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mrut\Desktop\Data Analytics\Project\mini project\"/>
    </mc:Choice>
  </mc:AlternateContent>
  <xr:revisionPtr revIDLastSave="0" documentId="13_ncr:1_{FEB3A630-55C3-41CC-804E-066DD42C695A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Employee_Master_Raw" sheetId="1" r:id="rId1"/>
    <sheet name="HR_Metrics_Raw" sheetId="2" r:id="rId2"/>
    <sheet name="Final_HR_Data" sheetId="3" r:id="rId3"/>
    <sheet name="Pivot Tables" sheetId="4" r:id="rId4"/>
  </sheets>
  <definedNames>
    <definedName name="_xlnm._FilterDatabase" localSheetId="0" hidden="1">Employee_Master_Raw!$A$1:$K$3001</definedName>
    <definedName name="_xlnm._FilterDatabase" localSheetId="2" hidden="1">Final_HR_Data!$A$1:$U$3001</definedName>
    <definedName name="_xlnm._FilterDatabase" localSheetId="1" hidden="1">HR_Metrics_Raw!$A$1:$K$3001</definedName>
  </definedNames>
  <calcPr calcId="191029"/>
  <pivotCaches>
    <pivotCache cacheId="0" r:id="rId5"/>
  </pivotCaches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U1002" i="3"/>
  <c r="U1003" i="3"/>
  <c r="U1004" i="3"/>
  <c r="U1005" i="3"/>
  <c r="U1006" i="3"/>
  <c r="U1007" i="3"/>
  <c r="U1008" i="3"/>
  <c r="U1009" i="3"/>
  <c r="U1010" i="3"/>
  <c r="U1011" i="3"/>
  <c r="U1012" i="3"/>
  <c r="U1013" i="3"/>
  <c r="U1014" i="3"/>
  <c r="U1015" i="3"/>
  <c r="U1016" i="3"/>
  <c r="U1017" i="3"/>
  <c r="U1018" i="3"/>
  <c r="U1019" i="3"/>
  <c r="U1020" i="3"/>
  <c r="U1021" i="3"/>
  <c r="U1022" i="3"/>
  <c r="U1023" i="3"/>
  <c r="U1024" i="3"/>
  <c r="U1025" i="3"/>
  <c r="U1026" i="3"/>
  <c r="U1027" i="3"/>
  <c r="U1028" i="3"/>
  <c r="U1029" i="3"/>
  <c r="U1030" i="3"/>
  <c r="U1031" i="3"/>
  <c r="U1032" i="3"/>
  <c r="U1033" i="3"/>
  <c r="U1034" i="3"/>
  <c r="U1035" i="3"/>
  <c r="U1036" i="3"/>
  <c r="U1037" i="3"/>
  <c r="U1038" i="3"/>
  <c r="U1039" i="3"/>
  <c r="U1040" i="3"/>
  <c r="U1041" i="3"/>
  <c r="U1042" i="3"/>
  <c r="U1043" i="3"/>
  <c r="U1044" i="3"/>
  <c r="U1045" i="3"/>
  <c r="U1046" i="3"/>
  <c r="U1047" i="3"/>
  <c r="U1048" i="3"/>
  <c r="U1049" i="3"/>
  <c r="U1050" i="3"/>
  <c r="U1051" i="3"/>
  <c r="U1052" i="3"/>
  <c r="U1053" i="3"/>
  <c r="U1054" i="3"/>
  <c r="U1055" i="3"/>
  <c r="U1056" i="3"/>
  <c r="U1057" i="3"/>
  <c r="U1058" i="3"/>
  <c r="U1059" i="3"/>
  <c r="U1060" i="3"/>
  <c r="U1061" i="3"/>
  <c r="U1062" i="3"/>
  <c r="U1063" i="3"/>
  <c r="U1064" i="3"/>
  <c r="U1065" i="3"/>
  <c r="U1066" i="3"/>
  <c r="U1067" i="3"/>
  <c r="U1068" i="3"/>
  <c r="U1069" i="3"/>
  <c r="U1070" i="3"/>
  <c r="U1071" i="3"/>
  <c r="U1072" i="3"/>
  <c r="U1073" i="3"/>
  <c r="U1074" i="3"/>
  <c r="U1075" i="3"/>
  <c r="U1076" i="3"/>
  <c r="U1077" i="3"/>
  <c r="U1078" i="3"/>
  <c r="U1079" i="3"/>
  <c r="U1080" i="3"/>
  <c r="U1081" i="3"/>
  <c r="U1082" i="3"/>
  <c r="U1083" i="3"/>
  <c r="U1084" i="3"/>
  <c r="U1085" i="3"/>
  <c r="U1086" i="3"/>
  <c r="U1087" i="3"/>
  <c r="U1088" i="3"/>
  <c r="U1089" i="3"/>
  <c r="U1090" i="3"/>
  <c r="U1091" i="3"/>
  <c r="U1092" i="3"/>
  <c r="U1093" i="3"/>
  <c r="U1094" i="3"/>
  <c r="U1095" i="3"/>
  <c r="U1096" i="3"/>
  <c r="U1097" i="3"/>
  <c r="U1098" i="3"/>
  <c r="U1099" i="3"/>
  <c r="U1100" i="3"/>
  <c r="U1101" i="3"/>
  <c r="U1102" i="3"/>
  <c r="U1103" i="3"/>
  <c r="U1104" i="3"/>
  <c r="U1105" i="3"/>
  <c r="U1106" i="3"/>
  <c r="U1107" i="3"/>
  <c r="U1108" i="3"/>
  <c r="U1109" i="3"/>
  <c r="U1110" i="3"/>
  <c r="U1111" i="3"/>
  <c r="U1112" i="3"/>
  <c r="U1113" i="3"/>
  <c r="U1114" i="3"/>
  <c r="U1115" i="3"/>
  <c r="U1116" i="3"/>
  <c r="U1117" i="3"/>
  <c r="U1118" i="3"/>
  <c r="U1119" i="3"/>
  <c r="U1120" i="3"/>
  <c r="U1121" i="3"/>
  <c r="U1122" i="3"/>
  <c r="U1123" i="3"/>
  <c r="U1124" i="3"/>
  <c r="U1125" i="3"/>
  <c r="U1126" i="3"/>
  <c r="U1127" i="3"/>
  <c r="U1128" i="3"/>
  <c r="U1129" i="3"/>
  <c r="U1130" i="3"/>
  <c r="U1131" i="3"/>
  <c r="U1132" i="3"/>
  <c r="U1133" i="3"/>
  <c r="U1134" i="3"/>
  <c r="U1135" i="3"/>
  <c r="U1136" i="3"/>
  <c r="U1137" i="3"/>
  <c r="U1138" i="3"/>
  <c r="U1139" i="3"/>
  <c r="U1140" i="3"/>
  <c r="U1141" i="3"/>
  <c r="U1142" i="3"/>
  <c r="U1143" i="3"/>
  <c r="U1144" i="3"/>
  <c r="U1145" i="3"/>
  <c r="U1146" i="3"/>
  <c r="U1147" i="3"/>
  <c r="U1148" i="3"/>
  <c r="U1149" i="3"/>
  <c r="U1150" i="3"/>
  <c r="U1151" i="3"/>
  <c r="U1152" i="3"/>
  <c r="U1153" i="3"/>
  <c r="U1154" i="3"/>
  <c r="U1155" i="3"/>
  <c r="U1156" i="3"/>
  <c r="U1157" i="3"/>
  <c r="U1158" i="3"/>
  <c r="U1159" i="3"/>
  <c r="U1160" i="3"/>
  <c r="U1161" i="3"/>
  <c r="U1162" i="3"/>
  <c r="U1163" i="3"/>
  <c r="U1164" i="3"/>
  <c r="U1165" i="3"/>
  <c r="U1166" i="3"/>
  <c r="U1167" i="3"/>
  <c r="U1168" i="3"/>
  <c r="U1169" i="3"/>
  <c r="U1170" i="3"/>
  <c r="U1171" i="3"/>
  <c r="U1172" i="3"/>
  <c r="U1173" i="3"/>
  <c r="U1174" i="3"/>
  <c r="U1175" i="3"/>
  <c r="U1176" i="3"/>
  <c r="U1177" i="3"/>
  <c r="U1178" i="3"/>
  <c r="U1179" i="3"/>
  <c r="U1180" i="3"/>
  <c r="U1181" i="3"/>
  <c r="U1182" i="3"/>
  <c r="U1183" i="3"/>
  <c r="U1184" i="3"/>
  <c r="U1185" i="3"/>
  <c r="U1186" i="3"/>
  <c r="U1187" i="3"/>
  <c r="U1188" i="3"/>
  <c r="U1189" i="3"/>
  <c r="U1190" i="3"/>
  <c r="U1191" i="3"/>
  <c r="U1192" i="3"/>
  <c r="U1193" i="3"/>
  <c r="U1194" i="3"/>
  <c r="U1195" i="3"/>
  <c r="U1196" i="3"/>
  <c r="U1197" i="3"/>
  <c r="U1198" i="3"/>
  <c r="U1199" i="3"/>
  <c r="U1200" i="3"/>
  <c r="U1201" i="3"/>
  <c r="U1202" i="3"/>
  <c r="U1203" i="3"/>
  <c r="U1204" i="3"/>
  <c r="U1205" i="3"/>
  <c r="U1206" i="3"/>
  <c r="U1207" i="3"/>
  <c r="U1208" i="3"/>
  <c r="U1209" i="3"/>
  <c r="U1210" i="3"/>
  <c r="U1211" i="3"/>
  <c r="U1212" i="3"/>
  <c r="U1213" i="3"/>
  <c r="U1214" i="3"/>
  <c r="U1215" i="3"/>
  <c r="U1216" i="3"/>
  <c r="U1217" i="3"/>
  <c r="U1218" i="3"/>
  <c r="U1219" i="3"/>
  <c r="U1220" i="3"/>
  <c r="U1221" i="3"/>
  <c r="U1222" i="3"/>
  <c r="U1223" i="3"/>
  <c r="U1224" i="3"/>
  <c r="U1225" i="3"/>
  <c r="U1226" i="3"/>
  <c r="U1227" i="3"/>
  <c r="U1228" i="3"/>
  <c r="U1229" i="3"/>
  <c r="U1230" i="3"/>
  <c r="U1231" i="3"/>
  <c r="U1232" i="3"/>
  <c r="U1233" i="3"/>
  <c r="U1234" i="3"/>
  <c r="U1235" i="3"/>
  <c r="U1236" i="3"/>
  <c r="U1237" i="3"/>
  <c r="U1238" i="3"/>
  <c r="U1239" i="3"/>
  <c r="U1240" i="3"/>
  <c r="U1241" i="3"/>
  <c r="U1242" i="3"/>
  <c r="U1243" i="3"/>
  <c r="U1244" i="3"/>
  <c r="U1245" i="3"/>
  <c r="U1246" i="3"/>
  <c r="U1247" i="3"/>
  <c r="U1248" i="3"/>
  <c r="U1249" i="3"/>
  <c r="U1250" i="3"/>
  <c r="U1251" i="3"/>
  <c r="U1252" i="3"/>
  <c r="U1253" i="3"/>
  <c r="U1254" i="3"/>
  <c r="U1255" i="3"/>
  <c r="U1256" i="3"/>
  <c r="U1257" i="3"/>
  <c r="U1258" i="3"/>
  <c r="U1259" i="3"/>
  <c r="U1260" i="3"/>
  <c r="U1261" i="3"/>
  <c r="U1262" i="3"/>
  <c r="U1263" i="3"/>
  <c r="U1264" i="3"/>
  <c r="U1265" i="3"/>
  <c r="U1266" i="3"/>
  <c r="U1267" i="3"/>
  <c r="U1268" i="3"/>
  <c r="U1269" i="3"/>
  <c r="U1270" i="3"/>
  <c r="U1271" i="3"/>
  <c r="U1272" i="3"/>
  <c r="U1273" i="3"/>
  <c r="U1274" i="3"/>
  <c r="U1275" i="3"/>
  <c r="U1276" i="3"/>
  <c r="U1277" i="3"/>
  <c r="U1278" i="3"/>
  <c r="U1279" i="3"/>
  <c r="U1280" i="3"/>
  <c r="U1281" i="3"/>
  <c r="U1282" i="3"/>
  <c r="U1283" i="3"/>
  <c r="U1284" i="3"/>
  <c r="U1285" i="3"/>
  <c r="U1286" i="3"/>
  <c r="U1287" i="3"/>
  <c r="U1288" i="3"/>
  <c r="U1289" i="3"/>
  <c r="U1290" i="3"/>
  <c r="U1291" i="3"/>
  <c r="U1292" i="3"/>
  <c r="U1293" i="3"/>
  <c r="U1294" i="3"/>
  <c r="U1295" i="3"/>
  <c r="U1296" i="3"/>
  <c r="U1297" i="3"/>
  <c r="U1298" i="3"/>
  <c r="U1299" i="3"/>
  <c r="U1300" i="3"/>
  <c r="U1301" i="3"/>
  <c r="U1302" i="3"/>
  <c r="U1303" i="3"/>
  <c r="U1304" i="3"/>
  <c r="U1305" i="3"/>
  <c r="U1306" i="3"/>
  <c r="U1307" i="3"/>
  <c r="U1308" i="3"/>
  <c r="U1309" i="3"/>
  <c r="U1310" i="3"/>
  <c r="U1311" i="3"/>
  <c r="U1312" i="3"/>
  <c r="U1313" i="3"/>
  <c r="U1314" i="3"/>
  <c r="U1315" i="3"/>
  <c r="U1316" i="3"/>
  <c r="U1317" i="3"/>
  <c r="U1318" i="3"/>
  <c r="U1319" i="3"/>
  <c r="U1320" i="3"/>
  <c r="U1321" i="3"/>
  <c r="U1322" i="3"/>
  <c r="U1323" i="3"/>
  <c r="U1324" i="3"/>
  <c r="U1325" i="3"/>
  <c r="U1326" i="3"/>
  <c r="U1327" i="3"/>
  <c r="U1328" i="3"/>
  <c r="U1329" i="3"/>
  <c r="U1330" i="3"/>
  <c r="U1331" i="3"/>
  <c r="U1332" i="3"/>
  <c r="U1333" i="3"/>
  <c r="U1334" i="3"/>
  <c r="U1335" i="3"/>
  <c r="U1336" i="3"/>
  <c r="U1337" i="3"/>
  <c r="U1338" i="3"/>
  <c r="U1339" i="3"/>
  <c r="U1340" i="3"/>
  <c r="U1341" i="3"/>
  <c r="U1342" i="3"/>
  <c r="U1343" i="3"/>
  <c r="U1344" i="3"/>
  <c r="U1345" i="3"/>
  <c r="U1346" i="3"/>
  <c r="U1347" i="3"/>
  <c r="U1348" i="3"/>
  <c r="U1349" i="3"/>
  <c r="U1350" i="3"/>
  <c r="U1351" i="3"/>
  <c r="U1352" i="3"/>
  <c r="U1353" i="3"/>
  <c r="U1354" i="3"/>
  <c r="U1355" i="3"/>
  <c r="U1356" i="3"/>
  <c r="U1357" i="3"/>
  <c r="U1358" i="3"/>
  <c r="U1359" i="3"/>
  <c r="U1360" i="3"/>
  <c r="U1361" i="3"/>
  <c r="U1362" i="3"/>
  <c r="U1363" i="3"/>
  <c r="U1364" i="3"/>
  <c r="U1365" i="3"/>
  <c r="U1366" i="3"/>
  <c r="U1367" i="3"/>
  <c r="U1368" i="3"/>
  <c r="U1369" i="3"/>
  <c r="U1370" i="3"/>
  <c r="U1371" i="3"/>
  <c r="U1372" i="3"/>
  <c r="U1373" i="3"/>
  <c r="U1374" i="3"/>
  <c r="U1375" i="3"/>
  <c r="U1376" i="3"/>
  <c r="U1377" i="3"/>
  <c r="U1378" i="3"/>
  <c r="U1379" i="3"/>
  <c r="U1380" i="3"/>
  <c r="U1381" i="3"/>
  <c r="U1382" i="3"/>
  <c r="U1383" i="3"/>
  <c r="U1384" i="3"/>
  <c r="U1385" i="3"/>
  <c r="U1386" i="3"/>
  <c r="U1387" i="3"/>
  <c r="U1388" i="3"/>
  <c r="U1389" i="3"/>
  <c r="U1390" i="3"/>
  <c r="U1391" i="3"/>
  <c r="U1392" i="3"/>
  <c r="U1393" i="3"/>
  <c r="U1394" i="3"/>
  <c r="U1395" i="3"/>
  <c r="U1396" i="3"/>
  <c r="U1397" i="3"/>
  <c r="U1398" i="3"/>
  <c r="U1399" i="3"/>
  <c r="U1400" i="3"/>
  <c r="U1401" i="3"/>
  <c r="U1402" i="3"/>
  <c r="U1403" i="3"/>
  <c r="U1404" i="3"/>
  <c r="U1405" i="3"/>
  <c r="U1406" i="3"/>
  <c r="U1407" i="3"/>
  <c r="U1408" i="3"/>
  <c r="U1409" i="3"/>
  <c r="U1410" i="3"/>
  <c r="U1411" i="3"/>
  <c r="U1412" i="3"/>
  <c r="U1413" i="3"/>
  <c r="U1414" i="3"/>
  <c r="U1415" i="3"/>
  <c r="U1416" i="3"/>
  <c r="U1417" i="3"/>
  <c r="U1418" i="3"/>
  <c r="U1419" i="3"/>
  <c r="U1420" i="3"/>
  <c r="U1421" i="3"/>
  <c r="U1422" i="3"/>
  <c r="U1423" i="3"/>
  <c r="U1424" i="3"/>
  <c r="U1425" i="3"/>
  <c r="U1426" i="3"/>
  <c r="U1427" i="3"/>
  <c r="U1428" i="3"/>
  <c r="U1429" i="3"/>
  <c r="U1430" i="3"/>
  <c r="U1431" i="3"/>
  <c r="U1432" i="3"/>
  <c r="U1433" i="3"/>
  <c r="U1434" i="3"/>
  <c r="U1435" i="3"/>
  <c r="U1436" i="3"/>
  <c r="U1437" i="3"/>
  <c r="U1438" i="3"/>
  <c r="U1439" i="3"/>
  <c r="U1440" i="3"/>
  <c r="U1441" i="3"/>
  <c r="U1442" i="3"/>
  <c r="U1443" i="3"/>
  <c r="U1444" i="3"/>
  <c r="U1445" i="3"/>
  <c r="U1446" i="3"/>
  <c r="U1447" i="3"/>
  <c r="U1448" i="3"/>
  <c r="U1449" i="3"/>
  <c r="U1450" i="3"/>
  <c r="U1451" i="3"/>
  <c r="U1452" i="3"/>
  <c r="U1453" i="3"/>
  <c r="U1454" i="3"/>
  <c r="U1455" i="3"/>
  <c r="U1456" i="3"/>
  <c r="U1457" i="3"/>
  <c r="U1458" i="3"/>
  <c r="U1459" i="3"/>
  <c r="U1460" i="3"/>
  <c r="U1461" i="3"/>
  <c r="U1462" i="3"/>
  <c r="U1463" i="3"/>
  <c r="U1464" i="3"/>
  <c r="U1465" i="3"/>
  <c r="U1466" i="3"/>
  <c r="U1467" i="3"/>
  <c r="U1468" i="3"/>
  <c r="U1469" i="3"/>
  <c r="U1470" i="3"/>
  <c r="U1471" i="3"/>
  <c r="U1472" i="3"/>
  <c r="U1473" i="3"/>
  <c r="U1474" i="3"/>
  <c r="U1475" i="3"/>
  <c r="U1476" i="3"/>
  <c r="U1477" i="3"/>
  <c r="U1478" i="3"/>
  <c r="U1479" i="3"/>
  <c r="U1480" i="3"/>
  <c r="U1481" i="3"/>
  <c r="U1482" i="3"/>
  <c r="U1483" i="3"/>
  <c r="U1484" i="3"/>
  <c r="U1485" i="3"/>
  <c r="U1486" i="3"/>
  <c r="U1487" i="3"/>
  <c r="U1488" i="3"/>
  <c r="U1489" i="3"/>
  <c r="U1490" i="3"/>
  <c r="U1491" i="3"/>
  <c r="U1492" i="3"/>
  <c r="U1493" i="3"/>
  <c r="U1494" i="3"/>
  <c r="U1495" i="3"/>
  <c r="U1496" i="3"/>
  <c r="U1497" i="3"/>
  <c r="U1498" i="3"/>
  <c r="U1499" i="3"/>
  <c r="U1500" i="3"/>
  <c r="U1501" i="3"/>
  <c r="U1502" i="3"/>
  <c r="U1503" i="3"/>
  <c r="U1504" i="3"/>
  <c r="U1505" i="3"/>
  <c r="U1506" i="3"/>
  <c r="U1507" i="3"/>
  <c r="U1508" i="3"/>
  <c r="U1509" i="3"/>
  <c r="U1510" i="3"/>
  <c r="U1511" i="3"/>
  <c r="U1512" i="3"/>
  <c r="U1513" i="3"/>
  <c r="U1514" i="3"/>
  <c r="U1515" i="3"/>
  <c r="U1516" i="3"/>
  <c r="U1517" i="3"/>
  <c r="U1518" i="3"/>
  <c r="U1519" i="3"/>
  <c r="U1520" i="3"/>
  <c r="U1521" i="3"/>
  <c r="U1522" i="3"/>
  <c r="U1523" i="3"/>
  <c r="U1524" i="3"/>
  <c r="U1525" i="3"/>
  <c r="U1526" i="3"/>
  <c r="U1527" i="3"/>
  <c r="U1528" i="3"/>
  <c r="U1529" i="3"/>
  <c r="U1530" i="3"/>
  <c r="U1531" i="3"/>
  <c r="U1532" i="3"/>
  <c r="U1533" i="3"/>
  <c r="U1534" i="3"/>
  <c r="U1535" i="3"/>
  <c r="U1536" i="3"/>
  <c r="U1537" i="3"/>
  <c r="U1538" i="3"/>
  <c r="U1539" i="3"/>
  <c r="U1540" i="3"/>
  <c r="U1541" i="3"/>
  <c r="U1542" i="3"/>
  <c r="U1543" i="3"/>
  <c r="U1544" i="3"/>
  <c r="U1545" i="3"/>
  <c r="U1546" i="3"/>
  <c r="U1547" i="3"/>
  <c r="U1548" i="3"/>
  <c r="U1549" i="3"/>
  <c r="U1550" i="3"/>
  <c r="U1551" i="3"/>
  <c r="U1552" i="3"/>
  <c r="U1553" i="3"/>
  <c r="U1554" i="3"/>
  <c r="U1555" i="3"/>
  <c r="U1556" i="3"/>
  <c r="U1557" i="3"/>
  <c r="U1558" i="3"/>
  <c r="U1559" i="3"/>
  <c r="U1560" i="3"/>
  <c r="U1561" i="3"/>
  <c r="U1562" i="3"/>
  <c r="U1563" i="3"/>
  <c r="U1564" i="3"/>
  <c r="U1565" i="3"/>
  <c r="U1566" i="3"/>
  <c r="U1567" i="3"/>
  <c r="U1568" i="3"/>
  <c r="U1569" i="3"/>
  <c r="U1570" i="3"/>
  <c r="U1571" i="3"/>
  <c r="U1572" i="3"/>
  <c r="U1573" i="3"/>
  <c r="U1574" i="3"/>
  <c r="U1575" i="3"/>
  <c r="U1576" i="3"/>
  <c r="U1577" i="3"/>
  <c r="U1578" i="3"/>
  <c r="U1579" i="3"/>
  <c r="U1580" i="3"/>
  <c r="U1581" i="3"/>
  <c r="U1582" i="3"/>
  <c r="U1583" i="3"/>
  <c r="U1584" i="3"/>
  <c r="U1585" i="3"/>
  <c r="U1586" i="3"/>
  <c r="U1587" i="3"/>
  <c r="U1588" i="3"/>
  <c r="U1589" i="3"/>
  <c r="U1590" i="3"/>
  <c r="U1591" i="3"/>
  <c r="U1592" i="3"/>
  <c r="U1593" i="3"/>
  <c r="U1594" i="3"/>
  <c r="U1595" i="3"/>
  <c r="U1596" i="3"/>
  <c r="U1597" i="3"/>
  <c r="U1598" i="3"/>
  <c r="U1599" i="3"/>
  <c r="U1600" i="3"/>
  <c r="U1601" i="3"/>
  <c r="U1602" i="3"/>
  <c r="U1603" i="3"/>
  <c r="U1604" i="3"/>
  <c r="U1605" i="3"/>
  <c r="U1606" i="3"/>
  <c r="U1607" i="3"/>
  <c r="U1608" i="3"/>
  <c r="U1609" i="3"/>
  <c r="U1610" i="3"/>
  <c r="U1611" i="3"/>
  <c r="U1612" i="3"/>
  <c r="U1613" i="3"/>
  <c r="U1614" i="3"/>
  <c r="U1615" i="3"/>
  <c r="U1616" i="3"/>
  <c r="U1617" i="3"/>
  <c r="U1618" i="3"/>
  <c r="U1619" i="3"/>
  <c r="U1620" i="3"/>
  <c r="U1621" i="3"/>
  <c r="U1622" i="3"/>
  <c r="U1623" i="3"/>
  <c r="U1624" i="3"/>
  <c r="U1625" i="3"/>
  <c r="U1626" i="3"/>
  <c r="U1627" i="3"/>
  <c r="U1628" i="3"/>
  <c r="U1629" i="3"/>
  <c r="U1630" i="3"/>
  <c r="U1631" i="3"/>
  <c r="U1632" i="3"/>
  <c r="U1633" i="3"/>
  <c r="U1634" i="3"/>
  <c r="U1635" i="3"/>
  <c r="U1636" i="3"/>
  <c r="U1637" i="3"/>
  <c r="U1638" i="3"/>
  <c r="U1639" i="3"/>
  <c r="U1640" i="3"/>
  <c r="U1641" i="3"/>
  <c r="U1642" i="3"/>
  <c r="U1643" i="3"/>
  <c r="U1644" i="3"/>
  <c r="U1645" i="3"/>
  <c r="U1646" i="3"/>
  <c r="U1647" i="3"/>
  <c r="U1648" i="3"/>
  <c r="U1649" i="3"/>
  <c r="U1650" i="3"/>
  <c r="U1651" i="3"/>
  <c r="U1652" i="3"/>
  <c r="U1653" i="3"/>
  <c r="U1654" i="3"/>
  <c r="U1655" i="3"/>
  <c r="U1656" i="3"/>
  <c r="U1657" i="3"/>
  <c r="U1658" i="3"/>
  <c r="U1659" i="3"/>
  <c r="U1660" i="3"/>
  <c r="U1661" i="3"/>
  <c r="U1662" i="3"/>
  <c r="U1663" i="3"/>
  <c r="U1664" i="3"/>
  <c r="U1665" i="3"/>
  <c r="U1666" i="3"/>
  <c r="U1667" i="3"/>
  <c r="U1668" i="3"/>
  <c r="U1669" i="3"/>
  <c r="U1670" i="3"/>
  <c r="U1671" i="3"/>
  <c r="U1672" i="3"/>
  <c r="U1673" i="3"/>
  <c r="U1674" i="3"/>
  <c r="U1675" i="3"/>
  <c r="U1676" i="3"/>
  <c r="U1677" i="3"/>
  <c r="U1678" i="3"/>
  <c r="U1679" i="3"/>
  <c r="U1680" i="3"/>
  <c r="U1681" i="3"/>
  <c r="U1682" i="3"/>
  <c r="U1683" i="3"/>
  <c r="U1684" i="3"/>
  <c r="U1685" i="3"/>
  <c r="U1686" i="3"/>
  <c r="U1687" i="3"/>
  <c r="U1688" i="3"/>
  <c r="U1689" i="3"/>
  <c r="U1690" i="3"/>
  <c r="U1691" i="3"/>
  <c r="U1692" i="3"/>
  <c r="U1693" i="3"/>
  <c r="U1694" i="3"/>
  <c r="U1695" i="3"/>
  <c r="U1696" i="3"/>
  <c r="U1697" i="3"/>
  <c r="U1698" i="3"/>
  <c r="U1699" i="3"/>
  <c r="U1700" i="3"/>
  <c r="U1701" i="3"/>
  <c r="U1702" i="3"/>
  <c r="U1703" i="3"/>
  <c r="U1704" i="3"/>
  <c r="U1705" i="3"/>
  <c r="U1706" i="3"/>
  <c r="U1707" i="3"/>
  <c r="U1708" i="3"/>
  <c r="U1709" i="3"/>
  <c r="U1710" i="3"/>
  <c r="U1711" i="3"/>
  <c r="U1712" i="3"/>
  <c r="U1713" i="3"/>
  <c r="U1714" i="3"/>
  <c r="U1715" i="3"/>
  <c r="U1716" i="3"/>
  <c r="U1717" i="3"/>
  <c r="U1718" i="3"/>
  <c r="U1719" i="3"/>
  <c r="U1720" i="3"/>
  <c r="U1721" i="3"/>
  <c r="U1722" i="3"/>
  <c r="U1723" i="3"/>
  <c r="U1724" i="3"/>
  <c r="U1725" i="3"/>
  <c r="U1726" i="3"/>
  <c r="U1727" i="3"/>
  <c r="U1728" i="3"/>
  <c r="U1729" i="3"/>
  <c r="U1730" i="3"/>
  <c r="U1731" i="3"/>
  <c r="U1732" i="3"/>
  <c r="U1733" i="3"/>
  <c r="U1734" i="3"/>
  <c r="U1735" i="3"/>
  <c r="U1736" i="3"/>
  <c r="U1737" i="3"/>
  <c r="U1738" i="3"/>
  <c r="U1739" i="3"/>
  <c r="U1740" i="3"/>
  <c r="U1741" i="3"/>
  <c r="U1742" i="3"/>
  <c r="U1743" i="3"/>
  <c r="U1744" i="3"/>
  <c r="U1745" i="3"/>
  <c r="U1746" i="3"/>
  <c r="U1747" i="3"/>
  <c r="U1748" i="3"/>
  <c r="U1749" i="3"/>
  <c r="U1750" i="3"/>
  <c r="U1751" i="3"/>
  <c r="U1752" i="3"/>
  <c r="U1753" i="3"/>
  <c r="U1754" i="3"/>
  <c r="U1755" i="3"/>
  <c r="U1756" i="3"/>
  <c r="U1757" i="3"/>
  <c r="U1758" i="3"/>
  <c r="U1759" i="3"/>
  <c r="U1760" i="3"/>
  <c r="U1761" i="3"/>
  <c r="U1762" i="3"/>
  <c r="U1763" i="3"/>
  <c r="U1764" i="3"/>
  <c r="U1765" i="3"/>
  <c r="U1766" i="3"/>
  <c r="U1767" i="3"/>
  <c r="U1768" i="3"/>
  <c r="U1769" i="3"/>
  <c r="U1770" i="3"/>
  <c r="U1771" i="3"/>
  <c r="U1772" i="3"/>
  <c r="U1773" i="3"/>
  <c r="U1774" i="3"/>
  <c r="U1775" i="3"/>
  <c r="U1776" i="3"/>
  <c r="U1777" i="3"/>
  <c r="U1778" i="3"/>
  <c r="U1779" i="3"/>
  <c r="U1780" i="3"/>
  <c r="U1781" i="3"/>
  <c r="U1782" i="3"/>
  <c r="U1783" i="3"/>
  <c r="U1784" i="3"/>
  <c r="U1785" i="3"/>
  <c r="U1786" i="3"/>
  <c r="U1787" i="3"/>
  <c r="U1788" i="3"/>
  <c r="U1789" i="3"/>
  <c r="U1790" i="3"/>
  <c r="U1791" i="3"/>
  <c r="U1792" i="3"/>
  <c r="U1793" i="3"/>
  <c r="U1794" i="3"/>
  <c r="U1795" i="3"/>
  <c r="U1796" i="3"/>
  <c r="U1797" i="3"/>
  <c r="U1798" i="3"/>
  <c r="U1799" i="3"/>
  <c r="U1800" i="3"/>
  <c r="U1801" i="3"/>
  <c r="U1802" i="3"/>
  <c r="U1803" i="3"/>
  <c r="U1804" i="3"/>
  <c r="U1805" i="3"/>
  <c r="U1806" i="3"/>
  <c r="U1807" i="3"/>
  <c r="U1808" i="3"/>
  <c r="U1809" i="3"/>
  <c r="U1810" i="3"/>
  <c r="U1811" i="3"/>
  <c r="U1812" i="3"/>
  <c r="U1813" i="3"/>
  <c r="U1814" i="3"/>
  <c r="U1815" i="3"/>
  <c r="U1816" i="3"/>
  <c r="U1817" i="3"/>
  <c r="U1818" i="3"/>
  <c r="U1819" i="3"/>
  <c r="U1820" i="3"/>
  <c r="U1821" i="3"/>
  <c r="U1822" i="3"/>
  <c r="U1823" i="3"/>
  <c r="U1824" i="3"/>
  <c r="U1825" i="3"/>
  <c r="U1826" i="3"/>
  <c r="U1827" i="3"/>
  <c r="U1828" i="3"/>
  <c r="U1829" i="3"/>
  <c r="U1830" i="3"/>
  <c r="U1831" i="3"/>
  <c r="U1832" i="3"/>
  <c r="U1833" i="3"/>
  <c r="U1834" i="3"/>
  <c r="U1835" i="3"/>
  <c r="U1836" i="3"/>
  <c r="U1837" i="3"/>
  <c r="U1838" i="3"/>
  <c r="U1839" i="3"/>
  <c r="U1840" i="3"/>
  <c r="U1841" i="3"/>
  <c r="U1842" i="3"/>
  <c r="U1843" i="3"/>
  <c r="U1844" i="3"/>
  <c r="U1845" i="3"/>
  <c r="U1846" i="3"/>
  <c r="U1847" i="3"/>
  <c r="U1848" i="3"/>
  <c r="U1849" i="3"/>
  <c r="U1850" i="3"/>
  <c r="U1851" i="3"/>
  <c r="U1852" i="3"/>
  <c r="U1853" i="3"/>
  <c r="U1854" i="3"/>
  <c r="U1855" i="3"/>
  <c r="U1856" i="3"/>
  <c r="U1857" i="3"/>
  <c r="U1858" i="3"/>
  <c r="U1859" i="3"/>
  <c r="U1860" i="3"/>
  <c r="U1861" i="3"/>
  <c r="U1862" i="3"/>
  <c r="U1863" i="3"/>
  <c r="U1864" i="3"/>
  <c r="U1865" i="3"/>
  <c r="U1866" i="3"/>
  <c r="U1867" i="3"/>
  <c r="U1868" i="3"/>
  <c r="U1869" i="3"/>
  <c r="U1870" i="3"/>
  <c r="U1871" i="3"/>
  <c r="U1872" i="3"/>
  <c r="U1873" i="3"/>
  <c r="U1874" i="3"/>
  <c r="U1875" i="3"/>
  <c r="U1876" i="3"/>
  <c r="U1877" i="3"/>
  <c r="U1878" i="3"/>
  <c r="U1879" i="3"/>
  <c r="U1880" i="3"/>
  <c r="U1881" i="3"/>
  <c r="U1882" i="3"/>
  <c r="U1883" i="3"/>
  <c r="U1884" i="3"/>
  <c r="U1885" i="3"/>
  <c r="U1886" i="3"/>
  <c r="U1887" i="3"/>
  <c r="U1888" i="3"/>
  <c r="U1889" i="3"/>
  <c r="U1890" i="3"/>
  <c r="U1891" i="3"/>
  <c r="U1892" i="3"/>
  <c r="U1893" i="3"/>
  <c r="U1894" i="3"/>
  <c r="U1895" i="3"/>
  <c r="U1896" i="3"/>
  <c r="U1897" i="3"/>
  <c r="U1898" i="3"/>
  <c r="U1899" i="3"/>
  <c r="U1900" i="3"/>
  <c r="U1901" i="3"/>
  <c r="U1902" i="3"/>
  <c r="U1903" i="3"/>
  <c r="U1904" i="3"/>
  <c r="U1905" i="3"/>
  <c r="U1906" i="3"/>
  <c r="U1907" i="3"/>
  <c r="U1908" i="3"/>
  <c r="U1909" i="3"/>
  <c r="U1910" i="3"/>
  <c r="U1911" i="3"/>
  <c r="U1912" i="3"/>
  <c r="U1913" i="3"/>
  <c r="U1914" i="3"/>
  <c r="U1915" i="3"/>
  <c r="U1916" i="3"/>
  <c r="U1917" i="3"/>
  <c r="U1918" i="3"/>
  <c r="U1919" i="3"/>
  <c r="U1920" i="3"/>
  <c r="U1921" i="3"/>
  <c r="U1922" i="3"/>
  <c r="U1923" i="3"/>
  <c r="U1924" i="3"/>
  <c r="U1925" i="3"/>
  <c r="U1926" i="3"/>
  <c r="U1927" i="3"/>
  <c r="U1928" i="3"/>
  <c r="U1929" i="3"/>
  <c r="U1930" i="3"/>
  <c r="U1931" i="3"/>
  <c r="U1932" i="3"/>
  <c r="U1933" i="3"/>
  <c r="U1934" i="3"/>
  <c r="U1935" i="3"/>
  <c r="U1936" i="3"/>
  <c r="U1937" i="3"/>
  <c r="U1938" i="3"/>
  <c r="U1939" i="3"/>
  <c r="U1940" i="3"/>
  <c r="U1941" i="3"/>
  <c r="U1942" i="3"/>
  <c r="U1943" i="3"/>
  <c r="U1944" i="3"/>
  <c r="U1945" i="3"/>
  <c r="U1946" i="3"/>
  <c r="U1947" i="3"/>
  <c r="U1948" i="3"/>
  <c r="U1949" i="3"/>
  <c r="U1950" i="3"/>
  <c r="U1951" i="3"/>
  <c r="U1952" i="3"/>
  <c r="U1953" i="3"/>
  <c r="U1954" i="3"/>
  <c r="U1955" i="3"/>
  <c r="U1956" i="3"/>
  <c r="U1957" i="3"/>
  <c r="U1958" i="3"/>
  <c r="U1959" i="3"/>
  <c r="U1960" i="3"/>
  <c r="U1961" i="3"/>
  <c r="U1962" i="3"/>
  <c r="U1963" i="3"/>
  <c r="U1964" i="3"/>
  <c r="U1965" i="3"/>
  <c r="U1966" i="3"/>
  <c r="U1967" i="3"/>
  <c r="U1968" i="3"/>
  <c r="U1969" i="3"/>
  <c r="U1970" i="3"/>
  <c r="U1971" i="3"/>
  <c r="U1972" i="3"/>
  <c r="U1973" i="3"/>
  <c r="U1974" i="3"/>
  <c r="U1975" i="3"/>
  <c r="U1976" i="3"/>
  <c r="U1977" i="3"/>
  <c r="U1978" i="3"/>
  <c r="U1979" i="3"/>
  <c r="U1980" i="3"/>
  <c r="U1981" i="3"/>
  <c r="U1982" i="3"/>
  <c r="U1983" i="3"/>
  <c r="U1984" i="3"/>
  <c r="U1985" i="3"/>
  <c r="U1986" i="3"/>
  <c r="U1987" i="3"/>
  <c r="U1988" i="3"/>
  <c r="U1989" i="3"/>
  <c r="U1990" i="3"/>
  <c r="U1991" i="3"/>
  <c r="U1992" i="3"/>
  <c r="U1993" i="3"/>
  <c r="U1994" i="3"/>
  <c r="U1995" i="3"/>
  <c r="U1996" i="3"/>
  <c r="U1997" i="3"/>
  <c r="U1998" i="3"/>
  <c r="U1999" i="3"/>
  <c r="U2000" i="3"/>
  <c r="U2001" i="3"/>
  <c r="U2002" i="3"/>
  <c r="U2003" i="3"/>
  <c r="U2004" i="3"/>
  <c r="U2005" i="3"/>
  <c r="U2006" i="3"/>
  <c r="U2007" i="3"/>
  <c r="U2008" i="3"/>
  <c r="U2009" i="3"/>
  <c r="U2010" i="3"/>
  <c r="U2011" i="3"/>
  <c r="U2012" i="3"/>
  <c r="U2013" i="3"/>
  <c r="U2014" i="3"/>
  <c r="U2015" i="3"/>
  <c r="U2016" i="3"/>
  <c r="U2017" i="3"/>
  <c r="U2018" i="3"/>
  <c r="U2019" i="3"/>
  <c r="U2020" i="3"/>
  <c r="U2021" i="3"/>
  <c r="U2022" i="3"/>
  <c r="U2023" i="3"/>
  <c r="U2024" i="3"/>
  <c r="U2025" i="3"/>
  <c r="U2026" i="3"/>
  <c r="U2027" i="3"/>
  <c r="U2028" i="3"/>
  <c r="U2029" i="3"/>
  <c r="U2030" i="3"/>
  <c r="U2031" i="3"/>
  <c r="U2032" i="3"/>
  <c r="U2033" i="3"/>
  <c r="U2034" i="3"/>
  <c r="U2035" i="3"/>
  <c r="U2036" i="3"/>
  <c r="U2037" i="3"/>
  <c r="U2038" i="3"/>
  <c r="U2039" i="3"/>
  <c r="U2040" i="3"/>
  <c r="U2041" i="3"/>
  <c r="U2042" i="3"/>
  <c r="U2043" i="3"/>
  <c r="U2044" i="3"/>
  <c r="U2045" i="3"/>
  <c r="U2046" i="3"/>
  <c r="U2047" i="3"/>
  <c r="U2048" i="3"/>
  <c r="U2049" i="3"/>
  <c r="U2050" i="3"/>
  <c r="U2051" i="3"/>
  <c r="U2052" i="3"/>
  <c r="U2053" i="3"/>
  <c r="U2054" i="3"/>
  <c r="U2055" i="3"/>
  <c r="U2056" i="3"/>
  <c r="U2057" i="3"/>
  <c r="U2058" i="3"/>
  <c r="U2059" i="3"/>
  <c r="U2060" i="3"/>
  <c r="U2061" i="3"/>
  <c r="U2062" i="3"/>
  <c r="U2063" i="3"/>
  <c r="U2064" i="3"/>
  <c r="U2065" i="3"/>
  <c r="U2066" i="3"/>
  <c r="U2067" i="3"/>
  <c r="U2068" i="3"/>
  <c r="U2069" i="3"/>
  <c r="U2070" i="3"/>
  <c r="U2071" i="3"/>
  <c r="U2072" i="3"/>
  <c r="U2073" i="3"/>
  <c r="U2074" i="3"/>
  <c r="U2075" i="3"/>
  <c r="U2076" i="3"/>
  <c r="U2077" i="3"/>
  <c r="U2078" i="3"/>
  <c r="U2079" i="3"/>
  <c r="U2080" i="3"/>
  <c r="U2081" i="3"/>
  <c r="U2082" i="3"/>
  <c r="U2083" i="3"/>
  <c r="U2084" i="3"/>
  <c r="U2085" i="3"/>
  <c r="U2086" i="3"/>
  <c r="U2087" i="3"/>
  <c r="U2088" i="3"/>
  <c r="U2089" i="3"/>
  <c r="U2090" i="3"/>
  <c r="U2091" i="3"/>
  <c r="U2092" i="3"/>
  <c r="U2093" i="3"/>
  <c r="U2094" i="3"/>
  <c r="U2095" i="3"/>
  <c r="U2096" i="3"/>
  <c r="U2097" i="3"/>
  <c r="U2098" i="3"/>
  <c r="U2099" i="3"/>
  <c r="U2100" i="3"/>
  <c r="U2101" i="3"/>
  <c r="U2102" i="3"/>
  <c r="U2103" i="3"/>
  <c r="U2104" i="3"/>
  <c r="U2105" i="3"/>
  <c r="U2106" i="3"/>
  <c r="U2107" i="3"/>
  <c r="U2108" i="3"/>
  <c r="U2109" i="3"/>
  <c r="U2110" i="3"/>
  <c r="U2111" i="3"/>
  <c r="U2112" i="3"/>
  <c r="U2113" i="3"/>
  <c r="U2114" i="3"/>
  <c r="U2115" i="3"/>
  <c r="U2116" i="3"/>
  <c r="U2117" i="3"/>
  <c r="U2118" i="3"/>
  <c r="U2119" i="3"/>
  <c r="U2120" i="3"/>
  <c r="U2121" i="3"/>
  <c r="U2122" i="3"/>
  <c r="U2123" i="3"/>
  <c r="U2124" i="3"/>
  <c r="U2125" i="3"/>
  <c r="U2126" i="3"/>
  <c r="U2127" i="3"/>
  <c r="U2128" i="3"/>
  <c r="U2129" i="3"/>
  <c r="U2130" i="3"/>
  <c r="U2131" i="3"/>
  <c r="U2132" i="3"/>
  <c r="U2133" i="3"/>
  <c r="U2134" i="3"/>
  <c r="U2135" i="3"/>
  <c r="U2136" i="3"/>
  <c r="U2137" i="3"/>
  <c r="U2138" i="3"/>
  <c r="U2139" i="3"/>
  <c r="U2140" i="3"/>
  <c r="U2141" i="3"/>
  <c r="U2142" i="3"/>
  <c r="U2143" i="3"/>
  <c r="U2144" i="3"/>
  <c r="U2145" i="3"/>
  <c r="U2146" i="3"/>
  <c r="U2147" i="3"/>
  <c r="U2148" i="3"/>
  <c r="U2149" i="3"/>
  <c r="U2150" i="3"/>
  <c r="U2151" i="3"/>
  <c r="U2152" i="3"/>
  <c r="U2153" i="3"/>
  <c r="U2154" i="3"/>
  <c r="U2155" i="3"/>
  <c r="U2156" i="3"/>
  <c r="U2157" i="3"/>
  <c r="U2158" i="3"/>
  <c r="U2159" i="3"/>
  <c r="U2160" i="3"/>
  <c r="U2161" i="3"/>
  <c r="U2162" i="3"/>
  <c r="U2163" i="3"/>
  <c r="U2164" i="3"/>
  <c r="U2165" i="3"/>
  <c r="U2166" i="3"/>
  <c r="U2167" i="3"/>
  <c r="U2168" i="3"/>
  <c r="U2169" i="3"/>
  <c r="U2170" i="3"/>
  <c r="U2171" i="3"/>
  <c r="U2172" i="3"/>
  <c r="U2173" i="3"/>
  <c r="U2174" i="3"/>
  <c r="U2175" i="3"/>
  <c r="U2176" i="3"/>
  <c r="U2177" i="3"/>
  <c r="U2178" i="3"/>
  <c r="U2179" i="3"/>
  <c r="U2180" i="3"/>
  <c r="U2181" i="3"/>
  <c r="U2182" i="3"/>
  <c r="U2183" i="3"/>
  <c r="U2184" i="3"/>
  <c r="U2185" i="3"/>
  <c r="U2186" i="3"/>
  <c r="U2187" i="3"/>
  <c r="U2188" i="3"/>
  <c r="U2189" i="3"/>
  <c r="U2190" i="3"/>
  <c r="U2191" i="3"/>
  <c r="U2192" i="3"/>
  <c r="U2193" i="3"/>
  <c r="U2194" i="3"/>
  <c r="U2195" i="3"/>
  <c r="U2196" i="3"/>
  <c r="U2197" i="3"/>
  <c r="U2198" i="3"/>
  <c r="U2199" i="3"/>
  <c r="U2200" i="3"/>
  <c r="U2201" i="3"/>
  <c r="U2202" i="3"/>
  <c r="U2203" i="3"/>
  <c r="U2204" i="3"/>
  <c r="U2205" i="3"/>
  <c r="U2206" i="3"/>
  <c r="U2207" i="3"/>
  <c r="U2208" i="3"/>
  <c r="U2209" i="3"/>
  <c r="U2210" i="3"/>
  <c r="U2211" i="3"/>
  <c r="U2212" i="3"/>
  <c r="U2213" i="3"/>
  <c r="U2214" i="3"/>
  <c r="U2215" i="3"/>
  <c r="U2216" i="3"/>
  <c r="U2217" i="3"/>
  <c r="U2218" i="3"/>
  <c r="U2219" i="3"/>
  <c r="U2220" i="3"/>
  <c r="U2221" i="3"/>
  <c r="U2222" i="3"/>
  <c r="U2223" i="3"/>
  <c r="U2224" i="3"/>
  <c r="U2225" i="3"/>
  <c r="U2226" i="3"/>
  <c r="U2227" i="3"/>
  <c r="U2228" i="3"/>
  <c r="U2229" i="3"/>
  <c r="U2230" i="3"/>
  <c r="U2231" i="3"/>
  <c r="U2232" i="3"/>
  <c r="U2233" i="3"/>
  <c r="U2234" i="3"/>
  <c r="U2235" i="3"/>
  <c r="U2236" i="3"/>
  <c r="U2237" i="3"/>
  <c r="U2238" i="3"/>
  <c r="U2239" i="3"/>
  <c r="U2240" i="3"/>
  <c r="U2241" i="3"/>
  <c r="U2242" i="3"/>
  <c r="U2243" i="3"/>
  <c r="U2244" i="3"/>
  <c r="U2245" i="3"/>
  <c r="U2246" i="3"/>
  <c r="U2247" i="3"/>
  <c r="U2248" i="3"/>
  <c r="U2249" i="3"/>
  <c r="U2250" i="3"/>
  <c r="U2251" i="3"/>
  <c r="U2252" i="3"/>
  <c r="U2253" i="3"/>
  <c r="U2254" i="3"/>
  <c r="U2255" i="3"/>
  <c r="U2256" i="3"/>
  <c r="U2257" i="3"/>
  <c r="U2258" i="3"/>
  <c r="U2259" i="3"/>
  <c r="U2260" i="3"/>
  <c r="U2261" i="3"/>
  <c r="U2262" i="3"/>
  <c r="U2263" i="3"/>
  <c r="U2264" i="3"/>
  <c r="U2265" i="3"/>
  <c r="U2266" i="3"/>
  <c r="U2267" i="3"/>
  <c r="U2268" i="3"/>
  <c r="U2269" i="3"/>
  <c r="U2270" i="3"/>
  <c r="U2271" i="3"/>
  <c r="U2272" i="3"/>
  <c r="U2273" i="3"/>
  <c r="U2274" i="3"/>
  <c r="U2275" i="3"/>
  <c r="U2276" i="3"/>
  <c r="U2277" i="3"/>
  <c r="U2278" i="3"/>
  <c r="U2279" i="3"/>
  <c r="U2280" i="3"/>
  <c r="U2281" i="3"/>
  <c r="U2282" i="3"/>
  <c r="U2283" i="3"/>
  <c r="U2284" i="3"/>
  <c r="U2285" i="3"/>
  <c r="U2286" i="3"/>
  <c r="U2287" i="3"/>
  <c r="U2288" i="3"/>
  <c r="U2289" i="3"/>
  <c r="U2290" i="3"/>
  <c r="U2291" i="3"/>
  <c r="U2292" i="3"/>
  <c r="U2293" i="3"/>
  <c r="U2294" i="3"/>
  <c r="U2295" i="3"/>
  <c r="U2296" i="3"/>
  <c r="U2297" i="3"/>
  <c r="U2298" i="3"/>
  <c r="U2299" i="3"/>
  <c r="U2300" i="3"/>
  <c r="U2301" i="3"/>
  <c r="U2302" i="3"/>
  <c r="U2303" i="3"/>
  <c r="U2304" i="3"/>
  <c r="U2305" i="3"/>
  <c r="U2306" i="3"/>
  <c r="U2307" i="3"/>
  <c r="U2308" i="3"/>
  <c r="U2309" i="3"/>
  <c r="U2310" i="3"/>
  <c r="U2311" i="3"/>
  <c r="U2312" i="3"/>
  <c r="U2313" i="3"/>
  <c r="U2314" i="3"/>
  <c r="U2315" i="3"/>
  <c r="U2316" i="3"/>
  <c r="U2317" i="3"/>
  <c r="U2318" i="3"/>
  <c r="U2319" i="3"/>
  <c r="U2320" i="3"/>
  <c r="U2321" i="3"/>
  <c r="U2322" i="3"/>
  <c r="U2323" i="3"/>
  <c r="U2324" i="3"/>
  <c r="U2325" i="3"/>
  <c r="U2326" i="3"/>
  <c r="U2327" i="3"/>
  <c r="U2328" i="3"/>
  <c r="U2329" i="3"/>
  <c r="U2330" i="3"/>
  <c r="U2331" i="3"/>
  <c r="U2332" i="3"/>
  <c r="U2333" i="3"/>
  <c r="U2334" i="3"/>
  <c r="U2335" i="3"/>
  <c r="U2336" i="3"/>
  <c r="U2337" i="3"/>
  <c r="U2338" i="3"/>
  <c r="U2339" i="3"/>
  <c r="U2340" i="3"/>
  <c r="U2341" i="3"/>
  <c r="U2342" i="3"/>
  <c r="U2343" i="3"/>
  <c r="U2344" i="3"/>
  <c r="U2345" i="3"/>
  <c r="U2346" i="3"/>
  <c r="U2347" i="3"/>
  <c r="U2348" i="3"/>
  <c r="U2349" i="3"/>
  <c r="U2350" i="3"/>
  <c r="U2351" i="3"/>
  <c r="U2352" i="3"/>
  <c r="U2353" i="3"/>
  <c r="U2354" i="3"/>
  <c r="U2355" i="3"/>
  <c r="U2356" i="3"/>
  <c r="U2357" i="3"/>
  <c r="U2358" i="3"/>
  <c r="U2359" i="3"/>
  <c r="U2360" i="3"/>
  <c r="U2361" i="3"/>
  <c r="U2362" i="3"/>
  <c r="U2363" i="3"/>
  <c r="U2364" i="3"/>
  <c r="U2365" i="3"/>
  <c r="U2366" i="3"/>
  <c r="U2367" i="3"/>
  <c r="U2368" i="3"/>
  <c r="U2369" i="3"/>
  <c r="U2370" i="3"/>
  <c r="U2371" i="3"/>
  <c r="U2372" i="3"/>
  <c r="U2373" i="3"/>
  <c r="U2374" i="3"/>
  <c r="U2375" i="3"/>
  <c r="U2376" i="3"/>
  <c r="U2377" i="3"/>
  <c r="U2378" i="3"/>
  <c r="U2379" i="3"/>
  <c r="U2380" i="3"/>
  <c r="U2381" i="3"/>
  <c r="U2382" i="3"/>
  <c r="U2383" i="3"/>
  <c r="U2384" i="3"/>
  <c r="U2385" i="3"/>
  <c r="U2386" i="3"/>
  <c r="U2387" i="3"/>
  <c r="U2388" i="3"/>
  <c r="U2389" i="3"/>
  <c r="U2390" i="3"/>
  <c r="U2391" i="3"/>
  <c r="U2392" i="3"/>
  <c r="U2393" i="3"/>
  <c r="U2394" i="3"/>
  <c r="U2395" i="3"/>
  <c r="U2396" i="3"/>
  <c r="U2397" i="3"/>
  <c r="U2398" i="3"/>
  <c r="U2399" i="3"/>
  <c r="U2400" i="3"/>
  <c r="U2401" i="3"/>
  <c r="U2402" i="3"/>
  <c r="U2403" i="3"/>
  <c r="U2404" i="3"/>
  <c r="U2405" i="3"/>
  <c r="U2406" i="3"/>
  <c r="U2407" i="3"/>
  <c r="U2408" i="3"/>
  <c r="U2409" i="3"/>
  <c r="U2410" i="3"/>
  <c r="U2411" i="3"/>
  <c r="U2412" i="3"/>
  <c r="U2413" i="3"/>
  <c r="U2414" i="3"/>
  <c r="U2415" i="3"/>
  <c r="U2416" i="3"/>
  <c r="U2417" i="3"/>
  <c r="U2418" i="3"/>
  <c r="U2419" i="3"/>
  <c r="U2420" i="3"/>
  <c r="U2421" i="3"/>
  <c r="U2422" i="3"/>
  <c r="U2423" i="3"/>
  <c r="U2424" i="3"/>
  <c r="U2425" i="3"/>
  <c r="U2426" i="3"/>
  <c r="U2427" i="3"/>
  <c r="U2428" i="3"/>
  <c r="U2429" i="3"/>
  <c r="U2430" i="3"/>
  <c r="U2431" i="3"/>
  <c r="U2432" i="3"/>
  <c r="U2433" i="3"/>
  <c r="U2434" i="3"/>
  <c r="U2435" i="3"/>
  <c r="U2436" i="3"/>
  <c r="U2437" i="3"/>
  <c r="U2438" i="3"/>
  <c r="U2439" i="3"/>
  <c r="U2440" i="3"/>
  <c r="U2441" i="3"/>
  <c r="U2442" i="3"/>
  <c r="U2443" i="3"/>
  <c r="U2444" i="3"/>
  <c r="U2445" i="3"/>
  <c r="U2446" i="3"/>
  <c r="U2447" i="3"/>
  <c r="U2448" i="3"/>
  <c r="U2449" i="3"/>
  <c r="U2450" i="3"/>
  <c r="U2451" i="3"/>
  <c r="U2452" i="3"/>
  <c r="U2453" i="3"/>
  <c r="U2454" i="3"/>
  <c r="U2455" i="3"/>
  <c r="U2456" i="3"/>
  <c r="U2457" i="3"/>
  <c r="U2458" i="3"/>
  <c r="U2459" i="3"/>
  <c r="U2460" i="3"/>
  <c r="U2461" i="3"/>
  <c r="U2462" i="3"/>
  <c r="U2463" i="3"/>
  <c r="U2464" i="3"/>
  <c r="U2465" i="3"/>
  <c r="U2466" i="3"/>
  <c r="U2467" i="3"/>
  <c r="U2468" i="3"/>
  <c r="U2469" i="3"/>
  <c r="U2470" i="3"/>
  <c r="U2471" i="3"/>
  <c r="U2472" i="3"/>
  <c r="U2473" i="3"/>
  <c r="U2474" i="3"/>
  <c r="U2475" i="3"/>
  <c r="U2476" i="3"/>
  <c r="U2477" i="3"/>
  <c r="U2478" i="3"/>
  <c r="U2479" i="3"/>
  <c r="U2480" i="3"/>
  <c r="U2481" i="3"/>
  <c r="U2482" i="3"/>
  <c r="U2483" i="3"/>
  <c r="U2484" i="3"/>
  <c r="U2485" i="3"/>
  <c r="U2486" i="3"/>
  <c r="U2487" i="3"/>
  <c r="U2488" i="3"/>
  <c r="U2489" i="3"/>
  <c r="U2490" i="3"/>
  <c r="U2491" i="3"/>
  <c r="U2492" i="3"/>
  <c r="U2493" i="3"/>
  <c r="U2494" i="3"/>
  <c r="U2495" i="3"/>
  <c r="U2496" i="3"/>
  <c r="U2497" i="3"/>
  <c r="U2498" i="3"/>
  <c r="U2499" i="3"/>
  <c r="U2500" i="3"/>
  <c r="U2501" i="3"/>
  <c r="U2502" i="3"/>
  <c r="U2503" i="3"/>
  <c r="U2504" i="3"/>
  <c r="U2505" i="3"/>
  <c r="U2506" i="3"/>
  <c r="U2507" i="3"/>
  <c r="U2508" i="3"/>
  <c r="U2509" i="3"/>
  <c r="U2510" i="3"/>
  <c r="U2511" i="3"/>
  <c r="U2512" i="3"/>
  <c r="U2513" i="3"/>
  <c r="U2514" i="3"/>
  <c r="U2515" i="3"/>
  <c r="U2516" i="3"/>
  <c r="U2517" i="3"/>
  <c r="U2518" i="3"/>
  <c r="U2519" i="3"/>
  <c r="U2520" i="3"/>
  <c r="U2521" i="3"/>
  <c r="U2522" i="3"/>
  <c r="U2523" i="3"/>
  <c r="U2524" i="3"/>
  <c r="U2525" i="3"/>
  <c r="U2526" i="3"/>
  <c r="U2527" i="3"/>
  <c r="U2528" i="3"/>
  <c r="U2529" i="3"/>
  <c r="U2530" i="3"/>
  <c r="U2531" i="3"/>
  <c r="U2532" i="3"/>
  <c r="U2533" i="3"/>
  <c r="U2534" i="3"/>
  <c r="U2535" i="3"/>
  <c r="U2536" i="3"/>
  <c r="U2537" i="3"/>
  <c r="U2538" i="3"/>
  <c r="U2539" i="3"/>
  <c r="U2540" i="3"/>
  <c r="U2541" i="3"/>
  <c r="U2542" i="3"/>
  <c r="U2543" i="3"/>
  <c r="U2544" i="3"/>
  <c r="U2545" i="3"/>
  <c r="U2546" i="3"/>
  <c r="U2547" i="3"/>
  <c r="U2548" i="3"/>
  <c r="U2549" i="3"/>
  <c r="U2550" i="3"/>
  <c r="U2551" i="3"/>
  <c r="U2552" i="3"/>
  <c r="U2553" i="3"/>
  <c r="U2554" i="3"/>
  <c r="U2555" i="3"/>
  <c r="U2556" i="3"/>
  <c r="U2557" i="3"/>
  <c r="U2558" i="3"/>
  <c r="U2559" i="3"/>
  <c r="U2560" i="3"/>
  <c r="U2561" i="3"/>
  <c r="U2562" i="3"/>
  <c r="U2563" i="3"/>
  <c r="U2564" i="3"/>
  <c r="U2565" i="3"/>
  <c r="U2566" i="3"/>
  <c r="U2567" i="3"/>
  <c r="U2568" i="3"/>
  <c r="U2569" i="3"/>
  <c r="U2570" i="3"/>
  <c r="U2571" i="3"/>
  <c r="U2572" i="3"/>
  <c r="U2573" i="3"/>
  <c r="U2574" i="3"/>
  <c r="U2575" i="3"/>
  <c r="U2576" i="3"/>
  <c r="U2577" i="3"/>
  <c r="U2578" i="3"/>
  <c r="U2579" i="3"/>
  <c r="U2580" i="3"/>
  <c r="U2581" i="3"/>
  <c r="U2582" i="3"/>
  <c r="U2583" i="3"/>
  <c r="U2584" i="3"/>
  <c r="U2585" i="3"/>
  <c r="U2586" i="3"/>
  <c r="U2587" i="3"/>
  <c r="U2588" i="3"/>
  <c r="U2589" i="3"/>
  <c r="U2590" i="3"/>
  <c r="U2591" i="3"/>
  <c r="U2592" i="3"/>
  <c r="U2593" i="3"/>
  <c r="U2594" i="3"/>
  <c r="U2595" i="3"/>
  <c r="U2596" i="3"/>
  <c r="U2597" i="3"/>
  <c r="U2598" i="3"/>
  <c r="U2599" i="3"/>
  <c r="U2600" i="3"/>
  <c r="U2601" i="3"/>
  <c r="U2602" i="3"/>
  <c r="U2603" i="3"/>
  <c r="U2604" i="3"/>
  <c r="U2605" i="3"/>
  <c r="U2606" i="3"/>
  <c r="U2607" i="3"/>
  <c r="U2608" i="3"/>
  <c r="U2609" i="3"/>
  <c r="U2610" i="3"/>
  <c r="U2611" i="3"/>
  <c r="U2612" i="3"/>
  <c r="U2613" i="3"/>
  <c r="U2614" i="3"/>
  <c r="U2615" i="3"/>
  <c r="U2616" i="3"/>
  <c r="U2617" i="3"/>
  <c r="U2618" i="3"/>
  <c r="U2619" i="3"/>
  <c r="U2620" i="3"/>
  <c r="U2621" i="3"/>
  <c r="U2622" i="3"/>
  <c r="U2623" i="3"/>
  <c r="U2624" i="3"/>
  <c r="U2625" i="3"/>
  <c r="U2626" i="3"/>
  <c r="U2627" i="3"/>
  <c r="U2628" i="3"/>
  <c r="U2629" i="3"/>
  <c r="U2630" i="3"/>
  <c r="U2631" i="3"/>
  <c r="U2632" i="3"/>
  <c r="U2633" i="3"/>
  <c r="U2634" i="3"/>
  <c r="U2635" i="3"/>
  <c r="U2636" i="3"/>
  <c r="U2637" i="3"/>
  <c r="U2638" i="3"/>
  <c r="U2639" i="3"/>
  <c r="U2640" i="3"/>
  <c r="U2641" i="3"/>
  <c r="U2642" i="3"/>
  <c r="U2643" i="3"/>
  <c r="U2644" i="3"/>
  <c r="U2645" i="3"/>
  <c r="U2646" i="3"/>
  <c r="U2647" i="3"/>
  <c r="U2648" i="3"/>
  <c r="U2649" i="3"/>
  <c r="U2650" i="3"/>
  <c r="U2651" i="3"/>
  <c r="U2652" i="3"/>
  <c r="U2653" i="3"/>
  <c r="U2654" i="3"/>
  <c r="U2655" i="3"/>
  <c r="U2656" i="3"/>
  <c r="U2657" i="3"/>
  <c r="U2658" i="3"/>
  <c r="U2659" i="3"/>
  <c r="U2660" i="3"/>
  <c r="U2661" i="3"/>
  <c r="U2662" i="3"/>
  <c r="U2663" i="3"/>
  <c r="U2664" i="3"/>
  <c r="U2665" i="3"/>
  <c r="U2666" i="3"/>
  <c r="U2667" i="3"/>
  <c r="U2668" i="3"/>
  <c r="U2669" i="3"/>
  <c r="U2670" i="3"/>
  <c r="U2671" i="3"/>
  <c r="U2672" i="3"/>
  <c r="U2673" i="3"/>
  <c r="U2674" i="3"/>
  <c r="U2675" i="3"/>
  <c r="U2676" i="3"/>
  <c r="U2677" i="3"/>
  <c r="U2678" i="3"/>
  <c r="U2679" i="3"/>
  <c r="U2680" i="3"/>
  <c r="U2681" i="3"/>
  <c r="U2682" i="3"/>
  <c r="U2683" i="3"/>
  <c r="U2684" i="3"/>
  <c r="U2685" i="3"/>
  <c r="U2686" i="3"/>
  <c r="U2687" i="3"/>
  <c r="U2688" i="3"/>
  <c r="U2689" i="3"/>
  <c r="U2690" i="3"/>
  <c r="U2691" i="3"/>
  <c r="U2692" i="3"/>
  <c r="U2693" i="3"/>
  <c r="U2694" i="3"/>
  <c r="U2695" i="3"/>
  <c r="U2696" i="3"/>
  <c r="U2697" i="3"/>
  <c r="U2698" i="3"/>
  <c r="U2699" i="3"/>
  <c r="U2700" i="3"/>
  <c r="U2701" i="3"/>
  <c r="U2702" i="3"/>
  <c r="U2703" i="3"/>
  <c r="U2704" i="3"/>
  <c r="U2705" i="3"/>
  <c r="U2706" i="3"/>
  <c r="U2707" i="3"/>
  <c r="U2708" i="3"/>
  <c r="U2709" i="3"/>
  <c r="U2710" i="3"/>
  <c r="U2711" i="3"/>
  <c r="U2712" i="3"/>
  <c r="U2713" i="3"/>
  <c r="U2714" i="3"/>
  <c r="U2715" i="3"/>
  <c r="U2716" i="3"/>
  <c r="U2717" i="3"/>
  <c r="U2718" i="3"/>
  <c r="U2719" i="3"/>
  <c r="U2720" i="3"/>
  <c r="U2721" i="3"/>
  <c r="U2722" i="3"/>
  <c r="U2723" i="3"/>
  <c r="U2724" i="3"/>
  <c r="U2725" i="3"/>
  <c r="U2726" i="3"/>
  <c r="U2727" i="3"/>
  <c r="U2728" i="3"/>
  <c r="U2729" i="3"/>
  <c r="U2730" i="3"/>
  <c r="U2731" i="3"/>
  <c r="U2732" i="3"/>
  <c r="U2733" i="3"/>
  <c r="U2734" i="3"/>
  <c r="U2735" i="3"/>
  <c r="U2736" i="3"/>
  <c r="U2737" i="3"/>
  <c r="U2738" i="3"/>
  <c r="U2739" i="3"/>
  <c r="U2740" i="3"/>
  <c r="U2741" i="3"/>
  <c r="U2742" i="3"/>
  <c r="U2743" i="3"/>
  <c r="U2744" i="3"/>
  <c r="U2745" i="3"/>
  <c r="U2746" i="3"/>
  <c r="U2747" i="3"/>
  <c r="U2748" i="3"/>
  <c r="U2749" i="3"/>
  <c r="U2750" i="3"/>
  <c r="U2751" i="3"/>
  <c r="U2752" i="3"/>
  <c r="U2753" i="3"/>
  <c r="U2754" i="3"/>
  <c r="U2755" i="3"/>
  <c r="U2756" i="3"/>
  <c r="U2757" i="3"/>
  <c r="U2758" i="3"/>
  <c r="U2759" i="3"/>
  <c r="U2760" i="3"/>
  <c r="U2761" i="3"/>
  <c r="U2762" i="3"/>
  <c r="U2763" i="3"/>
  <c r="U2764" i="3"/>
  <c r="U2765" i="3"/>
  <c r="U2766" i="3"/>
  <c r="U2767" i="3"/>
  <c r="U2768" i="3"/>
  <c r="U2769" i="3"/>
  <c r="U2770" i="3"/>
  <c r="U2771" i="3"/>
  <c r="U2772" i="3"/>
  <c r="U2773" i="3"/>
  <c r="U2774" i="3"/>
  <c r="U2775" i="3"/>
  <c r="U2776" i="3"/>
  <c r="U2777" i="3"/>
  <c r="U2778" i="3"/>
  <c r="U2779" i="3"/>
  <c r="U2780" i="3"/>
  <c r="U2781" i="3"/>
  <c r="U2782" i="3"/>
  <c r="U2783" i="3"/>
  <c r="U2784" i="3"/>
  <c r="U2785" i="3"/>
  <c r="U2786" i="3"/>
  <c r="U2787" i="3"/>
  <c r="U2788" i="3"/>
  <c r="U2789" i="3"/>
  <c r="U2790" i="3"/>
  <c r="U2791" i="3"/>
  <c r="U2792" i="3"/>
  <c r="U2793" i="3"/>
  <c r="U2794" i="3"/>
  <c r="U2795" i="3"/>
  <c r="U2796" i="3"/>
  <c r="U2797" i="3"/>
  <c r="U2798" i="3"/>
  <c r="U2799" i="3"/>
  <c r="U2800" i="3"/>
  <c r="U2801" i="3"/>
  <c r="U2802" i="3"/>
  <c r="U2803" i="3"/>
  <c r="U2804" i="3"/>
  <c r="U2805" i="3"/>
  <c r="U2806" i="3"/>
  <c r="U2807" i="3"/>
  <c r="U2808" i="3"/>
  <c r="U2809" i="3"/>
  <c r="U2810" i="3"/>
  <c r="U2811" i="3"/>
  <c r="U2812" i="3"/>
  <c r="U2813" i="3"/>
  <c r="U2814" i="3"/>
  <c r="U2815" i="3"/>
  <c r="U2816" i="3"/>
  <c r="U2817" i="3"/>
  <c r="U2818" i="3"/>
  <c r="U2819" i="3"/>
  <c r="U2820" i="3"/>
  <c r="U2821" i="3"/>
  <c r="U2822" i="3"/>
  <c r="U2823" i="3"/>
  <c r="U2824" i="3"/>
  <c r="U2825" i="3"/>
  <c r="U2826" i="3"/>
  <c r="U2827" i="3"/>
  <c r="U2828" i="3"/>
  <c r="U2829" i="3"/>
  <c r="U2830" i="3"/>
  <c r="U2831" i="3"/>
  <c r="U2832" i="3"/>
  <c r="U2833" i="3"/>
  <c r="U2834" i="3"/>
  <c r="U2835" i="3"/>
  <c r="U2836" i="3"/>
  <c r="U2837" i="3"/>
  <c r="U2838" i="3"/>
  <c r="U2839" i="3"/>
  <c r="U2840" i="3"/>
  <c r="U2841" i="3"/>
  <c r="U2842" i="3"/>
  <c r="U2843" i="3"/>
  <c r="U2844" i="3"/>
  <c r="U2845" i="3"/>
  <c r="U2846" i="3"/>
  <c r="U2847" i="3"/>
  <c r="U2848" i="3"/>
  <c r="U2849" i="3"/>
  <c r="U2850" i="3"/>
  <c r="U2851" i="3"/>
  <c r="U2852" i="3"/>
  <c r="U2853" i="3"/>
  <c r="U2854" i="3"/>
  <c r="U2855" i="3"/>
  <c r="U2856" i="3"/>
  <c r="U2857" i="3"/>
  <c r="U2858" i="3"/>
  <c r="U2859" i="3"/>
  <c r="U2860" i="3"/>
  <c r="U2861" i="3"/>
  <c r="U2862" i="3"/>
  <c r="U2863" i="3"/>
  <c r="U2864" i="3"/>
  <c r="U2865" i="3"/>
  <c r="U2866" i="3"/>
  <c r="U2867" i="3"/>
  <c r="U2868" i="3"/>
  <c r="U2869" i="3"/>
  <c r="U2870" i="3"/>
  <c r="U2871" i="3"/>
  <c r="U2872" i="3"/>
  <c r="U2873" i="3"/>
  <c r="U2874" i="3"/>
  <c r="U2875" i="3"/>
  <c r="U2876" i="3"/>
  <c r="U2877" i="3"/>
  <c r="U2878" i="3"/>
  <c r="U2879" i="3"/>
  <c r="U2880" i="3"/>
  <c r="U2881" i="3"/>
  <c r="U2882" i="3"/>
  <c r="U2883" i="3"/>
  <c r="U2884" i="3"/>
  <c r="U2885" i="3"/>
  <c r="U2886" i="3"/>
  <c r="U2887" i="3"/>
  <c r="U2888" i="3"/>
  <c r="U2889" i="3"/>
  <c r="U2890" i="3"/>
  <c r="U2891" i="3"/>
  <c r="U2892" i="3"/>
  <c r="U2893" i="3"/>
  <c r="U2894" i="3"/>
  <c r="U2895" i="3"/>
  <c r="U2896" i="3"/>
  <c r="U2897" i="3"/>
  <c r="U2898" i="3"/>
  <c r="U2899" i="3"/>
  <c r="U2900" i="3"/>
  <c r="U2901" i="3"/>
  <c r="U2902" i="3"/>
  <c r="U2903" i="3"/>
  <c r="U2904" i="3"/>
  <c r="U2905" i="3"/>
  <c r="U2906" i="3"/>
  <c r="U2907" i="3"/>
  <c r="U2908" i="3"/>
  <c r="U2909" i="3"/>
  <c r="U2910" i="3"/>
  <c r="U2911" i="3"/>
  <c r="U2912" i="3"/>
  <c r="U2913" i="3"/>
  <c r="U2914" i="3"/>
  <c r="U2915" i="3"/>
  <c r="U2916" i="3"/>
  <c r="U2917" i="3"/>
  <c r="U2918" i="3"/>
  <c r="U2919" i="3"/>
  <c r="U2920" i="3"/>
  <c r="U2921" i="3"/>
  <c r="U2922" i="3"/>
  <c r="U2923" i="3"/>
  <c r="U2924" i="3"/>
  <c r="U2925" i="3"/>
  <c r="U2926" i="3"/>
  <c r="U2927" i="3"/>
  <c r="U2928" i="3"/>
  <c r="U2929" i="3"/>
  <c r="U2930" i="3"/>
  <c r="U2931" i="3"/>
  <c r="U2932" i="3"/>
  <c r="U2933" i="3"/>
  <c r="U2934" i="3"/>
  <c r="U2935" i="3"/>
  <c r="U2936" i="3"/>
  <c r="U2937" i="3"/>
  <c r="U2938" i="3"/>
  <c r="U2939" i="3"/>
  <c r="U2940" i="3"/>
  <c r="U2941" i="3"/>
  <c r="U2942" i="3"/>
  <c r="U2943" i="3"/>
  <c r="U2944" i="3"/>
  <c r="U2945" i="3"/>
  <c r="U2946" i="3"/>
  <c r="U2947" i="3"/>
  <c r="U2948" i="3"/>
  <c r="U2949" i="3"/>
  <c r="U2950" i="3"/>
  <c r="U2951" i="3"/>
  <c r="U2952" i="3"/>
  <c r="U2953" i="3"/>
  <c r="U2954" i="3"/>
  <c r="U2955" i="3"/>
  <c r="U2956" i="3"/>
  <c r="U2957" i="3"/>
  <c r="U2958" i="3"/>
  <c r="U2959" i="3"/>
  <c r="U2960" i="3"/>
  <c r="U2961" i="3"/>
  <c r="U2962" i="3"/>
  <c r="U2963" i="3"/>
  <c r="U2964" i="3"/>
  <c r="U2965" i="3"/>
  <c r="U2966" i="3"/>
  <c r="U2967" i="3"/>
  <c r="U2968" i="3"/>
  <c r="U2969" i="3"/>
  <c r="U2970" i="3"/>
  <c r="U2971" i="3"/>
  <c r="U2972" i="3"/>
  <c r="U2973" i="3"/>
  <c r="U2974" i="3"/>
  <c r="U2975" i="3"/>
  <c r="U2976" i="3"/>
  <c r="U2977" i="3"/>
  <c r="U2978" i="3"/>
  <c r="U2979" i="3"/>
  <c r="U2980" i="3"/>
  <c r="U2981" i="3"/>
  <c r="U2982" i="3"/>
  <c r="U2983" i="3"/>
  <c r="U2984" i="3"/>
  <c r="U2985" i="3"/>
  <c r="U2986" i="3"/>
  <c r="U2987" i="3"/>
  <c r="U2988" i="3"/>
  <c r="U2989" i="3"/>
  <c r="U2990" i="3"/>
  <c r="U2991" i="3"/>
  <c r="U2992" i="3"/>
  <c r="U2993" i="3"/>
  <c r="U2994" i="3"/>
  <c r="U2995" i="3"/>
  <c r="U2996" i="3"/>
  <c r="U2997" i="3"/>
  <c r="U2998" i="3"/>
  <c r="U2999" i="3"/>
  <c r="U3000" i="3"/>
  <c r="U3001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T1008" i="3"/>
  <c r="T1009" i="3"/>
  <c r="T1010" i="3"/>
  <c r="T1011" i="3"/>
  <c r="T1012" i="3"/>
  <c r="T1013" i="3"/>
  <c r="T1014" i="3"/>
  <c r="T1015" i="3"/>
  <c r="T1016" i="3"/>
  <c r="T1017" i="3"/>
  <c r="T1018" i="3"/>
  <c r="T1019" i="3"/>
  <c r="T1020" i="3"/>
  <c r="T1021" i="3"/>
  <c r="T1022" i="3"/>
  <c r="T1023" i="3"/>
  <c r="T1024" i="3"/>
  <c r="T1025" i="3"/>
  <c r="T1026" i="3"/>
  <c r="T1027" i="3"/>
  <c r="T1028" i="3"/>
  <c r="T1029" i="3"/>
  <c r="T1030" i="3"/>
  <c r="T1031" i="3"/>
  <c r="T1032" i="3"/>
  <c r="T1033" i="3"/>
  <c r="T1034" i="3"/>
  <c r="T1035" i="3"/>
  <c r="T1036" i="3"/>
  <c r="T1037" i="3"/>
  <c r="T1038" i="3"/>
  <c r="T1039" i="3"/>
  <c r="T1040" i="3"/>
  <c r="T1041" i="3"/>
  <c r="T1042" i="3"/>
  <c r="T1043" i="3"/>
  <c r="T1044" i="3"/>
  <c r="T1045" i="3"/>
  <c r="T1046" i="3"/>
  <c r="T1047" i="3"/>
  <c r="T1048" i="3"/>
  <c r="T1049" i="3"/>
  <c r="T1050" i="3"/>
  <c r="T1051" i="3"/>
  <c r="T1052" i="3"/>
  <c r="T1053" i="3"/>
  <c r="T1054" i="3"/>
  <c r="T1055" i="3"/>
  <c r="T1056" i="3"/>
  <c r="T1057" i="3"/>
  <c r="T1058" i="3"/>
  <c r="T1059" i="3"/>
  <c r="T1060" i="3"/>
  <c r="T1061" i="3"/>
  <c r="T1062" i="3"/>
  <c r="T1063" i="3"/>
  <c r="T1064" i="3"/>
  <c r="T1065" i="3"/>
  <c r="T1066" i="3"/>
  <c r="T1067" i="3"/>
  <c r="T1068" i="3"/>
  <c r="T1069" i="3"/>
  <c r="T1070" i="3"/>
  <c r="T1071" i="3"/>
  <c r="T1072" i="3"/>
  <c r="T1073" i="3"/>
  <c r="T1074" i="3"/>
  <c r="T1075" i="3"/>
  <c r="T1076" i="3"/>
  <c r="T1077" i="3"/>
  <c r="T1078" i="3"/>
  <c r="T1079" i="3"/>
  <c r="T1080" i="3"/>
  <c r="T1081" i="3"/>
  <c r="T1082" i="3"/>
  <c r="T1083" i="3"/>
  <c r="T1084" i="3"/>
  <c r="T1085" i="3"/>
  <c r="T1086" i="3"/>
  <c r="T1087" i="3"/>
  <c r="T1088" i="3"/>
  <c r="T1089" i="3"/>
  <c r="T1090" i="3"/>
  <c r="T1091" i="3"/>
  <c r="T1092" i="3"/>
  <c r="T1093" i="3"/>
  <c r="T1094" i="3"/>
  <c r="T1095" i="3"/>
  <c r="T1096" i="3"/>
  <c r="T1097" i="3"/>
  <c r="T1098" i="3"/>
  <c r="T1099" i="3"/>
  <c r="T1100" i="3"/>
  <c r="T1101" i="3"/>
  <c r="T1102" i="3"/>
  <c r="T1103" i="3"/>
  <c r="T1104" i="3"/>
  <c r="T1105" i="3"/>
  <c r="T1106" i="3"/>
  <c r="T1107" i="3"/>
  <c r="T1108" i="3"/>
  <c r="T1109" i="3"/>
  <c r="T1110" i="3"/>
  <c r="T1111" i="3"/>
  <c r="T1112" i="3"/>
  <c r="T1113" i="3"/>
  <c r="T1114" i="3"/>
  <c r="T1115" i="3"/>
  <c r="T1116" i="3"/>
  <c r="T1117" i="3"/>
  <c r="T1118" i="3"/>
  <c r="T1119" i="3"/>
  <c r="T1120" i="3"/>
  <c r="T1121" i="3"/>
  <c r="T1122" i="3"/>
  <c r="T1123" i="3"/>
  <c r="T1124" i="3"/>
  <c r="T1125" i="3"/>
  <c r="T1126" i="3"/>
  <c r="T1127" i="3"/>
  <c r="T1128" i="3"/>
  <c r="T1129" i="3"/>
  <c r="T1130" i="3"/>
  <c r="T1131" i="3"/>
  <c r="T1132" i="3"/>
  <c r="T1133" i="3"/>
  <c r="T1134" i="3"/>
  <c r="T1135" i="3"/>
  <c r="T1136" i="3"/>
  <c r="T1137" i="3"/>
  <c r="T1138" i="3"/>
  <c r="T1139" i="3"/>
  <c r="T1140" i="3"/>
  <c r="T1141" i="3"/>
  <c r="T1142" i="3"/>
  <c r="T1143" i="3"/>
  <c r="T1144" i="3"/>
  <c r="T1145" i="3"/>
  <c r="T1146" i="3"/>
  <c r="T1147" i="3"/>
  <c r="T1148" i="3"/>
  <c r="T1149" i="3"/>
  <c r="T1150" i="3"/>
  <c r="T1151" i="3"/>
  <c r="T1152" i="3"/>
  <c r="T1153" i="3"/>
  <c r="T1154" i="3"/>
  <c r="T1155" i="3"/>
  <c r="T1156" i="3"/>
  <c r="T1157" i="3"/>
  <c r="T1158" i="3"/>
  <c r="T1159" i="3"/>
  <c r="T1160" i="3"/>
  <c r="T1161" i="3"/>
  <c r="T1162" i="3"/>
  <c r="T1163" i="3"/>
  <c r="T1164" i="3"/>
  <c r="T1165" i="3"/>
  <c r="T1166" i="3"/>
  <c r="T1167" i="3"/>
  <c r="T1168" i="3"/>
  <c r="T1169" i="3"/>
  <c r="T1170" i="3"/>
  <c r="T1171" i="3"/>
  <c r="T1172" i="3"/>
  <c r="T1173" i="3"/>
  <c r="T1174" i="3"/>
  <c r="T1175" i="3"/>
  <c r="T1176" i="3"/>
  <c r="T1177" i="3"/>
  <c r="T1178" i="3"/>
  <c r="T1179" i="3"/>
  <c r="T1180" i="3"/>
  <c r="T1181" i="3"/>
  <c r="T1182" i="3"/>
  <c r="T1183" i="3"/>
  <c r="T1184" i="3"/>
  <c r="T1185" i="3"/>
  <c r="T1186" i="3"/>
  <c r="T1187" i="3"/>
  <c r="T1188" i="3"/>
  <c r="T1189" i="3"/>
  <c r="T1190" i="3"/>
  <c r="T1191" i="3"/>
  <c r="T1192" i="3"/>
  <c r="T1193" i="3"/>
  <c r="T1194" i="3"/>
  <c r="T1195" i="3"/>
  <c r="T1196" i="3"/>
  <c r="T1197" i="3"/>
  <c r="T1198" i="3"/>
  <c r="T1199" i="3"/>
  <c r="T1200" i="3"/>
  <c r="T1201" i="3"/>
  <c r="T1202" i="3"/>
  <c r="T1203" i="3"/>
  <c r="T1204" i="3"/>
  <c r="T1205" i="3"/>
  <c r="T1206" i="3"/>
  <c r="T1207" i="3"/>
  <c r="T1208" i="3"/>
  <c r="T1209" i="3"/>
  <c r="T1210" i="3"/>
  <c r="T1211" i="3"/>
  <c r="T1212" i="3"/>
  <c r="T1213" i="3"/>
  <c r="T1214" i="3"/>
  <c r="T1215" i="3"/>
  <c r="T1216" i="3"/>
  <c r="T1217" i="3"/>
  <c r="T1218" i="3"/>
  <c r="T1219" i="3"/>
  <c r="T1220" i="3"/>
  <c r="T1221" i="3"/>
  <c r="T1222" i="3"/>
  <c r="T1223" i="3"/>
  <c r="T1224" i="3"/>
  <c r="T1225" i="3"/>
  <c r="T1226" i="3"/>
  <c r="T1227" i="3"/>
  <c r="T1228" i="3"/>
  <c r="T1229" i="3"/>
  <c r="T1230" i="3"/>
  <c r="T1231" i="3"/>
  <c r="T1232" i="3"/>
  <c r="T1233" i="3"/>
  <c r="T1234" i="3"/>
  <c r="T1235" i="3"/>
  <c r="T1236" i="3"/>
  <c r="T1237" i="3"/>
  <c r="T1238" i="3"/>
  <c r="T1239" i="3"/>
  <c r="T1240" i="3"/>
  <c r="T1241" i="3"/>
  <c r="T1242" i="3"/>
  <c r="T1243" i="3"/>
  <c r="T1244" i="3"/>
  <c r="T1245" i="3"/>
  <c r="T1246" i="3"/>
  <c r="T1247" i="3"/>
  <c r="T1248" i="3"/>
  <c r="T1249" i="3"/>
  <c r="T1250" i="3"/>
  <c r="T1251" i="3"/>
  <c r="T1252" i="3"/>
  <c r="T1253" i="3"/>
  <c r="T1254" i="3"/>
  <c r="T1255" i="3"/>
  <c r="T1256" i="3"/>
  <c r="T1257" i="3"/>
  <c r="T1258" i="3"/>
  <c r="T1259" i="3"/>
  <c r="T1260" i="3"/>
  <c r="T1261" i="3"/>
  <c r="T1262" i="3"/>
  <c r="T1263" i="3"/>
  <c r="T1264" i="3"/>
  <c r="T1265" i="3"/>
  <c r="T1266" i="3"/>
  <c r="T1267" i="3"/>
  <c r="T1268" i="3"/>
  <c r="T1269" i="3"/>
  <c r="T1270" i="3"/>
  <c r="T1271" i="3"/>
  <c r="T1272" i="3"/>
  <c r="T1273" i="3"/>
  <c r="T1274" i="3"/>
  <c r="T1275" i="3"/>
  <c r="T1276" i="3"/>
  <c r="T1277" i="3"/>
  <c r="T1278" i="3"/>
  <c r="T1279" i="3"/>
  <c r="T1280" i="3"/>
  <c r="T1281" i="3"/>
  <c r="T1282" i="3"/>
  <c r="T1283" i="3"/>
  <c r="T1284" i="3"/>
  <c r="T1285" i="3"/>
  <c r="T1286" i="3"/>
  <c r="T1287" i="3"/>
  <c r="T1288" i="3"/>
  <c r="T1289" i="3"/>
  <c r="T1290" i="3"/>
  <c r="T1291" i="3"/>
  <c r="T1292" i="3"/>
  <c r="T1293" i="3"/>
  <c r="T1294" i="3"/>
  <c r="T1295" i="3"/>
  <c r="T1296" i="3"/>
  <c r="T1297" i="3"/>
  <c r="T1298" i="3"/>
  <c r="T1299" i="3"/>
  <c r="T1300" i="3"/>
  <c r="T1301" i="3"/>
  <c r="T1302" i="3"/>
  <c r="T1303" i="3"/>
  <c r="T1304" i="3"/>
  <c r="T1305" i="3"/>
  <c r="T1306" i="3"/>
  <c r="T1307" i="3"/>
  <c r="T1308" i="3"/>
  <c r="T1309" i="3"/>
  <c r="T1310" i="3"/>
  <c r="T1311" i="3"/>
  <c r="T1312" i="3"/>
  <c r="T1313" i="3"/>
  <c r="T1314" i="3"/>
  <c r="T1315" i="3"/>
  <c r="T1316" i="3"/>
  <c r="T1317" i="3"/>
  <c r="T1318" i="3"/>
  <c r="T1319" i="3"/>
  <c r="T1320" i="3"/>
  <c r="T1321" i="3"/>
  <c r="T1322" i="3"/>
  <c r="T1323" i="3"/>
  <c r="T1324" i="3"/>
  <c r="T1325" i="3"/>
  <c r="T1326" i="3"/>
  <c r="T1327" i="3"/>
  <c r="T1328" i="3"/>
  <c r="T1329" i="3"/>
  <c r="T1330" i="3"/>
  <c r="T1331" i="3"/>
  <c r="T1332" i="3"/>
  <c r="T1333" i="3"/>
  <c r="T1334" i="3"/>
  <c r="T1335" i="3"/>
  <c r="T1336" i="3"/>
  <c r="T1337" i="3"/>
  <c r="T1338" i="3"/>
  <c r="T1339" i="3"/>
  <c r="T1340" i="3"/>
  <c r="T1341" i="3"/>
  <c r="T1342" i="3"/>
  <c r="T1343" i="3"/>
  <c r="T1344" i="3"/>
  <c r="T1345" i="3"/>
  <c r="T1346" i="3"/>
  <c r="T1347" i="3"/>
  <c r="T1348" i="3"/>
  <c r="T1349" i="3"/>
  <c r="T1350" i="3"/>
  <c r="T1351" i="3"/>
  <c r="T1352" i="3"/>
  <c r="T1353" i="3"/>
  <c r="T1354" i="3"/>
  <c r="T1355" i="3"/>
  <c r="T1356" i="3"/>
  <c r="T1357" i="3"/>
  <c r="T1358" i="3"/>
  <c r="T1359" i="3"/>
  <c r="T1360" i="3"/>
  <c r="T1361" i="3"/>
  <c r="T1362" i="3"/>
  <c r="T1363" i="3"/>
  <c r="T1364" i="3"/>
  <c r="T1365" i="3"/>
  <c r="T1366" i="3"/>
  <c r="T1367" i="3"/>
  <c r="T1368" i="3"/>
  <c r="T1369" i="3"/>
  <c r="T1370" i="3"/>
  <c r="T1371" i="3"/>
  <c r="T1372" i="3"/>
  <c r="T1373" i="3"/>
  <c r="T1374" i="3"/>
  <c r="T1375" i="3"/>
  <c r="T1376" i="3"/>
  <c r="T1377" i="3"/>
  <c r="T1378" i="3"/>
  <c r="T1379" i="3"/>
  <c r="T1380" i="3"/>
  <c r="T1381" i="3"/>
  <c r="T1382" i="3"/>
  <c r="T1383" i="3"/>
  <c r="T1384" i="3"/>
  <c r="T1385" i="3"/>
  <c r="T1386" i="3"/>
  <c r="T1387" i="3"/>
  <c r="T1388" i="3"/>
  <c r="T1389" i="3"/>
  <c r="T1390" i="3"/>
  <c r="T1391" i="3"/>
  <c r="T1392" i="3"/>
  <c r="T1393" i="3"/>
  <c r="T1394" i="3"/>
  <c r="T1395" i="3"/>
  <c r="T1396" i="3"/>
  <c r="T1397" i="3"/>
  <c r="T1398" i="3"/>
  <c r="T1399" i="3"/>
  <c r="T1400" i="3"/>
  <c r="T1401" i="3"/>
  <c r="T1402" i="3"/>
  <c r="T1403" i="3"/>
  <c r="T1404" i="3"/>
  <c r="T1405" i="3"/>
  <c r="T1406" i="3"/>
  <c r="T1407" i="3"/>
  <c r="T1408" i="3"/>
  <c r="T1409" i="3"/>
  <c r="T1410" i="3"/>
  <c r="T1411" i="3"/>
  <c r="T1412" i="3"/>
  <c r="T1413" i="3"/>
  <c r="T1414" i="3"/>
  <c r="T1415" i="3"/>
  <c r="T1416" i="3"/>
  <c r="T1417" i="3"/>
  <c r="T1418" i="3"/>
  <c r="T1419" i="3"/>
  <c r="T1420" i="3"/>
  <c r="T1421" i="3"/>
  <c r="T1422" i="3"/>
  <c r="T1423" i="3"/>
  <c r="T1424" i="3"/>
  <c r="T1425" i="3"/>
  <c r="T1426" i="3"/>
  <c r="T1427" i="3"/>
  <c r="T1428" i="3"/>
  <c r="T1429" i="3"/>
  <c r="T1430" i="3"/>
  <c r="T1431" i="3"/>
  <c r="T1432" i="3"/>
  <c r="T1433" i="3"/>
  <c r="T1434" i="3"/>
  <c r="T1435" i="3"/>
  <c r="T1436" i="3"/>
  <c r="T1437" i="3"/>
  <c r="T1438" i="3"/>
  <c r="T1439" i="3"/>
  <c r="T1440" i="3"/>
  <c r="T1441" i="3"/>
  <c r="T1442" i="3"/>
  <c r="T1443" i="3"/>
  <c r="T1444" i="3"/>
  <c r="T1445" i="3"/>
  <c r="T1446" i="3"/>
  <c r="T1447" i="3"/>
  <c r="T1448" i="3"/>
  <c r="T1449" i="3"/>
  <c r="T1450" i="3"/>
  <c r="T1451" i="3"/>
  <c r="T1452" i="3"/>
  <c r="T1453" i="3"/>
  <c r="T1454" i="3"/>
  <c r="T1455" i="3"/>
  <c r="T1456" i="3"/>
  <c r="T1457" i="3"/>
  <c r="T1458" i="3"/>
  <c r="T1459" i="3"/>
  <c r="T1460" i="3"/>
  <c r="T1461" i="3"/>
  <c r="T1462" i="3"/>
  <c r="T1463" i="3"/>
  <c r="T1464" i="3"/>
  <c r="T1465" i="3"/>
  <c r="T1466" i="3"/>
  <c r="T1467" i="3"/>
  <c r="T1468" i="3"/>
  <c r="T1469" i="3"/>
  <c r="T1470" i="3"/>
  <c r="T1471" i="3"/>
  <c r="T1472" i="3"/>
  <c r="T1473" i="3"/>
  <c r="T1474" i="3"/>
  <c r="T1475" i="3"/>
  <c r="T1476" i="3"/>
  <c r="T1477" i="3"/>
  <c r="T1478" i="3"/>
  <c r="T1479" i="3"/>
  <c r="T1480" i="3"/>
  <c r="T1481" i="3"/>
  <c r="T1482" i="3"/>
  <c r="T1483" i="3"/>
  <c r="T1484" i="3"/>
  <c r="T1485" i="3"/>
  <c r="T1486" i="3"/>
  <c r="T1487" i="3"/>
  <c r="T1488" i="3"/>
  <c r="T1489" i="3"/>
  <c r="T1490" i="3"/>
  <c r="T1491" i="3"/>
  <c r="T1492" i="3"/>
  <c r="T1493" i="3"/>
  <c r="T1494" i="3"/>
  <c r="T1495" i="3"/>
  <c r="T1496" i="3"/>
  <c r="T1497" i="3"/>
  <c r="T1498" i="3"/>
  <c r="T1499" i="3"/>
  <c r="T1500" i="3"/>
  <c r="T1501" i="3"/>
  <c r="T1502" i="3"/>
  <c r="T1503" i="3"/>
  <c r="T1504" i="3"/>
  <c r="T1505" i="3"/>
  <c r="T1506" i="3"/>
  <c r="T1507" i="3"/>
  <c r="T1508" i="3"/>
  <c r="T1509" i="3"/>
  <c r="T1510" i="3"/>
  <c r="T1511" i="3"/>
  <c r="T1512" i="3"/>
  <c r="T1513" i="3"/>
  <c r="T1514" i="3"/>
  <c r="T1515" i="3"/>
  <c r="T1516" i="3"/>
  <c r="T1517" i="3"/>
  <c r="T1518" i="3"/>
  <c r="T1519" i="3"/>
  <c r="T1520" i="3"/>
  <c r="T1521" i="3"/>
  <c r="T1522" i="3"/>
  <c r="T1523" i="3"/>
  <c r="T1524" i="3"/>
  <c r="T1525" i="3"/>
  <c r="T1526" i="3"/>
  <c r="T1527" i="3"/>
  <c r="T1528" i="3"/>
  <c r="T1529" i="3"/>
  <c r="T1530" i="3"/>
  <c r="T1531" i="3"/>
  <c r="T1532" i="3"/>
  <c r="T1533" i="3"/>
  <c r="T1534" i="3"/>
  <c r="T1535" i="3"/>
  <c r="T1536" i="3"/>
  <c r="T1537" i="3"/>
  <c r="T1538" i="3"/>
  <c r="T1539" i="3"/>
  <c r="T1540" i="3"/>
  <c r="T1541" i="3"/>
  <c r="T1542" i="3"/>
  <c r="T1543" i="3"/>
  <c r="T1544" i="3"/>
  <c r="T1545" i="3"/>
  <c r="T1546" i="3"/>
  <c r="T1547" i="3"/>
  <c r="T1548" i="3"/>
  <c r="T1549" i="3"/>
  <c r="T1550" i="3"/>
  <c r="T1551" i="3"/>
  <c r="T1552" i="3"/>
  <c r="T1553" i="3"/>
  <c r="T1554" i="3"/>
  <c r="T1555" i="3"/>
  <c r="T1556" i="3"/>
  <c r="T1557" i="3"/>
  <c r="T1558" i="3"/>
  <c r="T1559" i="3"/>
  <c r="T1560" i="3"/>
  <c r="T1561" i="3"/>
  <c r="T1562" i="3"/>
  <c r="T1563" i="3"/>
  <c r="T1564" i="3"/>
  <c r="T1565" i="3"/>
  <c r="T1566" i="3"/>
  <c r="T1567" i="3"/>
  <c r="T1568" i="3"/>
  <c r="T1569" i="3"/>
  <c r="T1570" i="3"/>
  <c r="T1571" i="3"/>
  <c r="T1572" i="3"/>
  <c r="T1573" i="3"/>
  <c r="T1574" i="3"/>
  <c r="T1575" i="3"/>
  <c r="T1576" i="3"/>
  <c r="T1577" i="3"/>
  <c r="T1578" i="3"/>
  <c r="T1579" i="3"/>
  <c r="T1580" i="3"/>
  <c r="T1581" i="3"/>
  <c r="T1582" i="3"/>
  <c r="T1583" i="3"/>
  <c r="T1584" i="3"/>
  <c r="T1585" i="3"/>
  <c r="T1586" i="3"/>
  <c r="T1587" i="3"/>
  <c r="T1588" i="3"/>
  <c r="T1589" i="3"/>
  <c r="T1590" i="3"/>
  <c r="T1591" i="3"/>
  <c r="T1592" i="3"/>
  <c r="T1593" i="3"/>
  <c r="T1594" i="3"/>
  <c r="T1595" i="3"/>
  <c r="T1596" i="3"/>
  <c r="T1597" i="3"/>
  <c r="T1598" i="3"/>
  <c r="T1599" i="3"/>
  <c r="T1600" i="3"/>
  <c r="T1601" i="3"/>
  <c r="T1602" i="3"/>
  <c r="T1603" i="3"/>
  <c r="T1604" i="3"/>
  <c r="T1605" i="3"/>
  <c r="T1606" i="3"/>
  <c r="T1607" i="3"/>
  <c r="T1608" i="3"/>
  <c r="T1609" i="3"/>
  <c r="T1610" i="3"/>
  <c r="T1611" i="3"/>
  <c r="T1612" i="3"/>
  <c r="T1613" i="3"/>
  <c r="T1614" i="3"/>
  <c r="T1615" i="3"/>
  <c r="T1616" i="3"/>
  <c r="T1617" i="3"/>
  <c r="T1618" i="3"/>
  <c r="T1619" i="3"/>
  <c r="T1620" i="3"/>
  <c r="T1621" i="3"/>
  <c r="T1622" i="3"/>
  <c r="T1623" i="3"/>
  <c r="T1624" i="3"/>
  <c r="T1625" i="3"/>
  <c r="T1626" i="3"/>
  <c r="T1627" i="3"/>
  <c r="T1628" i="3"/>
  <c r="T1629" i="3"/>
  <c r="T1630" i="3"/>
  <c r="T1631" i="3"/>
  <c r="T1632" i="3"/>
  <c r="T1633" i="3"/>
  <c r="T1634" i="3"/>
  <c r="T1635" i="3"/>
  <c r="T1636" i="3"/>
  <c r="T1637" i="3"/>
  <c r="T1638" i="3"/>
  <c r="T1639" i="3"/>
  <c r="T1640" i="3"/>
  <c r="T1641" i="3"/>
  <c r="T1642" i="3"/>
  <c r="T1643" i="3"/>
  <c r="T1644" i="3"/>
  <c r="T1645" i="3"/>
  <c r="T1646" i="3"/>
  <c r="T1647" i="3"/>
  <c r="T1648" i="3"/>
  <c r="T1649" i="3"/>
  <c r="T1650" i="3"/>
  <c r="T1651" i="3"/>
  <c r="T1652" i="3"/>
  <c r="T1653" i="3"/>
  <c r="T1654" i="3"/>
  <c r="T1655" i="3"/>
  <c r="T1656" i="3"/>
  <c r="T1657" i="3"/>
  <c r="T1658" i="3"/>
  <c r="T1659" i="3"/>
  <c r="T1660" i="3"/>
  <c r="T1661" i="3"/>
  <c r="T1662" i="3"/>
  <c r="T1663" i="3"/>
  <c r="T1664" i="3"/>
  <c r="T1665" i="3"/>
  <c r="T1666" i="3"/>
  <c r="T1667" i="3"/>
  <c r="T1668" i="3"/>
  <c r="T1669" i="3"/>
  <c r="T1670" i="3"/>
  <c r="T1671" i="3"/>
  <c r="T1672" i="3"/>
  <c r="T1673" i="3"/>
  <c r="T1674" i="3"/>
  <c r="T1675" i="3"/>
  <c r="T1676" i="3"/>
  <c r="T1677" i="3"/>
  <c r="T1678" i="3"/>
  <c r="T1679" i="3"/>
  <c r="T1680" i="3"/>
  <c r="T1681" i="3"/>
  <c r="T1682" i="3"/>
  <c r="T1683" i="3"/>
  <c r="T1684" i="3"/>
  <c r="T1685" i="3"/>
  <c r="T1686" i="3"/>
  <c r="T1687" i="3"/>
  <c r="T1688" i="3"/>
  <c r="T1689" i="3"/>
  <c r="T1690" i="3"/>
  <c r="T1691" i="3"/>
  <c r="T1692" i="3"/>
  <c r="T1693" i="3"/>
  <c r="T1694" i="3"/>
  <c r="T1695" i="3"/>
  <c r="T1696" i="3"/>
  <c r="T1697" i="3"/>
  <c r="T1698" i="3"/>
  <c r="T1699" i="3"/>
  <c r="T1700" i="3"/>
  <c r="T1701" i="3"/>
  <c r="T1702" i="3"/>
  <c r="T1703" i="3"/>
  <c r="T1704" i="3"/>
  <c r="T1705" i="3"/>
  <c r="T1706" i="3"/>
  <c r="T1707" i="3"/>
  <c r="T1708" i="3"/>
  <c r="T1709" i="3"/>
  <c r="T1710" i="3"/>
  <c r="T1711" i="3"/>
  <c r="T1712" i="3"/>
  <c r="T1713" i="3"/>
  <c r="T1714" i="3"/>
  <c r="T1715" i="3"/>
  <c r="T1716" i="3"/>
  <c r="T1717" i="3"/>
  <c r="T1718" i="3"/>
  <c r="T1719" i="3"/>
  <c r="T1720" i="3"/>
  <c r="T1721" i="3"/>
  <c r="T1722" i="3"/>
  <c r="T1723" i="3"/>
  <c r="T1724" i="3"/>
  <c r="T1725" i="3"/>
  <c r="T1726" i="3"/>
  <c r="T1727" i="3"/>
  <c r="T1728" i="3"/>
  <c r="T1729" i="3"/>
  <c r="T1730" i="3"/>
  <c r="T1731" i="3"/>
  <c r="T1732" i="3"/>
  <c r="T1733" i="3"/>
  <c r="T1734" i="3"/>
  <c r="T1735" i="3"/>
  <c r="T1736" i="3"/>
  <c r="T1737" i="3"/>
  <c r="T1738" i="3"/>
  <c r="T1739" i="3"/>
  <c r="T1740" i="3"/>
  <c r="T1741" i="3"/>
  <c r="T1742" i="3"/>
  <c r="T1743" i="3"/>
  <c r="T1744" i="3"/>
  <c r="T1745" i="3"/>
  <c r="T1746" i="3"/>
  <c r="T1747" i="3"/>
  <c r="T1748" i="3"/>
  <c r="T1749" i="3"/>
  <c r="T1750" i="3"/>
  <c r="T1751" i="3"/>
  <c r="T1752" i="3"/>
  <c r="T1753" i="3"/>
  <c r="T1754" i="3"/>
  <c r="T1755" i="3"/>
  <c r="T1756" i="3"/>
  <c r="T1757" i="3"/>
  <c r="T1758" i="3"/>
  <c r="T1759" i="3"/>
  <c r="T1760" i="3"/>
  <c r="T1761" i="3"/>
  <c r="T1762" i="3"/>
  <c r="T1763" i="3"/>
  <c r="T1764" i="3"/>
  <c r="T1765" i="3"/>
  <c r="T1766" i="3"/>
  <c r="T1767" i="3"/>
  <c r="T1768" i="3"/>
  <c r="T1769" i="3"/>
  <c r="T1770" i="3"/>
  <c r="T1771" i="3"/>
  <c r="T1772" i="3"/>
  <c r="T1773" i="3"/>
  <c r="T1774" i="3"/>
  <c r="T1775" i="3"/>
  <c r="T1776" i="3"/>
  <c r="T1777" i="3"/>
  <c r="T1778" i="3"/>
  <c r="T1779" i="3"/>
  <c r="T1780" i="3"/>
  <c r="T1781" i="3"/>
  <c r="T1782" i="3"/>
  <c r="T1783" i="3"/>
  <c r="T1784" i="3"/>
  <c r="T1785" i="3"/>
  <c r="T1786" i="3"/>
  <c r="T1787" i="3"/>
  <c r="T1788" i="3"/>
  <c r="T1789" i="3"/>
  <c r="T1790" i="3"/>
  <c r="T1791" i="3"/>
  <c r="T1792" i="3"/>
  <c r="T1793" i="3"/>
  <c r="T1794" i="3"/>
  <c r="T1795" i="3"/>
  <c r="T1796" i="3"/>
  <c r="T1797" i="3"/>
  <c r="T1798" i="3"/>
  <c r="T1799" i="3"/>
  <c r="T1800" i="3"/>
  <c r="T1801" i="3"/>
  <c r="T1802" i="3"/>
  <c r="T1803" i="3"/>
  <c r="T1804" i="3"/>
  <c r="T1805" i="3"/>
  <c r="T1806" i="3"/>
  <c r="T1807" i="3"/>
  <c r="T1808" i="3"/>
  <c r="T1809" i="3"/>
  <c r="T1810" i="3"/>
  <c r="T1811" i="3"/>
  <c r="T1812" i="3"/>
  <c r="T1813" i="3"/>
  <c r="T1814" i="3"/>
  <c r="T1815" i="3"/>
  <c r="T1816" i="3"/>
  <c r="T1817" i="3"/>
  <c r="T1818" i="3"/>
  <c r="T1819" i="3"/>
  <c r="T1820" i="3"/>
  <c r="T1821" i="3"/>
  <c r="T1822" i="3"/>
  <c r="T1823" i="3"/>
  <c r="T1824" i="3"/>
  <c r="T1825" i="3"/>
  <c r="T1826" i="3"/>
  <c r="T1827" i="3"/>
  <c r="T1828" i="3"/>
  <c r="T1829" i="3"/>
  <c r="T1830" i="3"/>
  <c r="T1831" i="3"/>
  <c r="T1832" i="3"/>
  <c r="T1833" i="3"/>
  <c r="T1834" i="3"/>
  <c r="T1835" i="3"/>
  <c r="T1836" i="3"/>
  <c r="T1837" i="3"/>
  <c r="T1838" i="3"/>
  <c r="T1839" i="3"/>
  <c r="T1840" i="3"/>
  <c r="T1841" i="3"/>
  <c r="T1842" i="3"/>
  <c r="T1843" i="3"/>
  <c r="T1844" i="3"/>
  <c r="T1845" i="3"/>
  <c r="T1846" i="3"/>
  <c r="T1847" i="3"/>
  <c r="T1848" i="3"/>
  <c r="T1849" i="3"/>
  <c r="T1850" i="3"/>
  <c r="T1851" i="3"/>
  <c r="T1852" i="3"/>
  <c r="T1853" i="3"/>
  <c r="T1854" i="3"/>
  <c r="T1855" i="3"/>
  <c r="T1856" i="3"/>
  <c r="T1857" i="3"/>
  <c r="T1858" i="3"/>
  <c r="T1859" i="3"/>
  <c r="T1860" i="3"/>
  <c r="T1861" i="3"/>
  <c r="T1862" i="3"/>
  <c r="T1863" i="3"/>
  <c r="T1864" i="3"/>
  <c r="T1865" i="3"/>
  <c r="T1866" i="3"/>
  <c r="T1867" i="3"/>
  <c r="T1868" i="3"/>
  <c r="T1869" i="3"/>
  <c r="T1870" i="3"/>
  <c r="T1871" i="3"/>
  <c r="T1872" i="3"/>
  <c r="T1873" i="3"/>
  <c r="T1874" i="3"/>
  <c r="T1875" i="3"/>
  <c r="T1876" i="3"/>
  <c r="T1877" i="3"/>
  <c r="T1878" i="3"/>
  <c r="T1879" i="3"/>
  <c r="T1880" i="3"/>
  <c r="T1881" i="3"/>
  <c r="T1882" i="3"/>
  <c r="T1883" i="3"/>
  <c r="T1884" i="3"/>
  <c r="T1885" i="3"/>
  <c r="T1886" i="3"/>
  <c r="T1887" i="3"/>
  <c r="T1888" i="3"/>
  <c r="T1889" i="3"/>
  <c r="T1890" i="3"/>
  <c r="T1891" i="3"/>
  <c r="T1892" i="3"/>
  <c r="T1893" i="3"/>
  <c r="T1894" i="3"/>
  <c r="T1895" i="3"/>
  <c r="T1896" i="3"/>
  <c r="T1897" i="3"/>
  <c r="T1898" i="3"/>
  <c r="T1899" i="3"/>
  <c r="T1900" i="3"/>
  <c r="T1901" i="3"/>
  <c r="T1902" i="3"/>
  <c r="T1903" i="3"/>
  <c r="T1904" i="3"/>
  <c r="T1905" i="3"/>
  <c r="T1906" i="3"/>
  <c r="T1907" i="3"/>
  <c r="T1908" i="3"/>
  <c r="T1909" i="3"/>
  <c r="T1910" i="3"/>
  <c r="T1911" i="3"/>
  <c r="T1912" i="3"/>
  <c r="T1913" i="3"/>
  <c r="T1914" i="3"/>
  <c r="T1915" i="3"/>
  <c r="T1916" i="3"/>
  <c r="T1917" i="3"/>
  <c r="T1918" i="3"/>
  <c r="T1919" i="3"/>
  <c r="T1920" i="3"/>
  <c r="T1921" i="3"/>
  <c r="T1922" i="3"/>
  <c r="T1923" i="3"/>
  <c r="T1924" i="3"/>
  <c r="T1925" i="3"/>
  <c r="T1926" i="3"/>
  <c r="T1927" i="3"/>
  <c r="T1928" i="3"/>
  <c r="T1929" i="3"/>
  <c r="T1930" i="3"/>
  <c r="T1931" i="3"/>
  <c r="T1932" i="3"/>
  <c r="T1933" i="3"/>
  <c r="T1934" i="3"/>
  <c r="T1935" i="3"/>
  <c r="T1936" i="3"/>
  <c r="T1937" i="3"/>
  <c r="T1938" i="3"/>
  <c r="T1939" i="3"/>
  <c r="T1940" i="3"/>
  <c r="T1941" i="3"/>
  <c r="T1942" i="3"/>
  <c r="T1943" i="3"/>
  <c r="T1944" i="3"/>
  <c r="T1945" i="3"/>
  <c r="T1946" i="3"/>
  <c r="T1947" i="3"/>
  <c r="T1948" i="3"/>
  <c r="T1949" i="3"/>
  <c r="T1950" i="3"/>
  <c r="T1951" i="3"/>
  <c r="T1952" i="3"/>
  <c r="T1953" i="3"/>
  <c r="T1954" i="3"/>
  <c r="T1955" i="3"/>
  <c r="T1956" i="3"/>
  <c r="T1957" i="3"/>
  <c r="T1958" i="3"/>
  <c r="T1959" i="3"/>
  <c r="T1960" i="3"/>
  <c r="T1961" i="3"/>
  <c r="T1962" i="3"/>
  <c r="T1963" i="3"/>
  <c r="T1964" i="3"/>
  <c r="T1965" i="3"/>
  <c r="T1966" i="3"/>
  <c r="T1967" i="3"/>
  <c r="T1968" i="3"/>
  <c r="T1969" i="3"/>
  <c r="T1970" i="3"/>
  <c r="T1971" i="3"/>
  <c r="T1972" i="3"/>
  <c r="T1973" i="3"/>
  <c r="T1974" i="3"/>
  <c r="T1975" i="3"/>
  <c r="T1976" i="3"/>
  <c r="T1977" i="3"/>
  <c r="T1978" i="3"/>
  <c r="T1979" i="3"/>
  <c r="T1980" i="3"/>
  <c r="T1981" i="3"/>
  <c r="T1982" i="3"/>
  <c r="T1983" i="3"/>
  <c r="T1984" i="3"/>
  <c r="T1985" i="3"/>
  <c r="T1986" i="3"/>
  <c r="T1987" i="3"/>
  <c r="T1988" i="3"/>
  <c r="T1989" i="3"/>
  <c r="T1990" i="3"/>
  <c r="T1991" i="3"/>
  <c r="T1992" i="3"/>
  <c r="T1993" i="3"/>
  <c r="T1994" i="3"/>
  <c r="T1995" i="3"/>
  <c r="T1996" i="3"/>
  <c r="T1997" i="3"/>
  <c r="T1998" i="3"/>
  <c r="T1999" i="3"/>
  <c r="T2000" i="3"/>
  <c r="T2001" i="3"/>
  <c r="T2002" i="3"/>
  <c r="T2003" i="3"/>
  <c r="T2004" i="3"/>
  <c r="T2005" i="3"/>
  <c r="T2006" i="3"/>
  <c r="T2007" i="3"/>
  <c r="T2008" i="3"/>
  <c r="T2009" i="3"/>
  <c r="T2010" i="3"/>
  <c r="T2011" i="3"/>
  <c r="T2012" i="3"/>
  <c r="T2013" i="3"/>
  <c r="T2014" i="3"/>
  <c r="T2015" i="3"/>
  <c r="T2016" i="3"/>
  <c r="T2017" i="3"/>
  <c r="T2018" i="3"/>
  <c r="T2019" i="3"/>
  <c r="T2020" i="3"/>
  <c r="T2021" i="3"/>
  <c r="T2022" i="3"/>
  <c r="T2023" i="3"/>
  <c r="T2024" i="3"/>
  <c r="T2025" i="3"/>
  <c r="T2026" i="3"/>
  <c r="T2027" i="3"/>
  <c r="T2028" i="3"/>
  <c r="T2029" i="3"/>
  <c r="T2030" i="3"/>
  <c r="T2031" i="3"/>
  <c r="T2032" i="3"/>
  <c r="T2033" i="3"/>
  <c r="T2034" i="3"/>
  <c r="T2035" i="3"/>
  <c r="T2036" i="3"/>
  <c r="T2037" i="3"/>
  <c r="T2038" i="3"/>
  <c r="T2039" i="3"/>
  <c r="T2040" i="3"/>
  <c r="T2041" i="3"/>
  <c r="T2042" i="3"/>
  <c r="T2043" i="3"/>
  <c r="T2044" i="3"/>
  <c r="T2045" i="3"/>
  <c r="T2046" i="3"/>
  <c r="T2047" i="3"/>
  <c r="T2048" i="3"/>
  <c r="T2049" i="3"/>
  <c r="T2050" i="3"/>
  <c r="T2051" i="3"/>
  <c r="T2052" i="3"/>
  <c r="T2053" i="3"/>
  <c r="T2054" i="3"/>
  <c r="T2055" i="3"/>
  <c r="T2056" i="3"/>
  <c r="T2057" i="3"/>
  <c r="T2058" i="3"/>
  <c r="T2059" i="3"/>
  <c r="T2060" i="3"/>
  <c r="T2061" i="3"/>
  <c r="T2062" i="3"/>
  <c r="T2063" i="3"/>
  <c r="T2064" i="3"/>
  <c r="T2065" i="3"/>
  <c r="T2066" i="3"/>
  <c r="T2067" i="3"/>
  <c r="T2068" i="3"/>
  <c r="T2069" i="3"/>
  <c r="T2070" i="3"/>
  <c r="T2071" i="3"/>
  <c r="T2072" i="3"/>
  <c r="T2073" i="3"/>
  <c r="T2074" i="3"/>
  <c r="T2075" i="3"/>
  <c r="T2076" i="3"/>
  <c r="T2077" i="3"/>
  <c r="T2078" i="3"/>
  <c r="T2079" i="3"/>
  <c r="T2080" i="3"/>
  <c r="T2081" i="3"/>
  <c r="T2082" i="3"/>
  <c r="T2083" i="3"/>
  <c r="T2084" i="3"/>
  <c r="T2085" i="3"/>
  <c r="T2086" i="3"/>
  <c r="T2087" i="3"/>
  <c r="T2088" i="3"/>
  <c r="T2089" i="3"/>
  <c r="T2090" i="3"/>
  <c r="T2091" i="3"/>
  <c r="T2092" i="3"/>
  <c r="T2093" i="3"/>
  <c r="T2094" i="3"/>
  <c r="T2095" i="3"/>
  <c r="T2096" i="3"/>
  <c r="T2097" i="3"/>
  <c r="T2098" i="3"/>
  <c r="T2099" i="3"/>
  <c r="T2100" i="3"/>
  <c r="T2101" i="3"/>
  <c r="T2102" i="3"/>
  <c r="T2103" i="3"/>
  <c r="T2104" i="3"/>
  <c r="T2105" i="3"/>
  <c r="T2106" i="3"/>
  <c r="T2107" i="3"/>
  <c r="T2108" i="3"/>
  <c r="T2109" i="3"/>
  <c r="T2110" i="3"/>
  <c r="T2111" i="3"/>
  <c r="T2112" i="3"/>
  <c r="T2113" i="3"/>
  <c r="T2114" i="3"/>
  <c r="T2115" i="3"/>
  <c r="T2116" i="3"/>
  <c r="T2117" i="3"/>
  <c r="T2118" i="3"/>
  <c r="T2119" i="3"/>
  <c r="T2120" i="3"/>
  <c r="T2121" i="3"/>
  <c r="T2122" i="3"/>
  <c r="T2123" i="3"/>
  <c r="T2124" i="3"/>
  <c r="T2125" i="3"/>
  <c r="T2126" i="3"/>
  <c r="T2127" i="3"/>
  <c r="T2128" i="3"/>
  <c r="T2129" i="3"/>
  <c r="T2130" i="3"/>
  <c r="T2131" i="3"/>
  <c r="T2132" i="3"/>
  <c r="T2133" i="3"/>
  <c r="T2134" i="3"/>
  <c r="T2135" i="3"/>
  <c r="T2136" i="3"/>
  <c r="T2137" i="3"/>
  <c r="T2138" i="3"/>
  <c r="T2139" i="3"/>
  <c r="T2140" i="3"/>
  <c r="T2141" i="3"/>
  <c r="T2142" i="3"/>
  <c r="T2143" i="3"/>
  <c r="T2144" i="3"/>
  <c r="T2145" i="3"/>
  <c r="T2146" i="3"/>
  <c r="T2147" i="3"/>
  <c r="T2148" i="3"/>
  <c r="T2149" i="3"/>
  <c r="T2150" i="3"/>
  <c r="T2151" i="3"/>
  <c r="T2152" i="3"/>
  <c r="T2153" i="3"/>
  <c r="T2154" i="3"/>
  <c r="T2155" i="3"/>
  <c r="T2156" i="3"/>
  <c r="T2157" i="3"/>
  <c r="T2158" i="3"/>
  <c r="T2159" i="3"/>
  <c r="T2160" i="3"/>
  <c r="T2161" i="3"/>
  <c r="T2162" i="3"/>
  <c r="T2163" i="3"/>
  <c r="T2164" i="3"/>
  <c r="T2165" i="3"/>
  <c r="T2166" i="3"/>
  <c r="T2167" i="3"/>
  <c r="T2168" i="3"/>
  <c r="T2169" i="3"/>
  <c r="T2170" i="3"/>
  <c r="T2171" i="3"/>
  <c r="T2172" i="3"/>
  <c r="T2173" i="3"/>
  <c r="T2174" i="3"/>
  <c r="T2175" i="3"/>
  <c r="T2176" i="3"/>
  <c r="T2177" i="3"/>
  <c r="T2178" i="3"/>
  <c r="T2179" i="3"/>
  <c r="T2180" i="3"/>
  <c r="T2181" i="3"/>
  <c r="T2182" i="3"/>
  <c r="T2183" i="3"/>
  <c r="T2184" i="3"/>
  <c r="T2185" i="3"/>
  <c r="T2186" i="3"/>
  <c r="T2187" i="3"/>
  <c r="T2188" i="3"/>
  <c r="T2189" i="3"/>
  <c r="T2190" i="3"/>
  <c r="T2191" i="3"/>
  <c r="T2192" i="3"/>
  <c r="T2193" i="3"/>
  <c r="T2194" i="3"/>
  <c r="T2195" i="3"/>
  <c r="T2196" i="3"/>
  <c r="T2197" i="3"/>
  <c r="T2198" i="3"/>
  <c r="T2199" i="3"/>
  <c r="T2200" i="3"/>
  <c r="T2201" i="3"/>
  <c r="T2202" i="3"/>
  <c r="T2203" i="3"/>
  <c r="T2204" i="3"/>
  <c r="T2205" i="3"/>
  <c r="T2206" i="3"/>
  <c r="T2207" i="3"/>
  <c r="T2208" i="3"/>
  <c r="T2209" i="3"/>
  <c r="T2210" i="3"/>
  <c r="T2211" i="3"/>
  <c r="T2212" i="3"/>
  <c r="T2213" i="3"/>
  <c r="T2214" i="3"/>
  <c r="T2215" i="3"/>
  <c r="T2216" i="3"/>
  <c r="T2217" i="3"/>
  <c r="T2218" i="3"/>
  <c r="T2219" i="3"/>
  <c r="T2220" i="3"/>
  <c r="T2221" i="3"/>
  <c r="T2222" i="3"/>
  <c r="T2223" i="3"/>
  <c r="T2224" i="3"/>
  <c r="T2225" i="3"/>
  <c r="T2226" i="3"/>
  <c r="T2227" i="3"/>
  <c r="T2228" i="3"/>
  <c r="T2229" i="3"/>
  <c r="T2230" i="3"/>
  <c r="T2231" i="3"/>
  <c r="T2232" i="3"/>
  <c r="T2233" i="3"/>
  <c r="T2234" i="3"/>
  <c r="T2235" i="3"/>
  <c r="T2236" i="3"/>
  <c r="T2237" i="3"/>
  <c r="T2238" i="3"/>
  <c r="T2239" i="3"/>
  <c r="T2240" i="3"/>
  <c r="T2241" i="3"/>
  <c r="T2242" i="3"/>
  <c r="T2243" i="3"/>
  <c r="T2244" i="3"/>
  <c r="T2245" i="3"/>
  <c r="T2246" i="3"/>
  <c r="T2247" i="3"/>
  <c r="T2248" i="3"/>
  <c r="T2249" i="3"/>
  <c r="T2250" i="3"/>
  <c r="T2251" i="3"/>
  <c r="T2252" i="3"/>
  <c r="T2253" i="3"/>
  <c r="T2254" i="3"/>
  <c r="T2255" i="3"/>
  <c r="T2256" i="3"/>
  <c r="T2257" i="3"/>
  <c r="T2258" i="3"/>
  <c r="T2259" i="3"/>
  <c r="T2260" i="3"/>
  <c r="T2261" i="3"/>
  <c r="T2262" i="3"/>
  <c r="T2263" i="3"/>
  <c r="T2264" i="3"/>
  <c r="T2265" i="3"/>
  <c r="T2266" i="3"/>
  <c r="T2267" i="3"/>
  <c r="T2268" i="3"/>
  <c r="T2269" i="3"/>
  <c r="T2270" i="3"/>
  <c r="T2271" i="3"/>
  <c r="T2272" i="3"/>
  <c r="T2273" i="3"/>
  <c r="T2274" i="3"/>
  <c r="T2275" i="3"/>
  <c r="T2276" i="3"/>
  <c r="T2277" i="3"/>
  <c r="T2278" i="3"/>
  <c r="T2279" i="3"/>
  <c r="T2280" i="3"/>
  <c r="T2281" i="3"/>
  <c r="T2282" i="3"/>
  <c r="T2283" i="3"/>
  <c r="T2284" i="3"/>
  <c r="T2285" i="3"/>
  <c r="T2286" i="3"/>
  <c r="T2287" i="3"/>
  <c r="T2288" i="3"/>
  <c r="T2289" i="3"/>
  <c r="T2290" i="3"/>
  <c r="T2291" i="3"/>
  <c r="T2292" i="3"/>
  <c r="T2293" i="3"/>
  <c r="T2294" i="3"/>
  <c r="T2295" i="3"/>
  <c r="T2296" i="3"/>
  <c r="T2297" i="3"/>
  <c r="T2298" i="3"/>
  <c r="T2299" i="3"/>
  <c r="T2300" i="3"/>
  <c r="T2301" i="3"/>
  <c r="T2302" i="3"/>
  <c r="T2303" i="3"/>
  <c r="T2304" i="3"/>
  <c r="T2305" i="3"/>
  <c r="T2306" i="3"/>
  <c r="T2307" i="3"/>
  <c r="T2308" i="3"/>
  <c r="T2309" i="3"/>
  <c r="T2310" i="3"/>
  <c r="T2311" i="3"/>
  <c r="T2312" i="3"/>
  <c r="T2313" i="3"/>
  <c r="T2314" i="3"/>
  <c r="T2315" i="3"/>
  <c r="T2316" i="3"/>
  <c r="T2317" i="3"/>
  <c r="T2318" i="3"/>
  <c r="T2319" i="3"/>
  <c r="T2320" i="3"/>
  <c r="T2321" i="3"/>
  <c r="T2322" i="3"/>
  <c r="T2323" i="3"/>
  <c r="T2324" i="3"/>
  <c r="T2325" i="3"/>
  <c r="T2326" i="3"/>
  <c r="T2327" i="3"/>
  <c r="T2328" i="3"/>
  <c r="T2329" i="3"/>
  <c r="T2330" i="3"/>
  <c r="T2331" i="3"/>
  <c r="T2332" i="3"/>
  <c r="T2333" i="3"/>
  <c r="T2334" i="3"/>
  <c r="T2335" i="3"/>
  <c r="T2336" i="3"/>
  <c r="T2337" i="3"/>
  <c r="T2338" i="3"/>
  <c r="T2339" i="3"/>
  <c r="T2340" i="3"/>
  <c r="T2341" i="3"/>
  <c r="T2342" i="3"/>
  <c r="T2343" i="3"/>
  <c r="T2344" i="3"/>
  <c r="T2345" i="3"/>
  <c r="T2346" i="3"/>
  <c r="T2347" i="3"/>
  <c r="T2348" i="3"/>
  <c r="T2349" i="3"/>
  <c r="T2350" i="3"/>
  <c r="T2351" i="3"/>
  <c r="T2352" i="3"/>
  <c r="T2353" i="3"/>
  <c r="T2354" i="3"/>
  <c r="T2355" i="3"/>
  <c r="T2356" i="3"/>
  <c r="T2357" i="3"/>
  <c r="T2358" i="3"/>
  <c r="T2359" i="3"/>
  <c r="T2360" i="3"/>
  <c r="T2361" i="3"/>
  <c r="T2362" i="3"/>
  <c r="T2363" i="3"/>
  <c r="T2364" i="3"/>
  <c r="T2365" i="3"/>
  <c r="T2366" i="3"/>
  <c r="T2367" i="3"/>
  <c r="T2368" i="3"/>
  <c r="T2369" i="3"/>
  <c r="T2370" i="3"/>
  <c r="T2371" i="3"/>
  <c r="T2372" i="3"/>
  <c r="T2373" i="3"/>
  <c r="T2374" i="3"/>
  <c r="T2375" i="3"/>
  <c r="T2376" i="3"/>
  <c r="T2377" i="3"/>
  <c r="T2378" i="3"/>
  <c r="T2379" i="3"/>
  <c r="T2380" i="3"/>
  <c r="T2381" i="3"/>
  <c r="T2382" i="3"/>
  <c r="T2383" i="3"/>
  <c r="T2384" i="3"/>
  <c r="T2385" i="3"/>
  <c r="T2386" i="3"/>
  <c r="T2387" i="3"/>
  <c r="T2388" i="3"/>
  <c r="T2389" i="3"/>
  <c r="T2390" i="3"/>
  <c r="T2391" i="3"/>
  <c r="T2392" i="3"/>
  <c r="T2393" i="3"/>
  <c r="T2394" i="3"/>
  <c r="T2395" i="3"/>
  <c r="T2396" i="3"/>
  <c r="T2397" i="3"/>
  <c r="T2398" i="3"/>
  <c r="T2399" i="3"/>
  <c r="T2400" i="3"/>
  <c r="T2401" i="3"/>
  <c r="T2402" i="3"/>
  <c r="T2403" i="3"/>
  <c r="T2404" i="3"/>
  <c r="T2405" i="3"/>
  <c r="T2406" i="3"/>
  <c r="T2407" i="3"/>
  <c r="T2408" i="3"/>
  <c r="T2409" i="3"/>
  <c r="T2410" i="3"/>
  <c r="T2411" i="3"/>
  <c r="T2412" i="3"/>
  <c r="T2413" i="3"/>
  <c r="T2414" i="3"/>
  <c r="T2415" i="3"/>
  <c r="T2416" i="3"/>
  <c r="T2417" i="3"/>
  <c r="T2418" i="3"/>
  <c r="T2419" i="3"/>
  <c r="T2420" i="3"/>
  <c r="T2421" i="3"/>
  <c r="T2422" i="3"/>
  <c r="T2423" i="3"/>
  <c r="T2424" i="3"/>
  <c r="T2425" i="3"/>
  <c r="T2426" i="3"/>
  <c r="T2427" i="3"/>
  <c r="T2428" i="3"/>
  <c r="T2429" i="3"/>
  <c r="T2430" i="3"/>
  <c r="T2431" i="3"/>
  <c r="T2432" i="3"/>
  <c r="T2433" i="3"/>
  <c r="T2434" i="3"/>
  <c r="T2435" i="3"/>
  <c r="T2436" i="3"/>
  <c r="T2437" i="3"/>
  <c r="T2438" i="3"/>
  <c r="T2439" i="3"/>
  <c r="T2440" i="3"/>
  <c r="T2441" i="3"/>
  <c r="T2442" i="3"/>
  <c r="T2443" i="3"/>
  <c r="T2444" i="3"/>
  <c r="T2445" i="3"/>
  <c r="T2446" i="3"/>
  <c r="T2447" i="3"/>
  <c r="T2448" i="3"/>
  <c r="T2449" i="3"/>
  <c r="T2450" i="3"/>
  <c r="T2451" i="3"/>
  <c r="T2452" i="3"/>
  <c r="T2453" i="3"/>
  <c r="T2454" i="3"/>
  <c r="T2455" i="3"/>
  <c r="T2456" i="3"/>
  <c r="T2457" i="3"/>
  <c r="T2458" i="3"/>
  <c r="T2459" i="3"/>
  <c r="T2460" i="3"/>
  <c r="T2461" i="3"/>
  <c r="T2462" i="3"/>
  <c r="T2463" i="3"/>
  <c r="T2464" i="3"/>
  <c r="T2465" i="3"/>
  <c r="T2466" i="3"/>
  <c r="T2467" i="3"/>
  <c r="T2468" i="3"/>
  <c r="T2469" i="3"/>
  <c r="T2470" i="3"/>
  <c r="T2471" i="3"/>
  <c r="T2472" i="3"/>
  <c r="T2473" i="3"/>
  <c r="T2474" i="3"/>
  <c r="T2475" i="3"/>
  <c r="T2476" i="3"/>
  <c r="T2477" i="3"/>
  <c r="T2478" i="3"/>
  <c r="T2479" i="3"/>
  <c r="T2480" i="3"/>
  <c r="T2481" i="3"/>
  <c r="T2482" i="3"/>
  <c r="T2483" i="3"/>
  <c r="T2484" i="3"/>
  <c r="T2485" i="3"/>
  <c r="T2486" i="3"/>
  <c r="T2487" i="3"/>
  <c r="T2488" i="3"/>
  <c r="T2489" i="3"/>
  <c r="T2490" i="3"/>
  <c r="T2491" i="3"/>
  <c r="T2492" i="3"/>
  <c r="T2493" i="3"/>
  <c r="T2494" i="3"/>
  <c r="T2495" i="3"/>
  <c r="T2496" i="3"/>
  <c r="T2497" i="3"/>
  <c r="T2498" i="3"/>
  <c r="T2499" i="3"/>
  <c r="T2500" i="3"/>
  <c r="T2501" i="3"/>
  <c r="T2502" i="3"/>
  <c r="T2503" i="3"/>
  <c r="T2504" i="3"/>
  <c r="T2505" i="3"/>
  <c r="T2506" i="3"/>
  <c r="T2507" i="3"/>
  <c r="T2508" i="3"/>
  <c r="T2509" i="3"/>
  <c r="T2510" i="3"/>
  <c r="T2511" i="3"/>
  <c r="T2512" i="3"/>
  <c r="T2513" i="3"/>
  <c r="T2514" i="3"/>
  <c r="T2515" i="3"/>
  <c r="T2516" i="3"/>
  <c r="T2517" i="3"/>
  <c r="T2518" i="3"/>
  <c r="T2519" i="3"/>
  <c r="T2520" i="3"/>
  <c r="T2521" i="3"/>
  <c r="T2522" i="3"/>
  <c r="T2523" i="3"/>
  <c r="T2524" i="3"/>
  <c r="T2525" i="3"/>
  <c r="T2526" i="3"/>
  <c r="T2527" i="3"/>
  <c r="T2528" i="3"/>
  <c r="T2529" i="3"/>
  <c r="T2530" i="3"/>
  <c r="T2531" i="3"/>
  <c r="T2532" i="3"/>
  <c r="T2533" i="3"/>
  <c r="T2534" i="3"/>
  <c r="T2535" i="3"/>
  <c r="T2536" i="3"/>
  <c r="T2537" i="3"/>
  <c r="T2538" i="3"/>
  <c r="T2539" i="3"/>
  <c r="T2540" i="3"/>
  <c r="T2541" i="3"/>
  <c r="T2542" i="3"/>
  <c r="T2543" i="3"/>
  <c r="T2544" i="3"/>
  <c r="T2545" i="3"/>
  <c r="T2546" i="3"/>
  <c r="T2547" i="3"/>
  <c r="T2548" i="3"/>
  <c r="T2549" i="3"/>
  <c r="T2550" i="3"/>
  <c r="T2551" i="3"/>
  <c r="T2552" i="3"/>
  <c r="T2553" i="3"/>
  <c r="T2554" i="3"/>
  <c r="T2555" i="3"/>
  <c r="T2556" i="3"/>
  <c r="T2557" i="3"/>
  <c r="T2558" i="3"/>
  <c r="T2559" i="3"/>
  <c r="T2560" i="3"/>
  <c r="T2561" i="3"/>
  <c r="T2562" i="3"/>
  <c r="T2563" i="3"/>
  <c r="T2564" i="3"/>
  <c r="T2565" i="3"/>
  <c r="T2566" i="3"/>
  <c r="T2567" i="3"/>
  <c r="T2568" i="3"/>
  <c r="T2569" i="3"/>
  <c r="T2570" i="3"/>
  <c r="T2571" i="3"/>
  <c r="T2572" i="3"/>
  <c r="T2573" i="3"/>
  <c r="T2574" i="3"/>
  <c r="T2575" i="3"/>
  <c r="T2576" i="3"/>
  <c r="T2577" i="3"/>
  <c r="T2578" i="3"/>
  <c r="T2579" i="3"/>
  <c r="T2580" i="3"/>
  <c r="T2581" i="3"/>
  <c r="T2582" i="3"/>
  <c r="T2583" i="3"/>
  <c r="T2584" i="3"/>
  <c r="T2585" i="3"/>
  <c r="T2586" i="3"/>
  <c r="T2587" i="3"/>
  <c r="T2588" i="3"/>
  <c r="T2589" i="3"/>
  <c r="T2590" i="3"/>
  <c r="T2591" i="3"/>
  <c r="T2592" i="3"/>
  <c r="T2593" i="3"/>
  <c r="T2594" i="3"/>
  <c r="T2595" i="3"/>
  <c r="T2596" i="3"/>
  <c r="T2597" i="3"/>
  <c r="T2598" i="3"/>
  <c r="T2599" i="3"/>
  <c r="T2600" i="3"/>
  <c r="T2601" i="3"/>
  <c r="T2602" i="3"/>
  <c r="T2603" i="3"/>
  <c r="T2604" i="3"/>
  <c r="T2605" i="3"/>
  <c r="T2606" i="3"/>
  <c r="T2607" i="3"/>
  <c r="T2608" i="3"/>
  <c r="T2609" i="3"/>
  <c r="T2610" i="3"/>
  <c r="T2611" i="3"/>
  <c r="T2612" i="3"/>
  <c r="T2613" i="3"/>
  <c r="T2614" i="3"/>
  <c r="T2615" i="3"/>
  <c r="T2616" i="3"/>
  <c r="T2617" i="3"/>
  <c r="T2618" i="3"/>
  <c r="T2619" i="3"/>
  <c r="T2620" i="3"/>
  <c r="T2621" i="3"/>
  <c r="T2622" i="3"/>
  <c r="T2623" i="3"/>
  <c r="T2624" i="3"/>
  <c r="T2625" i="3"/>
  <c r="T2626" i="3"/>
  <c r="T2627" i="3"/>
  <c r="T2628" i="3"/>
  <c r="T2629" i="3"/>
  <c r="T2630" i="3"/>
  <c r="T2631" i="3"/>
  <c r="T2632" i="3"/>
  <c r="T2633" i="3"/>
  <c r="T2634" i="3"/>
  <c r="T2635" i="3"/>
  <c r="T2636" i="3"/>
  <c r="T2637" i="3"/>
  <c r="T2638" i="3"/>
  <c r="T2639" i="3"/>
  <c r="T2640" i="3"/>
  <c r="T2641" i="3"/>
  <c r="T2642" i="3"/>
  <c r="T2643" i="3"/>
  <c r="T2644" i="3"/>
  <c r="T2645" i="3"/>
  <c r="T2646" i="3"/>
  <c r="T2647" i="3"/>
  <c r="T2648" i="3"/>
  <c r="T2649" i="3"/>
  <c r="T2650" i="3"/>
  <c r="T2651" i="3"/>
  <c r="T2652" i="3"/>
  <c r="T2653" i="3"/>
  <c r="T2654" i="3"/>
  <c r="T2655" i="3"/>
  <c r="T2656" i="3"/>
  <c r="T2657" i="3"/>
  <c r="T2658" i="3"/>
  <c r="T2659" i="3"/>
  <c r="T2660" i="3"/>
  <c r="T2661" i="3"/>
  <c r="T2662" i="3"/>
  <c r="T2663" i="3"/>
  <c r="T2664" i="3"/>
  <c r="T2665" i="3"/>
  <c r="T2666" i="3"/>
  <c r="T2667" i="3"/>
  <c r="T2668" i="3"/>
  <c r="T2669" i="3"/>
  <c r="T2670" i="3"/>
  <c r="T2671" i="3"/>
  <c r="T2672" i="3"/>
  <c r="T2673" i="3"/>
  <c r="T2674" i="3"/>
  <c r="T2675" i="3"/>
  <c r="T2676" i="3"/>
  <c r="T2677" i="3"/>
  <c r="T2678" i="3"/>
  <c r="T2679" i="3"/>
  <c r="T2680" i="3"/>
  <c r="T2681" i="3"/>
  <c r="T2682" i="3"/>
  <c r="T2683" i="3"/>
  <c r="T2684" i="3"/>
  <c r="T2685" i="3"/>
  <c r="T2686" i="3"/>
  <c r="T2687" i="3"/>
  <c r="T2688" i="3"/>
  <c r="T2689" i="3"/>
  <c r="T2690" i="3"/>
  <c r="T2691" i="3"/>
  <c r="T2692" i="3"/>
  <c r="T2693" i="3"/>
  <c r="T2694" i="3"/>
  <c r="T2695" i="3"/>
  <c r="T2696" i="3"/>
  <c r="T2697" i="3"/>
  <c r="T2698" i="3"/>
  <c r="T2699" i="3"/>
  <c r="T2700" i="3"/>
  <c r="T2701" i="3"/>
  <c r="T2702" i="3"/>
  <c r="T2703" i="3"/>
  <c r="T2704" i="3"/>
  <c r="T2705" i="3"/>
  <c r="T2706" i="3"/>
  <c r="T2707" i="3"/>
  <c r="T2708" i="3"/>
  <c r="T2709" i="3"/>
  <c r="T2710" i="3"/>
  <c r="T2711" i="3"/>
  <c r="T2712" i="3"/>
  <c r="T2713" i="3"/>
  <c r="T2714" i="3"/>
  <c r="T2715" i="3"/>
  <c r="T2716" i="3"/>
  <c r="T2717" i="3"/>
  <c r="T2718" i="3"/>
  <c r="T2719" i="3"/>
  <c r="T2720" i="3"/>
  <c r="T2721" i="3"/>
  <c r="T2722" i="3"/>
  <c r="T2723" i="3"/>
  <c r="T2724" i="3"/>
  <c r="T2725" i="3"/>
  <c r="T2726" i="3"/>
  <c r="T2727" i="3"/>
  <c r="T2728" i="3"/>
  <c r="T2729" i="3"/>
  <c r="T2730" i="3"/>
  <c r="T2731" i="3"/>
  <c r="T2732" i="3"/>
  <c r="T2733" i="3"/>
  <c r="T2734" i="3"/>
  <c r="T2735" i="3"/>
  <c r="T2736" i="3"/>
  <c r="T2737" i="3"/>
  <c r="T2738" i="3"/>
  <c r="T2739" i="3"/>
  <c r="T2740" i="3"/>
  <c r="T2741" i="3"/>
  <c r="T2742" i="3"/>
  <c r="T2743" i="3"/>
  <c r="T2744" i="3"/>
  <c r="T2745" i="3"/>
  <c r="T2746" i="3"/>
  <c r="T2747" i="3"/>
  <c r="T2748" i="3"/>
  <c r="T2749" i="3"/>
  <c r="T2750" i="3"/>
  <c r="T2751" i="3"/>
  <c r="T2752" i="3"/>
  <c r="T2753" i="3"/>
  <c r="T2754" i="3"/>
  <c r="T2755" i="3"/>
  <c r="T2756" i="3"/>
  <c r="T2757" i="3"/>
  <c r="T2758" i="3"/>
  <c r="T2759" i="3"/>
  <c r="T2760" i="3"/>
  <c r="T2761" i="3"/>
  <c r="T2762" i="3"/>
  <c r="T2763" i="3"/>
  <c r="T2764" i="3"/>
  <c r="T2765" i="3"/>
  <c r="T2766" i="3"/>
  <c r="T2767" i="3"/>
  <c r="T2768" i="3"/>
  <c r="T2769" i="3"/>
  <c r="T2770" i="3"/>
  <c r="T2771" i="3"/>
  <c r="T2772" i="3"/>
  <c r="T2773" i="3"/>
  <c r="T2774" i="3"/>
  <c r="T2775" i="3"/>
  <c r="T2776" i="3"/>
  <c r="T2777" i="3"/>
  <c r="T2778" i="3"/>
  <c r="T2779" i="3"/>
  <c r="T2780" i="3"/>
  <c r="T2781" i="3"/>
  <c r="T2782" i="3"/>
  <c r="T2783" i="3"/>
  <c r="T2784" i="3"/>
  <c r="T2785" i="3"/>
  <c r="T2786" i="3"/>
  <c r="T2787" i="3"/>
  <c r="T2788" i="3"/>
  <c r="T2789" i="3"/>
  <c r="T2790" i="3"/>
  <c r="T2791" i="3"/>
  <c r="T2792" i="3"/>
  <c r="T2793" i="3"/>
  <c r="T2794" i="3"/>
  <c r="T2795" i="3"/>
  <c r="T2796" i="3"/>
  <c r="T2797" i="3"/>
  <c r="T2798" i="3"/>
  <c r="T2799" i="3"/>
  <c r="T2800" i="3"/>
  <c r="T2801" i="3"/>
  <c r="T2802" i="3"/>
  <c r="T2803" i="3"/>
  <c r="T2804" i="3"/>
  <c r="T2805" i="3"/>
  <c r="T2806" i="3"/>
  <c r="T2807" i="3"/>
  <c r="T2808" i="3"/>
  <c r="T2809" i="3"/>
  <c r="T2810" i="3"/>
  <c r="T2811" i="3"/>
  <c r="T2812" i="3"/>
  <c r="T2813" i="3"/>
  <c r="T2814" i="3"/>
  <c r="T2815" i="3"/>
  <c r="T2816" i="3"/>
  <c r="T2817" i="3"/>
  <c r="T2818" i="3"/>
  <c r="T2819" i="3"/>
  <c r="T2820" i="3"/>
  <c r="T2821" i="3"/>
  <c r="T2822" i="3"/>
  <c r="T2823" i="3"/>
  <c r="T2824" i="3"/>
  <c r="T2825" i="3"/>
  <c r="T2826" i="3"/>
  <c r="T2827" i="3"/>
  <c r="T2828" i="3"/>
  <c r="T2829" i="3"/>
  <c r="T2830" i="3"/>
  <c r="T2831" i="3"/>
  <c r="T2832" i="3"/>
  <c r="T2833" i="3"/>
  <c r="T2834" i="3"/>
  <c r="T2835" i="3"/>
  <c r="T2836" i="3"/>
  <c r="T2837" i="3"/>
  <c r="T2838" i="3"/>
  <c r="T2839" i="3"/>
  <c r="T2840" i="3"/>
  <c r="T2841" i="3"/>
  <c r="T2842" i="3"/>
  <c r="T2843" i="3"/>
  <c r="T2844" i="3"/>
  <c r="T2845" i="3"/>
  <c r="T2846" i="3"/>
  <c r="T2847" i="3"/>
  <c r="T2848" i="3"/>
  <c r="T2849" i="3"/>
  <c r="T2850" i="3"/>
  <c r="T2851" i="3"/>
  <c r="T2852" i="3"/>
  <c r="T2853" i="3"/>
  <c r="T2854" i="3"/>
  <c r="T2855" i="3"/>
  <c r="T2856" i="3"/>
  <c r="T2857" i="3"/>
  <c r="T2858" i="3"/>
  <c r="T2859" i="3"/>
  <c r="T2860" i="3"/>
  <c r="T2861" i="3"/>
  <c r="T2862" i="3"/>
  <c r="T2863" i="3"/>
  <c r="T2864" i="3"/>
  <c r="T2865" i="3"/>
  <c r="T2866" i="3"/>
  <c r="T2867" i="3"/>
  <c r="T2868" i="3"/>
  <c r="T2869" i="3"/>
  <c r="T2870" i="3"/>
  <c r="T2871" i="3"/>
  <c r="T2872" i="3"/>
  <c r="T2873" i="3"/>
  <c r="T2874" i="3"/>
  <c r="T2875" i="3"/>
  <c r="T2876" i="3"/>
  <c r="T2877" i="3"/>
  <c r="T2878" i="3"/>
  <c r="T2879" i="3"/>
  <c r="T2880" i="3"/>
  <c r="T2881" i="3"/>
  <c r="T2882" i="3"/>
  <c r="T2883" i="3"/>
  <c r="T2884" i="3"/>
  <c r="T2885" i="3"/>
  <c r="T2886" i="3"/>
  <c r="T2887" i="3"/>
  <c r="T2888" i="3"/>
  <c r="T2889" i="3"/>
  <c r="T2890" i="3"/>
  <c r="T2891" i="3"/>
  <c r="T2892" i="3"/>
  <c r="T2893" i="3"/>
  <c r="T2894" i="3"/>
  <c r="T2895" i="3"/>
  <c r="T2896" i="3"/>
  <c r="T2897" i="3"/>
  <c r="T2898" i="3"/>
  <c r="T2899" i="3"/>
  <c r="T2900" i="3"/>
  <c r="T2901" i="3"/>
  <c r="T2902" i="3"/>
  <c r="T2903" i="3"/>
  <c r="T2904" i="3"/>
  <c r="T2905" i="3"/>
  <c r="T2906" i="3"/>
  <c r="T2907" i="3"/>
  <c r="T2908" i="3"/>
  <c r="T2909" i="3"/>
  <c r="T2910" i="3"/>
  <c r="T2911" i="3"/>
  <c r="T2912" i="3"/>
  <c r="T2913" i="3"/>
  <c r="T2914" i="3"/>
  <c r="T2915" i="3"/>
  <c r="T2916" i="3"/>
  <c r="T2917" i="3"/>
  <c r="T2918" i="3"/>
  <c r="T2919" i="3"/>
  <c r="T2920" i="3"/>
  <c r="T2921" i="3"/>
  <c r="T2922" i="3"/>
  <c r="T2923" i="3"/>
  <c r="T2924" i="3"/>
  <c r="T2925" i="3"/>
  <c r="T2926" i="3"/>
  <c r="T2927" i="3"/>
  <c r="T2928" i="3"/>
  <c r="T2929" i="3"/>
  <c r="T2930" i="3"/>
  <c r="T2931" i="3"/>
  <c r="T2932" i="3"/>
  <c r="T2933" i="3"/>
  <c r="T2934" i="3"/>
  <c r="T2935" i="3"/>
  <c r="T2936" i="3"/>
  <c r="T2937" i="3"/>
  <c r="T2938" i="3"/>
  <c r="T2939" i="3"/>
  <c r="T2940" i="3"/>
  <c r="T2941" i="3"/>
  <c r="T2942" i="3"/>
  <c r="T2943" i="3"/>
  <c r="T2944" i="3"/>
  <c r="T2945" i="3"/>
  <c r="T2946" i="3"/>
  <c r="T2947" i="3"/>
  <c r="T2948" i="3"/>
  <c r="T2949" i="3"/>
  <c r="T2950" i="3"/>
  <c r="T2951" i="3"/>
  <c r="T2952" i="3"/>
  <c r="T2953" i="3"/>
  <c r="T2954" i="3"/>
  <c r="T2955" i="3"/>
  <c r="T2956" i="3"/>
  <c r="T2957" i="3"/>
  <c r="T2958" i="3"/>
  <c r="T2959" i="3"/>
  <c r="T2960" i="3"/>
  <c r="T2961" i="3"/>
  <c r="T2962" i="3"/>
  <c r="T2963" i="3"/>
  <c r="T2964" i="3"/>
  <c r="T2965" i="3"/>
  <c r="T2966" i="3"/>
  <c r="T2967" i="3"/>
  <c r="T2968" i="3"/>
  <c r="T2969" i="3"/>
  <c r="T2970" i="3"/>
  <c r="T2971" i="3"/>
  <c r="T2972" i="3"/>
  <c r="T2973" i="3"/>
  <c r="T2974" i="3"/>
  <c r="T2975" i="3"/>
  <c r="T2976" i="3"/>
  <c r="T2977" i="3"/>
  <c r="T2978" i="3"/>
  <c r="T2979" i="3"/>
  <c r="T2980" i="3"/>
  <c r="T2981" i="3"/>
  <c r="T2982" i="3"/>
  <c r="T2983" i="3"/>
  <c r="T2984" i="3"/>
  <c r="T2985" i="3"/>
  <c r="T2986" i="3"/>
  <c r="T2987" i="3"/>
  <c r="T2988" i="3"/>
  <c r="T2989" i="3"/>
  <c r="T2990" i="3"/>
  <c r="T2991" i="3"/>
  <c r="T2992" i="3"/>
  <c r="T2993" i="3"/>
  <c r="T2994" i="3"/>
  <c r="T2995" i="3"/>
  <c r="T2996" i="3"/>
  <c r="T2997" i="3"/>
  <c r="T2998" i="3"/>
  <c r="T2999" i="3"/>
  <c r="T3000" i="3"/>
  <c r="T3001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1129" i="3"/>
  <c r="S1130" i="3"/>
  <c r="S1131" i="3"/>
  <c r="S1132" i="3"/>
  <c r="S1133" i="3"/>
  <c r="S1134" i="3"/>
  <c r="S1135" i="3"/>
  <c r="S1136" i="3"/>
  <c r="S1137" i="3"/>
  <c r="S1138" i="3"/>
  <c r="S1139" i="3"/>
  <c r="S1140" i="3"/>
  <c r="S1141" i="3"/>
  <c r="S1142" i="3"/>
  <c r="S1143" i="3"/>
  <c r="S1144" i="3"/>
  <c r="S1145" i="3"/>
  <c r="S1146" i="3"/>
  <c r="S1147" i="3"/>
  <c r="S1148" i="3"/>
  <c r="S1149" i="3"/>
  <c r="S1150" i="3"/>
  <c r="S1151" i="3"/>
  <c r="S1152" i="3"/>
  <c r="S1153" i="3"/>
  <c r="S1154" i="3"/>
  <c r="S1155" i="3"/>
  <c r="S1156" i="3"/>
  <c r="S1157" i="3"/>
  <c r="S1158" i="3"/>
  <c r="S1159" i="3"/>
  <c r="S1160" i="3"/>
  <c r="S1161" i="3"/>
  <c r="S1162" i="3"/>
  <c r="S1163" i="3"/>
  <c r="S1164" i="3"/>
  <c r="S1165" i="3"/>
  <c r="S1166" i="3"/>
  <c r="S1167" i="3"/>
  <c r="S1168" i="3"/>
  <c r="S1169" i="3"/>
  <c r="S1170" i="3"/>
  <c r="S1171" i="3"/>
  <c r="S1172" i="3"/>
  <c r="S1173" i="3"/>
  <c r="S1174" i="3"/>
  <c r="S1175" i="3"/>
  <c r="S1176" i="3"/>
  <c r="S1177" i="3"/>
  <c r="S1178" i="3"/>
  <c r="S1179" i="3"/>
  <c r="S1180" i="3"/>
  <c r="S1181" i="3"/>
  <c r="S1182" i="3"/>
  <c r="S1183" i="3"/>
  <c r="S1184" i="3"/>
  <c r="S1185" i="3"/>
  <c r="S1186" i="3"/>
  <c r="S1187" i="3"/>
  <c r="S1188" i="3"/>
  <c r="S1189" i="3"/>
  <c r="S1190" i="3"/>
  <c r="S1191" i="3"/>
  <c r="S1192" i="3"/>
  <c r="S1193" i="3"/>
  <c r="S1194" i="3"/>
  <c r="S1195" i="3"/>
  <c r="S1196" i="3"/>
  <c r="S1197" i="3"/>
  <c r="S1198" i="3"/>
  <c r="S1199" i="3"/>
  <c r="S1200" i="3"/>
  <c r="S1201" i="3"/>
  <c r="S1202" i="3"/>
  <c r="S1203" i="3"/>
  <c r="S1204" i="3"/>
  <c r="S1205" i="3"/>
  <c r="S1206" i="3"/>
  <c r="S1207" i="3"/>
  <c r="S1208" i="3"/>
  <c r="S1209" i="3"/>
  <c r="S1210" i="3"/>
  <c r="S1211" i="3"/>
  <c r="S1212" i="3"/>
  <c r="S1213" i="3"/>
  <c r="S1214" i="3"/>
  <c r="S1215" i="3"/>
  <c r="S1216" i="3"/>
  <c r="S1217" i="3"/>
  <c r="S1218" i="3"/>
  <c r="S1219" i="3"/>
  <c r="S1220" i="3"/>
  <c r="S1221" i="3"/>
  <c r="S1222" i="3"/>
  <c r="S1223" i="3"/>
  <c r="S1224" i="3"/>
  <c r="S1225" i="3"/>
  <c r="S1226" i="3"/>
  <c r="S1227" i="3"/>
  <c r="S1228" i="3"/>
  <c r="S1229" i="3"/>
  <c r="S1230" i="3"/>
  <c r="S1231" i="3"/>
  <c r="S1232" i="3"/>
  <c r="S1233" i="3"/>
  <c r="S1234" i="3"/>
  <c r="S1235" i="3"/>
  <c r="S1236" i="3"/>
  <c r="S1237" i="3"/>
  <c r="S1238" i="3"/>
  <c r="S1239" i="3"/>
  <c r="S1240" i="3"/>
  <c r="S1241" i="3"/>
  <c r="S1242" i="3"/>
  <c r="S1243" i="3"/>
  <c r="S1244" i="3"/>
  <c r="S1245" i="3"/>
  <c r="S1246" i="3"/>
  <c r="S1247" i="3"/>
  <c r="S1248" i="3"/>
  <c r="S1249" i="3"/>
  <c r="S1250" i="3"/>
  <c r="S1251" i="3"/>
  <c r="S1252" i="3"/>
  <c r="S1253" i="3"/>
  <c r="S1254" i="3"/>
  <c r="S1255" i="3"/>
  <c r="S1256" i="3"/>
  <c r="S1257" i="3"/>
  <c r="S1258" i="3"/>
  <c r="S1259" i="3"/>
  <c r="S1260" i="3"/>
  <c r="S1261" i="3"/>
  <c r="S1262" i="3"/>
  <c r="S1263" i="3"/>
  <c r="S1264" i="3"/>
  <c r="S1265" i="3"/>
  <c r="S1266" i="3"/>
  <c r="S1267" i="3"/>
  <c r="S1268" i="3"/>
  <c r="S1269" i="3"/>
  <c r="S1270" i="3"/>
  <c r="S1271" i="3"/>
  <c r="S1272" i="3"/>
  <c r="S1273" i="3"/>
  <c r="S1274" i="3"/>
  <c r="S1275" i="3"/>
  <c r="S1276" i="3"/>
  <c r="S1277" i="3"/>
  <c r="S1278" i="3"/>
  <c r="S1279" i="3"/>
  <c r="S1280" i="3"/>
  <c r="S1281" i="3"/>
  <c r="S1282" i="3"/>
  <c r="S1283" i="3"/>
  <c r="S1284" i="3"/>
  <c r="S1285" i="3"/>
  <c r="S1286" i="3"/>
  <c r="S1287" i="3"/>
  <c r="S1288" i="3"/>
  <c r="S1289" i="3"/>
  <c r="S1290" i="3"/>
  <c r="S1291" i="3"/>
  <c r="S1292" i="3"/>
  <c r="S1293" i="3"/>
  <c r="S1294" i="3"/>
  <c r="S1295" i="3"/>
  <c r="S1296" i="3"/>
  <c r="S1297" i="3"/>
  <c r="S1298" i="3"/>
  <c r="S1299" i="3"/>
  <c r="S1300" i="3"/>
  <c r="S1301" i="3"/>
  <c r="S1302" i="3"/>
  <c r="S1303" i="3"/>
  <c r="S1304" i="3"/>
  <c r="S1305" i="3"/>
  <c r="S1306" i="3"/>
  <c r="S1307" i="3"/>
  <c r="S1308" i="3"/>
  <c r="S1309" i="3"/>
  <c r="S1310" i="3"/>
  <c r="S1311" i="3"/>
  <c r="S1312" i="3"/>
  <c r="S1313" i="3"/>
  <c r="S1314" i="3"/>
  <c r="S1315" i="3"/>
  <c r="S1316" i="3"/>
  <c r="S1317" i="3"/>
  <c r="S1318" i="3"/>
  <c r="S1319" i="3"/>
  <c r="S1320" i="3"/>
  <c r="S1321" i="3"/>
  <c r="S1322" i="3"/>
  <c r="S1323" i="3"/>
  <c r="S1324" i="3"/>
  <c r="S1325" i="3"/>
  <c r="S1326" i="3"/>
  <c r="S1327" i="3"/>
  <c r="S1328" i="3"/>
  <c r="S1329" i="3"/>
  <c r="S1330" i="3"/>
  <c r="S1331" i="3"/>
  <c r="S1332" i="3"/>
  <c r="S1333" i="3"/>
  <c r="S1334" i="3"/>
  <c r="S1335" i="3"/>
  <c r="S1336" i="3"/>
  <c r="S1337" i="3"/>
  <c r="S1338" i="3"/>
  <c r="S1339" i="3"/>
  <c r="S1340" i="3"/>
  <c r="S1341" i="3"/>
  <c r="S1342" i="3"/>
  <c r="S1343" i="3"/>
  <c r="S1344" i="3"/>
  <c r="S1345" i="3"/>
  <c r="S1346" i="3"/>
  <c r="S1347" i="3"/>
  <c r="S1348" i="3"/>
  <c r="S1349" i="3"/>
  <c r="S1350" i="3"/>
  <c r="S1351" i="3"/>
  <c r="S1352" i="3"/>
  <c r="S1353" i="3"/>
  <c r="S1354" i="3"/>
  <c r="S1355" i="3"/>
  <c r="S1356" i="3"/>
  <c r="S1357" i="3"/>
  <c r="S1358" i="3"/>
  <c r="S1359" i="3"/>
  <c r="S1360" i="3"/>
  <c r="S1361" i="3"/>
  <c r="S1362" i="3"/>
  <c r="S1363" i="3"/>
  <c r="S1364" i="3"/>
  <c r="S1365" i="3"/>
  <c r="S1366" i="3"/>
  <c r="S1367" i="3"/>
  <c r="S1368" i="3"/>
  <c r="S1369" i="3"/>
  <c r="S1370" i="3"/>
  <c r="S1371" i="3"/>
  <c r="S1372" i="3"/>
  <c r="S1373" i="3"/>
  <c r="S1374" i="3"/>
  <c r="S1375" i="3"/>
  <c r="S1376" i="3"/>
  <c r="S1377" i="3"/>
  <c r="S1378" i="3"/>
  <c r="S1379" i="3"/>
  <c r="S1380" i="3"/>
  <c r="S1381" i="3"/>
  <c r="S1382" i="3"/>
  <c r="S1383" i="3"/>
  <c r="S1384" i="3"/>
  <c r="S1385" i="3"/>
  <c r="S1386" i="3"/>
  <c r="S1387" i="3"/>
  <c r="S1388" i="3"/>
  <c r="S1389" i="3"/>
  <c r="S1390" i="3"/>
  <c r="S1391" i="3"/>
  <c r="S1392" i="3"/>
  <c r="S1393" i="3"/>
  <c r="S1394" i="3"/>
  <c r="S1395" i="3"/>
  <c r="S1396" i="3"/>
  <c r="S1397" i="3"/>
  <c r="S1398" i="3"/>
  <c r="S1399" i="3"/>
  <c r="S1400" i="3"/>
  <c r="S1401" i="3"/>
  <c r="S1402" i="3"/>
  <c r="S1403" i="3"/>
  <c r="S1404" i="3"/>
  <c r="S1405" i="3"/>
  <c r="S1406" i="3"/>
  <c r="S1407" i="3"/>
  <c r="S1408" i="3"/>
  <c r="S1409" i="3"/>
  <c r="S1410" i="3"/>
  <c r="S1411" i="3"/>
  <c r="S1412" i="3"/>
  <c r="S1413" i="3"/>
  <c r="S1414" i="3"/>
  <c r="S1415" i="3"/>
  <c r="S1416" i="3"/>
  <c r="S1417" i="3"/>
  <c r="S1418" i="3"/>
  <c r="S1419" i="3"/>
  <c r="S1420" i="3"/>
  <c r="S1421" i="3"/>
  <c r="S1422" i="3"/>
  <c r="S1423" i="3"/>
  <c r="S1424" i="3"/>
  <c r="S1425" i="3"/>
  <c r="S1426" i="3"/>
  <c r="S1427" i="3"/>
  <c r="S1428" i="3"/>
  <c r="S1429" i="3"/>
  <c r="S1430" i="3"/>
  <c r="S1431" i="3"/>
  <c r="S1432" i="3"/>
  <c r="S1433" i="3"/>
  <c r="S1434" i="3"/>
  <c r="S1435" i="3"/>
  <c r="S1436" i="3"/>
  <c r="S1437" i="3"/>
  <c r="S1438" i="3"/>
  <c r="S1439" i="3"/>
  <c r="S1440" i="3"/>
  <c r="S1441" i="3"/>
  <c r="S1442" i="3"/>
  <c r="S1443" i="3"/>
  <c r="S1444" i="3"/>
  <c r="S1445" i="3"/>
  <c r="S1446" i="3"/>
  <c r="S1447" i="3"/>
  <c r="S1448" i="3"/>
  <c r="S1449" i="3"/>
  <c r="S1450" i="3"/>
  <c r="S1451" i="3"/>
  <c r="S1452" i="3"/>
  <c r="S1453" i="3"/>
  <c r="S1454" i="3"/>
  <c r="S1455" i="3"/>
  <c r="S1456" i="3"/>
  <c r="S1457" i="3"/>
  <c r="S1458" i="3"/>
  <c r="S1459" i="3"/>
  <c r="S1460" i="3"/>
  <c r="S1461" i="3"/>
  <c r="S1462" i="3"/>
  <c r="S1463" i="3"/>
  <c r="S1464" i="3"/>
  <c r="S1465" i="3"/>
  <c r="S1466" i="3"/>
  <c r="S1467" i="3"/>
  <c r="S1468" i="3"/>
  <c r="S1469" i="3"/>
  <c r="S1470" i="3"/>
  <c r="S1471" i="3"/>
  <c r="S1472" i="3"/>
  <c r="S1473" i="3"/>
  <c r="S1474" i="3"/>
  <c r="S1475" i="3"/>
  <c r="S1476" i="3"/>
  <c r="S1477" i="3"/>
  <c r="S1478" i="3"/>
  <c r="S1479" i="3"/>
  <c r="S1480" i="3"/>
  <c r="S1481" i="3"/>
  <c r="S1482" i="3"/>
  <c r="S1483" i="3"/>
  <c r="S1484" i="3"/>
  <c r="S1485" i="3"/>
  <c r="S1486" i="3"/>
  <c r="S1487" i="3"/>
  <c r="S1488" i="3"/>
  <c r="S1489" i="3"/>
  <c r="S1490" i="3"/>
  <c r="S1491" i="3"/>
  <c r="S1492" i="3"/>
  <c r="S1493" i="3"/>
  <c r="S1494" i="3"/>
  <c r="S1495" i="3"/>
  <c r="S1496" i="3"/>
  <c r="S1497" i="3"/>
  <c r="S1498" i="3"/>
  <c r="S1499" i="3"/>
  <c r="S1500" i="3"/>
  <c r="S1501" i="3"/>
  <c r="S1502" i="3"/>
  <c r="S1503" i="3"/>
  <c r="S1504" i="3"/>
  <c r="S1505" i="3"/>
  <c r="S1506" i="3"/>
  <c r="S1507" i="3"/>
  <c r="S1508" i="3"/>
  <c r="S1509" i="3"/>
  <c r="S1510" i="3"/>
  <c r="S1511" i="3"/>
  <c r="S1512" i="3"/>
  <c r="S1513" i="3"/>
  <c r="S1514" i="3"/>
  <c r="S1515" i="3"/>
  <c r="S1516" i="3"/>
  <c r="S1517" i="3"/>
  <c r="S1518" i="3"/>
  <c r="S1519" i="3"/>
  <c r="S1520" i="3"/>
  <c r="S1521" i="3"/>
  <c r="S1522" i="3"/>
  <c r="S1523" i="3"/>
  <c r="S1524" i="3"/>
  <c r="S1525" i="3"/>
  <c r="S1526" i="3"/>
  <c r="S1527" i="3"/>
  <c r="S1528" i="3"/>
  <c r="S1529" i="3"/>
  <c r="S1530" i="3"/>
  <c r="S1531" i="3"/>
  <c r="S1532" i="3"/>
  <c r="S1533" i="3"/>
  <c r="S1534" i="3"/>
  <c r="S1535" i="3"/>
  <c r="S1536" i="3"/>
  <c r="S1537" i="3"/>
  <c r="S1538" i="3"/>
  <c r="S1539" i="3"/>
  <c r="S1540" i="3"/>
  <c r="S1541" i="3"/>
  <c r="S1542" i="3"/>
  <c r="S1543" i="3"/>
  <c r="S1544" i="3"/>
  <c r="S1545" i="3"/>
  <c r="S1546" i="3"/>
  <c r="S1547" i="3"/>
  <c r="S1548" i="3"/>
  <c r="S1549" i="3"/>
  <c r="S1550" i="3"/>
  <c r="S1551" i="3"/>
  <c r="S1552" i="3"/>
  <c r="S1553" i="3"/>
  <c r="S1554" i="3"/>
  <c r="S1555" i="3"/>
  <c r="S1556" i="3"/>
  <c r="S1557" i="3"/>
  <c r="S1558" i="3"/>
  <c r="S1559" i="3"/>
  <c r="S1560" i="3"/>
  <c r="S1561" i="3"/>
  <c r="S1562" i="3"/>
  <c r="S1563" i="3"/>
  <c r="S1564" i="3"/>
  <c r="S1565" i="3"/>
  <c r="S1566" i="3"/>
  <c r="S1567" i="3"/>
  <c r="S1568" i="3"/>
  <c r="S1569" i="3"/>
  <c r="S1570" i="3"/>
  <c r="S1571" i="3"/>
  <c r="S1572" i="3"/>
  <c r="S1573" i="3"/>
  <c r="S1574" i="3"/>
  <c r="S1575" i="3"/>
  <c r="S1576" i="3"/>
  <c r="S1577" i="3"/>
  <c r="S1578" i="3"/>
  <c r="S1579" i="3"/>
  <c r="S1580" i="3"/>
  <c r="S1581" i="3"/>
  <c r="S1582" i="3"/>
  <c r="S1583" i="3"/>
  <c r="S1584" i="3"/>
  <c r="S1585" i="3"/>
  <c r="S1586" i="3"/>
  <c r="S1587" i="3"/>
  <c r="S1588" i="3"/>
  <c r="S1589" i="3"/>
  <c r="S1590" i="3"/>
  <c r="S1591" i="3"/>
  <c r="S1592" i="3"/>
  <c r="S1593" i="3"/>
  <c r="S1594" i="3"/>
  <c r="S1595" i="3"/>
  <c r="S1596" i="3"/>
  <c r="S1597" i="3"/>
  <c r="S1598" i="3"/>
  <c r="S1599" i="3"/>
  <c r="S1600" i="3"/>
  <c r="S1601" i="3"/>
  <c r="S1602" i="3"/>
  <c r="S1603" i="3"/>
  <c r="S1604" i="3"/>
  <c r="S1605" i="3"/>
  <c r="S1606" i="3"/>
  <c r="S1607" i="3"/>
  <c r="S1608" i="3"/>
  <c r="S1609" i="3"/>
  <c r="S1610" i="3"/>
  <c r="S1611" i="3"/>
  <c r="S1612" i="3"/>
  <c r="S1613" i="3"/>
  <c r="S1614" i="3"/>
  <c r="S1615" i="3"/>
  <c r="S1616" i="3"/>
  <c r="S1617" i="3"/>
  <c r="S1618" i="3"/>
  <c r="S1619" i="3"/>
  <c r="S1620" i="3"/>
  <c r="S1621" i="3"/>
  <c r="S1622" i="3"/>
  <c r="S1623" i="3"/>
  <c r="S1624" i="3"/>
  <c r="S1625" i="3"/>
  <c r="S1626" i="3"/>
  <c r="S1627" i="3"/>
  <c r="S1628" i="3"/>
  <c r="S1629" i="3"/>
  <c r="S1630" i="3"/>
  <c r="S1631" i="3"/>
  <c r="S1632" i="3"/>
  <c r="S1633" i="3"/>
  <c r="S1634" i="3"/>
  <c r="S1635" i="3"/>
  <c r="S1636" i="3"/>
  <c r="S1637" i="3"/>
  <c r="S1638" i="3"/>
  <c r="S1639" i="3"/>
  <c r="S1640" i="3"/>
  <c r="S1641" i="3"/>
  <c r="S1642" i="3"/>
  <c r="S1643" i="3"/>
  <c r="S1644" i="3"/>
  <c r="S1645" i="3"/>
  <c r="S1646" i="3"/>
  <c r="S1647" i="3"/>
  <c r="S1648" i="3"/>
  <c r="S1649" i="3"/>
  <c r="S1650" i="3"/>
  <c r="S1651" i="3"/>
  <c r="S1652" i="3"/>
  <c r="S1653" i="3"/>
  <c r="S1654" i="3"/>
  <c r="S1655" i="3"/>
  <c r="S1656" i="3"/>
  <c r="S1657" i="3"/>
  <c r="S1658" i="3"/>
  <c r="S1659" i="3"/>
  <c r="S1660" i="3"/>
  <c r="S1661" i="3"/>
  <c r="S1662" i="3"/>
  <c r="S1663" i="3"/>
  <c r="S1664" i="3"/>
  <c r="S1665" i="3"/>
  <c r="S1666" i="3"/>
  <c r="S1667" i="3"/>
  <c r="S1668" i="3"/>
  <c r="S1669" i="3"/>
  <c r="S1670" i="3"/>
  <c r="S1671" i="3"/>
  <c r="S1672" i="3"/>
  <c r="S1673" i="3"/>
  <c r="S1674" i="3"/>
  <c r="S1675" i="3"/>
  <c r="S1676" i="3"/>
  <c r="S1677" i="3"/>
  <c r="S1678" i="3"/>
  <c r="S1679" i="3"/>
  <c r="S1680" i="3"/>
  <c r="S1681" i="3"/>
  <c r="S1682" i="3"/>
  <c r="S1683" i="3"/>
  <c r="S1684" i="3"/>
  <c r="S1685" i="3"/>
  <c r="S1686" i="3"/>
  <c r="S1687" i="3"/>
  <c r="S1688" i="3"/>
  <c r="S1689" i="3"/>
  <c r="S1690" i="3"/>
  <c r="S1691" i="3"/>
  <c r="S1692" i="3"/>
  <c r="S1693" i="3"/>
  <c r="S1694" i="3"/>
  <c r="S1695" i="3"/>
  <c r="S1696" i="3"/>
  <c r="S1697" i="3"/>
  <c r="S1698" i="3"/>
  <c r="S1699" i="3"/>
  <c r="S1700" i="3"/>
  <c r="S1701" i="3"/>
  <c r="S1702" i="3"/>
  <c r="S1703" i="3"/>
  <c r="S1704" i="3"/>
  <c r="S1705" i="3"/>
  <c r="S1706" i="3"/>
  <c r="S1707" i="3"/>
  <c r="S1708" i="3"/>
  <c r="S1709" i="3"/>
  <c r="S1710" i="3"/>
  <c r="S1711" i="3"/>
  <c r="S1712" i="3"/>
  <c r="S1713" i="3"/>
  <c r="S1714" i="3"/>
  <c r="S1715" i="3"/>
  <c r="S1716" i="3"/>
  <c r="S1717" i="3"/>
  <c r="S1718" i="3"/>
  <c r="S1719" i="3"/>
  <c r="S1720" i="3"/>
  <c r="S1721" i="3"/>
  <c r="S1722" i="3"/>
  <c r="S1723" i="3"/>
  <c r="S1724" i="3"/>
  <c r="S1725" i="3"/>
  <c r="S1726" i="3"/>
  <c r="S1727" i="3"/>
  <c r="S1728" i="3"/>
  <c r="S1729" i="3"/>
  <c r="S1730" i="3"/>
  <c r="S1731" i="3"/>
  <c r="S1732" i="3"/>
  <c r="S1733" i="3"/>
  <c r="S1734" i="3"/>
  <c r="S1735" i="3"/>
  <c r="S1736" i="3"/>
  <c r="S1737" i="3"/>
  <c r="S1738" i="3"/>
  <c r="S1739" i="3"/>
  <c r="S1740" i="3"/>
  <c r="S1741" i="3"/>
  <c r="S1742" i="3"/>
  <c r="S1743" i="3"/>
  <c r="S1744" i="3"/>
  <c r="S1745" i="3"/>
  <c r="S1746" i="3"/>
  <c r="S1747" i="3"/>
  <c r="S1748" i="3"/>
  <c r="S1749" i="3"/>
  <c r="S1750" i="3"/>
  <c r="S1751" i="3"/>
  <c r="S1752" i="3"/>
  <c r="S1753" i="3"/>
  <c r="S1754" i="3"/>
  <c r="S1755" i="3"/>
  <c r="S1756" i="3"/>
  <c r="S1757" i="3"/>
  <c r="S1758" i="3"/>
  <c r="S1759" i="3"/>
  <c r="S1760" i="3"/>
  <c r="S1761" i="3"/>
  <c r="S1762" i="3"/>
  <c r="S1763" i="3"/>
  <c r="S1764" i="3"/>
  <c r="S1765" i="3"/>
  <c r="S1766" i="3"/>
  <c r="S1767" i="3"/>
  <c r="S1768" i="3"/>
  <c r="S1769" i="3"/>
  <c r="S1770" i="3"/>
  <c r="S1771" i="3"/>
  <c r="S1772" i="3"/>
  <c r="S1773" i="3"/>
  <c r="S1774" i="3"/>
  <c r="S1775" i="3"/>
  <c r="S1776" i="3"/>
  <c r="S1777" i="3"/>
  <c r="S1778" i="3"/>
  <c r="S1779" i="3"/>
  <c r="S1780" i="3"/>
  <c r="S1781" i="3"/>
  <c r="S1782" i="3"/>
  <c r="S1783" i="3"/>
  <c r="S1784" i="3"/>
  <c r="S1785" i="3"/>
  <c r="S1786" i="3"/>
  <c r="S1787" i="3"/>
  <c r="S1788" i="3"/>
  <c r="S1789" i="3"/>
  <c r="S1790" i="3"/>
  <c r="S1791" i="3"/>
  <c r="S1792" i="3"/>
  <c r="S1793" i="3"/>
  <c r="S1794" i="3"/>
  <c r="S1795" i="3"/>
  <c r="S1796" i="3"/>
  <c r="S1797" i="3"/>
  <c r="S1798" i="3"/>
  <c r="S1799" i="3"/>
  <c r="S1800" i="3"/>
  <c r="S1801" i="3"/>
  <c r="S1802" i="3"/>
  <c r="S1803" i="3"/>
  <c r="S1804" i="3"/>
  <c r="S1805" i="3"/>
  <c r="S1806" i="3"/>
  <c r="S1807" i="3"/>
  <c r="S1808" i="3"/>
  <c r="S1809" i="3"/>
  <c r="S1810" i="3"/>
  <c r="S1811" i="3"/>
  <c r="S1812" i="3"/>
  <c r="S1813" i="3"/>
  <c r="S1814" i="3"/>
  <c r="S1815" i="3"/>
  <c r="S1816" i="3"/>
  <c r="S1817" i="3"/>
  <c r="S1818" i="3"/>
  <c r="S1819" i="3"/>
  <c r="S1820" i="3"/>
  <c r="S1821" i="3"/>
  <c r="S1822" i="3"/>
  <c r="S1823" i="3"/>
  <c r="S1824" i="3"/>
  <c r="S1825" i="3"/>
  <c r="S1826" i="3"/>
  <c r="S1827" i="3"/>
  <c r="S1828" i="3"/>
  <c r="S1829" i="3"/>
  <c r="S1830" i="3"/>
  <c r="S1831" i="3"/>
  <c r="S1832" i="3"/>
  <c r="S1833" i="3"/>
  <c r="S1834" i="3"/>
  <c r="S1835" i="3"/>
  <c r="S1836" i="3"/>
  <c r="S1837" i="3"/>
  <c r="S1838" i="3"/>
  <c r="S1839" i="3"/>
  <c r="S1840" i="3"/>
  <c r="S1841" i="3"/>
  <c r="S1842" i="3"/>
  <c r="S1843" i="3"/>
  <c r="S1844" i="3"/>
  <c r="S1845" i="3"/>
  <c r="S1846" i="3"/>
  <c r="S1847" i="3"/>
  <c r="S1848" i="3"/>
  <c r="S1849" i="3"/>
  <c r="S1850" i="3"/>
  <c r="S1851" i="3"/>
  <c r="S1852" i="3"/>
  <c r="S1853" i="3"/>
  <c r="S1854" i="3"/>
  <c r="S1855" i="3"/>
  <c r="S1856" i="3"/>
  <c r="S1857" i="3"/>
  <c r="S1858" i="3"/>
  <c r="S1859" i="3"/>
  <c r="S1860" i="3"/>
  <c r="S1861" i="3"/>
  <c r="S1862" i="3"/>
  <c r="S1863" i="3"/>
  <c r="S1864" i="3"/>
  <c r="S1865" i="3"/>
  <c r="S1866" i="3"/>
  <c r="S1867" i="3"/>
  <c r="S1868" i="3"/>
  <c r="S1869" i="3"/>
  <c r="S1870" i="3"/>
  <c r="S1871" i="3"/>
  <c r="S1872" i="3"/>
  <c r="S1873" i="3"/>
  <c r="S1874" i="3"/>
  <c r="S1875" i="3"/>
  <c r="S1876" i="3"/>
  <c r="S1877" i="3"/>
  <c r="S1878" i="3"/>
  <c r="S1879" i="3"/>
  <c r="S1880" i="3"/>
  <c r="S1881" i="3"/>
  <c r="S1882" i="3"/>
  <c r="S1883" i="3"/>
  <c r="S1884" i="3"/>
  <c r="S1885" i="3"/>
  <c r="S1886" i="3"/>
  <c r="S1887" i="3"/>
  <c r="S1888" i="3"/>
  <c r="S1889" i="3"/>
  <c r="S1890" i="3"/>
  <c r="S1891" i="3"/>
  <c r="S1892" i="3"/>
  <c r="S1893" i="3"/>
  <c r="S1894" i="3"/>
  <c r="S1895" i="3"/>
  <c r="S1896" i="3"/>
  <c r="S1897" i="3"/>
  <c r="S1898" i="3"/>
  <c r="S1899" i="3"/>
  <c r="S1900" i="3"/>
  <c r="S1901" i="3"/>
  <c r="S1902" i="3"/>
  <c r="S1903" i="3"/>
  <c r="S1904" i="3"/>
  <c r="S1905" i="3"/>
  <c r="S1906" i="3"/>
  <c r="S1907" i="3"/>
  <c r="S1908" i="3"/>
  <c r="S1909" i="3"/>
  <c r="S1910" i="3"/>
  <c r="S1911" i="3"/>
  <c r="S1912" i="3"/>
  <c r="S1913" i="3"/>
  <c r="S1914" i="3"/>
  <c r="S1915" i="3"/>
  <c r="S1916" i="3"/>
  <c r="S1917" i="3"/>
  <c r="S1918" i="3"/>
  <c r="S1919" i="3"/>
  <c r="S1920" i="3"/>
  <c r="S1921" i="3"/>
  <c r="S1922" i="3"/>
  <c r="S1923" i="3"/>
  <c r="S1924" i="3"/>
  <c r="S1925" i="3"/>
  <c r="S1926" i="3"/>
  <c r="S1927" i="3"/>
  <c r="S1928" i="3"/>
  <c r="S1929" i="3"/>
  <c r="S1930" i="3"/>
  <c r="S1931" i="3"/>
  <c r="S1932" i="3"/>
  <c r="S1933" i="3"/>
  <c r="S1934" i="3"/>
  <c r="S1935" i="3"/>
  <c r="S1936" i="3"/>
  <c r="S1937" i="3"/>
  <c r="S1938" i="3"/>
  <c r="S1939" i="3"/>
  <c r="S1940" i="3"/>
  <c r="S1941" i="3"/>
  <c r="S1942" i="3"/>
  <c r="S1943" i="3"/>
  <c r="S1944" i="3"/>
  <c r="S1945" i="3"/>
  <c r="S1946" i="3"/>
  <c r="S1947" i="3"/>
  <c r="S1948" i="3"/>
  <c r="S1949" i="3"/>
  <c r="S1950" i="3"/>
  <c r="S1951" i="3"/>
  <c r="S1952" i="3"/>
  <c r="S1953" i="3"/>
  <c r="S1954" i="3"/>
  <c r="S1955" i="3"/>
  <c r="S1956" i="3"/>
  <c r="S1957" i="3"/>
  <c r="S1958" i="3"/>
  <c r="S1959" i="3"/>
  <c r="S1960" i="3"/>
  <c r="S1961" i="3"/>
  <c r="S1962" i="3"/>
  <c r="S1963" i="3"/>
  <c r="S1964" i="3"/>
  <c r="S1965" i="3"/>
  <c r="S1966" i="3"/>
  <c r="S1967" i="3"/>
  <c r="S1968" i="3"/>
  <c r="S1969" i="3"/>
  <c r="S1970" i="3"/>
  <c r="S1971" i="3"/>
  <c r="S1972" i="3"/>
  <c r="S1973" i="3"/>
  <c r="S1974" i="3"/>
  <c r="S1975" i="3"/>
  <c r="S1976" i="3"/>
  <c r="S1977" i="3"/>
  <c r="S1978" i="3"/>
  <c r="S1979" i="3"/>
  <c r="S1980" i="3"/>
  <c r="S1981" i="3"/>
  <c r="S1982" i="3"/>
  <c r="S1983" i="3"/>
  <c r="S1984" i="3"/>
  <c r="S1985" i="3"/>
  <c r="S1986" i="3"/>
  <c r="S1987" i="3"/>
  <c r="S1988" i="3"/>
  <c r="S1989" i="3"/>
  <c r="S1990" i="3"/>
  <c r="S1991" i="3"/>
  <c r="S1992" i="3"/>
  <c r="S1993" i="3"/>
  <c r="S1994" i="3"/>
  <c r="S1995" i="3"/>
  <c r="S1996" i="3"/>
  <c r="S1997" i="3"/>
  <c r="S1998" i="3"/>
  <c r="S1999" i="3"/>
  <c r="S2000" i="3"/>
  <c r="S2001" i="3"/>
  <c r="S2002" i="3"/>
  <c r="S2003" i="3"/>
  <c r="S2004" i="3"/>
  <c r="S2005" i="3"/>
  <c r="S2006" i="3"/>
  <c r="S2007" i="3"/>
  <c r="S2008" i="3"/>
  <c r="S2009" i="3"/>
  <c r="S2010" i="3"/>
  <c r="S2011" i="3"/>
  <c r="S2012" i="3"/>
  <c r="S2013" i="3"/>
  <c r="S2014" i="3"/>
  <c r="S2015" i="3"/>
  <c r="S2016" i="3"/>
  <c r="S2017" i="3"/>
  <c r="S2018" i="3"/>
  <c r="S2019" i="3"/>
  <c r="S2020" i="3"/>
  <c r="S2021" i="3"/>
  <c r="S2022" i="3"/>
  <c r="S2023" i="3"/>
  <c r="S2024" i="3"/>
  <c r="S2025" i="3"/>
  <c r="S2026" i="3"/>
  <c r="S2027" i="3"/>
  <c r="S2028" i="3"/>
  <c r="S2029" i="3"/>
  <c r="S2030" i="3"/>
  <c r="S2031" i="3"/>
  <c r="S2032" i="3"/>
  <c r="S2033" i="3"/>
  <c r="S2034" i="3"/>
  <c r="S2035" i="3"/>
  <c r="S2036" i="3"/>
  <c r="S2037" i="3"/>
  <c r="S2038" i="3"/>
  <c r="S2039" i="3"/>
  <c r="S2040" i="3"/>
  <c r="S2041" i="3"/>
  <c r="S2042" i="3"/>
  <c r="S2043" i="3"/>
  <c r="S2044" i="3"/>
  <c r="S2045" i="3"/>
  <c r="S2046" i="3"/>
  <c r="S2047" i="3"/>
  <c r="S2048" i="3"/>
  <c r="S2049" i="3"/>
  <c r="S2050" i="3"/>
  <c r="S2051" i="3"/>
  <c r="S2052" i="3"/>
  <c r="S2053" i="3"/>
  <c r="S2054" i="3"/>
  <c r="S2055" i="3"/>
  <c r="S2056" i="3"/>
  <c r="S2057" i="3"/>
  <c r="S2058" i="3"/>
  <c r="S2059" i="3"/>
  <c r="S2060" i="3"/>
  <c r="S2061" i="3"/>
  <c r="S2062" i="3"/>
  <c r="S2063" i="3"/>
  <c r="S2064" i="3"/>
  <c r="S2065" i="3"/>
  <c r="S2066" i="3"/>
  <c r="S2067" i="3"/>
  <c r="S2068" i="3"/>
  <c r="S2069" i="3"/>
  <c r="S2070" i="3"/>
  <c r="S2071" i="3"/>
  <c r="S2072" i="3"/>
  <c r="S2073" i="3"/>
  <c r="S2074" i="3"/>
  <c r="S2075" i="3"/>
  <c r="S2076" i="3"/>
  <c r="S2077" i="3"/>
  <c r="S2078" i="3"/>
  <c r="S2079" i="3"/>
  <c r="S2080" i="3"/>
  <c r="S2081" i="3"/>
  <c r="S2082" i="3"/>
  <c r="S2083" i="3"/>
  <c r="S2084" i="3"/>
  <c r="S2085" i="3"/>
  <c r="S2086" i="3"/>
  <c r="S2087" i="3"/>
  <c r="S2088" i="3"/>
  <c r="S2089" i="3"/>
  <c r="S2090" i="3"/>
  <c r="S2091" i="3"/>
  <c r="S2092" i="3"/>
  <c r="S2093" i="3"/>
  <c r="S2094" i="3"/>
  <c r="S2095" i="3"/>
  <c r="S2096" i="3"/>
  <c r="S2097" i="3"/>
  <c r="S2098" i="3"/>
  <c r="S2099" i="3"/>
  <c r="S2100" i="3"/>
  <c r="S2101" i="3"/>
  <c r="S2102" i="3"/>
  <c r="S2103" i="3"/>
  <c r="S2104" i="3"/>
  <c r="S2105" i="3"/>
  <c r="S2106" i="3"/>
  <c r="S2107" i="3"/>
  <c r="S2108" i="3"/>
  <c r="S2109" i="3"/>
  <c r="S2110" i="3"/>
  <c r="S2111" i="3"/>
  <c r="S2112" i="3"/>
  <c r="S2113" i="3"/>
  <c r="S2114" i="3"/>
  <c r="S2115" i="3"/>
  <c r="S2116" i="3"/>
  <c r="S2117" i="3"/>
  <c r="S2118" i="3"/>
  <c r="S2119" i="3"/>
  <c r="S2120" i="3"/>
  <c r="S2121" i="3"/>
  <c r="S2122" i="3"/>
  <c r="S2123" i="3"/>
  <c r="S2124" i="3"/>
  <c r="S2125" i="3"/>
  <c r="S2126" i="3"/>
  <c r="S2127" i="3"/>
  <c r="S2128" i="3"/>
  <c r="S2129" i="3"/>
  <c r="S2130" i="3"/>
  <c r="S2131" i="3"/>
  <c r="S2132" i="3"/>
  <c r="S2133" i="3"/>
  <c r="S2134" i="3"/>
  <c r="S2135" i="3"/>
  <c r="S2136" i="3"/>
  <c r="S2137" i="3"/>
  <c r="S2138" i="3"/>
  <c r="S2139" i="3"/>
  <c r="S2140" i="3"/>
  <c r="S2141" i="3"/>
  <c r="S2142" i="3"/>
  <c r="S2143" i="3"/>
  <c r="S2144" i="3"/>
  <c r="S2145" i="3"/>
  <c r="S2146" i="3"/>
  <c r="S2147" i="3"/>
  <c r="S2148" i="3"/>
  <c r="S2149" i="3"/>
  <c r="S2150" i="3"/>
  <c r="S2151" i="3"/>
  <c r="S2152" i="3"/>
  <c r="S2153" i="3"/>
  <c r="S2154" i="3"/>
  <c r="S2155" i="3"/>
  <c r="S2156" i="3"/>
  <c r="S2157" i="3"/>
  <c r="S2158" i="3"/>
  <c r="S2159" i="3"/>
  <c r="S2160" i="3"/>
  <c r="S2161" i="3"/>
  <c r="S2162" i="3"/>
  <c r="S2163" i="3"/>
  <c r="S2164" i="3"/>
  <c r="S2165" i="3"/>
  <c r="S2166" i="3"/>
  <c r="S2167" i="3"/>
  <c r="S2168" i="3"/>
  <c r="S2169" i="3"/>
  <c r="S2170" i="3"/>
  <c r="S2171" i="3"/>
  <c r="S2172" i="3"/>
  <c r="S2173" i="3"/>
  <c r="S2174" i="3"/>
  <c r="S2175" i="3"/>
  <c r="S2176" i="3"/>
  <c r="S2177" i="3"/>
  <c r="S2178" i="3"/>
  <c r="S2179" i="3"/>
  <c r="S2180" i="3"/>
  <c r="S2181" i="3"/>
  <c r="S2182" i="3"/>
  <c r="S2183" i="3"/>
  <c r="S2184" i="3"/>
  <c r="S2185" i="3"/>
  <c r="S2186" i="3"/>
  <c r="S2187" i="3"/>
  <c r="S2188" i="3"/>
  <c r="S2189" i="3"/>
  <c r="S2190" i="3"/>
  <c r="S2191" i="3"/>
  <c r="S2192" i="3"/>
  <c r="S2193" i="3"/>
  <c r="S2194" i="3"/>
  <c r="S2195" i="3"/>
  <c r="S2196" i="3"/>
  <c r="S2197" i="3"/>
  <c r="S2198" i="3"/>
  <c r="S2199" i="3"/>
  <c r="S2200" i="3"/>
  <c r="S2201" i="3"/>
  <c r="S2202" i="3"/>
  <c r="S2203" i="3"/>
  <c r="S2204" i="3"/>
  <c r="S2205" i="3"/>
  <c r="S2206" i="3"/>
  <c r="S2207" i="3"/>
  <c r="S2208" i="3"/>
  <c r="S2209" i="3"/>
  <c r="S2210" i="3"/>
  <c r="S2211" i="3"/>
  <c r="S2212" i="3"/>
  <c r="S2213" i="3"/>
  <c r="S2214" i="3"/>
  <c r="S2215" i="3"/>
  <c r="S2216" i="3"/>
  <c r="S2217" i="3"/>
  <c r="S2218" i="3"/>
  <c r="S2219" i="3"/>
  <c r="S2220" i="3"/>
  <c r="S2221" i="3"/>
  <c r="S2222" i="3"/>
  <c r="S2223" i="3"/>
  <c r="S2224" i="3"/>
  <c r="S2225" i="3"/>
  <c r="S2226" i="3"/>
  <c r="S2227" i="3"/>
  <c r="S2228" i="3"/>
  <c r="S2229" i="3"/>
  <c r="S2230" i="3"/>
  <c r="S2231" i="3"/>
  <c r="S2232" i="3"/>
  <c r="S2233" i="3"/>
  <c r="S2234" i="3"/>
  <c r="S2235" i="3"/>
  <c r="S2236" i="3"/>
  <c r="S2237" i="3"/>
  <c r="S2238" i="3"/>
  <c r="S2239" i="3"/>
  <c r="S2240" i="3"/>
  <c r="S2241" i="3"/>
  <c r="S2242" i="3"/>
  <c r="S2243" i="3"/>
  <c r="S2244" i="3"/>
  <c r="S2245" i="3"/>
  <c r="S2246" i="3"/>
  <c r="S2247" i="3"/>
  <c r="S2248" i="3"/>
  <c r="S2249" i="3"/>
  <c r="S2250" i="3"/>
  <c r="S2251" i="3"/>
  <c r="S2252" i="3"/>
  <c r="S2253" i="3"/>
  <c r="S2254" i="3"/>
  <c r="S2255" i="3"/>
  <c r="S2256" i="3"/>
  <c r="S2257" i="3"/>
  <c r="S2258" i="3"/>
  <c r="S2259" i="3"/>
  <c r="S2260" i="3"/>
  <c r="S2261" i="3"/>
  <c r="S2262" i="3"/>
  <c r="S2263" i="3"/>
  <c r="S2264" i="3"/>
  <c r="S2265" i="3"/>
  <c r="S2266" i="3"/>
  <c r="S2267" i="3"/>
  <c r="S2268" i="3"/>
  <c r="S2269" i="3"/>
  <c r="S2270" i="3"/>
  <c r="S2271" i="3"/>
  <c r="S2272" i="3"/>
  <c r="S2273" i="3"/>
  <c r="S2274" i="3"/>
  <c r="S2275" i="3"/>
  <c r="S2276" i="3"/>
  <c r="S2277" i="3"/>
  <c r="S2278" i="3"/>
  <c r="S2279" i="3"/>
  <c r="S2280" i="3"/>
  <c r="S2281" i="3"/>
  <c r="S2282" i="3"/>
  <c r="S2283" i="3"/>
  <c r="S2284" i="3"/>
  <c r="S2285" i="3"/>
  <c r="S2286" i="3"/>
  <c r="S2287" i="3"/>
  <c r="S2288" i="3"/>
  <c r="S2289" i="3"/>
  <c r="S2290" i="3"/>
  <c r="S2291" i="3"/>
  <c r="S2292" i="3"/>
  <c r="S2293" i="3"/>
  <c r="S2294" i="3"/>
  <c r="S2295" i="3"/>
  <c r="S2296" i="3"/>
  <c r="S2297" i="3"/>
  <c r="S2298" i="3"/>
  <c r="S2299" i="3"/>
  <c r="S2300" i="3"/>
  <c r="S2301" i="3"/>
  <c r="S2302" i="3"/>
  <c r="S2303" i="3"/>
  <c r="S2304" i="3"/>
  <c r="S2305" i="3"/>
  <c r="S2306" i="3"/>
  <c r="S2307" i="3"/>
  <c r="S2308" i="3"/>
  <c r="S2309" i="3"/>
  <c r="S2310" i="3"/>
  <c r="S2311" i="3"/>
  <c r="S2312" i="3"/>
  <c r="S2313" i="3"/>
  <c r="S2314" i="3"/>
  <c r="S2315" i="3"/>
  <c r="S2316" i="3"/>
  <c r="S2317" i="3"/>
  <c r="S2318" i="3"/>
  <c r="S2319" i="3"/>
  <c r="S2320" i="3"/>
  <c r="S2321" i="3"/>
  <c r="S2322" i="3"/>
  <c r="S2323" i="3"/>
  <c r="S2324" i="3"/>
  <c r="S2325" i="3"/>
  <c r="S2326" i="3"/>
  <c r="S2327" i="3"/>
  <c r="S2328" i="3"/>
  <c r="S2329" i="3"/>
  <c r="S2330" i="3"/>
  <c r="S2331" i="3"/>
  <c r="S2332" i="3"/>
  <c r="S2333" i="3"/>
  <c r="S2334" i="3"/>
  <c r="S2335" i="3"/>
  <c r="S2336" i="3"/>
  <c r="S2337" i="3"/>
  <c r="S2338" i="3"/>
  <c r="S2339" i="3"/>
  <c r="S2340" i="3"/>
  <c r="S2341" i="3"/>
  <c r="S2342" i="3"/>
  <c r="S2343" i="3"/>
  <c r="S2344" i="3"/>
  <c r="S2345" i="3"/>
  <c r="S2346" i="3"/>
  <c r="S2347" i="3"/>
  <c r="S2348" i="3"/>
  <c r="S2349" i="3"/>
  <c r="S2350" i="3"/>
  <c r="S2351" i="3"/>
  <c r="S2352" i="3"/>
  <c r="S2353" i="3"/>
  <c r="S2354" i="3"/>
  <c r="S2355" i="3"/>
  <c r="S2356" i="3"/>
  <c r="S2357" i="3"/>
  <c r="S2358" i="3"/>
  <c r="S2359" i="3"/>
  <c r="S2360" i="3"/>
  <c r="S2361" i="3"/>
  <c r="S2362" i="3"/>
  <c r="S2363" i="3"/>
  <c r="S2364" i="3"/>
  <c r="S2365" i="3"/>
  <c r="S2366" i="3"/>
  <c r="S2367" i="3"/>
  <c r="S2368" i="3"/>
  <c r="S2369" i="3"/>
  <c r="S2370" i="3"/>
  <c r="S2371" i="3"/>
  <c r="S2372" i="3"/>
  <c r="S2373" i="3"/>
  <c r="S2374" i="3"/>
  <c r="S2375" i="3"/>
  <c r="S2376" i="3"/>
  <c r="S2377" i="3"/>
  <c r="S2378" i="3"/>
  <c r="S2379" i="3"/>
  <c r="S2380" i="3"/>
  <c r="S2381" i="3"/>
  <c r="S2382" i="3"/>
  <c r="S2383" i="3"/>
  <c r="S2384" i="3"/>
  <c r="S2385" i="3"/>
  <c r="S2386" i="3"/>
  <c r="S2387" i="3"/>
  <c r="S2388" i="3"/>
  <c r="S2389" i="3"/>
  <c r="S2390" i="3"/>
  <c r="S2391" i="3"/>
  <c r="S2392" i="3"/>
  <c r="S2393" i="3"/>
  <c r="S2394" i="3"/>
  <c r="S2395" i="3"/>
  <c r="S2396" i="3"/>
  <c r="S2397" i="3"/>
  <c r="S2398" i="3"/>
  <c r="S2399" i="3"/>
  <c r="S2400" i="3"/>
  <c r="S2401" i="3"/>
  <c r="S2402" i="3"/>
  <c r="S2403" i="3"/>
  <c r="S2404" i="3"/>
  <c r="S2405" i="3"/>
  <c r="S2406" i="3"/>
  <c r="S2407" i="3"/>
  <c r="S2408" i="3"/>
  <c r="S2409" i="3"/>
  <c r="S2410" i="3"/>
  <c r="S2411" i="3"/>
  <c r="S2412" i="3"/>
  <c r="S2413" i="3"/>
  <c r="S2414" i="3"/>
  <c r="S2415" i="3"/>
  <c r="S2416" i="3"/>
  <c r="S2417" i="3"/>
  <c r="S2418" i="3"/>
  <c r="S2419" i="3"/>
  <c r="S2420" i="3"/>
  <c r="S2421" i="3"/>
  <c r="S2422" i="3"/>
  <c r="S2423" i="3"/>
  <c r="S2424" i="3"/>
  <c r="S2425" i="3"/>
  <c r="S2426" i="3"/>
  <c r="S2427" i="3"/>
  <c r="S2428" i="3"/>
  <c r="S2429" i="3"/>
  <c r="S2430" i="3"/>
  <c r="S2431" i="3"/>
  <c r="S2432" i="3"/>
  <c r="S2433" i="3"/>
  <c r="S2434" i="3"/>
  <c r="S2435" i="3"/>
  <c r="S2436" i="3"/>
  <c r="S2437" i="3"/>
  <c r="S2438" i="3"/>
  <c r="S2439" i="3"/>
  <c r="S2440" i="3"/>
  <c r="S2441" i="3"/>
  <c r="S2442" i="3"/>
  <c r="S2443" i="3"/>
  <c r="S2444" i="3"/>
  <c r="S2445" i="3"/>
  <c r="S2446" i="3"/>
  <c r="S2447" i="3"/>
  <c r="S2448" i="3"/>
  <c r="S2449" i="3"/>
  <c r="S2450" i="3"/>
  <c r="S2451" i="3"/>
  <c r="S2452" i="3"/>
  <c r="S2453" i="3"/>
  <c r="S2454" i="3"/>
  <c r="S2455" i="3"/>
  <c r="S2456" i="3"/>
  <c r="S2457" i="3"/>
  <c r="S2458" i="3"/>
  <c r="S2459" i="3"/>
  <c r="S2460" i="3"/>
  <c r="S2461" i="3"/>
  <c r="S2462" i="3"/>
  <c r="S2463" i="3"/>
  <c r="S2464" i="3"/>
  <c r="S2465" i="3"/>
  <c r="S2466" i="3"/>
  <c r="S2467" i="3"/>
  <c r="S2468" i="3"/>
  <c r="S2469" i="3"/>
  <c r="S2470" i="3"/>
  <c r="S2471" i="3"/>
  <c r="S2472" i="3"/>
  <c r="S2473" i="3"/>
  <c r="S2474" i="3"/>
  <c r="S2475" i="3"/>
  <c r="S2476" i="3"/>
  <c r="S2477" i="3"/>
  <c r="S2478" i="3"/>
  <c r="S2479" i="3"/>
  <c r="S2480" i="3"/>
  <c r="S2481" i="3"/>
  <c r="S2482" i="3"/>
  <c r="S2483" i="3"/>
  <c r="S2484" i="3"/>
  <c r="S2485" i="3"/>
  <c r="S2486" i="3"/>
  <c r="S2487" i="3"/>
  <c r="S2488" i="3"/>
  <c r="S2489" i="3"/>
  <c r="S2490" i="3"/>
  <c r="S2491" i="3"/>
  <c r="S2492" i="3"/>
  <c r="S2493" i="3"/>
  <c r="S2494" i="3"/>
  <c r="S2495" i="3"/>
  <c r="S2496" i="3"/>
  <c r="S2497" i="3"/>
  <c r="S2498" i="3"/>
  <c r="S2499" i="3"/>
  <c r="S2500" i="3"/>
  <c r="S2501" i="3"/>
  <c r="S2502" i="3"/>
  <c r="S2503" i="3"/>
  <c r="S2504" i="3"/>
  <c r="S2505" i="3"/>
  <c r="S2506" i="3"/>
  <c r="S2507" i="3"/>
  <c r="S2508" i="3"/>
  <c r="S2509" i="3"/>
  <c r="S2510" i="3"/>
  <c r="S2511" i="3"/>
  <c r="S2512" i="3"/>
  <c r="S2513" i="3"/>
  <c r="S2514" i="3"/>
  <c r="S2515" i="3"/>
  <c r="S2516" i="3"/>
  <c r="S2517" i="3"/>
  <c r="S2518" i="3"/>
  <c r="S2519" i="3"/>
  <c r="S2520" i="3"/>
  <c r="S2521" i="3"/>
  <c r="S2522" i="3"/>
  <c r="S2523" i="3"/>
  <c r="S2524" i="3"/>
  <c r="S2525" i="3"/>
  <c r="S2526" i="3"/>
  <c r="S2527" i="3"/>
  <c r="S2528" i="3"/>
  <c r="S2529" i="3"/>
  <c r="S2530" i="3"/>
  <c r="S2531" i="3"/>
  <c r="S2532" i="3"/>
  <c r="S2533" i="3"/>
  <c r="S2534" i="3"/>
  <c r="S2535" i="3"/>
  <c r="S2536" i="3"/>
  <c r="S2537" i="3"/>
  <c r="S2538" i="3"/>
  <c r="S2539" i="3"/>
  <c r="S2540" i="3"/>
  <c r="S2541" i="3"/>
  <c r="S2542" i="3"/>
  <c r="S2543" i="3"/>
  <c r="S2544" i="3"/>
  <c r="S2545" i="3"/>
  <c r="S2546" i="3"/>
  <c r="S2547" i="3"/>
  <c r="S2548" i="3"/>
  <c r="S2549" i="3"/>
  <c r="S2550" i="3"/>
  <c r="S2551" i="3"/>
  <c r="S2552" i="3"/>
  <c r="S2553" i="3"/>
  <c r="S2554" i="3"/>
  <c r="S2555" i="3"/>
  <c r="S2556" i="3"/>
  <c r="S2557" i="3"/>
  <c r="S2558" i="3"/>
  <c r="S2559" i="3"/>
  <c r="S2560" i="3"/>
  <c r="S2561" i="3"/>
  <c r="S2562" i="3"/>
  <c r="S2563" i="3"/>
  <c r="S2564" i="3"/>
  <c r="S2565" i="3"/>
  <c r="S2566" i="3"/>
  <c r="S2567" i="3"/>
  <c r="S2568" i="3"/>
  <c r="S2569" i="3"/>
  <c r="S2570" i="3"/>
  <c r="S2571" i="3"/>
  <c r="S2572" i="3"/>
  <c r="S2573" i="3"/>
  <c r="S2574" i="3"/>
  <c r="S2575" i="3"/>
  <c r="S2576" i="3"/>
  <c r="S2577" i="3"/>
  <c r="S2578" i="3"/>
  <c r="S2579" i="3"/>
  <c r="S2580" i="3"/>
  <c r="S2581" i="3"/>
  <c r="S2582" i="3"/>
  <c r="S2583" i="3"/>
  <c r="S2584" i="3"/>
  <c r="S2585" i="3"/>
  <c r="S2586" i="3"/>
  <c r="S2587" i="3"/>
  <c r="S2588" i="3"/>
  <c r="S2589" i="3"/>
  <c r="S2590" i="3"/>
  <c r="S2591" i="3"/>
  <c r="S2592" i="3"/>
  <c r="S2593" i="3"/>
  <c r="S2594" i="3"/>
  <c r="S2595" i="3"/>
  <c r="S2596" i="3"/>
  <c r="S2597" i="3"/>
  <c r="S2598" i="3"/>
  <c r="S2599" i="3"/>
  <c r="S2600" i="3"/>
  <c r="S2601" i="3"/>
  <c r="S2602" i="3"/>
  <c r="S2603" i="3"/>
  <c r="S2604" i="3"/>
  <c r="S2605" i="3"/>
  <c r="S2606" i="3"/>
  <c r="S2607" i="3"/>
  <c r="S2608" i="3"/>
  <c r="S2609" i="3"/>
  <c r="S2610" i="3"/>
  <c r="S2611" i="3"/>
  <c r="S2612" i="3"/>
  <c r="S2613" i="3"/>
  <c r="S2614" i="3"/>
  <c r="S2615" i="3"/>
  <c r="S2616" i="3"/>
  <c r="S2617" i="3"/>
  <c r="S2618" i="3"/>
  <c r="S2619" i="3"/>
  <c r="S2620" i="3"/>
  <c r="S2621" i="3"/>
  <c r="S2622" i="3"/>
  <c r="S2623" i="3"/>
  <c r="S2624" i="3"/>
  <c r="S2625" i="3"/>
  <c r="S2626" i="3"/>
  <c r="S2627" i="3"/>
  <c r="S2628" i="3"/>
  <c r="S2629" i="3"/>
  <c r="S2630" i="3"/>
  <c r="S2631" i="3"/>
  <c r="S2632" i="3"/>
  <c r="S2633" i="3"/>
  <c r="S2634" i="3"/>
  <c r="S2635" i="3"/>
  <c r="S2636" i="3"/>
  <c r="S2637" i="3"/>
  <c r="S2638" i="3"/>
  <c r="S2639" i="3"/>
  <c r="S2640" i="3"/>
  <c r="S2641" i="3"/>
  <c r="S2642" i="3"/>
  <c r="S2643" i="3"/>
  <c r="S2644" i="3"/>
  <c r="S2645" i="3"/>
  <c r="S2646" i="3"/>
  <c r="S2647" i="3"/>
  <c r="S2648" i="3"/>
  <c r="S2649" i="3"/>
  <c r="S2650" i="3"/>
  <c r="S2651" i="3"/>
  <c r="S2652" i="3"/>
  <c r="S2653" i="3"/>
  <c r="S2654" i="3"/>
  <c r="S2655" i="3"/>
  <c r="S2656" i="3"/>
  <c r="S2657" i="3"/>
  <c r="S2658" i="3"/>
  <c r="S2659" i="3"/>
  <c r="S2660" i="3"/>
  <c r="S2661" i="3"/>
  <c r="S2662" i="3"/>
  <c r="S2663" i="3"/>
  <c r="S2664" i="3"/>
  <c r="S2665" i="3"/>
  <c r="S2666" i="3"/>
  <c r="S2667" i="3"/>
  <c r="S2668" i="3"/>
  <c r="S2669" i="3"/>
  <c r="S2670" i="3"/>
  <c r="S2671" i="3"/>
  <c r="S2672" i="3"/>
  <c r="S2673" i="3"/>
  <c r="S2674" i="3"/>
  <c r="S2675" i="3"/>
  <c r="S2676" i="3"/>
  <c r="S2677" i="3"/>
  <c r="S2678" i="3"/>
  <c r="S2679" i="3"/>
  <c r="S2680" i="3"/>
  <c r="S2681" i="3"/>
  <c r="S2682" i="3"/>
  <c r="S2683" i="3"/>
  <c r="S2684" i="3"/>
  <c r="S2685" i="3"/>
  <c r="S2686" i="3"/>
  <c r="S2687" i="3"/>
  <c r="S2688" i="3"/>
  <c r="S2689" i="3"/>
  <c r="S2690" i="3"/>
  <c r="S2691" i="3"/>
  <c r="S2692" i="3"/>
  <c r="S2693" i="3"/>
  <c r="S2694" i="3"/>
  <c r="S2695" i="3"/>
  <c r="S2696" i="3"/>
  <c r="S2697" i="3"/>
  <c r="S2698" i="3"/>
  <c r="S2699" i="3"/>
  <c r="S2700" i="3"/>
  <c r="S2701" i="3"/>
  <c r="S2702" i="3"/>
  <c r="S2703" i="3"/>
  <c r="S2704" i="3"/>
  <c r="S2705" i="3"/>
  <c r="S2706" i="3"/>
  <c r="S2707" i="3"/>
  <c r="S2708" i="3"/>
  <c r="S2709" i="3"/>
  <c r="S2710" i="3"/>
  <c r="S2711" i="3"/>
  <c r="S2712" i="3"/>
  <c r="S2713" i="3"/>
  <c r="S2714" i="3"/>
  <c r="S2715" i="3"/>
  <c r="S2716" i="3"/>
  <c r="S2717" i="3"/>
  <c r="S2718" i="3"/>
  <c r="S2719" i="3"/>
  <c r="S2720" i="3"/>
  <c r="S2721" i="3"/>
  <c r="S2722" i="3"/>
  <c r="S2723" i="3"/>
  <c r="S2724" i="3"/>
  <c r="S2725" i="3"/>
  <c r="S2726" i="3"/>
  <c r="S2727" i="3"/>
  <c r="S2728" i="3"/>
  <c r="S2729" i="3"/>
  <c r="S2730" i="3"/>
  <c r="S2731" i="3"/>
  <c r="S2732" i="3"/>
  <c r="S2733" i="3"/>
  <c r="S2734" i="3"/>
  <c r="S2735" i="3"/>
  <c r="S2736" i="3"/>
  <c r="S2737" i="3"/>
  <c r="S2738" i="3"/>
  <c r="S2739" i="3"/>
  <c r="S2740" i="3"/>
  <c r="S2741" i="3"/>
  <c r="S2742" i="3"/>
  <c r="S2743" i="3"/>
  <c r="S2744" i="3"/>
  <c r="S2745" i="3"/>
  <c r="S2746" i="3"/>
  <c r="S2747" i="3"/>
  <c r="S2748" i="3"/>
  <c r="S2749" i="3"/>
  <c r="S2750" i="3"/>
  <c r="S2751" i="3"/>
  <c r="S2752" i="3"/>
  <c r="S2753" i="3"/>
  <c r="S2754" i="3"/>
  <c r="S2755" i="3"/>
  <c r="S2756" i="3"/>
  <c r="S2757" i="3"/>
  <c r="S2758" i="3"/>
  <c r="S2759" i="3"/>
  <c r="S2760" i="3"/>
  <c r="S2761" i="3"/>
  <c r="S2762" i="3"/>
  <c r="S2763" i="3"/>
  <c r="S2764" i="3"/>
  <c r="S2765" i="3"/>
  <c r="S2766" i="3"/>
  <c r="S2767" i="3"/>
  <c r="S2768" i="3"/>
  <c r="S2769" i="3"/>
  <c r="S2770" i="3"/>
  <c r="S2771" i="3"/>
  <c r="S2772" i="3"/>
  <c r="S2773" i="3"/>
  <c r="S2774" i="3"/>
  <c r="S2775" i="3"/>
  <c r="S2776" i="3"/>
  <c r="S2777" i="3"/>
  <c r="S2778" i="3"/>
  <c r="S2779" i="3"/>
  <c r="S2780" i="3"/>
  <c r="S2781" i="3"/>
  <c r="S2782" i="3"/>
  <c r="S2783" i="3"/>
  <c r="S2784" i="3"/>
  <c r="S2785" i="3"/>
  <c r="S2786" i="3"/>
  <c r="S2787" i="3"/>
  <c r="S2788" i="3"/>
  <c r="S2789" i="3"/>
  <c r="S2790" i="3"/>
  <c r="S2791" i="3"/>
  <c r="S2792" i="3"/>
  <c r="S2793" i="3"/>
  <c r="S2794" i="3"/>
  <c r="S2795" i="3"/>
  <c r="S2796" i="3"/>
  <c r="S2797" i="3"/>
  <c r="S2798" i="3"/>
  <c r="S2799" i="3"/>
  <c r="S2800" i="3"/>
  <c r="S2801" i="3"/>
  <c r="S2802" i="3"/>
  <c r="S2803" i="3"/>
  <c r="S2804" i="3"/>
  <c r="S2805" i="3"/>
  <c r="S2806" i="3"/>
  <c r="S2807" i="3"/>
  <c r="S2808" i="3"/>
  <c r="S2809" i="3"/>
  <c r="S2810" i="3"/>
  <c r="S2811" i="3"/>
  <c r="S2812" i="3"/>
  <c r="S2813" i="3"/>
  <c r="S2814" i="3"/>
  <c r="S2815" i="3"/>
  <c r="S2816" i="3"/>
  <c r="S2817" i="3"/>
  <c r="S2818" i="3"/>
  <c r="S2819" i="3"/>
  <c r="S2820" i="3"/>
  <c r="S2821" i="3"/>
  <c r="S2822" i="3"/>
  <c r="S2823" i="3"/>
  <c r="S2824" i="3"/>
  <c r="S2825" i="3"/>
  <c r="S2826" i="3"/>
  <c r="S2827" i="3"/>
  <c r="S2828" i="3"/>
  <c r="S2829" i="3"/>
  <c r="S2830" i="3"/>
  <c r="S2831" i="3"/>
  <c r="S2832" i="3"/>
  <c r="S2833" i="3"/>
  <c r="S2834" i="3"/>
  <c r="S2835" i="3"/>
  <c r="S2836" i="3"/>
  <c r="S2837" i="3"/>
  <c r="S2838" i="3"/>
  <c r="S2839" i="3"/>
  <c r="S2840" i="3"/>
  <c r="S2841" i="3"/>
  <c r="S2842" i="3"/>
  <c r="S2843" i="3"/>
  <c r="S2844" i="3"/>
  <c r="S2845" i="3"/>
  <c r="S2846" i="3"/>
  <c r="S2847" i="3"/>
  <c r="S2848" i="3"/>
  <c r="S2849" i="3"/>
  <c r="S2850" i="3"/>
  <c r="S2851" i="3"/>
  <c r="S2852" i="3"/>
  <c r="S2853" i="3"/>
  <c r="S2854" i="3"/>
  <c r="S2855" i="3"/>
  <c r="S2856" i="3"/>
  <c r="S2857" i="3"/>
  <c r="S2858" i="3"/>
  <c r="S2859" i="3"/>
  <c r="S2860" i="3"/>
  <c r="S2861" i="3"/>
  <c r="S2862" i="3"/>
  <c r="S2863" i="3"/>
  <c r="S2864" i="3"/>
  <c r="S2865" i="3"/>
  <c r="S2866" i="3"/>
  <c r="S2867" i="3"/>
  <c r="S2868" i="3"/>
  <c r="S2869" i="3"/>
  <c r="S2870" i="3"/>
  <c r="S2871" i="3"/>
  <c r="S2872" i="3"/>
  <c r="S2873" i="3"/>
  <c r="S2874" i="3"/>
  <c r="S2875" i="3"/>
  <c r="S2876" i="3"/>
  <c r="S2877" i="3"/>
  <c r="S2878" i="3"/>
  <c r="S2879" i="3"/>
  <c r="S2880" i="3"/>
  <c r="S2881" i="3"/>
  <c r="S2882" i="3"/>
  <c r="S2883" i="3"/>
  <c r="S2884" i="3"/>
  <c r="S2885" i="3"/>
  <c r="S2886" i="3"/>
  <c r="S2887" i="3"/>
  <c r="S2888" i="3"/>
  <c r="S2889" i="3"/>
  <c r="S2890" i="3"/>
  <c r="S2891" i="3"/>
  <c r="S2892" i="3"/>
  <c r="S2893" i="3"/>
  <c r="S2894" i="3"/>
  <c r="S2895" i="3"/>
  <c r="S2896" i="3"/>
  <c r="S2897" i="3"/>
  <c r="S2898" i="3"/>
  <c r="S2899" i="3"/>
  <c r="S2900" i="3"/>
  <c r="S2901" i="3"/>
  <c r="S2902" i="3"/>
  <c r="S2903" i="3"/>
  <c r="S2904" i="3"/>
  <c r="S2905" i="3"/>
  <c r="S2906" i="3"/>
  <c r="S2907" i="3"/>
  <c r="S2908" i="3"/>
  <c r="S2909" i="3"/>
  <c r="S2910" i="3"/>
  <c r="S2911" i="3"/>
  <c r="S2912" i="3"/>
  <c r="S2913" i="3"/>
  <c r="S2914" i="3"/>
  <c r="S2915" i="3"/>
  <c r="S2916" i="3"/>
  <c r="S2917" i="3"/>
  <c r="S2918" i="3"/>
  <c r="S2919" i="3"/>
  <c r="S2920" i="3"/>
  <c r="S2921" i="3"/>
  <c r="S2922" i="3"/>
  <c r="S2923" i="3"/>
  <c r="S2924" i="3"/>
  <c r="S2925" i="3"/>
  <c r="S2926" i="3"/>
  <c r="S2927" i="3"/>
  <c r="S2928" i="3"/>
  <c r="S2929" i="3"/>
  <c r="S2930" i="3"/>
  <c r="S2931" i="3"/>
  <c r="S2932" i="3"/>
  <c r="S2933" i="3"/>
  <c r="S2934" i="3"/>
  <c r="S2935" i="3"/>
  <c r="S2936" i="3"/>
  <c r="S2937" i="3"/>
  <c r="S2938" i="3"/>
  <c r="S2939" i="3"/>
  <c r="S2940" i="3"/>
  <c r="S2941" i="3"/>
  <c r="S2942" i="3"/>
  <c r="S2943" i="3"/>
  <c r="S2944" i="3"/>
  <c r="S2945" i="3"/>
  <c r="S2946" i="3"/>
  <c r="S2947" i="3"/>
  <c r="S2948" i="3"/>
  <c r="S2949" i="3"/>
  <c r="S2950" i="3"/>
  <c r="S2951" i="3"/>
  <c r="S2952" i="3"/>
  <c r="S2953" i="3"/>
  <c r="S2954" i="3"/>
  <c r="S2955" i="3"/>
  <c r="S2956" i="3"/>
  <c r="S2957" i="3"/>
  <c r="S2958" i="3"/>
  <c r="S2959" i="3"/>
  <c r="S2960" i="3"/>
  <c r="S2961" i="3"/>
  <c r="S2962" i="3"/>
  <c r="S2963" i="3"/>
  <c r="S2964" i="3"/>
  <c r="S2965" i="3"/>
  <c r="S2966" i="3"/>
  <c r="S2967" i="3"/>
  <c r="S2968" i="3"/>
  <c r="S2969" i="3"/>
  <c r="S2970" i="3"/>
  <c r="S2971" i="3"/>
  <c r="S2972" i="3"/>
  <c r="S2973" i="3"/>
  <c r="S2974" i="3"/>
  <c r="S2975" i="3"/>
  <c r="S2976" i="3"/>
  <c r="S2977" i="3"/>
  <c r="S2978" i="3"/>
  <c r="S2979" i="3"/>
  <c r="S2980" i="3"/>
  <c r="S2981" i="3"/>
  <c r="S2982" i="3"/>
  <c r="S2983" i="3"/>
  <c r="S2984" i="3"/>
  <c r="S2985" i="3"/>
  <c r="S2986" i="3"/>
  <c r="S2987" i="3"/>
  <c r="S2988" i="3"/>
  <c r="S2989" i="3"/>
  <c r="S2990" i="3"/>
  <c r="S2991" i="3"/>
  <c r="S2992" i="3"/>
  <c r="S2993" i="3"/>
  <c r="S2994" i="3"/>
  <c r="S2995" i="3"/>
  <c r="S2996" i="3"/>
  <c r="S2997" i="3"/>
  <c r="S2998" i="3"/>
  <c r="S2999" i="3"/>
  <c r="S3000" i="3"/>
  <c r="S3001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69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R1386" i="3"/>
  <c r="R1387" i="3"/>
  <c r="R1388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67" i="3"/>
  <c r="R1468" i="3"/>
  <c r="R1469" i="3"/>
  <c r="R1470" i="3"/>
  <c r="R1471" i="3"/>
  <c r="R1472" i="3"/>
  <c r="R1473" i="3"/>
  <c r="R1474" i="3"/>
  <c r="R1475" i="3"/>
  <c r="R1476" i="3"/>
  <c r="R1477" i="3"/>
  <c r="R1478" i="3"/>
  <c r="R1479" i="3"/>
  <c r="R1480" i="3"/>
  <c r="R1481" i="3"/>
  <c r="R1482" i="3"/>
  <c r="R1483" i="3"/>
  <c r="R1484" i="3"/>
  <c r="R1485" i="3"/>
  <c r="R1486" i="3"/>
  <c r="R1487" i="3"/>
  <c r="R1488" i="3"/>
  <c r="R1489" i="3"/>
  <c r="R1490" i="3"/>
  <c r="R1491" i="3"/>
  <c r="R1492" i="3"/>
  <c r="R1493" i="3"/>
  <c r="R1494" i="3"/>
  <c r="R1495" i="3"/>
  <c r="R1496" i="3"/>
  <c r="R1497" i="3"/>
  <c r="R1498" i="3"/>
  <c r="R1499" i="3"/>
  <c r="R1500" i="3"/>
  <c r="R1501" i="3"/>
  <c r="R1502" i="3"/>
  <c r="R1503" i="3"/>
  <c r="R1504" i="3"/>
  <c r="R1505" i="3"/>
  <c r="R1506" i="3"/>
  <c r="R1507" i="3"/>
  <c r="R1508" i="3"/>
  <c r="R1509" i="3"/>
  <c r="R1510" i="3"/>
  <c r="R1511" i="3"/>
  <c r="R1512" i="3"/>
  <c r="R1513" i="3"/>
  <c r="R1514" i="3"/>
  <c r="R1515" i="3"/>
  <c r="R1516" i="3"/>
  <c r="R1517" i="3"/>
  <c r="R1518" i="3"/>
  <c r="R1519" i="3"/>
  <c r="R1520" i="3"/>
  <c r="R1521" i="3"/>
  <c r="R1522" i="3"/>
  <c r="R1523" i="3"/>
  <c r="R1524" i="3"/>
  <c r="R1525" i="3"/>
  <c r="R1526" i="3"/>
  <c r="R1527" i="3"/>
  <c r="R1528" i="3"/>
  <c r="R1529" i="3"/>
  <c r="R1530" i="3"/>
  <c r="R1531" i="3"/>
  <c r="R1532" i="3"/>
  <c r="R1533" i="3"/>
  <c r="R1534" i="3"/>
  <c r="R1535" i="3"/>
  <c r="R1536" i="3"/>
  <c r="R1537" i="3"/>
  <c r="R1538" i="3"/>
  <c r="R1539" i="3"/>
  <c r="R1540" i="3"/>
  <c r="R1541" i="3"/>
  <c r="R1542" i="3"/>
  <c r="R1543" i="3"/>
  <c r="R1544" i="3"/>
  <c r="R1545" i="3"/>
  <c r="R1546" i="3"/>
  <c r="R1547" i="3"/>
  <c r="R1548" i="3"/>
  <c r="R1549" i="3"/>
  <c r="R1550" i="3"/>
  <c r="R1551" i="3"/>
  <c r="R1552" i="3"/>
  <c r="R1553" i="3"/>
  <c r="R1554" i="3"/>
  <c r="R1555" i="3"/>
  <c r="R1556" i="3"/>
  <c r="R1557" i="3"/>
  <c r="R1558" i="3"/>
  <c r="R1559" i="3"/>
  <c r="R1560" i="3"/>
  <c r="R1561" i="3"/>
  <c r="R1562" i="3"/>
  <c r="R1563" i="3"/>
  <c r="R1564" i="3"/>
  <c r="R1565" i="3"/>
  <c r="R1566" i="3"/>
  <c r="R1567" i="3"/>
  <c r="R1568" i="3"/>
  <c r="R1569" i="3"/>
  <c r="R1570" i="3"/>
  <c r="R1571" i="3"/>
  <c r="R1572" i="3"/>
  <c r="R1573" i="3"/>
  <c r="R1574" i="3"/>
  <c r="R1575" i="3"/>
  <c r="R1576" i="3"/>
  <c r="R1577" i="3"/>
  <c r="R1578" i="3"/>
  <c r="R1579" i="3"/>
  <c r="R1580" i="3"/>
  <c r="R1581" i="3"/>
  <c r="R1582" i="3"/>
  <c r="R1583" i="3"/>
  <c r="R1584" i="3"/>
  <c r="R1585" i="3"/>
  <c r="R1586" i="3"/>
  <c r="R1587" i="3"/>
  <c r="R1588" i="3"/>
  <c r="R1589" i="3"/>
  <c r="R1590" i="3"/>
  <c r="R1591" i="3"/>
  <c r="R1592" i="3"/>
  <c r="R1593" i="3"/>
  <c r="R1594" i="3"/>
  <c r="R1595" i="3"/>
  <c r="R1596" i="3"/>
  <c r="R1597" i="3"/>
  <c r="R1598" i="3"/>
  <c r="R1599" i="3"/>
  <c r="R1600" i="3"/>
  <c r="R1601" i="3"/>
  <c r="R1602" i="3"/>
  <c r="R1603" i="3"/>
  <c r="R1604" i="3"/>
  <c r="R1605" i="3"/>
  <c r="R1606" i="3"/>
  <c r="R1607" i="3"/>
  <c r="R1608" i="3"/>
  <c r="R1609" i="3"/>
  <c r="R1610" i="3"/>
  <c r="R1611" i="3"/>
  <c r="R1612" i="3"/>
  <c r="R1613" i="3"/>
  <c r="R1614" i="3"/>
  <c r="R1615" i="3"/>
  <c r="R1616" i="3"/>
  <c r="R1617" i="3"/>
  <c r="R1618" i="3"/>
  <c r="R1619" i="3"/>
  <c r="R1620" i="3"/>
  <c r="R1621" i="3"/>
  <c r="R1622" i="3"/>
  <c r="R1623" i="3"/>
  <c r="R1624" i="3"/>
  <c r="R1625" i="3"/>
  <c r="R1626" i="3"/>
  <c r="R1627" i="3"/>
  <c r="R1628" i="3"/>
  <c r="R1629" i="3"/>
  <c r="R1630" i="3"/>
  <c r="R1631" i="3"/>
  <c r="R1632" i="3"/>
  <c r="R1633" i="3"/>
  <c r="R1634" i="3"/>
  <c r="R1635" i="3"/>
  <c r="R1636" i="3"/>
  <c r="R1637" i="3"/>
  <c r="R1638" i="3"/>
  <c r="R1639" i="3"/>
  <c r="R1640" i="3"/>
  <c r="R1641" i="3"/>
  <c r="R1642" i="3"/>
  <c r="R1643" i="3"/>
  <c r="R1644" i="3"/>
  <c r="R1645" i="3"/>
  <c r="R1646" i="3"/>
  <c r="R1647" i="3"/>
  <c r="R1648" i="3"/>
  <c r="R1649" i="3"/>
  <c r="R1650" i="3"/>
  <c r="R1651" i="3"/>
  <c r="R1652" i="3"/>
  <c r="R1653" i="3"/>
  <c r="R1654" i="3"/>
  <c r="R1655" i="3"/>
  <c r="R1656" i="3"/>
  <c r="R1657" i="3"/>
  <c r="R1658" i="3"/>
  <c r="R1659" i="3"/>
  <c r="R1660" i="3"/>
  <c r="R1661" i="3"/>
  <c r="R1662" i="3"/>
  <c r="R1663" i="3"/>
  <c r="R1664" i="3"/>
  <c r="R1665" i="3"/>
  <c r="R1666" i="3"/>
  <c r="R1667" i="3"/>
  <c r="R1668" i="3"/>
  <c r="R1669" i="3"/>
  <c r="R1670" i="3"/>
  <c r="R1671" i="3"/>
  <c r="R1672" i="3"/>
  <c r="R1673" i="3"/>
  <c r="R1674" i="3"/>
  <c r="R1675" i="3"/>
  <c r="R1676" i="3"/>
  <c r="R1677" i="3"/>
  <c r="R1678" i="3"/>
  <c r="R1679" i="3"/>
  <c r="R1680" i="3"/>
  <c r="R1681" i="3"/>
  <c r="R1682" i="3"/>
  <c r="R1683" i="3"/>
  <c r="R1684" i="3"/>
  <c r="R1685" i="3"/>
  <c r="R1686" i="3"/>
  <c r="R1687" i="3"/>
  <c r="R1688" i="3"/>
  <c r="R1689" i="3"/>
  <c r="R1690" i="3"/>
  <c r="R1691" i="3"/>
  <c r="R1692" i="3"/>
  <c r="R1693" i="3"/>
  <c r="R1694" i="3"/>
  <c r="R1695" i="3"/>
  <c r="R1696" i="3"/>
  <c r="R1697" i="3"/>
  <c r="R1698" i="3"/>
  <c r="R1699" i="3"/>
  <c r="R1700" i="3"/>
  <c r="R1701" i="3"/>
  <c r="R1702" i="3"/>
  <c r="R1703" i="3"/>
  <c r="R1704" i="3"/>
  <c r="R1705" i="3"/>
  <c r="R1706" i="3"/>
  <c r="R1707" i="3"/>
  <c r="R1708" i="3"/>
  <c r="R1709" i="3"/>
  <c r="R1710" i="3"/>
  <c r="R1711" i="3"/>
  <c r="R1712" i="3"/>
  <c r="R1713" i="3"/>
  <c r="R1714" i="3"/>
  <c r="R1715" i="3"/>
  <c r="R1716" i="3"/>
  <c r="R1717" i="3"/>
  <c r="R1718" i="3"/>
  <c r="R1719" i="3"/>
  <c r="R1720" i="3"/>
  <c r="R1721" i="3"/>
  <c r="R1722" i="3"/>
  <c r="R1723" i="3"/>
  <c r="R1724" i="3"/>
  <c r="R1725" i="3"/>
  <c r="R1726" i="3"/>
  <c r="R1727" i="3"/>
  <c r="R1728" i="3"/>
  <c r="R1729" i="3"/>
  <c r="R1730" i="3"/>
  <c r="R1731" i="3"/>
  <c r="R1732" i="3"/>
  <c r="R1733" i="3"/>
  <c r="R1734" i="3"/>
  <c r="R1735" i="3"/>
  <c r="R1736" i="3"/>
  <c r="R1737" i="3"/>
  <c r="R1738" i="3"/>
  <c r="R1739" i="3"/>
  <c r="R1740" i="3"/>
  <c r="R1741" i="3"/>
  <c r="R1742" i="3"/>
  <c r="R1743" i="3"/>
  <c r="R1744" i="3"/>
  <c r="R1745" i="3"/>
  <c r="R1746" i="3"/>
  <c r="R1747" i="3"/>
  <c r="R1748" i="3"/>
  <c r="R1749" i="3"/>
  <c r="R1750" i="3"/>
  <c r="R1751" i="3"/>
  <c r="R1752" i="3"/>
  <c r="R1753" i="3"/>
  <c r="R1754" i="3"/>
  <c r="R1755" i="3"/>
  <c r="R1756" i="3"/>
  <c r="R1757" i="3"/>
  <c r="R1758" i="3"/>
  <c r="R1759" i="3"/>
  <c r="R1760" i="3"/>
  <c r="R1761" i="3"/>
  <c r="R1762" i="3"/>
  <c r="R1763" i="3"/>
  <c r="R1764" i="3"/>
  <c r="R1765" i="3"/>
  <c r="R1766" i="3"/>
  <c r="R1767" i="3"/>
  <c r="R1768" i="3"/>
  <c r="R1769" i="3"/>
  <c r="R1770" i="3"/>
  <c r="R1771" i="3"/>
  <c r="R1772" i="3"/>
  <c r="R1773" i="3"/>
  <c r="R1774" i="3"/>
  <c r="R1775" i="3"/>
  <c r="R1776" i="3"/>
  <c r="R1777" i="3"/>
  <c r="R1778" i="3"/>
  <c r="R1779" i="3"/>
  <c r="R1780" i="3"/>
  <c r="R1781" i="3"/>
  <c r="R1782" i="3"/>
  <c r="R1783" i="3"/>
  <c r="R1784" i="3"/>
  <c r="R1785" i="3"/>
  <c r="R1786" i="3"/>
  <c r="R1787" i="3"/>
  <c r="R1788" i="3"/>
  <c r="R1789" i="3"/>
  <c r="R1790" i="3"/>
  <c r="R1791" i="3"/>
  <c r="R1792" i="3"/>
  <c r="R1793" i="3"/>
  <c r="R1794" i="3"/>
  <c r="R1795" i="3"/>
  <c r="R1796" i="3"/>
  <c r="R1797" i="3"/>
  <c r="R1798" i="3"/>
  <c r="R1799" i="3"/>
  <c r="R1800" i="3"/>
  <c r="R1801" i="3"/>
  <c r="R1802" i="3"/>
  <c r="R1803" i="3"/>
  <c r="R1804" i="3"/>
  <c r="R1805" i="3"/>
  <c r="R1806" i="3"/>
  <c r="R1807" i="3"/>
  <c r="R1808" i="3"/>
  <c r="R1809" i="3"/>
  <c r="R1810" i="3"/>
  <c r="R1811" i="3"/>
  <c r="R1812" i="3"/>
  <c r="R1813" i="3"/>
  <c r="R1814" i="3"/>
  <c r="R1815" i="3"/>
  <c r="R1816" i="3"/>
  <c r="R1817" i="3"/>
  <c r="R1818" i="3"/>
  <c r="R1819" i="3"/>
  <c r="R1820" i="3"/>
  <c r="R1821" i="3"/>
  <c r="R1822" i="3"/>
  <c r="R1823" i="3"/>
  <c r="R1824" i="3"/>
  <c r="R1825" i="3"/>
  <c r="R1826" i="3"/>
  <c r="R1827" i="3"/>
  <c r="R1828" i="3"/>
  <c r="R1829" i="3"/>
  <c r="R1830" i="3"/>
  <c r="R1831" i="3"/>
  <c r="R1832" i="3"/>
  <c r="R1833" i="3"/>
  <c r="R1834" i="3"/>
  <c r="R1835" i="3"/>
  <c r="R1836" i="3"/>
  <c r="R1837" i="3"/>
  <c r="R1838" i="3"/>
  <c r="R1839" i="3"/>
  <c r="R1840" i="3"/>
  <c r="R1841" i="3"/>
  <c r="R1842" i="3"/>
  <c r="R1843" i="3"/>
  <c r="R1844" i="3"/>
  <c r="R1845" i="3"/>
  <c r="R1846" i="3"/>
  <c r="R1847" i="3"/>
  <c r="R1848" i="3"/>
  <c r="R1849" i="3"/>
  <c r="R1850" i="3"/>
  <c r="R1851" i="3"/>
  <c r="R1852" i="3"/>
  <c r="R1853" i="3"/>
  <c r="R1854" i="3"/>
  <c r="R1855" i="3"/>
  <c r="R1856" i="3"/>
  <c r="R1857" i="3"/>
  <c r="R1858" i="3"/>
  <c r="R1859" i="3"/>
  <c r="R1860" i="3"/>
  <c r="R1861" i="3"/>
  <c r="R1862" i="3"/>
  <c r="R1863" i="3"/>
  <c r="R1864" i="3"/>
  <c r="R1865" i="3"/>
  <c r="R1866" i="3"/>
  <c r="R1867" i="3"/>
  <c r="R1868" i="3"/>
  <c r="R1869" i="3"/>
  <c r="R1870" i="3"/>
  <c r="R1871" i="3"/>
  <c r="R1872" i="3"/>
  <c r="R1873" i="3"/>
  <c r="R1874" i="3"/>
  <c r="R1875" i="3"/>
  <c r="R1876" i="3"/>
  <c r="R1877" i="3"/>
  <c r="R1878" i="3"/>
  <c r="R1879" i="3"/>
  <c r="R1880" i="3"/>
  <c r="R1881" i="3"/>
  <c r="R1882" i="3"/>
  <c r="R1883" i="3"/>
  <c r="R1884" i="3"/>
  <c r="R1885" i="3"/>
  <c r="R1886" i="3"/>
  <c r="R1887" i="3"/>
  <c r="R1888" i="3"/>
  <c r="R1889" i="3"/>
  <c r="R1890" i="3"/>
  <c r="R1891" i="3"/>
  <c r="R1892" i="3"/>
  <c r="R1893" i="3"/>
  <c r="R1894" i="3"/>
  <c r="R1895" i="3"/>
  <c r="R1896" i="3"/>
  <c r="R1897" i="3"/>
  <c r="R1898" i="3"/>
  <c r="R1899" i="3"/>
  <c r="R1900" i="3"/>
  <c r="R1901" i="3"/>
  <c r="R1902" i="3"/>
  <c r="R1903" i="3"/>
  <c r="R1904" i="3"/>
  <c r="R1905" i="3"/>
  <c r="R1906" i="3"/>
  <c r="R1907" i="3"/>
  <c r="R1908" i="3"/>
  <c r="R1909" i="3"/>
  <c r="R1910" i="3"/>
  <c r="R1911" i="3"/>
  <c r="R1912" i="3"/>
  <c r="R1913" i="3"/>
  <c r="R1914" i="3"/>
  <c r="R1915" i="3"/>
  <c r="R1916" i="3"/>
  <c r="R1917" i="3"/>
  <c r="R1918" i="3"/>
  <c r="R1919" i="3"/>
  <c r="R1920" i="3"/>
  <c r="R1921" i="3"/>
  <c r="R1922" i="3"/>
  <c r="R1923" i="3"/>
  <c r="R1924" i="3"/>
  <c r="R1925" i="3"/>
  <c r="R1926" i="3"/>
  <c r="R1927" i="3"/>
  <c r="R1928" i="3"/>
  <c r="R1929" i="3"/>
  <c r="R1930" i="3"/>
  <c r="R1931" i="3"/>
  <c r="R1932" i="3"/>
  <c r="R1933" i="3"/>
  <c r="R1934" i="3"/>
  <c r="R1935" i="3"/>
  <c r="R1936" i="3"/>
  <c r="R1937" i="3"/>
  <c r="R1938" i="3"/>
  <c r="R1939" i="3"/>
  <c r="R1940" i="3"/>
  <c r="R1941" i="3"/>
  <c r="R1942" i="3"/>
  <c r="R1943" i="3"/>
  <c r="R1944" i="3"/>
  <c r="R1945" i="3"/>
  <c r="R1946" i="3"/>
  <c r="R1947" i="3"/>
  <c r="R1948" i="3"/>
  <c r="R1949" i="3"/>
  <c r="R1950" i="3"/>
  <c r="R1951" i="3"/>
  <c r="R1952" i="3"/>
  <c r="R1953" i="3"/>
  <c r="R1954" i="3"/>
  <c r="R1955" i="3"/>
  <c r="R1956" i="3"/>
  <c r="R1957" i="3"/>
  <c r="R1958" i="3"/>
  <c r="R1959" i="3"/>
  <c r="R1960" i="3"/>
  <c r="R1961" i="3"/>
  <c r="R1962" i="3"/>
  <c r="R1963" i="3"/>
  <c r="R1964" i="3"/>
  <c r="R1965" i="3"/>
  <c r="R1966" i="3"/>
  <c r="R1967" i="3"/>
  <c r="R1968" i="3"/>
  <c r="R1969" i="3"/>
  <c r="R1970" i="3"/>
  <c r="R1971" i="3"/>
  <c r="R1972" i="3"/>
  <c r="R1973" i="3"/>
  <c r="R1974" i="3"/>
  <c r="R1975" i="3"/>
  <c r="R1976" i="3"/>
  <c r="R1977" i="3"/>
  <c r="R1978" i="3"/>
  <c r="R1979" i="3"/>
  <c r="R1980" i="3"/>
  <c r="R1981" i="3"/>
  <c r="R1982" i="3"/>
  <c r="R1983" i="3"/>
  <c r="R1984" i="3"/>
  <c r="R1985" i="3"/>
  <c r="R1986" i="3"/>
  <c r="R1987" i="3"/>
  <c r="R1988" i="3"/>
  <c r="R1989" i="3"/>
  <c r="R1990" i="3"/>
  <c r="R1991" i="3"/>
  <c r="R1992" i="3"/>
  <c r="R1993" i="3"/>
  <c r="R1994" i="3"/>
  <c r="R1995" i="3"/>
  <c r="R1996" i="3"/>
  <c r="R1997" i="3"/>
  <c r="R1998" i="3"/>
  <c r="R1999" i="3"/>
  <c r="R2000" i="3"/>
  <c r="R2001" i="3"/>
  <c r="R2002" i="3"/>
  <c r="R2003" i="3"/>
  <c r="R2004" i="3"/>
  <c r="R2005" i="3"/>
  <c r="R2006" i="3"/>
  <c r="R2007" i="3"/>
  <c r="R2008" i="3"/>
  <c r="R2009" i="3"/>
  <c r="R2010" i="3"/>
  <c r="R2011" i="3"/>
  <c r="R2012" i="3"/>
  <c r="R2013" i="3"/>
  <c r="R2014" i="3"/>
  <c r="R2015" i="3"/>
  <c r="R2016" i="3"/>
  <c r="R2017" i="3"/>
  <c r="R2018" i="3"/>
  <c r="R2019" i="3"/>
  <c r="R2020" i="3"/>
  <c r="R2021" i="3"/>
  <c r="R2022" i="3"/>
  <c r="R2023" i="3"/>
  <c r="R2024" i="3"/>
  <c r="R2025" i="3"/>
  <c r="R2026" i="3"/>
  <c r="R2027" i="3"/>
  <c r="R2028" i="3"/>
  <c r="R2029" i="3"/>
  <c r="R2030" i="3"/>
  <c r="R2031" i="3"/>
  <c r="R2032" i="3"/>
  <c r="R2033" i="3"/>
  <c r="R2034" i="3"/>
  <c r="R2035" i="3"/>
  <c r="R2036" i="3"/>
  <c r="R2037" i="3"/>
  <c r="R2038" i="3"/>
  <c r="R2039" i="3"/>
  <c r="R2040" i="3"/>
  <c r="R2041" i="3"/>
  <c r="R2042" i="3"/>
  <c r="R2043" i="3"/>
  <c r="R2044" i="3"/>
  <c r="R2045" i="3"/>
  <c r="R2046" i="3"/>
  <c r="R2047" i="3"/>
  <c r="R2048" i="3"/>
  <c r="R2049" i="3"/>
  <c r="R2050" i="3"/>
  <c r="R2051" i="3"/>
  <c r="R2052" i="3"/>
  <c r="R2053" i="3"/>
  <c r="R2054" i="3"/>
  <c r="R2055" i="3"/>
  <c r="R2056" i="3"/>
  <c r="R2057" i="3"/>
  <c r="R2058" i="3"/>
  <c r="R2059" i="3"/>
  <c r="R2060" i="3"/>
  <c r="R2061" i="3"/>
  <c r="R2062" i="3"/>
  <c r="R2063" i="3"/>
  <c r="R2064" i="3"/>
  <c r="R2065" i="3"/>
  <c r="R2066" i="3"/>
  <c r="R2067" i="3"/>
  <c r="R2068" i="3"/>
  <c r="R2069" i="3"/>
  <c r="R2070" i="3"/>
  <c r="R2071" i="3"/>
  <c r="R2072" i="3"/>
  <c r="R2073" i="3"/>
  <c r="R2074" i="3"/>
  <c r="R2075" i="3"/>
  <c r="R2076" i="3"/>
  <c r="R2077" i="3"/>
  <c r="R2078" i="3"/>
  <c r="R2079" i="3"/>
  <c r="R2080" i="3"/>
  <c r="R2081" i="3"/>
  <c r="R2082" i="3"/>
  <c r="R2083" i="3"/>
  <c r="R2084" i="3"/>
  <c r="R2085" i="3"/>
  <c r="R2086" i="3"/>
  <c r="R2087" i="3"/>
  <c r="R2088" i="3"/>
  <c r="R2089" i="3"/>
  <c r="R2090" i="3"/>
  <c r="R2091" i="3"/>
  <c r="R2092" i="3"/>
  <c r="R2093" i="3"/>
  <c r="R2094" i="3"/>
  <c r="R2095" i="3"/>
  <c r="R2096" i="3"/>
  <c r="R2097" i="3"/>
  <c r="R2098" i="3"/>
  <c r="R2099" i="3"/>
  <c r="R2100" i="3"/>
  <c r="R2101" i="3"/>
  <c r="R2102" i="3"/>
  <c r="R2103" i="3"/>
  <c r="R2104" i="3"/>
  <c r="R2105" i="3"/>
  <c r="R2106" i="3"/>
  <c r="R2107" i="3"/>
  <c r="R2108" i="3"/>
  <c r="R2109" i="3"/>
  <c r="R2110" i="3"/>
  <c r="R2111" i="3"/>
  <c r="R2112" i="3"/>
  <c r="R2113" i="3"/>
  <c r="R2114" i="3"/>
  <c r="R2115" i="3"/>
  <c r="R2116" i="3"/>
  <c r="R2117" i="3"/>
  <c r="R2118" i="3"/>
  <c r="R2119" i="3"/>
  <c r="R2120" i="3"/>
  <c r="R2121" i="3"/>
  <c r="R2122" i="3"/>
  <c r="R2123" i="3"/>
  <c r="R2124" i="3"/>
  <c r="R2125" i="3"/>
  <c r="R2126" i="3"/>
  <c r="R2127" i="3"/>
  <c r="R2128" i="3"/>
  <c r="R2129" i="3"/>
  <c r="R2130" i="3"/>
  <c r="R2131" i="3"/>
  <c r="R2132" i="3"/>
  <c r="R2133" i="3"/>
  <c r="R2134" i="3"/>
  <c r="R2135" i="3"/>
  <c r="R2136" i="3"/>
  <c r="R2137" i="3"/>
  <c r="R2138" i="3"/>
  <c r="R2139" i="3"/>
  <c r="R2140" i="3"/>
  <c r="R2141" i="3"/>
  <c r="R2142" i="3"/>
  <c r="R2143" i="3"/>
  <c r="R2144" i="3"/>
  <c r="R2145" i="3"/>
  <c r="R2146" i="3"/>
  <c r="R2147" i="3"/>
  <c r="R2148" i="3"/>
  <c r="R2149" i="3"/>
  <c r="R2150" i="3"/>
  <c r="R2151" i="3"/>
  <c r="R2152" i="3"/>
  <c r="R2153" i="3"/>
  <c r="R2154" i="3"/>
  <c r="R2155" i="3"/>
  <c r="R2156" i="3"/>
  <c r="R2157" i="3"/>
  <c r="R2158" i="3"/>
  <c r="R2159" i="3"/>
  <c r="R2160" i="3"/>
  <c r="R2161" i="3"/>
  <c r="R2162" i="3"/>
  <c r="R2163" i="3"/>
  <c r="R2164" i="3"/>
  <c r="R2165" i="3"/>
  <c r="R2166" i="3"/>
  <c r="R2167" i="3"/>
  <c r="R2168" i="3"/>
  <c r="R2169" i="3"/>
  <c r="R2170" i="3"/>
  <c r="R2171" i="3"/>
  <c r="R2172" i="3"/>
  <c r="R2173" i="3"/>
  <c r="R2174" i="3"/>
  <c r="R2175" i="3"/>
  <c r="R2176" i="3"/>
  <c r="R2177" i="3"/>
  <c r="R2178" i="3"/>
  <c r="R2179" i="3"/>
  <c r="R2180" i="3"/>
  <c r="R2181" i="3"/>
  <c r="R2182" i="3"/>
  <c r="R2183" i="3"/>
  <c r="R2184" i="3"/>
  <c r="R2185" i="3"/>
  <c r="R2186" i="3"/>
  <c r="R2187" i="3"/>
  <c r="R2188" i="3"/>
  <c r="R2189" i="3"/>
  <c r="R2190" i="3"/>
  <c r="R2191" i="3"/>
  <c r="R2192" i="3"/>
  <c r="R2193" i="3"/>
  <c r="R2194" i="3"/>
  <c r="R2195" i="3"/>
  <c r="R2196" i="3"/>
  <c r="R2197" i="3"/>
  <c r="R2198" i="3"/>
  <c r="R2199" i="3"/>
  <c r="R2200" i="3"/>
  <c r="R2201" i="3"/>
  <c r="R2202" i="3"/>
  <c r="R2203" i="3"/>
  <c r="R2204" i="3"/>
  <c r="R2205" i="3"/>
  <c r="R2206" i="3"/>
  <c r="R2207" i="3"/>
  <c r="R2208" i="3"/>
  <c r="R2209" i="3"/>
  <c r="R2210" i="3"/>
  <c r="R2211" i="3"/>
  <c r="R2212" i="3"/>
  <c r="R2213" i="3"/>
  <c r="R2214" i="3"/>
  <c r="R2215" i="3"/>
  <c r="R2216" i="3"/>
  <c r="R2217" i="3"/>
  <c r="R2218" i="3"/>
  <c r="R2219" i="3"/>
  <c r="R2220" i="3"/>
  <c r="R2221" i="3"/>
  <c r="R2222" i="3"/>
  <c r="R2223" i="3"/>
  <c r="R2224" i="3"/>
  <c r="R2225" i="3"/>
  <c r="R2226" i="3"/>
  <c r="R2227" i="3"/>
  <c r="R2228" i="3"/>
  <c r="R2229" i="3"/>
  <c r="R2230" i="3"/>
  <c r="R2231" i="3"/>
  <c r="R2232" i="3"/>
  <c r="R2233" i="3"/>
  <c r="R2234" i="3"/>
  <c r="R2235" i="3"/>
  <c r="R2236" i="3"/>
  <c r="R2237" i="3"/>
  <c r="R2238" i="3"/>
  <c r="R2239" i="3"/>
  <c r="R2240" i="3"/>
  <c r="R2241" i="3"/>
  <c r="R2242" i="3"/>
  <c r="R2243" i="3"/>
  <c r="R2244" i="3"/>
  <c r="R2245" i="3"/>
  <c r="R2246" i="3"/>
  <c r="R2247" i="3"/>
  <c r="R2248" i="3"/>
  <c r="R2249" i="3"/>
  <c r="R2250" i="3"/>
  <c r="R2251" i="3"/>
  <c r="R2252" i="3"/>
  <c r="R2253" i="3"/>
  <c r="R2254" i="3"/>
  <c r="R2255" i="3"/>
  <c r="R2256" i="3"/>
  <c r="R2257" i="3"/>
  <c r="R2258" i="3"/>
  <c r="R2259" i="3"/>
  <c r="R2260" i="3"/>
  <c r="R2261" i="3"/>
  <c r="R2262" i="3"/>
  <c r="R2263" i="3"/>
  <c r="R2264" i="3"/>
  <c r="R2265" i="3"/>
  <c r="R2266" i="3"/>
  <c r="R2267" i="3"/>
  <c r="R2268" i="3"/>
  <c r="R2269" i="3"/>
  <c r="R2270" i="3"/>
  <c r="R2271" i="3"/>
  <c r="R2272" i="3"/>
  <c r="R2273" i="3"/>
  <c r="R2274" i="3"/>
  <c r="R2275" i="3"/>
  <c r="R2276" i="3"/>
  <c r="R2277" i="3"/>
  <c r="R2278" i="3"/>
  <c r="R2279" i="3"/>
  <c r="R2280" i="3"/>
  <c r="R2281" i="3"/>
  <c r="R2282" i="3"/>
  <c r="R2283" i="3"/>
  <c r="R2284" i="3"/>
  <c r="R2285" i="3"/>
  <c r="R2286" i="3"/>
  <c r="R2287" i="3"/>
  <c r="R2288" i="3"/>
  <c r="R2289" i="3"/>
  <c r="R2290" i="3"/>
  <c r="R2291" i="3"/>
  <c r="R2292" i="3"/>
  <c r="R2293" i="3"/>
  <c r="R2294" i="3"/>
  <c r="R2295" i="3"/>
  <c r="R2296" i="3"/>
  <c r="R2297" i="3"/>
  <c r="R2298" i="3"/>
  <c r="R2299" i="3"/>
  <c r="R2300" i="3"/>
  <c r="R2301" i="3"/>
  <c r="R2302" i="3"/>
  <c r="R2303" i="3"/>
  <c r="R2304" i="3"/>
  <c r="R2305" i="3"/>
  <c r="R2306" i="3"/>
  <c r="R2307" i="3"/>
  <c r="R2308" i="3"/>
  <c r="R2309" i="3"/>
  <c r="R2310" i="3"/>
  <c r="R2311" i="3"/>
  <c r="R2312" i="3"/>
  <c r="R2313" i="3"/>
  <c r="R2314" i="3"/>
  <c r="R2315" i="3"/>
  <c r="R2316" i="3"/>
  <c r="R2317" i="3"/>
  <c r="R2318" i="3"/>
  <c r="R2319" i="3"/>
  <c r="R2320" i="3"/>
  <c r="R2321" i="3"/>
  <c r="R2322" i="3"/>
  <c r="R2323" i="3"/>
  <c r="R2324" i="3"/>
  <c r="R2325" i="3"/>
  <c r="R2326" i="3"/>
  <c r="R2327" i="3"/>
  <c r="R2328" i="3"/>
  <c r="R2329" i="3"/>
  <c r="R2330" i="3"/>
  <c r="R2331" i="3"/>
  <c r="R2332" i="3"/>
  <c r="R2333" i="3"/>
  <c r="R2334" i="3"/>
  <c r="R2335" i="3"/>
  <c r="R2336" i="3"/>
  <c r="R2337" i="3"/>
  <c r="R2338" i="3"/>
  <c r="R2339" i="3"/>
  <c r="R2340" i="3"/>
  <c r="R2341" i="3"/>
  <c r="R2342" i="3"/>
  <c r="R2343" i="3"/>
  <c r="R2344" i="3"/>
  <c r="R2345" i="3"/>
  <c r="R2346" i="3"/>
  <c r="R2347" i="3"/>
  <c r="R2348" i="3"/>
  <c r="R2349" i="3"/>
  <c r="R2350" i="3"/>
  <c r="R2351" i="3"/>
  <c r="R2352" i="3"/>
  <c r="R2353" i="3"/>
  <c r="R2354" i="3"/>
  <c r="R2355" i="3"/>
  <c r="R2356" i="3"/>
  <c r="R2357" i="3"/>
  <c r="R2358" i="3"/>
  <c r="R2359" i="3"/>
  <c r="R2360" i="3"/>
  <c r="R2361" i="3"/>
  <c r="R2362" i="3"/>
  <c r="R2363" i="3"/>
  <c r="R2364" i="3"/>
  <c r="R2365" i="3"/>
  <c r="R2366" i="3"/>
  <c r="R2367" i="3"/>
  <c r="R2368" i="3"/>
  <c r="R2369" i="3"/>
  <c r="R2370" i="3"/>
  <c r="R2371" i="3"/>
  <c r="R2372" i="3"/>
  <c r="R2373" i="3"/>
  <c r="R2374" i="3"/>
  <c r="R2375" i="3"/>
  <c r="R2376" i="3"/>
  <c r="R2377" i="3"/>
  <c r="R2378" i="3"/>
  <c r="R2379" i="3"/>
  <c r="R2380" i="3"/>
  <c r="R2381" i="3"/>
  <c r="R2382" i="3"/>
  <c r="R2383" i="3"/>
  <c r="R2384" i="3"/>
  <c r="R2385" i="3"/>
  <c r="R2386" i="3"/>
  <c r="R2387" i="3"/>
  <c r="R2388" i="3"/>
  <c r="R2389" i="3"/>
  <c r="R2390" i="3"/>
  <c r="R2391" i="3"/>
  <c r="R2392" i="3"/>
  <c r="R2393" i="3"/>
  <c r="R2394" i="3"/>
  <c r="R2395" i="3"/>
  <c r="R2396" i="3"/>
  <c r="R2397" i="3"/>
  <c r="R2398" i="3"/>
  <c r="R2399" i="3"/>
  <c r="R2400" i="3"/>
  <c r="R2401" i="3"/>
  <c r="R2402" i="3"/>
  <c r="R2403" i="3"/>
  <c r="R2404" i="3"/>
  <c r="R2405" i="3"/>
  <c r="R2406" i="3"/>
  <c r="R2407" i="3"/>
  <c r="R2408" i="3"/>
  <c r="R2409" i="3"/>
  <c r="R2410" i="3"/>
  <c r="R2411" i="3"/>
  <c r="R2412" i="3"/>
  <c r="R2413" i="3"/>
  <c r="R2414" i="3"/>
  <c r="R2415" i="3"/>
  <c r="R2416" i="3"/>
  <c r="R2417" i="3"/>
  <c r="R2418" i="3"/>
  <c r="R2419" i="3"/>
  <c r="R2420" i="3"/>
  <c r="R2421" i="3"/>
  <c r="R2422" i="3"/>
  <c r="R2423" i="3"/>
  <c r="R2424" i="3"/>
  <c r="R2425" i="3"/>
  <c r="R2426" i="3"/>
  <c r="R2427" i="3"/>
  <c r="R2428" i="3"/>
  <c r="R2429" i="3"/>
  <c r="R2430" i="3"/>
  <c r="R2431" i="3"/>
  <c r="R2432" i="3"/>
  <c r="R2433" i="3"/>
  <c r="R2434" i="3"/>
  <c r="R2435" i="3"/>
  <c r="R2436" i="3"/>
  <c r="R2437" i="3"/>
  <c r="R2438" i="3"/>
  <c r="R2439" i="3"/>
  <c r="R2440" i="3"/>
  <c r="R2441" i="3"/>
  <c r="R2442" i="3"/>
  <c r="R2443" i="3"/>
  <c r="R2444" i="3"/>
  <c r="R2445" i="3"/>
  <c r="R2446" i="3"/>
  <c r="R2447" i="3"/>
  <c r="R2448" i="3"/>
  <c r="R2449" i="3"/>
  <c r="R2450" i="3"/>
  <c r="R2451" i="3"/>
  <c r="R2452" i="3"/>
  <c r="R2453" i="3"/>
  <c r="R2454" i="3"/>
  <c r="R2455" i="3"/>
  <c r="R2456" i="3"/>
  <c r="R2457" i="3"/>
  <c r="R2458" i="3"/>
  <c r="R2459" i="3"/>
  <c r="R2460" i="3"/>
  <c r="R2461" i="3"/>
  <c r="R2462" i="3"/>
  <c r="R2463" i="3"/>
  <c r="R2464" i="3"/>
  <c r="R2465" i="3"/>
  <c r="R2466" i="3"/>
  <c r="R2467" i="3"/>
  <c r="R2468" i="3"/>
  <c r="R2469" i="3"/>
  <c r="R2470" i="3"/>
  <c r="R2471" i="3"/>
  <c r="R2472" i="3"/>
  <c r="R2473" i="3"/>
  <c r="R2474" i="3"/>
  <c r="R2475" i="3"/>
  <c r="R2476" i="3"/>
  <c r="R2477" i="3"/>
  <c r="R2478" i="3"/>
  <c r="R2479" i="3"/>
  <c r="R2480" i="3"/>
  <c r="R2481" i="3"/>
  <c r="R2482" i="3"/>
  <c r="R2483" i="3"/>
  <c r="R2484" i="3"/>
  <c r="R2485" i="3"/>
  <c r="R2486" i="3"/>
  <c r="R2487" i="3"/>
  <c r="R2488" i="3"/>
  <c r="R2489" i="3"/>
  <c r="R2490" i="3"/>
  <c r="R2491" i="3"/>
  <c r="R2492" i="3"/>
  <c r="R2493" i="3"/>
  <c r="R2494" i="3"/>
  <c r="R2495" i="3"/>
  <c r="R2496" i="3"/>
  <c r="R2497" i="3"/>
  <c r="R2498" i="3"/>
  <c r="R2499" i="3"/>
  <c r="R2500" i="3"/>
  <c r="R2501" i="3"/>
  <c r="R2502" i="3"/>
  <c r="R2503" i="3"/>
  <c r="R2504" i="3"/>
  <c r="R2505" i="3"/>
  <c r="R2506" i="3"/>
  <c r="R2507" i="3"/>
  <c r="R2508" i="3"/>
  <c r="R2509" i="3"/>
  <c r="R2510" i="3"/>
  <c r="R2511" i="3"/>
  <c r="R2512" i="3"/>
  <c r="R2513" i="3"/>
  <c r="R2514" i="3"/>
  <c r="R2515" i="3"/>
  <c r="R2516" i="3"/>
  <c r="R2517" i="3"/>
  <c r="R2518" i="3"/>
  <c r="R2519" i="3"/>
  <c r="R2520" i="3"/>
  <c r="R2521" i="3"/>
  <c r="R2522" i="3"/>
  <c r="R2523" i="3"/>
  <c r="R2524" i="3"/>
  <c r="R2525" i="3"/>
  <c r="R2526" i="3"/>
  <c r="R2527" i="3"/>
  <c r="R2528" i="3"/>
  <c r="R2529" i="3"/>
  <c r="R2530" i="3"/>
  <c r="R2531" i="3"/>
  <c r="R2532" i="3"/>
  <c r="R2533" i="3"/>
  <c r="R2534" i="3"/>
  <c r="R2535" i="3"/>
  <c r="R2536" i="3"/>
  <c r="R2537" i="3"/>
  <c r="R2538" i="3"/>
  <c r="R2539" i="3"/>
  <c r="R2540" i="3"/>
  <c r="R2541" i="3"/>
  <c r="R2542" i="3"/>
  <c r="R2543" i="3"/>
  <c r="R2544" i="3"/>
  <c r="R2545" i="3"/>
  <c r="R2546" i="3"/>
  <c r="R2547" i="3"/>
  <c r="R2548" i="3"/>
  <c r="R2549" i="3"/>
  <c r="R2550" i="3"/>
  <c r="R2551" i="3"/>
  <c r="R2552" i="3"/>
  <c r="R2553" i="3"/>
  <c r="R2554" i="3"/>
  <c r="R2555" i="3"/>
  <c r="R2556" i="3"/>
  <c r="R2557" i="3"/>
  <c r="R2558" i="3"/>
  <c r="R2559" i="3"/>
  <c r="R2560" i="3"/>
  <c r="R2561" i="3"/>
  <c r="R2562" i="3"/>
  <c r="R2563" i="3"/>
  <c r="R2564" i="3"/>
  <c r="R2565" i="3"/>
  <c r="R2566" i="3"/>
  <c r="R2567" i="3"/>
  <c r="R2568" i="3"/>
  <c r="R2569" i="3"/>
  <c r="R2570" i="3"/>
  <c r="R2571" i="3"/>
  <c r="R2572" i="3"/>
  <c r="R2573" i="3"/>
  <c r="R2574" i="3"/>
  <c r="R2575" i="3"/>
  <c r="R2576" i="3"/>
  <c r="R2577" i="3"/>
  <c r="R2578" i="3"/>
  <c r="R2579" i="3"/>
  <c r="R2580" i="3"/>
  <c r="R2581" i="3"/>
  <c r="R2582" i="3"/>
  <c r="R2583" i="3"/>
  <c r="R2584" i="3"/>
  <c r="R2585" i="3"/>
  <c r="R2586" i="3"/>
  <c r="R2587" i="3"/>
  <c r="R2588" i="3"/>
  <c r="R2589" i="3"/>
  <c r="R2590" i="3"/>
  <c r="R2591" i="3"/>
  <c r="R2592" i="3"/>
  <c r="R2593" i="3"/>
  <c r="R2594" i="3"/>
  <c r="R2595" i="3"/>
  <c r="R2596" i="3"/>
  <c r="R2597" i="3"/>
  <c r="R2598" i="3"/>
  <c r="R2599" i="3"/>
  <c r="R2600" i="3"/>
  <c r="R2601" i="3"/>
  <c r="R2602" i="3"/>
  <c r="R2603" i="3"/>
  <c r="R2604" i="3"/>
  <c r="R2605" i="3"/>
  <c r="R2606" i="3"/>
  <c r="R2607" i="3"/>
  <c r="R2608" i="3"/>
  <c r="R2609" i="3"/>
  <c r="R2610" i="3"/>
  <c r="R2611" i="3"/>
  <c r="R2612" i="3"/>
  <c r="R2613" i="3"/>
  <c r="R2614" i="3"/>
  <c r="R2615" i="3"/>
  <c r="R2616" i="3"/>
  <c r="R2617" i="3"/>
  <c r="R2618" i="3"/>
  <c r="R2619" i="3"/>
  <c r="R2620" i="3"/>
  <c r="R2621" i="3"/>
  <c r="R2622" i="3"/>
  <c r="R2623" i="3"/>
  <c r="R2624" i="3"/>
  <c r="R2625" i="3"/>
  <c r="R2626" i="3"/>
  <c r="R2627" i="3"/>
  <c r="R2628" i="3"/>
  <c r="R2629" i="3"/>
  <c r="R2630" i="3"/>
  <c r="R2631" i="3"/>
  <c r="R2632" i="3"/>
  <c r="R2633" i="3"/>
  <c r="R2634" i="3"/>
  <c r="R2635" i="3"/>
  <c r="R2636" i="3"/>
  <c r="R2637" i="3"/>
  <c r="R2638" i="3"/>
  <c r="R2639" i="3"/>
  <c r="R2640" i="3"/>
  <c r="R2641" i="3"/>
  <c r="R2642" i="3"/>
  <c r="R2643" i="3"/>
  <c r="R2644" i="3"/>
  <c r="R2645" i="3"/>
  <c r="R2646" i="3"/>
  <c r="R2647" i="3"/>
  <c r="R2648" i="3"/>
  <c r="R2649" i="3"/>
  <c r="R2650" i="3"/>
  <c r="R2651" i="3"/>
  <c r="R2652" i="3"/>
  <c r="R2653" i="3"/>
  <c r="R2654" i="3"/>
  <c r="R2655" i="3"/>
  <c r="R2656" i="3"/>
  <c r="R2657" i="3"/>
  <c r="R2658" i="3"/>
  <c r="R2659" i="3"/>
  <c r="R2660" i="3"/>
  <c r="R2661" i="3"/>
  <c r="R2662" i="3"/>
  <c r="R2663" i="3"/>
  <c r="R2664" i="3"/>
  <c r="R2665" i="3"/>
  <c r="R2666" i="3"/>
  <c r="R2667" i="3"/>
  <c r="R2668" i="3"/>
  <c r="R2669" i="3"/>
  <c r="R2670" i="3"/>
  <c r="R2671" i="3"/>
  <c r="R2672" i="3"/>
  <c r="R2673" i="3"/>
  <c r="R2674" i="3"/>
  <c r="R2675" i="3"/>
  <c r="R2676" i="3"/>
  <c r="R2677" i="3"/>
  <c r="R2678" i="3"/>
  <c r="R2679" i="3"/>
  <c r="R2680" i="3"/>
  <c r="R2681" i="3"/>
  <c r="R2682" i="3"/>
  <c r="R2683" i="3"/>
  <c r="R2684" i="3"/>
  <c r="R2685" i="3"/>
  <c r="R2686" i="3"/>
  <c r="R2687" i="3"/>
  <c r="R2688" i="3"/>
  <c r="R2689" i="3"/>
  <c r="R2690" i="3"/>
  <c r="R2691" i="3"/>
  <c r="R2692" i="3"/>
  <c r="R2693" i="3"/>
  <c r="R2694" i="3"/>
  <c r="R2695" i="3"/>
  <c r="R2696" i="3"/>
  <c r="R2697" i="3"/>
  <c r="R2698" i="3"/>
  <c r="R2699" i="3"/>
  <c r="R2700" i="3"/>
  <c r="R2701" i="3"/>
  <c r="R2702" i="3"/>
  <c r="R2703" i="3"/>
  <c r="R2704" i="3"/>
  <c r="R2705" i="3"/>
  <c r="R2706" i="3"/>
  <c r="R2707" i="3"/>
  <c r="R2708" i="3"/>
  <c r="R2709" i="3"/>
  <c r="R2710" i="3"/>
  <c r="R2711" i="3"/>
  <c r="R2712" i="3"/>
  <c r="R2713" i="3"/>
  <c r="R2714" i="3"/>
  <c r="R2715" i="3"/>
  <c r="R2716" i="3"/>
  <c r="R2717" i="3"/>
  <c r="R2718" i="3"/>
  <c r="R2719" i="3"/>
  <c r="R2720" i="3"/>
  <c r="R2721" i="3"/>
  <c r="R2722" i="3"/>
  <c r="R2723" i="3"/>
  <c r="R2724" i="3"/>
  <c r="R2725" i="3"/>
  <c r="R2726" i="3"/>
  <c r="R2727" i="3"/>
  <c r="R2728" i="3"/>
  <c r="R2729" i="3"/>
  <c r="R2730" i="3"/>
  <c r="R2731" i="3"/>
  <c r="R2732" i="3"/>
  <c r="R2733" i="3"/>
  <c r="R2734" i="3"/>
  <c r="R2735" i="3"/>
  <c r="R2736" i="3"/>
  <c r="R2737" i="3"/>
  <c r="R2738" i="3"/>
  <c r="R2739" i="3"/>
  <c r="R2740" i="3"/>
  <c r="R2741" i="3"/>
  <c r="R2742" i="3"/>
  <c r="R2743" i="3"/>
  <c r="R2744" i="3"/>
  <c r="R2745" i="3"/>
  <c r="R2746" i="3"/>
  <c r="R2747" i="3"/>
  <c r="R2748" i="3"/>
  <c r="R2749" i="3"/>
  <c r="R2750" i="3"/>
  <c r="R2751" i="3"/>
  <c r="R2752" i="3"/>
  <c r="R2753" i="3"/>
  <c r="R2754" i="3"/>
  <c r="R2755" i="3"/>
  <c r="R2756" i="3"/>
  <c r="R2757" i="3"/>
  <c r="R2758" i="3"/>
  <c r="R2759" i="3"/>
  <c r="R2760" i="3"/>
  <c r="R2761" i="3"/>
  <c r="R2762" i="3"/>
  <c r="R2763" i="3"/>
  <c r="R2764" i="3"/>
  <c r="R2765" i="3"/>
  <c r="R2766" i="3"/>
  <c r="R2767" i="3"/>
  <c r="R2768" i="3"/>
  <c r="R2769" i="3"/>
  <c r="R2770" i="3"/>
  <c r="R2771" i="3"/>
  <c r="R2772" i="3"/>
  <c r="R2773" i="3"/>
  <c r="R2774" i="3"/>
  <c r="R2775" i="3"/>
  <c r="R2776" i="3"/>
  <c r="R2777" i="3"/>
  <c r="R2778" i="3"/>
  <c r="R2779" i="3"/>
  <c r="R2780" i="3"/>
  <c r="R2781" i="3"/>
  <c r="R2782" i="3"/>
  <c r="R2783" i="3"/>
  <c r="R2784" i="3"/>
  <c r="R2785" i="3"/>
  <c r="R2786" i="3"/>
  <c r="R2787" i="3"/>
  <c r="R2788" i="3"/>
  <c r="R2789" i="3"/>
  <c r="R2790" i="3"/>
  <c r="R2791" i="3"/>
  <c r="R2792" i="3"/>
  <c r="R2793" i="3"/>
  <c r="R2794" i="3"/>
  <c r="R2795" i="3"/>
  <c r="R2796" i="3"/>
  <c r="R2797" i="3"/>
  <c r="R2798" i="3"/>
  <c r="R2799" i="3"/>
  <c r="R2800" i="3"/>
  <c r="R2801" i="3"/>
  <c r="R2802" i="3"/>
  <c r="R2803" i="3"/>
  <c r="R2804" i="3"/>
  <c r="R2805" i="3"/>
  <c r="R2806" i="3"/>
  <c r="R2807" i="3"/>
  <c r="R2808" i="3"/>
  <c r="R2809" i="3"/>
  <c r="R2810" i="3"/>
  <c r="R2811" i="3"/>
  <c r="R2812" i="3"/>
  <c r="R2813" i="3"/>
  <c r="R2814" i="3"/>
  <c r="R2815" i="3"/>
  <c r="R2816" i="3"/>
  <c r="R2817" i="3"/>
  <c r="R2818" i="3"/>
  <c r="R2819" i="3"/>
  <c r="R2820" i="3"/>
  <c r="R2821" i="3"/>
  <c r="R2822" i="3"/>
  <c r="R2823" i="3"/>
  <c r="R2824" i="3"/>
  <c r="R2825" i="3"/>
  <c r="R2826" i="3"/>
  <c r="R2827" i="3"/>
  <c r="R2828" i="3"/>
  <c r="R2829" i="3"/>
  <c r="R2830" i="3"/>
  <c r="R2831" i="3"/>
  <c r="R2832" i="3"/>
  <c r="R2833" i="3"/>
  <c r="R2834" i="3"/>
  <c r="R2835" i="3"/>
  <c r="R2836" i="3"/>
  <c r="R2837" i="3"/>
  <c r="R2838" i="3"/>
  <c r="R2839" i="3"/>
  <c r="R2840" i="3"/>
  <c r="R2841" i="3"/>
  <c r="R2842" i="3"/>
  <c r="R2843" i="3"/>
  <c r="R2844" i="3"/>
  <c r="R2845" i="3"/>
  <c r="R2846" i="3"/>
  <c r="R2847" i="3"/>
  <c r="R2848" i="3"/>
  <c r="R2849" i="3"/>
  <c r="R2850" i="3"/>
  <c r="R2851" i="3"/>
  <c r="R2852" i="3"/>
  <c r="R2853" i="3"/>
  <c r="R2854" i="3"/>
  <c r="R2855" i="3"/>
  <c r="R2856" i="3"/>
  <c r="R2857" i="3"/>
  <c r="R2858" i="3"/>
  <c r="R2859" i="3"/>
  <c r="R2860" i="3"/>
  <c r="R2861" i="3"/>
  <c r="R2862" i="3"/>
  <c r="R2863" i="3"/>
  <c r="R2864" i="3"/>
  <c r="R2865" i="3"/>
  <c r="R2866" i="3"/>
  <c r="R2867" i="3"/>
  <c r="R2868" i="3"/>
  <c r="R2869" i="3"/>
  <c r="R2870" i="3"/>
  <c r="R2871" i="3"/>
  <c r="R2872" i="3"/>
  <c r="R2873" i="3"/>
  <c r="R2874" i="3"/>
  <c r="R2875" i="3"/>
  <c r="R2876" i="3"/>
  <c r="R2877" i="3"/>
  <c r="R2878" i="3"/>
  <c r="R2879" i="3"/>
  <c r="R2880" i="3"/>
  <c r="R2881" i="3"/>
  <c r="R2882" i="3"/>
  <c r="R2883" i="3"/>
  <c r="R2884" i="3"/>
  <c r="R2885" i="3"/>
  <c r="R2886" i="3"/>
  <c r="R2887" i="3"/>
  <c r="R2888" i="3"/>
  <c r="R2889" i="3"/>
  <c r="R2890" i="3"/>
  <c r="R2891" i="3"/>
  <c r="R2892" i="3"/>
  <c r="R2893" i="3"/>
  <c r="R2894" i="3"/>
  <c r="R2895" i="3"/>
  <c r="R2896" i="3"/>
  <c r="R2897" i="3"/>
  <c r="R2898" i="3"/>
  <c r="R2899" i="3"/>
  <c r="R2900" i="3"/>
  <c r="R2901" i="3"/>
  <c r="R2902" i="3"/>
  <c r="R2903" i="3"/>
  <c r="R2904" i="3"/>
  <c r="R2905" i="3"/>
  <c r="R2906" i="3"/>
  <c r="R2907" i="3"/>
  <c r="R2908" i="3"/>
  <c r="R2909" i="3"/>
  <c r="R2910" i="3"/>
  <c r="R2911" i="3"/>
  <c r="R2912" i="3"/>
  <c r="R2913" i="3"/>
  <c r="R2914" i="3"/>
  <c r="R2915" i="3"/>
  <c r="R2916" i="3"/>
  <c r="R2917" i="3"/>
  <c r="R2918" i="3"/>
  <c r="R2919" i="3"/>
  <c r="R2920" i="3"/>
  <c r="R2921" i="3"/>
  <c r="R2922" i="3"/>
  <c r="R2923" i="3"/>
  <c r="R2924" i="3"/>
  <c r="R2925" i="3"/>
  <c r="R2926" i="3"/>
  <c r="R2927" i="3"/>
  <c r="R2928" i="3"/>
  <c r="R2929" i="3"/>
  <c r="R2930" i="3"/>
  <c r="R2931" i="3"/>
  <c r="R2932" i="3"/>
  <c r="R2933" i="3"/>
  <c r="R2934" i="3"/>
  <c r="R2935" i="3"/>
  <c r="R2936" i="3"/>
  <c r="R2937" i="3"/>
  <c r="R2938" i="3"/>
  <c r="R2939" i="3"/>
  <c r="R2940" i="3"/>
  <c r="R2941" i="3"/>
  <c r="R2942" i="3"/>
  <c r="R2943" i="3"/>
  <c r="R2944" i="3"/>
  <c r="R2945" i="3"/>
  <c r="R2946" i="3"/>
  <c r="R2947" i="3"/>
  <c r="R2948" i="3"/>
  <c r="R2949" i="3"/>
  <c r="R2950" i="3"/>
  <c r="R2951" i="3"/>
  <c r="R2952" i="3"/>
  <c r="R2953" i="3"/>
  <c r="R2954" i="3"/>
  <c r="R2955" i="3"/>
  <c r="R2956" i="3"/>
  <c r="R2957" i="3"/>
  <c r="R2958" i="3"/>
  <c r="R2959" i="3"/>
  <c r="R2960" i="3"/>
  <c r="R2961" i="3"/>
  <c r="R2962" i="3"/>
  <c r="R2963" i="3"/>
  <c r="R2964" i="3"/>
  <c r="R2965" i="3"/>
  <c r="R2966" i="3"/>
  <c r="R2967" i="3"/>
  <c r="R2968" i="3"/>
  <c r="R2969" i="3"/>
  <c r="R2970" i="3"/>
  <c r="R2971" i="3"/>
  <c r="R2972" i="3"/>
  <c r="R2973" i="3"/>
  <c r="R2974" i="3"/>
  <c r="R2975" i="3"/>
  <c r="R2976" i="3"/>
  <c r="R2977" i="3"/>
  <c r="R2978" i="3"/>
  <c r="R2979" i="3"/>
  <c r="R2980" i="3"/>
  <c r="R2981" i="3"/>
  <c r="R2982" i="3"/>
  <c r="R2983" i="3"/>
  <c r="R2984" i="3"/>
  <c r="R2985" i="3"/>
  <c r="R2986" i="3"/>
  <c r="R2987" i="3"/>
  <c r="R2988" i="3"/>
  <c r="R2989" i="3"/>
  <c r="R2990" i="3"/>
  <c r="R2991" i="3"/>
  <c r="R2992" i="3"/>
  <c r="R2993" i="3"/>
  <c r="R2994" i="3"/>
  <c r="R2995" i="3"/>
  <c r="R2996" i="3"/>
  <c r="R2997" i="3"/>
  <c r="R2998" i="3"/>
  <c r="R2999" i="3"/>
  <c r="R3000" i="3"/>
  <c r="R3001" i="3"/>
  <c r="R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2" i="3"/>
  <c r="Q1113" i="3"/>
  <c r="Q1114" i="3"/>
  <c r="Q1115" i="3"/>
  <c r="Q1116" i="3"/>
  <c r="Q1117" i="3"/>
  <c r="Q1118" i="3"/>
  <c r="Q1119" i="3"/>
  <c r="Q1120" i="3"/>
  <c r="Q1121" i="3"/>
  <c r="Q1122" i="3"/>
  <c r="Q1123" i="3"/>
  <c r="Q1124" i="3"/>
  <c r="Q1125" i="3"/>
  <c r="Q1126" i="3"/>
  <c r="Q1127" i="3"/>
  <c r="Q1128" i="3"/>
  <c r="Q1129" i="3"/>
  <c r="Q1130" i="3"/>
  <c r="Q1131" i="3"/>
  <c r="Q1132" i="3"/>
  <c r="Q1133" i="3"/>
  <c r="Q1134" i="3"/>
  <c r="Q1135" i="3"/>
  <c r="Q1136" i="3"/>
  <c r="Q1137" i="3"/>
  <c r="Q1138" i="3"/>
  <c r="Q1139" i="3"/>
  <c r="Q1140" i="3"/>
  <c r="Q1141" i="3"/>
  <c r="Q1142" i="3"/>
  <c r="Q1143" i="3"/>
  <c r="Q1144" i="3"/>
  <c r="Q1145" i="3"/>
  <c r="Q1146" i="3"/>
  <c r="Q1147" i="3"/>
  <c r="Q1148" i="3"/>
  <c r="Q1149" i="3"/>
  <c r="Q1150" i="3"/>
  <c r="Q1151" i="3"/>
  <c r="Q1152" i="3"/>
  <c r="Q1153" i="3"/>
  <c r="Q1154" i="3"/>
  <c r="Q1155" i="3"/>
  <c r="Q1156" i="3"/>
  <c r="Q1157" i="3"/>
  <c r="Q1158" i="3"/>
  <c r="Q1159" i="3"/>
  <c r="Q1160" i="3"/>
  <c r="Q1161" i="3"/>
  <c r="Q1162" i="3"/>
  <c r="Q1163" i="3"/>
  <c r="Q1164" i="3"/>
  <c r="Q1165" i="3"/>
  <c r="Q1166" i="3"/>
  <c r="Q1167" i="3"/>
  <c r="Q1168" i="3"/>
  <c r="Q1169" i="3"/>
  <c r="Q1170" i="3"/>
  <c r="Q1171" i="3"/>
  <c r="Q1172" i="3"/>
  <c r="Q1173" i="3"/>
  <c r="Q1174" i="3"/>
  <c r="Q1175" i="3"/>
  <c r="Q1176" i="3"/>
  <c r="Q1177" i="3"/>
  <c r="Q1178" i="3"/>
  <c r="Q1179" i="3"/>
  <c r="Q1180" i="3"/>
  <c r="Q1181" i="3"/>
  <c r="Q1182" i="3"/>
  <c r="Q1183" i="3"/>
  <c r="Q1184" i="3"/>
  <c r="Q1185" i="3"/>
  <c r="Q1186" i="3"/>
  <c r="Q1187" i="3"/>
  <c r="Q1188" i="3"/>
  <c r="Q1189" i="3"/>
  <c r="Q1190" i="3"/>
  <c r="Q1191" i="3"/>
  <c r="Q1192" i="3"/>
  <c r="Q1193" i="3"/>
  <c r="Q1194" i="3"/>
  <c r="Q1195" i="3"/>
  <c r="Q1196" i="3"/>
  <c r="Q1197" i="3"/>
  <c r="Q1198" i="3"/>
  <c r="Q1199" i="3"/>
  <c r="Q1200" i="3"/>
  <c r="Q1201" i="3"/>
  <c r="Q1202" i="3"/>
  <c r="Q1203" i="3"/>
  <c r="Q1204" i="3"/>
  <c r="Q1205" i="3"/>
  <c r="Q1206" i="3"/>
  <c r="Q1207" i="3"/>
  <c r="Q1208" i="3"/>
  <c r="Q1209" i="3"/>
  <c r="Q1210" i="3"/>
  <c r="Q1211" i="3"/>
  <c r="Q1212" i="3"/>
  <c r="Q1213" i="3"/>
  <c r="Q1214" i="3"/>
  <c r="Q1215" i="3"/>
  <c r="Q1216" i="3"/>
  <c r="Q1217" i="3"/>
  <c r="Q1218" i="3"/>
  <c r="Q1219" i="3"/>
  <c r="Q1220" i="3"/>
  <c r="Q1221" i="3"/>
  <c r="Q1222" i="3"/>
  <c r="Q1223" i="3"/>
  <c r="Q1224" i="3"/>
  <c r="Q1225" i="3"/>
  <c r="Q1226" i="3"/>
  <c r="Q1227" i="3"/>
  <c r="Q1228" i="3"/>
  <c r="Q1229" i="3"/>
  <c r="Q1230" i="3"/>
  <c r="Q1231" i="3"/>
  <c r="Q1232" i="3"/>
  <c r="Q1233" i="3"/>
  <c r="Q1234" i="3"/>
  <c r="Q1235" i="3"/>
  <c r="Q1236" i="3"/>
  <c r="Q1237" i="3"/>
  <c r="Q1238" i="3"/>
  <c r="Q1239" i="3"/>
  <c r="Q1240" i="3"/>
  <c r="Q1241" i="3"/>
  <c r="Q1242" i="3"/>
  <c r="Q1243" i="3"/>
  <c r="Q1244" i="3"/>
  <c r="Q1245" i="3"/>
  <c r="Q1246" i="3"/>
  <c r="Q1247" i="3"/>
  <c r="Q1248" i="3"/>
  <c r="Q1249" i="3"/>
  <c r="Q1250" i="3"/>
  <c r="Q1251" i="3"/>
  <c r="Q1252" i="3"/>
  <c r="Q1253" i="3"/>
  <c r="Q1254" i="3"/>
  <c r="Q1255" i="3"/>
  <c r="Q1256" i="3"/>
  <c r="Q1257" i="3"/>
  <c r="Q1258" i="3"/>
  <c r="Q1259" i="3"/>
  <c r="Q1260" i="3"/>
  <c r="Q1261" i="3"/>
  <c r="Q1262" i="3"/>
  <c r="Q1263" i="3"/>
  <c r="Q1264" i="3"/>
  <c r="Q1265" i="3"/>
  <c r="Q1266" i="3"/>
  <c r="Q1267" i="3"/>
  <c r="Q1268" i="3"/>
  <c r="Q1269" i="3"/>
  <c r="Q1270" i="3"/>
  <c r="Q1271" i="3"/>
  <c r="Q1272" i="3"/>
  <c r="Q1273" i="3"/>
  <c r="Q1274" i="3"/>
  <c r="Q1275" i="3"/>
  <c r="Q1276" i="3"/>
  <c r="Q1277" i="3"/>
  <c r="Q1278" i="3"/>
  <c r="Q1279" i="3"/>
  <c r="Q1280" i="3"/>
  <c r="Q1281" i="3"/>
  <c r="Q1282" i="3"/>
  <c r="Q1283" i="3"/>
  <c r="Q1284" i="3"/>
  <c r="Q1285" i="3"/>
  <c r="Q1286" i="3"/>
  <c r="Q1287" i="3"/>
  <c r="Q1288" i="3"/>
  <c r="Q1289" i="3"/>
  <c r="Q1290" i="3"/>
  <c r="Q1291" i="3"/>
  <c r="Q1292" i="3"/>
  <c r="Q1293" i="3"/>
  <c r="Q1294" i="3"/>
  <c r="Q1295" i="3"/>
  <c r="Q1296" i="3"/>
  <c r="Q1297" i="3"/>
  <c r="Q1298" i="3"/>
  <c r="Q1299" i="3"/>
  <c r="Q1300" i="3"/>
  <c r="Q1301" i="3"/>
  <c r="Q1302" i="3"/>
  <c r="Q1303" i="3"/>
  <c r="Q1304" i="3"/>
  <c r="Q1305" i="3"/>
  <c r="Q1306" i="3"/>
  <c r="Q1307" i="3"/>
  <c r="Q1308" i="3"/>
  <c r="Q1309" i="3"/>
  <c r="Q1310" i="3"/>
  <c r="Q1311" i="3"/>
  <c r="Q1312" i="3"/>
  <c r="Q1313" i="3"/>
  <c r="Q1314" i="3"/>
  <c r="Q1315" i="3"/>
  <c r="Q1316" i="3"/>
  <c r="Q1317" i="3"/>
  <c r="Q1318" i="3"/>
  <c r="Q1319" i="3"/>
  <c r="Q1320" i="3"/>
  <c r="Q1321" i="3"/>
  <c r="Q1322" i="3"/>
  <c r="Q1323" i="3"/>
  <c r="Q1324" i="3"/>
  <c r="Q1325" i="3"/>
  <c r="Q1326" i="3"/>
  <c r="Q1327" i="3"/>
  <c r="Q1328" i="3"/>
  <c r="Q1329" i="3"/>
  <c r="Q1330" i="3"/>
  <c r="Q1331" i="3"/>
  <c r="Q1332" i="3"/>
  <c r="Q1333" i="3"/>
  <c r="Q1334" i="3"/>
  <c r="Q1335" i="3"/>
  <c r="Q1336" i="3"/>
  <c r="Q1337" i="3"/>
  <c r="Q1338" i="3"/>
  <c r="Q1339" i="3"/>
  <c r="Q1340" i="3"/>
  <c r="Q1341" i="3"/>
  <c r="Q1342" i="3"/>
  <c r="Q1343" i="3"/>
  <c r="Q1344" i="3"/>
  <c r="Q1345" i="3"/>
  <c r="Q1346" i="3"/>
  <c r="Q1347" i="3"/>
  <c r="Q1348" i="3"/>
  <c r="Q1349" i="3"/>
  <c r="Q1350" i="3"/>
  <c r="Q1351" i="3"/>
  <c r="Q1352" i="3"/>
  <c r="Q1353" i="3"/>
  <c r="Q1354" i="3"/>
  <c r="Q1355" i="3"/>
  <c r="Q1356" i="3"/>
  <c r="Q1357" i="3"/>
  <c r="Q1358" i="3"/>
  <c r="Q1359" i="3"/>
  <c r="Q1360" i="3"/>
  <c r="Q1361" i="3"/>
  <c r="Q1362" i="3"/>
  <c r="Q1363" i="3"/>
  <c r="Q1364" i="3"/>
  <c r="Q1365" i="3"/>
  <c r="Q1366" i="3"/>
  <c r="Q1367" i="3"/>
  <c r="Q1368" i="3"/>
  <c r="Q1369" i="3"/>
  <c r="Q1370" i="3"/>
  <c r="Q1371" i="3"/>
  <c r="Q1372" i="3"/>
  <c r="Q1373" i="3"/>
  <c r="Q1374" i="3"/>
  <c r="Q1375" i="3"/>
  <c r="Q1376" i="3"/>
  <c r="Q1377" i="3"/>
  <c r="Q1378" i="3"/>
  <c r="Q1379" i="3"/>
  <c r="Q1380" i="3"/>
  <c r="Q1381" i="3"/>
  <c r="Q1382" i="3"/>
  <c r="Q1383" i="3"/>
  <c r="Q1384" i="3"/>
  <c r="Q1385" i="3"/>
  <c r="Q1386" i="3"/>
  <c r="Q1387" i="3"/>
  <c r="Q1388" i="3"/>
  <c r="Q1389" i="3"/>
  <c r="Q1390" i="3"/>
  <c r="Q1391" i="3"/>
  <c r="Q1392" i="3"/>
  <c r="Q1393" i="3"/>
  <c r="Q1394" i="3"/>
  <c r="Q1395" i="3"/>
  <c r="Q1396" i="3"/>
  <c r="Q1397" i="3"/>
  <c r="Q1398" i="3"/>
  <c r="Q1399" i="3"/>
  <c r="Q1400" i="3"/>
  <c r="Q1401" i="3"/>
  <c r="Q1402" i="3"/>
  <c r="Q1403" i="3"/>
  <c r="Q1404" i="3"/>
  <c r="Q1405" i="3"/>
  <c r="Q1406" i="3"/>
  <c r="Q1407" i="3"/>
  <c r="Q1408" i="3"/>
  <c r="Q1409" i="3"/>
  <c r="Q1410" i="3"/>
  <c r="Q1411" i="3"/>
  <c r="Q1412" i="3"/>
  <c r="Q1413" i="3"/>
  <c r="Q1414" i="3"/>
  <c r="Q1415" i="3"/>
  <c r="Q1416" i="3"/>
  <c r="Q1417" i="3"/>
  <c r="Q1418" i="3"/>
  <c r="Q1419" i="3"/>
  <c r="Q1420" i="3"/>
  <c r="Q1421" i="3"/>
  <c r="Q1422" i="3"/>
  <c r="Q1423" i="3"/>
  <c r="Q1424" i="3"/>
  <c r="Q1425" i="3"/>
  <c r="Q1426" i="3"/>
  <c r="Q1427" i="3"/>
  <c r="Q1428" i="3"/>
  <c r="Q1429" i="3"/>
  <c r="Q1430" i="3"/>
  <c r="Q1431" i="3"/>
  <c r="Q1432" i="3"/>
  <c r="Q1433" i="3"/>
  <c r="Q1434" i="3"/>
  <c r="Q1435" i="3"/>
  <c r="Q1436" i="3"/>
  <c r="Q1437" i="3"/>
  <c r="Q1438" i="3"/>
  <c r="Q1439" i="3"/>
  <c r="Q1440" i="3"/>
  <c r="Q1441" i="3"/>
  <c r="Q1442" i="3"/>
  <c r="Q1443" i="3"/>
  <c r="Q1444" i="3"/>
  <c r="Q1445" i="3"/>
  <c r="Q1446" i="3"/>
  <c r="Q1447" i="3"/>
  <c r="Q1448" i="3"/>
  <c r="Q1449" i="3"/>
  <c r="Q1450" i="3"/>
  <c r="Q1451" i="3"/>
  <c r="Q1452" i="3"/>
  <c r="Q1453" i="3"/>
  <c r="Q1454" i="3"/>
  <c r="Q1455" i="3"/>
  <c r="Q1456" i="3"/>
  <c r="Q1457" i="3"/>
  <c r="Q1458" i="3"/>
  <c r="Q1459" i="3"/>
  <c r="Q1460" i="3"/>
  <c r="Q1461" i="3"/>
  <c r="Q1462" i="3"/>
  <c r="Q1463" i="3"/>
  <c r="Q1464" i="3"/>
  <c r="Q1465" i="3"/>
  <c r="Q1466" i="3"/>
  <c r="Q1467" i="3"/>
  <c r="Q1468" i="3"/>
  <c r="Q1469" i="3"/>
  <c r="Q1470" i="3"/>
  <c r="Q1471" i="3"/>
  <c r="Q1472" i="3"/>
  <c r="Q1473" i="3"/>
  <c r="Q1474" i="3"/>
  <c r="Q1475" i="3"/>
  <c r="Q1476" i="3"/>
  <c r="Q1477" i="3"/>
  <c r="Q1478" i="3"/>
  <c r="Q1479" i="3"/>
  <c r="Q1480" i="3"/>
  <c r="Q1481" i="3"/>
  <c r="Q1482" i="3"/>
  <c r="Q1483" i="3"/>
  <c r="Q1484" i="3"/>
  <c r="Q1485" i="3"/>
  <c r="Q1486" i="3"/>
  <c r="Q1487" i="3"/>
  <c r="Q1488" i="3"/>
  <c r="Q1489" i="3"/>
  <c r="Q1490" i="3"/>
  <c r="Q1491" i="3"/>
  <c r="Q1492" i="3"/>
  <c r="Q1493" i="3"/>
  <c r="Q1494" i="3"/>
  <c r="Q1495" i="3"/>
  <c r="Q1496" i="3"/>
  <c r="Q1497" i="3"/>
  <c r="Q1498" i="3"/>
  <c r="Q1499" i="3"/>
  <c r="Q1500" i="3"/>
  <c r="Q1501" i="3"/>
  <c r="Q1502" i="3"/>
  <c r="Q1503" i="3"/>
  <c r="Q1504" i="3"/>
  <c r="Q1505" i="3"/>
  <c r="Q1506" i="3"/>
  <c r="Q1507" i="3"/>
  <c r="Q1508" i="3"/>
  <c r="Q1509" i="3"/>
  <c r="Q1510" i="3"/>
  <c r="Q1511" i="3"/>
  <c r="Q1512" i="3"/>
  <c r="Q1513" i="3"/>
  <c r="Q1514" i="3"/>
  <c r="Q1515" i="3"/>
  <c r="Q1516" i="3"/>
  <c r="Q1517" i="3"/>
  <c r="Q1518" i="3"/>
  <c r="Q1519" i="3"/>
  <c r="Q1520" i="3"/>
  <c r="Q1521" i="3"/>
  <c r="Q1522" i="3"/>
  <c r="Q1523" i="3"/>
  <c r="Q1524" i="3"/>
  <c r="Q1525" i="3"/>
  <c r="Q1526" i="3"/>
  <c r="Q1527" i="3"/>
  <c r="Q1528" i="3"/>
  <c r="Q1529" i="3"/>
  <c r="Q1530" i="3"/>
  <c r="Q1531" i="3"/>
  <c r="Q1532" i="3"/>
  <c r="Q1533" i="3"/>
  <c r="Q1534" i="3"/>
  <c r="Q1535" i="3"/>
  <c r="Q1536" i="3"/>
  <c r="Q1537" i="3"/>
  <c r="Q1538" i="3"/>
  <c r="Q1539" i="3"/>
  <c r="Q1540" i="3"/>
  <c r="Q1541" i="3"/>
  <c r="Q1542" i="3"/>
  <c r="Q1543" i="3"/>
  <c r="Q1544" i="3"/>
  <c r="Q1545" i="3"/>
  <c r="Q1546" i="3"/>
  <c r="Q1547" i="3"/>
  <c r="Q1548" i="3"/>
  <c r="Q1549" i="3"/>
  <c r="Q1550" i="3"/>
  <c r="Q1551" i="3"/>
  <c r="Q1552" i="3"/>
  <c r="Q1553" i="3"/>
  <c r="Q1554" i="3"/>
  <c r="Q1555" i="3"/>
  <c r="Q1556" i="3"/>
  <c r="Q1557" i="3"/>
  <c r="Q1558" i="3"/>
  <c r="Q1559" i="3"/>
  <c r="Q1560" i="3"/>
  <c r="Q1561" i="3"/>
  <c r="Q1562" i="3"/>
  <c r="Q1563" i="3"/>
  <c r="Q1564" i="3"/>
  <c r="Q1565" i="3"/>
  <c r="Q1566" i="3"/>
  <c r="Q1567" i="3"/>
  <c r="Q1568" i="3"/>
  <c r="Q1569" i="3"/>
  <c r="Q1570" i="3"/>
  <c r="Q1571" i="3"/>
  <c r="Q1572" i="3"/>
  <c r="Q1573" i="3"/>
  <c r="Q1574" i="3"/>
  <c r="Q1575" i="3"/>
  <c r="Q1576" i="3"/>
  <c r="Q1577" i="3"/>
  <c r="Q1578" i="3"/>
  <c r="Q1579" i="3"/>
  <c r="Q1580" i="3"/>
  <c r="Q1581" i="3"/>
  <c r="Q1582" i="3"/>
  <c r="Q1583" i="3"/>
  <c r="Q1584" i="3"/>
  <c r="Q1585" i="3"/>
  <c r="Q1586" i="3"/>
  <c r="Q1587" i="3"/>
  <c r="Q1588" i="3"/>
  <c r="Q1589" i="3"/>
  <c r="Q1590" i="3"/>
  <c r="Q1591" i="3"/>
  <c r="Q1592" i="3"/>
  <c r="Q1593" i="3"/>
  <c r="Q1594" i="3"/>
  <c r="Q1595" i="3"/>
  <c r="Q1596" i="3"/>
  <c r="Q1597" i="3"/>
  <c r="Q1598" i="3"/>
  <c r="Q1599" i="3"/>
  <c r="Q1600" i="3"/>
  <c r="Q1601" i="3"/>
  <c r="Q1602" i="3"/>
  <c r="Q1603" i="3"/>
  <c r="Q1604" i="3"/>
  <c r="Q1605" i="3"/>
  <c r="Q1606" i="3"/>
  <c r="Q1607" i="3"/>
  <c r="Q1608" i="3"/>
  <c r="Q1609" i="3"/>
  <c r="Q1610" i="3"/>
  <c r="Q1611" i="3"/>
  <c r="Q1612" i="3"/>
  <c r="Q1613" i="3"/>
  <c r="Q1614" i="3"/>
  <c r="Q1615" i="3"/>
  <c r="Q1616" i="3"/>
  <c r="Q1617" i="3"/>
  <c r="Q1618" i="3"/>
  <c r="Q1619" i="3"/>
  <c r="Q1620" i="3"/>
  <c r="Q1621" i="3"/>
  <c r="Q1622" i="3"/>
  <c r="Q1623" i="3"/>
  <c r="Q1624" i="3"/>
  <c r="Q1625" i="3"/>
  <c r="Q1626" i="3"/>
  <c r="Q1627" i="3"/>
  <c r="Q1628" i="3"/>
  <c r="Q1629" i="3"/>
  <c r="Q1630" i="3"/>
  <c r="Q1631" i="3"/>
  <c r="Q1632" i="3"/>
  <c r="Q1633" i="3"/>
  <c r="Q1634" i="3"/>
  <c r="Q1635" i="3"/>
  <c r="Q1636" i="3"/>
  <c r="Q1637" i="3"/>
  <c r="Q1638" i="3"/>
  <c r="Q1639" i="3"/>
  <c r="Q1640" i="3"/>
  <c r="Q1641" i="3"/>
  <c r="Q1642" i="3"/>
  <c r="Q1643" i="3"/>
  <c r="Q1644" i="3"/>
  <c r="Q1645" i="3"/>
  <c r="Q1646" i="3"/>
  <c r="Q1647" i="3"/>
  <c r="Q1648" i="3"/>
  <c r="Q1649" i="3"/>
  <c r="Q1650" i="3"/>
  <c r="Q1651" i="3"/>
  <c r="Q1652" i="3"/>
  <c r="Q1653" i="3"/>
  <c r="Q1654" i="3"/>
  <c r="Q1655" i="3"/>
  <c r="Q1656" i="3"/>
  <c r="Q1657" i="3"/>
  <c r="Q1658" i="3"/>
  <c r="Q1659" i="3"/>
  <c r="Q1660" i="3"/>
  <c r="Q1661" i="3"/>
  <c r="Q1662" i="3"/>
  <c r="Q1663" i="3"/>
  <c r="Q1664" i="3"/>
  <c r="Q1665" i="3"/>
  <c r="Q1666" i="3"/>
  <c r="Q1667" i="3"/>
  <c r="Q1668" i="3"/>
  <c r="Q1669" i="3"/>
  <c r="Q1670" i="3"/>
  <c r="Q1671" i="3"/>
  <c r="Q1672" i="3"/>
  <c r="Q1673" i="3"/>
  <c r="Q1674" i="3"/>
  <c r="Q1675" i="3"/>
  <c r="Q1676" i="3"/>
  <c r="Q1677" i="3"/>
  <c r="Q1678" i="3"/>
  <c r="Q1679" i="3"/>
  <c r="Q1680" i="3"/>
  <c r="Q1681" i="3"/>
  <c r="Q1682" i="3"/>
  <c r="Q1683" i="3"/>
  <c r="Q1684" i="3"/>
  <c r="Q1685" i="3"/>
  <c r="Q1686" i="3"/>
  <c r="Q1687" i="3"/>
  <c r="Q1688" i="3"/>
  <c r="Q1689" i="3"/>
  <c r="Q1690" i="3"/>
  <c r="Q1691" i="3"/>
  <c r="Q1692" i="3"/>
  <c r="Q1693" i="3"/>
  <c r="Q1694" i="3"/>
  <c r="Q1695" i="3"/>
  <c r="Q1696" i="3"/>
  <c r="Q1697" i="3"/>
  <c r="Q1698" i="3"/>
  <c r="Q1699" i="3"/>
  <c r="Q1700" i="3"/>
  <c r="Q1701" i="3"/>
  <c r="Q1702" i="3"/>
  <c r="Q1703" i="3"/>
  <c r="Q1704" i="3"/>
  <c r="Q1705" i="3"/>
  <c r="Q1706" i="3"/>
  <c r="Q1707" i="3"/>
  <c r="Q1708" i="3"/>
  <c r="Q1709" i="3"/>
  <c r="Q1710" i="3"/>
  <c r="Q1711" i="3"/>
  <c r="Q1712" i="3"/>
  <c r="Q1713" i="3"/>
  <c r="Q1714" i="3"/>
  <c r="Q1715" i="3"/>
  <c r="Q1716" i="3"/>
  <c r="Q1717" i="3"/>
  <c r="Q1718" i="3"/>
  <c r="Q1719" i="3"/>
  <c r="Q1720" i="3"/>
  <c r="Q1721" i="3"/>
  <c r="Q1722" i="3"/>
  <c r="Q1723" i="3"/>
  <c r="Q1724" i="3"/>
  <c r="Q1725" i="3"/>
  <c r="Q1726" i="3"/>
  <c r="Q1727" i="3"/>
  <c r="Q1728" i="3"/>
  <c r="Q1729" i="3"/>
  <c r="Q1730" i="3"/>
  <c r="Q1731" i="3"/>
  <c r="Q1732" i="3"/>
  <c r="Q1733" i="3"/>
  <c r="Q1734" i="3"/>
  <c r="Q1735" i="3"/>
  <c r="Q1736" i="3"/>
  <c r="Q1737" i="3"/>
  <c r="Q1738" i="3"/>
  <c r="Q1739" i="3"/>
  <c r="Q1740" i="3"/>
  <c r="Q1741" i="3"/>
  <c r="Q1742" i="3"/>
  <c r="Q1743" i="3"/>
  <c r="Q1744" i="3"/>
  <c r="Q1745" i="3"/>
  <c r="Q1746" i="3"/>
  <c r="Q1747" i="3"/>
  <c r="Q1748" i="3"/>
  <c r="Q1749" i="3"/>
  <c r="Q1750" i="3"/>
  <c r="Q1751" i="3"/>
  <c r="Q1752" i="3"/>
  <c r="Q1753" i="3"/>
  <c r="Q1754" i="3"/>
  <c r="Q1755" i="3"/>
  <c r="Q1756" i="3"/>
  <c r="Q1757" i="3"/>
  <c r="Q1758" i="3"/>
  <c r="Q1759" i="3"/>
  <c r="Q1760" i="3"/>
  <c r="Q1761" i="3"/>
  <c r="Q1762" i="3"/>
  <c r="Q1763" i="3"/>
  <c r="Q1764" i="3"/>
  <c r="Q1765" i="3"/>
  <c r="Q1766" i="3"/>
  <c r="Q1767" i="3"/>
  <c r="Q1768" i="3"/>
  <c r="Q1769" i="3"/>
  <c r="Q1770" i="3"/>
  <c r="Q1771" i="3"/>
  <c r="Q1772" i="3"/>
  <c r="Q1773" i="3"/>
  <c r="Q1774" i="3"/>
  <c r="Q1775" i="3"/>
  <c r="Q1776" i="3"/>
  <c r="Q1777" i="3"/>
  <c r="Q1778" i="3"/>
  <c r="Q1779" i="3"/>
  <c r="Q1780" i="3"/>
  <c r="Q1781" i="3"/>
  <c r="Q1782" i="3"/>
  <c r="Q1783" i="3"/>
  <c r="Q1784" i="3"/>
  <c r="Q1785" i="3"/>
  <c r="Q1786" i="3"/>
  <c r="Q1787" i="3"/>
  <c r="Q1788" i="3"/>
  <c r="Q1789" i="3"/>
  <c r="Q1790" i="3"/>
  <c r="Q1791" i="3"/>
  <c r="Q1792" i="3"/>
  <c r="Q1793" i="3"/>
  <c r="Q1794" i="3"/>
  <c r="Q1795" i="3"/>
  <c r="Q1796" i="3"/>
  <c r="Q1797" i="3"/>
  <c r="Q1798" i="3"/>
  <c r="Q1799" i="3"/>
  <c r="Q1800" i="3"/>
  <c r="Q1801" i="3"/>
  <c r="Q1802" i="3"/>
  <c r="Q1803" i="3"/>
  <c r="Q1804" i="3"/>
  <c r="Q1805" i="3"/>
  <c r="Q1806" i="3"/>
  <c r="Q1807" i="3"/>
  <c r="Q1808" i="3"/>
  <c r="Q1809" i="3"/>
  <c r="Q1810" i="3"/>
  <c r="Q1811" i="3"/>
  <c r="Q1812" i="3"/>
  <c r="Q1813" i="3"/>
  <c r="Q1814" i="3"/>
  <c r="Q1815" i="3"/>
  <c r="Q1816" i="3"/>
  <c r="Q1817" i="3"/>
  <c r="Q1818" i="3"/>
  <c r="Q1819" i="3"/>
  <c r="Q1820" i="3"/>
  <c r="Q1821" i="3"/>
  <c r="Q1822" i="3"/>
  <c r="Q1823" i="3"/>
  <c r="Q1824" i="3"/>
  <c r="Q1825" i="3"/>
  <c r="Q1826" i="3"/>
  <c r="Q1827" i="3"/>
  <c r="Q1828" i="3"/>
  <c r="Q1829" i="3"/>
  <c r="Q1830" i="3"/>
  <c r="Q1831" i="3"/>
  <c r="Q1832" i="3"/>
  <c r="Q1833" i="3"/>
  <c r="Q1834" i="3"/>
  <c r="Q1835" i="3"/>
  <c r="Q1836" i="3"/>
  <c r="Q1837" i="3"/>
  <c r="Q1838" i="3"/>
  <c r="Q1839" i="3"/>
  <c r="Q1840" i="3"/>
  <c r="Q1841" i="3"/>
  <c r="Q1842" i="3"/>
  <c r="Q1843" i="3"/>
  <c r="Q1844" i="3"/>
  <c r="Q1845" i="3"/>
  <c r="Q1846" i="3"/>
  <c r="Q1847" i="3"/>
  <c r="Q1848" i="3"/>
  <c r="Q1849" i="3"/>
  <c r="Q1850" i="3"/>
  <c r="Q1851" i="3"/>
  <c r="Q1852" i="3"/>
  <c r="Q1853" i="3"/>
  <c r="Q1854" i="3"/>
  <c r="Q1855" i="3"/>
  <c r="Q1856" i="3"/>
  <c r="Q1857" i="3"/>
  <c r="Q1858" i="3"/>
  <c r="Q1859" i="3"/>
  <c r="Q1860" i="3"/>
  <c r="Q1861" i="3"/>
  <c r="Q1862" i="3"/>
  <c r="Q1863" i="3"/>
  <c r="Q1864" i="3"/>
  <c r="Q1865" i="3"/>
  <c r="Q1866" i="3"/>
  <c r="Q1867" i="3"/>
  <c r="Q1868" i="3"/>
  <c r="Q1869" i="3"/>
  <c r="Q1870" i="3"/>
  <c r="Q1871" i="3"/>
  <c r="Q1872" i="3"/>
  <c r="Q1873" i="3"/>
  <c r="Q1874" i="3"/>
  <c r="Q1875" i="3"/>
  <c r="Q1876" i="3"/>
  <c r="Q1877" i="3"/>
  <c r="Q1878" i="3"/>
  <c r="Q1879" i="3"/>
  <c r="Q1880" i="3"/>
  <c r="Q1881" i="3"/>
  <c r="Q1882" i="3"/>
  <c r="Q1883" i="3"/>
  <c r="Q1884" i="3"/>
  <c r="Q1885" i="3"/>
  <c r="Q1886" i="3"/>
  <c r="Q1887" i="3"/>
  <c r="Q1888" i="3"/>
  <c r="Q1889" i="3"/>
  <c r="Q1890" i="3"/>
  <c r="Q1891" i="3"/>
  <c r="Q1892" i="3"/>
  <c r="Q1893" i="3"/>
  <c r="Q1894" i="3"/>
  <c r="Q1895" i="3"/>
  <c r="Q1896" i="3"/>
  <c r="Q1897" i="3"/>
  <c r="Q1898" i="3"/>
  <c r="Q1899" i="3"/>
  <c r="Q1900" i="3"/>
  <c r="Q1901" i="3"/>
  <c r="Q1902" i="3"/>
  <c r="Q1903" i="3"/>
  <c r="Q1904" i="3"/>
  <c r="Q1905" i="3"/>
  <c r="Q1906" i="3"/>
  <c r="Q1907" i="3"/>
  <c r="Q1908" i="3"/>
  <c r="Q1909" i="3"/>
  <c r="Q1910" i="3"/>
  <c r="Q1911" i="3"/>
  <c r="Q1912" i="3"/>
  <c r="Q1913" i="3"/>
  <c r="Q1914" i="3"/>
  <c r="Q1915" i="3"/>
  <c r="Q1916" i="3"/>
  <c r="Q1917" i="3"/>
  <c r="Q1918" i="3"/>
  <c r="Q1919" i="3"/>
  <c r="Q1920" i="3"/>
  <c r="Q1921" i="3"/>
  <c r="Q1922" i="3"/>
  <c r="Q1923" i="3"/>
  <c r="Q1924" i="3"/>
  <c r="Q1925" i="3"/>
  <c r="Q1926" i="3"/>
  <c r="Q1927" i="3"/>
  <c r="Q1928" i="3"/>
  <c r="Q1929" i="3"/>
  <c r="Q1930" i="3"/>
  <c r="Q1931" i="3"/>
  <c r="Q1932" i="3"/>
  <c r="Q1933" i="3"/>
  <c r="Q1934" i="3"/>
  <c r="Q1935" i="3"/>
  <c r="Q1936" i="3"/>
  <c r="Q1937" i="3"/>
  <c r="Q1938" i="3"/>
  <c r="Q1939" i="3"/>
  <c r="Q1940" i="3"/>
  <c r="Q1941" i="3"/>
  <c r="Q1942" i="3"/>
  <c r="Q1943" i="3"/>
  <c r="Q1944" i="3"/>
  <c r="Q1945" i="3"/>
  <c r="Q1946" i="3"/>
  <c r="Q1947" i="3"/>
  <c r="Q1948" i="3"/>
  <c r="Q1949" i="3"/>
  <c r="Q1950" i="3"/>
  <c r="Q1951" i="3"/>
  <c r="Q1952" i="3"/>
  <c r="Q1953" i="3"/>
  <c r="Q1954" i="3"/>
  <c r="Q1955" i="3"/>
  <c r="Q1956" i="3"/>
  <c r="Q1957" i="3"/>
  <c r="Q1958" i="3"/>
  <c r="Q1959" i="3"/>
  <c r="Q1960" i="3"/>
  <c r="Q1961" i="3"/>
  <c r="Q1962" i="3"/>
  <c r="Q1963" i="3"/>
  <c r="Q1964" i="3"/>
  <c r="Q1965" i="3"/>
  <c r="Q1966" i="3"/>
  <c r="Q1967" i="3"/>
  <c r="Q1968" i="3"/>
  <c r="Q1969" i="3"/>
  <c r="Q1970" i="3"/>
  <c r="Q1971" i="3"/>
  <c r="Q1972" i="3"/>
  <c r="Q1973" i="3"/>
  <c r="Q1974" i="3"/>
  <c r="Q1975" i="3"/>
  <c r="Q1976" i="3"/>
  <c r="Q1977" i="3"/>
  <c r="Q1978" i="3"/>
  <c r="Q1979" i="3"/>
  <c r="Q1980" i="3"/>
  <c r="Q1981" i="3"/>
  <c r="Q1982" i="3"/>
  <c r="Q1983" i="3"/>
  <c r="Q1984" i="3"/>
  <c r="Q1985" i="3"/>
  <c r="Q1986" i="3"/>
  <c r="Q1987" i="3"/>
  <c r="Q1988" i="3"/>
  <c r="Q1989" i="3"/>
  <c r="Q1990" i="3"/>
  <c r="Q1991" i="3"/>
  <c r="Q1992" i="3"/>
  <c r="Q1993" i="3"/>
  <c r="Q1994" i="3"/>
  <c r="Q1995" i="3"/>
  <c r="Q1996" i="3"/>
  <c r="Q1997" i="3"/>
  <c r="Q1998" i="3"/>
  <c r="Q1999" i="3"/>
  <c r="Q2000" i="3"/>
  <c r="Q2001" i="3"/>
  <c r="Q2002" i="3"/>
  <c r="Q2003" i="3"/>
  <c r="Q2004" i="3"/>
  <c r="Q2005" i="3"/>
  <c r="Q2006" i="3"/>
  <c r="Q2007" i="3"/>
  <c r="Q2008" i="3"/>
  <c r="Q2009" i="3"/>
  <c r="Q2010" i="3"/>
  <c r="Q2011" i="3"/>
  <c r="Q2012" i="3"/>
  <c r="Q2013" i="3"/>
  <c r="Q2014" i="3"/>
  <c r="Q2015" i="3"/>
  <c r="Q2016" i="3"/>
  <c r="Q2017" i="3"/>
  <c r="Q2018" i="3"/>
  <c r="Q2019" i="3"/>
  <c r="Q2020" i="3"/>
  <c r="Q2021" i="3"/>
  <c r="Q2022" i="3"/>
  <c r="Q2023" i="3"/>
  <c r="Q2024" i="3"/>
  <c r="Q2025" i="3"/>
  <c r="Q2026" i="3"/>
  <c r="Q2027" i="3"/>
  <c r="Q2028" i="3"/>
  <c r="Q2029" i="3"/>
  <c r="Q2030" i="3"/>
  <c r="Q2031" i="3"/>
  <c r="Q2032" i="3"/>
  <c r="Q2033" i="3"/>
  <c r="Q2034" i="3"/>
  <c r="Q2035" i="3"/>
  <c r="Q2036" i="3"/>
  <c r="Q2037" i="3"/>
  <c r="Q2038" i="3"/>
  <c r="Q2039" i="3"/>
  <c r="Q2040" i="3"/>
  <c r="Q2041" i="3"/>
  <c r="Q2042" i="3"/>
  <c r="Q2043" i="3"/>
  <c r="Q2044" i="3"/>
  <c r="Q2045" i="3"/>
  <c r="Q2046" i="3"/>
  <c r="Q2047" i="3"/>
  <c r="Q2048" i="3"/>
  <c r="Q2049" i="3"/>
  <c r="Q2050" i="3"/>
  <c r="Q2051" i="3"/>
  <c r="Q2052" i="3"/>
  <c r="Q2053" i="3"/>
  <c r="Q2054" i="3"/>
  <c r="Q2055" i="3"/>
  <c r="Q2056" i="3"/>
  <c r="Q2057" i="3"/>
  <c r="Q2058" i="3"/>
  <c r="Q2059" i="3"/>
  <c r="Q2060" i="3"/>
  <c r="Q2061" i="3"/>
  <c r="Q2062" i="3"/>
  <c r="Q2063" i="3"/>
  <c r="Q2064" i="3"/>
  <c r="Q2065" i="3"/>
  <c r="Q2066" i="3"/>
  <c r="Q2067" i="3"/>
  <c r="Q2068" i="3"/>
  <c r="Q2069" i="3"/>
  <c r="Q2070" i="3"/>
  <c r="Q2071" i="3"/>
  <c r="Q2072" i="3"/>
  <c r="Q2073" i="3"/>
  <c r="Q2074" i="3"/>
  <c r="Q2075" i="3"/>
  <c r="Q2076" i="3"/>
  <c r="Q2077" i="3"/>
  <c r="Q2078" i="3"/>
  <c r="Q2079" i="3"/>
  <c r="Q2080" i="3"/>
  <c r="Q2081" i="3"/>
  <c r="Q2082" i="3"/>
  <c r="Q2083" i="3"/>
  <c r="Q2084" i="3"/>
  <c r="Q2085" i="3"/>
  <c r="Q2086" i="3"/>
  <c r="Q2087" i="3"/>
  <c r="Q2088" i="3"/>
  <c r="Q2089" i="3"/>
  <c r="Q2090" i="3"/>
  <c r="Q2091" i="3"/>
  <c r="Q2092" i="3"/>
  <c r="Q2093" i="3"/>
  <c r="Q2094" i="3"/>
  <c r="Q2095" i="3"/>
  <c r="Q2096" i="3"/>
  <c r="Q2097" i="3"/>
  <c r="Q2098" i="3"/>
  <c r="Q2099" i="3"/>
  <c r="Q2100" i="3"/>
  <c r="Q2101" i="3"/>
  <c r="Q2102" i="3"/>
  <c r="Q2103" i="3"/>
  <c r="Q2104" i="3"/>
  <c r="Q2105" i="3"/>
  <c r="Q2106" i="3"/>
  <c r="Q2107" i="3"/>
  <c r="Q2108" i="3"/>
  <c r="Q2109" i="3"/>
  <c r="Q2110" i="3"/>
  <c r="Q2111" i="3"/>
  <c r="Q2112" i="3"/>
  <c r="Q2113" i="3"/>
  <c r="Q2114" i="3"/>
  <c r="Q2115" i="3"/>
  <c r="Q2116" i="3"/>
  <c r="Q2117" i="3"/>
  <c r="Q2118" i="3"/>
  <c r="Q2119" i="3"/>
  <c r="Q2120" i="3"/>
  <c r="Q2121" i="3"/>
  <c r="Q2122" i="3"/>
  <c r="Q2123" i="3"/>
  <c r="Q2124" i="3"/>
  <c r="Q2125" i="3"/>
  <c r="Q2126" i="3"/>
  <c r="Q2127" i="3"/>
  <c r="Q2128" i="3"/>
  <c r="Q2129" i="3"/>
  <c r="Q2130" i="3"/>
  <c r="Q2131" i="3"/>
  <c r="Q2132" i="3"/>
  <c r="Q2133" i="3"/>
  <c r="Q2134" i="3"/>
  <c r="Q2135" i="3"/>
  <c r="Q2136" i="3"/>
  <c r="Q2137" i="3"/>
  <c r="Q2138" i="3"/>
  <c r="Q2139" i="3"/>
  <c r="Q2140" i="3"/>
  <c r="Q2141" i="3"/>
  <c r="Q2142" i="3"/>
  <c r="Q2143" i="3"/>
  <c r="Q2144" i="3"/>
  <c r="Q2145" i="3"/>
  <c r="Q2146" i="3"/>
  <c r="Q2147" i="3"/>
  <c r="Q2148" i="3"/>
  <c r="Q2149" i="3"/>
  <c r="Q2150" i="3"/>
  <c r="Q2151" i="3"/>
  <c r="Q2152" i="3"/>
  <c r="Q2153" i="3"/>
  <c r="Q2154" i="3"/>
  <c r="Q2155" i="3"/>
  <c r="Q2156" i="3"/>
  <c r="Q2157" i="3"/>
  <c r="Q2158" i="3"/>
  <c r="Q2159" i="3"/>
  <c r="Q2160" i="3"/>
  <c r="Q2161" i="3"/>
  <c r="Q2162" i="3"/>
  <c r="Q2163" i="3"/>
  <c r="Q2164" i="3"/>
  <c r="Q2165" i="3"/>
  <c r="Q2166" i="3"/>
  <c r="Q2167" i="3"/>
  <c r="Q2168" i="3"/>
  <c r="Q2169" i="3"/>
  <c r="Q2170" i="3"/>
  <c r="Q2171" i="3"/>
  <c r="Q2172" i="3"/>
  <c r="Q2173" i="3"/>
  <c r="Q2174" i="3"/>
  <c r="Q2175" i="3"/>
  <c r="Q2176" i="3"/>
  <c r="Q2177" i="3"/>
  <c r="Q2178" i="3"/>
  <c r="Q2179" i="3"/>
  <c r="Q2180" i="3"/>
  <c r="Q2181" i="3"/>
  <c r="Q2182" i="3"/>
  <c r="Q2183" i="3"/>
  <c r="Q2184" i="3"/>
  <c r="Q2185" i="3"/>
  <c r="Q2186" i="3"/>
  <c r="Q2187" i="3"/>
  <c r="Q2188" i="3"/>
  <c r="Q2189" i="3"/>
  <c r="Q2190" i="3"/>
  <c r="Q2191" i="3"/>
  <c r="Q2192" i="3"/>
  <c r="Q2193" i="3"/>
  <c r="Q2194" i="3"/>
  <c r="Q2195" i="3"/>
  <c r="Q2196" i="3"/>
  <c r="Q2197" i="3"/>
  <c r="Q2198" i="3"/>
  <c r="Q2199" i="3"/>
  <c r="Q2200" i="3"/>
  <c r="Q2201" i="3"/>
  <c r="Q2202" i="3"/>
  <c r="Q2203" i="3"/>
  <c r="Q2204" i="3"/>
  <c r="Q2205" i="3"/>
  <c r="Q2206" i="3"/>
  <c r="Q2207" i="3"/>
  <c r="Q2208" i="3"/>
  <c r="Q2209" i="3"/>
  <c r="Q2210" i="3"/>
  <c r="Q2211" i="3"/>
  <c r="Q2212" i="3"/>
  <c r="Q2213" i="3"/>
  <c r="Q2214" i="3"/>
  <c r="Q2215" i="3"/>
  <c r="Q2216" i="3"/>
  <c r="Q2217" i="3"/>
  <c r="Q2218" i="3"/>
  <c r="Q2219" i="3"/>
  <c r="Q2220" i="3"/>
  <c r="Q2221" i="3"/>
  <c r="Q2222" i="3"/>
  <c r="Q2223" i="3"/>
  <c r="Q2224" i="3"/>
  <c r="Q2225" i="3"/>
  <c r="Q2226" i="3"/>
  <c r="Q2227" i="3"/>
  <c r="Q2228" i="3"/>
  <c r="Q2229" i="3"/>
  <c r="Q2230" i="3"/>
  <c r="Q2231" i="3"/>
  <c r="Q2232" i="3"/>
  <c r="Q2233" i="3"/>
  <c r="Q2234" i="3"/>
  <c r="Q2235" i="3"/>
  <c r="Q2236" i="3"/>
  <c r="Q2237" i="3"/>
  <c r="Q2238" i="3"/>
  <c r="Q2239" i="3"/>
  <c r="Q2240" i="3"/>
  <c r="Q2241" i="3"/>
  <c r="Q2242" i="3"/>
  <c r="Q2243" i="3"/>
  <c r="Q2244" i="3"/>
  <c r="Q2245" i="3"/>
  <c r="Q2246" i="3"/>
  <c r="Q2247" i="3"/>
  <c r="Q2248" i="3"/>
  <c r="Q2249" i="3"/>
  <c r="Q2250" i="3"/>
  <c r="Q2251" i="3"/>
  <c r="Q2252" i="3"/>
  <c r="Q2253" i="3"/>
  <c r="Q2254" i="3"/>
  <c r="Q2255" i="3"/>
  <c r="Q2256" i="3"/>
  <c r="Q2257" i="3"/>
  <c r="Q2258" i="3"/>
  <c r="Q2259" i="3"/>
  <c r="Q2260" i="3"/>
  <c r="Q2261" i="3"/>
  <c r="Q2262" i="3"/>
  <c r="Q2263" i="3"/>
  <c r="Q2264" i="3"/>
  <c r="Q2265" i="3"/>
  <c r="Q2266" i="3"/>
  <c r="Q2267" i="3"/>
  <c r="Q2268" i="3"/>
  <c r="Q2269" i="3"/>
  <c r="Q2270" i="3"/>
  <c r="Q2271" i="3"/>
  <c r="Q2272" i="3"/>
  <c r="Q2273" i="3"/>
  <c r="Q2274" i="3"/>
  <c r="Q2275" i="3"/>
  <c r="Q2276" i="3"/>
  <c r="Q2277" i="3"/>
  <c r="Q2278" i="3"/>
  <c r="Q2279" i="3"/>
  <c r="Q2280" i="3"/>
  <c r="Q2281" i="3"/>
  <c r="Q2282" i="3"/>
  <c r="Q2283" i="3"/>
  <c r="Q2284" i="3"/>
  <c r="Q2285" i="3"/>
  <c r="Q2286" i="3"/>
  <c r="Q2287" i="3"/>
  <c r="Q2288" i="3"/>
  <c r="Q2289" i="3"/>
  <c r="Q2290" i="3"/>
  <c r="Q2291" i="3"/>
  <c r="Q2292" i="3"/>
  <c r="Q2293" i="3"/>
  <c r="Q2294" i="3"/>
  <c r="Q2295" i="3"/>
  <c r="Q2296" i="3"/>
  <c r="Q2297" i="3"/>
  <c r="Q2298" i="3"/>
  <c r="Q2299" i="3"/>
  <c r="Q2300" i="3"/>
  <c r="Q2301" i="3"/>
  <c r="Q2302" i="3"/>
  <c r="Q2303" i="3"/>
  <c r="Q2304" i="3"/>
  <c r="Q2305" i="3"/>
  <c r="Q2306" i="3"/>
  <c r="Q2307" i="3"/>
  <c r="Q2308" i="3"/>
  <c r="Q2309" i="3"/>
  <c r="Q2310" i="3"/>
  <c r="Q2311" i="3"/>
  <c r="Q2312" i="3"/>
  <c r="Q2313" i="3"/>
  <c r="Q2314" i="3"/>
  <c r="Q2315" i="3"/>
  <c r="Q2316" i="3"/>
  <c r="Q2317" i="3"/>
  <c r="Q2318" i="3"/>
  <c r="Q2319" i="3"/>
  <c r="Q2320" i="3"/>
  <c r="Q2321" i="3"/>
  <c r="Q2322" i="3"/>
  <c r="Q2323" i="3"/>
  <c r="Q2324" i="3"/>
  <c r="Q2325" i="3"/>
  <c r="Q2326" i="3"/>
  <c r="Q2327" i="3"/>
  <c r="Q2328" i="3"/>
  <c r="Q2329" i="3"/>
  <c r="Q2330" i="3"/>
  <c r="Q2331" i="3"/>
  <c r="Q2332" i="3"/>
  <c r="Q2333" i="3"/>
  <c r="Q2334" i="3"/>
  <c r="Q2335" i="3"/>
  <c r="Q2336" i="3"/>
  <c r="Q2337" i="3"/>
  <c r="Q2338" i="3"/>
  <c r="Q2339" i="3"/>
  <c r="Q2340" i="3"/>
  <c r="Q2341" i="3"/>
  <c r="Q2342" i="3"/>
  <c r="Q2343" i="3"/>
  <c r="Q2344" i="3"/>
  <c r="Q2345" i="3"/>
  <c r="Q2346" i="3"/>
  <c r="Q2347" i="3"/>
  <c r="Q2348" i="3"/>
  <c r="Q2349" i="3"/>
  <c r="Q2350" i="3"/>
  <c r="Q2351" i="3"/>
  <c r="Q2352" i="3"/>
  <c r="Q2353" i="3"/>
  <c r="Q2354" i="3"/>
  <c r="Q2355" i="3"/>
  <c r="Q2356" i="3"/>
  <c r="Q2357" i="3"/>
  <c r="Q2358" i="3"/>
  <c r="Q2359" i="3"/>
  <c r="Q2360" i="3"/>
  <c r="Q2361" i="3"/>
  <c r="Q2362" i="3"/>
  <c r="Q2363" i="3"/>
  <c r="Q2364" i="3"/>
  <c r="Q2365" i="3"/>
  <c r="Q2366" i="3"/>
  <c r="Q2367" i="3"/>
  <c r="Q2368" i="3"/>
  <c r="Q2369" i="3"/>
  <c r="Q2370" i="3"/>
  <c r="Q2371" i="3"/>
  <c r="Q2372" i="3"/>
  <c r="Q2373" i="3"/>
  <c r="Q2374" i="3"/>
  <c r="Q2375" i="3"/>
  <c r="Q2376" i="3"/>
  <c r="Q2377" i="3"/>
  <c r="Q2378" i="3"/>
  <c r="Q2379" i="3"/>
  <c r="Q2380" i="3"/>
  <c r="Q2381" i="3"/>
  <c r="Q2382" i="3"/>
  <c r="Q2383" i="3"/>
  <c r="Q2384" i="3"/>
  <c r="Q2385" i="3"/>
  <c r="Q2386" i="3"/>
  <c r="Q2387" i="3"/>
  <c r="Q2388" i="3"/>
  <c r="Q2389" i="3"/>
  <c r="Q2390" i="3"/>
  <c r="Q2391" i="3"/>
  <c r="Q2392" i="3"/>
  <c r="Q2393" i="3"/>
  <c r="Q2394" i="3"/>
  <c r="Q2395" i="3"/>
  <c r="Q2396" i="3"/>
  <c r="Q2397" i="3"/>
  <c r="Q2398" i="3"/>
  <c r="Q2399" i="3"/>
  <c r="Q2400" i="3"/>
  <c r="Q2401" i="3"/>
  <c r="Q2402" i="3"/>
  <c r="Q2403" i="3"/>
  <c r="Q2404" i="3"/>
  <c r="Q2405" i="3"/>
  <c r="Q2406" i="3"/>
  <c r="Q2407" i="3"/>
  <c r="Q2408" i="3"/>
  <c r="Q2409" i="3"/>
  <c r="Q2410" i="3"/>
  <c r="Q2411" i="3"/>
  <c r="Q2412" i="3"/>
  <c r="Q2413" i="3"/>
  <c r="Q2414" i="3"/>
  <c r="Q2415" i="3"/>
  <c r="Q2416" i="3"/>
  <c r="Q2417" i="3"/>
  <c r="Q2418" i="3"/>
  <c r="Q2419" i="3"/>
  <c r="Q2420" i="3"/>
  <c r="Q2421" i="3"/>
  <c r="Q2422" i="3"/>
  <c r="Q2423" i="3"/>
  <c r="Q2424" i="3"/>
  <c r="Q2425" i="3"/>
  <c r="Q2426" i="3"/>
  <c r="Q2427" i="3"/>
  <c r="Q2428" i="3"/>
  <c r="Q2429" i="3"/>
  <c r="Q2430" i="3"/>
  <c r="Q2431" i="3"/>
  <c r="Q2432" i="3"/>
  <c r="Q2433" i="3"/>
  <c r="Q2434" i="3"/>
  <c r="Q2435" i="3"/>
  <c r="Q2436" i="3"/>
  <c r="Q2437" i="3"/>
  <c r="Q2438" i="3"/>
  <c r="Q2439" i="3"/>
  <c r="Q2440" i="3"/>
  <c r="Q2441" i="3"/>
  <c r="Q2442" i="3"/>
  <c r="Q2443" i="3"/>
  <c r="Q2444" i="3"/>
  <c r="Q2445" i="3"/>
  <c r="Q2446" i="3"/>
  <c r="Q2447" i="3"/>
  <c r="Q2448" i="3"/>
  <c r="Q2449" i="3"/>
  <c r="Q2450" i="3"/>
  <c r="Q2451" i="3"/>
  <c r="Q2452" i="3"/>
  <c r="Q2453" i="3"/>
  <c r="Q2454" i="3"/>
  <c r="Q2455" i="3"/>
  <c r="Q2456" i="3"/>
  <c r="Q2457" i="3"/>
  <c r="Q2458" i="3"/>
  <c r="Q2459" i="3"/>
  <c r="Q2460" i="3"/>
  <c r="Q2461" i="3"/>
  <c r="Q2462" i="3"/>
  <c r="Q2463" i="3"/>
  <c r="Q2464" i="3"/>
  <c r="Q2465" i="3"/>
  <c r="Q2466" i="3"/>
  <c r="Q2467" i="3"/>
  <c r="Q2468" i="3"/>
  <c r="Q2469" i="3"/>
  <c r="Q2470" i="3"/>
  <c r="Q2471" i="3"/>
  <c r="Q2472" i="3"/>
  <c r="Q2473" i="3"/>
  <c r="Q2474" i="3"/>
  <c r="Q2475" i="3"/>
  <c r="Q2476" i="3"/>
  <c r="Q2477" i="3"/>
  <c r="Q2478" i="3"/>
  <c r="Q2479" i="3"/>
  <c r="Q2480" i="3"/>
  <c r="Q2481" i="3"/>
  <c r="Q2482" i="3"/>
  <c r="Q2483" i="3"/>
  <c r="Q2484" i="3"/>
  <c r="Q2485" i="3"/>
  <c r="Q2486" i="3"/>
  <c r="Q2487" i="3"/>
  <c r="Q2488" i="3"/>
  <c r="Q2489" i="3"/>
  <c r="Q2490" i="3"/>
  <c r="Q2491" i="3"/>
  <c r="Q2492" i="3"/>
  <c r="Q2493" i="3"/>
  <c r="Q2494" i="3"/>
  <c r="Q2495" i="3"/>
  <c r="Q2496" i="3"/>
  <c r="Q2497" i="3"/>
  <c r="Q2498" i="3"/>
  <c r="Q2499" i="3"/>
  <c r="Q2500" i="3"/>
  <c r="Q2501" i="3"/>
  <c r="Q2502" i="3"/>
  <c r="Q2503" i="3"/>
  <c r="Q2504" i="3"/>
  <c r="Q2505" i="3"/>
  <c r="Q2506" i="3"/>
  <c r="Q2507" i="3"/>
  <c r="Q2508" i="3"/>
  <c r="Q2509" i="3"/>
  <c r="Q2510" i="3"/>
  <c r="Q2511" i="3"/>
  <c r="Q2512" i="3"/>
  <c r="Q2513" i="3"/>
  <c r="Q2514" i="3"/>
  <c r="Q2515" i="3"/>
  <c r="Q2516" i="3"/>
  <c r="Q2517" i="3"/>
  <c r="Q2518" i="3"/>
  <c r="Q2519" i="3"/>
  <c r="Q2520" i="3"/>
  <c r="Q2521" i="3"/>
  <c r="Q2522" i="3"/>
  <c r="Q2523" i="3"/>
  <c r="Q2524" i="3"/>
  <c r="Q2525" i="3"/>
  <c r="Q2526" i="3"/>
  <c r="Q2527" i="3"/>
  <c r="Q2528" i="3"/>
  <c r="Q2529" i="3"/>
  <c r="Q2530" i="3"/>
  <c r="Q2531" i="3"/>
  <c r="Q2532" i="3"/>
  <c r="Q2533" i="3"/>
  <c r="Q2534" i="3"/>
  <c r="Q2535" i="3"/>
  <c r="Q2536" i="3"/>
  <c r="Q2537" i="3"/>
  <c r="Q2538" i="3"/>
  <c r="Q2539" i="3"/>
  <c r="Q2540" i="3"/>
  <c r="Q2541" i="3"/>
  <c r="Q2542" i="3"/>
  <c r="Q2543" i="3"/>
  <c r="Q2544" i="3"/>
  <c r="Q2545" i="3"/>
  <c r="Q2546" i="3"/>
  <c r="Q2547" i="3"/>
  <c r="Q2548" i="3"/>
  <c r="Q2549" i="3"/>
  <c r="Q2550" i="3"/>
  <c r="Q2551" i="3"/>
  <c r="Q2552" i="3"/>
  <c r="Q2553" i="3"/>
  <c r="Q2554" i="3"/>
  <c r="Q2555" i="3"/>
  <c r="Q2556" i="3"/>
  <c r="Q2557" i="3"/>
  <c r="Q2558" i="3"/>
  <c r="Q2559" i="3"/>
  <c r="Q2560" i="3"/>
  <c r="Q2561" i="3"/>
  <c r="Q2562" i="3"/>
  <c r="Q2563" i="3"/>
  <c r="Q2564" i="3"/>
  <c r="Q2565" i="3"/>
  <c r="Q2566" i="3"/>
  <c r="Q2567" i="3"/>
  <c r="Q2568" i="3"/>
  <c r="Q2569" i="3"/>
  <c r="Q2570" i="3"/>
  <c r="Q2571" i="3"/>
  <c r="Q2572" i="3"/>
  <c r="Q2573" i="3"/>
  <c r="Q2574" i="3"/>
  <c r="Q2575" i="3"/>
  <c r="Q2576" i="3"/>
  <c r="Q2577" i="3"/>
  <c r="Q2578" i="3"/>
  <c r="Q2579" i="3"/>
  <c r="Q2580" i="3"/>
  <c r="Q2581" i="3"/>
  <c r="Q2582" i="3"/>
  <c r="Q2583" i="3"/>
  <c r="Q2584" i="3"/>
  <c r="Q2585" i="3"/>
  <c r="Q2586" i="3"/>
  <c r="Q2587" i="3"/>
  <c r="Q2588" i="3"/>
  <c r="Q2589" i="3"/>
  <c r="Q2590" i="3"/>
  <c r="Q2591" i="3"/>
  <c r="Q2592" i="3"/>
  <c r="Q2593" i="3"/>
  <c r="Q2594" i="3"/>
  <c r="Q2595" i="3"/>
  <c r="Q2596" i="3"/>
  <c r="Q2597" i="3"/>
  <c r="Q2598" i="3"/>
  <c r="Q2599" i="3"/>
  <c r="Q2600" i="3"/>
  <c r="Q2601" i="3"/>
  <c r="Q2602" i="3"/>
  <c r="Q2603" i="3"/>
  <c r="Q2604" i="3"/>
  <c r="Q2605" i="3"/>
  <c r="Q2606" i="3"/>
  <c r="Q2607" i="3"/>
  <c r="Q2608" i="3"/>
  <c r="Q2609" i="3"/>
  <c r="Q2610" i="3"/>
  <c r="Q2611" i="3"/>
  <c r="Q2612" i="3"/>
  <c r="Q2613" i="3"/>
  <c r="Q2614" i="3"/>
  <c r="Q2615" i="3"/>
  <c r="Q2616" i="3"/>
  <c r="Q2617" i="3"/>
  <c r="Q2618" i="3"/>
  <c r="Q2619" i="3"/>
  <c r="Q2620" i="3"/>
  <c r="Q2621" i="3"/>
  <c r="Q2622" i="3"/>
  <c r="Q2623" i="3"/>
  <c r="Q2624" i="3"/>
  <c r="Q2625" i="3"/>
  <c r="Q2626" i="3"/>
  <c r="Q2627" i="3"/>
  <c r="Q2628" i="3"/>
  <c r="Q2629" i="3"/>
  <c r="Q2630" i="3"/>
  <c r="Q2631" i="3"/>
  <c r="Q2632" i="3"/>
  <c r="Q2633" i="3"/>
  <c r="Q2634" i="3"/>
  <c r="Q2635" i="3"/>
  <c r="Q2636" i="3"/>
  <c r="Q2637" i="3"/>
  <c r="Q2638" i="3"/>
  <c r="Q2639" i="3"/>
  <c r="Q2640" i="3"/>
  <c r="Q2641" i="3"/>
  <c r="Q2642" i="3"/>
  <c r="Q2643" i="3"/>
  <c r="Q2644" i="3"/>
  <c r="Q2645" i="3"/>
  <c r="Q2646" i="3"/>
  <c r="Q2647" i="3"/>
  <c r="Q2648" i="3"/>
  <c r="Q2649" i="3"/>
  <c r="Q2650" i="3"/>
  <c r="Q2651" i="3"/>
  <c r="Q2652" i="3"/>
  <c r="Q2653" i="3"/>
  <c r="Q2654" i="3"/>
  <c r="Q2655" i="3"/>
  <c r="Q2656" i="3"/>
  <c r="Q2657" i="3"/>
  <c r="Q2658" i="3"/>
  <c r="Q2659" i="3"/>
  <c r="Q2660" i="3"/>
  <c r="Q2661" i="3"/>
  <c r="Q2662" i="3"/>
  <c r="Q2663" i="3"/>
  <c r="Q2664" i="3"/>
  <c r="Q2665" i="3"/>
  <c r="Q2666" i="3"/>
  <c r="Q2667" i="3"/>
  <c r="Q2668" i="3"/>
  <c r="Q2669" i="3"/>
  <c r="Q2670" i="3"/>
  <c r="Q2671" i="3"/>
  <c r="Q2672" i="3"/>
  <c r="Q2673" i="3"/>
  <c r="Q2674" i="3"/>
  <c r="Q2675" i="3"/>
  <c r="Q2676" i="3"/>
  <c r="Q2677" i="3"/>
  <c r="Q2678" i="3"/>
  <c r="Q2679" i="3"/>
  <c r="Q2680" i="3"/>
  <c r="Q2681" i="3"/>
  <c r="Q2682" i="3"/>
  <c r="Q2683" i="3"/>
  <c r="Q2684" i="3"/>
  <c r="Q2685" i="3"/>
  <c r="Q2686" i="3"/>
  <c r="Q2687" i="3"/>
  <c r="Q2688" i="3"/>
  <c r="Q2689" i="3"/>
  <c r="Q2690" i="3"/>
  <c r="Q2691" i="3"/>
  <c r="Q2692" i="3"/>
  <c r="Q2693" i="3"/>
  <c r="Q2694" i="3"/>
  <c r="Q2695" i="3"/>
  <c r="Q2696" i="3"/>
  <c r="Q2697" i="3"/>
  <c r="Q2698" i="3"/>
  <c r="Q2699" i="3"/>
  <c r="Q2700" i="3"/>
  <c r="Q2701" i="3"/>
  <c r="Q2702" i="3"/>
  <c r="Q2703" i="3"/>
  <c r="Q2704" i="3"/>
  <c r="Q2705" i="3"/>
  <c r="Q2706" i="3"/>
  <c r="Q2707" i="3"/>
  <c r="Q2708" i="3"/>
  <c r="Q2709" i="3"/>
  <c r="Q2710" i="3"/>
  <c r="Q2711" i="3"/>
  <c r="Q2712" i="3"/>
  <c r="Q2713" i="3"/>
  <c r="Q2714" i="3"/>
  <c r="Q2715" i="3"/>
  <c r="Q2716" i="3"/>
  <c r="Q2717" i="3"/>
  <c r="Q2718" i="3"/>
  <c r="Q2719" i="3"/>
  <c r="Q2720" i="3"/>
  <c r="Q2721" i="3"/>
  <c r="Q2722" i="3"/>
  <c r="Q2723" i="3"/>
  <c r="Q2724" i="3"/>
  <c r="Q2725" i="3"/>
  <c r="Q2726" i="3"/>
  <c r="Q2727" i="3"/>
  <c r="Q2728" i="3"/>
  <c r="Q2729" i="3"/>
  <c r="Q2730" i="3"/>
  <c r="Q2731" i="3"/>
  <c r="Q2732" i="3"/>
  <c r="Q2733" i="3"/>
  <c r="Q2734" i="3"/>
  <c r="Q2735" i="3"/>
  <c r="Q2736" i="3"/>
  <c r="Q2737" i="3"/>
  <c r="Q2738" i="3"/>
  <c r="Q2739" i="3"/>
  <c r="Q2740" i="3"/>
  <c r="Q2741" i="3"/>
  <c r="Q2742" i="3"/>
  <c r="Q2743" i="3"/>
  <c r="Q2744" i="3"/>
  <c r="Q2745" i="3"/>
  <c r="Q2746" i="3"/>
  <c r="Q2747" i="3"/>
  <c r="Q2748" i="3"/>
  <c r="Q2749" i="3"/>
  <c r="Q2750" i="3"/>
  <c r="Q2751" i="3"/>
  <c r="Q2752" i="3"/>
  <c r="Q2753" i="3"/>
  <c r="Q2754" i="3"/>
  <c r="Q2755" i="3"/>
  <c r="Q2756" i="3"/>
  <c r="Q2757" i="3"/>
  <c r="Q2758" i="3"/>
  <c r="Q2759" i="3"/>
  <c r="Q2760" i="3"/>
  <c r="Q2761" i="3"/>
  <c r="Q2762" i="3"/>
  <c r="Q2763" i="3"/>
  <c r="Q2764" i="3"/>
  <c r="Q2765" i="3"/>
  <c r="Q2766" i="3"/>
  <c r="Q2767" i="3"/>
  <c r="Q2768" i="3"/>
  <c r="Q2769" i="3"/>
  <c r="Q2770" i="3"/>
  <c r="Q2771" i="3"/>
  <c r="Q2772" i="3"/>
  <c r="Q2773" i="3"/>
  <c r="Q2774" i="3"/>
  <c r="Q2775" i="3"/>
  <c r="Q2776" i="3"/>
  <c r="Q2777" i="3"/>
  <c r="Q2778" i="3"/>
  <c r="Q2779" i="3"/>
  <c r="Q2780" i="3"/>
  <c r="Q2781" i="3"/>
  <c r="Q2782" i="3"/>
  <c r="Q2783" i="3"/>
  <c r="Q2784" i="3"/>
  <c r="Q2785" i="3"/>
  <c r="Q2786" i="3"/>
  <c r="Q2787" i="3"/>
  <c r="Q2788" i="3"/>
  <c r="Q2789" i="3"/>
  <c r="Q2790" i="3"/>
  <c r="Q2791" i="3"/>
  <c r="Q2792" i="3"/>
  <c r="Q2793" i="3"/>
  <c r="Q2794" i="3"/>
  <c r="Q2795" i="3"/>
  <c r="Q2796" i="3"/>
  <c r="Q2797" i="3"/>
  <c r="Q2798" i="3"/>
  <c r="Q2799" i="3"/>
  <c r="Q2800" i="3"/>
  <c r="Q2801" i="3"/>
  <c r="Q2802" i="3"/>
  <c r="Q2803" i="3"/>
  <c r="Q2804" i="3"/>
  <c r="Q2805" i="3"/>
  <c r="Q2806" i="3"/>
  <c r="Q2807" i="3"/>
  <c r="Q2808" i="3"/>
  <c r="Q2809" i="3"/>
  <c r="Q2810" i="3"/>
  <c r="Q2811" i="3"/>
  <c r="Q2812" i="3"/>
  <c r="Q2813" i="3"/>
  <c r="Q2814" i="3"/>
  <c r="Q2815" i="3"/>
  <c r="Q2816" i="3"/>
  <c r="Q2817" i="3"/>
  <c r="Q2818" i="3"/>
  <c r="Q2819" i="3"/>
  <c r="Q2820" i="3"/>
  <c r="Q2821" i="3"/>
  <c r="Q2822" i="3"/>
  <c r="Q2823" i="3"/>
  <c r="Q2824" i="3"/>
  <c r="Q2825" i="3"/>
  <c r="Q2826" i="3"/>
  <c r="Q2827" i="3"/>
  <c r="Q2828" i="3"/>
  <c r="Q2829" i="3"/>
  <c r="Q2830" i="3"/>
  <c r="Q2831" i="3"/>
  <c r="Q2832" i="3"/>
  <c r="Q2833" i="3"/>
  <c r="Q2834" i="3"/>
  <c r="Q2835" i="3"/>
  <c r="Q2836" i="3"/>
  <c r="Q2837" i="3"/>
  <c r="Q2838" i="3"/>
  <c r="Q2839" i="3"/>
  <c r="Q2840" i="3"/>
  <c r="Q2841" i="3"/>
  <c r="Q2842" i="3"/>
  <c r="Q2843" i="3"/>
  <c r="Q2844" i="3"/>
  <c r="Q2845" i="3"/>
  <c r="Q2846" i="3"/>
  <c r="Q2847" i="3"/>
  <c r="Q2848" i="3"/>
  <c r="Q2849" i="3"/>
  <c r="Q2850" i="3"/>
  <c r="Q2851" i="3"/>
  <c r="Q2852" i="3"/>
  <c r="Q2853" i="3"/>
  <c r="Q2854" i="3"/>
  <c r="Q2855" i="3"/>
  <c r="Q2856" i="3"/>
  <c r="Q2857" i="3"/>
  <c r="Q2858" i="3"/>
  <c r="Q2859" i="3"/>
  <c r="Q2860" i="3"/>
  <c r="Q2861" i="3"/>
  <c r="Q2862" i="3"/>
  <c r="Q2863" i="3"/>
  <c r="Q2864" i="3"/>
  <c r="Q2865" i="3"/>
  <c r="Q2866" i="3"/>
  <c r="Q2867" i="3"/>
  <c r="Q2868" i="3"/>
  <c r="Q2869" i="3"/>
  <c r="Q2870" i="3"/>
  <c r="Q2871" i="3"/>
  <c r="Q2872" i="3"/>
  <c r="Q2873" i="3"/>
  <c r="Q2874" i="3"/>
  <c r="Q2875" i="3"/>
  <c r="Q2876" i="3"/>
  <c r="Q2877" i="3"/>
  <c r="Q2878" i="3"/>
  <c r="Q2879" i="3"/>
  <c r="Q2880" i="3"/>
  <c r="Q2881" i="3"/>
  <c r="Q2882" i="3"/>
  <c r="Q2883" i="3"/>
  <c r="Q2884" i="3"/>
  <c r="Q2885" i="3"/>
  <c r="Q2886" i="3"/>
  <c r="Q2887" i="3"/>
  <c r="Q2888" i="3"/>
  <c r="Q2889" i="3"/>
  <c r="Q2890" i="3"/>
  <c r="Q2891" i="3"/>
  <c r="Q2892" i="3"/>
  <c r="Q2893" i="3"/>
  <c r="Q2894" i="3"/>
  <c r="Q2895" i="3"/>
  <c r="Q2896" i="3"/>
  <c r="Q2897" i="3"/>
  <c r="Q2898" i="3"/>
  <c r="Q2899" i="3"/>
  <c r="Q2900" i="3"/>
  <c r="Q2901" i="3"/>
  <c r="Q2902" i="3"/>
  <c r="Q2903" i="3"/>
  <c r="Q2904" i="3"/>
  <c r="Q2905" i="3"/>
  <c r="Q2906" i="3"/>
  <c r="Q2907" i="3"/>
  <c r="Q2908" i="3"/>
  <c r="Q2909" i="3"/>
  <c r="Q2910" i="3"/>
  <c r="Q2911" i="3"/>
  <c r="Q2912" i="3"/>
  <c r="Q2913" i="3"/>
  <c r="Q2914" i="3"/>
  <c r="Q2915" i="3"/>
  <c r="Q2916" i="3"/>
  <c r="Q2917" i="3"/>
  <c r="Q2918" i="3"/>
  <c r="Q2919" i="3"/>
  <c r="Q2920" i="3"/>
  <c r="Q2921" i="3"/>
  <c r="Q2922" i="3"/>
  <c r="Q2923" i="3"/>
  <c r="Q2924" i="3"/>
  <c r="Q2925" i="3"/>
  <c r="Q2926" i="3"/>
  <c r="Q2927" i="3"/>
  <c r="Q2928" i="3"/>
  <c r="Q2929" i="3"/>
  <c r="Q2930" i="3"/>
  <c r="Q2931" i="3"/>
  <c r="Q2932" i="3"/>
  <c r="Q2933" i="3"/>
  <c r="Q2934" i="3"/>
  <c r="Q2935" i="3"/>
  <c r="Q2936" i="3"/>
  <c r="Q2937" i="3"/>
  <c r="Q2938" i="3"/>
  <c r="Q2939" i="3"/>
  <c r="Q2940" i="3"/>
  <c r="Q2941" i="3"/>
  <c r="Q2942" i="3"/>
  <c r="Q2943" i="3"/>
  <c r="Q2944" i="3"/>
  <c r="Q2945" i="3"/>
  <c r="Q2946" i="3"/>
  <c r="Q2947" i="3"/>
  <c r="Q2948" i="3"/>
  <c r="Q2949" i="3"/>
  <c r="Q2950" i="3"/>
  <c r="Q2951" i="3"/>
  <c r="Q2952" i="3"/>
  <c r="Q2953" i="3"/>
  <c r="Q2954" i="3"/>
  <c r="Q2955" i="3"/>
  <c r="Q2956" i="3"/>
  <c r="Q2957" i="3"/>
  <c r="Q2958" i="3"/>
  <c r="Q2959" i="3"/>
  <c r="Q2960" i="3"/>
  <c r="Q2961" i="3"/>
  <c r="Q2962" i="3"/>
  <c r="Q2963" i="3"/>
  <c r="Q2964" i="3"/>
  <c r="Q2965" i="3"/>
  <c r="Q2966" i="3"/>
  <c r="Q2967" i="3"/>
  <c r="Q2968" i="3"/>
  <c r="Q2969" i="3"/>
  <c r="Q2970" i="3"/>
  <c r="Q2971" i="3"/>
  <c r="Q2972" i="3"/>
  <c r="Q2973" i="3"/>
  <c r="Q2974" i="3"/>
  <c r="Q2975" i="3"/>
  <c r="Q2976" i="3"/>
  <c r="Q2977" i="3"/>
  <c r="Q2978" i="3"/>
  <c r="Q2979" i="3"/>
  <c r="Q2980" i="3"/>
  <c r="Q2981" i="3"/>
  <c r="Q2982" i="3"/>
  <c r="Q2983" i="3"/>
  <c r="Q2984" i="3"/>
  <c r="Q2985" i="3"/>
  <c r="Q2986" i="3"/>
  <c r="Q2987" i="3"/>
  <c r="Q2988" i="3"/>
  <c r="Q2989" i="3"/>
  <c r="Q2990" i="3"/>
  <c r="Q2991" i="3"/>
  <c r="Q2992" i="3"/>
  <c r="Q2993" i="3"/>
  <c r="Q2994" i="3"/>
  <c r="Q2995" i="3"/>
  <c r="Q2996" i="3"/>
  <c r="Q2997" i="3"/>
  <c r="Q2998" i="3"/>
  <c r="Q2999" i="3"/>
  <c r="Q3000" i="3"/>
  <c r="Q3001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1131" i="3"/>
  <c r="P1132" i="3"/>
  <c r="P1133" i="3"/>
  <c r="P1134" i="3"/>
  <c r="P1135" i="3"/>
  <c r="P1136" i="3"/>
  <c r="P1137" i="3"/>
  <c r="P1138" i="3"/>
  <c r="P1139" i="3"/>
  <c r="P1140" i="3"/>
  <c r="P1141" i="3"/>
  <c r="P1142" i="3"/>
  <c r="P1143" i="3"/>
  <c r="P1144" i="3"/>
  <c r="P1145" i="3"/>
  <c r="P1146" i="3"/>
  <c r="P1147" i="3"/>
  <c r="P1148" i="3"/>
  <c r="P1149" i="3"/>
  <c r="P1150" i="3"/>
  <c r="P1151" i="3"/>
  <c r="P1152" i="3"/>
  <c r="P1153" i="3"/>
  <c r="P1154" i="3"/>
  <c r="P1155" i="3"/>
  <c r="P1156" i="3"/>
  <c r="P1157" i="3"/>
  <c r="P1158" i="3"/>
  <c r="P1159" i="3"/>
  <c r="P1160" i="3"/>
  <c r="P1161" i="3"/>
  <c r="P1162" i="3"/>
  <c r="P1163" i="3"/>
  <c r="P1164" i="3"/>
  <c r="P1165" i="3"/>
  <c r="P1166" i="3"/>
  <c r="P1167" i="3"/>
  <c r="P1168" i="3"/>
  <c r="P1169" i="3"/>
  <c r="P1170" i="3"/>
  <c r="P1171" i="3"/>
  <c r="P1172" i="3"/>
  <c r="P1173" i="3"/>
  <c r="P1174" i="3"/>
  <c r="P1175" i="3"/>
  <c r="P1176" i="3"/>
  <c r="P1177" i="3"/>
  <c r="P1178" i="3"/>
  <c r="P1179" i="3"/>
  <c r="P1180" i="3"/>
  <c r="P1181" i="3"/>
  <c r="P1182" i="3"/>
  <c r="P1183" i="3"/>
  <c r="P1184" i="3"/>
  <c r="P1185" i="3"/>
  <c r="P1186" i="3"/>
  <c r="P1187" i="3"/>
  <c r="P1188" i="3"/>
  <c r="P1189" i="3"/>
  <c r="P1190" i="3"/>
  <c r="P1191" i="3"/>
  <c r="P1192" i="3"/>
  <c r="P1193" i="3"/>
  <c r="P1194" i="3"/>
  <c r="P1195" i="3"/>
  <c r="P1196" i="3"/>
  <c r="P1197" i="3"/>
  <c r="P1198" i="3"/>
  <c r="P1199" i="3"/>
  <c r="P1200" i="3"/>
  <c r="P1201" i="3"/>
  <c r="P1202" i="3"/>
  <c r="P1203" i="3"/>
  <c r="P1204" i="3"/>
  <c r="P1205" i="3"/>
  <c r="P1206" i="3"/>
  <c r="P1207" i="3"/>
  <c r="P1208" i="3"/>
  <c r="P1209" i="3"/>
  <c r="P1210" i="3"/>
  <c r="P1211" i="3"/>
  <c r="P1212" i="3"/>
  <c r="P1213" i="3"/>
  <c r="P1214" i="3"/>
  <c r="P1215" i="3"/>
  <c r="P1216" i="3"/>
  <c r="P1217" i="3"/>
  <c r="P1218" i="3"/>
  <c r="P1219" i="3"/>
  <c r="P1220" i="3"/>
  <c r="P1221" i="3"/>
  <c r="P1222" i="3"/>
  <c r="P1223" i="3"/>
  <c r="P1224" i="3"/>
  <c r="P1225" i="3"/>
  <c r="P1226" i="3"/>
  <c r="P1227" i="3"/>
  <c r="P1228" i="3"/>
  <c r="P1229" i="3"/>
  <c r="P1230" i="3"/>
  <c r="P1231" i="3"/>
  <c r="P1232" i="3"/>
  <c r="P1233" i="3"/>
  <c r="P1234" i="3"/>
  <c r="P1235" i="3"/>
  <c r="P1236" i="3"/>
  <c r="P1237" i="3"/>
  <c r="P1238" i="3"/>
  <c r="P1239" i="3"/>
  <c r="P1240" i="3"/>
  <c r="P1241" i="3"/>
  <c r="P1242" i="3"/>
  <c r="P1243" i="3"/>
  <c r="P1244" i="3"/>
  <c r="P1245" i="3"/>
  <c r="P1246" i="3"/>
  <c r="P1247" i="3"/>
  <c r="P1248" i="3"/>
  <c r="P1249" i="3"/>
  <c r="P1250" i="3"/>
  <c r="P1251" i="3"/>
  <c r="P1252" i="3"/>
  <c r="P1253" i="3"/>
  <c r="P1254" i="3"/>
  <c r="P1255" i="3"/>
  <c r="P1256" i="3"/>
  <c r="P1257" i="3"/>
  <c r="P1258" i="3"/>
  <c r="P1259" i="3"/>
  <c r="P1260" i="3"/>
  <c r="P1261" i="3"/>
  <c r="P1262" i="3"/>
  <c r="P1263" i="3"/>
  <c r="P1264" i="3"/>
  <c r="P1265" i="3"/>
  <c r="P1266" i="3"/>
  <c r="P1267" i="3"/>
  <c r="P1268" i="3"/>
  <c r="P1269" i="3"/>
  <c r="P1270" i="3"/>
  <c r="P1271" i="3"/>
  <c r="P1272" i="3"/>
  <c r="P1273" i="3"/>
  <c r="P1274" i="3"/>
  <c r="P1275" i="3"/>
  <c r="P1276" i="3"/>
  <c r="P1277" i="3"/>
  <c r="P1278" i="3"/>
  <c r="P1279" i="3"/>
  <c r="P1280" i="3"/>
  <c r="P1281" i="3"/>
  <c r="P1282" i="3"/>
  <c r="P1283" i="3"/>
  <c r="P1284" i="3"/>
  <c r="P1285" i="3"/>
  <c r="P1286" i="3"/>
  <c r="P1287" i="3"/>
  <c r="P1288" i="3"/>
  <c r="P1289" i="3"/>
  <c r="P1290" i="3"/>
  <c r="P1291" i="3"/>
  <c r="P1292" i="3"/>
  <c r="P1293" i="3"/>
  <c r="P1294" i="3"/>
  <c r="P1295" i="3"/>
  <c r="P1296" i="3"/>
  <c r="P1297" i="3"/>
  <c r="P1298" i="3"/>
  <c r="P1299" i="3"/>
  <c r="P1300" i="3"/>
  <c r="P1301" i="3"/>
  <c r="P1302" i="3"/>
  <c r="P1303" i="3"/>
  <c r="P1304" i="3"/>
  <c r="P1305" i="3"/>
  <c r="P1306" i="3"/>
  <c r="P1307" i="3"/>
  <c r="P1308" i="3"/>
  <c r="P1309" i="3"/>
  <c r="P1310" i="3"/>
  <c r="P1311" i="3"/>
  <c r="P1312" i="3"/>
  <c r="P1313" i="3"/>
  <c r="P1314" i="3"/>
  <c r="P1315" i="3"/>
  <c r="P1316" i="3"/>
  <c r="P1317" i="3"/>
  <c r="P1318" i="3"/>
  <c r="P1319" i="3"/>
  <c r="P1320" i="3"/>
  <c r="P1321" i="3"/>
  <c r="P1322" i="3"/>
  <c r="P1323" i="3"/>
  <c r="P1324" i="3"/>
  <c r="P1325" i="3"/>
  <c r="P1326" i="3"/>
  <c r="P1327" i="3"/>
  <c r="P1328" i="3"/>
  <c r="P1329" i="3"/>
  <c r="P1330" i="3"/>
  <c r="P1331" i="3"/>
  <c r="P1332" i="3"/>
  <c r="P1333" i="3"/>
  <c r="P1334" i="3"/>
  <c r="P1335" i="3"/>
  <c r="P1336" i="3"/>
  <c r="P1337" i="3"/>
  <c r="P1338" i="3"/>
  <c r="P1339" i="3"/>
  <c r="P1340" i="3"/>
  <c r="P1341" i="3"/>
  <c r="P1342" i="3"/>
  <c r="P1343" i="3"/>
  <c r="P1344" i="3"/>
  <c r="P1345" i="3"/>
  <c r="P1346" i="3"/>
  <c r="P1347" i="3"/>
  <c r="P1348" i="3"/>
  <c r="P1349" i="3"/>
  <c r="P1350" i="3"/>
  <c r="P1351" i="3"/>
  <c r="P1352" i="3"/>
  <c r="P1353" i="3"/>
  <c r="P1354" i="3"/>
  <c r="P1355" i="3"/>
  <c r="P1356" i="3"/>
  <c r="P1357" i="3"/>
  <c r="P1358" i="3"/>
  <c r="P1359" i="3"/>
  <c r="P1360" i="3"/>
  <c r="P1361" i="3"/>
  <c r="P1362" i="3"/>
  <c r="P1363" i="3"/>
  <c r="P1364" i="3"/>
  <c r="P1365" i="3"/>
  <c r="P1366" i="3"/>
  <c r="P1367" i="3"/>
  <c r="P1368" i="3"/>
  <c r="P1369" i="3"/>
  <c r="P1370" i="3"/>
  <c r="P1371" i="3"/>
  <c r="P1372" i="3"/>
  <c r="P1373" i="3"/>
  <c r="P1374" i="3"/>
  <c r="P1375" i="3"/>
  <c r="P1376" i="3"/>
  <c r="P1377" i="3"/>
  <c r="P1378" i="3"/>
  <c r="P1379" i="3"/>
  <c r="P1380" i="3"/>
  <c r="P1381" i="3"/>
  <c r="P1382" i="3"/>
  <c r="P1383" i="3"/>
  <c r="P1384" i="3"/>
  <c r="P1385" i="3"/>
  <c r="P1386" i="3"/>
  <c r="P1387" i="3"/>
  <c r="P1388" i="3"/>
  <c r="P1389" i="3"/>
  <c r="P1390" i="3"/>
  <c r="P1391" i="3"/>
  <c r="P1392" i="3"/>
  <c r="P1393" i="3"/>
  <c r="P1394" i="3"/>
  <c r="P1395" i="3"/>
  <c r="P1396" i="3"/>
  <c r="P1397" i="3"/>
  <c r="P1398" i="3"/>
  <c r="P1399" i="3"/>
  <c r="P1400" i="3"/>
  <c r="P1401" i="3"/>
  <c r="P1402" i="3"/>
  <c r="P1403" i="3"/>
  <c r="P1404" i="3"/>
  <c r="P1405" i="3"/>
  <c r="P1406" i="3"/>
  <c r="P1407" i="3"/>
  <c r="P1408" i="3"/>
  <c r="P1409" i="3"/>
  <c r="P1410" i="3"/>
  <c r="P1411" i="3"/>
  <c r="P1412" i="3"/>
  <c r="P1413" i="3"/>
  <c r="P1414" i="3"/>
  <c r="P1415" i="3"/>
  <c r="P1416" i="3"/>
  <c r="P1417" i="3"/>
  <c r="P1418" i="3"/>
  <c r="P1419" i="3"/>
  <c r="P1420" i="3"/>
  <c r="P1421" i="3"/>
  <c r="P1422" i="3"/>
  <c r="P1423" i="3"/>
  <c r="P1424" i="3"/>
  <c r="P1425" i="3"/>
  <c r="P1426" i="3"/>
  <c r="P1427" i="3"/>
  <c r="P1428" i="3"/>
  <c r="P1429" i="3"/>
  <c r="P1430" i="3"/>
  <c r="P1431" i="3"/>
  <c r="P1432" i="3"/>
  <c r="P1433" i="3"/>
  <c r="P1434" i="3"/>
  <c r="P1435" i="3"/>
  <c r="P1436" i="3"/>
  <c r="P1437" i="3"/>
  <c r="P1438" i="3"/>
  <c r="P1439" i="3"/>
  <c r="P1440" i="3"/>
  <c r="P1441" i="3"/>
  <c r="P1442" i="3"/>
  <c r="P1443" i="3"/>
  <c r="P1444" i="3"/>
  <c r="P1445" i="3"/>
  <c r="P1446" i="3"/>
  <c r="P1447" i="3"/>
  <c r="P1448" i="3"/>
  <c r="P1449" i="3"/>
  <c r="P1450" i="3"/>
  <c r="P1451" i="3"/>
  <c r="P1452" i="3"/>
  <c r="P1453" i="3"/>
  <c r="P1454" i="3"/>
  <c r="P1455" i="3"/>
  <c r="P1456" i="3"/>
  <c r="P1457" i="3"/>
  <c r="P1458" i="3"/>
  <c r="P1459" i="3"/>
  <c r="P1460" i="3"/>
  <c r="P1461" i="3"/>
  <c r="P1462" i="3"/>
  <c r="P1463" i="3"/>
  <c r="P1464" i="3"/>
  <c r="P1465" i="3"/>
  <c r="P1466" i="3"/>
  <c r="P1467" i="3"/>
  <c r="P1468" i="3"/>
  <c r="P1469" i="3"/>
  <c r="P1470" i="3"/>
  <c r="P1471" i="3"/>
  <c r="P1472" i="3"/>
  <c r="P1473" i="3"/>
  <c r="P1474" i="3"/>
  <c r="P1475" i="3"/>
  <c r="P1476" i="3"/>
  <c r="P1477" i="3"/>
  <c r="P1478" i="3"/>
  <c r="P1479" i="3"/>
  <c r="P1480" i="3"/>
  <c r="P1481" i="3"/>
  <c r="P1482" i="3"/>
  <c r="P1483" i="3"/>
  <c r="P1484" i="3"/>
  <c r="P1485" i="3"/>
  <c r="P1486" i="3"/>
  <c r="P1487" i="3"/>
  <c r="P1488" i="3"/>
  <c r="P1489" i="3"/>
  <c r="P1490" i="3"/>
  <c r="P1491" i="3"/>
  <c r="P1492" i="3"/>
  <c r="P1493" i="3"/>
  <c r="P1494" i="3"/>
  <c r="P1495" i="3"/>
  <c r="P1496" i="3"/>
  <c r="P1497" i="3"/>
  <c r="P1498" i="3"/>
  <c r="P1499" i="3"/>
  <c r="P1500" i="3"/>
  <c r="P1501" i="3"/>
  <c r="P1502" i="3"/>
  <c r="P1503" i="3"/>
  <c r="P1504" i="3"/>
  <c r="P1505" i="3"/>
  <c r="P1506" i="3"/>
  <c r="P1507" i="3"/>
  <c r="P1508" i="3"/>
  <c r="P1509" i="3"/>
  <c r="P1510" i="3"/>
  <c r="P1511" i="3"/>
  <c r="P1512" i="3"/>
  <c r="P1513" i="3"/>
  <c r="P1514" i="3"/>
  <c r="P1515" i="3"/>
  <c r="P1516" i="3"/>
  <c r="P1517" i="3"/>
  <c r="P1518" i="3"/>
  <c r="P1519" i="3"/>
  <c r="P1520" i="3"/>
  <c r="P1521" i="3"/>
  <c r="P1522" i="3"/>
  <c r="P1523" i="3"/>
  <c r="P1524" i="3"/>
  <c r="P1525" i="3"/>
  <c r="P1526" i="3"/>
  <c r="P1527" i="3"/>
  <c r="P1528" i="3"/>
  <c r="P1529" i="3"/>
  <c r="P1530" i="3"/>
  <c r="P1531" i="3"/>
  <c r="P1532" i="3"/>
  <c r="P1533" i="3"/>
  <c r="P1534" i="3"/>
  <c r="P1535" i="3"/>
  <c r="P1536" i="3"/>
  <c r="P1537" i="3"/>
  <c r="P1538" i="3"/>
  <c r="P1539" i="3"/>
  <c r="P1540" i="3"/>
  <c r="P1541" i="3"/>
  <c r="P1542" i="3"/>
  <c r="P1543" i="3"/>
  <c r="P1544" i="3"/>
  <c r="P1545" i="3"/>
  <c r="P1546" i="3"/>
  <c r="P1547" i="3"/>
  <c r="P1548" i="3"/>
  <c r="P1549" i="3"/>
  <c r="P1550" i="3"/>
  <c r="P1551" i="3"/>
  <c r="P1552" i="3"/>
  <c r="P1553" i="3"/>
  <c r="P1554" i="3"/>
  <c r="P1555" i="3"/>
  <c r="P1556" i="3"/>
  <c r="P1557" i="3"/>
  <c r="P1558" i="3"/>
  <c r="P1559" i="3"/>
  <c r="P1560" i="3"/>
  <c r="P1561" i="3"/>
  <c r="P1562" i="3"/>
  <c r="P1563" i="3"/>
  <c r="P1564" i="3"/>
  <c r="P1565" i="3"/>
  <c r="P1566" i="3"/>
  <c r="P1567" i="3"/>
  <c r="P1568" i="3"/>
  <c r="P1569" i="3"/>
  <c r="P1570" i="3"/>
  <c r="P1571" i="3"/>
  <c r="P1572" i="3"/>
  <c r="P1573" i="3"/>
  <c r="P1574" i="3"/>
  <c r="P1575" i="3"/>
  <c r="P1576" i="3"/>
  <c r="P1577" i="3"/>
  <c r="P1578" i="3"/>
  <c r="P1579" i="3"/>
  <c r="P1580" i="3"/>
  <c r="P1581" i="3"/>
  <c r="P1582" i="3"/>
  <c r="P1583" i="3"/>
  <c r="P1584" i="3"/>
  <c r="P1585" i="3"/>
  <c r="P1586" i="3"/>
  <c r="P1587" i="3"/>
  <c r="P1588" i="3"/>
  <c r="P1589" i="3"/>
  <c r="P1590" i="3"/>
  <c r="P1591" i="3"/>
  <c r="P1592" i="3"/>
  <c r="P1593" i="3"/>
  <c r="P1594" i="3"/>
  <c r="P1595" i="3"/>
  <c r="P1596" i="3"/>
  <c r="P1597" i="3"/>
  <c r="P1598" i="3"/>
  <c r="P1599" i="3"/>
  <c r="P1600" i="3"/>
  <c r="P1601" i="3"/>
  <c r="P1602" i="3"/>
  <c r="P1603" i="3"/>
  <c r="P1604" i="3"/>
  <c r="P1605" i="3"/>
  <c r="P1606" i="3"/>
  <c r="P1607" i="3"/>
  <c r="P1608" i="3"/>
  <c r="P1609" i="3"/>
  <c r="P1610" i="3"/>
  <c r="P1611" i="3"/>
  <c r="P1612" i="3"/>
  <c r="P1613" i="3"/>
  <c r="P1614" i="3"/>
  <c r="P1615" i="3"/>
  <c r="P1616" i="3"/>
  <c r="P1617" i="3"/>
  <c r="P1618" i="3"/>
  <c r="P1619" i="3"/>
  <c r="P1620" i="3"/>
  <c r="P1621" i="3"/>
  <c r="P1622" i="3"/>
  <c r="P1623" i="3"/>
  <c r="P1624" i="3"/>
  <c r="P1625" i="3"/>
  <c r="P1626" i="3"/>
  <c r="P1627" i="3"/>
  <c r="P1628" i="3"/>
  <c r="P1629" i="3"/>
  <c r="P1630" i="3"/>
  <c r="P1631" i="3"/>
  <c r="P1632" i="3"/>
  <c r="P1633" i="3"/>
  <c r="P1634" i="3"/>
  <c r="P1635" i="3"/>
  <c r="P1636" i="3"/>
  <c r="P1637" i="3"/>
  <c r="P1638" i="3"/>
  <c r="P1639" i="3"/>
  <c r="P1640" i="3"/>
  <c r="P1641" i="3"/>
  <c r="P1642" i="3"/>
  <c r="P1643" i="3"/>
  <c r="P1644" i="3"/>
  <c r="P1645" i="3"/>
  <c r="P1646" i="3"/>
  <c r="P1647" i="3"/>
  <c r="P1648" i="3"/>
  <c r="P1649" i="3"/>
  <c r="P1650" i="3"/>
  <c r="P1651" i="3"/>
  <c r="P1652" i="3"/>
  <c r="P1653" i="3"/>
  <c r="P1654" i="3"/>
  <c r="P1655" i="3"/>
  <c r="P1656" i="3"/>
  <c r="P1657" i="3"/>
  <c r="P1658" i="3"/>
  <c r="P1659" i="3"/>
  <c r="P1660" i="3"/>
  <c r="P1661" i="3"/>
  <c r="P1662" i="3"/>
  <c r="P1663" i="3"/>
  <c r="P1664" i="3"/>
  <c r="P1665" i="3"/>
  <c r="P1666" i="3"/>
  <c r="P1667" i="3"/>
  <c r="P1668" i="3"/>
  <c r="P1669" i="3"/>
  <c r="P1670" i="3"/>
  <c r="P1671" i="3"/>
  <c r="P1672" i="3"/>
  <c r="P1673" i="3"/>
  <c r="P1674" i="3"/>
  <c r="P1675" i="3"/>
  <c r="P1676" i="3"/>
  <c r="P1677" i="3"/>
  <c r="P1678" i="3"/>
  <c r="P1679" i="3"/>
  <c r="P1680" i="3"/>
  <c r="P1681" i="3"/>
  <c r="P1682" i="3"/>
  <c r="P1683" i="3"/>
  <c r="P1684" i="3"/>
  <c r="P1685" i="3"/>
  <c r="P1686" i="3"/>
  <c r="P1687" i="3"/>
  <c r="P1688" i="3"/>
  <c r="P1689" i="3"/>
  <c r="P1690" i="3"/>
  <c r="P1691" i="3"/>
  <c r="P1692" i="3"/>
  <c r="P1693" i="3"/>
  <c r="P1694" i="3"/>
  <c r="P1695" i="3"/>
  <c r="P1696" i="3"/>
  <c r="P1697" i="3"/>
  <c r="P1698" i="3"/>
  <c r="P1699" i="3"/>
  <c r="P1700" i="3"/>
  <c r="P1701" i="3"/>
  <c r="P1702" i="3"/>
  <c r="P1703" i="3"/>
  <c r="P1704" i="3"/>
  <c r="P1705" i="3"/>
  <c r="P1706" i="3"/>
  <c r="P1707" i="3"/>
  <c r="P1708" i="3"/>
  <c r="P1709" i="3"/>
  <c r="P1710" i="3"/>
  <c r="P1711" i="3"/>
  <c r="P1712" i="3"/>
  <c r="P1713" i="3"/>
  <c r="P1714" i="3"/>
  <c r="P1715" i="3"/>
  <c r="P1716" i="3"/>
  <c r="P1717" i="3"/>
  <c r="P1718" i="3"/>
  <c r="P1719" i="3"/>
  <c r="P1720" i="3"/>
  <c r="P1721" i="3"/>
  <c r="P1722" i="3"/>
  <c r="P1723" i="3"/>
  <c r="P1724" i="3"/>
  <c r="P1725" i="3"/>
  <c r="P1726" i="3"/>
  <c r="P1727" i="3"/>
  <c r="P1728" i="3"/>
  <c r="P1729" i="3"/>
  <c r="P1730" i="3"/>
  <c r="P1731" i="3"/>
  <c r="P1732" i="3"/>
  <c r="P1733" i="3"/>
  <c r="P1734" i="3"/>
  <c r="P1735" i="3"/>
  <c r="P1736" i="3"/>
  <c r="P1737" i="3"/>
  <c r="P1738" i="3"/>
  <c r="P1739" i="3"/>
  <c r="P1740" i="3"/>
  <c r="P1741" i="3"/>
  <c r="P1742" i="3"/>
  <c r="P1743" i="3"/>
  <c r="P1744" i="3"/>
  <c r="P1745" i="3"/>
  <c r="P1746" i="3"/>
  <c r="P1747" i="3"/>
  <c r="P1748" i="3"/>
  <c r="P1749" i="3"/>
  <c r="P1750" i="3"/>
  <c r="P1751" i="3"/>
  <c r="P1752" i="3"/>
  <c r="P1753" i="3"/>
  <c r="P1754" i="3"/>
  <c r="P1755" i="3"/>
  <c r="P1756" i="3"/>
  <c r="P1757" i="3"/>
  <c r="P1758" i="3"/>
  <c r="P1759" i="3"/>
  <c r="P1760" i="3"/>
  <c r="P1761" i="3"/>
  <c r="P1762" i="3"/>
  <c r="P1763" i="3"/>
  <c r="P1764" i="3"/>
  <c r="P1765" i="3"/>
  <c r="P1766" i="3"/>
  <c r="P1767" i="3"/>
  <c r="P1768" i="3"/>
  <c r="P1769" i="3"/>
  <c r="P1770" i="3"/>
  <c r="P1771" i="3"/>
  <c r="P1772" i="3"/>
  <c r="P1773" i="3"/>
  <c r="P1774" i="3"/>
  <c r="P1775" i="3"/>
  <c r="P1776" i="3"/>
  <c r="P1777" i="3"/>
  <c r="P1778" i="3"/>
  <c r="P1779" i="3"/>
  <c r="P1780" i="3"/>
  <c r="P1781" i="3"/>
  <c r="P1782" i="3"/>
  <c r="P1783" i="3"/>
  <c r="P1784" i="3"/>
  <c r="P1785" i="3"/>
  <c r="P1786" i="3"/>
  <c r="P1787" i="3"/>
  <c r="P1788" i="3"/>
  <c r="P1789" i="3"/>
  <c r="P1790" i="3"/>
  <c r="P1791" i="3"/>
  <c r="P1792" i="3"/>
  <c r="P1793" i="3"/>
  <c r="P1794" i="3"/>
  <c r="P1795" i="3"/>
  <c r="P1796" i="3"/>
  <c r="P1797" i="3"/>
  <c r="P1798" i="3"/>
  <c r="P1799" i="3"/>
  <c r="P1800" i="3"/>
  <c r="P1801" i="3"/>
  <c r="P1802" i="3"/>
  <c r="P1803" i="3"/>
  <c r="P1804" i="3"/>
  <c r="P1805" i="3"/>
  <c r="P1806" i="3"/>
  <c r="P1807" i="3"/>
  <c r="P1808" i="3"/>
  <c r="P1809" i="3"/>
  <c r="P1810" i="3"/>
  <c r="P1811" i="3"/>
  <c r="P1812" i="3"/>
  <c r="P1813" i="3"/>
  <c r="P1814" i="3"/>
  <c r="P1815" i="3"/>
  <c r="P1816" i="3"/>
  <c r="P1817" i="3"/>
  <c r="P1818" i="3"/>
  <c r="P1819" i="3"/>
  <c r="P1820" i="3"/>
  <c r="P1821" i="3"/>
  <c r="P1822" i="3"/>
  <c r="P1823" i="3"/>
  <c r="P1824" i="3"/>
  <c r="P1825" i="3"/>
  <c r="P1826" i="3"/>
  <c r="P1827" i="3"/>
  <c r="P1828" i="3"/>
  <c r="P1829" i="3"/>
  <c r="P1830" i="3"/>
  <c r="P1831" i="3"/>
  <c r="P1832" i="3"/>
  <c r="P1833" i="3"/>
  <c r="P1834" i="3"/>
  <c r="P1835" i="3"/>
  <c r="P1836" i="3"/>
  <c r="P1837" i="3"/>
  <c r="P1838" i="3"/>
  <c r="P1839" i="3"/>
  <c r="P1840" i="3"/>
  <c r="P1841" i="3"/>
  <c r="P1842" i="3"/>
  <c r="P1843" i="3"/>
  <c r="P1844" i="3"/>
  <c r="P1845" i="3"/>
  <c r="P1846" i="3"/>
  <c r="P1847" i="3"/>
  <c r="P1848" i="3"/>
  <c r="P1849" i="3"/>
  <c r="P1850" i="3"/>
  <c r="P1851" i="3"/>
  <c r="P1852" i="3"/>
  <c r="P1853" i="3"/>
  <c r="P1854" i="3"/>
  <c r="P1855" i="3"/>
  <c r="P1856" i="3"/>
  <c r="P1857" i="3"/>
  <c r="P1858" i="3"/>
  <c r="P1859" i="3"/>
  <c r="P1860" i="3"/>
  <c r="P1861" i="3"/>
  <c r="P1862" i="3"/>
  <c r="P1863" i="3"/>
  <c r="P1864" i="3"/>
  <c r="P1865" i="3"/>
  <c r="P1866" i="3"/>
  <c r="P1867" i="3"/>
  <c r="P1868" i="3"/>
  <c r="P1869" i="3"/>
  <c r="P1870" i="3"/>
  <c r="P1871" i="3"/>
  <c r="P1872" i="3"/>
  <c r="P1873" i="3"/>
  <c r="P1874" i="3"/>
  <c r="P1875" i="3"/>
  <c r="P1876" i="3"/>
  <c r="P1877" i="3"/>
  <c r="P1878" i="3"/>
  <c r="P1879" i="3"/>
  <c r="P1880" i="3"/>
  <c r="P1881" i="3"/>
  <c r="P1882" i="3"/>
  <c r="P1883" i="3"/>
  <c r="P1884" i="3"/>
  <c r="P1885" i="3"/>
  <c r="P1886" i="3"/>
  <c r="P1887" i="3"/>
  <c r="P1888" i="3"/>
  <c r="P1889" i="3"/>
  <c r="P1890" i="3"/>
  <c r="P1891" i="3"/>
  <c r="P1892" i="3"/>
  <c r="P1893" i="3"/>
  <c r="P1894" i="3"/>
  <c r="P1895" i="3"/>
  <c r="P1896" i="3"/>
  <c r="P1897" i="3"/>
  <c r="P1898" i="3"/>
  <c r="P1899" i="3"/>
  <c r="P1900" i="3"/>
  <c r="P1901" i="3"/>
  <c r="P1902" i="3"/>
  <c r="P1903" i="3"/>
  <c r="P1904" i="3"/>
  <c r="P1905" i="3"/>
  <c r="P1906" i="3"/>
  <c r="P1907" i="3"/>
  <c r="P1908" i="3"/>
  <c r="P1909" i="3"/>
  <c r="P1910" i="3"/>
  <c r="P1911" i="3"/>
  <c r="P1912" i="3"/>
  <c r="P1913" i="3"/>
  <c r="P1914" i="3"/>
  <c r="P1915" i="3"/>
  <c r="P1916" i="3"/>
  <c r="P1917" i="3"/>
  <c r="P1918" i="3"/>
  <c r="P1919" i="3"/>
  <c r="P1920" i="3"/>
  <c r="P1921" i="3"/>
  <c r="P1922" i="3"/>
  <c r="P1923" i="3"/>
  <c r="P1924" i="3"/>
  <c r="P1925" i="3"/>
  <c r="P1926" i="3"/>
  <c r="P1927" i="3"/>
  <c r="P1928" i="3"/>
  <c r="P1929" i="3"/>
  <c r="P1930" i="3"/>
  <c r="P1931" i="3"/>
  <c r="P1932" i="3"/>
  <c r="P1933" i="3"/>
  <c r="P1934" i="3"/>
  <c r="P1935" i="3"/>
  <c r="P1936" i="3"/>
  <c r="P1937" i="3"/>
  <c r="P1938" i="3"/>
  <c r="P1939" i="3"/>
  <c r="P1940" i="3"/>
  <c r="P1941" i="3"/>
  <c r="P1942" i="3"/>
  <c r="P1943" i="3"/>
  <c r="P1944" i="3"/>
  <c r="P1945" i="3"/>
  <c r="P1946" i="3"/>
  <c r="P1947" i="3"/>
  <c r="P1948" i="3"/>
  <c r="P1949" i="3"/>
  <c r="P1950" i="3"/>
  <c r="P1951" i="3"/>
  <c r="P1952" i="3"/>
  <c r="P1953" i="3"/>
  <c r="P1954" i="3"/>
  <c r="P1955" i="3"/>
  <c r="P1956" i="3"/>
  <c r="P1957" i="3"/>
  <c r="P1958" i="3"/>
  <c r="P1959" i="3"/>
  <c r="P1960" i="3"/>
  <c r="P1961" i="3"/>
  <c r="P1962" i="3"/>
  <c r="P1963" i="3"/>
  <c r="P1964" i="3"/>
  <c r="P1965" i="3"/>
  <c r="P1966" i="3"/>
  <c r="P1967" i="3"/>
  <c r="P1968" i="3"/>
  <c r="P1969" i="3"/>
  <c r="P1970" i="3"/>
  <c r="P1971" i="3"/>
  <c r="P1972" i="3"/>
  <c r="P1973" i="3"/>
  <c r="P1974" i="3"/>
  <c r="P1975" i="3"/>
  <c r="P1976" i="3"/>
  <c r="P1977" i="3"/>
  <c r="P1978" i="3"/>
  <c r="P1979" i="3"/>
  <c r="P1980" i="3"/>
  <c r="P1981" i="3"/>
  <c r="P1982" i="3"/>
  <c r="P1983" i="3"/>
  <c r="P1984" i="3"/>
  <c r="P1985" i="3"/>
  <c r="P1986" i="3"/>
  <c r="P1987" i="3"/>
  <c r="P1988" i="3"/>
  <c r="P1989" i="3"/>
  <c r="P1990" i="3"/>
  <c r="P1991" i="3"/>
  <c r="P1992" i="3"/>
  <c r="P1993" i="3"/>
  <c r="P1994" i="3"/>
  <c r="P1995" i="3"/>
  <c r="P1996" i="3"/>
  <c r="P1997" i="3"/>
  <c r="P1998" i="3"/>
  <c r="P1999" i="3"/>
  <c r="P2000" i="3"/>
  <c r="P2001" i="3"/>
  <c r="P2002" i="3"/>
  <c r="P2003" i="3"/>
  <c r="P2004" i="3"/>
  <c r="P2005" i="3"/>
  <c r="P2006" i="3"/>
  <c r="P2007" i="3"/>
  <c r="P2008" i="3"/>
  <c r="P2009" i="3"/>
  <c r="P2010" i="3"/>
  <c r="P2011" i="3"/>
  <c r="P2012" i="3"/>
  <c r="P2013" i="3"/>
  <c r="P2014" i="3"/>
  <c r="P2015" i="3"/>
  <c r="P2016" i="3"/>
  <c r="P2017" i="3"/>
  <c r="P2018" i="3"/>
  <c r="P2019" i="3"/>
  <c r="P2020" i="3"/>
  <c r="P2021" i="3"/>
  <c r="P2022" i="3"/>
  <c r="P2023" i="3"/>
  <c r="P2024" i="3"/>
  <c r="P2025" i="3"/>
  <c r="P2026" i="3"/>
  <c r="P2027" i="3"/>
  <c r="P2028" i="3"/>
  <c r="P2029" i="3"/>
  <c r="P2030" i="3"/>
  <c r="P2031" i="3"/>
  <c r="P2032" i="3"/>
  <c r="P2033" i="3"/>
  <c r="P2034" i="3"/>
  <c r="P2035" i="3"/>
  <c r="P2036" i="3"/>
  <c r="P2037" i="3"/>
  <c r="P2038" i="3"/>
  <c r="P2039" i="3"/>
  <c r="P2040" i="3"/>
  <c r="P2041" i="3"/>
  <c r="P2042" i="3"/>
  <c r="P2043" i="3"/>
  <c r="P2044" i="3"/>
  <c r="P2045" i="3"/>
  <c r="P2046" i="3"/>
  <c r="P2047" i="3"/>
  <c r="P2048" i="3"/>
  <c r="P2049" i="3"/>
  <c r="P2050" i="3"/>
  <c r="P2051" i="3"/>
  <c r="P2052" i="3"/>
  <c r="P2053" i="3"/>
  <c r="P2054" i="3"/>
  <c r="P2055" i="3"/>
  <c r="P2056" i="3"/>
  <c r="P2057" i="3"/>
  <c r="P2058" i="3"/>
  <c r="P2059" i="3"/>
  <c r="P2060" i="3"/>
  <c r="P2061" i="3"/>
  <c r="P2062" i="3"/>
  <c r="P2063" i="3"/>
  <c r="P2064" i="3"/>
  <c r="P2065" i="3"/>
  <c r="P2066" i="3"/>
  <c r="P2067" i="3"/>
  <c r="P2068" i="3"/>
  <c r="P2069" i="3"/>
  <c r="P2070" i="3"/>
  <c r="P2071" i="3"/>
  <c r="P2072" i="3"/>
  <c r="P2073" i="3"/>
  <c r="P2074" i="3"/>
  <c r="P2075" i="3"/>
  <c r="P2076" i="3"/>
  <c r="P2077" i="3"/>
  <c r="P2078" i="3"/>
  <c r="P2079" i="3"/>
  <c r="P2080" i="3"/>
  <c r="P2081" i="3"/>
  <c r="P2082" i="3"/>
  <c r="P2083" i="3"/>
  <c r="P2084" i="3"/>
  <c r="P2085" i="3"/>
  <c r="P2086" i="3"/>
  <c r="P2087" i="3"/>
  <c r="P2088" i="3"/>
  <c r="P2089" i="3"/>
  <c r="P2090" i="3"/>
  <c r="P2091" i="3"/>
  <c r="P2092" i="3"/>
  <c r="P2093" i="3"/>
  <c r="P2094" i="3"/>
  <c r="P2095" i="3"/>
  <c r="P2096" i="3"/>
  <c r="P2097" i="3"/>
  <c r="P2098" i="3"/>
  <c r="P2099" i="3"/>
  <c r="P2100" i="3"/>
  <c r="P2101" i="3"/>
  <c r="P2102" i="3"/>
  <c r="P2103" i="3"/>
  <c r="P2104" i="3"/>
  <c r="P2105" i="3"/>
  <c r="P2106" i="3"/>
  <c r="P2107" i="3"/>
  <c r="P2108" i="3"/>
  <c r="P2109" i="3"/>
  <c r="P2110" i="3"/>
  <c r="P2111" i="3"/>
  <c r="P2112" i="3"/>
  <c r="P2113" i="3"/>
  <c r="P2114" i="3"/>
  <c r="P2115" i="3"/>
  <c r="P2116" i="3"/>
  <c r="P2117" i="3"/>
  <c r="P2118" i="3"/>
  <c r="P2119" i="3"/>
  <c r="P2120" i="3"/>
  <c r="P2121" i="3"/>
  <c r="P2122" i="3"/>
  <c r="P2123" i="3"/>
  <c r="P2124" i="3"/>
  <c r="P2125" i="3"/>
  <c r="P2126" i="3"/>
  <c r="P2127" i="3"/>
  <c r="P2128" i="3"/>
  <c r="P2129" i="3"/>
  <c r="P2130" i="3"/>
  <c r="P2131" i="3"/>
  <c r="P2132" i="3"/>
  <c r="P2133" i="3"/>
  <c r="P2134" i="3"/>
  <c r="P2135" i="3"/>
  <c r="P2136" i="3"/>
  <c r="P2137" i="3"/>
  <c r="P2138" i="3"/>
  <c r="P2139" i="3"/>
  <c r="P2140" i="3"/>
  <c r="P2141" i="3"/>
  <c r="P2142" i="3"/>
  <c r="P2143" i="3"/>
  <c r="P2144" i="3"/>
  <c r="P2145" i="3"/>
  <c r="P2146" i="3"/>
  <c r="P2147" i="3"/>
  <c r="P2148" i="3"/>
  <c r="P2149" i="3"/>
  <c r="P2150" i="3"/>
  <c r="P2151" i="3"/>
  <c r="P2152" i="3"/>
  <c r="P2153" i="3"/>
  <c r="P2154" i="3"/>
  <c r="P2155" i="3"/>
  <c r="P2156" i="3"/>
  <c r="P2157" i="3"/>
  <c r="P2158" i="3"/>
  <c r="P2159" i="3"/>
  <c r="P2160" i="3"/>
  <c r="P2161" i="3"/>
  <c r="P2162" i="3"/>
  <c r="P2163" i="3"/>
  <c r="P2164" i="3"/>
  <c r="P2165" i="3"/>
  <c r="P2166" i="3"/>
  <c r="P2167" i="3"/>
  <c r="P2168" i="3"/>
  <c r="P2169" i="3"/>
  <c r="P2170" i="3"/>
  <c r="P2171" i="3"/>
  <c r="P2172" i="3"/>
  <c r="P2173" i="3"/>
  <c r="P2174" i="3"/>
  <c r="P2175" i="3"/>
  <c r="P2176" i="3"/>
  <c r="P2177" i="3"/>
  <c r="P2178" i="3"/>
  <c r="P2179" i="3"/>
  <c r="P2180" i="3"/>
  <c r="P2181" i="3"/>
  <c r="P2182" i="3"/>
  <c r="P2183" i="3"/>
  <c r="P2184" i="3"/>
  <c r="P2185" i="3"/>
  <c r="P2186" i="3"/>
  <c r="P2187" i="3"/>
  <c r="P2188" i="3"/>
  <c r="P2189" i="3"/>
  <c r="P2190" i="3"/>
  <c r="P2191" i="3"/>
  <c r="P2192" i="3"/>
  <c r="P2193" i="3"/>
  <c r="P2194" i="3"/>
  <c r="P2195" i="3"/>
  <c r="P2196" i="3"/>
  <c r="P2197" i="3"/>
  <c r="P2198" i="3"/>
  <c r="P2199" i="3"/>
  <c r="P2200" i="3"/>
  <c r="P2201" i="3"/>
  <c r="P2202" i="3"/>
  <c r="P2203" i="3"/>
  <c r="P2204" i="3"/>
  <c r="P2205" i="3"/>
  <c r="P2206" i="3"/>
  <c r="P2207" i="3"/>
  <c r="P2208" i="3"/>
  <c r="P2209" i="3"/>
  <c r="P2210" i="3"/>
  <c r="P2211" i="3"/>
  <c r="P2212" i="3"/>
  <c r="P2213" i="3"/>
  <c r="P2214" i="3"/>
  <c r="P2215" i="3"/>
  <c r="P2216" i="3"/>
  <c r="P2217" i="3"/>
  <c r="P2218" i="3"/>
  <c r="P2219" i="3"/>
  <c r="P2220" i="3"/>
  <c r="P2221" i="3"/>
  <c r="P2222" i="3"/>
  <c r="P2223" i="3"/>
  <c r="P2224" i="3"/>
  <c r="P2225" i="3"/>
  <c r="P2226" i="3"/>
  <c r="P2227" i="3"/>
  <c r="P2228" i="3"/>
  <c r="P2229" i="3"/>
  <c r="P2230" i="3"/>
  <c r="P2231" i="3"/>
  <c r="P2232" i="3"/>
  <c r="P2233" i="3"/>
  <c r="P2234" i="3"/>
  <c r="P2235" i="3"/>
  <c r="P2236" i="3"/>
  <c r="P2237" i="3"/>
  <c r="P2238" i="3"/>
  <c r="P2239" i="3"/>
  <c r="P2240" i="3"/>
  <c r="P2241" i="3"/>
  <c r="P2242" i="3"/>
  <c r="P2243" i="3"/>
  <c r="P2244" i="3"/>
  <c r="P2245" i="3"/>
  <c r="P2246" i="3"/>
  <c r="P2247" i="3"/>
  <c r="P2248" i="3"/>
  <c r="P2249" i="3"/>
  <c r="P2250" i="3"/>
  <c r="P2251" i="3"/>
  <c r="P2252" i="3"/>
  <c r="P2253" i="3"/>
  <c r="P2254" i="3"/>
  <c r="P2255" i="3"/>
  <c r="P2256" i="3"/>
  <c r="P2257" i="3"/>
  <c r="P2258" i="3"/>
  <c r="P2259" i="3"/>
  <c r="P2260" i="3"/>
  <c r="P2261" i="3"/>
  <c r="P2262" i="3"/>
  <c r="P2263" i="3"/>
  <c r="P2264" i="3"/>
  <c r="P2265" i="3"/>
  <c r="P2266" i="3"/>
  <c r="P2267" i="3"/>
  <c r="P2268" i="3"/>
  <c r="P2269" i="3"/>
  <c r="P2270" i="3"/>
  <c r="P2271" i="3"/>
  <c r="P2272" i="3"/>
  <c r="P2273" i="3"/>
  <c r="P2274" i="3"/>
  <c r="P2275" i="3"/>
  <c r="P2276" i="3"/>
  <c r="P2277" i="3"/>
  <c r="P2278" i="3"/>
  <c r="P2279" i="3"/>
  <c r="P2280" i="3"/>
  <c r="P2281" i="3"/>
  <c r="P2282" i="3"/>
  <c r="P2283" i="3"/>
  <c r="P2284" i="3"/>
  <c r="P2285" i="3"/>
  <c r="P2286" i="3"/>
  <c r="P2287" i="3"/>
  <c r="P2288" i="3"/>
  <c r="P2289" i="3"/>
  <c r="P2290" i="3"/>
  <c r="P2291" i="3"/>
  <c r="P2292" i="3"/>
  <c r="P2293" i="3"/>
  <c r="P2294" i="3"/>
  <c r="P2295" i="3"/>
  <c r="P2296" i="3"/>
  <c r="P2297" i="3"/>
  <c r="P2298" i="3"/>
  <c r="P2299" i="3"/>
  <c r="P2300" i="3"/>
  <c r="P2301" i="3"/>
  <c r="P2302" i="3"/>
  <c r="P2303" i="3"/>
  <c r="P2304" i="3"/>
  <c r="P2305" i="3"/>
  <c r="P2306" i="3"/>
  <c r="P2307" i="3"/>
  <c r="P2308" i="3"/>
  <c r="P2309" i="3"/>
  <c r="P2310" i="3"/>
  <c r="P2311" i="3"/>
  <c r="P2312" i="3"/>
  <c r="P2313" i="3"/>
  <c r="P2314" i="3"/>
  <c r="P2315" i="3"/>
  <c r="P2316" i="3"/>
  <c r="P2317" i="3"/>
  <c r="P2318" i="3"/>
  <c r="P2319" i="3"/>
  <c r="P2320" i="3"/>
  <c r="P2321" i="3"/>
  <c r="P2322" i="3"/>
  <c r="P2323" i="3"/>
  <c r="P2324" i="3"/>
  <c r="P2325" i="3"/>
  <c r="P2326" i="3"/>
  <c r="P2327" i="3"/>
  <c r="P2328" i="3"/>
  <c r="P2329" i="3"/>
  <c r="P2330" i="3"/>
  <c r="P2331" i="3"/>
  <c r="P2332" i="3"/>
  <c r="P2333" i="3"/>
  <c r="P2334" i="3"/>
  <c r="P2335" i="3"/>
  <c r="P2336" i="3"/>
  <c r="P2337" i="3"/>
  <c r="P2338" i="3"/>
  <c r="P2339" i="3"/>
  <c r="P2340" i="3"/>
  <c r="P2341" i="3"/>
  <c r="P2342" i="3"/>
  <c r="P2343" i="3"/>
  <c r="P2344" i="3"/>
  <c r="P2345" i="3"/>
  <c r="P2346" i="3"/>
  <c r="P2347" i="3"/>
  <c r="P2348" i="3"/>
  <c r="P2349" i="3"/>
  <c r="P2350" i="3"/>
  <c r="P2351" i="3"/>
  <c r="P2352" i="3"/>
  <c r="P2353" i="3"/>
  <c r="P2354" i="3"/>
  <c r="P2355" i="3"/>
  <c r="P2356" i="3"/>
  <c r="P2357" i="3"/>
  <c r="P2358" i="3"/>
  <c r="P2359" i="3"/>
  <c r="P2360" i="3"/>
  <c r="P2361" i="3"/>
  <c r="P2362" i="3"/>
  <c r="P2363" i="3"/>
  <c r="P2364" i="3"/>
  <c r="P2365" i="3"/>
  <c r="P2366" i="3"/>
  <c r="P2367" i="3"/>
  <c r="P2368" i="3"/>
  <c r="P2369" i="3"/>
  <c r="P2370" i="3"/>
  <c r="P2371" i="3"/>
  <c r="P2372" i="3"/>
  <c r="P2373" i="3"/>
  <c r="P2374" i="3"/>
  <c r="P2375" i="3"/>
  <c r="P2376" i="3"/>
  <c r="P2377" i="3"/>
  <c r="P2378" i="3"/>
  <c r="P2379" i="3"/>
  <c r="P2380" i="3"/>
  <c r="P2381" i="3"/>
  <c r="P2382" i="3"/>
  <c r="P2383" i="3"/>
  <c r="P2384" i="3"/>
  <c r="P2385" i="3"/>
  <c r="P2386" i="3"/>
  <c r="P2387" i="3"/>
  <c r="P2388" i="3"/>
  <c r="P2389" i="3"/>
  <c r="P2390" i="3"/>
  <c r="P2391" i="3"/>
  <c r="P2392" i="3"/>
  <c r="P2393" i="3"/>
  <c r="P2394" i="3"/>
  <c r="P2395" i="3"/>
  <c r="P2396" i="3"/>
  <c r="P2397" i="3"/>
  <c r="P2398" i="3"/>
  <c r="P2399" i="3"/>
  <c r="P2400" i="3"/>
  <c r="P2401" i="3"/>
  <c r="P2402" i="3"/>
  <c r="P2403" i="3"/>
  <c r="P2404" i="3"/>
  <c r="P2405" i="3"/>
  <c r="P2406" i="3"/>
  <c r="P2407" i="3"/>
  <c r="P2408" i="3"/>
  <c r="P2409" i="3"/>
  <c r="P2410" i="3"/>
  <c r="P2411" i="3"/>
  <c r="P2412" i="3"/>
  <c r="P2413" i="3"/>
  <c r="P2414" i="3"/>
  <c r="P2415" i="3"/>
  <c r="P2416" i="3"/>
  <c r="P2417" i="3"/>
  <c r="P2418" i="3"/>
  <c r="P2419" i="3"/>
  <c r="P2420" i="3"/>
  <c r="P2421" i="3"/>
  <c r="P2422" i="3"/>
  <c r="P2423" i="3"/>
  <c r="P2424" i="3"/>
  <c r="P2425" i="3"/>
  <c r="P2426" i="3"/>
  <c r="P2427" i="3"/>
  <c r="P2428" i="3"/>
  <c r="P2429" i="3"/>
  <c r="P2430" i="3"/>
  <c r="P2431" i="3"/>
  <c r="P2432" i="3"/>
  <c r="P2433" i="3"/>
  <c r="P2434" i="3"/>
  <c r="P2435" i="3"/>
  <c r="P2436" i="3"/>
  <c r="P2437" i="3"/>
  <c r="P2438" i="3"/>
  <c r="P2439" i="3"/>
  <c r="P2440" i="3"/>
  <c r="P2441" i="3"/>
  <c r="P2442" i="3"/>
  <c r="P2443" i="3"/>
  <c r="P2444" i="3"/>
  <c r="P2445" i="3"/>
  <c r="P2446" i="3"/>
  <c r="P2447" i="3"/>
  <c r="P2448" i="3"/>
  <c r="P2449" i="3"/>
  <c r="P2450" i="3"/>
  <c r="P2451" i="3"/>
  <c r="P2452" i="3"/>
  <c r="P2453" i="3"/>
  <c r="P2454" i="3"/>
  <c r="P2455" i="3"/>
  <c r="P2456" i="3"/>
  <c r="P2457" i="3"/>
  <c r="P2458" i="3"/>
  <c r="P2459" i="3"/>
  <c r="P2460" i="3"/>
  <c r="P2461" i="3"/>
  <c r="P2462" i="3"/>
  <c r="P2463" i="3"/>
  <c r="P2464" i="3"/>
  <c r="P2465" i="3"/>
  <c r="P2466" i="3"/>
  <c r="P2467" i="3"/>
  <c r="P2468" i="3"/>
  <c r="P2469" i="3"/>
  <c r="P2470" i="3"/>
  <c r="P2471" i="3"/>
  <c r="P2472" i="3"/>
  <c r="P2473" i="3"/>
  <c r="P2474" i="3"/>
  <c r="P2475" i="3"/>
  <c r="P2476" i="3"/>
  <c r="P2477" i="3"/>
  <c r="P2478" i="3"/>
  <c r="P2479" i="3"/>
  <c r="P2480" i="3"/>
  <c r="P2481" i="3"/>
  <c r="P2482" i="3"/>
  <c r="P2483" i="3"/>
  <c r="P2484" i="3"/>
  <c r="P2485" i="3"/>
  <c r="P2486" i="3"/>
  <c r="P2487" i="3"/>
  <c r="P2488" i="3"/>
  <c r="P2489" i="3"/>
  <c r="P2490" i="3"/>
  <c r="P2491" i="3"/>
  <c r="P2492" i="3"/>
  <c r="P2493" i="3"/>
  <c r="P2494" i="3"/>
  <c r="P2495" i="3"/>
  <c r="P2496" i="3"/>
  <c r="P2497" i="3"/>
  <c r="P2498" i="3"/>
  <c r="P2499" i="3"/>
  <c r="P2500" i="3"/>
  <c r="P2501" i="3"/>
  <c r="P2502" i="3"/>
  <c r="P2503" i="3"/>
  <c r="P2504" i="3"/>
  <c r="P2505" i="3"/>
  <c r="P2506" i="3"/>
  <c r="P2507" i="3"/>
  <c r="P2508" i="3"/>
  <c r="P2509" i="3"/>
  <c r="P2510" i="3"/>
  <c r="P2511" i="3"/>
  <c r="P2512" i="3"/>
  <c r="P2513" i="3"/>
  <c r="P2514" i="3"/>
  <c r="P2515" i="3"/>
  <c r="P2516" i="3"/>
  <c r="P2517" i="3"/>
  <c r="P2518" i="3"/>
  <c r="P2519" i="3"/>
  <c r="P2520" i="3"/>
  <c r="P2521" i="3"/>
  <c r="P2522" i="3"/>
  <c r="P2523" i="3"/>
  <c r="P2524" i="3"/>
  <c r="P2525" i="3"/>
  <c r="P2526" i="3"/>
  <c r="P2527" i="3"/>
  <c r="P2528" i="3"/>
  <c r="P2529" i="3"/>
  <c r="P2530" i="3"/>
  <c r="P2531" i="3"/>
  <c r="P2532" i="3"/>
  <c r="P2533" i="3"/>
  <c r="P2534" i="3"/>
  <c r="P2535" i="3"/>
  <c r="P2536" i="3"/>
  <c r="P2537" i="3"/>
  <c r="P2538" i="3"/>
  <c r="P2539" i="3"/>
  <c r="P2540" i="3"/>
  <c r="P2541" i="3"/>
  <c r="P2542" i="3"/>
  <c r="P2543" i="3"/>
  <c r="P2544" i="3"/>
  <c r="P2545" i="3"/>
  <c r="P2546" i="3"/>
  <c r="P2547" i="3"/>
  <c r="P2548" i="3"/>
  <c r="P2549" i="3"/>
  <c r="P2550" i="3"/>
  <c r="P2551" i="3"/>
  <c r="P2552" i="3"/>
  <c r="P2553" i="3"/>
  <c r="P2554" i="3"/>
  <c r="P2555" i="3"/>
  <c r="P2556" i="3"/>
  <c r="P2557" i="3"/>
  <c r="P2558" i="3"/>
  <c r="P2559" i="3"/>
  <c r="P2560" i="3"/>
  <c r="P2561" i="3"/>
  <c r="P2562" i="3"/>
  <c r="P2563" i="3"/>
  <c r="P2564" i="3"/>
  <c r="P2565" i="3"/>
  <c r="P2566" i="3"/>
  <c r="P2567" i="3"/>
  <c r="P2568" i="3"/>
  <c r="P2569" i="3"/>
  <c r="P2570" i="3"/>
  <c r="P2571" i="3"/>
  <c r="P2572" i="3"/>
  <c r="P2573" i="3"/>
  <c r="P2574" i="3"/>
  <c r="P2575" i="3"/>
  <c r="P2576" i="3"/>
  <c r="P2577" i="3"/>
  <c r="P2578" i="3"/>
  <c r="P2579" i="3"/>
  <c r="P2580" i="3"/>
  <c r="P2581" i="3"/>
  <c r="P2582" i="3"/>
  <c r="P2583" i="3"/>
  <c r="P2584" i="3"/>
  <c r="P2585" i="3"/>
  <c r="P2586" i="3"/>
  <c r="P2587" i="3"/>
  <c r="P2588" i="3"/>
  <c r="P2589" i="3"/>
  <c r="P2590" i="3"/>
  <c r="P2591" i="3"/>
  <c r="P2592" i="3"/>
  <c r="P2593" i="3"/>
  <c r="P2594" i="3"/>
  <c r="P2595" i="3"/>
  <c r="P2596" i="3"/>
  <c r="P2597" i="3"/>
  <c r="P2598" i="3"/>
  <c r="P2599" i="3"/>
  <c r="P2600" i="3"/>
  <c r="P2601" i="3"/>
  <c r="P2602" i="3"/>
  <c r="P2603" i="3"/>
  <c r="P2604" i="3"/>
  <c r="P2605" i="3"/>
  <c r="P2606" i="3"/>
  <c r="P2607" i="3"/>
  <c r="P2608" i="3"/>
  <c r="P2609" i="3"/>
  <c r="P2610" i="3"/>
  <c r="P2611" i="3"/>
  <c r="P2612" i="3"/>
  <c r="P2613" i="3"/>
  <c r="P2614" i="3"/>
  <c r="P2615" i="3"/>
  <c r="P2616" i="3"/>
  <c r="P2617" i="3"/>
  <c r="P2618" i="3"/>
  <c r="P2619" i="3"/>
  <c r="P2620" i="3"/>
  <c r="P2621" i="3"/>
  <c r="P2622" i="3"/>
  <c r="P2623" i="3"/>
  <c r="P2624" i="3"/>
  <c r="P2625" i="3"/>
  <c r="P2626" i="3"/>
  <c r="P2627" i="3"/>
  <c r="P2628" i="3"/>
  <c r="P2629" i="3"/>
  <c r="P2630" i="3"/>
  <c r="P2631" i="3"/>
  <c r="P2632" i="3"/>
  <c r="P2633" i="3"/>
  <c r="P2634" i="3"/>
  <c r="P2635" i="3"/>
  <c r="P2636" i="3"/>
  <c r="P2637" i="3"/>
  <c r="P2638" i="3"/>
  <c r="P2639" i="3"/>
  <c r="P2640" i="3"/>
  <c r="P2641" i="3"/>
  <c r="P2642" i="3"/>
  <c r="P2643" i="3"/>
  <c r="P2644" i="3"/>
  <c r="P2645" i="3"/>
  <c r="P2646" i="3"/>
  <c r="P2647" i="3"/>
  <c r="P2648" i="3"/>
  <c r="P2649" i="3"/>
  <c r="P2650" i="3"/>
  <c r="P2651" i="3"/>
  <c r="P2652" i="3"/>
  <c r="P2653" i="3"/>
  <c r="P2654" i="3"/>
  <c r="P2655" i="3"/>
  <c r="P2656" i="3"/>
  <c r="P2657" i="3"/>
  <c r="P2658" i="3"/>
  <c r="P2659" i="3"/>
  <c r="P2660" i="3"/>
  <c r="P2661" i="3"/>
  <c r="P2662" i="3"/>
  <c r="P2663" i="3"/>
  <c r="P2664" i="3"/>
  <c r="P2665" i="3"/>
  <c r="P2666" i="3"/>
  <c r="P2667" i="3"/>
  <c r="P2668" i="3"/>
  <c r="P2669" i="3"/>
  <c r="P2670" i="3"/>
  <c r="P2671" i="3"/>
  <c r="P2672" i="3"/>
  <c r="P2673" i="3"/>
  <c r="P2674" i="3"/>
  <c r="P2675" i="3"/>
  <c r="P2676" i="3"/>
  <c r="P2677" i="3"/>
  <c r="P2678" i="3"/>
  <c r="P2679" i="3"/>
  <c r="P2680" i="3"/>
  <c r="P2681" i="3"/>
  <c r="P2682" i="3"/>
  <c r="P2683" i="3"/>
  <c r="P2684" i="3"/>
  <c r="P2685" i="3"/>
  <c r="P2686" i="3"/>
  <c r="P2687" i="3"/>
  <c r="P2688" i="3"/>
  <c r="P2689" i="3"/>
  <c r="P2690" i="3"/>
  <c r="P2691" i="3"/>
  <c r="P2692" i="3"/>
  <c r="P2693" i="3"/>
  <c r="P2694" i="3"/>
  <c r="P2695" i="3"/>
  <c r="P2696" i="3"/>
  <c r="P2697" i="3"/>
  <c r="P2698" i="3"/>
  <c r="P2699" i="3"/>
  <c r="P2700" i="3"/>
  <c r="P2701" i="3"/>
  <c r="P2702" i="3"/>
  <c r="P2703" i="3"/>
  <c r="P2704" i="3"/>
  <c r="P2705" i="3"/>
  <c r="P2706" i="3"/>
  <c r="P2707" i="3"/>
  <c r="P2708" i="3"/>
  <c r="P2709" i="3"/>
  <c r="P2710" i="3"/>
  <c r="P2711" i="3"/>
  <c r="P2712" i="3"/>
  <c r="P2713" i="3"/>
  <c r="P2714" i="3"/>
  <c r="P2715" i="3"/>
  <c r="P2716" i="3"/>
  <c r="P2717" i="3"/>
  <c r="P2718" i="3"/>
  <c r="P2719" i="3"/>
  <c r="P2720" i="3"/>
  <c r="P2721" i="3"/>
  <c r="P2722" i="3"/>
  <c r="P2723" i="3"/>
  <c r="P2724" i="3"/>
  <c r="P2725" i="3"/>
  <c r="P2726" i="3"/>
  <c r="P2727" i="3"/>
  <c r="P2728" i="3"/>
  <c r="P2729" i="3"/>
  <c r="P2730" i="3"/>
  <c r="P2731" i="3"/>
  <c r="P2732" i="3"/>
  <c r="P2733" i="3"/>
  <c r="P2734" i="3"/>
  <c r="P2735" i="3"/>
  <c r="P2736" i="3"/>
  <c r="P2737" i="3"/>
  <c r="P2738" i="3"/>
  <c r="P2739" i="3"/>
  <c r="P2740" i="3"/>
  <c r="P2741" i="3"/>
  <c r="P2742" i="3"/>
  <c r="P2743" i="3"/>
  <c r="P2744" i="3"/>
  <c r="P2745" i="3"/>
  <c r="P2746" i="3"/>
  <c r="P2747" i="3"/>
  <c r="P2748" i="3"/>
  <c r="P2749" i="3"/>
  <c r="P2750" i="3"/>
  <c r="P2751" i="3"/>
  <c r="P2752" i="3"/>
  <c r="P2753" i="3"/>
  <c r="P2754" i="3"/>
  <c r="P2755" i="3"/>
  <c r="P2756" i="3"/>
  <c r="P2757" i="3"/>
  <c r="P2758" i="3"/>
  <c r="P2759" i="3"/>
  <c r="P2760" i="3"/>
  <c r="P2761" i="3"/>
  <c r="P2762" i="3"/>
  <c r="P2763" i="3"/>
  <c r="P2764" i="3"/>
  <c r="P2765" i="3"/>
  <c r="P2766" i="3"/>
  <c r="P2767" i="3"/>
  <c r="P2768" i="3"/>
  <c r="P2769" i="3"/>
  <c r="P2770" i="3"/>
  <c r="P2771" i="3"/>
  <c r="P2772" i="3"/>
  <c r="P2773" i="3"/>
  <c r="P2774" i="3"/>
  <c r="P2775" i="3"/>
  <c r="P2776" i="3"/>
  <c r="P2777" i="3"/>
  <c r="P2778" i="3"/>
  <c r="P2779" i="3"/>
  <c r="P2780" i="3"/>
  <c r="P2781" i="3"/>
  <c r="P2782" i="3"/>
  <c r="P2783" i="3"/>
  <c r="P2784" i="3"/>
  <c r="P2785" i="3"/>
  <c r="P2786" i="3"/>
  <c r="P2787" i="3"/>
  <c r="P2788" i="3"/>
  <c r="P2789" i="3"/>
  <c r="P2790" i="3"/>
  <c r="P2791" i="3"/>
  <c r="P2792" i="3"/>
  <c r="P2793" i="3"/>
  <c r="P2794" i="3"/>
  <c r="P2795" i="3"/>
  <c r="P2796" i="3"/>
  <c r="P2797" i="3"/>
  <c r="P2798" i="3"/>
  <c r="P2799" i="3"/>
  <c r="P2800" i="3"/>
  <c r="P2801" i="3"/>
  <c r="P2802" i="3"/>
  <c r="P2803" i="3"/>
  <c r="P2804" i="3"/>
  <c r="P2805" i="3"/>
  <c r="P2806" i="3"/>
  <c r="P2807" i="3"/>
  <c r="P2808" i="3"/>
  <c r="P2809" i="3"/>
  <c r="P2810" i="3"/>
  <c r="P2811" i="3"/>
  <c r="P2812" i="3"/>
  <c r="P2813" i="3"/>
  <c r="P2814" i="3"/>
  <c r="P2815" i="3"/>
  <c r="P2816" i="3"/>
  <c r="P2817" i="3"/>
  <c r="P2818" i="3"/>
  <c r="P2819" i="3"/>
  <c r="P2820" i="3"/>
  <c r="P2821" i="3"/>
  <c r="P2822" i="3"/>
  <c r="P2823" i="3"/>
  <c r="P2824" i="3"/>
  <c r="P2825" i="3"/>
  <c r="P2826" i="3"/>
  <c r="P2827" i="3"/>
  <c r="P2828" i="3"/>
  <c r="P2829" i="3"/>
  <c r="P2830" i="3"/>
  <c r="P2831" i="3"/>
  <c r="P2832" i="3"/>
  <c r="P2833" i="3"/>
  <c r="P2834" i="3"/>
  <c r="P2835" i="3"/>
  <c r="P2836" i="3"/>
  <c r="P2837" i="3"/>
  <c r="P2838" i="3"/>
  <c r="P2839" i="3"/>
  <c r="P2840" i="3"/>
  <c r="P2841" i="3"/>
  <c r="P2842" i="3"/>
  <c r="P2843" i="3"/>
  <c r="P2844" i="3"/>
  <c r="P2845" i="3"/>
  <c r="P2846" i="3"/>
  <c r="P2847" i="3"/>
  <c r="P2848" i="3"/>
  <c r="P2849" i="3"/>
  <c r="P2850" i="3"/>
  <c r="P2851" i="3"/>
  <c r="P2852" i="3"/>
  <c r="P2853" i="3"/>
  <c r="P2854" i="3"/>
  <c r="P2855" i="3"/>
  <c r="P2856" i="3"/>
  <c r="P2857" i="3"/>
  <c r="P2858" i="3"/>
  <c r="P2859" i="3"/>
  <c r="P2860" i="3"/>
  <c r="P2861" i="3"/>
  <c r="P2862" i="3"/>
  <c r="P2863" i="3"/>
  <c r="P2864" i="3"/>
  <c r="P2865" i="3"/>
  <c r="P2866" i="3"/>
  <c r="P2867" i="3"/>
  <c r="P2868" i="3"/>
  <c r="P2869" i="3"/>
  <c r="P2870" i="3"/>
  <c r="P2871" i="3"/>
  <c r="P2872" i="3"/>
  <c r="P2873" i="3"/>
  <c r="P2874" i="3"/>
  <c r="P2875" i="3"/>
  <c r="P2876" i="3"/>
  <c r="P2877" i="3"/>
  <c r="P2878" i="3"/>
  <c r="P2879" i="3"/>
  <c r="P2880" i="3"/>
  <c r="P2881" i="3"/>
  <c r="P2882" i="3"/>
  <c r="P2883" i="3"/>
  <c r="P2884" i="3"/>
  <c r="P2885" i="3"/>
  <c r="P2886" i="3"/>
  <c r="P2887" i="3"/>
  <c r="P2888" i="3"/>
  <c r="P2889" i="3"/>
  <c r="P2890" i="3"/>
  <c r="P2891" i="3"/>
  <c r="P2892" i="3"/>
  <c r="P2893" i="3"/>
  <c r="P2894" i="3"/>
  <c r="P2895" i="3"/>
  <c r="P2896" i="3"/>
  <c r="P2897" i="3"/>
  <c r="P2898" i="3"/>
  <c r="P2899" i="3"/>
  <c r="P2900" i="3"/>
  <c r="P2901" i="3"/>
  <c r="P2902" i="3"/>
  <c r="P2903" i="3"/>
  <c r="P2904" i="3"/>
  <c r="P2905" i="3"/>
  <c r="P2906" i="3"/>
  <c r="P2907" i="3"/>
  <c r="P2908" i="3"/>
  <c r="P2909" i="3"/>
  <c r="P2910" i="3"/>
  <c r="P2911" i="3"/>
  <c r="P2912" i="3"/>
  <c r="P2913" i="3"/>
  <c r="P2914" i="3"/>
  <c r="P2915" i="3"/>
  <c r="P2916" i="3"/>
  <c r="P2917" i="3"/>
  <c r="P2918" i="3"/>
  <c r="P2919" i="3"/>
  <c r="P2920" i="3"/>
  <c r="P2921" i="3"/>
  <c r="P2922" i="3"/>
  <c r="P2923" i="3"/>
  <c r="P2924" i="3"/>
  <c r="P2925" i="3"/>
  <c r="P2926" i="3"/>
  <c r="P2927" i="3"/>
  <c r="P2928" i="3"/>
  <c r="P2929" i="3"/>
  <c r="P2930" i="3"/>
  <c r="P2931" i="3"/>
  <c r="P2932" i="3"/>
  <c r="P2933" i="3"/>
  <c r="P2934" i="3"/>
  <c r="P2935" i="3"/>
  <c r="P2936" i="3"/>
  <c r="P2937" i="3"/>
  <c r="P2938" i="3"/>
  <c r="P2939" i="3"/>
  <c r="P2940" i="3"/>
  <c r="P2941" i="3"/>
  <c r="P2942" i="3"/>
  <c r="P2943" i="3"/>
  <c r="P2944" i="3"/>
  <c r="P2945" i="3"/>
  <c r="P2946" i="3"/>
  <c r="P2947" i="3"/>
  <c r="P2948" i="3"/>
  <c r="P2949" i="3"/>
  <c r="P2950" i="3"/>
  <c r="P2951" i="3"/>
  <c r="P2952" i="3"/>
  <c r="P2953" i="3"/>
  <c r="P2954" i="3"/>
  <c r="P2955" i="3"/>
  <c r="P2956" i="3"/>
  <c r="P2957" i="3"/>
  <c r="P2958" i="3"/>
  <c r="P2959" i="3"/>
  <c r="P2960" i="3"/>
  <c r="P2961" i="3"/>
  <c r="P2962" i="3"/>
  <c r="P2963" i="3"/>
  <c r="P2964" i="3"/>
  <c r="P2965" i="3"/>
  <c r="P2966" i="3"/>
  <c r="P2967" i="3"/>
  <c r="P2968" i="3"/>
  <c r="P2969" i="3"/>
  <c r="P2970" i="3"/>
  <c r="P2971" i="3"/>
  <c r="P2972" i="3"/>
  <c r="P2973" i="3"/>
  <c r="P2974" i="3"/>
  <c r="P2975" i="3"/>
  <c r="P2976" i="3"/>
  <c r="P2977" i="3"/>
  <c r="P2978" i="3"/>
  <c r="P2979" i="3"/>
  <c r="P2980" i="3"/>
  <c r="P2981" i="3"/>
  <c r="P2982" i="3"/>
  <c r="P2983" i="3"/>
  <c r="P2984" i="3"/>
  <c r="P2985" i="3"/>
  <c r="P2986" i="3"/>
  <c r="P2987" i="3"/>
  <c r="P2988" i="3"/>
  <c r="P2989" i="3"/>
  <c r="P2990" i="3"/>
  <c r="P2991" i="3"/>
  <c r="P2992" i="3"/>
  <c r="P2993" i="3"/>
  <c r="P2994" i="3"/>
  <c r="P2995" i="3"/>
  <c r="P2996" i="3"/>
  <c r="P2997" i="3"/>
  <c r="P2998" i="3"/>
  <c r="P2999" i="3"/>
  <c r="P3000" i="3"/>
  <c r="P300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182" i="3"/>
  <c r="O2183" i="3"/>
  <c r="O2184" i="3"/>
  <c r="O2185" i="3"/>
  <c r="O2186" i="3"/>
  <c r="O2187" i="3"/>
  <c r="O2188" i="3"/>
  <c r="O2189" i="3"/>
  <c r="O2190" i="3"/>
  <c r="O2191" i="3"/>
  <c r="O2192" i="3"/>
  <c r="O2193" i="3"/>
  <c r="O2194" i="3"/>
  <c r="O2195" i="3"/>
  <c r="O2196" i="3"/>
  <c r="O2197" i="3"/>
  <c r="O2198" i="3"/>
  <c r="O2199" i="3"/>
  <c r="O2200" i="3"/>
  <c r="O2201" i="3"/>
  <c r="O2202" i="3"/>
  <c r="O2203" i="3"/>
  <c r="O2204" i="3"/>
  <c r="O2205" i="3"/>
  <c r="O2206" i="3"/>
  <c r="O2207" i="3"/>
  <c r="O2208" i="3"/>
  <c r="O2209" i="3"/>
  <c r="O2210" i="3"/>
  <c r="O2211" i="3"/>
  <c r="O2212" i="3"/>
  <c r="O2213" i="3"/>
  <c r="O2214" i="3"/>
  <c r="O2215" i="3"/>
  <c r="O2216" i="3"/>
  <c r="O2217" i="3"/>
  <c r="O2218" i="3"/>
  <c r="O2219" i="3"/>
  <c r="O2220" i="3"/>
  <c r="O2221" i="3"/>
  <c r="O2222" i="3"/>
  <c r="O2223" i="3"/>
  <c r="O2224" i="3"/>
  <c r="O2225" i="3"/>
  <c r="O2226" i="3"/>
  <c r="O2227" i="3"/>
  <c r="O2228" i="3"/>
  <c r="O2229" i="3"/>
  <c r="O2230" i="3"/>
  <c r="O2231" i="3"/>
  <c r="O2232" i="3"/>
  <c r="O2233" i="3"/>
  <c r="O2234" i="3"/>
  <c r="O2235" i="3"/>
  <c r="O2236" i="3"/>
  <c r="O2237" i="3"/>
  <c r="O2238" i="3"/>
  <c r="O2239" i="3"/>
  <c r="O2240" i="3"/>
  <c r="O2241" i="3"/>
  <c r="O2242" i="3"/>
  <c r="O2243" i="3"/>
  <c r="O2244" i="3"/>
  <c r="O2245" i="3"/>
  <c r="O2246" i="3"/>
  <c r="O2247" i="3"/>
  <c r="O2248" i="3"/>
  <c r="O2249" i="3"/>
  <c r="O2250" i="3"/>
  <c r="O2251" i="3"/>
  <c r="O2252" i="3"/>
  <c r="O2253" i="3"/>
  <c r="O2254" i="3"/>
  <c r="O2255" i="3"/>
  <c r="O2256" i="3"/>
  <c r="O2257" i="3"/>
  <c r="O2258" i="3"/>
  <c r="O2259" i="3"/>
  <c r="O2260" i="3"/>
  <c r="O2261" i="3"/>
  <c r="O2262" i="3"/>
  <c r="O2263" i="3"/>
  <c r="O2264" i="3"/>
  <c r="O2265" i="3"/>
  <c r="O2266" i="3"/>
  <c r="O2267" i="3"/>
  <c r="O2268" i="3"/>
  <c r="O2269" i="3"/>
  <c r="O2270" i="3"/>
  <c r="O2271" i="3"/>
  <c r="O2272" i="3"/>
  <c r="O2273" i="3"/>
  <c r="O2274" i="3"/>
  <c r="O2275" i="3"/>
  <c r="O2276" i="3"/>
  <c r="O2277" i="3"/>
  <c r="O2278" i="3"/>
  <c r="O2279" i="3"/>
  <c r="O2280" i="3"/>
  <c r="O2281" i="3"/>
  <c r="O2282" i="3"/>
  <c r="O2283" i="3"/>
  <c r="O2284" i="3"/>
  <c r="O2285" i="3"/>
  <c r="O2286" i="3"/>
  <c r="O2287" i="3"/>
  <c r="O2288" i="3"/>
  <c r="O2289" i="3"/>
  <c r="O2290" i="3"/>
  <c r="O2291" i="3"/>
  <c r="O2292" i="3"/>
  <c r="O2293" i="3"/>
  <c r="O2294" i="3"/>
  <c r="O2295" i="3"/>
  <c r="O2296" i="3"/>
  <c r="O2297" i="3"/>
  <c r="O2298" i="3"/>
  <c r="O2299" i="3"/>
  <c r="O2300" i="3"/>
  <c r="O2301" i="3"/>
  <c r="O2302" i="3"/>
  <c r="O2303" i="3"/>
  <c r="O2304" i="3"/>
  <c r="O2305" i="3"/>
  <c r="O2306" i="3"/>
  <c r="O2307" i="3"/>
  <c r="O2308" i="3"/>
  <c r="O2309" i="3"/>
  <c r="O2310" i="3"/>
  <c r="O2311" i="3"/>
  <c r="O2312" i="3"/>
  <c r="O2313" i="3"/>
  <c r="O2314" i="3"/>
  <c r="O2315" i="3"/>
  <c r="O2316" i="3"/>
  <c r="O2317" i="3"/>
  <c r="O2318" i="3"/>
  <c r="O2319" i="3"/>
  <c r="O2320" i="3"/>
  <c r="O2321" i="3"/>
  <c r="O2322" i="3"/>
  <c r="O2323" i="3"/>
  <c r="O2324" i="3"/>
  <c r="O2325" i="3"/>
  <c r="O2326" i="3"/>
  <c r="O2327" i="3"/>
  <c r="O2328" i="3"/>
  <c r="O2329" i="3"/>
  <c r="O2330" i="3"/>
  <c r="O2331" i="3"/>
  <c r="O2332" i="3"/>
  <c r="O2333" i="3"/>
  <c r="O2334" i="3"/>
  <c r="O2335" i="3"/>
  <c r="O2336" i="3"/>
  <c r="O2337" i="3"/>
  <c r="O2338" i="3"/>
  <c r="O2339" i="3"/>
  <c r="O2340" i="3"/>
  <c r="O2341" i="3"/>
  <c r="O2342" i="3"/>
  <c r="O2343" i="3"/>
  <c r="O2344" i="3"/>
  <c r="O2345" i="3"/>
  <c r="O2346" i="3"/>
  <c r="O2347" i="3"/>
  <c r="O2348" i="3"/>
  <c r="O2349" i="3"/>
  <c r="O2350" i="3"/>
  <c r="O2351" i="3"/>
  <c r="O2352" i="3"/>
  <c r="O2353" i="3"/>
  <c r="O2354" i="3"/>
  <c r="O2355" i="3"/>
  <c r="O2356" i="3"/>
  <c r="O2357" i="3"/>
  <c r="O2358" i="3"/>
  <c r="O2359" i="3"/>
  <c r="O2360" i="3"/>
  <c r="O2361" i="3"/>
  <c r="O2362" i="3"/>
  <c r="O2363" i="3"/>
  <c r="O2364" i="3"/>
  <c r="O2365" i="3"/>
  <c r="O2366" i="3"/>
  <c r="O2367" i="3"/>
  <c r="O2368" i="3"/>
  <c r="O2369" i="3"/>
  <c r="O2370" i="3"/>
  <c r="O2371" i="3"/>
  <c r="O2372" i="3"/>
  <c r="O2373" i="3"/>
  <c r="O2374" i="3"/>
  <c r="O2375" i="3"/>
  <c r="O2376" i="3"/>
  <c r="O2377" i="3"/>
  <c r="O2378" i="3"/>
  <c r="O2379" i="3"/>
  <c r="O2380" i="3"/>
  <c r="O2381" i="3"/>
  <c r="O2382" i="3"/>
  <c r="O2383" i="3"/>
  <c r="O2384" i="3"/>
  <c r="O2385" i="3"/>
  <c r="O2386" i="3"/>
  <c r="O2387" i="3"/>
  <c r="O2388" i="3"/>
  <c r="O2389" i="3"/>
  <c r="O2390" i="3"/>
  <c r="O2391" i="3"/>
  <c r="O2392" i="3"/>
  <c r="O2393" i="3"/>
  <c r="O2394" i="3"/>
  <c r="O2395" i="3"/>
  <c r="O2396" i="3"/>
  <c r="O2397" i="3"/>
  <c r="O2398" i="3"/>
  <c r="O2399" i="3"/>
  <c r="O2400" i="3"/>
  <c r="O2401" i="3"/>
  <c r="O2402" i="3"/>
  <c r="O2403" i="3"/>
  <c r="O2404" i="3"/>
  <c r="O2405" i="3"/>
  <c r="O2406" i="3"/>
  <c r="O2407" i="3"/>
  <c r="O2408" i="3"/>
  <c r="O2409" i="3"/>
  <c r="O2410" i="3"/>
  <c r="O2411" i="3"/>
  <c r="O2412" i="3"/>
  <c r="O2413" i="3"/>
  <c r="O2414" i="3"/>
  <c r="O2415" i="3"/>
  <c r="O2416" i="3"/>
  <c r="O2417" i="3"/>
  <c r="O2418" i="3"/>
  <c r="O2419" i="3"/>
  <c r="O2420" i="3"/>
  <c r="O2421" i="3"/>
  <c r="O2422" i="3"/>
  <c r="O2423" i="3"/>
  <c r="O2424" i="3"/>
  <c r="O2425" i="3"/>
  <c r="O2426" i="3"/>
  <c r="O2427" i="3"/>
  <c r="O2428" i="3"/>
  <c r="O2429" i="3"/>
  <c r="O2430" i="3"/>
  <c r="O2431" i="3"/>
  <c r="O2432" i="3"/>
  <c r="O2433" i="3"/>
  <c r="O2434" i="3"/>
  <c r="O2435" i="3"/>
  <c r="O2436" i="3"/>
  <c r="O2437" i="3"/>
  <c r="O2438" i="3"/>
  <c r="O2439" i="3"/>
  <c r="O2440" i="3"/>
  <c r="O2441" i="3"/>
  <c r="O2442" i="3"/>
  <c r="O2443" i="3"/>
  <c r="O2444" i="3"/>
  <c r="O2445" i="3"/>
  <c r="O2446" i="3"/>
  <c r="O2447" i="3"/>
  <c r="O2448" i="3"/>
  <c r="O2449" i="3"/>
  <c r="O2450" i="3"/>
  <c r="O2451" i="3"/>
  <c r="O2452" i="3"/>
  <c r="O2453" i="3"/>
  <c r="O2454" i="3"/>
  <c r="O2455" i="3"/>
  <c r="O2456" i="3"/>
  <c r="O2457" i="3"/>
  <c r="O2458" i="3"/>
  <c r="O2459" i="3"/>
  <c r="O2460" i="3"/>
  <c r="O2461" i="3"/>
  <c r="O2462" i="3"/>
  <c r="O2463" i="3"/>
  <c r="O2464" i="3"/>
  <c r="O2465" i="3"/>
  <c r="O2466" i="3"/>
  <c r="O2467" i="3"/>
  <c r="O2468" i="3"/>
  <c r="O2469" i="3"/>
  <c r="O2470" i="3"/>
  <c r="O2471" i="3"/>
  <c r="O2472" i="3"/>
  <c r="O2473" i="3"/>
  <c r="O2474" i="3"/>
  <c r="O2475" i="3"/>
  <c r="O2476" i="3"/>
  <c r="O2477" i="3"/>
  <c r="O2478" i="3"/>
  <c r="O2479" i="3"/>
  <c r="O2480" i="3"/>
  <c r="O2481" i="3"/>
  <c r="O2482" i="3"/>
  <c r="O2483" i="3"/>
  <c r="O2484" i="3"/>
  <c r="O2485" i="3"/>
  <c r="O2486" i="3"/>
  <c r="O2487" i="3"/>
  <c r="O2488" i="3"/>
  <c r="O2489" i="3"/>
  <c r="O2490" i="3"/>
  <c r="O2491" i="3"/>
  <c r="O2492" i="3"/>
  <c r="O2493" i="3"/>
  <c r="O2494" i="3"/>
  <c r="O2495" i="3"/>
  <c r="O2496" i="3"/>
  <c r="O2497" i="3"/>
  <c r="O2498" i="3"/>
  <c r="O2499" i="3"/>
  <c r="O2500" i="3"/>
  <c r="O2501" i="3"/>
  <c r="O2502" i="3"/>
  <c r="O2503" i="3"/>
  <c r="O2504" i="3"/>
  <c r="O2505" i="3"/>
  <c r="O2506" i="3"/>
  <c r="O2507" i="3"/>
  <c r="O2508" i="3"/>
  <c r="O2509" i="3"/>
  <c r="O2510" i="3"/>
  <c r="O2511" i="3"/>
  <c r="O2512" i="3"/>
  <c r="O2513" i="3"/>
  <c r="O2514" i="3"/>
  <c r="O2515" i="3"/>
  <c r="O2516" i="3"/>
  <c r="O2517" i="3"/>
  <c r="O2518" i="3"/>
  <c r="O2519" i="3"/>
  <c r="O2520" i="3"/>
  <c r="O2521" i="3"/>
  <c r="O2522" i="3"/>
  <c r="O2523" i="3"/>
  <c r="O2524" i="3"/>
  <c r="O2525" i="3"/>
  <c r="O2526" i="3"/>
  <c r="O2527" i="3"/>
  <c r="O2528" i="3"/>
  <c r="O2529" i="3"/>
  <c r="O2530" i="3"/>
  <c r="O2531" i="3"/>
  <c r="O2532" i="3"/>
  <c r="O2533" i="3"/>
  <c r="O2534" i="3"/>
  <c r="O2535" i="3"/>
  <c r="O2536" i="3"/>
  <c r="O2537" i="3"/>
  <c r="O2538" i="3"/>
  <c r="O2539" i="3"/>
  <c r="O2540" i="3"/>
  <c r="O2541" i="3"/>
  <c r="O2542" i="3"/>
  <c r="O2543" i="3"/>
  <c r="O2544" i="3"/>
  <c r="O2545" i="3"/>
  <c r="O2546" i="3"/>
  <c r="O2547" i="3"/>
  <c r="O2548" i="3"/>
  <c r="O2549" i="3"/>
  <c r="O2550" i="3"/>
  <c r="O2551" i="3"/>
  <c r="O2552" i="3"/>
  <c r="O2553" i="3"/>
  <c r="O2554" i="3"/>
  <c r="O2555" i="3"/>
  <c r="O2556" i="3"/>
  <c r="O2557" i="3"/>
  <c r="O2558" i="3"/>
  <c r="O2559" i="3"/>
  <c r="O2560" i="3"/>
  <c r="O2561" i="3"/>
  <c r="O2562" i="3"/>
  <c r="O2563" i="3"/>
  <c r="O2564" i="3"/>
  <c r="O2565" i="3"/>
  <c r="O2566" i="3"/>
  <c r="O2567" i="3"/>
  <c r="O2568" i="3"/>
  <c r="O2569" i="3"/>
  <c r="O2570" i="3"/>
  <c r="O2571" i="3"/>
  <c r="O2572" i="3"/>
  <c r="O2573" i="3"/>
  <c r="O2574" i="3"/>
  <c r="O2575" i="3"/>
  <c r="O2576" i="3"/>
  <c r="O2577" i="3"/>
  <c r="O2578" i="3"/>
  <c r="O2579" i="3"/>
  <c r="O2580" i="3"/>
  <c r="O2581" i="3"/>
  <c r="O2582" i="3"/>
  <c r="O2583" i="3"/>
  <c r="O2584" i="3"/>
  <c r="O2585" i="3"/>
  <c r="O2586" i="3"/>
  <c r="O2587" i="3"/>
  <c r="O2588" i="3"/>
  <c r="O2589" i="3"/>
  <c r="O2590" i="3"/>
  <c r="O2591" i="3"/>
  <c r="O2592" i="3"/>
  <c r="O2593" i="3"/>
  <c r="O2594" i="3"/>
  <c r="O2595" i="3"/>
  <c r="O2596" i="3"/>
  <c r="O2597" i="3"/>
  <c r="O2598" i="3"/>
  <c r="O2599" i="3"/>
  <c r="O2600" i="3"/>
  <c r="O2601" i="3"/>
  <c r="O2602" i="3"/>
  <c r="O2603" i="3"/>
  <c r="O2604" i="3"/>
  <c r="O2605" i="3"/>
  <c r="O2606" i="3"/>
  <c r="O2607" i="3"/>
  <c r="O2608" i="3"/>
  <c r="O2609" i="3"/>
  <c r="O2610" i="3"/>
  <c r="O2611" i="3"/>
  <c r="O2612" i="3"/>
  <c r="O2613" i="3"/>
  <c r="O2614" i="3"/>
  <c r="O2615" i="3"/>
  <c r="O2616" i="3"/>
  <c r="O2617" i="3"/>
  <c r="O2618" i="3"/>
  <c r="O2619" i="3"/>
  <c r="O2620" i="3"/>
  <c r="O2621" i="3"/>
  <c r="O2622" i="3"/>
  <c r="O2623" i="3"/>
  <c r="O2624" i="3"/>
  <c r="O2625" i="3"/>
  <c r="O2626" i="3"/>
  <c r="O2627" i="3"/>
  <c r="O2628" i="3"/>
  <c r="O2629" i="3"/>
  <c r="O2630" i="3"/>
  <c r="O2631" i="3"/>
  <c r="O2632" i="3"/>
  <c r="O2633" i="3"/>
  <c r="O2634" i="3"/>
  <c r="O2635" i="3"/>
  <c r="O2636" i="3"/>
  <c r="O2637" i="3"/>
  <c r="O2638" i="3"/>
  <c r="O2639" i="3"/>
  <c r="O2640" i="3"/>
  <c r="O2641" i="3"/>
  <c r="O2642" i="3"/>
  <c r="O2643" i="3"/>
  <c r="O2644" i="3"/>
  <c r="O2645" i="3"/>
  <c r="O2646" i="3"/>
  <c r="O2647" i="3"/>
  <c r="O2648" i="3"/>
  <c r="O2649" i="3"/>
  <c r="O2650" i="3"/>
  <c r="O2651" i="3"/>
  <c r="O2652" i="3"/>
  <c r="O2653" i="3"/>
  <c r="O2654" i="3"/>
  <c r="O2655" i="3"/>
  <c r="O2656" i="3"/>
  <c r="O2657" i="3"/>
  <c r="O2658" i="3"/>
  <c r="O2659" i="3"/>
  <c r="O2660" i="3"/>
  <c r="O2661" i="3"/>
  <c r="O2662" i="3"/>
  <c r="O2663" i="3"/>
  <c r="O2664" i="3"/>
  <c r="O2665" i="3"/>
  <c r="O2666" i="3"/>
  <c r="O2667" i="3"/>
  <c r="O2668" i="3"/>
  <c r="O2669" i="3"/>
  <c r="O2670" i="3"/>
  <c r="O2671" i="3"/>
  <c r="O2672" i="3"/>
  <c r="O2673" i="3"/>
  <c r="O2674" i="3"/>
  <c r="O2675" i="3"/>
  <c r="O2676" i="3"/>
  <c r="O2677" i="3"/>
  <c r="O2678" i="3"/>
  <c r="O2679" i="3"/>
  <c r="O2680" i="3"/>
  <c r="O2681" i="3"/>
  <c r="O2682" i="3"/>
  <c r="O2683" i="3"/>
  <c r="O2684" i="3"/>
  <c r="O2685" i="3"/>
  <c r="O2686" i="3"/>
  <c r="O2687" i="3"/>
  <c r="O2688" i="3"/>
  <c r="O2689" i="3"/>
  <c r="O2690" i="3"/>
  <c r="O2691" i="3"/>
  <c r="O2692" i="3"/>
  <c r="O2693" i="3"/>
  <c r="O2694" i="3"/>
  <c r="O2695" i="3"/>
  <c r="O2696" i="3"/>
  <c r="O2697" i="3"/>
  <c r="O2698" i="3"/>
  <c r="O2699" i="3"/>
  <c r="O2700" i="3"/>
  <c r="O2701" i="3"/>
  <c r="O2702" i="3"/>
  <c r="O2703" i="3"/>
  <c r="O2704" i="3"/>
  <c r="O2705" i="3"/>
  <c r="O2706" i="3"/>
  <c r="O2707" i="3"/>
  <c r="O2708" i="3"/>
  <c r="O2709" i="3"/>
  <c r="O2710" i="3"/>
  <c r="O2711" i="3"/>
  <c r="O2712" i="3"/>
  <c r="O2713" i="3"/>
  <c r="O2714" i="3"/>
  <c r="O2715" i="3"/>
  <c r="O2716" i="3"/>
  <c r="O2717" i="3"/>
  <c r="O2718" i="3"/>
  <c r="O2719" i="3"/>
  <c r="O2720" i="3"/>
  <c r="O2721" i="3"/>
  <c r="O2722" i="3"/>
  <c r="O2723" i="3"/>
  <c r="O2724" i="3"/>
  <c r="O2725" i="3"/>
  <c r="O2726" i="3"/>
  <c r="O2727" i="3"/>
  <c r="O2728" i="3"/>
  <c r="O2729" i="3"/>
  <c r="O2730" i="3"/>
  <c r="O2731" i="3"/>
  <c r="O2732" i="3"/>
  <c r="O2733" i="3"/>
  <c r="O2734" i="3"/>
  <c r="O2735" i="3"/>
  <c r="O2736" i="3"/>
  <c r="O2737" i="3"/>
  <c r="O2738" i="3"/>
  <c r="O2739" i="3"/>
  <c r="O2740" i="3"/>
  <c r="O2741" i="3"/>
  <c r="O2742" i="3"/>
  <c r="O2743" i="3"/>
  <c r="O2744" i="3"/>
  <c r="O2745" i="3"/>
  <c r="O2746" i="3"/>
  <c r="O2747" i="3"/>
  <c r="O2748" i="3"/>
  <c r="O2749" i="3"/>
  <c r="O2750" i="3"/>
  <c r="O2751" i="3"/>
  <c r="O2752" i="3"/>
  <c r="O2753" i="3"/>
  <c r="O2754" i="3"/>
  <c r="O2755" i="3"/>
  <c r="O2756" i="3"/>
  <c r="O2757" i="3"/>
  <c r="O2758" i="3"/>
  <c r="O2759" i="3"/>
  <c r="O2760" i="3"/>
  <c r="O2761" i="3"/>
  <c r="O2762" i="3"/>
  <c r="O2763" i="3"/>
  <c r="O2764" i="3"/>
  <c r="O2765" i="3"/>
  <c r="O2766" i="3"/>
  <c r="O2767" i="3"/>
  <c r="O2768" i="3"/>
  <c r="O2769" i="3"/>
  <c r="O2770" i="3"/>
  <c r="O2771" i="3"/>
  <c r="O2772" i="3"/>
  <c r="O2773" i="3"/>
  <c r="O2774" i="3"/>
  <c r="O2775" i="3"/>
  <c r="O2776" i="3"/>
  <c r="O2777" i="3"/>
  <c r="O2778" i="3"/>
  <c r="O2779" i="3"/>
  <c r="O2780" i="3"/>
  <c r="O2781" i="3"/>
  <c r="O2782" i="3"/>
  <c r="O2783" i="3"/>
  <c r="O2784" i="3"/>
  <c r="O2785" i="3"/>
  <c r="O2786" i="3"/>
  <c r="O2787" i="3"/>
  <c r="O2788" i="3"/>
  <c r="O2789" i="3"/>
  <c r="O2790" i="3"/>
  <c r="O2791" i="3"/>
  <c r="O2792" i="3"/>
  <c r="O2793" i="3"/>
  <c r="O2794" i="3"/>
  <c r="O2795" i="3"/>
  <c r="O2796" i="3"/>
  <c r="O2797" i="3"/>
  <c r="O2798" i="3"/>
  <c r="O2799" i="3"/>
  <c r="O2800" i="3"/>
  <c r="O2801" i="3"/>
  <c r="O2802" i="3"/>
  <c r="O2803" i="3"/>
  <c r="O2804" i="3"/>
  <c r="O2805" i="3"/>
  <c r="O2806" i="3"/>
  <c r="O2807" i="3"/>
  <c r="O2808" i="3"/>
  <c r="O2809" i="3"/>
  <c r="O2810" i="3"/>
  <c r="O2811" i="3"/>
  <c r="O2812" i="3"/>
  <c r="O2813" i="3"/>
  <c r="O2814" i="3"/>
  <c r="O2815" i="3"/>
  <c r="O2816" i="3"/>
  <c r="O2817" i="3"/>
  <c r="O2818" i="3"/>
  <c r="O2819" i="3"/>
  <c r="O2820" i="3"/>
  <c r="O2821" i="3"/>
  <c r="O2822" i="3"/>
  <c r="O2823" i="3"/>
  <c r="O2824" i="3"/>
  <c r="O2825" i="3"/>
  <c r="O2826" i="3"/>
  <c r="O2827" i="3"/>
  <c r="O2828" i="3"/>
  <c r="O2829" i="3"/>
  <c r="O2830" i="3"/>
  <c r="O2831" i="3"/>
  <c r="O2832" i="3"/>
  <c r="O2833" i="3"/>
  <c r="O2834" i="3"/>
  <c r="O2835" i="3"/>
  <c r="O2836" i="3"/>
  <c r="O2837" i="3"/>
  <c r="O2838" i="3"/>
  <c r="O2839" i="3"/>
  <c r="O2840" i="3"/>
  <c r="O2841" i="3"/>
  <c r="O2842" i="3"/>
  <c r="O2843" i="3"/>
  <c r="O2844" i="3"/>
  <c r="O2845" i="3"/>
  <c r="O2846" i="3"/>
  <c r="O2847" i="3"/>
  <c r="O2848" i="3"/>
  <c r="O2849" i="3"/>
  <c r="O2850" i="3"/>
  <c r="O2851" i="3"/>
  <c r="O2852" i="3"/>
  <c r="O2853" i="3"/>
  <c r="O2854" i="3"/>
  <c r="O2855" i="3"/>
  <c r="O2856" i="3"/>
  <c r="O2857" i="3"/>
  <c r="O2858" i="3"/>
  <c r="O2859" i="3"/>
  <c r="O2860" i="3"/>
  <c r="O2861" i="3"/>
  <c r="O2862" i="3"/>
  <c r="O2863" i="3"/>
  <c r="O2864" i="3"/>
  <c r="O2865" i="3"/>
  <c r="O2866" i="3"/>
  <c r="O2867" i="3"/>
  <c r="O2868" i="3"/>
  <c r="O2869" i="3"/>
  <c r="O2870" i="3"/>
  <c r="O2871" i="3"/>
  <c r="O2872" i="3"/>
  <c r="O2873" i="3"/>
  <c r="O2874" i="3"/>
  <c r="O2875" i="3"/>
  <c r="O2876" i="3"/>
  <c r="O2877" i="3"/>
  <c r="O2878" i="3"/>
  <c r="O2879" i="3"/>
  <c r="O2880" i="3"/>
  <c r="O2881" i="3"/>
  <c r="O2882" i="3"/>
  <c r="O2883" i="3"/>
  <c r="O2884" i="3"/>
  <c r="O2885" i="3"/>
  <c r="O2886" i="3"/>
  <c r="O2887" i="3"/>
  <c r="O2888" i="3"/>
  <c r="O2889" i="3"/>
  <c r="O2890" i="3"/>
  <c r="O2891" i="3"/>
  <c r="O2892" i="3"/>
  <c r="O2893" i="3"/>
  <c r="O2894" i="3"/>
  <c r="O2895" i="3"/>
  <c r="O2896" i="3"/>
  <c r="O2897" i="3"/>
  <c r="O2898" i="3"/>
  <c r="O2899" i="3"/>
  <c r="O2900" i="3"/>
  <c r="O2901" i="3"/>
  <c r="O2902" i="3"/>
  <c r="O2903" i="3"/>
  <c r="O2904" i="3"/>
  <c r="O2905" i="3"/>
  <c r="O2906" i="3"/>
  <c r="O2907" i="3"/>
  <c r="O2908" i="3"/>
  <c r="O2909" i="3"/>
  <c r="O2910" i="3"/>
  <c r="O2911" i="3"/>
  <c r="O2912" i="3"/>
  <c r="O2913" i="3"/>
  <c r="O2914" i="3"/>
  <c r="O2915" i="3"/>
  <c r="O2916" i="3"/>
  <c r="O2917" i="3"/>
  <c r="O2918" i="3"/>
  <c r="O2919" i="3"/>
  <c r="O2920" i="3"/>
  <c r="O2921" i="3"/>
  <c r="O2922" i="3"/>
  <c r="O2923" i="3"/>
  <c r="O2924" i="3"/>
  <c r="O2925" i="3"/>
  <c r="O2926" i="3"/>
  <c r="O2927" i="3"/>
  <c r="O2928" i="3"/>
  <c r="O2929" i="3"/>
  <c r="O2930" i="3"/>
  <c r="O2931" i="3"/>
  <c r="O2932" i="3"/>
  <c r="O2933" i="3"/>
  <c r="O2934" i="3"/>
  <c r="O2935" i="3"/>
  <c r="O2936" i="3"/>
  <c r="O2937" i="3"/>
  <c r="O2938" i="3"/>
  <c r="O2939" i="3"/>
  <c r="O2940" i="3"/>
  <c r="O2941" i="3"/>
  <c r="O2942" i="3"/>
  <c r="O2943" i="3"/>
  <c r="O2944" i="3"/>
  <c r="O2945" i="3"/>
  <c r="O2946" i="3"/>
  <c r="O2947" i="3"/>
  <c r="O2948" i="3"/>
  <c r="O2949" i="3"/>
  <c r="O2950" i="3"/>
  <c r="O2951" i="3"/>
  <c r="O2952" i="3"/>
  <c r="O2953" i="3"/>
  <c r="O2954" i="3"/>
  <c r="O2955" i="3"/>
  <c r="O2956" i="3"/>
  <c r="O2957" i="3"/>
  <c r="O2958" i="3"/>
  <c r="O2959" i="3"/>
  <c r="O2960" i="3"/>
  <c r="O2961" i="3"/>
  <c r="O2962" i="3"/>
  <c r="O2963" i="3"/>
  <c r="O2964" i="3"/>
  <c r="O2965" i="3"/>
  <c r="O2966" i="3"/>
  <c r="O2967" i="3"/>
  <c r="O2968" i="3"/>
  <c r="O2969" i="3"/>
  <c r="O2970" i="3"/>
  <c r="O2971" i="3"/>
  <c r="O2972" i="3"/>
  <c r="O2973" i="3"/>
  <c r="O2974" i="3"/>
  <c r="O2975" i="3"/>
  <c r="O2976" i="3"/>
  <c r="O2977" i="3"/>
  <c r="O2978" i="3"/>
  <c r="O2979" i="3"/>
  <c r="O2980" i="3"/>
  <c r="O2981" i="3"/>
  <c r="O2982" i="3"/>
  <c r="O2983" i="3"/>
  <c r="O2984" i="3"/>
  <c r="O2985" i="3"/>
  <c r="O2986" i="3"/>
  <c r="O2987" i="3"/>
  <c r="O2988" i="3"/>
  <c r="O2989" i="3"/>
  <c r="O2990" i="3"/>
  <c r="O2991" i="3"/>
  <c r="O2992" i="3"/>
  <c r="O2993" i="3"/>
  <c r="O2994" i="3"/>
  <c r="O2995" i="3"/>
  <c r="O2996" i="3"/>
  <c r="O2997" i="3"/>
  <c r="O2998" i="3"/>
  <c r="O2999" i="3"/>
  <c r="O3000" i="3"/>
  <c r="O3001" i="3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2567" i="3"/>
  <c r="M2568" i="3"/>
  <c r="M2569" i="3"/>
  <c r="M2570" i="3"/>
  <c r="M2571" i="3"/>
  <c r="M2572" i="3"/>
  <c r="M2573" i="3"/>
  <c r="M2574" i="3"/>
  <c r="M2575" i="3"/>
  <c r="M2576" i="3"/>
  <c r="M2577" i="3"/>
  <c r="M2578" i="3"/>
  <c r="M2579" i="3"/>
  <c r="M2580" i="3"/>
  <c r="M2581" i="3"/>
  <c r="M2582" i="3"/>
  <c r="M2583" i="3"/>
  <c r="M2584" i="3"/>
  <c r="M2585" i="3"/>
  <c r="M2586" i="3"/>
  <c r="M2587" i="3"/>
  <c r="M2588" i="3"/>
  <c r="M2589" i="3"/>
  <c r="M2590" i="3"/>
  <c r="M2591" i="3"/>
  <c r="M2592" i="3"/>
  <c r="M2593" i="3"/>
  <c r="M2594" i="3"/>
  <c r="M2595" i="3"/>
  <c r="M2596" i="3"/>
  <c r="M2597" i="3"/>
  <c r="M2598" i="3"/>
  <c r="M2599" i="3"/>
  <c r="M2600" i="3"/>
  <c r="M2601" i="3"/>
  <c r="M2602" i="3"/>
  <c r="M2603" i="3"/>
  <c r="M2604" i="3"/>
  <c r="M2605" i="3"/>
  <c r="M2606" i="3"/>
  <c r="M2607" i="3"/>
  <c r="M2608" i="3"/>
  <c r="M2609" i="3"/>
  <c r="M2610" i="3"/>
  <c r="M2611" i="3"/>
  <c r="M2612" i="3"/>
  <c r="M2613" i="3"/>
  <c r="M2614" i="3"/>
  <c r="M2615" i="3"/>
  <c r="M2616" i="3"/>
  <c r="M2617" i="3"/>
  <c r="M2618" i="3"/>
  <c r="M2619" i="3"/>
  <c r="M2620" i="3"/>
  <c r="M2621" i="3"/>
  <c r="M2622" i="3"/>
  <c r="M2623" i="3"/>
  <c r="M2624" i="3"/>
  <c r="M2625" i="3"/>
  <c r="M2626" i="3"/>
  <c r="M2627" i="3"/>
  <c r="M2628" i="3"/>
  <c r="M2629" i="3"/>
  <c r="M2630" i="3"/>
  <c r="M2631" i="3"/>
  <c r="M2632" i="3"/>
  <c r="M2633" i="3"/>
  <c r="M2634" i="3"/>
  <c r="M2635" i="3"/>
  <c r="M2636" i="3"/>
  <c r="M2637" i="3"/>
  <c r="M2638" i="3"/>
  <c r="M2639" i="3"/>
  <c r="M2640" i="3"/>
  <c r="M2641" i="3"/>
  <c r="M2642" i="3"/>
  <c r="M2643" i="3"/>
  <c r="M2644" i="3"/>
  <c r="M2645" i="3"/>
  <c r="M2646" i="3"/>
  <c r="M2647" i="3"/>
  <c r="M2648" i="3"/>
  <c r="M2649" i="3"/>
  <c r="M2650" i="3"/>
  <c r="M2651" i="3"/>
  <c r="M2652" i="3"/>
  <c r="M2653" i="3"/>
  <c r="M2654" i="3"/>
  <c r="M2655" i="3"/>
  <c r="M2656" i="3"/>
  <c r="M2657" i="3"/>
  <c r="M2658" i="3"/>
  <c r="M2659" i="3"/>
  <c r="M2660" i="3"/>
  <c r="M2661" i="3"/>
  <c r="M2662" i="3"/>
  <c r="M2663" i="3"/>
  <c r="M2664" i="3"/>
  <c r="M2665" i="3"/>
  <c r="M2666" i="3"/>
  <c r="M2667" i="3"/>
  <c r="M2668" i="3"/>
  <c r="M2669" i="3"/>
  <c r="M2670" i="3"/>
  <c r="M2671" i="3"/>
  <c r="M2672" i="3"/>
  <c r="M2673" i="3"/>
  <c r="M2674" i="3"/>
  <c r="M2675" i="3"/>
  <c r="M2676" i="3"/>
  <c r="M2677" i="3"/>
  <c r="M2678" i="3"/>
  <c r="M2679" i="3"/>
  <c r="M2680" i="3"/>
  <c r="M2681" i="3"/>
  <c r="M2682" i="3"/>
  <c r="M2683" i="3"/>
  <c r="M2684" i="3"/>
  <c r="M2685" i="3"/>
  <c r="M2686" i="3"/>
  <c r="M2687" i="3"/>
  <c r="M2688" i="3"/>
  <c r="M2689" i="3"/>
  <c r="M2690" i="3"/>
  <c r="M2691" i="3"/>
  <c r="M2692" i="3"/>
  <c r="M2693" i="3"/>
  <c r="M2694" i="3"/>
  <c r="M2695" i="3"/>
  <c r="M2696" i="3"/>
  <c r="M2697" i="3"/>
  <c r="M2698" i="3"/>
  <c r="M2699" i="3"/>
  <c r="M2700" i="3"/>
  <c r="M2701" i="3"/>
  <c r="M2702" i="3"/>
  <c r="M2703" i="3"/>
  <c r="M2704" i="3"/>
  <c r="M2705" i="3"/>
  <c r="M2706" i="3"/>
  <c r="M2707" i="3"/>
  <c r="M2708" i="3"/>
  <c r="M2709" i="3"/>
  <c r="M2710" i="3"/>
  <c r="M2711" i="3"/>
  <c r="M2712" i="3"/>
  <c r="M2713" i="3"/>
  <c r="M2714" i="3"/>
  <c r="M2715" i="3"/>
  <c r="M2716" i="3"/>
  <c r="M2717" i="3"/>
  <c r="M2718" i="3"/>
  <c r="M2719" i="3"/>
  <c r="M2720" i="3"/>
  <c r="M2721" i="3"/>
  <c r="M2722" i="3"/>
  <c r="M2723" i="3"/>
  <c r="M2724" i="3"/>
  <c r="M2725" i="3"/>
  <c r="M2726" i="3"/>
  <c r="M2727" i="3"/>
  <c r="M2728" i="3"/>
  <c r="M2729" i="3"/>
  <c r="M2730" i="3"/>
  <c r="M2731" i="3"/>
  <c r="M2732" i="3"/>
  <c r="M2733" i="3"/>
  <c r="M2734" i="3"/>
  <c r="M2735" i="3"/>
  <c r="M2736" i="3"/>
  <c r="M2737" i="3"/>
  <c r="M2738" i="3"/>
  <c r="M2739" i="3"/>
  <c r="M2740" i="3"/>
  <c r="M2741" i="3"/>
  <c r="M2742" i="3"/>
  <c r="M2743" i="3"/>
  <c r="M2744" i="3"/>
  <c r="M2745" i="3"/>
  <c r="M2746" i="3"/>
  <c r="M2747" i="3"/>
  <c r="M2748" i="3"/>
  <c r="M2749" i="3"/>
  <c r="M2750" i="3"/>
  <c r="M2751" i="3"/>
  <c r="M2752" i="3"/>
  <c r="M2753" i="3"/>
  <c r="M2754" i="3"/>
  <c r="M2755" i="3"/>
  <c r="M2756" i="3"/>
  <c r="M2757" i="3"/>
  <c r="M2758" i="3"/>
  <c r="M2759" i="3"/>
  <c r="M2760" i="3"/>
  <c r="M2761" i="3"/>
  <c r="M2762" i="3"/>
  <c r="M2763" i="3"/>
  <c r="M2764" i="3"/>
  <c r="M2765" i="3"/>
  <c r="M2766" i="3"/>
  <c r="M2767" i="3"/>
  <c r="M2768" i="3"/>
  <c r="M2769" i="3"/>
  <c r="M2770" i="3"/>
  <c r="M2771" i="3"/>
  <c r="M2772" i="3"/>
  <c r="M2773" i="3"/>
  <c r="M2774" i="3"/>
  <c r="M2775" i="3"/>
  <c r="M2776" i="3"/>
  <c r="M2777" i="3"/>
  <c r="M2778" i="3"/>
  <c r="M2779" i="3"/>
  <c r="M2780" i="3"/>
  <c r="M2781" i="3"/>
  <c r="M2782" i="3"/>
  <c r="M2783" i="3"/>
  <c r="M2784" i="3"/>
  <c r="M2785" i="3"/>
  <c r="M2786" i="3"/>
  <c r="M2787" i="3"/>
  <c r="M2788" i="3"/>
  <c r="M2789" i="3"/>
  <c r="M2790" i="3"/>
  <c r="M2791" i="3"/>
  <c r="M2792" i="3"/>
  <c r="M2793" i="3"/>
  <c r="M2794" i="3"/>
  <c r="M2795" i="3"/>
  <c r="M2796" i="3"/>
  <c r="M2797" i="3"/>
  <c r="M2798" i="3"/>
  <c r="M2799" i="3"/>
  <c r="M2800" i="3"/>
  <c r="M2801" i="3"/>
  <c r="M2802" i="3"/>
  <c r="M2803" i="3"/>
  <c r="M2804" i="3"/>
  <c r="M2805" i="3"/>
  <c r="M2806" i="3"/>
  <c r="M2807" i="3"/>
  <c r="M2808" i="3"/>
  <c r="M2809" i="3"/>
  <c r="M2810" i="3"/>
  <c r="M2811" i="3"/>
  <c r="M2812" i="3"/>
  <c r="M2813" i="3"/>
  <c r="M2814" i="3"/>
  <c r="M2815" i="3"/>
  <c r="M2816" i="3"/>
  <c r="M2817" i="3"/>
  <c r="M2818" i="3"/>
  <c r="M2819" i="3"/>
  <c r="M2820" i="3"/>
  <c r="M2821" i="3"/>
  <c r="M2822" i="3"/>
  <c r="M2823" i="3"/>
  <c r="M2824" i="3"/>
  <c r="M2825" i="3"/>
  <c r="M2826" i="3"/>
  <c r="M2827" i="3"/>
  <c r="M2828" i="3"/>
  <c r="M2829" i="3"/>
  <c r="M2830" i="3"/>
  <c r="M2831" i="3"/>
  <c r="M2832" i="3"/>
  <c r="M2833" i="3"/>
  <c r="M2834" i="3"/>
  <c r="M2835" i="3"/>
  <c r="M2836" i="3"/>
  <c r="M2837" i="3"/>
  <c r="M2838" i="3"/>
  <c r="M2839" i="3"/>
  <c r="M2840" i="3"/>
  <c r="M2841" i="3"/>
  <c r="M2842" i="3"/>
  <c r="M2843" i="3"/>
  <c r="M2844" i="3"/>
  <c r="M2845" i="3"/>
  <c r="M2846" i="3"/>
  <c r="M2847" i="3"/>
  <c r="M2848" i="3"/>
  <c r="M2849" i="3"/>
  <c r="M2850" i="3"/>
  <c r="M2851" i="3"/>
  <c r="M2852" i="3"/>
  <c r="M2853" i="3"/>
  <c r="M2854" i="3"/>
  <c r="M2855" i="3"/>
  <c r="M2856" i="3"/>
  <c r="M2857" i="3"/>
  <c r="M2858" i="3"/>
  <c r="M2859" i="3"/>
  <c r="M2860" i="3"/>
  <c r="M2861" i="3"/>
  <c r="M2862" i="3"/>
  <c r="M2863" i="3"/>
  <c r="M2864" i="3"/>
  <c r="M2865" i="3"/>
  <c r="M2866" i="3"/>
  <c r="M2867" i="3"/>
  <c r="M2868" i="3"/>
  <c r="M2869" i="3"/>
  <c r="M2870" i="3"/>
  <c r="M2871" i="3"/>
  <c r="M2872" i="3"/>
  <c r="M2873" i="3"/>
  <c r="M2874" i="3"/>
  <c r="M2875" i="3"/>
  <c r="M2876" i="3"/>
  <c r="M2877" i="3"/>
  <c r="M2878" i="3"/>
  <c r="M2879" i="3"/>
  <c r="M2880" i="3"/>
  <c r="M2881" i="3"/>
  <c r="M2882" i="3"/>
  <c r="M2883" i="3"/>
  <c r="M2884" i="3"/>
  <c r="M2885" i="3"/>
  <c r="M2886" i="3"/>
  <c r="M2887" i="3"/>
  <c r="M2888" i="3"/>
  <c r="M2889" i="3"/>
  <c r="M2890" i="3"/>
  <c r="M2891" i="3"/>
  <c r="M2892" i="3"/>
  <c r="M2893" i="3"/>
  <c r="M2894" i="3"/>
  <c r="M2895" i="3"/>
  <c r="M2896" i="3"/>
  <c r="M2897" i="3"/>
  <c r="M2898" i="3"/>
  <c r="M2899" i="3"/>
  <c r="M2900" i="3"/>
  <c r="M2901" i="3"/>
  <c r="M2902" i="3"/>
  <c r="M2903" i="3"/>
  <c r="M2904" i="3"/>
  <c r="M2905" i="3"/>
  <c r="M2906" i="3"/>
  <c r="M2907" i="3"/>
  <c r="M2908" i="3"/>
  <c r="M2909" i="3"/>
  <c r="M2910" i="3"/>
  <c r="M2911" i="3"/>
  <c r="M2912" i="3"/>
  <c r="M2913" i="3"/>
  <c r="M2914" i="3"/>
  <c r="M2915" i="3"/>
  <c r="M2916" i="3"/>
  <c r="M2917" i="3"/>
  <c r="M2918" i="3"/>
  <c r="M2919" i="3"/>
  <c r="M2920" i="3"/>
  <c r="M2921" i="3"/>
  <c r="M2922" i="3"/>
  <c r="M2923" i="3"/>
  <c r="M2924" i="3"/>
  <c r="M2925" i="3"/>
  <c r="M2926" i="3"/>
  <c r="M2927" i="3"/>
  <c r="M2928" i="3"/>
  <c r="M2929" i="3"/>
  <c r="M2930" i="3"/>
  <c r="M2931" i="3"/>
  <c r="M2932" i="3"/>
  <c r="M2933" i="3"/>
  <c r="M2934" i="3"/>
  <c r="M2935" i="3"/>
  <c r="M2936" i="3"/>
  <c r="M2937" i="3"/>
  <c r="M2938" i="3"/>
  <c r="M2939" i="3"/>
  <c r="M2940" i="3"/>
  <c r="M2941" i="3"/>
  <c r="M2942" i="3"/>
  <c r="M2943" i="3"/>
  <c r="M2944" i="3"/>
  <c r="M2945" i="3"/>
  <c r="M2946" i="3"/>
  <c r="M2947" i="3"/>
  <c r="M2948" i="3"/>
  <c r="M2949" i="3"/>
  <c r="M2950" i="3"/>
  <c r="M2951" i="3"/>
  <c r="M2952" i="3"/>
  <c r="M2953" i="3"/>
  <c r="M2954" i="3"/>
  <c r="M2955" i="3"/>
  <c r="M2956" i="3"/>
  <c r="M2957" i="3"/>
  <c r="M2958" i="3"/>
  <c r="M2959" i="3"/>
  <c r="M2960" i="3"/>
  <c r="M2961" i="3"/>
  <c r="M2962" i="3"/>
  <c r="M2963" i="3"/>
  <c r="M2964" i="3"/>
  <c r="M2965" i="3"/>
  <c r="M2966" i="3"/>
  <c r="M2967" i="3"/>
  <c r="M2968" i="3"/>
  <c r="M2969" i="3"/>
  <c r="M2970" i="3"/>
  <c r="M2971" i="3"/>
  <c r="M2972" i="3"/>
  <c r="M2973" i="3"/>
  <c r="M2974" i="3"/>
  <c r="M2975" i="3"/>
  <c r="M2976" i="3"/>
  <c r="M2977" i="3"/>
  <c r="M2978" i="3"/>
  <c r="M2979" i="3"/>
  <c r="M2980" i="3"/>
  <c r="M2981" i="3"/>
  <c r="M2982" i="3"/>
  <c r="M2983" i="3"/>
  <c r="M2984" i="3"/>
  <c r="M2985" i="3"/>
  <c r="M2986" i="3"/>
  <c r="M2987" i="3"/>
  <c r="M2988" i="3"/>
  <c r="M2989" i="3"/>
  <c r="M2990" i="3"/>
  <c r="M2991" i="3"/>
  <c r="M2992" i="3"/>
  <c r="M2993" i="3"/>
  <c r="M2994" i="3"/>
  <c r="M2995" i="3"/>
  <c r="M2996" i="3"/>
  <c r="M2997" i="3"/>
  <c r="M2998" i="3"/>
  <c r="M2999" i="3"/>
  <c r="M3000" i="3"/>
  <c r="M3001" i="3"/>
  <c r="M2" i="3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4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3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1719" i="3"/>
  <c r="L1720" i="3"/>
  <c r="L1721" i="3"/>
  <c r="L1722" i="3"/>
  <c r="L1723" i="3"/>
  <c r="L1724" i="3"/>
  <c r="L1725" i="3"/>
  <c r="L1726" i="3"/>
  <c r="L1727" i="3"/>
  <c r="L1728" i="3"/>
  <c r="L1729" i="3"/>
  <c r="L1730" i="3"/>
  <c r="L1731" i="3"/>
  <c r="L1732" i="3"/>
  <c r="L1733" i="3"/>
  <c r="L1734" i="3"/>
  <c r="L1735" i="3"/>
  <c r="L1736" i="3"/>
  <c r="L1737" i="3"/>
  <c r="L1738" i="3"/>
  <c r="L1739" i="3"/>
  <c r="L1740" i="3"/>
  <c r="L1741" i="3"/>
  <c r="L1742" i="3"/>
  <c r="L1743" i="3"/>
  <c r="L1744" i="3"/>
  <c r="L1745" i="3"/>
  <c r="L1746" i="3"/>
  <c r="L1747" i="3"/>
  <c r="L1748" i="3"/>
  <c r="L1749" i="3"/>
  <c r="L1750" i="3"/>
  <c r="L1751" i="3"/>
  <c r="L1752" i="3"/>
  <c r="L1753" i="3"/>
  <c r="L1754" i="3"/>
  <c r="L1755" i="3"/>
  <c r="L1756" i="3"/>
  <c r="L1757" i="3"/>
  <c r="L1758" i="3"/>
  <c r="L1759" i="3"/>
  <c r="L1760" i="3"/>
  <c r="L1761" i="3"/>
  <c r="L1762" i="3"/>
  <c r="L1763" i="3"/>
  <c r="L1764" i="3"/>
  <c r="L1765" i="3"/>
  <c r="L1766" i="3"/>
  <c r="L1767" i="3"/>
  <c r="L1768" i="3"/>
  <c r="L1769" i="3"/>
  <c r="L1770" i="3"/>
  <c r="L1771" i="3"/>
  <c r="L1772" i="3"/>
  <c r="L1773" i="3"/>
  <c r="L1774" i="3"/>
  <c r="L1775" i="3"/>
  <c r="L1776" i="3"/>
  <c r="L1777" i="3"/>
  <c r="L1778" i="3"/>
  <c r="L1779" i="3"/>
  <c r="L1780" i="3"/>
  <c r="L1781" i="3"/>
  <c r="L1782" i="3"/>
  <c r="L1783" i="3"/>
  <c r="L1784" i="3"/>
  <c r="L1785" i="3"/>
  <c r="L1786" i="3"/>
  <c r="L1787" i="3"/>
  <c r="L1788" i="3"/>
  <c r="L1789" i="3"/>
  <c r="L1790" i="3"/>
  <c r="L1791" i="3"/>
  <c r="L1792" i="3"/>
  <c r="L1793" i="3"/>
  <c r="L1794" i="3"/>
  <c r="L1795" i="3"/>
  <c r="L1796" i="3"/>
  <c r="L1797" i="3"/>
  <c r="L1798" i="3"/>
  <c r="L1799" i="3"/>
  <c r="L1800" i="3"/>
  <c r="L1801" i="3"/>
  <c r="L1802" i="3"/>
  <c r="L1803" i="3"/>
  <c r="L1804" i="3"/>
  <c r="L1805" i="3"/>
  <c r="L1806" i="3"/>
  <c r="L1807" i="3"/>
  <c r="L1808" i="3"/>
  <c r="L1809" i="3"/>
  <c r="L1810" i="3"/>
  <c r="L1811" i="3"/>
  <c r="L1812" i="3"/>
  <c r="L1813" i="3"/>
  <c r="L1814" i="3"/>
  <c r="L1815" i="3"/>
  <c r="L1816" i="3"/>
  <c r="L1817" i="3"/>
  <c r="L1818" i="3"/>
  <c r="L1819" i="3"/>
  <c r="L1820" i="3"/>
  <c r="L1821" i="3"/>
  <c r="L1822" i="3"/>
  <c r="L1823" i="3"/>
  <c r="L1824" i="3"/>
  <c r="L1825" i="3"/>
  <c r="L1826" i="3"/>
  <c r="L1827" i="3"/>
  <c r="L1828" i="3"/>
  <c r="L1829" i="3"/>
  <c r="L1830" i="3"/>
  <c r="L1831" i="3"/>
  <c r="L1832" i="3"/>
  <c r="L1833" i="3"/>
  <c r="L1834" i="3"/>
  <c r="L1835" i="3"/>
  <c r="L1836" i="3"/>
  <c r="L1837" i="3"/>
  <c r="L1838" i="3"/>
  <c r="L1839" i="3"/>
  <c r="L1840" i="3"/>
  <c r="L1841" i="3"/>
  <c r="L1842" i="3"/>
  <c r="L1843" i="3"/>
  <c r="L1844" i="3"/>
  <c r="L1845" i="3"/>
  <c r="L1846" i="3"/>
  <c r="L1847" i="3"/>
  <c r="L1848" i="3"/>
  <c r="L1849" i="3"/>
  <c r="L1850" i="3"/>
  <c r="L1851" i="3"/>
  <c r="L1852" i="3"/>
  <c r="L1853" i="3"/>
  <c r="L1854" i="3"/>
  <c r="L1855" i="3"/>
  <c r="L1856" i="3"/>
  <c r="L1857" i="3"/>
  <c r="L1858" i="3"/>
  <c r="L1859" i="3"/>
  <c r="L1860" i="3"/>
  <c r="L1861" i="3"/>
  <c r="L1862" i="3"/>
  <c r="L1863" i="3"/>
  <c r="L1864" i="3"/>
  <c r="L1865" i="3"/>
  <c r="L1866" i="3"/>
  <c r="L1867" i="3"/>
  <c r="L1868" i="3"/>
  <c r="L1869" i="3"/>
  <c r="L1870" i="3"/>
  <c r="L1871" i="3"/>
  <c r="L1872" i="3"/>
  <c r="L1873" i="3"/>
  <c r="L1874" i="3"/>
  <c r="L1875" i="3"/>
  <c r="L1876" i="3"/>
  <c r="L1877" i="3"/>
  <c r="L1878" i="3"/>
  <c r="L1879" i="3"/>
  <c r="L1880" i="3"/>
  <c r="L1881" i="3"/>
  <c r="L1882" i="3"/>
  <c r="L1883" i="3"/>
  <c r="L1884" i="3"/>
  <c r="L1885" i="3"/>
  <c r="L1886" i="3"/>
  <c r="L1887" i="3"/>
  <c r="L1888" i="3"/>
  <c r="L1889" i="3"/>
  <c r="L1890" i="3"/>
  <c r="L1891" i="3"/>
  <c r="L1892" i="3"/>
  <c r="L1893" i="3"/>
  <c r="L1894" i="3"/>
  <c r="L1895" i="3"/>
  <c r="L1896" i="3"/>
  <c r="L1897" i="3"/>
  <c r="L1898" i="3"/>
  <c r="L1899" i="3"/>
  <c r="L1900" i="3"/>
  <c r="L1901" i="3"/>
  <c r="L1902" i="3"/>
  <c r="L1903" i="3"/>
  <c r="L1904" i="3"/>
  <c r="L1905" i="3"/>
  <c r="L1906" i="3"/>
  <c r="L1907" i="3"/>
  <c r="L1908" i="3"/>
  <c r="L1909" i="3"/>
  <c r="L1910" i="3"/>
  <c r="L1911" i="3"/>
  <c r="L1912" i="3"/>
  <c r="L1913" i="3"/>
  <c r="L1914" i="3"/>
  <c r="L1915" i="3"/>
  <c r="L1916" i="3"/>
  <c r="L1917" i="3"/>
  <c r="L1918" i="3"/>
  <c r="L1919" i="3"/>
  <c r="L1920" i="3"/>
  <c r="L1921" i="3"/>
  <c r="L1922" i="3"/>
  <c r="L1923" i="3"/>
  <c r="L1924" i="3"/>
  <c r="L1925" i="3"/>
  <c r="L1926" i="3"/>
  <c r="L1927" i="3"/>
  <c r="L1928" i="3"/>
  <c r="L1929" i="3"/>
  <c r="L1930" i="3"/>
  <c r="L1931" i="3"/>
  <c r="L1932" i="3"/>
  <c r="L1933" i="3"/>
  <c r="L1934" i="3"/>
  <c r="L1935" i="3"/>
  <c r="L1936" i="3"/>
  <c r="L1937" i="3"/>
  <c r="L1938" i="3"/>
  <c r="L1939" i="3"/>
  <c r="L1940" i="3"/>
  <c r="L1941" i="3"/>
  <c r="L1942" i="3"/>
  <c r="L1943" i="3"/>
  <c r="L1944" i="3"/>
  <c r="L1945" i="3"/>
  <c r="L1946" i="3"/>
  <c r="L1947" i="3"/>
  <c r="L1948" i="3"/>
  <c r="L1949" i="3"/>
  <c r="L1950" i="3"/>
  <c r="L1951" i="3"/>
  <c r="L1952" i="3"/>
  <c r="L1953" i="3"/>
  <c r="L1954" i="3"/>
  <c r="L1955" i="3"/>
  <c r="L1956" i="3"/>
  <c r="L1957" i="3"/>
  <c r="L1958" i="3"/>
  <c r="L1959" i="3"/>
  <c r="L1960" i="3"/>
  <c r="L1961" i="3"/>
  <c r="L1962" i="3"/>
  <c r="L1963" i="3"/>
  <c r="L1964" i="3"/>
  <c r="L1965" i="3"/>
  <c r="L1966" i="3"/>
  <c r="L1967" i="3"/>
  <c r="L1968" i="3"/>
  <c r="L1969" i="3"/>
  <c r="L1970" i="3"/>
  <c r="L1971" i="3"/>
  <c r="L1972" i="3"/>
  <c r="L1973" i="3"/>
  <c r="L1974" i="3"/>
  <c r="L1975" i="3"/>
  <c r="L1976" i="3"/>
  <c r="L1977" i="3"/>
  <c r="L1978" i="3"/>
  <c r="L1979" i="3"/>
  <c r="L1980" i="3"/>
  <c r="L1981" i="3"/>
  <c r="L1982" i="3"/>
  <c r="L1983" i="3"/>
  <c r="L1984" i="3"/>
  <c r="L1985" i="3"/>
  <c r="L1986" i="3"/>
  <c r="L1987" i="3"/>
  <c r="L1988" i="3"/>
  <c r="L1989" i="3"/>
  <c r="L1990" i="3"/>
  <c r="L1991" i="3"/>
  <c r="L1992" i="3"/>
  <c r="L1993" i="3"/>
  <c r="L1994" i="3"/>
  <c r="L1995" i="3"/>
  <c r="L1996" i="3"/>
  <c r="L1997" i="3"/>
  <c r="L1998" i="3"/>
  <c r="L1999" i="3"/>
  <c r="L2000" i="3"/>
  <c r="L2001" i="3"/>
  <c r="L2002" i="3"/>
  <c r="L2003" i="3"/>
  <c r="L2004" i="3"/>
  <c r="L2005" i="3"/>
  <c r="L2006" i="3"/>
  <c r="L2007" i="3"/>
  <c r="L2008" i="3"/>
  <c r="L2009" i="3"/>
  <c r="L2010" i="3"/>
  <c r="L2011" i="3"/>
  <c r="L2012" i="3"/>
  <c r="L2013" i="3"/>
  <c r="L2014" i="3"/>
  <c r="L2015" i="3"/>
  <c r="L2016" i="3"/>
  <c r="L2017" i="3"/>
  <c r="L2018" i="3"/>
  <c r="L2019" i="3"/>
  <c r="L2020" i="3"/>
  <c r="L2021" i="3"/>
  <c r="L2022" i="3"/>
  <c r="L2023" i="3"/>
  <c r="L2024" i="3"/>
  <c r="L2025" i="3"/>
  <c r="L2026" i="3"/>
  <c r="L2027" i="3"/>
  <c r="L2028" i="3"/>
  <c r="L2029" i="3"/>
  <c r="L2030" i="3"/>
  <c r="L2031" i="3"/>
  <c r="L2032" i="3"/>
  <c r="L2033" i="3"/>
  <c r="L2034" i="3"/>
  <c r="L2035" i="3"/>
  <c r="L2036" i="3"/>
  <c r="L2037" i="3"/>
  <c r="L2038" i="3"/>
  <c r="L2039" i="3"/>
  <c r="L2040" i="3"/>
  <c r="L2041" i="3"/>
  <c r="L2042" i="3"/>
  <c r="L2043" i="3"/>
  <c r="L2044" i="3"/>
  <c r="L2045" i="3"/>
  <c r="L2046" i="3"/>
  <c r="L2047" i="3"/>
  <c r="L2048" i="3"/>
  <c r="L2049" i="3"/>
  <c r="L2050" i="3"/>
  <c r="L2051" i="3"/>
  <c r="L2052" i="3"/>
  <c r="L2053" i="3"/>
  <c r="L2054" i="3"/>
  <c r="L2055" i="3"/>
  <c r="L2056" i="3"/>
  <c r="L2057" i="3"/>
  <c r="L2058" i="3"/>
  <c r="L2059" i="3"/>
  <c r="L2060" i="3"/>
  <c r="L2061" i="3"/>
  <c r="L2062" i="3"/>
  <c r="L2063" i="3"/>
  <c r="L2064" i="3"/>
  <c r="L2065" i="3"/>
  <c r="L2066" i="3"/>
  <c r="L2067" i="3"/>
  <c r="L2068" i="3"/>
  <c r="L2069" i="3"/>
  <c r="L2070" i="3"/>
  <c r="L2071" i="3"/>
  <c r="L2072" i="3"/>
  <c r="L2073" i="3"/>
  <c r="L2074" i="3"/>
  <c r="L2075" i="3"/>
  <c r="L2076" i="3"/>
  <c r="L2077" i="3"/>
  <c r="L2078" i="3"/>
  <c r="L2079" i="3"/>
  <c r="L2080" i="3"/>
  <c r="L2081" i="3"/>
  <c r="L2082" i="3"/>
  <c r="L2083" i="3"/>
  <c r="L2084" i="3"/>
  <c r="L2085" i="3"/>
  <c r="L2086" i="3"/>
  <c r="L2087" i="3"/>
  <c r="L2088" i="3"/>
  <c r="L2089" i="3"/>
  <c r="L2090" i="3"/>
  <c r="L2091" i="3"/>
  <c r="L2092" i="3"/>
  <c r="L2093" i="3"/>
  <c r="L2094" i="3"/>
  <c r="L2095" i="3"/>
  <c r="L2096" i="3"/>
  <c r="L2097" i="3"/>
  <c r="L2098" i="3"/>
  <c r="L2099" i="3"/>
  <c r="L2100" i="3"/>
  <c r="L2101" i="3"/>
  <c r="L2102" i="3"/>
  <c r="L2103" i="3"/>
  <c r="L2104" i="3"/>
  <c r="L2105" i="3"/>
  <c r="L2106" i="3"/>
  <c r="L2107" i="3"/>
  <c r="L2108" i="3"/>
  <c r="L2109" i="3"/>
  <c r="L2110" i="3"/>
  <c r="L2111" i="3"/>
  <c r="L2112" i="3"/>
  <c r="L2113" i="3"/>
  <c r="L2114" i="3"/>
  <c r="L2115" i="3"/>
  <c r="L2116" i="3"/>
  <c r="L2117" i="3"/>
  <c r="L2118" i="3"/>
  <c r="L2119" i="3"/>
  <c r="L2120" i="3"/>
  <c r="L2121" i="3"/>
  <c r="L2122" i="3"/>
  <c r="L2123" i="3"/>
  <c r="L2124" i="3"/>
  <c r="L2125" i="3"/>
  <c r="L2126" i="3"/>
  <c r="L2127" i="3"/>
  <c r="L2128" i="3"/>
  <c r="L2129" i="3"/>
  <c r="L2130" i="3"/>
  <c r="L2131" i="3"/>
  <c r="L2132" i="3"/>
  <c r="L2133" i="3"/>
  <c r="L2134" i="3"/>
  <c r="L2135" i="3"/>
  <c r="L2136" i="3"/>
  <c r="L2137" i="3"/>
  <c r="L2138" i="3"/>
  <c r="L2139" i="3"/>
  <c r="L2140" i="3"/>
  <c r="L2141" i="3"/>
  <c r="L2142" i="3"/>
  <c r="L2143" i="3"/>
  <c r="L2144" i="3"/>
  <c r="L2145" i="3"/>
  <c r="L2146" i="3"/>
  <c r="L2147" i="3"/>
  <c r="L2148" i="3"/>
  <c r="L2149" i="3"/>
  <c r="L2150" i="3"/>
  <c r="L2151" i="3"/>
  <c r="L2152" i="3"/>
  <c r="L2153" i="3"/>
  <c r="L2154" i="3"/>
  <c r="L2155" i="3"/>
  <c r="L2156" i="3"/>
  <c r="L2157" i="3"/>
  <c r="L2158" i="3"/>
  <c r="L2159" i="3"/>
  <c r="L2160" i="3"/>
  <c r="L2161" i="3"/>
  <c r="L2162" i="3"/>
  <c r="L2163" i="3"/>
  <c r="L2164" i="3"/>
  <c r="L2165" i="3"/>
  <c r="L2166" i="3"/>
  <c r="L2167" i="3"/>
  <c r="L2168" i="3"/>
  <c r="L2169" i="3"/>
  <c r="L2170" i="3"/>
  <c r="L2171" i="3"/>
  <c r="L2172" i="3"/>
  <c r="L2173" i="3"/>
  <c r="L2174" i="3"/>
  <c r="L2175" i="3"/>
  <c r="L2176" i="3"/>
  <c r="L2177" i="3"/>
  <c r="L2178" i="3"/>
  <c r="L2179" i="3"/>
  <c r="L2180" i="3"/>
  <c r="L2181" i="3"/>
  <c r="L2182" i="3"/>
  <c r="L2183" i="3"/>
  <c r="L2184" i="3"/>
  <c r="L2185" i="3"/>
  <c r="L2186" i="3"/>
  <c r="L2187" i="3"/>
  <c r="L2188" i="3"/>
  <c r="L2189" i="3"/>
  <c r="L2190" i="3"/>
  <c r="L2191" i="3"/>
  <c r="L2192" i="3"/>
  <c r="L2193" i="3"/>
  <c r="L2194" i="3"/>
  <c r="L2195" i="3"/>
  <c r="L2196" i="3"/>
  <c r="L2197" i="3"/>
  <c r="L2198" i="3"/>
  <c r="L2199" i="3"/>
  <c r="L2200" i="3"/>
  <c r="L2201" i="3"/>
  <c r="L2202" i="3"/>
  <c r="L2203" i="3"/>
  <c r="L2204" i="3"/>
  <c r="L2205" i="3"/>
  <c r="L2206" i="3"/>
  <c r="L2207" i="3"/>
  <c r="L2208" i="3"/>
  <c r="L2209" i="3"/>
  <c r="L2210" i="3"/>
  <c r="L2211" i="3"/>
  <c r="L2212" i="3"/>
  <c r="L2213" i="3"/>
  <c r="L2214" i="3"/>
  <c r="L2215" i="3"/>
  <c r="L2216" i="3"/>
  <c r="L2217" i="3"/>
  <c r="L2218" i="3"/>
  <c r="L2219" i="3"/>
  <c r="L2220" i="3"/>
  <c r="L2221" i="3"/>
  <c r="L2222" i="3"/>
  <c r="L2223" i="3"/>
  <c r="L2224" i="3"/>
  <c r="L2225" i="3"/>
  <c r="L2226" i="3"/>
  <c r="L2227" i="3"/>
  <c r="L2228" i="3"/>
  <c r="L2229" i="3"/>
  <c r="L2230" i="3"/>
  <c r="L2231" i="3"/>
  <c r="L2232" i="3"/>
  <c r="L2233" i="3"/>
  <c r="L2234" i="3"/>
  <c r="L2235" i="3"/>
  <c r="L2236" i="3"/>
  <c r="L2237" i="3"/>
  <c r="L2238" i="3"/>
  <c r="L2239" i="3"/>
  <c r="L2240" i="3"/>
  <c r="L2241" i="3"/>
  <c r="L2242" i="3"/>
  <c r="L2243" i="3"/>
  <c r="L2244" i="3"/>
  <c r="L2245" i="3"/>
  <c r="L2246" i="3"/>
  <c r="L2247" i="3"/>
  <c r="L2248" i="3"/>
  <c r="L2249" i="3"/>
  <c r="L2250" i="3"/>
  <c r="L2251" i="3"/>
  <c r="L2252" i="3"/>
  <c r="L2253" i="3"/>
  <c r="L2254" i="3"/>
  <c r="L2255" i="3"/>
  <c r="L2256" i="3"/>
  <c r="L2257" i="3"/>
  <c r="L2258" i="3"/>
  <c r="L2259" i="3"/>
  <c r="L2260" i="3"/>
  <c r="L2261" i="3"/>
  <c r="L2262" i="3"/>
  <c r="L2263" i="3"/>
  <c r="L2264" i="3"/>
  <c r="L2265" i="3"/>
  <c r="L2266" i="3"/>
  <c r="L2267" i="3"/>
  <c r="L2268" i="3"/>
  <c r="L2269" i="3"/>
  <c r="L2270" i="3"/>
  <c r="L2271" i="3"/>
  <c r="L2272" i="3"/>
  <c r="L2273" i="3"/>
  <c r="L2274" i="3"/>
  <c r="L2275" i="3"/>
  <c r="L2276" i="3"/>
  <c r="L2277" i="3"/>
  <c r="L2278" i="3"/>
  <c r="L2279" i="3"/>
  <c r="L2280" i="3"/>
  <c r="L2281" i="3"/>
  <c r="L2282" i="3"/>
  <c r="L2283" i="3"/>
  <c r="L2284" i="3"/>
  <c r="L2285" i="3"/>
  <c r="L2286" i="3"/>
  <c r="L2287" i="3"/>
  <c r="L2288" i="3"/>
  <c r="L2289" i="3"/>
  <c r="L2290" i="3"/>
  <c r="L2291" i="3"/>
  <c r="L2292" i="3"/>
  <c r="L2293" i="3"/>
  <c r="L2294" i="3"/>
  <c r="L2295" i="3"/>
  <c r="L2296" i="3"/>
  <c r="L2297" i="3"/>
  <c r="L2298" i="3"/>
  <c r="L2299" i="3"/>
  <c r="L2300" i="3"/>
  <c r="L2301" i="3"/>
  <c r="L2302" i="3"/>
  <c r="L2303" i="3"/>
  <c r="L2304" i="3"/>
  <c r="L2305" i="3"/>
  <c r="L2306" i="3"/>
  <c r="L2307" i="3"/>
  <c r="L2308" i="3"/>
  <c r="L2309" i="3"/>
  <c r="L2310" i="3"/>
  <c r="L2311" i="3"/>
  <c r="L2312" i="3"/>
  <c r="L2313" i="3"/>
  <c r="L2314" i="3"/>
  <c r="L2315" i="3"/>
  <c r="L2316" i="3"/>
  <c r="L2317" i="3"/>
  <c r="L2318" i="3"/>
  <c r="L2319" i="3"/>
  <c r="L2320" i="3"/>
  <c r="L2321" i="3"/>
  <c r="L2322" i="3"/>
  <c r="L2323" i="3"/>
  <c r="L2324" i="3"/>
  <c r="L2325" i="3"/>
  <c r="L2326" i="3"/>
  <c r="L2327" i="3"/>
  <c r="L2328" i="3"/>
  <c r="L2329" i="3"/>
  <c r="L2330" i="3"/>
  <c r="L2331" i="3"/>
  <c r="L2332" i="3"/>
  <c r="L2333" i="3"/>
  <c r="L2334" i="3"/>
  <c r="L2335" i="3"/>
  <c r="L2336" i="3"/>
  <c r="L2337" i="3"/>
  <c r="L2338" i="3"/>
  <c r="L2339" i="3"/>
  <c r="L2340" i="3"/>
  <c r="L2341" i="3"/>
  <c r="L2342" i="3"/>
  <c r="L2343" i="3"/>
  <c r="L2344" i="3"/>
  <c r="L2345" i="3"/>
  <c r="L2346" i="3"/>
  <c r="L2347" i="3"/>
  <c r="L2348" i="3"/>
  <c r="L2349" i="3"/>
  <c r="L2350" i="3"/>
  <c r="L2351" i="3"/>
  <c r="L2352" i="3"/>
  <c r="L2353" i="3"/>
  <c r="L2354" i="3"/>
  <c r="L2355" i="3"/>
  <c r="L2356" i="3"/>
  <c r="L2357" i="3"/>
  <c r="L2358" i="3"/>
  <c r="L2359" i="3"/>
  <c r="L2360" i="3"/>
  <c r="L2361" i="3"/>
  <c r="L2362" i="3"/>
  <c r="L2363" i="3"/>
  <c r="L2364" i="3"/>
  <c r="L2365" i="3"/>
  <c r="L2366" i="3"/>
  <c r="L2367" i="3"/>
  <c r="L2368" i="3"/>
  <c r="L2369" i="3"/>
  <c r="L2370" i="3"/>
  <c r="L2371" i="3"/>
  <c r="L2372" i="3"/>
  <c r="L2373" i="3"/>
  <c r="L2374" i="3"/>
  <c r="L2375" i="3"/>
  <c r="L2376" i="3"/>
  <c r="L2377" i="3"/>
  <c r="L2378" i="3"/>
  <c r="L2379" i="3"/>
  <c r="L2380" i="3"/>
  <c r="L2381" i="3"/>
  <c r="L2382" i="3"/>
  <c r="L2383" i="3"/>
  <c r="L2384" i="3"/>
  <c r="L2385" i="3"/>
  <c r="L2386" i="3"/>
  <c r="L2387" i="3"/>
  <c r="L2388" i="3"/>
  <c r="L2389" i="3"/>
  <c r="L2390" i="3"/>
  <c r="L2391" i="3"/>
  <c r="L2392" i="3"/>
  <c r="L2393" i="3"/>
  <c r="L2394" i="3"/>
  <c r="L2395" i="3"/>
  <c r="L2396" i="3"/>
  <c r="L2397" i="3"/>
  <c r="L2398" i="3"/>
  <c r="L2399" i="3"/>
  <c r="L2400" i="3"/>
  <c r="L2401" i="3"/>
  <c r="L2402" i="3"/>
  <c r="L2403" i="3"/>
  <c r="L2404" i="3"/>
  <c r="L2405" i="3"/>
  <c r="L2406" i="3"/>
  <c r="L2407" i="3"/>
  <c r="L2408" i="3"/>
  <c r="L2409" i="3"/>
  <c r="L2410" i="3"/>
  <c r="L2411" i="3"/>
  <c r="L2412" i="3"/>
  <c r="L2413" i="3"/>
  <c r="L2414" i="3"/>
  <c r="L2415" i="3"/>
  <c r="L2416" i="3"/>
  <c r="L2417" i="3"/>
  <c r="L2418" i="3"/>
  <c r="L2419" i="3"/>
  <c r="L2420" i="3"/>
  <c r="L2421" i="3"/>
  <c r="L2422" i="3"/>
  <c r="L2423" i="3"/>
  <c r="L2424" i="3"/>
  <c r="L2425" i="3"/>
  <c r="L2426" i="3"/>
  <c r="L2427" i="3"/>
  <c r="L2428" i="3"/>
  <c r="L2429" i="3"/>
  <c r="L2430" i="3"/>
  <c r="L2431" i="3"/>
  <c r="L2432" i="3"/>
  <c r="L2433" i="3"/>
  <c r="L2434" i="3"/>
  <c r="L2435" i="3"/>
  <c r="L2436" i="3"/>
  <c r="L2437" i="3"/>
  <c r="L2438" i="3"/>
  <c r="L2439" i="3"/>
  <c r="L2440" i="3"/>
  <c r="L2441" i="3"/>
  <c r="L2442" i="3"/>
  <c r="L2443" i="3"/>
  <c r="L2444" i="3"/>
  <c r="L2445" i="3"/>
  <c r="L2446" i="3"/>
  <c r="L2447" i="3"/>
  <c r="L2448" i="3"/>
  <c r="L2449" i="3"/>
  <c r="L2450" i="3"/>
  <c r="L2451" i="3"/>
  <c r="L2452" i="3"/>
  <c r="L2453" i="3"/>
  <c r="L2454" i="3"/>
  <c r="L2455" i="3"/>
  <c r="L2456" i="3"/>
  <c r="L2457" i="3"/>
  <c r="L2458" i="3"/>
  <c r="L2459" i="3"/>
  <c r="L2460" i="3"/>
  <c r="L2461" i="3"/>
  <c r="L2462" i="3"/>
  <c r="L2463" i="3"/>
  <c r="L2464" i="3"/>
  <c r="L2465" i="3"/>
  <c r="L2466" i="3"/>
  <c r="L2467" i="3"/>
  <c r="L2468" i="3"/>
  <c r="L2469" i="3"/>
  <c r="L2470" i="3"/>
  <c r="L2471" i="3"/>
  <c r="L2472" i="3"/>
  <c r="L2473" i="3"/>
  <c r="L2474" i="3"/>
  <c r="L2475" i="3"/>
  <c r="L2476" i="3"/>
  <c r="L2477" i="3"/>
  <c r="L2478" i="3"/>
  <c r="L2479" i="3"/>
  <c r="L2480" i="3"/>
  <c r="L2481" i="3"/>
  <c r="L2482" i="3"/>
  <c r="L2483" i="3"/>
  <c r="L2484" i="3"/>
  <c r="L2485" i="3"/>
  <c r="L2486" i="3"/>
  <c r="L2487" i="3"/>
  <c r="L2488" i="3"/>
  <c r="L2489" i="3"/>
  <c r="L2490" i="3"/>
  <c r="L2491" i="3"/>
  <c r="L2492" i="3"/>
  <c r="L2493" i="3"/>
  <c r="L2494" i="3"/>
  <c r="L2495" i="3"/>
  <c r="L2496" i="3"/>
  <c r="L2497" i="3"/>
  <c r="L2498" i="3"/>
  <c r="L2499" i="3"/>
  <c r="L2500" i="3"/>
  <c r="L2501" i="3"/>
  <c r="L2502" i="3"/>
  <c r="L2503" i="3"/>
  <c r="L2504" i="3"/>
  <c r="L2505" i="3"/>
  <c r="L2506" i="3"/>
  <c r="L2507" i="3"/>
  <c r="L2508" i="3"/>
  <c r="L2509" i="3"/>
  <c r="L2510" i="3"/>
  <c r="L2511" i="3"/>
  <c r="L2512" i="3"/>
  <c r="L2513" i="3"/>
  <c r="L2514" i="3"/>
  <c r="L2515" i="3"/>
  <c r="L2516" i="3"/>
  <c r="L2517" i="3"/>
  <c r="L2518" i="3"/>
  <c r="L2519" i="3"/>
  <c r="L2520" i="3"/>
  <c r="L2521" i="3"/>
  <c r="L2522" i="3"/>
  <c r="L2523" i="3"/>
  <c r="L2524" i="3"/>
  <c r="L2525" i="3"/>
  <c r="L2526" i="3"/>
  <c r="L2527" i="3"/>
  <c r="L2528" i="3"/>
  <c r="L2529" i="3"/>
  <c r="L2530" i="3"/>
  <c r="L2531" i="3"/>
  <c r="L2532" i="3"/>
  <c r="L2533" i="3"/>
  <c r="L2534" i="3"/>
  <c r="L2535" i="3"/>
  <c r="L2536" i="3"/>
  <c r="L2537" i="3"/>
  <c r="L2538" i="3"/>
  <c r="L2539" i="3"/>
  <c r="L2540" i="3"/>
  <c r="L2541" i="3"/>
  <c r="L2542" i="3"/>
  <c r="L2543" i="3"/>
  <c r="L2544" i="3"/>
  <c r="L2545" i="3"/>
  <c r="L2546" i="3"/>
  <c r="L2547" i="3"/>
  <c r="L2548" i="3"/>
  <c r="L2549" i="3"/>
  <c r="L2550" i="3"/>
  <c r="L2551" i="3"/>
  <c r="L2552" i="3"/>
  <c r="L2553" i="3"/>
  <c r="L2554" i="3"/>
  <c r="L2555" i="3"/>
  <c r="L2556" i="3"/>
  <c r="L2557" i="3"/>
  <c r="L2558" i="3"/>
  <c r="L2559" i="3"/>
  <c r="L2560" i="3"/>
  <c r="L2561" i="3"/>
  <c r="L2562" i="3"/>
  <c r="L2563" i="3"/>
  <c r="L2564" i="3"/>
  <c r="L2565" i="3"/>
  <c r="L2566" i="3"/>
  <c r="L2567" i="3"/>
  <c r="L2568" i="3"/>
  <c r="L2569" i="3"/>
  <c r="L2570" i="3"/>
  <c r="L2571" i="3"/>
  <c r="L2572" i="3"/>
  <c r="L2573" i="3"/>
  <c r="L2574" i="3"/>
  <c r="L2575" i="3"/>
  <c r="L2576" i="3"/>
  <c r="L2577" i="3"/>
  <c r="L2578" i="3"/>
  <c r="L2579" i="3"/>
  <c r="L2580" i="3"/>
  <c r="L2581" i="3"/>
  <c r="L2582" i="3"/>
  <c r="L2583" i="3"/>
  <c r="L2584" i="3"/>
  <c r="L2585" i="3"/>
  <c r="L2586" i="3"/>
  <c r="L2587" i="3"/>
  <c r="L2588" i="3"/>
  <c r="L2589" i="3"/>
  <c r="L2590" i="3"/>
  <c r="L2591" i="3"/>
  <c r="L2592" i="3"/>
  <c r="L2593" i="3"/>
  <c r="L2594" i="3"/>
  <c r="L2595" i="3"/>
  <c r="L2596" i="3"/>
  <c r="L2597" i="3"/>
  <c r="L2598" i="3"/>
  <c r="L2599" i="3"/>
  <c r="L2600" i="3"/>
  <c r="L2601" i="3"/>
  <c r="L2602" i="3"/>
  <c r="L2603" i="3"/>
  <c r="L2604" i="3"/>
  <c r="L2605" i="3"/>
  <c r="L2606" i="3"/>
  <c r="L2607" i="3"/>
  <c r="L2608" i="3"/>
  <c r="L2609" i="3"/>
  <c r="L2610" i="3"/>
  <c r="L2611" i="3"/>
  <c r="L2612" i="3"/>
  <c r="L2613" i="3"/>
  <c r="L2614" i="3"/>
  <c r="L2615" i="3"/>
  <c r="L2616" i="3"/>
  <c r="L2617" i="3"/>
  <c r="L2618" i="3"/>
  <c r="L2619" i="3"/>
  <c r="L2620" i="3"/>
  <c r="L2621" i="3"/>
  <c r="L2622" i="3"/>
  <c r="L2623" i="3"/>
  <c r="L2624" i="3"/>
  <c r="L2625" i="3"/>
  <c r="L2626" i="3"/>
  <c r="L2627" i="3"/>
  <c r="L2628" i="3"/>
  <c r="L2629" i="3"/>
  <c r="L2630" i="3"/>
  <c r="L2631" i="3"/>
  <c r="L2632" i="3"/>
  <c r="L2633" i="3"/>
  <c r="L2634" i="3"/>
  <c r="L2635" i="3"/>
  <c r="L2636" i="3"/>
  <c r="L2637" i="3"/>
  <c r="L2638" i="3"/>
  <c r="L2639" i="3"/>
  <c r="L2640" i="3"/>
  <c r="L2641" i="3"/>
  <c r="L2642" i="3"/>
  <c r="L2643" i="3"/>
  <c r="L2644" i="3"/>
  <c r="L2645" i="3"/>
  <c r="L2646" i="3"/>
  <c r="L2647" i="3"/>
  <c r="L2648" i="3"/>
  <c r="L2649" i="3"/>
  <c r="L2650" i="3"/>
  <c r="L2651" i="3"/>
  <c r="L2652" i="3"/>
  <c r="L2653" i="3"/>
  <c r="L2654" i="3"/>
  <c r="L2655" i="3"/>
  <c r="L2656" i="3"/>
  <c r="L2657" i="3"/>
  <c r="L2658" i="3"/>
  <c r="L2659" i="3"/>
  <c r="L2660" i="3"/>
  <c r="L2661" i="3"/>
  <c r="L2662" i="3"/>
  <c r="L2663" i="3"/>
  <c r="L2664" i="3"/>
  <c r="L2665" i="3"/>
  <c r="L2666" i="3"/>
  <c r="L2667" i="3"/>
  <c r="L2668" i="3"/>
  <c r="L2669" i="3"/>
  <c r="L2670" i="3"/>
  <c r="L2671" i="3"/>
  <c r="L2672" i="3"/>
  <c r="L2673" i="3"/>
  <c r="L2674" i="3"/>
  <c r="L2675" i="3"/>
  <c r="L2676" i="3"/>
  <c r="L2677" i="3"/>
  <c r="L2678" i="3"/>
  <c r="L2679" i="3"/>
  <c r="L2680" i="3"/>
  <c r="L2681" i="3"/>
  <c r="L2682" i="3"/>
  <c r="L2683" i="3"/>
  <c r="L2684" i="3"/>
  <c r="L2685" i="3"/>
  <c r="L2686" i="3"/>
  <c r="L2687" i="3"/>
  <c r="L2688" i="3"/>
  <c r="L2689" i="3"/>
  <c r="L2690" i="3"/>
  <c r="L2691" i="3"/>
  <c r="L2692" i="3"/>
  <c r="L2693" i="3"/>
  <c r="L2694" i="3"/>
  <c r="L2695" i="3"/>
  <c r="L2696" i="3"/>
  <c r="L2697" i="3"/>
  <c r="L2698" i="3"/>
  <c r="L2699" i="3"/>
  <c r="L2700" i="3"/>
  <c r="L2701" i="3"/>
  <c r="L2702" i="3"/>
  <c r="L2703" i="3"/>
  <c r="L2704" i="3"/>
  <c r="L2705" i="3"/>
  <c r="L2706" i="3"/>
  <c r="L2707" i="3"/>
  <c r="L2708" i="3"/>
  <c r="L2709" i="3"/>
  <c r="L2710" i="3"/>
  <c r="L2711" i="3"/>
  <c r="L2712" i="3"/>
  <c r="L2713" i="3"/>
  <c r="L2714" i="3"/>
  <c r="L2715" i="3"/>
  <c r="L2716" i="3"/>
  <c r="L2717" i="3"/>
  <c r="L2718" i="3"/>
  <c r="L2719" i="3"/>
  <c r="L2720" i="3"/>
  <c r="L2721" i="3"/>
  <c r="L2722" i="3"/>
  <c r="L2723" i="3"/>
  <c r="L2724" i="3"/>
  <c r="L2725" i="3"/>
  <c r="L2726" i="3"/>
  <c r="L2727" i="3"/>
  <c r="L2728" i="3"/>
  <c r="L2729" i="3"/>
  <c r="L2730" i="3"/>
  <c r="L2731" i="3"/>
  <c r="L2732" i="3"/>
  <c r="L2733" i="3"/>
  <c r="L2734" i="3"/>
  <c r="L2735" i="3"/>
  <c r="L2736" i="3"/>
  <c r="L2737" i="3"/>
  <c r="L2738" i="3"/>
  <c r="L2739" i="3"/>
  <c r="L2740" i="3"/>
  <c r="L2741" i="3"/>
  <c r="L2742" i="3"/>
  <c r="L2743" i="3"/>
  <c r="L2744" i="3"/>
  <c r="L2745" i="3"/>
  <c r="L2746" i="3"/>
  <c r="L2747" i="3"/>
  <c r="L2748" i="3"/>
  <c r="L2749" i="3"/>
  <c r="L2750" i="3"/>
  <c r="L2751" i="3"/>
  <c r="L2752" i="3"/>
  <c r="L2753" i="3"/>
  <c r="L2754" i="3"/>
  <c r="L2755" i="3"/>
  <c r="L2756" i="3"/>
  <c r="L2757" i="3"/>
  <c r="L2758" i="3"/>
  <c r="L2759" i="3"/>
  <c r="L2760" i="3"/>
  <c r="L2761" i="3"/>
  <c r="L2762" i="3"/>
  <c r="L2763" i="3"/>
  <c r="L2764" i="3"/>
  <c r="L2765" i="3"/>
  <c r="L2766" i="3"/>
  <c r="L2767" i="3"/>
  <c r="L2768" i="3"/>
  <c r="L2769" i="3"/>
  <c r="L2770" i="3"/>
  <c r="L2771" i="3"/>
  <c r="L2772" i="3"/>
  <c r="L2773" i="3"/>
  <c r="L2774" i="3"/>
  <c r="L2775" i="3"/>
  <c r="L2776" i="3"/>
  <c r="L2777" i="3"/>
  <c r="L2778" i="3"/>
  <c r="L2779" i="3"/>
  <c r="L2780" i="3"/>
  <c r="L2781" i="3"/>
  <c r="L2782" i="3"/>
  <c r="L2783" i="3"/>
  <c r="L2784" i="3"/>
  <c r="L2785" i="3"/>
  <c r="L2786" i="3"/>
  <c r="L2787" i="3"/>
  <c r="L2788" i="3"/>
  <c r="L2789" i="3"/>
  <c r="L2790" i="3"/>
  <c r="L2791" i="3"/>
  <c r="L2792" i="3"/>
  <c r="L2793" i="3"/>
  <c r="L2794" i="3"/>
  <c r="L2795" i="3"/>
  <c r="L2796" i="3"/>
  <c r="L2797" i="3"/>
  <c r="L2798" i="3"/>
  <c r="L2799" i="3"/>
  <c r="L2800" i="3"/>
  <c r="L2801" i="3"/>
  <c r="L2802" i="3"/>
  <c r="L2803" i="3"/>
  <c r="L2804" i="3"/>
  <c r="L2805" i="3"/>
  <c r="L2806" i="3"/>
  <c r="L2807" i="3"/>
  <c r="L2808" i="3"/>
  <c r="L2809" i="3"/>
  <c r="L2810" i="3"/>
  <c r="L2811" i="3"/>
  <c r="L2812" i="3"/>
  <c r="L2813" i="3"/>
  <c r="L2814" i="3"/>
  <c r="L2815" i="3"/>
  <c r="L2816" i="3"/>
  <c r="L2817" i="3"/>
  <c r="L2818" i="3"/>
  <c r="L2819" i="3"/>
  <c r="L2820" i="3"/>
  <c r="L2821" i="3"/>
  <c r="L2822" i="3"/>
  <c r="L2823" i="3"/>
  <c r="L2824" i="3"/>
  <c r="L2825" i="3"/>
  <c r="L2826" i="3"/>
  <c r="L2827" i="3"/>
  <c r="L2828" i="3"/>
  <c r="L2829" i="3"/>
  <c r="L2830" i="3"/>
  <c r="L2831" i="3"/>
  <c r="L2832" i="3"/>
  <c r="L2833" i="3"/>
  <c r="L2834" i="3"/>
  <c r="L2835" i="3"/>
  <c r="L2836" i="3"/>
  <c r="L2837" i="3"/>
  <c r="L2838" i="3"/>
  <c r="L2839" i="3"/>
  <c r="L2840" i="3"/>
  <c r="L2841" i="3"/>
  <c r="L2842" i="3"/>
  <c r="L2843" i="3"/>
  <c r="L2844" i="3"/>
  <c r="L2845" i="3"/>
  <c r="L2846" i="3"/>
  <c r="L2847" i="3"/>
  <c r="L2848" i="3"/>
  <c r="L2849" i="3"/>
  <c r="L2850" i="3"/>
  <c r="L2851" i="3"/>
  <c r="L2852" i="3"/>
  <c r="L2853" i="3"/>
  <c r="L2854" i="3"/>
  <c r="L2855" i="3"/>
  <c r="L2856" i="3"/>
  <c r="L2857" i="3"/>
  <c r="L2858" i="3"/>
  <c r="L2859" i="3"/>
  <c r="L2860" i="3"/>
  <c r="L2861" i="3"/>
  <c r="L2862" i="3"/>
  <c r="L2863" i="3"/>
  <c r="L2864" i="3"/>
  <c r="L2865" i="3"/>
  <c r="L2866" i="3"/>
  <c r="L2867" i="3"/>
  <c r="L2868" i="3"/>
  <c r="L2869" i="3"/>
  <c r="L2870" i="3"/>
  <c r="L2871" i="3"/>
  <c r="L2872" i="3"/>
  <c r="L2873" i="3"/>
  <c r="L2874" i="3"/>
  <c r="L2875" i="3"/>
  <c r="L2876" i="3"/>
  <c r="L2877" i="3"/>
  <c r="L2878" i="3"/>
  <c r="L2879" i="3"/>
  <c r="L2880" i="3"/>
  <c r="L2881" i="3"/>
  <c r="L2882" i="3"/>
  <c r="L2883" i="3"/>
  <c r="L2884" i="3"/>
  <c r="L2885" i="3"/>
  <c r="L2886" i="3"/>
  <c r="L2887" i="3"/>
  <c r="L2888" i="3"/>
  <c r="L2889" i="3"/>
  <c r="L2890" i="3"/>
  <c r="L2891" i="3"/>
  <c r="L2892" i="3"/>
  <c r="L2893" i="3"/>
  <c r="L2894" i="3"/>
  <c r="L2895" i="3"/>
  <c r="L2896" i="3"/>
  <c r="L2897" i="3"/>
  <c r="L2898" i="3"/>
  <c r="L2899" i="3"/>
  <c r="L2900" i="3"/>
  <c r="L2901" i="3"/>
  <c r="L2902" i="3"/>
  <c r="L2903" i="3"/>
  <c r="L2904" i="3"/>
  <c r="L2905" i="3"/>
  <c r="L2906" i="3"/>
  <c r="L2907" i="3"/>
  <c r="L2908" i="3"/>
  <c r="L2909" i="3"/>
  <c r="L2910" i="3"/>
  <c r="L2911" i="3"/>
  <c r="L2912" i="3"/>
  <c r="L2913" i="3"/>
  <c r="L2914" i="3"/>
  <c r="L2915" i="3"/>
  <c r="L2916" i="3"/>
  <c r="L2917" i="3"/>
  <c r="L2918" i="3"/>
  <c r="L2919" i="3"/>
  <c r="L2920" i="3"/>
  <c r="L2921" i="3"/>
  <c r="L2922" i="3"/>
  <c r="L2923" i="3"/>
  <c r="L2924" i="3"/>
  <c r="L2925" i="3"/>
  <c r="L2926" i="3"/>
  <c r="L2927" i="3"/>
  <c r="L2928" i="3"/>
  <c r="L2929" i="3"/>
  <c r="L2930" i="3"/>
  <c r="L2931" i="3"/>
  <c r="L2932" i="3"/>
  <c r="L2933" i="3"/>
  <c r="L2934" i="3"/>
  <c r="L2935" i="3"/>
  <c r="L2936" i="3"/>
  <c r="L2937" i="3"/>
  <c r="L2938" i="3"/>
  <c r="L2939" i="3"/>
  <c r="L2940" i="3"/>
  <c r="L2941" i="3"/>
  <c r="L2942" i="3"/>
  <c r="L2943" i="3"/>
  <c r="L2944" i="3"/>
  <c r="L2945" i="3"/>
  <c r="L2946" i="3"/>
  <c r="L2947" i="3"/>
  <c r="L2948" i="3"/>
  <c r="L2949" i="3"/>
  <c r="L2950" i="3"/>
  <c r="L2951" i="3"/>
  <c r="L2952" i="3"/>
  <c r="L2953" i="3"/>
  <c r="L2954" i="3"/>
  <c r="L2955" i="3"/>
  <c r="L2956" i="3"/>
  <c r="L2957" i="3"/>
  <c r="L2958" i="3"/>
  <c r="L2959" i="3"/>
  <c r="L2960" i="3"/>
  <c r="L2961" i="3"/>
  <c r="L2962" i="3"/>
  <c r="L2963" i="3"/>
  <c r="L2964" i="3"/>
  <c r="L2965" i="3"/>
  <c r="L2966" i="3"/>
  <c r="L2967" i="3"/>
  <c r="L2968" i="3"/>
  <c r="L2969" i="3"/>
  <c r="L2970" i="3"/>
  <c r="L2971" i="3"/>
  <c r="L2972" i="3"/>
  <c r="L2973" i="3"/>
  <c r="L2974" i="3"/>
  <c r="L2975" i="3"/>
  <c r="L2976" i="3"/>
  <c r="L2977" i="3"/>
  <c r="L2978" i="3"/>
  <c r="L2979" i="3"/>
  <c r="L2980" i="3"/>
  <c r="L2981" i="3"/>
  <c r="L2982" i="3"/>
  <c r="L2983" i="3"/>
  <c r="L2984" i="3"/>
  <c r="L2985" i="3"/>
  <c r="L2986" i="3"/>
  <c r="L2987" i="3"/>
  <c r="L2988" i="3"/>
  <c r="L2989" i="3"/>
  <c r="L2990" i="3"/>
  <c r="L2991" i="3"/>
  <c r="L2992" i="3"/>
  <c r="L2993" i="3"/>
  <c r="L2994" i="3"/>
  <c r="L2995" i="3"/>
  <c r="L2996" i="3"/>
  <c r="L2997" i="3"/>
  <c r="L2998" i="3"/>
  <c r="L2999" i="3"/>
  <c r="L3000" i="3"/>
  <c r="L3001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K2415" i="3"/>
  <c r="K2416" i="3"/>
  <c r="K2417" i="3"/>
  <c r="K2418" i="3"/>
  <c r="K2419" i="3"/>
  <c r="K2420" i="3"/>
  <c r="K2421" i="3"/>
  <c r="K2422" i="3"/>
  <c r="K2423" i="3"/>
  <c r="K2424" i="3"/>
  <c r="K2425" i="3"/>
  <c r="K2426" i="3"/>
  <c r="K2427" i="3"/>
  <c r="K2428" i="3"/>
  <c r="K2429" i="3"/>
  <c r="K2430" i="3"/>
  <c r="K2431" i="3"/>
  <c r="K243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483" i="3"/>
  <c r="K2484" i="3"/>
  <c r="K2485" i="3"/>
  <c r="K2486" i="3"/>
  <c r="K2487" i="3"/>
  <c r="K2488" i="3"/>
  <c r="K2489" i="3"/>
  <c r="K2490" i="3"/>
  <c r="K2491" i="3"/>
  <c r="K2492" i="3"/>
  <c r="K2493" i="3"/>
  <c r="K2494" i="3"/>
  <c r="K2495" i="3"/>
  <c r="K2496" i="3"/>
  <c r="K2497" i="3"/>
  <c r="K2498" i="3"/>
  <c r="K2499" i="3"/>
  <c r="K2500" i="3"/>
  <c r="K2501" i="3"/>
  <c r="K2502" i="3"/>
  <c r="K2503" i="3"/>
  <c r="K2504" i="3"/>
  <c r="K2505" i="3"/>
  <c r="K2506" i="3"/>
  <c r="K2507" i="3"/>
  <c r="K2508" i="3"/>
  <c r="K2509" i="3"/>
  <c r="K2510" i="3"/>
  <c r="K2511" i="3"/>
  <c r="K2512" i="3"/>
  <c r="K2513" i="3"/>
  <c r="K2514" i="3"/>
  <c r="K2515" i="3"/>
  <c r="K2516" i="3"/>
  <c r="K2517" i="3"/>
  <c r="K2518" i="3"/>
  <c r="K2519" i="3"/>
  <c r="K2520" i="3"/>
  <c r="K2521" i="3"/>
  <c r="K2522" i="3"/>
  <c r="K2523" i="3"/>
  <c r="K2524" i="3"/>
  <c r="K2525" i="3"/>
  <c r="K2526" i="3"/>
  <c r="K2527" i="3"/>
  <c r="K2528" i="3"/>
  <c r="K2529" i="3"/>
  <c r="K2530" i="3"/>
  <c r="K2531" i="3"/>
  <c r="K2532" i="3"/>
  <c r="K2533" i="3"/>
  <c r="K2534" i="3"/>
  <c r="K2535" i="3"/>
  <c r="K2536" i="3"/>
  <c r="K2537" i="3"/>
  <c r="K2538" i="3"/>
  <c r="K2539" i="3"/>
  <c r="K2540" i="3"/>
  <c r="K2541" i="3"/>
  <c r="K2542" i="3"/>
  <c r="K2543" i="3"/>
  <c r="K2544" i="3"/>
  <c r="K2545" i="3"/>
  <c r="K2546" i="3"/>
  <c r="K2547" i="3"/>
  <c r="K2548" i="3"/>
  <c r="K2549" i="3"/>
  <c r="K2550" i="3"/>
  <c r="K2551" i="3"/>
  <c r="K2552" i="3"/>
  <c r="K2553" i="3"/>
  <c r="K2554" i="3"/>
  <c r="K2555" i="3"/>
  <c r="K2556" i="3"/>
  <c r="K2557" i="3"/>
  <c r="K2558" i="3"/>
  <c r="K2559" i="3"/>
  <c r="K2560" i="3"/>
  <c r="K2561" i="3"/>
  <c r="K2562" i="3"/>
  <c r="K2563" i="3"/>
  <c r="K2564" i="3"/>
  <c r="K2565" i="3"/>
  <c r="K2566" i="3"/>
  <c r="K2567" i="3"/>
  <c r="K2568" i="3"/>
  <c r="K2569" i="3"/>
  <c r="K2570" i="3"/>
  <c r="K2571" i="3"/>
  <c r="K2572" i="3"/>
  <c r="K2573" i="3"/>
  <c r="K2574" i="3"/>
  <c r="K2575" i="3"/>
  <c r="K2576" i="3"/>
  <c r="K2577" i="3"/>
  <c r="K2578" i="3"/>
  <c r="K2579" i="3"/>
  <c r="K2580" i="3"/>
  <c r="K2581" i="3"/>
  <c r="K2582" i="3"/>
  <c r="K2583" i="3"/>
  <c r="K2584" i="3"/>
  <c r="K2585" i="3"/>
  <c r="K2586" i="3"/>
  <c r="K2587" i="3"/>
  <c r="K2588" i="3"/>
  <c r="K2589" i="3"/>
  <c r="K2590" i="3"/>
  <c r="K2591" i="3"/>
  <c r="K2592" i="3"/>
  <c r="K2593" i="3"/>
  <c r="K2594" i="3"/>
  <c r="K2595" i="3"/>
  <c r="K2596" i="3"/>
  <c r="K2597" i="3"/>
  <c r="K2598" i="3"/>
  <c r="K2599" i="3"/>
  <c r="K2600" i="3"/>
  <c r="K2601" i="3"/>
  <c r="K2602" i="3"/>
  <c r="K2603" i="3"/>
  <c r="K2604" i="3"/>
  <c r="K2605" i="3"/>
  <c r="K2606" i="3"/>
  <c r="K2607" i="3"/>
  <c r="K2608" i="3"/>
  <c r="K2609" i="3"/>
  <c r="K2610" i="3"/>
  <c r="K2611" i="3"/>
  <c r="K2612" i="3"/>
  <c r="K2613" i="3"/>
  <c r="K2614" i="3"/>
  <c r="K2615" i="3"/>
  <c r="K2616" i="3"/>
  <c r="K2617" i="3"/>
  <c r="K2618" i="3"/>
  <c r="K2619" i="3"/>
  <c r="K2620" i="3"/>
  <c r="K2621" i="3"/>
  <c r="K2622" i="3"/>
  <c r="K2623" i="3"/>
  <c r="K2624" i="3"/>
  <c r="K2625" i="3"/>
  <c r="K2626" i="3"/>
  <c r="K2627" i="3"/>
  <c r="K2628" i="3"/>
  <c r="K2629" i="3"/>
  <c r="K2630" i="3"/>
  <c r="K2631" i="3"/>
  <c r="K2632" i="3"/>
  <c r="K2633" i="3"/>
  <c r="K2634" i="3"/>
  <c r="K2635" i="3"/>
  <c r="K2636" i="3"/>
  <c r="K2637" i="3"/>
  <c r="K2638" i="3"/>
  <c r="K2639" i="3"/>
  <c r="K2640" i="3"/>
  <c r="K2641" i="3"/>
  <c r="K2642" i="3"/>
  <c r="K2643" i="3"/>
  <c r="K2644" i="3"/>
  <c r="K2645" i="3"/>
  <c r="K2646" i="3"/>
  <c r="K2647" i="3"/>
  <c r="K2648" i="3"/>
  <c r="K2649" i="3"/>
  <c r="K2650" i="3"/>
  <c r="K2651" i="3"/>
  <c r="K2652" i="3"/>
  <c r="K2653" i="3"/>
  <c r="K2654" i="3"/>
  <c r="K2655" i="3"/>
  <c r="K2656" i="3"/>
  <c r="K2657" i="3"/>
  <c r="K2658" i="3"/>
  <c r="K2659" i="3"/>
  <c r="K2660" i="3"/>
  <c r="K2661" i="3"/>
  <c r="K2662" i="3"/>
  <c r="K2663" i="3"/>
  <c r="K2664" i="3"/>
  <c r="K2665" i="3"/>
  <c r="K2666" i="3"/>
  <c r="K2667" i="3"/>
  <c r="K2668" i="3"/>
  <c r="K2669" i="3"/>
  <c r="K2670" i="3"/>
  <c r="K2671" i="3"/>
  <c r="K2672" i="3"/>
  <c r="K2673" i="3"/>
  <c r="K2674" i="3"/>
  <c r="K2675" i="3"/>
  <c r="K2676" i="3"/>
  <c r="K2677" i="3"/>
  <c r="K2678" i="3"/>
  <c r="K2679" i="3"/>
  <c r="K2680" i="3"/>
  <c r="K2681" i="3"/>
  <c r="K2682" i="3"/>
  <c r="K2683" i="3"/>
  <c r="K2684" i="3"/>
  <c r="K2685" i="3"/>
  <c r="K2686" i="3"/>
  <c r="K2687" i="3"/>
  <c r="K2688" i="3"/>
  <c r="K2689" i="3"/>
  <c r="K2690" i="3"/>
  <c r="K2691" i="3"/>
  <c r="K2692" i="3"/>
  <c r="K2693" i="3"/>
  <c r="K2694" i="3"/>
  <c r="K2695" i="3"/>
  <c r="K2696" i="3"/>
  <c r="K2697" i="3"/>
  <c r="K2698" i="3"/>
  <c r="K2699" i="3"/>
  <c r="K2700" i="3"/>
  <c r="K2701" i="3"/>
  <c r="K2702" i="3"/>
  <c r="K2703" i="3"/>
  <c r="K2704" i="3"/>
  <c r="K2705" i="3"/>
  <c r="K2706" i="3"/>
  <c r="K2707" i="3"/>
  <c r="K2708" i="3"/>
  <c r="K2709" i="3"/>
  <c r="K2710" i="3"/>
  <c r="K2711" i="3"/>
  <c r="K2712" i="3"/>
  <c r="K2713" i="3"/>
  <c r="K2714" i="3"/>
  <c r="K2715" i="3"/>
  <c r="K2716" i="3"/>
  <c r="K2717" i="3"/>
  <c r="K2718" i="3"/>
  <c r="K2719" i="3"/>
  <c r="K2720" i="3"/>
  <c r="K2721" i="3"/>
  <c r="K2722" i="3"/>
  <c r="K2723" i="3"/>
  <c r="K2724" i="3"/>
  <c r="K2725" i="3"/>
  <c r="K2726" i="3"/>
  <c r="K2727" i="3"/>
  <c r="K2728" i="3"/>
  <c r="K2729" i="3"/>
  <c r="K2730" i="3"/>
  <c r="K2731" i="3"/>
  <c r="K2732" i="3"/>
  <c r="K2733" i="3"/>
  <c r="K2734" i="3"/>
  <c r="K2735" i="3"/>
  <c r="K2736" i="3"/>
  <c r="K2737" i="3"/>
  <c r="K2738" i="3"/>
  <c r="K2739" i="3"/>
  <c r="K2740" i="3"/>
  <c r="K2741" i="3"/>
  <c r="K2742" i="3"/>
  <c r="K2743" i="3"/>
  <c r="K2744" i="3"/>
  <c r="K2745" i="3"/>
  <c r="K2746" i="3"/>
  <c r="K2747" i="3"/>
  <c r="K2748" i="3"/>
  <c r="K2749" i="3"/>
  <c r="K2750" i="3"/>
  <c r="K2751" i="3"/>
  <c r="K2752" i="3"/>
  <c r="K2753" i="3"/>
  <c r="K2754" i="3"/>
  <c r="K2755" i="3"/>
  <c r="K2756" i="3"/>
  <c r="K2757" i="3"/>
  <c r="K2758" i="3"/>
  <c r="K2759" i="3"/>
  <c r="K2760" i="3"/>
  <c r="K2761" i="3"/>
  <c r="K2762" i="3"/>
  <c r="K2763" i="3"/>
  <c r="K2764" i="3"/>
  <c r="K2765" i="3"/>
  <c r="K2766" i="3"/>
  <c r="K2767" i="3"/>
  <c r="K2768" i="3"/>
  <c r="K2769" i="3"/>
  <c r="K2770" i="3"/>
  <c r="K2771" i="3"/>
  <c r="K2772" i="3"/>
  <c r="K2773" i="3"/>
  <c r="K2774" i="3"/>
  <c r="K2775" i="3"/>
  <c r="K2776" i="3"/>
  <c r="K2777" i="3"/>
  <c r="K2778" i="3"/>
  <c r="K2779" i="3"/>
  <c r="K2780" i="3"/>
  <c r="K2781" i="3"/>
  <c r="K2782" i="3"/>
  <c r="K2783" i="3"/>
  <c r="K2784" i="3"/>
  <c r="K2785" i="3"/>
  <c r="K2786" i="3"/>
  <c r="K2787" i="3"/>
  <c r="K2788" i="3"/>
  <c r="K2789" i="3"/>
  <c r="K2790" i="3"/>
  <c r="K2791" i="3"/>
  <c r="K2792" i="3"/>
  <c r="K2793" i="3"/>
  <c r="K2794" i="3"/>
  <c r="K2795" i="3"/>
  <c r="K2796" i="3"/>
  <c r="K2797" i="3"/>
  <c r="K2798" i="3"/>
  <c r="K2799" i="3"/>
  <c r="K2800" i="3"/>
  <c r="K2801" i="3"/>
  <c r="K2802" i="3"/>
  <c r="K2803" i="3"/>
  <c r="K2804" i="3"/>
  <c r="K2805" i="3"/>
  <c r="K2806" i="3"/>
  <c r="K2807" i="3"/>
  <c r="K2808" i="3"/>
  <c r="K2809" i="3"/>
  <c r="K2810" i="3"/>
  <c r="K2811" i="3"/>
  <c r="K2812" i="3"/>
  <c r="K2813" i="3"/>
  <c r="K2814" i="3"/>
  <c r="K2815" i="3"/>
  <c r="K2816" i="3"/>
  <c r="K2817" i="3"/>
  <c r="K2818" i="3"/>
  <c r="K2819" i="3"/>
  <c r="K2820" i="3"/>
  <c r="K2821" i="3"/>
  <c r="K2822" i="3"/>
  <c r="K2823" i="3"/>
  <c r="K2824" i="3"/>
  <c r="K2825" i="3"/>
  <c r="K2826" i="3"/>
  <c r="K2827" i="3"/>
  <c r="K2828" i="3"/>
  <c r="K2829" i="3"/>
  <c r="K2830" i="3"/>
  <c r="K2831" i="3"/>
  <c r="K2832" i="3"/>
  <c r="K2833" i="3"/>
  <c r="K2834" i="3"/>
  <c r="K2835" i="3"/>
  <c r="K2836" i="3"/>
  <c r="K2837" i="3"/>
  <c r="K2838" i="3"/>
  <c r="K2839" i="3"/>
  <c r="K2840" i="3"/>
  <c r="K2841" i="3"/>
  <c r="K2842" i="3"/>
  <c r="K2843" i="3"/>
  <c r="K2844" i="3"/>
  <c r="K2845" i="3"/>
  <c r="K2846" i="3"/>
  <c r="K2847" i="3"/>
  <c r="K2848" i="3"/>
  <c r="K2849" i="3"/>
  <c r="K2850" i="3"/>
  <c r="K2851" i="3"/>
  <c r="K2852" i="3"/>
  <c r="K2853" i="3"/>
  <c r="K2854" i="3"/>
  <c r="K2855" i="3"/>
  <c r="K2856" i="3"/>
  <c r="K2857" i="3"/>
  <c r="K2858" i="3"/>
  <c r="K2859" i="3"/>
  <c r="K2860" i="3"/>
  <c r="K2861" i="3"/>
  <c r="K2862" i="3"/>
  <c r="K2863" i="3"/>
  <c r="K2864" i="3"/>
  <c r="K2865" i="3"/>
  <c r="K2866" i="3"/>
  <c r="K2867" i="3"/>
  <c r="K2868" i="3"/>
  <c r="K2869" i="3"/>
  <c r="K2870" i="3"/>
  <c r="K2871" i="3"/>
  <c r="K2872" i="3"/>
  <c r="K2873" i="3"/>
  <c r="K2874" i="3"/>
  <c r="K2875" i="3"/>
  <c r="K2876" i="3"/>
  <c r="K2877" i="3"/>
  <c r="K2878" i="3"/>
  <c r="K2879" i="3"/>
  <c r="K2880" i="3"/>
  <c r="K2881" i="3"/>
  <c r="K2882" i="3"/>
  <c r="K2883" i="3"/>
  <c r="K2884" i="3"/>
  <c r="K2885" i="3"/>
  <c r="K2886" i="3"/>
  <c r="K2887" i="3"/>
  <c r="K2888" i="3"/>
  <c r="K2889" i="3"/>
  <c r="K2890" i="3"/>
  <c r="K2891" i="3"/>
  <c r="K2892" i="3"/>
  <c r="K2893" i="3"/>
  <c r="K2894" i="3"/>
  <c r="K2895" i="3"/>
  <c r="K2896" i="3"/>
  <c r="K2897" i="3"/>
  <c r="K2898" i="3"/>
  <c r="K2899" i="3"/>
  <c r="K2900" i="3"/>
  <c r="K2901" i="3"/>
  <c r="K2902" i="3"/>
  <c r="K2903" i="3"/>
  <c r="K2904" i="3"/>
  <c r="K2905" i="3"/>
  <c r="K2906" i="3"/>
  <c r="K2907" i="3"/>
  <c r="K2908" i="3"/>
  <c r="K2909" i="3"/>
  <c r="K2910" i="3"/>
  <c r="K2911" i="3"/>
  <c r="K2912" i="3"/>
  <c r="K2913" i="3"/>
  <c r="K2914" i="3"/>
  <c r="K2915" i="3"/>
  <c r="K2916" i="3"/>
  <c r="K2917" i="3"/>
  <c r="K2918" i="3"/>
  <c r="K2919" i="3"/>
  <c r="K2920" i="3"/>
  <c r="K2921" i="3"/>
  <c r="K2922" i="3"/>
  <c r="K2923" i="3"/>
  <c r="K2924" i="3"/>
  <c r="K2925" i="3"/>
  <c r="K2926" i="3"/>
  <c r="K2927" i="3"/>
  <c r="K2928" i="3"/>
  <c r="K2929" i="3"/>
  <c r="K2930" i="3"/>
  <c r="K2931" i="3"/>
  <c r="K2932" i="3"/>
  <c r="K2933" i="3"/>
  <c r="K2934" i="3"/>
  <c r="K2935" i="3"/>
  <c r="K2936" i="3"/>
  <c r="K2937" i="3"/>
  <c r="K2938" i="3"/>
  <c r="K2939" i="3"/>
  <c r="K2940" i="3"/>
  <c r="K2941" i="3"/>
  <c r="K2942" i="3"/>
  <c r="K2943" i="3"/>
  <c r="K2944" i="3"/>
  <c r="K2945" i="3"/>
  <c r="K2946" i="3"/>
  <c r="K2947" i="3"/>
  <c r="K2948" i="3"/>
  <c r="K2949" i="3"/>
  <c r="K2950" i="3"/>
  <c r="K2951" i="3"/>
  <c r="K2952" i="3"/>
  <c r="K2953" i="3"/>
  <c r="K2954" i="3"/>
  <c r="K2955" i="3"/>
  <c r="K2956" i="3"/>
  <c r="K2957" i="3"/>
  <c r="K2958" i="3"/>
  <c r="K2959" i="3"/>
  <c r="K2960" i="3"/>
  <c r="K2961" i="3"/>
  <c r="K2962" i="3"/>
  <c r="K2963" i="3"/>
  <c r="K2964" i="3"/>
  <c r="K2965" i="3"/>
  <c r="K2966" i="3"/>
  <c r="K2967" i="3"/>
  <c r="K2968" i="3"/>
  <c r="K2969" i="3"/>
  <c r="K2970" i="3"/>
  <c r="K2971" i="3"/>
  <c r="K2972" i="3"/>
  <c r="K2973" i="3"/>
  <c r="K2974" i="3"/>
  <c r="K2975" i="3"/>
  <c r="K2976" i="3"/>
  <c r="K2977" i="3"/>
  <c r="K2978" i="3"/>
  <c r="K2979" i="3"/>
  <c r="K2980" i="3"/>
  <c r="K2981" i="3"/>
  <c r="K2982" i="3"/>
  <c r="K2983" i="3"/>
  <c r="K2984" i="3"/>
  <c r="K2985" i="3"/>
  <c r="K2986" i="3"/>
  <c r="K2987" i="3"/>
  <c r="K2988" i="3"/>
  <c r="K2989" i="3"/>
  <c r="K2990" i="3"/>
  <c r="K2991" i="3"/>
  <c r="K2992" i="3"/>
  <c r="K2993" i="3"/>
  <c r="K2994" i="3"/>
  <c r="K2995" i="3"/>
  <c r="K2996" i="3"/>
  <c r="K2997" i="3"/>
  <c r="K2998" i="3"/>
  <c r="K2999" i="3"/>
  <c r="K3000" i="3"/>
  <c r="K3001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1" i="3"/>
  <c r="J2492" i="3"/>
  <c r="J2493" i="3"/>
  <c r="J2494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8" i="3"/>
  <c r="J2519" i="3"/>
  <c r="J2520" i="3"/>
  <c r="J2521" i="3"/>
  <c r="J2522" i="3"/>
  <c r="J2523" i="3"/>
  <c r="J2524" i="3"/>
  <c r="J2525" i="3"/>
  <c r="J2526" i="3"/>
  <c r="J2527" i="3"/>
  <c r="J2528" i="3"/>
  <c r="J2529" i="3"/>
  <c r="J2530" i="3"/>
  <c r="J2531" i="3"/>
  <c r="J2532" i="3"/>
  <c r="J2533" i="3"/>
  <c r="J2534" i="3"/>
  <c r="J2535" i="3"/>
  <c r="J2536" i="3"/>
  <c r="J2537" i="3"/>
  <c r="J2538" i="3"/>
  <c r="J2539" i="3"/>
  <c r="J2540" i="3"/>
  <c r="J2541" i="3"/>
  <c r="J2542" i="3"/>
  <c r="J2543" i="3"/>
  <c r="J2544" i="3"/>
  <c r="J2545" i="3"/>
  <c r="J2546" i="3"/>
  <c r="J2547" i="3"/>
  <c r="J2548" i="3"/>
  <c r="J2549" i="3"/>
  <c r="J2550" i="3"/>
  <c r="J2551" i="3"/>
  <c r="J2552" i="3"/>
  <c r="J2553" i="3"/>
  <c r="J2554" i="3"/>
  <c r="J2555" i="3"/>
  <c r="J2556" i="3"/>
  <c r="J2557" i="3"/>
  <c r="J2558" i="3"/>
  <c r="J2559" i="3"/>
  <c r="J2560" i="3"/>
  <c r="J2561" i="3"/>
  <c r="J2562" i="3"/>
  <c r="J2563" i="3"/>
  <c r="J2564" i="3"/>
  <c r="J2565" i="3"/>
  <c r="J2566" i="3"/>
  <c r="J2567" i="3"/>
  <c r="J2568" i="3"/>
  <c r="J2569" i="3"/>
  <c r="J2570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5" i="3"/>
  <c r="J2586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599" i="3"/>
  <c r="J2600" i="3"/>
  <c r="J2601" i="3"/>
  <c r="J2602" i="3"/>
  <c r="J2603" i="3"/>
  <c r="J2604" i="3"/>
  <c r="J2605" i="3"/>
  <c r="J2606" i="3"/>
  <c r="J2607" i="3"/>
  <c r="J2608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J2621" i="3"/>
  <c r="J2622" i="3"/>
  <c r="J2623" i="3"/>
  <c r="J2624" i="3"/>
  <c r="J2625" i="3"/>
  <c r="J2626" i="3"/>
  <c r="J2627" i="3"/>
  <c r="J2628" i="3"/>
  <c r="J2629" i="3"/>
  <c r="J2630" i="3"/>
  <c r="J2631" i="3"/>
  <c r="J2632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J2657" i="3"/>
  <c r="J2658" i="3"/>
  <c r="J2659" i="3"/>
  <c r="J2660" i="3"/>
  <c r="J2661" i="3"/>
  <c r="J2662" i="3"/>
  <c r="J2663" i="3"/>
  <c r="J2664" i="3"/>
  <c r="J2665" i="3"/>
  <c r="J2666" i="3"/>
  <c r="J2667" i="3"/>
  <c r="J2668" i="3"/>
  <c r="J2669" i="3"/>
  <c r="J2670" i="3"/>
  <c r="J2671" i="3"/>
  <c r="J2672" i="3"/>
  <c r="J2673" i="3"/>
  <c r="J2674" i="3"/>
  <c r="J2675" i="3"/>
  <c r="J2676" i="3"/>
  <c r="J2677" i="3"/>
  <c r="J2678" i="3"/>
  <c r="J2679" i="3"/>
  <c r="J2680" i="3"/>
  <c r="J2681" i="3"/>
  <c r="J2682" i="3"/>
  <c r="J2683" i="3"/>
  <c r="J2684" i="3"/>
  <c r="J2685" i="3"/>
  <c r="J2686" i="3"/>
  <c r="J2687" i="3"/>
  <c r="J2688" i="3"/>
  <c r="J2689" i="3"/>
  <c r="J2690" i="3"/>
  <c r="J2691" i="3"/>
  <c r="J2692" i="3"/>
  <c r="J2693" i="3"/>
  <c r="J2694" i="3"/>
  <c r="J2695" i="3"/>
  <c r="J2696" i="3"/>
  <c r="J2697" i="3"/>
  <c r="J2698" i="3"/>
  <c r="J2699" i="3"/>
  <c r="J2700" i="3"/>
  <c r="J2701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19" i="3"/>
  <c r="J2720" i="3"/>
  <c r="J2721" i="3"/>
  <c r="J2722" i="3"/>
  <c r="J2723" i="3"/>
  <c r="J2724" i="3"/>
  <c r="J2725" i="3"/>
  <c r="J2726" i="3"/>
  <c r="J2727" i="3"/>
  <c r="J2728" i="3"/>
  <c r="J2729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2" i="3"/>
  <c r="J2743" i="3"/>
  <c r="J2744" i="3"/>
  <c r="J2745" i="3"/>
  <c r="J2746" i="3"/>
  <c r="J2747" i="3"/>
  <c r="J2748" i="3"/>
  <c r="J2749" i="3"/>
  <c r="J2750" i="3"/>
  <c r="J2751" i="3"/>
  <c r="J2752" i="3"/>
  <c r="J2753" i="3"/>
  <c r="J2754" i="3"/>
  <c r="J2755" i="3"/>
  <c r="J2756" i="3"/>
  <c r="J2757" i="3"/>
  <c r="J2758" i="3"/>
  <c r="J2759" i="3"/>
  <c r="J2760" i="3"/>
  <c r="J2761" i="3"/>
  <c r="J2762" i="3"/>
  <c r="J2763" i="3"/>
  <c r="J2764" i="3"/>
  <c r="J2765" i="3"/>
  <c r="J2766" i="3"/>
  <c r="J2767" i="3"/>
  <c r="J2768" i="3"/>
  <c r="J2769" i="3"/>
  <c r="J2770" i="3"/>
  <c r="J2771" i="3"/>
  <c r="J2772" i="3"/>
  <c r="J2773" i="3"/>
  <c r="J2774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7" i="3"/>
  <c r="J2788" i="3"/>
  <c r="J2789" i="3"/>
  <c r="J2790" i="3"/>
  <c r="J2791" i="3"/>
  <c r="J2792" i="3"/>
  <c r="J2793" i="3"/>
  <c r="J2794" i="3"/>
  <c r="J2795" i="3"/>
  <c r="J2796" i="3"/>
  <c r="J2797" i="3"/>
  <c r="J2798" i="3"/>
  <c r="J2799" i="3"/>
  <c r="J2800" i="3"/>
  <c r="J2801" i="3"/>
  <c r="J2802" i="3"/>
  <c r="J2803" i="3"/>
  <c r="J2804" i="3"/>
  <c r="J2805" i="3"/>
  <c r="J2806" i="3"/>
  <c r="J2807" i="3"/>
  <c r="J2808" i="3"/>
  <c r="J2809" i="3"/>
  <c r="J2810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J2825" i="3"/>
  <c r="J2826" i="3"/>
  <c r="J2827" i="3"/>
  <c r="J2828" i="3"/>
  <c r="J2829" i="3"/>
  <c r="J2830" i="3"/>
  <c r="J2831" i="3"/>
  <c r="J2832" i="3"/>
  <c r="J2833" i="3"/>
  <c r="J2834" i="3"/>
  <c r="J2835" i="3"/>
  <c r="J2836" i="3"/>
  <c r="J2837" i="3"/>
  <c r="J2838" i="3"/>
  <c r="J2839" i="3"/>
  <c r="J2840" i="3"/>
  <c r="J2841" i="3"/>
  <c r="J2842" i="3"/>
  <c r="J2843" i="3"/>
  <c r="J2844" i="3"/>
  <c r="J2845" i="3"/>
  <c r="J2846" i="3"/>
  <c r="J2847" i="3"/>
  <c r="J2848" i="3"/>
  <c r="J2849" i="3"/>
  <c r="J2850" i="3"/>
  <c r="J2851" i="3"/>
  <c r="J2852" i="3"/>
  <c r="J2853" i="3"/>
  <c r="J2854" i="3"/>
  <c r="J2855" i="3"/>
  <c r="J2856" i="3"/>
  <c r="J2857" i="3"/>
  <c r="J2858" i="3"/>
  <c r="J2859" i="3"/>
  <c r="J2860" i="3"/>
  <c r="J2861" i="3"/>
  <c r="J2862" i="3"/>
  <c r="J2863" i="3"/>
  <c r="J2864" i="3"/>
  <c r="J2865" i="3"/>
  <c r="J2866" i="3"/>
  <c r="J2867" i="3"/>
  <c r="J2868" i="3"/>
  <c r="J2869" i="3"/>
  <c r="J2870" i="3"/>
  <c r="J2871" i="3"/>
  <c r="J2872" i="3"/>
  <c r="J2873" i="3"/>
  <c r="J2874" i="3"/>
  <c r="J2875" i="3"/>
  <c r="J2876" i="3"/>
  <c r="J2877" i="3"/>
  <c r="J2878" i="3"/>
  <c r="J2879" i="3"/>
  <c r="J2880" i="3"/>
  <c r="J2881" i="3"/>
  <c r="J2882" i="3"/>
  <c r="J2883" i="3"/>
  <c r="J2884" i="3"/>
  <c r="J2885" i="3"/>
  <c r="J2886" i="3"/>
  <c r="J2887" i="3"/>
  <c r="J2888" i="3"/>
  <c r="J2889" i="3"/>
  <c r="J2890" i="3"/>
  <c r="J2891" i="3"/>
  <c r="J2892" i="3"/>
  <c r="J2893" i="3"/>
  <c r="J2894" i="3"/>
  <c r="J2895" i="3"/>
  <c r="J2896" i="3"/>
  <c r="J2897" i="3"/>
  <c r="J2898" i="3"/>
  <c r="J2899" i="3"/>
  <c r="J2900" i="3"/>
  <c r="J2901" i="3"/>
  <c r="J2902" i="3"/>
  <c r="J2903" i="3"/>
  <c r="J2904" i="3"/>
  <c r="J2905" i="3"/>
  <c r="J2906" i="3"/>
  <c r="J2907" i="3"/>
  <c r="J2908" i="3"/>
  <c r="J2909" i="3"/>
  <c r="J2910" i="3"/>
  <c r="J2911" i="3"/>
  <c r="J2912" i="3"/>
  <c r="J2913" i="3"/>
  <c r="J2914" i="3"/>
  <c r="J2915" i="3"/>
  <c r="J2916" i="3"/>
  <c r="J2917" i="3"/>
  <c r="J2918" i="3"/>
  <c r="J2919" i="3"/>
  <c r="J2920" i="3"/>
  <c r="J2921" i="3"/>
  <c r="J2922" i="3"/>
  <c r="J2923" i="3"/>
  <c r="J2924" i="3"/>
  <c r="J2925" i="3"/>
  <c r="J2926" i="3"/>
  <c r="J2927" i="3"/>
  <c r="J2928" i="3"/>
  <c r="J2929" i="3"/>
  <c r="J2930" i="3"/>
  <c r="J2931" i="3"/>
  <c r="J2932" i="3"/>
  <c r="J2933" i="3"/>
  <c r="J2934" i="3"/>
  <c r="J2935" i="3"/>
  <c r="J2936" i="3"/>
  <c r="J2937" i="3"/>
  <c r="J2938" i="3"/>
  <c r="J2939" i="3"/>
  <c r="J2940" i="3"/>
  <c r="J2941" i="3"/>
  <c r="J2942" i="3"/>
  <c r="J2943" i="3"/>
  <c r="J2944" i="3"/>
  <c r="J2945" i="3"/>
  <c r="J2946" i="3"/>
  <c r="J2947" i="3"/>
  <c r="J2948" i="3"/>
  <c r="J2949" i="3"/>
  <c r="J2950" i="3"/>
  <c r="J2951" i="3"/>
  <c r="J2952" i="3"/>
  <c r="J2953" i="3"/>
  <c r="J2954" i="3"/>
  <c r="J2955" i="3"/>
  <c r="J2956" i="3"/>
  <c r="J2957" i="3"/>
  <c r="J2958" i="3"/>
  <c r="J2959" i="3"/>
  <c r="J2960" i="3"/>
  <c r="J2961" i="3"/>
  <c r="J2962" i="3"/>
  <c r="J2963" i="3"/>
  <c r="J2964" i="3"/>
  <c r="J2965" i="3"/>
  <c r="J2966" i="3"/>
  <c r="J2967" i="3"/>
  <c r="J2968" i="3"/>
  <c r="J2969" i="3"/>
  <c r="J2970" i="3"/>
  <c r="J2971" i="3"/>
  <c r="J2972" i="3"/>
  <c r="J2973" i="3"/>
  <c r="J2974" i="3"/>
  <c r="J2975" i="3"/>
  <c r="J2976" i="3"/>
  <c r="J2977" i="3"/>
  <c r="J2978" i="3"/>
  <c r="J2979" i="3"/>
  <c r="J2980" i="3"/>
  <c r="J2981" i="3"/>
  <c r="J2982" i="3"/>
  <c r="J2983" i="3"/>
  <c r="J2984" i="3"/>
  <c r="J2985" i="3"/>
  <c r="J2986" i="3"/>
  <c r="J2987" i="3"/>
  <c r="J2988" i="3"/>
  <c r="J2989" i="3"/>
  <c r="J2990" i="3"/>
  <c r="J2991" i="3"/>
  <c r="J2992" i="3"/>
  <c r="J2993" i="3"/>
  <c r="J2994" i="3"/>
  <c r="J2995" i="3"/>
  <c r="J2996" i="3"/>
  <c r="J2997" i="3"/>
  <c r="J2998" i="3"/>
  <c r="J2999" i="3"/>
  <c r="J3000" i="3"/>
  <c r="J3001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2" i="3"/>
</calcChain>
</file>

<file path=xl/sharedStrings.xml><?xml version="1.0" encoding="utf-8"?>
<sst xmlns="http://schemas.openxmlformats.org/spreadsheetml/2006/main" count="42228" uniqueCount="3078">
  <si>
    <t>Employee ID</t>
  </si>
  <si>
    <t>Employee Name</t>
  </si>
  <si>
    <t>Gender</t>
  </si>
  <si>
    <t>Age</t>
  </si>
  <si>
    <t>Department</t>
  </si>
  <si>
    <t>Job Role</t>
  </si>
  <si>
    <t>Location</t>
  </si>
  <si>
    <t>Joining Date</t>
  </si>
  <si>
    <t>Education</t>
  </si>
  <si>
    <t>Years of Experience</t>
  </si>
  <si>
    <t>Manager</t>
  </si>
  <si>
    <t>EMP10333</t>
  </si>
  <si>
    <t>Priya Menon</t>
  </si>
  <si>
    <t>Male</t>
  </si>
  <si>
    <t>Marketing</t>
  </si>
  <si>
    <t>Specialist</t>
  </si>
  <si>
    <t>Pune</t>
  </si>
  <si>
    <t>MBA</t>
  </si>
  <si>
    <t>Sneha Thomas</t>
  </si>
  <si>
    <t>EMP12572</t>
  </si>
  <si>
    <t>Amit Das</t>
  </si>
  <si>
    <t>Female</t>
  </si>
  <si>
    <t>Operations</t>
  </si>
  <si>
    <t>Developer</t>
  </si>
  <si>
    <t>Kochi</t>
  </si>
  <si>
    <t>Bachelor's</t>
  </si>
  <si>
    <t>Priya Sharma</t>
  </si>
  <si>
    <t>EMP12700</t>
  </si>
  <si>
    <t>Ananya Sharma</t>
  </si>
  <si>
    <t>Analyst</t>
  </si>
  <si>
    <t>Delhi</t>
  </si>
  <si>
    <t>Anil Menon</t>
  </si>
  <si>
    <t>EMP10337</t>
  </si>
  <si>
    <t>IT</t>
  </si>
  <si>
    <t>Chennai</t>
  </si>
  <si>
    <t>EMP11917</t>
  </si>
  <si>
    <t>Sales</t>
  </si>
  <si>
    <t>Hyderabad</t>
  </si>
  <si>
    <t>EMP11903</t>
  </si>
  <si>
    <t>Kiran Patel</t>
  </si>
  <si>
    <t>Finance</t>
  </si>
  <si>
    <t>Mumbai</t>
  </si>
  <si>
    <t>EMP11719</t>
  </si>
  <si>
    <t>Rahul Kumar</t>
  </si>
  <si>
    <t>Executive</t>
  </si>
  <si>
    <t>MCA</t>
  </si>
  <si>
    <t>EMP12186</t>
  </si>
  <si>
    <t>EMP10266</t>
  </si>
  <si>
    <t>Neha Thomas</t>
  </si>
  <si>
    <t>EMP11309</t>
  </si>
  <si>
    <t>EMP10931</t>
  </si>
  <si>
    <t>EMP11482</t>
  </si>
  <si>
    <t>EMP12989</t>
  </si>
  <si>
    <t>Customer Support</t>
  </si>
  <si>
    <t>EMP10995</t>
  </si>
  <si>
    <t>EMP10076</t>
  </si>
  <si>
    <t>EMP11149</t>
  </si>
  <si>
    <t>EMP12468</t>
  </si>
  <si>
    <t>Rahul Nair</t>
  </si>
  <si>
    <t>EMP12875</t>
  </si>
  <si>
    <t>EMP10682</t>
  </si>
  <si>
    <t>Arjun Nair</t>
  </si>
  <si>
    <t>EMP12255</t>
  </si>
  <si>
    <t>EMP12163</t>
  </si>
  <si>
    <t>EMP11550</t>
  </si>
  <si>
    <t>EMP11202</t>
  </si>
  <si>
    <t>EMP11294</t>
  </si>
  <si>
    <t>EMP12191</t>
  </si>
  <si>
    <t>HR</t>
  </si>
  <si>
    <t>EMP12967</t>
  </si>
  <si>
    <t>EMP10550</t>
  </si>
  <si>
    <t>EMP11084</t>
  </si>
  <si>
    <t>Master's</t>
  </si>
  <si>
    <t>EMP12158</t>
  </si>
  <si>
    <t>EMP12535</t>
  </si>
  <si>
    <t>Sneha Iyer</t>
  </si>
  <si>
    <t>EMP11811</t>
  </si>
  <si>
    <t>EMP11112</t>
  </si>
  <si>
    <t>FINANCE</t>
  </si>
  <si>
    <t>EMP12856</t>
  </si>
  <si>
    <t>EMP12489</t>
  </si>
  <si>
    <t>EMP12127</t>
  </si>
  <si>
    <t>EMP10737</t>
  </si>
  <si>
    <t>EMP10593</t>
  </si>
  <si>
    <t>EMP12460</t>
  </si>
  <si>
    <t>EMP10112</t>
  </si>
  <si>
    <t>EMP11597</t>
  </si>
  <si>
    <t>EMP11747</t>
  </si>
  <si>
    <t>EMP11282</t>
  </si>
  <si>
    <t>EMP10069</t>
  </si>
  <si>
    <t>EMP10143</t>
  </si>
  <si>
    <t>EMP12228</t>
  </si>
  <si>
    <t>EMP11662</t>
  </si>
  <si>
    <t>EMP10857</t>
  </si>
  <si>
    <t>EMP10104</t>
  </si>
  <si>
    <t>EMP10260</t>
  </si>
  <si>
    <t>EMP11810</t>
  </si>
  <si>
    <t>EMP10800</t>
  </si>
  <si>
    <t>EMP10102</t>
  </si>
  <si>
    <t>EMP10740</t>
  </si>
  <si>
    <t>EMP10750</t>
  </si>
  <si>
    <t>EMP10231</t>
  </si>
  <si>
    <t>EMP10291</t>
  </si>
  <si>
    <t>EMP10924</t>
  </si>
  <si>
    <t>EMP12314</t>
  </si>
  <si>
    <t>EMP12235</t>
  </si>
  <si>
    <t>EMP11506</t>
  </si>
  <si>
    <t>EMP10785</t>
  </si>
  <si>
    <t>EMP10144</t>
  </si>
  <si>
    <t>EMP10063</t>
  </si>
  <si>
    <t>EMP12793</t>
  </si>
  <si>
    <t>EMP10945</t>
  </si>
  <si>
    <t>EMP12113</t>
  </si>
  <si>
    <t>EMP12969</t>
  </si>
  <si>
    <t>EMP12955</t>
  </si>
  <si>
    <t>EMP12328</t>
  </si>
  <si>
    <t>EMP11755</t>
  </si>
  <si>
    <t>EMP10464</t>
  </si>
  <si>
    <t>EMP12887</t>
  </si>
  <si>
    <t>EMP11128</t>
  </si>
  <si>
    <t>EMP11873</t>
  </si>
  <si>
    <t>EMP11230</t>
  </si>
  <si>
    <t>EMP10378</t>
  </si>
  <si>
    <t>EMP10832</t>
  </si>
  <si>
    <t>EMP12173</t>
  </si>
  <si>
    <t>EMP10506</t>
  </si>
  <si>
    <t>EMP10016</t>
  </si>
  <si>
    <t>EMP12929</t>
  </si>
  <si>
    <t>EMP10959</t>
  </si>
  <si>
    <t>EMP12025</t>
  </si>
  <si>
    <t>EMP10108</t>
  </si>
  <si>
    <t>EMP11471</t>
  </si>
  <si>
    <t>EMP12522</t>
  </si>
  <si>
    <t>EMP12349</t>
  </si>
  <si>
    <t>EMP12753</t>
  </si>
  <si>
    <t>EMP12657</t>
  </si>
  <si>
    <t>EMP10572</t>
  </si>
  <si>
    <t>EMP11318</t>
  </si>
  <si>
    <t>EMP12941</t>
  </si>
  <si>
    <t>EMP12866</t>
  </si>
  <si>
    <t>EMP11901</t>
  </si>
  <si>
    <t>EMP12321</t>
  </si>
  <si>
    <t>EMP12598</t>
  </si>
  <si>
    <t>EMP10528</t>
  </si>
  <si>
    <t>EMP12629</t>
  </si>
  <si>
    <t>EMP12334</t>
  </si>
  <si>
    <t>EMP10356</t>
  </si>
  <si>
    <t>EMP11607</t>
  </si>
  <si>
    <t>EMP11578</t>
  </si>
  <si>
    <t>EMP12099</t>
  </si>
  <si>
    <t>EMP10830</t>
  </si>
  <si>
    <t>EMP12814</t>
  </si>
  <si>
    <t>EMP10693</t>
  </si>
  <si>
    <t>EMP10858</t>
  </si>
  <si>
    <t>EMP12966</t>
  </si>
  <si>
    <t>EMP10283</t>
  </si>
  <si>
    <t>EMP11987</t>
  </si>
  <si>
    <t>EMP10577</t>
  </si>
  <si>
    <t>EMP11947</t>
  </si>
  <si>
    <t>EMP11129</t>
  </si>
  <si>
    <t>EMP11528</t>
  </si>
  <si>
    <t>EMP11977</t>
  </si>
  <si>
    <t>EMP12788</t>
  </si>
  <si>
    <t>EMP12431</t>
  </si>
  <si>
    <t>EMP11854</t>
  </si>
  <si>
    <t>EMP10028</t>
  </si>
  <si>
    <t>EMP12162</t>
  </si>
  <si>
    <t>EMP10789</t>
  </si>
  <si>
    <t>EMP11440</t>
  </si>
  <si>
    <t>EMP10692</t>
  </si>
  <si>
    <t>EMP10783</t>
  </si>
  <si>
    <t>EMP11858</t>
  </si>
  <si>
    <t>EMP11491</t>
  </si>
  <si>
    <t>EMP12410</t>
  </si>
  <si>
    <t>EMP11365</t>
  </si>
  <si>
    <t>EMP12373</t>
  </si>
  <si>
    <t>Bangalore</t>
  </si>
  <si>
    <t>EMP12450</t>
  </si>
  <si>
    <t>EMP11305</t>
  </si>
  <si>
    <t>EMP10323</t>
  </si>
  <si>
    <t>EMP12086</t>
  </si>
  <si>
    <t>EMP11896</t>
  </si>
  <si>
    <t>EMP10219</t>
  </si>
  <si>
    <t>EMP11713</t>
  </si>
  <si>
    <t>EMP12297</t>
  </si>
  <si>
    <t>EMP10024</t>
  </si>
  <si>
    <t>EMP10019</t>
  </si>
  <si>
    <t>EMP12930</t>
  </si>
  <si>
    <t>EMP12985</t>
  </si>
  <si>
    <t>EMP12219</t>
  </si>
  <si>
    <t>EMP11573</t>
  </si>
  <si>
    <t>EMP10241</t>
  </si>
  <si>
    <t>EMP12905</t>
  </si>
  <si>
    <t>EMP11467</t>
  </si>
  <si>
    <t>EMP10736</t>
  </si>
  <si>
    <t>EMP11301</t>
  </si>
  <si>
    <t>EMP11829</t>
  </si>
  <si>
    <t>EMP10469</t>
  </si>
  <si>
    <t>EMP12893</t>
  </si>
  <si>
    <t>EMP10476</t>
  </si>
  <si>
    <t>EMP10092</t>
  </si>
  <si>
    <t>EMP10342</t>
  </si>
  <si>
    <t>EMP11659</t>
  </si>
  <si>
    <t>EMP12711</t>
  </si>
  <si>
    <t>EMP12708</t>
  </si>
  <si>
    <t>EMP10644</t>
  </si>
  <si>
    <t>EMP12385</t>
  </si>
  <si>
    <t>EMP11078</t>
  </si>
  <si>
    <t>EMP10159</t>
  </si>
  <si>
    <t>EMP10237</t>
  </si>
  <si>
    <t>EMP10835</t>
  </si>
  <si>
    <t>EMP12463</t>
  </si>
  <si>
    <t>EMP10172</t>
  </si>
  <si>
    <t>EMP12013</t>
  </si>
  <si>
    <t>EMP11611</t>
  </si>
  <si>
    <t>EMP11764</t>
  </si>
  <si>
    <t>EMP12371</t>
  </si>
  <si>
    <t>EMP11625</t>
  </si>
  <si>
    <t>EMP12278</t>
  </si>
  <si>
    <t>EMP11976</t>
  </si>
  <si>
    <t>EMP12176</t>
  </si>
  <si>
    <t>EMP12217</t>
  </si>
  <si>
    <t>EMP10581</t>
  </si>
  <si>
    <t>EMP12833</t>
  </si>
  <si>
    <t>EMP10678</t>
  </si>
  <si>
    <t>EMP11158</t>
  </si>
  <si>
    <t>EMP11559</t>
  </si>
  <si>
    <t>EMP10477</t>
  </si>
  <si>
    <t>EMP12091</t>
  </si>
  <si>
    <t>EMP12978</t>
  </si>
  <si>
    <t>EMP11390</t>
  </si>
  <si>
    <t>EMP12313</t>
  </si>
  <si>
    <t>EMP10134</t>
  </si>
  <si>
    <t>EMP11249</t>
  </si>
  <si>
    <t>EMP12227</t>
  </si>
  <si>
    <t>EMP11610</t>
  </si>
  <si>
    <t>EMP11137</t>
  </si>
  <si>
    <t>EMP10153</t>
  </si>
  <si>
    <t>EMP12293</t>
  </si>
  <si>
    <t>EMP12764</t>
  </si>
  <si>
    <t>EMP12782</t>
  </si>
  <si>
    <t>EMP11965</t>
  </si>
  <si>
    <t>EMP12075</t>
  </si>
  <si>
    <t>EMP10335</t>
  </si>
  <si>
    <t>EMP11026</t>
  </si>
  <si>
    <t>EMP11062</t>
  </si>
  <si>
    <t>EMP10588</t>
  </si>
  <si>
    <t>EMP10759</t>
  </si>
  <si>
    <t>EMP11799</t>
  </si>
  <si>
    <t>EMP11486</t>
  </si>
  <si>
    <t>EMP10756</t>
  </si>
  <si>
    <t>EMP11621</t>
  </si>
  <si>
    <t>EMP12139</t>
  </si>
  <si>
    <t>EMP11417</t>
  </si>
  <si>
    <t>EMP12600</t>
  </si>
  <si>
    <t>EMP12691</t>
  </si>
  <si>
    <t>EMP12363</t>
  </si>
  <si>
    <t>EMP11951</t>
  </si>
  <si>
    <t>EMP11630</t>
  </si>
  <si>
    <t>EMP10111</t>
  </si>
  <si>
    <t>EMP11557</t>
  </si>
  <si>
    <t>EMP10958</t>
  </si>
  <si>
    <t>EMP11265</t>
  </si>
  <si>
    <t>EMP12393</t>
  </si>
  <si>
    <t>EMP10348</t>
  </si>
  <si>
    <t>EMP12332</t>
  </si>
  <si>
    <t>EMP11172</t>
  </si>
  <si>
    <t>EMP12033</t>
  </si>
  <si>
    <t>EMP11267</t>
  </si>
  <si>
    <t>EMP10271</t>
  </si>
  <si>
    <t>EMP12117</t>
  </si>
  <si>
    <t>EMP12912</t>
  </si>
  <si>
    <t>EMP12631</t>
  </si>
  <si>
    <t>EMP12134</t>
  </si>
  <si>
    <t>EMP11156</t>
  </si>
  <si>
    <t>EMP12946</t>
  </si>
  <si>
    <t>EMP10080</t>
  </si>
  <si>
    <t>EMP10585</t>
  </si>
  <si>
    <t>EMP12526</t>
  </si>
  <si>
    <t>EMP10316</t>
  </si>
  <si>
    <t>EMP12252</t>
  </si>
  <si>
    <t>EMP10319</t>
  </si>
  <si>
    <t>EMP10915</t>
  </si>
  <si>
    <t>EMP11066</t>
  </si>
  <si>
    <t>EMP10763</t>
  </si>
  <si>
    <t>EMP10983</t>
  </si>
  <si>
    <t>EMP12261</t>
  </si>
  <si>
    <t>EMP11032</t>
  </si>
  <si>
    <t>EMP11754</t>
  </si>
  <si>
    <t>EMP10123</t>
  </si>
  <si>
    <t>EMP11606</t>
  </si>
  <si>
    <t>EMP12963</t>
  </si>
  <si>
    <t>EMP12892</t>
  </si>
  <si>
    <t>EMP12554</t>
  </si>
  <si>
    <t>EMP12064</t>
  </si>
  <si>
    <t>EMP12272</t>
  </si>
  <si>
    <t>EMP10949</t>
  </si>
  <si>
    <t>EMP10892</t>
  </si>
  <si>
    <t>EMP11975</t>
  </si>
  <si>
    <t>EMP11358</t>
  </si>
  <si>
    <t>EMP12680</t>
  </si>
  <si>
    <t>EMP10005</t>
  </si>
  <si>
    <t>EMP10503</t>
  </si>
  <si>
    <t>EMP11545</t>
  </si>
  <si>
    <t>EMP10847</t>
  </si>
  <si>
    <t>EMP12754</t>
  </si>
  <si>
    <t>EMP12205</t>
  </si>
  <si>
    <t>EMP11079</t>
  </si>
  <si>
    <t>EMP10055</t>
  </si>
  <si>
    <t>EMP11761</t>
  </si>
  <si>
    <t>EMP12670</t>
  </si>
  <si>
    <t>EMP10614</t>
  </si>
  <si>
    <t>EMP12596</t>
  </si>
  <si>
    <t>EMP12107</t>
  </si>
  <si>
    <t>EMP11694</t>
  </si>
  <si>
    <t>EMP12296</t>
  </si>
  <si>
    <t>EMP12063</t>
  </si>
  <si>
    <t>EMP10064</t>
  </si>
  <si>
    <t>EMP10586</t>
  </si>
  <si>
    <t>EMP10473</t>
  </si>
  <si>
    <t>EMP11541</t>
  </si>
  <si>
    <t>EMP12329</t>
  </si>
  <si>
    <t>EMP12498</t>
  </si>
  <si>
    <t>EMP12067</t>
  </si>
  <si>
    <t>EMP10717</t>
  </si>
  <si>
    <t>EMP11497</t>
  </si>
  <si>
    <t>EMP11256</t>
  </si>
  <si>
    <t>EMP11530</t>
  </si>
  <si>
    <t>EMP12792</t>
  </si>
  <si>
    <t>EMP12312</t>
  </si>
  <si>
    <t>EMP10099</t>
  </si>
  <si>
    <t>EMP10777</t>
  </si>
  <si>
    <t>EMP12343</t>
  </si>
  <si>
    <t>EMP10558</t>
  </si>
  <si>
    <t>EMP11788</t>
  </si>
  <si>
    <t>EMP11802</t>
  </si>
  <si>
    <t>EMP11266</t>
  </si>
  <si>
    <t>EMP11206</t>
  </si>
  <si>
    <t>EMP10369</t>
  </si>
  <si>
    <t>EMP12458</t>
  </si>
  <si>
    <t>EMP10481</t>
  </si>
  <si>
    <t>EMP11813</t>
  </si>
  <si>
    <t>EMP11190</t>
  </si>
  <si>
    <t>EMP10313</t>
  </si>
  <si>
    <t>EMP11405</t>
  </si>
  <si>
    <t>EMP12449</t>
  </si>
  <si>
    <t>EMP11323</t>
  </si>
  <si>
    <t>EMP11124</t>
  </si>
  <si>
    <t>EMP12886</t>
  </si>
  <si>
    <t>EMP11661</t>
  </si>
  <si>
    <t>EMP11292</t>
  </si>
  <si>
    <t>EMP12919</t>
  </si>
  <si>
    <t>EMP11381</t>
  </si>
  <si>
    <t>EMP12988</t>
  </si>
  <si>
    <t>EMP10672</t>
  </si>
  <si>
    <t>EMP12446</t>
  </si>
  <si>
    <t>EMP11913</t>
  </si>
  <si>
    <t>EMP11322</t>
  </si>
  <si>
    <t>EMP10314</t>
  </si>
  <si>
    <t>EMP10700</t>
  </si>
  <si>
    <t>EMP11224</t>
  </si>
  <si>
    <t>EMP12544</t>
  </si>
  <si>
    <t>EMP12702</t>
  </si>
  <si>
    <t>EMP12528</t>
  </si>
  <si>
    <t>EMP10970</t>
  </si>
  <si>
    <t>EMP12506</t>
  </si>
  <si>
    <t>EMP10596</t>
  </si>
  <si>
    <t>EMP11744</t>
  </si>
  <si>
    <t>EMP11848</t>
  </si>
  <si>
    <t>EMP10799</t>
  </si>
  <si>
    <t>EMP10684</t>
  </si>
  <si>
    <t>EMP11958</t>
  </si>
  <si>
    <t>EMP11798</t>
  </si>
  <si>
    <t>EMP11269</t>
  </si>
  <si>
    <t>EMP12109</t>
  </si>
  <si>
    <t>EMP10687</t>
  </si>
  <si>
    <t>EMP12184</t>
  </si>
  <si>
    <t>EMP11360</t>
  </si>
  <si>
    <t>EMP10186</t>
  </si>
  <si>
    <t>EMP10511</t>
  </si>
  <si>
    <t>EMP10650</t>
  </si>
  <si>
    <t>EMP12518</t>
  </si>
  <si>
    <t>EMP11554</t>
  </si>
  <si>
    <t>EMP10521</t>
  </si>
  <si>
    <t>EMP12740</t>
  </si>
  <si>
    <t>EMP12655</t>
  </si>
  <si>
    <t>EMP11203</t>
  </si>
  <si>
    <t>EMP10208</t>
  </si>
  <si>
    <t>EMP10281</t>
  </si>
  <si>
    <t>EMP11687</t>
  </si>
  <si>
    <t>EMP12847</t>
  </si>
  <si>
    <t>EMP11745</t>
  </si>
  <si>
    <t>EMP11414</t>
  </si>
  <si>
    <t>EMP10113</t>
  </si>
  <si>
    <t>EMP10158</t>
  </si>
  <si>
    <t>EMP12944</t>
  </si>
  <si>
    <t>EMP11103</t>
  </si>
  <si>
    <t>EMP11746</t>
  </si>
  <si>
    <t>EMP12926</t>
  </si>
  <si>
    <t>EMP12910</t>
  </si>
  <si>
    <t>EMP10339</t>
  </si>
  <si>
    <t>EMP11855</t>
  </si>
  <si>
    <t>EMP11388</t>
  </si>
  <si>
    <t>EMP10782</t>
  </si>
  <si>
    <t>EMP10962</t>
  </si>
  <si>
    <t>EMP12028</t>
  </si>
  <si>
    <t>EMP10921</t>
  </si>
  <si>
    <t>EMP12344</t>
  </si>
  <si>
    <t>EMP12199</t>
  </si>
  <si>
    <t>EMP12412</t>
  </si>
  <si>
    <t>EMP11689</t>
  </si>
  <si>
    <t>EMP12933</t>
  </si>
  <si>
    <t>EMP10538</t>
  </si>
  <si>
    <t>EMP11368</t>
  </si>
  <si>
    <t>EMP12047</t>
  </si>
  <si>
    <t>EMP10242</t>
  </si>
  <si>
    <t>EMP12786</t>
  </si>
  <si>
    <t>EMP10587</t>
  </si>
  <si>
    <t>EMP10985</t>
  </si>
  <si>
    <t>EMP11582</t>
  </si>
  <si>
    <t>EMP12646</t>
  </si>
  <si>
    <t>EMP10552</t>
  </si>
  <si>
    <t>EMP12353</t>
  </si>
  <si>
    <t>EMP11716</t>
  </si>
  <si>
    <t>EMP10522</t>
  </si>
  <si>
    <t>EMP12000</t>
  </si>
  <si>
    <t>EMP10495</t>
  </si>
  <si>
    <t>EMP12730</t>
  </si>
  <si>
    <t>EMP10808</t>
  </si>
  <si>
    <t>EMP12044</t>
  </si>
  <si>
    <t>EMP11182</t>
  </si>
  <si>
    <t>EMP11023</t>
  </si>
  <si>
    <t>EMP11237</t>
  </si>
  <si>
    <t>EMP12513</t>
  </si>
  <si>
    <t>EMP12172</t>
  </si>
  <si>
    <t>EMP12401</t>
  </si>
  <si>
    <t>EMP11090</t>
  </si>
  <si>
    <t>EMP11698</t>
  </si>
  <si>
    <t>EMP11344</t>
  </si>
  <si>
    <t>EMP12307</t>
  </si>
  <si>
    <t>EMP11711</t>
  </si>
  <si>
    <t>EMP12395</t>
  </si>
  <si>
    <t>EMP10457</t>
  </si>
  <si>
    <t>EMP12873</t>
  </si>
  <si>
    <t>EMP11227</t>
  </si>
  <si>
    <t>EMP11715</t>
  </si>
  <si>
    <t>EMP11354</t>
  </si>
  <si>
    <t>EMP12043</t>
  </si>
  <si>
    <t>EMP11161</t>
  </si>
  <si>
    <t>EMP12772</t>
  </si>
  <si>
    <t>EMP10205</t>
  </si>
  <si>
    <t>EMP10628</t>
  </si>
  <si>
    <t>EMP11820</t>
  </si>
  <si>
    <t>EMP11101</t>
  </si>
  <si>
    <t>EMP12258</t>
  </si>
  <si>
    <t>EMP12750</t>
  </si>
  <si>
    <t>EMP12514</t>
  </si>
  <si>
    <t>EMP12996</t>
  </si>
  <si>
    <t>EMP10612</t>
  </si>
  <si>
    <t>EMP11668</t>
  </si>
  <si>
    <t>EMP10132</t>
  </si>
  <si>
    <t>EMP11167</t>
  </si>
  <si>
    <t>EMP11688</t>
  </si>
  <si>
    <t>EMP11399</t>
  </si>
  <si>
    <t>EMP11177</t>
  </si>
  <si>
    <t>EMP10085</t>
  </si>
  <si>
    <t>EMP11489</t>
  </si>
  <si>
    <t>EMP12846</t>
  </si>
  <si>
    <t>EMP12649</t>
  </si>
  <si>
    <t>EMP12337</t>
  </si>
  <si>
    <t>EMP12773</t>
  </si>
  <si>
    <t>EMP12058</t>
  </si>
  <si>
    <t>EMP12511</t>
  </si>
  <si>
    <t>EMP10083</t>
  </si>
  <si>
    <t>EMP10077</t>
  </si>
  <si>
    <t>EMP11572</t>
  </si>
  <si>
    <t>EMP12810</t>
  </si>
  <si>
    <t>EMP12584</t>
  </si>
  <si>
    <t>EMP11088</t>
  </si>
  <si>
    <t>EMP11872</t>
  </si>
  <si>
    <t>EMP12055</t>
  </si>
  <si>
    <t>EMP11994</t>
  </si>
  <si>
    <t>EMP12663</t>
  </si>
  <si>
    <t>EMP11735</t>
  </si>
  <si>
    <t>EMP11406</t>
  </si>
  <si>
    <t>EMP11807</t>
  </si>
  <si>
    <t>EMP10843</t>
  </si>
  <si>
    <t>EMP11240</t>
  </si>
  <si>
    <t>EMP10094</t>
  </si>
  <si>
    <t>EMP12229</t>
  </si>
  <si>
    <t>EMP12578</t>
  </si>
  <si>
    <t>EMP10138</t>
  </si>
  <si>
    <t>EMP11117</t>
  </si>
  <si>
    <t>EMP12982</t>
  </si>
  <si>
    <t>EMP11940</t>
  </si>
  <si>
    <t>EMP11774</t>
  </si>
  <si>
    <t>EMP12479</t>
  </si>
  <si>
    <t>EMP11978</t>
  </si>
  <si>
    <t>EMP12971</t>
  </si>
  <si>
    <t>EMP11518</t>
  </si>
  <si>
    <t>EMP10096</t>
  </si>
  <si>
    <t>EMP10261</t>
  </si>
  <si>
    <t>EMP11831</t>
  </si>
  <si>
    <t>EMP12987</t>
  </si>
  <si>
    <t>EMP11349</t>
  </si>
  <si>
    <t>EMP11720</t>
  </si>
  <si>
    <t>EMP12478</t>
  </si>
  <si>
    <t>EMP12837</t>
  </si>
  <si>
    <t>EMP12077</t>
  </si>
  <si>
    <t>EMP10021</t>
  </si>
  <si>
    <t>EMP10640</t>
  </si>
  <si>
    <t>EMP12190</t>
  </si>
  <si>
    <t>EMP12681</t>
  </si>
  <si>
    <t>EMP11652</t>
  </si>
  <si>
    <t>EMP11608</t>
  </si>
  <si>
    <t>EMP12896</t>
  </si>
  <si>
    <t>EMP12447</t>
  </si>
  <si>
    <t>EMP12895</t>
  </si>
  <si>
    <t>EMP12731</t>
  </si>
  <si>
    <t>EMP12374</t>
  </si>
  <si>
    <t>EMP10073</t>
  </si>
  <si>
    <t>EMP10228</t>
  </si>
  <si>
    <t>EMP12322</t>
  </si>
  <si>
    <t>EMP11642</t>
  </si>
  <si>
    <t>EMP10500</t>
  </si>
  <si>
    <t>EMP10788</t>
  </si>
  <si>
    <t>EMP10869</t>
  </si>
  <si>
    <t>EMP10708</t>
  </si>
  <si>
    <t>EMP10474</t>
  </si>
  <si>
    <t>EMP10530</t>
  </si>
  <si>
    <t>EMP11476</t>
  </si>
  <si>
    <t>EMP11673</t>
  </si>
  <si>
    <t>EMP12676</t>
  </si>
  <si>
    <t>EMP12026</t>
  </si>
  <si>
    <t>EMP10489</t>
  </si>
  <si>
    <t>EMP11979</t>
  </si>
  <si>
    <t>EMP10130</t>
  </si>
  <si>
    <t>EMP10524</t>
  </si>
  <si>
    <t>EMP10049</t>
  </si>
  <si>
    <t>EMP10604</t>
  </si>
  <si>
    <t>EMP12789</t>
  </si>
  <si>
    <t>EMP11538</t>
  </si>
  <si>
    <t>EMP12692</t>
  </si>
  <si>
    <t>EMP12530</t>
  </si>
  <si>
    <t>EMP11421</t>
  </si>
  <si>
    <t>EMP12817</t>
  </si>
  <si>
    <t>EMP10656</t>
  </si>
  <si>
    <t>EMP10222</t>
  </si>
  <si>
    <t>EMP10318</t>
  </si>
  <si>
    <t>EMP11936</t>
  </si>
  <si>
    <t>EMP12751</t>
  </si>
  <si>
    <t>EMP10557</t>
  </si>
  <si>
    <t>EMP11786</t>
  </si>
  <si>
    <t>EMP12954</t>
  </si>
  <si>
    <t>EMP12246</t>
  </si>
  <si>
    <t>EMP11496</t>
  </si>
  <si>
    <t>EMP11073</t>
  </si>
  <si>
    <t>EMP10061</t>
  </si>
  <si>
    <t>EMP12011</t>
  </si>
  <si>
    <t>EMP10787</t>
  </si>
  <si>
    <t>EMP11880</t>
  </si>
  <si>
    <t>EMP11348</t>
  </si>
  <si>
    <t>EMP10070</t>
  </si>
  <si>
    <t>EMP10517</t>
  </si>
  <si>
    <t>EMP11999</t>
  </si>
  <si>
    <t>EMP10512</t>
  </si>
  <si>
    <t>EMP12825</t>
  </si>
  <si>
    <t>EMP10987</t>
  </si>
  <si>
    <t>EMP11781</t>
  </si>
  <si>
    <t>EMP12260</t>
  </si>
  <si>
    <t>EMP11690</t>
  </si>
  <si>
    <t>EMP12040</t>
  </si>
  <si>
    <t>EMP10220</t>
  </si>
  <si>
    <t>EMP10664</t>
  </si>
  <si>
    <t>EMP12169</t>
  </si>
  <si>
    <t>EMP10887</t>
  </si>
  <si>
    <t>EMP12038</t>
  </si>
  <si>
    <t>EMP12660</t>
  </si>
  <si>
    <t>EMP11396</t>
  </si>
  <si>
    <t>EMP10254</t>
  </si>
  <si>
    <t>EMP12616</t>
  </si>
  <si>
    <t>EMP12207</t>
  </si>
  <si>
    <t>EMP11697</t>
  </si>
  <si>
    <t>EMP10298</t>
  </si>
  <si>
    <t>EMP11650</t>
  </si>
  <si>
    <t>EMP11773</t>
  </si>
  <si>
    <t>EMP12766</t>
  </si>
  <si>
    <t>EMP11800</t>
  </si>
  <si>
    <t>EMP10565</t>
  </si>
  <si>
    <t>EMP12983</t>
  </si>
  <si>
    <t>EMP12389</t>
  </si>
  <si>
    <t>EMP12066</t>
  </si>
  <si>
    <t>EMP10328</t>
  </si>
  <si>
    <t>EMP12870</t>
  </si>
  <si>
    <t>EMP10110</t>
  </si>
  <si>
    <t>EMP10185</t>
  </si>
  <si>
    <t>EMP10762</t>
  </si>
  <si>
    <t>EMP11325</t>
  </si>
  <si>
    <t>EMP12427</t>
  </si>
  <si>
    <t>EMP11765</t>
  </si>
  <si>
    <t>EMP10905</t>
  </si>
  <si>
    <t>EMP10270</t>
  </si>
  <si>
    <t>EMP10733</t>
  </si>
  <si>
    <t>EMP10600</t>
  </si>
  <si>
    <t>EMP11797</t>
  </si>
  <si>
    <t>EMP12379</t>
  </si>
  <si>
    <t>EMP11293</t>
  </si>
  <si>
    <t>EMP12391</t>
  </si>
  <si>
    <t>EMP12364</t>
  </si>
  <si>
    <t>EMP11684</t>
  </si>
  <si>
    <t>EMP12962</t>
  </si>
  <si>
    <t>EMP11159</t>
  </si>
  <si>
    <t>EMP12245</t>
  </si>
  <si>
    <t>EMP11867</t>
  </si>
  <si>
    <t>EMP11347</t>
  </si>
  <si>
    <t>EMP12027</t>
  </si>
  <si>
    <t>EMP12579</t>
  </si>
  <si>
    <t>EMP12562</t>
  </si>
  <si>
    <t>EMP11560</t>
  </si>
  <si>
    <t>EMP11749</t>
  </si>
  <si>
    <t>EMP10620</t>
  </si>
  <si>
    <t>EMP10103</t>
  </si>
  <si>
    <t>EMP10908</t>
  </si>
  <si>
    <t>EMP12016</t>
  </si>
  <si>
    <t>EMP10973</t>
  </si>
  <si>
    <t>EMP11488</t>
  </si>
  <si>
    <t>EMP10131</t>
  </si>
  <si>
    <t>EMP10181</t>
  </si>
  <si>
    <t>EMP10734</t>
  </si>
  <si>
    <t>EMP12558</t>
  </si>
  <si>
    <t>EMP12894</t>
  </si>
  <si>
    <t>EMP11669</t>
  </si>
  <si>
    <t>EMP10468</t>
  </si>
  <si>
    <t>EMP11458</t>
  </si>
  <si>
    <t>EMP12456</t>
  </si>
  <si>
    <t>EMP10402</t>
  </si>
  <si>
    <t>EMP11916</t>
  </si>
  <si>
    <t>EMP12284</t>
  </si>
  <si>
    <t>EMP10264</t>
  </si>
  <si>
    <t>EMP12625</t>
  </si>
  <si>
    <t>EMP10141</t>
  </si>
  <si>
    <t>EMP12177</t>
  </si>
  <si>
    <t>EMP10660</t>
  </si>
  <si>
    <t>EMP10274</t>
  </si>
  <si>
    <t>EMP11029</t>
  </si>
  <si>
    <t>EMP10293</t>
  </si>
  <si>
    <t>EMP10631</t>
  </si>
  <si>
    <t>EMP11188</t>
  </si>
  <si>
    <t>EMP12492</t>
  </si>
  <si>
    <t>EMP11353</t>
  </si>
  <si>
    <t>EMP11926</t>
  </si>
  <si>
    <t>EMP11441</t>
  </si>
  <si>
    <t>EMP10935</t>
  </si>
  <si>
    <t>EMP12490</t>
  </si>
  <si>
    <t>EMP10432</t>
  </si>
  <si>
    <t>EMP11195</t>
  </si>
  <si>
    <t>EMP10791</t>
  </si>
  <si>
    <t>EMP12007</t>
  </si>
  <si>
    <t>EMP11989</t>
  </si>
  <si>
    <t>EMP12570</t>
  </si>
  <si>
    <t>EMP10516</t>
  </si>
  <si>
    <t>EMP11464</t>
  </si>
  <si>
    <t>EMP11721</t>
  </si>
  <si>
    <t>EMP12668</t>
  </si>
  <si>
    <t>EMP12648</t>
  </si>
  <si>
    <t>EMP12547</t>
  </si>
  <si>
    <t>EMP10632</t>
  </si>
  <si>
    <t>EMP11981</t>
  </si>
  <si>
    <t>EMP12881</t>
  </si>
  <si>
    <t>EMP11783</t>
  </si>
  <si>
    <t>EMP10862</t>
  </si>
  <si>
    <t>EMP11162</t>
  </si>
  <si>
    <t>EMP12621</t>
  </si>
  <si>
    <t>EMP11678</t>
  </si>
  <si>
    <t>EMP12719</t>
  </si>
  <si>
    <t>EMP10929</t>
  </si>
  <si>
    <t>EMP11477</t>
  </si>
  <si>
    <t>EMP12964</t>
  </si>
  <si>
    <t>EMP10329</t>
  </si>
  <si>
    <t>EMP11946</t>
  </si>
  <si>
    <t>EMP11862</t>
  </si>
  <si>
    <t>EMP12416</t>
  </si>
  <si>
    <t>EMP11696</t>
  </si>
  <si>
    <t>EMP10149</t>
  </si>
  <si>
    <t>EMP11792</t>
  </si>
  <si>
    <t>EMP10376</t>
  </si>
  <si>
    <t>EMP10531</t>
  </si>
  <si>
    <t>EMP12017</t>
  </si>
  <si>
    <t>EMP11757</t>
  </si>
  <si>
    <t>EMP11966</t>
  </si>
  <si>
    <t>EMP12938</t>
  </si>
  <si>
    <t>EMP12770</t>
  </si>
  <si>
    <t>EMP10269</t>
  </si>
  <si>
    <t>EMP11726</t>
  </si>
  <si>
    <t>EMP11909</t>
  </si>
  <si>
    <t>EMP11772</t>
  </si>
  <si>
    <t>EMP11270</t>
  </si>
  <si>
    <t>EMP11634</t>
  </si>
  <si>
    <t>EMP11816</t>
  </si>
  <si>
    <t>EMP10364</t>
  </si>
  <si>
    <t>EMP11178</t>
  </si>
  <si>
    <t>EMP11098</t>
  </si>
  <si>
    <t>EMP10034</t>
  </si>
  <si>
    <t>EMP11889</t>
  </si>
  <si>
    <t>EMP12192</t>
  </si>
  <si>
    <t>EMP11639</t>
  </si>
  <si>
    <t>EMP11879</t>
  </si>
  <si>
    <t>EMP10279</t>
  </si>
  <si>
    <t>EMP12056</t>
  </si>
  <si>
    <t>EMP12742</t>
  </si>
  <si>
    <t>EMP10363</t>
  </si>
  <si>
    <t>EMP12906</t>
  </si>
  <si>
    <t>EMP12090</t>
  </si>
  <si>
    <t>EMP11635</t>
  </si>
  <si>
    <t>EMP12362</t>
  </si>
  <si>
    <t>EMP12133</t>
  </si>
  <si>
    <t>EMP11942</t>
  </si>
  <si>
    <t>EMP11081</t>
  </si>
  <si>
    <t>EMP11434</t>
  </si>
  <si>
    <t>EMP11927</t>
  </si>
  <si>
    <t>EMP12142</t>
  </si>
  <si>
    <t>EMP12767</t>
  </si>
  <si>
    <t>EMP10809</t>
  </si>
  <si>
    <t>EMP10386</t>
  </si>
  <si>
    <t>EMP11490</t>
  </si>
  <si>
    <t>EMP11463</t>
  </si>
  <si>
    <t>EMP12993</t>
  </si>
  <si>
    <t>EMP12271</t>
  </si>
  <si>
    <t>EMP12546</t>
  </si>
  <si>
    <t>EMP12876</t>
  </si>
  <si>
    <t>EMP12216</t>
  </si>
  <si>
    <t>EMP12607</t>
  </si>
  <si>
    <t>EMP11828</t>
  </si>
  <si>
    <t>EMP12744</t>
  </si>
  <si>
    <t>EMP10004</t>
  </si>
  <si>
    <t>EMP12650</t>
  </si>
  <si>
    <t>EMP11963</t>
  </si>
  <si>
    <t>EMP12567</t>
  </si>
  <si>
    <t>EMP12718</t>
  </si>
  <si>
    <t>EMP11569</t>
  </si>
  <si>
    <t>EMP10527</t>
  </si>
  <si>
    <t>EMP12218</t>
  </si>
  <si>
    <t>EMP11042</t>
  </si>
  <si>
    <t>EMP12439</t>
  </si>
  <si>
    <t>EMP10653</t>
  </si>
  <si>
    <t>EMP12687</t>
  </si>
  <si>
    <t>EMP12126</t>
  </si>
  <si>
    <t>EMP10994</t>
  </si>
  <si>
    <t>EMP12794</t>
  </si>
  <si>
    <t>EMP10965</t>
  </si>
  <si>
    <t>EMP10287</t>
  </si>
  <si>
    <t>EMP11695</t>
  </si>
  <si>
    <t>EMP10268</t>
  </si>
  <si>
    <t>EMP11805</t>
  </si>
  <si>
    <t>EMP11638</t>
  </si>
  <si>
    <t>EMP12592</t>
  </si>
  <si>
    <t>EMP11710</t>
  </si>
  <si>
    <t>EMP12024</t>
  </si>
  <si>
    <t>EMP10875</t>
  </si>
  <si>
    <t>EMP10840</t>
  </si>
  <si>
    <t>EMP11232</t>
  </si>
  <si>
    <t>EMP12504</t>
  </si>
  <si>
    <t>EMP12425</t>
  </si>
  <si>
    <t>EMP11935</t>
  </si>
  <si>
    <t>EMP12965</t>
  </si>
  <si>
    <t>EMP12844</t>
  </si>
  <si>
    <t>EMP12879</t>
  </si>
  <si>
    <t>EMP10967</t>
  </si>
  <si>
    <t>EMP12620</t>
  </si>
  <si>
    <t>EMP11564</t>
  </si>
  <si>
    <t>EMP10210</t>
  </si>
  <si>
    <t>EMP11432</t>
  </si>
  <si>
    <t>EMP11692</t>
  </si>
  <si>
    <t>EMP11891</t>
  </si>
  <si>
    <t>EMP10774</t>
  </si>
  <si>
    <t>EMP11423</t>
  </si>
  <si>
    <t>EMP12552</t>
  </si>
  <si>
    <t>EMP10956</t>
  </si>
  <si>
    <t>EMP12594</t>
  </si>
  <si>
    <t>EMP10564</t>
  </si>
  <si>
    <t>EMP11778</t>
  </si>
  <si>
    <t>EMP10200</t>
  </si>
  <si>
    <t>EMP12433</t>
  </si>
  <si>
    <t>EMP10015</t>
  </si>
  <si>
    <t>EMP10209</t>
  </si>
  <si>
    <t>EMP11135</t>
  </si>
  <si>
    <t>EMP12765</t>
  </si>
  <si>
    <t>EMP11565</t>
  </si>
  <si>
    <t>EMP11581</t>
  </si>
  <si>
    <t>EMP11968</t>
  </si>
  <si>
    <t>EMP11093</t>
  </si>
  <si>
    <t>EMP10647</t>
  </si>
  <si>
    <t>EMP10597</t>
  </si>
  <si>
    <t>EMP12761</t>
  </si>
  <si>
    <t>EMP10582</t>
  </si>
  <si>
    <t>EMP10735</t>
  </si>
  <si>
    <t>EMP12725</t>
  </si>
  <si>
    <t>EMP10622</t>
  </si>
  <si>
    <t>EMP11115</t>
  </si>
  <si>
    <t>EMP10120</t>
  </si>
  <si>
    <t>EMP12325</t>
  </si>
  <si>
    <t>EMP11537</t>
  </si>
  <si>
    <t>EMP11376</t>
  </si>
  <si>
    <t>EMP10295</t>
  </si>
  <si>
    <t>EMP11239</t>
  </si>
  <si>
    <t>EMP12622</t>
  </si>
  <si>
    <t>EMP11262</t>
  </si>
  <si>
    <t>EMP12045</t>
  </si>
  <si>
    <t>EMP11209</t>
  </si>
  <si>
    <t>EMP12402</t>
  </si>
  <si>
    <t>EMP10009</t>
  </si>
  <si>
    <t>EMP10311</t>
  </si>
  <si>
    <t>EMP12534</t>
  </si>
  <si>
    <t>EMP11837</t>
  </si>
  <si>
    <t>EMP10478</t>
  </si>
  <si>
    <t>EMP12921</t>
  </si>
  <si>
    <t>EMP11258</t>
  </si>
  <si>
    <t>EMP11487</t>
  </si>
  <si>
    <t>EMP10685</t>
  </si>
  <si>
    <t>EMP10505</t>
  </si>
  <si>
    <t>EMP11460</t>
  </si>
  <si>
    <t>EMP10355</t>
  </si>
  <si>
    <t>EMP12935</t>
  </si>
  <si>
    <t>EMP12872</t>
  </si>
  <si>
    <t>EMP10849</t>
  </si>
  <si>
    <t>EMP10038</t>
  </si>
  <si>
    <t>EMP11930</t>
  </si>
  <si>
    <t>EMP12638</t>
  </si>
  <si>
    <t>EMP10961</t>
  </si>
  <si>
    <t>EMP11806</t>
  </si>
  <si>
    <t>EMP11637</t>
  </si>
  <si>
    <t>EMP11425</t>
  </si>
  <si>
    <t>EMP11505</t>
  </si>
  <si>
    <t>EMP11299</t>
  </si>
  <si>
    <t>EMP10177</t>
  </si>
  <si>
    <t>EMP11836</t>
  </si>
  <si>
    <t>EMP10608</t>
  </si>
  <si>
    <t>EMP11448</t>
  </si>
  <si>
    <t>EMP12541</t>
  </si>
  <si>
    <t>EMP11395</t>
  </si>
  <si>
    <t>EMP10811</t>
  </si>
  <si>
    <t>EMP11243</t>
  </si>
  <si>
    <t>EMP12783</t>
  </si>
  <si>
    <t>EMP12689</t>
  </si>
  <si>
    <t>EMP11273</t>
  </si>
  <si>
    <t>EMP11102</t>
  </si>
  <si>
    <t>EMP12517</t>
  </si>
  <si>
    <t>EMP10419</t>
  </si>
  <si>
    <t>EMP10825</t>
  </si>
  <si>
    <t>EMP10745</t>
  </si>
  <si>
    <t>EMP10548</t>
  </si>
  <si>
    <t>EMP12200</t>
  </si>
  <si>
    <t>EMP11333</t>
  </si>
  <si>
    <t>EMP12032</t>
  </si>
  <si>
    <t>EMP11924</t>
  </si>
  <si>
    <t>EMP12685</t>
  </si>
  <si>
    <t>EMP12230</t>
  </si>
  <si>
    <t>EMP11310</t>
  </si>
  <si>
    <t>EMP10659</t>
  </si>
  <si>
    <t>EMP12673</t>
  </si>
  <si>
    <t>EMP12036</t>
  </si>
  <si>
    <t>EMP11254</t>
  </si>
  <si>
    <t>EMP12213</t>
  </si>
  <si>
    <t>EMP10203</t>
  </si>
  <si>
    <t>EMP12863</t>
  </si>
  <si>
    <t>EMP12712</t>
  </si>
  <si>
    <t>EMP12571</t>
  </si>
  <si>
    <t>EMP11382</t>
  </si>
  <si>
    <t>EMP12263</t>
  </si>
  <si>
    <t>EMP12812</t>
  </si>
  <si>
    <t>EMP12178</t>
  </si>
  <si>
    <t>EMP10648</t>
  </si>
  <si>
    <t>EMP10370</t>
  </si>
  <si>
    <t>EMP10195</t>
  </si>
  <si>
    <t>EMP11291</t>
  </si>
  <si>
    <t>EMP10502</t>
  </si>
  <si>
    <t>EMP11796</t>
  </si>
  <si>
    <t>EMP11904</t>
  </si>
  <si>
    <t>EMP12454</t>
  </si>
  <si>
    <t>EMP10730</t>
  </si>
  <si>
    <t>EMP10300</t>
  </si>
  <si>
    <t>EMP10766</t>
  </si>
  <si>
    <t>EMP10578</t>
  </si>
  <si>
    <t>EMP11197</t>
  </si>
  <si>
    <t>EMP12602</t>
  </si>
  <si>
    <t>EMP11480</t>
  </si>
  <si>
    <t>EMP11643</t>
  </si>
  <si>
    <t>EMP12563</t>
  </si>
  <si>
    <t>EMP10666</t>
  </si>
  <si>
    <t>EMP10930</t>
  </si>
  <si>
    <t>EMP11257</t>
  </si>
  <si>
    <t>EMP12888</t>
  </si>
  <si>
    <t>EMP11452</t>
  </si>
  <si>
    <t>EMP11590</t>
  </si>
  <si>
    <t>EMP11108</t>
  </si>
  <si>
    <t>EMP10233</t>
  </si>
  <si>
    <t>EMP10072</t>
  </si>
  <si>
    <t>EMP10288</t>
  </si>
  <si>
    <t>EMP11520</t>
  </si>
  <si>
    <t>EMP11131</t>
  </si>
  <si>
    <t>EMP12743</t>
  </si>
  <si>
    <t>EMP10221</t>
  </si>
  <si>
    <t>EMP10837</t>
  </si>
  <si>
    <t>EMP11105</t>
  </si>
  <si>
    <t>EMP11070</t>
  </si>
  <si>
    <t>EMP10910</t>
  </si>
  <si>
    <t>EMP12224</t>
  </si>
  <si>
    <t>EMP11707</t>
  </si>
  <si>
    <t>EMP12160</t>
  </si>
  <si>
    <t>EMP10643</t>
  </si>
  <si>
    <t>EMP10238</t>
  </si>
  <si>
    <t>EMP12661</t>
  </si>
  <si>
    <t>EMP10621</t>
  </si>
  <si>
    <t>EMP10955</t>
  </si>
  <si>
    <t>EMP12417</t>
  </si>
  <si>
    <t>EMP12426</t>
  </si>
  <si>
    <t>EMP12898</t>
  </si>
  <si>
    <t>EMP11620</t>
  </si>
  <si>
    <t>EMP11941</t>
  </si>
  <si>
    <t>EMP11255</t>
  </si>
  <si>
    <t>EMP10982</t>
  </si>
  <si>
    <t>EMP12797</t>
  </si>
  <si>
    <t>EMP11587</t>
  </si>
  <si>
    <t>EMP11793</t>
  </si>
  <si>
    <t>EMP12330</t>
  </si>
  <si>
    <t>EMP10867</t>
  </si>
  <si>
    <t>EMP12998</t>
  </si>
  <si>
    <t>EMP12204</t>
  </si>
  <si>
    <t>EMP12651</t>
  </si>
  <si>
    <t>EMP10361</t>
  </si>
  <si>
    <t>EMP10330</t>
  </si>
  <si>
    <t>EMP12014</t>
  </si>
  <si>
    <t>EMP10817</t>
  </si>
  <si>
    <t>EMP12520</t>
  </si>
  <si>
    <t>EMP10744</t>
  </si>
  <si>
    <t>EMP10598</t>
  </si>
  <si>
    <t>EMP11605</t>
  </si>
  <si>
    <t>EMP11143</t>
  </si>
  <si>
    <t>EMP12243</t>
  </si>
  <si>
    <t>EMP11849</t>
  </si>
  <si>
    <t>EMP12722</t>
  </si>
  <si>
    <t>EMP11495</t>
  </si>
  <si>
    <t>EMP11140</t>
  </si>
  <si>
    <t>EMP12575</t>
  </si>
  <si>
    <t>EMP12319</t>
  </si>
  <si>
    <t>EMP10109</t>
  </si>
  <si>
    <t>EMP12185</t>
  </si>
  <si>
    <t>EMP10834</t>
  </si>
  <si>
    <t>EMP12727</t>
  </si>
  <si>
    <t>EMP11107</t>
  </si>
  <si>
    <t>EMP12114</t>
  </si>
  <si>
    <t>EMP10128</t>
  </si>
  <si>
    <t>EMP12885</t>
  </si>
  <si>
    <t>EMP11212</t>
  </si>
  <si>
    <t>EMP12335</t>
  </si>
  <si>
    <t>EMP12031</t>
  </si>
  <si>
    <t>EMP11948</t>
  </si>
  <si>
    <t>EMP10616</t>
  </si>
  <si>
    <t>EMP12585</t>
  </si>
  <si>
    <t>EMP10661</t>
  </si>
  <si>
    <t>EMP11961</t>
  </si>
  <si>
    <t>EMP10365</t>
  </si>
  <si>
    <t>EMP11287</t>
  </si>
  <si>
    <t>EMP10701</t>
  </si>
  <si>
    <t>EMP11562</t>
  </si>
  <si>
    <t>EMP11686</t>
  </si>
  <si>
    <t>EMP11037</t>
  </si>
  <si>
    <t>EMP11057</t>
  </si>
  <si>
    <t>EMP11556</t>
  </si>
  <si>
    <t>EMP10591</t>
  </si>
  <si>
    <t>EMP10504</t>
  </si>
  <si>
    <t>EMP10623</t>
  </si>
  <si>
    <t>EMP12769</t>
  </si>
  <si>
    <t>EMP10828</t>
  </si>
  <si>
    <t>EMP10827</t>
  </si>
  <si>
    <t>EMP12320</t>
  </si>
  <si>
    <t>EMP10157</t>
  </si>
  <si>
    <t>EMP11702</t>
  </si>
  <si>
    <t>EMP12679</t>
  </si>
  <si>
    <t>EMP12095</t>
  </si>
  <si>
    <t>EMP12487</t>
  </si>
  <si>
    <t>EMP11051</t>
  </si>
  <si>
    <t>EMP11824</t>
  </si>
  <si>
    <t>EMP11733</t>
  </si>
  <si>
    <t>EMP11949</t>
  </si>
  <si>
    <t>EMP12741</t>
  </si>
  <si>
    <t>EMP11431</t>
  </si>
  <si>
    <t>EMP10007</t>
  </si>
  <si>
    <t>EMP11261</t>
  </si>
  <si>
    <t>EMP12262</t>
  </si>
  <si>
    <t>EMP11268</t>
  </si>
  <si>
    <t>EMP10602</t>
  </si>
  <si>
    <t>EMP12698</t>
  </si>
  <si>
    <t>EMP12979</t>
  </si>
  <si>
    <t>EMP10595</t>
  </si>
  <si>
    <t>EMP11400</t>
  </si>
  <si>
    <t>EMP10856</t>
  </si>
  <si>
    <t>EMP10345</t>
  </si>
  <si>
    <t>EMP12539</t>
  </si>
  <si>
    <t>EMP12699</t>
  </si>
  <si>
    <t>EMP11767</t>
  </si>
  <si>
    <t>EMP11885</t>
  </si>
  <si>
    <t>EMP11819</t>
  </si>
  <si>
    <t>EMP10739</t>
  </si>
  <si>
    <t>EMP12883</t>
  </si>
  <si>
    <t>EMP12455</t>
  </si>
  <si>
    <t>EMP11013</t>
  </si>
  <si>
    <t>EMP12222</t>
  </si>
  <si>
    <t>EMP10309</t>
  </si>
  <si>
    <t>EMP12874</t>
  </si>
  <si>
    <t>EMP12599</t>
  </si>
  <si>
    <t>EMP12470</t>
  </si>
  <si>
    <t>EMP11895</t>
  </si>
  <si>
    <t>EMP10630</t>
  </si>
  <si>
    <t>EMP11769</t>
  </si>
  <si>
    <t>EMP12822</t>
  </si>
  <si>
    <t>EMP10770</t>
  </si>
  <si>
    <t>EMP10216</t>
  </si>
  <si>
    <t>EMP12459</t>
  </si>
  <si>
    <t>EMP12428</t>
  </si>
  <si>
    <t>EMP11455</t>
  </si>
  <si>
    <t>EMP12858</t>
  </si>
  <si>
    <t>EMP11600</t>
  </si>
  <si>
    <t>EMP11756</t>
  </si>
  <si>
    <t>EMP10292</t>
  </si>
  <si>
    <t>EMP11866</t>
  </si>
  <si>
    <t>EMP12166</t>
  </si>
  <si>
    <t>EMP11615</t>
  </si>
  <si>
    <t>EMP11945</t>
  </si>
  <si>
    <t>EMP12264</t>
  </si>
  <si>
    <t>EMP10227</t>
  </si>
  <si>
    <t>EMP10542</t>
  </si>
  <si>
    <t>EMP11064</t>
  </si>
  <si>
    <t>EMP12231</t>
  </si>
  <si>
    <t>EMP11119</t>
  </si>
  <si>
    <t>EMP10738</t>
  </si>
  <si>
    <t>EMP10217</t>
  </si>
  <si>
    <t>EMP10720</t>
  </si>
  <si>
    <t>EMP11865</t>
  </si>
  <si>
    <t>EMP12097</t>
  </si>
  <si>
    <t>EMP11005</t>
  </si>
  <si>
    <t>EMP11852</t>
  </si>
  <si>
    <t>EMP12759</t>
  </si>
  <si>
    <t>EMP10174</t>
  </si>
  <si>
    <t>EMP11289</t>
  </si>
  <si>
    <t>EMP11424</t>
  </si>
  <si>
    <t>EMP12279</t>
  </si>
  <si>
    <t>EMP12677</t>
  </si>
  <si>
    <t>EMP10957</t>
  </si>
  <si>
    <t>EMP11717</t>
  </si>
  <si>
    <t>EMP11887</t>
  </si>
  <si>
    <t>EMP10322</t>
  </si>
  <si>
    <t>EMP10324</t>
  </si>
  <si>
    <t>EMP11729</t>
  </si>
  <si>
    <t>EMP12443</t>
  </si>
  <si>
    <t>EMP10754</t>
  </si>
  <si>
    <t>EMP12922</t>
  </si>
  <si>
    <t>EMP11315</t>
  </si>
  <si>
    <t>EMP10427</t>
  </si>
  <si>
    <t>EMP11552</t>
  </si>
  <si>
    <t>EMP11446</t>
  </si>
  <si>
    <t>EMP12342</t>
  </si>
  <si>
    <t>EMP10357</t>
  </si>
  <si>
    <t>EMP11126</t>
  </si>
  <si>
    <t>EMP10898</t>
  </si>
  <si>
    <t>EMP12418</t>
  </si>
  <si>
    <t>EMP11438</t>
  </si>
  <si>
    <t>EMP10247</t>
  </si>
  <si>
    <t>EMP10201</t>
  </si>
  <si>
    <t>EMP11656</t>
  </si>
  <si>
    <t>EMP11633</t>
  </si>
  <si>
    <t>EMP10350</t>
  </si>
  <si>
    <t>EMP11369</t>
  </si>
  <si>
    <t>EMP12925</t>
  </si>
  <si>
    <t>EMP11627</t>
  </si>
  <si>
    <t>EMP12210</t>
  </si>
  <si>
    <t>EMP11576</t>
  </si>
  <si>
    <t>EMP10731</t>
  </si>
  <si>
    <t>EMP11236</t>
  </si>
  <si>
    <t>EMP11869</t>
  </si>
  <si>
    <t>EMP12421</t>
  </si>
  <si>
    <t>EMP11768</t>
  </si>
  <si>
    <t>EMP10455</t>
  </si>
  <si>
    <t>EMP10373</t>
  </si>
  <si>
    <t>EMP10991</t>
  </si>
  <si>
    <t>EMP12739</t>
  </si>
  <si>
    <t>EMP12798</t>
  </si>
  <si>
    <t>EMP10941</t>
  </si>
  <si>
    <t>EMP12295</t>
  </si>
  <si>
    <t>EMP12589</t>
  </si>
  <si>
    <t>EMP10239</t>
  </si>
  <si>
    <t>EMP10601</t>
  </si>
  <si>
    <t>EMP10317</t>
  </si>
  <si>
    <t>EMP12559</t>
  </si>
  <si>
    <t>EMP11383</t>
  </si>
  <si>
    <t>EMP11988</t>
  </si>
  <si>
    <t>EMP11125</t>
  </si>
  <si>
    <t>EMP12437</t>
  </si>
  <si>
    <t>EMP11380</t>
  </si>
  <si>
    <t>EMP12049</t>
  </si>
  <si>
    <t>EMP11817</t>
  </si>
  <si>
    <t>EMP12253</t>
  </si>
  <si>
    <t>EMP11004</t>
  </si>
  <si>
    <t>EMP10453</t>
  </si>
  <si>
    <t>EMP12480</t>
  </si>
  <si>
    <t>EMP10046</t>
  </si>
  <si>
    <t>EMP11671</t>
  </si>
  <si>
    <t>EMP12465</t>
  </si>
  <si>
    <t>EMP11577</t>
  </si>
  <si>
    <t>EMP11679</t>
  </si>
  <si>
    <t>EMP12682</t>
  </si>
  <si>
    <t>EMP10696</t>
  </si>
  <si>
    <t>EMP12777</t>
  </si>
  <si>
    <t>EMP12123</t>
  </si>
  <si>
    <t>EMP12724</t>
  </si>
  <si>
    <t>EMP11007</t>
  </si>
  <si>
    <t>EMP12299</t>
  </si>
  <si>
    <t>EMP11295</t>
  </si>
  <si>
    <t>EMP10607</t>
  </si>
  <si>
    <t>EMP11012</t>
  </si>
  <si>
    <t>EMP10814</t>
  </si>
  <si>
    <t>EMP12462</t>
  </si>
  <si>
    <t>EMP11478</t>
  </si>
  <si>
    <t>EMP10796</t>
  </si>
  <si>
    <t>EMP11163</t>
  </si>
  <si>
    <t>EMP11238</t>
  </si>
  <si>
    <t>EMP11370</t>
  </si>
  <si>
    <t>EMP10100</t>
  </si>
  <si>
    <t>EMP11416</t>
  </si>
  <si>
    <t>EMP10306</t>
  </si>
  <si>
    <t>EMP11096</t>
  </si>
  <si>
    <t>EMP11303</t>
  </si>
  <si>
    <t>EMP12434</t>
  </si>
  <si>
    <t>EMP11931</t>
  </si>
  <si>
    <t>EMP11175</t>
  </si>
  <si>
    <t>EMP12248</t>
  </si>
  <si>
    <t>EMP11882</t>
  </si>
  <si>
    <t>EMP11387</t>
  </si>
  <si>
    <t>EMP10037</t>
  </si>
  <si>
    <t>EMP10997</t>
  </si>
  <si>
    <t>EMP10826</t>
  </si>
  <si>
    <t>EMP10124</t>
  </si>
  <si>
    <t>EMP12618</t>
  </si>
  <si>
    <t>EMP11437</t>
  </si>
  <si>
    <t>EMP10366</t>
  </si>
  <si>
    <t>EMP10285</t>
  </si>
  <si>
    <t>EMP10488</t>
  </si>
  <si>
    <t>EMP11631</t>
  </si>
  <si>
    <t>EMP11795</t>
  </si>
  <si>
    <t>EMP11647</t>
  </si>
  <si>
    <t>EMP12346</t>
  </si>
  <si>
    <t>EMP12775</t>
  </si>
  <si>
    <t>EMP11812</t>
  </si>
  <si>
    <t>EMP11738</t>
  </si>
  <si>
    <t>EMP12125</t>
  </si>
  <si>
    <t>EMP12120</t>
  </si>
  <si>
    <t>EMP12357</t>
  </si>
  <si>
    <t>EMP12157</t>
  </si>
  <si>
    <t>EMP12234</t>
  </si>
  <si>
    <t>EMP10954</t>
  </si>
  <si>
    <t>EMP10118</t>
  </si>
  <si>
    <t>EMP10392</t>
  </si>
  <si>
    <t>EMP11288</t>
  </si>
  <si>
    <t>EMP11165</t>
  </si>
  <si>
    <t>EMP10599</t>
  </si>
  <si>
    <t>EMP10492</t>
  </si>
  <si>
    <t>EMP10615</t>
  </si>
  <si>
    <t>EMP11714</t>
  </si>
  <si>
    <t>EMP10918</t>
  </si>
  <si>
    <t>EMP12653</t>
  </si>
  <si>
    <t>EMP11752</t>
  </si>
  <si>
    <t>EMP10167</t>
  </si>
  <si>
    <t>EMP10213</t>
  </si>
  <si>
    <t>EMP10841</t>
  </si>
  <si>
    <t>EMP10273</t>
  </si>
  <si>
    <t>EMP11544</t>
  </si>
  <si>
    <t>EMP11146</t>
  </si>
  <si>
    <t>EMP12674</t>
  </si>
  <si>
    <t>EMP12151</t>
  </si>
  <si>
    <t>EMP10540</t>
  </si>
  <si>
    <t>EMP12221</t>
  </si>
  <si>
    <t>EMP12225</t>
  </si>
  <si>
    <t>EMP10920</t>
  </si>
  <si>
    <t>EMP12560</t>
  </si>
  <si>
    <t>EMP11636</t>
  </si>
  <si>
    <t>EMP10062</t>
  </si>
  <si>
    <t>EMP10780</t>
  </si>
  <si>
    <t>EMP10689</t>
  </si>
  <si>
    <t>EMP10928</t>
  </si>
  <si>
    <t>EMP12799</t>
  </si>
  <si>
    <t>EMP12030</t>
  </si>
  <si>
    <t>EMP11401</t>
  </si>
  <si>
    <t>EMP11933</t>
  </si>
  <si>
    <t>EMP12050</t>
  </si>
  <si>
    <t>EMP10579</t>
  </si>
  <si>
    <t>EMP10778</t>
  </si>
  <si>
    <t>EMP10460</t>
  </si>
  <si>
    <t>EMP10035</t>
  </si>
  <si>
    <t>EMP11191</t>
  </si>
  <si>
    <t>EMP10543</t>
  </si>
  <si>
    <t>EMP12101</t>
  </si>
  <si>
    <t>EMP10998</t>
  </si>
  <si>
    <t>EMP10257</t>
  </si>
  <si>
    <t>EMP10371</t>
  </si>
  <si>
    <t>EMP10081</t>
  </si>
  <si>
    <t>EMP11501</t>
  </si>
  <si>
    <t>EMP10497</t>
  </si>
  <si>
    <t>EMP10729</t>
  </si>
  <si>
    <t>EMP11022</t>
  </si>
  <si>
    <t>EMP12254</t>
  </si>
  <si>
    <t>EMP11640</t>
  </si>
  <si>
    <t>EMP10446</t>
  </si>
  <si>
    <t>EMP11920</t>
  </si>
  <si>
    <t>EMP11147</t>
  </si>
  <si>
    <t>EMP12606</t>
  </si>
  <si>
    <t>EMP12842</t>
  </si>
  <si>
    <t>EMP12493</t>
  </si>
  <si>
    <t>EMP12059</t>
  </si>
  <si>
    <t>EMP12326</t>
  </si>
  <si>
    <t>EMP11009</t>
  </si>
  <si>
    <t>EMP11856</t>
  </si>
  <si>
    <t>EMP10433</t>
  </si>
  <si>
    <t>EMP10276</t>
  </si>
  <si>
    <t>EMP11047</t>
  </si>
  <si>
    <t>EMP11952</t>
  </si>
  <si>
    <t>EMP11168</t>
  </si>
  <si>
    <t>EMP10282</t>
  </si>
  <si>
    <t>EMP10071</t>
  </si>
  <si>
    <t>EMP12315</t>
  </si>
  <si>
    <t>EMP12755</t>
  </si>
  <si>
    <t>EMP10646</t>
  </si>
  <si>
    <t>EMP12094</t>
  </si>
  <si>
    <t>EMP12931</t>
  </si>
  <si>
    <t>EMP12768</t>
  </si>
  <si>
    <t>EMP12370</t>
  </si>
  <si>
    <t>EMP11337</t>
  </si>
  <si>
    <t>EMP10039</t>
  </si>
  <si>
    <t>EMP10336</t>
  </si>
  <si>
    <t>EMP11278</t>
  </si>
  <si>
    <t>EMP10541</t>
  </si>
  <si>
    <t>EMP10943</t>
  </si>
  <si>
    <t>EMP10383</t>
  </si>
  <si>
    <t>EMP12550</t>
  </si>
  <si>
    <t>EMP10885</t>
  </si>
  <si>
    <t>EMP10240</t>
  </si>
  <si>
    <t>EMP12617</t>
  </si>
  <si>
    <t>EMP11897</t>
  </si>
  <si>
    <t>EMP12790</t>
  </si>
  <si>
    <t>EMP11785</t>
  </si>
  <si>
    <t>EMP11160</t>
  </si>
  <si>
    <t>EMP12118</t>
  </si>
  <si>
    <t>EMP12909</t>
  </si>
  <si>
    <t>EMP12358</t>
  </si>
  <si>
    <t>EMP12587</t>
  </si>
  <si>
    <t>EMP12003</t>
  </si>
  <si>
    <t>EMP12816</t>
  </si>
  <si>
    <t>EMP11864</t>
  </si>
  <si>
    <t>EMP10243</t>
  </si>
  <si>
    <t>EMP12537</t>
  </si>
  <si>
    <t>EMP10569</t>
  </si>
  <si>
    <t>EMP12415</t>
  </si>
  <si>
    <t>EMP10218</t>
  </si>
  <si>
    <t>EMP10649</t>
  </si>
  <si>
    <t>EMP10048</t>
  </si>
  <si>
    <t>EMP11973</t>
  </si>
  <si>
    <t>EMP11313</t>
  </si>
  <si>
    <t>EMP11902</t>
  </si>
  <si>
    <t>EMP10757</t>
  </si>
  <si>
    <t>EMP10146</t>
  </si>
  <si>
    <t>EMP10289</t>
  </si>
  <si>
    <t>EMP12947</t>
  </si>
  <si>
    <t>EMP10560</t>
  </si>
  <si>
    <t>EMP11776</t>
  </si>
  <si>
    <t>EMP10059</t>
  </si>
  <si>
    <t>EMP12949</t>
  </si>
  <si>
    <t>EMP11584</t>
  </si>
  <si>
    <t>EMP11231</t>
  </si>
  <si>
    <t>EMP10232</t>
  </si>
  <si>
    <t>EMP10926</t>
  </si>
  <si>
    <t>EMP12752</t>
  </si>
  <si>
    <t>EMP10147</t>
  </si>
  <si>
    <t>EMP11284</t>
  </si>
  <si>
    <t>EMP11248</t>
  </si>
  <si>
    <t>EMP11700</t>
  </si>
  <si>
    <t>EMP10084</t>
  </si>
  <si>
    <t>EMP12220</t>
  </si>
  <si>
    <t>EMP11893</t>
  </si>
  <si>
    <t>EMP10244</t>
  </si>
  <si>
    <t>EMP10771</t>
  </si>
  <si>
    <t>EMP11077</t>
  </si>
  <si>
    <t>EMP12275</t>
  </si>
  <si>
    <t>EMP12477</t>
  </si>
  <si>
    <t>EMP12001</t>
  </si>
  <si>
    <t>EMP10182</t>
  </si>
  <si>
    <t>EMP10795</t>
  </si>
  <si>
    <t>EMP12497</t>
  </si>
  <si>
    <t>EMP10576</t>
  </si>
  <si>
    <t>EMP11657</t>
  </si>
  <si>
    <t>EMP11427</t>
  </si>
  <si>
    <t>EMP11132</t>
  </si>
  <si>
    <t>EMP10520</t>
  </si>
  <si>
    <t>EMP11517</t>
  </si>
  <si>
    <t>EMP11307</t>
  </si>
  <si>
    <t>EMP12529</t>
  </si>
  <si>
    <t>EMP10304</t>
  </si>
  <si>
    <t>EMP11777</t>
  </si>
  <si>
    <t>EMP12981</t>
  </si>
  <si>
    <t>EMP11453</t>
  </si>
  <si>
    <t>EMP11883</t>
  </si>
  <si>
    <t>EMP10786</t>
  </si>
  <si>
    <t>EMP12053</t>
  </si>
  <si>
    <t>EMP10212</t>
  </si>
  <si>
    <t>EMP11456</t>
  </si>
  <si>
    <t>EMP11276</t>
  </si>
  <si>
    <t>EMP12907</t>
  </si>
  <si>
    <t>EMP12051</t>
  </si>
  <si>
    <t>EMP12004</t>
  </si>
  <si>
    <t>EMP11216</t>
  </si>
  <si>
    <t>EMP12626</t>
  </si>
  <si>
    <t>EMP12604</t>
  </si>
  <si>
    <t>EMP12119</t>
  </si>
  <si>
    <t>EMP10571</t>
  </si>
  <si>
    <t>EMP10465</t>
  </si>
  <si>
    <t>EMP12354</t>
  </si>
  <si>
    <t>EMP11285</t>
  </si>
  <si>
    <t>EMP12464</t>
  </si>
  <si>
    <t>EMP12796</t>
  </si>
  <si>
    <t>EMP11654</t>
  </si>
  <si>
    <t>EMP12695</t>
  </si>
  <si>
    <t>EMP10117</t>
  </si>
  <si>
    <t>EMP10461</t>
  </si>
  <si>
    <t>EMP11591</t>
  </si>
  <si>
    <t>EMP11734</t>
  </si>
  <si>
    <t>EMP12174</t>
  </si>
  <si>
    <t>EMP11443</t>
  </si>
  <si>
    <t>EMP10978</t>
  </si>
  <si>
    <t>EMP11527</t>
  </si>
  <si>
    <t>EMP12131</t>
  </si>
  <si>
    <t>EMP10712</t>
  </si>
  <si>
    <t>EMP11838</t>
  </si>
  <si>
    <t>EMP11185</t>
  </si>
  <si>
    <t>EMP10405</t>
  </si>
  <si>
    <t>EMP10430</t>
  </si>
  <si>
    <t>EMP11551</t>
  </si>
  <si>
    <t>EMP12878</t>
  </si>
  <si>
    <t>EMP10518</t>
  </si>
  <si>
    <t>EMP12372</t>
  </si>
  <si>
    <t>EMP10769</t>
  </si>
  <si>
    <t>EMP12915</t>
  </si>
  <si>
    <t>EMP12361</t>
  </si>
  <si>
    <t>EMP10467</t>
  </si>
  <si>
    <t>EMP11801</t>
  </si>
  <si>
    <t>EMP12509</t>
  </si>
  <si>
    <t>EMP12359</t>
  </si>
  <si>
    <t>EMP12305</t>
  </si>
  <si>
    <t>EMP11314</t>
  </si>
  <si>
    <t>EMP10810</t>
  </si>
  <si>
    <t>EMP10690</t>
  </si>
  <si>
    <t>EMP11851</t>
  </si>
  <si>
    <t>EMP10758</t>
  </si>
  <si>
    <t>EMP10986</t>
  </si>
  <si>
    <t>EMP12583</t>
  </si>
  <si>
    <t>EMP10753</t>
  </si>
  <si>
    <t>EMP11461</t>
  </si>
  <si>
    <t>EMP10307</t>
  </si>
  <si>
    <t>EMP10482</t>
  </si>
  <si>
    <t>EMP10162</t>
  </si>
  <si>
    <t>EMP11420</t>
  </si>
  <si>
    <t>EMP11345</t>
  </si>
  <si>
    <t>EMP10923</t>
  </si>
  <si>
    <t>EMP11992</t>
  </si>
  <si>
    <t>EMP10852</t>
  </si>
  <si>
    <t>EMP10449</t>
  </si>
  <si>
    <t>EMP11044</t>
  </si>
  <si>
    <t>EMP10652</t>
  </si>
  <si>
    <t>EMP11186</t>
  </si>
  <si>
    <t>EMP12399</t>
  </si>
  <si>
    <t>EMP12476</t>
  </si>
  <si>
    <t>EMP12382</t>
  </si>
  <si>
    <t>EMP11075</t>
  </si>
  <si>
    <t>EMP10331</t>
  </si>
  <si>
    <t>EMP11201</t>
  </si>
  <si>
    <t>EMP10609</t>
  </si>
  <si>
    <t>EMP12771</t>
  </si>
  <si>
    <t>EMP12943</t>
  </si>
  <si>
    <t>EMP11326</t>
  </si>
  <si>
    <t>EMP10912</t>
  </si>
  <si>
    <t>EMP12445</t>
  </si>
  <si>
    <t>EMP11055</t>
  </si>
  <si>
    <t>EMP12574</t>
  </si>
  <si>
    <t>EMP10040</t>
  </si>
  <si>
    <t>EMP10031</t>
  </si>
  <si>
    <t>EMP12701</t>
  </si>
  <si>
    <t>EMP12035</t>
  </si>
  <si>
    <t>EMP10732</t>
  </si>
  <si>
    <t>EMP12932</t>
  </si>
  <si>
    <t>EMP11522</t>
  </si>
  <si>
    <t>EMP11651</t>
  </si>
  <si>
    <t>EMP11428</t>
  </si>
  <si>
    <t>EMP12301</t>
  </si>
  <si>
    <t>EMP10388</t>
  </si>
  <si>
    <t>EMP12865</t>
  </si>
  <si>
    <t>EMP11067</t>
  </si>
  <si>
    <t>EMP11596</t>
  </si>
  <si>
    <t>EMP12573</t>
  </si>
  <si>
    <t>EMP10377</t>
  </si>
  <si>
    <t>EMP11925</t>
  </si>
  <si>
    <t>EMP11894</t>
  </si>
  <si>
    <t>EMP10249</t>
  </si>
  <si>
    <t>EMP11982</t>
  </si>
  <si>
    <t>EMP11641</t>
  </si>
  <si>
    <t>EMP11264</t>
  </si>
  <si>
    <t>EMP12181</t>
  </si>
  <si>
    <t>EMP10044</t>
  </si>
  <si>
    <t>EMP12360</t>
  </si>
  <si>
    <t>EMP10456</t>
  </si>
  <si>
    <t>EMP11618</t>
  </si>
  <si>
    <t>EMP12903</t>
  </si>
  <si>
    <t>EMP10716</t>
  </si>
  <si>
    <t>EMP12196</t>
  </si>
  <si>
    <t>EMP10415</t>
  </si>
  <si>
    <t>EMP11493</t>
  </si>
  <si>
    <t>EMP12644</t>
  </si>
  <si>
    <t>EMP10115</t>
  </si>
  <si>
    <t>EMP11080</t>
  </si>
  <si>
    <t>EMP12039</t>
  </si>
  <si>
    <t>EMP12780</t>
  </si>
  <si>
    <t>EMP12206</t>
  </si>
  <si>
    <t>EMP11377</t>
  </si>
  <si>
    <t>EMP12070</t>
  </si>
  <si>
    <t>EMP11843</t>
  </si>
  <si>
    <t>EMP12884</t>
  </si>
  <si>
    <t>EMP12277</t>
  </si>
  <si>
    <t>EMP11306</t>
  </si>
  <si>
    <t>EMP12937</t>
  </si>
  <si>
    <t>EMP10170</t>
  </si>
  <si>
    <t>EMP10749</t>
  </si>
  <si>
    <t>EMP12986</t>
  </si>
  <si>
    <t>EMP12165</t>
  </si>
  <si>
    <t>EMP10523</t>
  </si>
  <si>
    <t>EMP11730</t>
  </si>
  <si>
    <t>EMP11877</t>
  </si>
  <si>
    <t>EMP10713</t>
  </si>
  <si>
    <t>EMP11357</t>
  </si>
  <si>
    <t>EMP11316</t>
  </si>
  <si>
    <t>EMP12845</t>
  </si>
  <si>
    <t>EMP11221</t>
  </si>
  <si>
    <t>EMP10917</t>
  </si>
  <si>
    <t>EMP10804</t>
  </si>
  <si>
    <t>EMP11068</t>
  </si>
  <si>
    <t>EMP10525</t>
  </si>
  <si>
    <t>EMP12745</t>
  </si>
  <si>
    <t>EMP10722</t>
  </si>
  <si>
    <t>EMP11260</t>
  </si>
  <si>
    <t>EMP10977</t>
  </si>
  <si>
    <t>EMP10746</t>
  </si>
  <si>
    <t>EMP10526</t>
  </si>
  <si>
    <t>EMP10471</t>
  </si>
  <si>
    <t>EMP12976</t>
  </si>
  <si>
    <t>EMP10338</t>
  </si>
  <si>
    <t>EMP10567</t>
  </si>
  <si>
    <t>EMP10042</t>
  </si>
  <si>
    <t>EMP11991</t>
  </si>
  <si>
    <t>EMP10423</t>
  </si>
  <si>
    <t>EMP12716</t>
  </si>
  <si>
    <t>EMP12672</t>
  </si>
  <si>
    <t>EMP11024</t>
  </si>
  <si>
    <t>EMP12270</t>
  </si>
  <si>
    <t>EMP11626</t>
  </si>
  <si>
    <t>EMP10626</t>
  </si>
  <si>
    <t>EMP11818</t>
  </si>
  <si>
    <t>EMP10053</t>
  </si>
  <si>
    <t>EMP12484</t>
  </si>
  <si>
    <t>EMP11758</t>
  </si>
  <si>
    <t>EMP10196</t>
  </si>
  <si>
    <t>EMP12553</t>
  </si>
  <si>
    <t>EMP10645</t>
  </si>
  <si>
    <t>EMP10066</t>
  </si>
  <si>
    <t>EMP11568</t>
  </si>
  <si>
    <t>EMP12658</t>
  </si>
  <si>
    <t>EMP10424</t>
  </si>
  <si>
    <t>EMP10399</t>
  </si>
  <si>
    <t>EMP10784</t>
  </si>
  <si>
    <t>EMP12089</t>
  </si>
  <si>
    <t>EMP10284</t>
  </si>
  <si>
    <t>EMP10665</t>
  </si>
  <si>
    <t>EMP12882</t>
  </si>
  <si>
    <t>EMP11253</t>
  </si>
  <si>
    <t>EMP11468</t>
  </si>
  <si>
    <t>EMP12561</t>
  </si>
  <si>
    <t>EMP11274</t>
  </si>
  <si>
    <t>EMP11063</t>
  </si>
  <si>
    <t>EMP11847</t>
  </si>
  <si>
    <t>EMP11355</t>
  </si>
  <si>
    <t>EMP12005</t>
  </si>
  <si>
    <t>EMP11331</t>
  </si>
  <si>
    <t>EMP12082</t>
  </si>
  <si>
    <t>EMP12549</t>
  </si>
  <si>
    <t>EMP12404</t>
  </si>
  <si>
    <t>EMP10904</t>
  </si>
  <si>
    <t>EMP12274</t>
  </si>
  <si>
    <t>EMP11142</t>
  </si>
  <si>
    <t>EMP12368</t>
  </si>
  <si>
    <t>EMP11436</t>
  </si>
  <si>
    <t>EMP12088</t>
  </si>
  <si>
    <t>EMP12934</t>
  </si>
  <si>
    <t>EMP12645</t>
  </si>
  <si>
    <t>EMP11251</t>
  </si>
  <si>
    <t>EMP10553</t>
  </si>
  <si>
    <t>EMP12052</t>
  </si>
  <si>
    <t>EMP10829</t>
  </si>
  <si>
    <t>EMP10198</t>
  </si>
  <si>
    <t>EMP12543</t>
  </si>
  <si>
    <t>EMP12183</t>
  </si>
  <si>
    <t>EMP11144</t>
  </si>
  <si>
    <t>EMP12324</t>
  </si>
  <si>
    <t>EMP12647</t>
  </si>
  <si>
    <t>EMP11166</t>
  </si>
  <si>
    <t>EMP11027</t>
  </si>
  <si>
    <t>EMP12400</t>
  </si>
  <si>
    <t>EMP12827</t>
  </si>
  <si>
    <t>EMP10603</t>
  </si>
  <si>
    <t>EMP10387</t>
  </si>
  <si>
    <t>EMP12280</t>
  </si>
  <si>
    <t>EMP11336</t>
  </si>
  <si>
    <t>EMP12836</t>
  </si>
  <si>
    <t>EMP10805</t>
  </si>
  <si>
    <t>EMP10953</t>
  </si>
  <si>
    <t>EMP10493</t>
  </si>
  <si>
    <t>EMP12194</t>
  </si>
  <si>
    <t>EMP10697</t>
  </si>
  <si>
    <t>EMP10341</t>
  </si>
  <si>
    <t>EMP12958</t>
  </si>
  <si>
    <t>EMP10166</t>
  </si>
  <si>
    <t>EMP12601</t>
  </si>
  <si>
    <t>EMP12829</t>
  </si>
  <si>
    <t>EMP12997</t>
  </si>
  <si>
    <t>EMP11787</t>
  </si>
  <si>
    <t>EMP10485</t>
  </si>
  <si>
    <t>EMP11619</t>
  </si>
  <si>
    <t>EMP12703</t>
  </si>
  <si>
    <t>EMP10155</t>
  </si>
  <si>
    <t>EMP12521</t>
  </si>
  <si>
    <t>EMP10592</t>
  </si>
  <si>
    <t>EMP12288</t>
  </si>
  <si>
    <t>EMP11509</t>
  </si>
  <si>
    <t>EMP10379</t>
  </si>
  <si>
    <t>EMP11028</t>
  </si>
  <si>
    <t>EMP12609</t>
  </si>
  <si>
    <t>EMP12501</t>
  </si>
  <si>
    <t>EMP11724</t>
  </si>
  <si>
    <t>EMP10067</t>
  </si>
  <si>
    <t>EMP10119</t>
  </si>
  <si>
    <t>EMP10003</t>
  </si>
  <si>
    <t>EMP11723</t>
  </si>
  <si>
    <t>EMP12390</t>
  </si>
  <si>
    <t>EMP12913</t>
  </si>
  <si>
    <t>EMP11521</t>
  </si>
  <si>
    <t>EMP10412</t>
  </si>
  <si>
    <t>EMP10797</t>
  </si>
  <si>
    <t>EMP12403</t>
  </si>
  <si>
    <t>EMP11394</t>
  </si>
  <si>
    <t>EMP10838</t>
  </si>
  <si>
    <t>EMP10250</t>
  </si>
  <si>
    <t>EMP11410</t>
  </si>
  <si>
    <t>EMP12042</t>
  </si>
  <si>
    <t>EMP11709</t>
  </si>
  <si>
    <t>EMP10533</t>
  </si>
  <si>
    <t>EMP11515</t>
  </si>
  <si>
    <t>EMP11753</t>
  </si>
  <si>
    <t>EMP10272</t>
  </si>
  <si>
    <t>EMP10344</t>
  </si>
  <si>
    <t>EMP10278</t>
  </si>
  <si>
    <t>EMP10466</t>
  </si>
  <si>
    <t>EMP11330</t>
  </si>
  <si>
    <t>EMP10574</t>
  </si>
  <si>
    <t>EMP10280</t>
  </si>
  <si>
    <t>EMP12850</t>
  </si>
  <si>
    <t>EMP10368</t>
  </si>
  <si>
    <t>EMP10023</t>
  </si>
  <si>
    <t>EMP10760</t>
  </si>
  <si>
    <t>EMP11407</t>
  </si>
  <si>
    <t>EMP10836</t>
  </si>
  <si>
    <t>EMP10086</t>
  </si>
  <si>
    <t>EMP10845</t>
  </si>
  <si>
    <t>EMP12146</t>
  </si>
  <si>
    <t>EMP12149</t>
  </si>
  <si>
    <t>EMP12835</t>
  </si>
  <si>
    <t>EMP11742</t>
  </si>
  <si>
    <t>EMP11016</t>
  </si>
  <si>
    <t>EMP11141</t>
  </si>
  <si>
    <t>EMP12381</t>
  </si>
  <si>
    <t>EMP11059</t>
  </si>
  <si>
    <t>EMP10353</t>
  </si>
  <si>
    <t>EMP12500</t>
  </si>
  <si>
    <t>EMP10008</t>
  </si>
  <si>
    <t>EMP11727</t>
  </si>
  <si>
    <t>EMP12209</t>
  </si>
  <si>
    <t>EMP13000</t>
  </si>
  <si>
    <t>EMP11449</t>
  </si>
  <si>
    <t>EMP11196</t>
  </si>
  <si>
    <t>EMP11670</t>
  </si>
  <si>
    <t>EMP12384</t>
  </si>
  <si>
    <t>EMP11614</t>
  </si>
  <si>
    <t>EMP12901</t>
  </si>
  <si>
    <t>EMP10236</t>
  </si>
  <si>
    <t>EMP11871</t>
  </si>
  <si>
    <t>EMP11145</t>
  </si>
  <si>
    <t>EMP10950</t>
  </si>
  <si>
    <t>EMP12020</t>
  </si>
  <si>
    <t>EMP12317</t>
  </si>
  <si>
    <t>EMP10539</t>
  </si>
  <si>
    <t>EMP10367</t>
  </si>
  <si>
    <t>EMP11069</t>
  </si>
  <si>
    <t>EMP11675</t>
  </si>
  <si>
    <t>EMP12161</t>
  </si>
  <si>
    <t>EMP12667</t>
  </si>
  <si>
    <t>EMP12150</t>
  </si>
  <si>
    <t>EMP11339</t>
  </si>
  <si>
    <t>EMP11853</t>
  </si>
  <si>
    <t>EMP10406</t>
  </si>
  <si>
    <t>EMP12889</t>
  </si>
  <si>
    <t>EMP12707</t>
  </si>
  <si>
    <t>EMP10764</t>
  </si>
  <si>
    <t>EMP11598</t>
  </si>
  <si>
    <t>EMP11109</t>
  </si>
  <si>
    <t>EMP11247</t>
  </si>
  <si>
    <t>EMP12242</t>
  </si>
  <si>
    <t>EMP10202</t>
  </si>
  <si>
    <t>EMP10872</t>
  </si>
  <si>
    <t>EMP11834</t>
  </si>
  <si>
    <t>EMP12804</t>
  </si>
  <si>
    <t>EMP11971</t>
  </si>
  <si>
    <t>EMP11827</t>
  </si>
  <si>
    <t>EMP11222</t>
  </si>
  <si>
    <t>EMP10976</t>
  </si>
  <si>
    <t>EMP10889</t>
  </si>
  <si>
    <t>EMP10952</t>
  </si>
  <si>
    <t>EMP12300</t>
  </si>
  <si>
    <t>EMP11153</t>
  </si>
  <si>
    <t>EMP12132</t>
  </si>
  <si>
    <t>EMP10633</t>
  </si>
  <si>
    <t>EMP12828</t>
  </si>
  <si>
    <t>EMP12398</t>
  </si>
  <si>
    <t>EMP11934</t>
  </si>
  <si>
    <t>EMP10886</t>
  </si>
  <si>
    <t>EMP11099</t>
  </si>
  <si>
    <t>EMP10352</t>
  </si>
  <si>
    <t>EMP10142</t>
  </si>
  <si>
    <t>EMP11960</t>
  </si>
  <si>
    <t>EMP10816</t>
  </si>
  <si>
    <t>EMP11091</t>
  </si>
  <si>
    <t>EMP10082</t>
  </si>
  <si>
    <t>EMP10156</t>
  </si>
  <si>
    <t>EMP11041</t>
  </si>
  <si>
    <t>EMP10946</t>
  </si>
  <si>
    <t>EMP12168</t>
  </si>
  <si>
    <t>EMP12619</t>
  </si>
  <si>
    <t>EMP12080</t>
  </si>
  <si>
    <t>EMP12298</t>
  </si>
  <si>
    <t>EMP12377</t>
  </si>
  <si>
    <t>EMP10184</t>
  </si>
  <si>
    <t>EMP10611</t>
  </si>
  <si>
    <t>EMP10618</t>
  </si>
  <si>
    <t>EMP10881</t>
  </si>
  <si>
    <t>EMP12864</t>
  </si>
  <si>
    <t>EMP11229</t>
  </si>
  <si>
    <t>EMP10045</t>
  </si>
  <si>
    <t>EMP12785</t>
  </si>
  <si>
    <t>EMP10161</t>
  </si>
  <si>
    <t>EMP11850</t>
  </si>
  <si>
    <t>EMP10362</t>
  </si>
  <si>
    <t>EMP11076</t>
  </si>
  <si>
    <t>EMP10561</t>
  </si>
  <si>
    <t>EMP10095</t>
  </si>
  <si>
    <t>EMP12867</t>
  </si>
  <si>
    <t>EMP11280</t>
  </si>
  <si>
    <t>EMP10334</t>
  </si>
  <si>
    <t>EMP12757</t>
  </si>
  <si>
    <t>EMP10459</t>
  </si>
  <si>
    <t>EMP12405</t>
  </si>
  <si>
    <t>EMP12669</t>
  </si>
  <si>
    <t>EMP12137</t>
  </si>
  <si>
    <t>EMP11321</t>
  </si>
  <si>
    <t>EMP10509</t>
  </si>
  <si>
    <t>EMP11919</t>
  </si>
  <si>
    <t>EMP10448</t>
  </si>
  <si>
    <t>EMP10447</t>
  </si>
  <si>
    <t>EMP10975</t>
  </si>
  <si>
    <t>EMP10779</t>
  </si>
  <si>
    <t>EMP11874</t>
  </si>
  <si>
    <t>EMP11045</t>
  </si>
  <si>
    <t>EMP12717</t>
  </si>
  <si>
    <t>EMP12505</t>
  </si>
  <si>
    <t>EMP10654</t>
  </si>
  <si>
    <t>EMP10347</t>
  </si>
  <si>
    <t>EMP10127</t>
  </si>
  <si>
    <t>EMP12232</t>
  </si>
  <si>
    <t>EMP10340</t>
  </si>
  <si>
    <t>EMP12729</t>
  </si>
  <si>
    <t>EMP11089</t>
  </si>
  <si>
    <t>EMP11465</t>
  </si>
  <si>
    <t>EMP11019</t>
  </si>
  <si>
    <t>EMP11470</t>
  </si>
  <si>
    <t>EMP10974</t>
  </si>
  <si>
    <t>EMP11039</t>
  </si>
  <si>
    <t>EMP12380</t>
  </si>
  <si>
    <t>EMP12635</t>
  </si>
  <si>
    <t>EMP10551</t>
  </si>
  <si>
    <t>EMP11052</t>
  </si>
  <si>
    <t>EMP10375</t>
  </si>
  <si>
    <t>EMP11967</t>
  </si>
  <si>
    <t>EMP10484</t>
  </si>
  <si>
    <t>EMP10888</t>
  </si>
  <si>
    <t>EMP10401</t>
  </si>
  <si>
    <t>EMP12485</t>
  </si>
  <si>
    <t>EMP10263</t>
  </si>
  <si>
    <t>EMP12195</t>
  </si>
  <si>
    <t>EMP12019</t>
  </si>
  <si>
    <t>EMP10992</t>
  </si>
  <si>
    <t>EMP12859</t>
  </si>
  <si>
    <t>EMP10821</t>
  </si>
  <si>
    <t>EMP10472</t>
  </si>
  <si>
    <t>EMP12551</t>
  </si>
  <si>
    <t>EMP10944</t>
  </si>
  <si>
    <t>EMP11592</t>
  </si>
  <si>
    <t>EMP10451</t>
  </si>
  <si>
    <t>EMP11860</t>
  </si>
  <si>
    <t>EMP12613</t>
  </si>
  <si>
    <t>EMP12347</t>
  </si>
  <si>
    <t>EMP12085</t>
  </si>
  <si>
    <t>EMP11356</t>
  </si>
  <si>
    <t>EMP11312</t>
  </si>
  <si>
    <t>EMP11531</t>
  </si>
  <si>
    <t>EMP11439</t>
  </si>
  <si>
    <t>EMP10394</t>
  </si>
  <si>
    <t>EMP12002</t>
  </si>
  <si>
    <t>EMP10676</t>
  </si>
  <si>
    <t>EMP10824</t>
  </si>
  <si>
    <t>EMP11703</t>
  </si>
  <si>
    <t>EMP11563</t>
  </si>
  <si>
    <t>EMP11513</t>
  </si>
  <si>
    <t>EMP11508</t>
  </si>
  <si>
    <t>EMP11929</t>
  </si>
  <si>
    <t>EMP10302</t>
  </si>
  <si>
    <t>EMP11151</t>
  </si>
  <si>
    <t>EMP11844</t>
  </si>
  <si>
    <t>EMP12440</t>
  </si>
  <si>
    <t>EMP12237</t>
  </si>
  <si>
    <t>EMP10480</t>
  </si>
  <si>
    <t>EMP12848</t>
  </si>
  <si>
    <t>EMP12396</t>
  </si>
  <si>
    <t>EMP11993</t>
  </si>
  <si>
    <t>EMP12424</t>
  </si>
  <si>
    <t>EMP10773</t>
  </si>
  <si>
    <t>EMP12239</t>
  </si>
  <si>
    <t>EMP12084</t>
  </si>
  <si>
    <t>EMP11343</t>
  </si>
  <si>
    <t>EMP12281</t>
  </si>
  <si>
    <t>EMP12203</t>
  </si>
  <si>
    <t>EMP10842</t>
  </si>
  <si>
    <t>EMP12021</t>
  </si>
  <si>
    <t>EMP11731</t>
  </si>
  <si>
    <t>EMP11297</t>
  </si>
  <si>
    <t>EMP11210</t>
  </si>
  <si>
    <t>EMP12423</t>
  </si>
  <si>
    <t>EMP12916</t>
  </si>
  <si>
    <t>EMP12581</t>
  </si>
  <si>
    <t>EMP10718</t>
  </si>
  <si>
    <t>EMP12623</t>
  </si>
  <si>
    <t>EMP10041</t>
  </si>
  <si>
    <t>EMP12308</t>
  </si>
  <si>
    <t>EMP10012</t>
  </si>
  <si>
    <t>EMP10663</t>
  </si>
  <si>
    <t>EMP11015</t>
  </si>
  <si>
    <t>EMP11304</t>
  </si>
  <si>
    <t>EMP10584</t>
  </si>
  <si>
    <t>EMP11655</t>
  </si>
  <si>
    <t>EMP11878</t>
  </si>
  <si>
    <t>EMP10286</t>
  </si>
  <si>
    <t>EMP12392</t>
  </si>
  <si>
    <t>EMP10359</t>
  </si>
  <si>
    <t>EMP12843</t>
  </si>
  <si>
    <t>EMP11207</t>
  </si>
  <si>
    <t>EMP10853</t>
  </si>
  <si>
    <t>EMP10105</t>
  </si>
  <si>
    <t>EMP10235</t>
  </si>
  <si>
    <t>EMP10695</t>
  </si>
  <si>
    <t>EMP10194</t>
  </si>
  <si>
    <t>EMP11561</t>
  </si>
  <si>
    <t>EMP10617</t>
  </si>
  <si>
    <t>EMP11049</t>
  </si>
  <si>
    <t>EMP11056</t>
  </si>
  <si>
    <t>EMP10454</t>
  </si>
  <si>
    <t>EMP11157</t>
  </si>
  <si>
    <t>EMP10514</t>
  </si>
  <si>
    <t>EMP11595</t>
  </si>
  <si>
    <t>EMP10634</t>
  </si>
  <si>
    <t>EMP10385</t>
  </si>
  <si>
    <t>EMP11543</t>
  </si>
  <si>
    <t>EMP12510</t>
  </si>
  <si>
    <t>EMP10850</t>
  </si>
  <si>
    <t>EMP10714</t>
  </si>
  <si>
    <t>EMP11542</t>
  </si>
  <si>
    <t>EMP12902</t>
  </si>
  <si>
    <t>EMP12469</t>
  </si>
  <si>
    <t>EMP11583</t>
  </si>
  <si>
    <t>EMP10090</t>
  </si>
  <si>
    <t>EMP12950</t>
  </si>
  <si>
    <t>EMP11183</t>
  </si>
  <si>
    <t>EMP10308</t>
  </si>
  <si>
    <t>EMP11311</t>
  </si>
  <si>
    <t>EMP11372</t>
  </si>
  <si>
    <t>EMP11939</t>
  </si>
  <si>
    <t>EMP11171</t>
  </si>
  <si>
    <t>EMP11363</t>
  </si>
  <si>
    <t>EMP10743</t>
  </si>
  <si>
    <t>EMP10922</t>
  </si>
  <si>
    <t>EMP10211</t>
  </si>
  <si>
    <t>EMP12823</t>
  </si>
  <si>
    <t>EMP10384</t>
  </si>
  <si>
    <t>EMP10691</t>
  </si>
  <si>
    <t>EMP10709</t>
  </si>
  <si>
    <t>EMP11835</t>
  </si>
  <si>
    <t>EMP10403</t>
  </si>
  <si>
    <t>EMP12939</t>
  </si>
  <si>
    <t>EMP10702</t>
  </si>
  <si>
    <t>EMP11771</t>
  </si>
  <si>
    <t>EMP11888</t>
  </si>
  <si>
    <t>EMP10999</t>
  </si>
  <si>
    <t>EMP12226</t>
  </si>
  <si>
    <t>EMP11736</t>
  </si>
  <si>
    <t>EMP10544</t>
  </si>
  <si>
    <t>EMP11704</t>
  </si>
  <si>
    <t>EMP11208</t>
  </si>
  <si>
    <t>EMP11740</t>
  </si>
  <si>
    <t>EMP10404</t>
  </si>
  <si>
    <t>EMP12851</t>
  </si>
  <si>
    <t>EMP11083</t>
  </si>
  <si>
    <t>EMP12375</t>
  </si>
  <si>
    <t>EMP11018</t>
  </si>
  <si>
    <t>EMP10442</t>
  </si>
  <si>
    <t>EMP11524</t>
  </si>
  <si>
    <t>EMP12839</t>
  </si>
  <si>
    <t>EMP12345</t>
  </si>
  <si>
    <t>EMP12466</t>
  </si>
  <si>
    <t>EMP12122</t>
  </si>
  <si>
    <t>EMP11533</t>
  </si>
  <si>
    <t>EMP10559</t>
  </si>
  <si>
    <t>EMP10861</t>
  </si>
  <si>
    <t>EMP11134</t>
  </si>
  <si>
    <t>EMP11502</t>
  </si>
  <si>
    <t>EMP11226</t>
  </si>
  <si>
    <t>EMP12923</t>
  </si>
  <si>
    <t>EMP10068</t>
  </si>
  <si>
    <t>EMP12486</t>
  </si>
  <si>
    <t>EMP10087</t>
  </si>
  <si>
    <t>EMP10546</t>
  </si>
  <si>
    <t>EMP12974</t>
  </si>
  <si>
    <t>EMP10463</t>
  </si>
  <si>
    <t>EMP12488</t>
  </si>
  <si>
    <t>EMP10815</t>
  </si>
  <si>
    <t>EMP10854</t>
  </si>
  <si>
    <t>EMP12519</t>
  </si>
  <si>
    <t>EMP11923</t>
  </si>
  <si>
    <t>EMP11665</t>
  </si>
  <si>
    <t>EMP11006</t>
  </si>
  <si>
    <t>EMP10234</t>
  </si>
  <si>
    <t>EMP10395</t>
  </si>
  <si>
    <t>EMP11603</t>
  </si>
  <si>
    <t>EMP10189</t>
  </si>
  <si>
    <t>EMP12634</t>
  </si>
  <si>
    <t>EMP12760</t>
  </si>
  <si>
    <t>EMP10437</t>
  </si>
  <si>
    <t>EMP10164</t>
  </si>
  <si>
    <t>EMP12564</t>
  </si>
  <si>
    <t>EMP11219</t>
  </si>
  <si>
    <t>EMP11808</t>
  </si>
  <si>
    <t>EMP11200</t>
  </si>
  <si>
    <t>EMP10820</t>
  </si>
  <si>
    <t>EMP11547</t>
  </si>
  <si>
    <t>EMP10515</t>
  </si>
  <si>
    <t>EMP10776</t>
  </si>
  <si>
    <t>EMP11469</t>
  </si>
  <si>
    <t>EMP12188</t>
  </si>
  <si>
    <t>EMP10051</t>
  </si>
  <si>
    <t>EMP10487</t>
  </si>
  <si>
    <t>EMP12806</t>
  </si>
  <si>
    <t>EMP10793</t>
  </si>
  <si>
    <t>EMP12678</t>
  </si>
  <si>
    <t>EMP11821</t>
  </si>
  <si>
    <t>EMP10583</t>
  </si>
  <si>
    <t>EMP11412</t>
  </si>
  <si>
    <t>EMP11750</t>
  </si>
  <si>
    <t>EMP10748</t>
  </si>
  <si>
    <t>EMP12073</t>
  </si>
  <si>
    <t>EMP12891</t>
  </si>
  <si>
    <t>EMP12023</t>
  </si>
  <si>
    <t>EMP10566</t>
  </si>
  <si>
    <t>EMP12138</t>
  </si>
  <si>
    <t>EMP12065</t>
  </si>
  <si>
    <t>EMP12041</t>
  </si>
  <si>
    <t>EMP10580</t>
  </si>
  <si>
    <t>EMP11290</t>
  </si>
  <si>
    <t>EMP11593</t>
  </si>
  <si>
    <t>EMP10803</t>
  </si>
  <si>
    <t>EMP10259</t>
  </si>
  <si>
    <t>EMP10458</t>
  </si>
  <si>
    <t>EMP10725</t>
  </si>
  <si>
    <t>EMP10116</t>
  </si>
  <si>
    <t>EMP11003</t>
  </si>
  <si>
    <t>EMP11104</t>
  </si>
  <si>
    <t>EMP11842</t>
  </si>
  <si>
    <t>EMP12959</t>
  </si>
  <si>
    <t>EMP11298</t>
  </si>
  <si>
    <t>EMP12507</t>
  </si>
  <si>
    <t>EMP12984</t>
  </si>
  <si>
    <t>EMP10547</t>
  </si>
  <si>
    <t>EMP12153</t>
  </si>
  <si>
    <t>EMP12376</t>
  </si>
  <si>
    <t>EMP10418</t>
  </si>
  <si>
    <t>EMP10047</t>
  </si>
  <si>
    <t>EMP10310</t>
  </si>
  <si>
    <t>EMP10878</t>
  </si>
  <si>
    <t>EMP10721</t>
  </si>
  <si>
    <t>EMP12494</t>
  </si>
  <si>
    <t>EMP11525</t>
  </si>
  <si>
    <t>EMP12819</t>
  </si>
  <si>
    <t>EMP11728</t>
  </si>
  <si>
    <t>EMP10947</t>
  </si>
  <si>
    <t>EMP12046</t>
  </si>
  <si>
    <t>EMP12756</t>
  </si>
  <si>
    <t>EMP10150</t>
  </si>
  <si>
    <t>EMP11213</t>
  </si>
  <si>
    <t>EMP10408</t>
  </si>
  <si>
    <t>EMP11996</t>
  </si>
  <si>
    <t>EMP11748</t>
  </si>
  <si>
    <t>EMP11340</t>
  </si>
  <si>
    <t>EMP12590</t>
  </si>
  <si>
    <t>EMP11956</t>
  </si>
  <si>
    <t>EMP12787</t>
  </si>
  <si>
    <t>EMP10806</t>
  </si>
  <si>
    <t>EMP11454</t>
  </si>
  <si>
    <t>EMP10846</t>
  </si>
  <si>
    <t>EMP10625</t>
  </si>
  <si>
    <t>EMP10175</t>
  </si>
  <si>
    <t>EMP12289</t>
  </si>
  <si>
    <t>EMP10193</t>
  </si>
  <si>
    <t>EMP10122</t>
  </si>
  <si>
    <t>EMP12924</t>
  </si>
  <si>
    <t>EMP11384</t>
  </si>
  <si>
    <t>EMP10312</t>
  </si>
  <si>
    <t>EMP11082</t>
  </si>
  <si>
    <t>EMP12652</t>
  </si>
  <si>
    <t>EMP11043</t>
  </si>
  <si>
    <t>EMP11937</t>
  </si>
  <si>
    <t>EMP10741</t>
  </si>
  <si>
    <t>EMP11763</t>
  </si>
  <si>
    <t>EMP12394</t>
  </si>
  <si>
    <t>EMP10883</t>
  </si>
  <si>
    <t>EMP12556</t>
  </si>
  <si>
    <t>EMP12830</t>
  </si>
  <si>
    <t>EMP11404</t>
  </si>
  <si>
    <t>EMP10772</t>
  </si>
  <si>
    <t>EMP11985</t>
  </si>
  <si>
    <t>EMP12129</t>
  </si>
  <si>
    <t>EMP12942</t>
  </si>
  <si>
    <t>EMP10018</t>
  </si>
  <si>
    <t>EMP10354</t>
  </si>
  <si>
    <t>EMP10258</t>
  </si>
  <si>
    <t>EMP11263</t>
  </si>
  <si>
    <t>EMP10863</t>
  </si>
  <si>
    <t>EMP12637</t>
  </si>
  <si>
    <t>EMP12693</t>
  </si>
  <si>
    <t>EMP11529</t>
  </si>
  <si>
    <t>EMP10060</t>
  </si>
  <si>
    <t>EMP11612</t>
  </si>
  <si>
    <t>EMP12721</t>
  </si>
  <si>
    <t>EMP12365</t>
  </si>
  <si>
    <t>EMP11095</t>
  </si>
  <si>
    <t>EMP10519</t>
  </si>
  <si>
    <t>EMP10422</t>
  </si>
  <si>
    <t>EMP11570</t>
  </si>
  <si>
    <t>EMP10860</t>
  </si>
  <si>
    <t>EMP10013</t>
  </si>
  <si>
    <t>EMP10398</t>
  </si>
  <si>
    <t>EMP12815</t>
  </si>
  <si>
    <t>EMP10372</t>
  </si>
  <si>
    <t>EMP10389</t>
  </si>
  <si>
    <t>EMP12639</t>
  </si>
  <si>
    <t>EMP10420</t>
  </si>
  <si>
    <t>EMP11494</t>
  </si>
  <si>
    <t>EMP11712</t>
  </si>
  <si>
    <t>EMP12037</t>
  </si>
  <si>
    <t>EMP12338</t>
  </si>
  <si>
    <t>EMP11567</t>
  </si>
  <si>
    <t>EMP12747</t>
  </si>
  <si>
    <t>EMP11732</t>
  </si>
  <si>
    <t>EMP10938</t>
  </si>
  <si>
    <t>EMP12010</t>
  </si>
  <si>
    <t>EMP10494</t>
  </si>
  <si>
    <t>EMP12577</t>
  </si>
  <si>
    <t>EMP10637</t>
  </si>
  <si>
    <t>EMP10638</t>
  </si>
  <si>
    <t>EMP10428</t>
  </si>
  <si>
    <t>EMP12448</t>
  </si>
  <si>
    <t>EMP11308</t>
  </si>
  <si>
    <t>EMP10305</t>
  </si>
  <si>
    <t>EMP12595</t>
  </si>
  <si>
    <t>EMP10909</t>
  </si>
  <si>
    <t>EMP10409</t>
  </si>
  <si>
    <t>EMP10981</t>
  </si>
  <si>
    <t>EMP11442</t>
  </si>
  <si>
    <t>EMP10088</t>
  </si>
  <si>
    <t>EMP11649</t>
  </si>
  <si>
    <t>EMP10513</t>
  </si>
  <si>
    <t>EMP10680</t>
  </si>
  <si>
    <t>EMP12545</t>
  </si>
  <si>
    <t>EMP11725</t>
  </si>
  <si>
    <t>EMP12006</t>
  </si>
  <si>
    <t>EMP12333</t>
  </si>
  <si>
    <t>EMP10662</t>
  </si>
  <si>
    <t>EMP12285</t>
  </si>
  <si>
    <t>EMP11782</t>
  </si>
  <si>
    <t>EMP11462</t>
  </si>
  <si>
    <t>EMP12630</t>
  </si>
  <si>
    <t>EMP12115</t>
  </si>
  <si>
    <t>EMP11857</t>
  </si>
  <si>
    <t>EMP10679</t>
  </si>
  <si>
    <t>EMP11558</t>
  </si>
  <si>
    <t>EMP10822</t>
  </si>
  <si>
    <t>EMP12009</t>
  </si>
  <si>
    <t>EMP12304</t>
  </si>
  <si>
    <t>EMP10979</t>
  </si>
  <si>
    <t>EMP10303</t>
  </si>
  <si>
    <t>EMP12081</t>
  </si>
  <si>
    <t>EMP11870</t>
  </si>
  <si>
    <t>EMP11622</t>
  </si>
  <si>
    <t>EMP10022</t>
  </si>
  <si>
    <t>EMP11106</t>
  </si>
  <si>
    <t>EMP12593</t>
  </si>
  <si>
    <t>EMP10499</t>
  </si>
  <si>
    <t>EMP12960</t>
  </si>
  <si>
    <t>EMP10635</t>
  </si>
  <si>
    <t>EMP11959</t>
  </si>
  <si>
    <t>EMP12970</t>
  </si>
  <si>
    <t>EMP12069</t>
  </si>
  <si>
    <t>EMP11685</t>
  </si>
  <si>
    <t>EMP10925</t>
  </si>
  <si>
    <t>EMP11038</t>
  </si>
  <si>
    <t>EMP10613</t>
  </si>
  <si>
    <t>EMP11516</t>
  </si>
  <si>
    <t>EMP11984</t>
  </si>
  <si>
    <t>EMP12111</t>
  </si>
  <si>
    <t>EMP12249</t>
  </si>
  <si>
    <t>EMP10129</t>
  </si>
  <si>
    <t>EMP12250</t>
  </si>
  <si>
    <t>EMP12241</t>
  </si>
  <si>
    <t>EMP11604</t>
  </si>
  <si>
    <t>EMP12110</t>
  </si>
  <si>
    <t>EMP11743</t>
  </si>
  <si>
    <t>EMP11097</t>
  </si>
  <si>
    <t>EMP12135</t>
  </si>
  <si>
    <t>EMP12936</t>
  </si>
  <si>
    <t>EMP11020</t>
  </si>
  <si>
    <t>EMP11846</t>
  </si>
  <si>
    <t>EMP12140</t>
  </si>
  <si>
    <t>EMP10178</t>
  </si>
  <si>
    <t>EMP11918</t>
  </si>
  <si>
    <t>EMP11250</t>
  </si>
  <si>
    <t>EMP10204</t>
  </si>
  <si>
    <t>EMP12862</t>
  </si>
  <si>
    <t>EMP11366</t>
  </si>
  <si>
    <t>EMP11130</t>
  </si>
  <si>
    <t>EMP10290</t>
  </si>
  <si>
    <t>EMP12990</t>
  </si>
  <si>
    <t>EMP12096</t>
  </si>
  <si>
    <t>EMP10160</t>
  </si>
  <si>
    <t>EMP12918</t>
  </si>
  <si>
    <t>EMP12972</t>
  </si>
  <si>
    <t>EMP10933</t>
  </si>
  <si>
    <t>EMP12116</t>
  </si>
  <si>
    <t>EMP11133</t>
  </si>
  <si>
    <t>EMP11998</t>
  </si>
  <si>
    <t>EMP11415</t>
  </si>
  <si>
    <t>EMP12523</t>
  </si>
  <si>
    <t>EMP12633</t>
  </si>
  <si>
    <t>EMP10707</t>
  </si>
  <si>
    <t>EMP12015</t>
  </si>
  <si>
    <t>EMP11040</t>
  </si>
  <si>
    <t>EMP11184</t>
  </si>
  <si>
    <t>EMP12141</t>
  </si>
  <si>
    <t>EMP11154</t>
  </si>
  <si>
    <t>EMP12472</t>
  </si>
  <si>
    <t>EMP12414</t>
  </si>
  <si>
    <t>EMP10667</t>
  </si>
  <si>
    <t>EMP10252</t>
  </si>
  <si>
    <t>EMP12784</t>
  </si>
  <si>
    <t>EMP11546</t>
  </si>
  <si>
    <t>EMP11693</t>
  </si>
  <si>
    <t>EMP10906</t>
  </si>
  <si>
    <t>EMP11986</t>
  </si>
  <si>
    <t>EMP11194</t>
  </si>
  <si>
    <t>EMP10545</t>
  </si>
  <si>
    <t>EMP11914</t>
  </si>
  <si>
    <t>EMP10029</t>
  </si>
  <si>
    <t>EMP12435</t>
  </si>
  <si>
    <t>EMP11908</t>
  </si>
  <si>
    <t>EMP12826</t>
  </si>
  <si>
    <t>EMP12436</t>
  </si>
  <si>
    <t>EMP11653</t>
  </si>
  <si>
    <t>EMP12106</t>
  </si>
  <si>
    <t>EMP10706</t>
  </si>
  <si>
    <t>EMP11225</t>
  </si>
  <si>
    <t>EMP10673</t>
  </si>
  <si>
    <t>EMP11683</t>
  </si>
  <si>
    <t>EMP12383</t>
  </si>
  <si>
    <t>EMP11861</t>
  </si>
  <si>
    <t>EMP11826</t>
  </si>
  <si>
    <t>EMP10868</t>
  </si>
  <si>
    <t>EMP12475</t>
  </si>
  <si>
    <t>EMP10848</t>
  </si>
  <si>
    <t>EMP11092</t>
  </si>
  <si>
    <t>EMP11444</t>
  </si>
  <si>
    <t>EMP12481</t>
  </si>
  <si>
    <t>EMP10139</t>
  </si>
  <si>
    <t>EMP10326</t>
  </si>
  <si>
    <t>EMP10554</t>
  </si>
  <si>
    <t>EMP12605</t>
  </si>
  <si>
    <t>EMP12145</t>
  </si>
  <si>
    <t>EMP12336</t>
  </si>
  <si>
    <t>EMP11279</t>
  </si>
  <si>
    <t>EMP10253</t>
  </si>
  <si>
    <t>EMP12148</t>
  </si>
  <si>
    <t>EMP11972</t>
  </si>
  <si>
    <t>EMP11539</t>
  </si>
  <si>
    <t>EMP11000</t>
  </si>
  <si>
    <t>EMP11418</t>
  </si>
  <si>
    <t>EMP12688</t>
  </si>
  <si>
    <t>EMP11164</t>
  </si>
  <si>
    <t>EMP10728</t>
  </si>
  <si>
    <t>EMP12776</t>
  </si>
  <si>
    <t>EMP11574</t>
  </si>
  <si>
    <t>EMP12714</t>
  </si>
  <si>
    <t>EMP11928</t>
  </si>
  <si>
    <t>EMP10183</t>
  </si>
  <si>
    <t>EMP12723</t>
  </si>
  <si>
    <t>EMP11035</t>
  </si>
  <si>
    <t>EMP10790</t>
  </si>
  <si>
    <t>EMP10358</t>
  </si>
  <si>
    <t>EMP10942</t>
  </si>
  <si>
    <t>EMP10173</t>
  </si>
  <si>
    <t>EMP10594</t>
  </si>
  <si>
    <t>EMP10470</t>
  </si>
  <si>
    <t>EMP12995</t>
  </si>
  <si>
    <t>EMP12525</t>
  </si>
  <si>
    <t>EMP12603</t>
  </si>
  <si>
    <t>EMP11648</t>
  </si>
  <si>
    <t>EMP12290</t>
  </si>
  <si>
    <t>EMP10165</t>
  </si>
  <si>
    <t>EMP11485</t>
  </si>
  <si>
    <t>EMP12861</t>
  </si>
  <si>
    <t>EMP10251</t>
  </si>
  <si>
    <t>EMP11085</t>
  </si>
  <si>
    <t>EMP12840</t>
  </si>
  <si>
    <t>EMP10400</t>
  </si>
  <si>
    <t>EMP10802</t>
  </si>
  <si>
    <t>EMP11969</t>
  </si>
  <si>
    <t>EMP12247</t>
  </si>
  <si>
    <t>EMP12726</t>
  </si>
  <si>
    <t>EMP10642</t>
  </si>
  <si>
    <t>EMP10927</t>
  </si>
  <si>
    <t>EMP11061</t>
  </si>
  <si>
    <t>EMP10452</t>
  </si>
  <si>
    <t>EMP11957</t>
  </si>
  <si>
    <t>EMP12496</t>
  </si>
  <si>
    <t>EMP12175</t>
  </si>
  <si>
    <t>EMP11932</t>
  </si>
  <si>
    <t>EMP11825</t>
  </si>
  <si>
    <t>EMP12940</t>
  </si>
  <si>
    <t>EMP10380</t>
  </si>
  <si>
    <t>EMP10536</t>
  </si>
  <si>
    <t>EMP11762</t>
  </si>
  <si>
    <t>EMP11575</t>
  </si>
  <si>
    <t>EMP11841</t>
  </si>
  <si>
    <t>EMP10294</t>
  </si>
  <si>
    <t>EMP12557</t>
  </si>
  <si>
    <t>EMP11169</t>
  </si>
  <si>
    <t>EMP11116</t>
  </si>
  <si>
    <t>EMP12508</t>
  </si>
  <si>
    <t>EMP12072</t>
  </si>
  <si>
    <t>EMP12452</t>
  </si>
  <si>
    <t>EMP12705</t>
  </si>
  <si>
    <t>EMP10091</t>
  </si>
  <si>
    <t>EMP10960</t>
  </si>
  <si>
    <t>EMP10001</t>
  </si>
  <si>
    <t>EMP11646</t>
  </si>
  <si>
    <t>EMP10683</t>
  </si>
  <si>
    <t>EMP10382</t>
  </si>
  <si>
    <t>EMP12733</t>
  </si>
  <si>
    <t>EMP12694</t>
  </si>
  <si>
    <t>EMP11492</t>
  </si>
  <si>
    <t>EMP12327</t>
  </si>
  <si>
    <t>EMP11252</t>
  </si>
  <si>
    <t>EMP10627</t>
  </si>
  <si>
    <t>EMP10916</t>
  </si>
  <si>
    <t>EMP10705</t>
  </si>
  <si>
    <t>EMP12474</t>
  </si>
  <si>
    <t>EMP10619</t>
  </si>
  <si>
    <t>EMP11645</t>
  </si>
  <si>
    <t>EMP11510</t>
  </si>
  <si>
    <t>EMP11422</t>
  </si>
  <si>
    <t>EMP10320</t>
  </si>
  <si>
    <t>EMP10224</t>
  </si>
  <si>
    <t>EMP12732</t>
  </si>
  <si>
    <t>EMP10214</t>
  </si>
  <si>
    <t>EMP10573</t>
  </si>
  <si>
    <t>EMP12251</t>
  </si>
  <si>
    <t>EMP10078</t>
  </si>
  <si>
    <t>EMP11413</t>
  </si>
  <si>
    <t>EMP10440</t>
  </si>
  <si>
    <t>EMP12367</t>
  </si>
  <si>
    <t>EMP12223</t>
  </si>
  <si>
    <t>EMP10343</t>
  </si>
  <si>
    <t>EMP11033</t>
  </si>
  <si>
    <t>EMP12860</t>
  </si>
  <si>
    <t>EMP12736</t>
  </si>
  <si>
    <t>EMP11859</t>
  </si>
  <si>
    <t>EMP10491</t>
  </si>
  <si>
    <t>EMP12641</t>
  </si>
  <si>
    <t>EMP10903</t>
  </si>
  <si>
    <t>EMP12809</t>
  </si>
  <si>
    <t>EMP10932</t>
  </si>
  <si>
    <t>EMP11921</t>
  </si>
  <si>
    <t>EMP10686</t>
  </si>
  <si>
    <t>EMP12911</t>
  </si>
  <si>
    <t>EMP10255</t>
  </si>
  <si>
    <t>EMP12977</t>
  </si>
  <si>
    <t>EMP12356</t>
  </si>
  <si>
    <t>EMP11875</t>
  </si>
  <si>
    <t>EMP12664</t>
  </si>
  <si>
    <t>EMP11223</t>
  </si>
  <si>
    <t>EMP10296</t>
  </si>
  <si>
    <t>EMP10710</t>
  </si>
  <si>
    <t>EMP12060</t>
  </si>
  <si>
    <t>EMP10641</t>
  </si>
  <si>
    <t>EMP11868</t>
  </si>
  <si>
    <t>EMP11334</t>
  </si>
  <si>
    <t>EMP12748</t>
  </si>
  <si>
    <t>EMP11737</t>
  </si>
  <si>
    <t>EMP11839</t>
  </si>
  <si>
    <t>EMP12197</t>
  </si>
  <si>
    <t>EMP12008</t>
  </si>
  <si>
    <t>EMP12419</t>
  </si>
  <si>
    <t>EMP12350</t>
  </si>
  <si>
    <t>EMP12832</t>
  </si>
  <si>
    <t>EMP11352</t>
  </si>
  <si>
    <t>EMP11511</t>
  </si>
  <si>
    <t>EMP11602</t>
  </si>
  <si>
    <t>EMP10190</t>
  </si>
  <si>
    <t>EMP12591</t>
  </si>
  <si>
    <t>EMP11373</t>
  </si>
  <si>
    <t>EMP11296</t>
  </si>
  <si>
    <t>EMP10556</t>
  </si>
  <si>
    <t>EMP12897</t>
  </si>
  <si>
    <t>EMP11111</t>
  </si>
  <si>
    <t>EMP11189</t>
  </si>
  <si>
    <t>EMP11892</t>
  </si>
  <si>
    <t>EMP11121</t>
  </si>
  <si>
    <t>EMP10698</t>
  </si>
  <si>
    <t>EMP11218</t>
  </si>
  <si>
    <t>EMP11886</t>
  </si>
  <si>
    <t>EMP10988</t>
  </si>
  <si>
    <t>EMP10327</t>
  </si>
  <si>
    <t>EMP10589</t>
  </si>
  <si>
    <t>EMP11180</t>
  </si>
  <si>
    <t>EMP11708</t>
  </si>
  <si>
    <t>EMP11555</t>
  </si>
  <si>
    <t>EMP12155</t>
  </si>
  <si>
    <t>EMP10668</t>
  </si>
  <si>
    <t>EMP10874</t>
  </si>
  <si>
    <t>EMP10057</t>
  </si>
  <si>
    <t>EMP11054</t>
  </si>
  <si>
    <t>EMP11503</t>
  </si>
  <si>
    <t>EMP10017</t>
  </si>
  <si>
    <t>EMP11435</t>
  </si>
  <si>
    <t>EMP12124</t>
  </si>
  <si>
    <t>EMP10135</t>
  </si>
  <si>
    <t>EMP10002</t>
  </si>
  <si>
    <t>EMP10438</t>
  </si>
  <si>
    <t>EMP12628</t>
  </si>
  <si>
    <t>EMP12999</t>
  </si>
  <si>
    <t>EMP12871</t>
  </si>
  <si>
    <t>EMP11346</t>
  </si>
  <si>
    <t>EMP10568</t>
  </si>
  <si>
    <t>EMP11192</t>
  </si>
  <si>
    <t>EMP12945</t>
  </si>
  <si>
    <t>EMP11087</t>
  </si>
  <si>
    <t>EMP10426</t>
  </si>
  <si>
    <t>EMP11114</t>
  </si>
  <si>
    <t>EMP12994</t>
  </si>
  <si>
    <t>EMP12467</t>
  </si>
  <si>
    <t>EMP11181</t>
  </si>
  <si>
    <t>EMP11466</t>
  </si>
  <si>
    <t>EMP11699</t>
  </si>
  <si>
    <t>EMP11536</t>
  </si>
  <si>
    <t>EMP11008</t>
  </si>
  <si>
    <t>EMP11136</t>
  </si>
  <si>
    <t>EMP11155</t>
  </si>
  <si>
    <t>EMP10397</t>
  </si>
  <si>
    <t>EMP12420</t>
  </si>
  <si>
    <t>EMP10871</t>
  </si>
  <si>
    <t>EMP11498</t>
  </si>
  <si>
    <t>EMP11138</t>
  </si>
  <si>
    <t>EMP10866</t>
  </si>
  <si>
    <t>EMP10768</t>
  </si>
  <si>
    <t>EMP11954</t>
  </si>
  <si>
    <t>EMP12928</t>
  </si>
  <si>
    <t>EMP11205</t>
  </si>
  <si>
    <t>EMP10180</t>
  </si>
  <si>
    <t>EMP11122</t>
  </si>
  <si>
    <t>EMP11779</t>
  </si>
  <si>
    <t>EMP11962</t>
  </si>
  <si>
    <t>EMP12957</t>
  </si>
  <si>
    <t>EMP10864</t>
  </si>
  <si>
    <t>EMP12956</t>
  </si>
  <si>
    <t>EMP11617</t>
  </si>
  <si>
    <t>EMP10346</t>
  </si>
  <si>
    <t>EMP12531</t>
  </si>
  <si>
    <t>EMP11275</t>
  </si>
  <si>
    <t>EMP11320</t>
  </si>
  <si>
    <t>EMP10969</t>
  </si>
  <si>
    <t>EMP12311</t>
  </si>
  <si>
    <t>EMP10121</t>
  </si>
  <si>
    <t>EMP11317</t>
  </si>
  <si>
    <t>EMP12713</t>
  </si>
  <si>
    <t>EMP12268</t>
  </si>
  <si>
    <t>EMP12316</t>
  </si>
  <si>
    <t>EMP11393</t>
  </si>
  <si>
    <t>EMP11217</t>
  </si>
  <si>
    <t>EMP10844</t>
  </si>
  <si>
    <t>EMP12339</t>
  </si>
  <si>
    <t>EMP12720</t>
  </si>
  <si>
    <t>EMP11286</t>
  </si>
  <si>
    <t>EMP11995</t>
  </si>
  <si>
    <t>EMP10479</t>
  </si>
  <si>
    <t>EMP12841</t>
  </si>
  <si>
    <t>EMP11571</t>
  </si>
  <si>
    <t>EMP10075</t>
  </si>
  <si>
    <t>EMP11211</t>
  </si>
  <si>
    <t>EMP10575</t>
  </si>
  <si>
    <t>EMP11457</t>
  </si>
  <si>
    <t>EMP11804</t>
  </si>
  <si>
    <t>EMP11036</t>
  </si>
  <si>
    <t>EMP11790</t>
  </si>
  <si>
    <t>EMP11876</t>
  </si>
  <si>
    <t>EMP12366</t>
  </si>
  <si>
    <t>EMP10964</t>
  </si>
  <si>
    <t>EMP10655</t>
  </si>
  <si>
    <t>EMP11021</t>
  </si>
  <si>
    <t>EMP12451</t>
  </si>
  <si>
    <t>EMP11234</t>
  </si>
  <si>
    <t>EMP12483</t>
  </si>
  <si>
    <t>EMP12310</t>
  </si>
  <si>
    <t>EMP11204</t>
  </si>
  <si>
    <t>EMP10902</t>
  </si>
  <si>
    <t>EMP10441</t>
  </si>
  <si>
    <t>EMP10984</t>
  </si>
  <si>
    <t>EMP11881</t>
  </si>
  <si>
    <t>EMP10206</t>
  </si>
  <si>
    <t>EMP12105</t>
  </si>
  <si>
    <t>EMP11409</t>
  </si>
  <si>
    <t>EMP10501</t>
  </si>
  <si>
    <t>EMP12062</t>
  </si>
  <si>
    <t>EMP10532</t>
  </si>
  <si>
    <t>EMP10742</t>
  </si>
  <si>
    <t>EMP12690</t>
  </si>
  <si>
    <t>EMP12849</t>
  </si>
  <si>
    <t>EMP11335</t>
  </si>
  <si>
    <t>EMP10590</t>
  </si>
  <si>
    <t>EMP12286</t>
  </si>
  <si>
    <t>EMP11905</t>
  </si>
  <si>
    <t>EMP11451</t>
  </si>
  <si>
    <t>EMP11174</t>
  </si>
  <si>
    <t>EMP10606</t>
  </si>
  <si>
    <t>EMP10176</t>
  </si>
  <si>
    <t>EMP11214</t>
  </si>
  <si>
    <t>EMP11784</t>
  </si>
  <si>
    <t>EMP11481</t>
  </si>
  <si>
    <t>EMP12502</t>
  </si>
  <si>
    <t>EMP10413</t>
  </si>
  <si>
    <t>EMP11391</t>
  </si>
  <si>
    <t>EMP11342</t>
  </si>
  <si>
    <t>EMP12078</t>
  </si>
  <si>
    <t>EMP12642</t>
  </si>
  <si>
    <t>EMP12201</t>
  </si>
  <si>
    <t>EMP12758</t>
  </si>
  <si>
    <t>EMP12614</t>
  </si>
  <si>
    <t>EMP12951</t>
  </si>
  <si>
    <t>EMP10349</t>
  </si>
  <si>
    <t>EMP12684</t>
  </si>
  <si>
    <t>EMP12852</t>
  </si>
  <si>
    <t>EMP10884</t>
  </si>
  <si>
    <t>EMP12323</t>
  </si>
  <si>
    <t>EMP10265</t>
  </si>
  <si>
    <t>EMP12340</t>
  </si>
  <si>
    <t>EMP12975</t>
  </si>
  <si>
    <t>EMP11624</t>
  </si>
  <si>
    <t>EMP12763</t>
  </si>
  <si>
    <t>EMP11179</t>
  </si>
  <si>
    <t>EMP12098</t>
  </si>
  <si>
    <t>EMP12071</t>
  </si>
  <si>
    <t>EMP10882</t>
  </si>
  <si>
    <t>EMP12387</t>
  </si>
  <si>
    <t>EMP11283</t>
  </si>
  <si>
    <t>EMP12276</t>
  </si>
  <si>
    <t>EMP12034</t>
  </si>
  <si>
    <t>EMP12710</t>
  </si>
  <si>
    <t>EMP12156</t>
  </si>
  <si>
    <t>EMP11389</t>
  </si>
  <si>
    <t>EMP11681</t>
  </si>
  <si>
    <t>EMP11549</t>
  </si>
  <si>
    <t>EMP12079</t>
  </si>
  <si>
    <t>EMP10011</t>
  </si>
  <si>
    <t>EMP11629</t>
  </si>
  <si>
    <t>EMP10439</t>
  </si>
  <si>
    <t>EMP11367</t>
  </si>
  <si>
    <t>EMP10972</t>
  </si>
  <si>
    <t>EMP10711</t>
  </si>
  <si>
    <t>EMP12533</t>
  </si>
  <si>
    <t>EMP11483</t>
  </si>
  <si>
    <t>EMP12536</t>
  </si>
  <si>
    <t>EMP10670</t>
  </si>
  <si>
    <t>EMP11193</t>
  </si>
  <si>
    <t>EMP10126</t>
  </si>
  <si>
    <t>EMP12306</t>
  </si>
  <si>
    <t>EMP11242</t>
  </si>
  <si>
    <t>EMP11338</t>
  </si>
  <si>
    <t>EMP12012</t>
  </si>
  <si>
    <t>EMP11060</t>
  </si>
  <si>
    <t>EMP10199</t>
  </si>
  <si>
    <t>EMP10629</t>
  </si>
  <si>
    <t>EMP10410</t>
  </si>
  <si>
    <t>EMP12927</t>
  </si>
  <si>
    <t>EMP11741</t>
  </si>
  <si>
    <t>EMP12611</t>
  </si>
  <si>
    <t>EMP11199</t>
  </si>
  <si>
    <t>EMP12948</t>
  </si>
  <si>
    <t>EMP11300</t>
  </si>
  <si>
    <t>EMP12952</t>
  </si>
  <si>
    <t>EMP12461</t>
  </si>
  <si>
    <t>EMP10014</t>
  </si>
  <si>
    <t>EMP12532</t>
  </si>
  <si>
    <t>EMP12524</t>
  </si>
  <si>
    <t>EMP12801</t>
  </si>
  <si>
    <t>EMP10657</t>
  </si>
  <si>
    <t>EMP10537</t>
  </si>
  <si>
    <t>EMP10968</t>
  </si>
  <si>
    <t>EMP11666</t>
  </si>
  <si>
    <t>EMP11663</t>
  </si>
  <si>
    <t>EMP12568</t>
  </si>
  <si>
    <t>EMP12212</t>
  </si>
  <si>
    <t>EMP11594</t>
  </si>
  <si>
    <t>EMP11459</t>
  </si>
  <si>
    <t>EMP10483</t>
  </si>
  <si>
    <t>EMP11245</t>
  </si>
  <si>
    <t>EMP12612</t>
  </si>
  <si>
    <t>EMP12179</t>
  </si>
  <si>
    <t>EMP12968</t>
  </si>
  <si>
    <t>EMP10694</t>
  </si>
  <si>
    <t>EMP12781</t>
  </si>
  <si>
    <t>EMP12074</t>
  </si>
  <si>
    <t>EMP12121</t>
  </si>
  <si>
    <t>EMP12610</t>
  </si>
  <si>
    <t>EMP11540</t>
  </si>
  <si>
    <t>EMP11579</t>
  </si>
  <si>
    <t>EMP12061</t>
  </si>
  <si>
    <t>EMP11472</t>
  </si>
  <si>
    <t>EMP12908</t>
  </si>
  <si>
    <t>EMP12624</t>
  </si>
  <si>
    <t>EMP12257</t>
  </si>
  <si>
    <t>EMP12352</t>
  </si>
  <si>
    <t>EMP11601</t>
  </si>
  <si>
    <t>EMP11534</t>
  </si>
  <si>
    <t>EMP11907</t>
  </si>
  <si>
    <t>EMP10812</t>
  </si>
  <si>
    <t>EMP11371</t>
  </si>
  <si>
    <t>EMP10154</t>
  </si>
  <si>
    <t>EMP11329</t>
  </si>
  <si>
    <t>EMP10043</t>
  </si>
  <si>
    <t>EMP11241</t>
  </si>
  <si>
    <t>EMP11419</t>
  </si>
  <si>
    <t>EMP10879</t>
  </si>
  <si>
    <t>EMP11950</t>
  </si>
  <si>
    <t>EMP12734</t>
  </si>
  <si>
    <t>EMP11484</t>
  </si>
  <si>
    <t>EMP10360</t>
  </si>
  <si>
    <t>EMP10056</t>
  </si>
  <si>
    <t>EMP10880</t>
  </si>
  <si>
    <t>EMP11319</t>
  </si>
  <si>
    <t>EMP10027</t>
  </si>
  <si>
    <t>EMP10681</t>
  </si>
  <si>
    <t>EMP11514</t>
  </si>
  <si>
    <t>EMP10136</t>
  </si>
  <si>
    <t>EMP11535</t>
  </si>
  <si>
    <t>EMP12259</t>
  </si>
  <si>
    <t>EMP11378</t>
  </si>
  <si>
    <t>EMP12961</t>
  </si>
  <si>
    <t>EMP12104</t>
  </si>
  <si>
    <t>EMP12512</t>
  </si>
  <si>
    <t>EMP11001</t>
  </si>
  <si>
    <t>EMP11863</t>
  </si>
  <si>
    <t>EMP12265</t>
  </si>
  <si>
    <t>EMP11065</t>
  </si>
  <si>
    <t>EMP10054</t>
  </si>
  <si>
    <t>EMP12294</t>
  </si>
  <si>
    <t>EMP10179</t>
  </si>
  <si>
    <t>EMP10508</t>
  </si>
  <si>
    <t>EMP10301</t>
  </si>
  <si>
    <t>EMP11553</t>
  </si>
  <si>
    <t>EMP11664</t>
  </si>
  <si>
    <t>EMP11002</t>
  </si>
  <si>
    <t>EMP10079</t>
  </si>
  <si>
    <t>EMP10996</t>
  </si>
  <si>
    <t>EMP12715</t>
  </si>
  <si>
    <t>EMP10727</t>
  </si>
  <si>
    <t>EMP10229</t>
  </si>
  <si>
    <t>EMP10819</t>
  </si>
  <si>
    <t>EMP11398</t>
  </si>
  <si>
    <t>EMP10989</t>
  </si>
  <si>
    <t>EMP10030</t>
  </si>
  <si>
    <t>EMP11658</t>
  </si>
  <si>
    <t>EMP10562</t>
  </si>
  <si>
    <t>EMP10226</t>
  </si>
  <si>
    <t>EMP10006</t>
  </si>
  <si>
    <t>EMP11228</t>
  </si>
  <si>
    <t>EMP10445</t>
  </si>
  <si>
    <t>EMP10033</t>
  </si>
  <si>
    <t>EMP10966</t>
  </si>
  <si>
    <t>EMP11682</t>
  </si>
  <si>
    <t>EMP10894</t>
  </si>
  <si>
    <t>EMP10669</t>
  </si>
  <si>
    <t>EMP12211</t>
  </si>
  <si>
    <t>EMP11359</t>
  </si>
  <si>
    <t>EMP11397</t>
  </si>
  <si>
    <t>EMP10152</t>
  </si>
  <si>
    <t>EMP10223</t>
  </si>
  <si>
    <t>EMP12659</t>
  </si>
  <si>
    <t>EMP10703</t>
  </si>
  <si>
    <t>EMP11667</t>
  </si>
  <si>
    <t>EMP11445</t>
  </si>
  <si>
    <t>EMP10855</t>
  </si>
  <si>
    <t>EMP11833</t>
  </si>
  <si>
    <t>EMP11526</t>
  </si>
  <si>
    <t>EMP10114</t>
  </si>
  <si>
    <t>EMP10207</t>
  </si>
  <si>
    <t>EMP12706</t>
  </si>
  <si>
    <t>EMP11148</t>
  </si>
  <si>
    <t>EMP11822</t>
  </si>
  <si>
    <t>EMP11411</t>
  </si>
  <si>
    <t>EMP10890</t>
  </si>
  <si>
    <t>EMP11127</t>
  </si>
  <si>
    <t>EMP10900</t>
  </si>
  <si>
    <t>EMP10833</t>
  </si>
  <si>
    <t>EMP11246</t>
  </si>
  <si>
    <t>EMP12666</t>
  </si>
  <si>
    <t>EMP11983</t>
  </si>
  <si>
    <t>EMP10870</t>
  </si>
  <si>
    <t>EMP11660</t>
  </si>
  <si>
    <t>EMP10674</t>
  </si>
  <si>
    <t>EMP12457</t>
  </si>
  <si>
    <t>EMP11375</t>
  </si>
  <si>
    <t>EMP11677</t>
  </si>
  <si>
    <t>EMP12778</t>
  </si>
  <si>
    <t>EMP10140</t>
  </si>
  <si>
    <t>EMP10490</t>
  </si>
  <si>
    <t>EMP10914</t>
  </si>
  <si>
    <t>EMP11616</t>
  </si>
  <si>
    <t>EMP11672</t>
  </si>
  <si>
    <t>EMP12214</t>
  </si>
  <si>
    <t>EMP11899</t>
  </si>
  <si>
    <t>EMP12737</t>
  </si>
  <si>
    <t>EMP10813</t>
  </si>
  <si>
    <t>EMP10215</t>
  </si>
  <si>
    <t>EMP11944</t>
  </si>
  <si>
    <t>EMP12180</t>
  </si>
  <si>
    <t>EMP10315</t>
  </si>
  <si>
    <t>EMP12187</t>
  </si>
  <si>
    <t>EMP12855</t>
  </si>
  <si>
    <t>EMP10417</t>
  </si>
  <si>
    <t>EMP11030</t>
  </si>
  <si>
    <t>EMP12087</t>
  </si>
  <si>
    <t>EMP12102</t>
  </si>
  <si>
    <t>EMP10137</t>
  </si>
  <si>
    <t>EMP10747</t>
  </si>
  <si>
    <t>EMP11475</t>
  </si>
  <si>
    <t>EMP11123</t>
  </si>
  <si>
    <t>EMP10794</t>
  </si>
  <si>
    <t>EMP10036</t>
  </si>
  <si>
    <t>EMP10026</t>
  </si>
  <si>
    <t>EMP10658</t>
  </si>
  <si>
    <t>EMP11403</t>
  </si>
  <si>
    <t>EMP10450</t>
  </si>
  <si>
    <t>EMP12627</t>
  </si>
  <si>
    <t>EMP11402</t>
  </si>
  <si>
    <t>EMP11259</t>
  </si>
  <si>
    <t>EMP12351</t>
  </si>
  <si>
    <t>EMP10752</t>
  </si>
  <si>
    <t>EMP11271</t>
  </si>
  <si>
    <t>EMP11450</t>
  </si>
  <si>
    <t>EMP12422</t>
  </si>
  <si>
    <t>EMP11053</t>
  </si>
  <si>
    <t>EMP12582</t>
  </si>
  <si>
    <t>EMP12438</t>
  </si>
  <si>
    <t>EMP10245</t>
  </si>
  <si>
    <t>EMP12152</t>
  </si>
  <si>
    <t>EMP10277</t>
  </si>
  <si>
    <t>EMP12442</t>
  </si>
  <si>
    <t>EMP12159</t>
  </si>
  <si>
    <t>EMP12208</t>
  </si>
  <si>
    <t>EMP10971</t>
  </si>
  <si>
    <t>EMP12746</t>
  </si>
  <si>
    <t>EMP12709</t>
  </si>
  <si>
    <t>EMP12805</t>
  </si>
  <si>
    <t>EMP12388</t>
  </si>
  <si>
    <t>EMP12378</t>
  </si>
  <si>
    <t>EMP11760</t>
  </si>
  <si>
    <t>EMP12182</t>
  </si>
  <si>
    <t>EMP12686</t>
  </si>
  <si>
    <t>EMP11324</t>
  </si>
  <si>
    <t>EMP10168</t>
  </si>
  <si>
    <t>EMP12273</t>
  </si>
  <si>
    <t>EMP10025</t>
  </si>
  <si>
    <t>EMP10807</t>
  </si>
  <si>
    <t>EMP10444</t>
  </si>
  <si>
    <t>EMP11780</t>
  </si>
  <si>
    <t>EMP10151</t>
  </si>
  <si>
    <t>EMP12980</t>
  </si>
  <si>
    <t>EMP12143</t>
  </si>
  <si>
    <t>EMP10755</t>
  </si>
  <si>
    <t>EMP12266</t>
  </si>
  <si>
    <t>EMP12430</t>
  </si>
  <si>
    <t>EMP11048</t>
  </si>
  <si>
    <t>EMP10781</t>
  </si>
  <si>
    <t>EMP10901</t>
  </si>
  <si>
    <t>EMP10865</t>
  </si>
  <si>
    <t>EMP11953</t>
  </si>
  <si>
    <t>EMP12341</t>
  </si>
  <si>
    <t>EMP11198</t>
  </si>
  <si>
    <t>EMP10101</t>
  </si>
  <si>
    <t>EMP11050</t>
  </si>
  <si>
    <t>EMP11628</t>
  </si>
  <si>
    <t>EMP12444</t>
  </si>
  <si>
    <t>EMP12538</t>
  </si>
  <si>
    <t>EMP11272</t>
  </si>
  <si>
    <t>EMP11759</t>
  </si>
  <si>
    <t>EMP12868</t>
  </si>
  <si>
    <t>EMP12749</t>
  </si>
  <si>
    <t>EMP11379</t>
  </si>
  <si>
    <t>EMP10767</t>
  </si>
  <si>
    <t>EMP10751</t>
  </si>
  <si>
    <t>EMP10963</t>
  </si>
  <si>
    <t>EMP12900</t>
  </si>
  <si>
    <t>EMP12291</t>
  </si>
  <si>
    <t>EMP10169</t>
  </si>
  <si>
    <t>EMP10074</t>
  </si>
  <si>
    <t>EMP12608</t>
  </si>
  <si>
    <t>EMP12992</t>
  </si>
  <si>
    <t>EMP11884</t>
  </si>
  <si>
    <t>EMP12167</t>
  </si>
  <si>
    <t>EMP11139</t>
  </si>
  <si>
    <t>EMP12569</t>
  </si>
  <si>
    <t>EMP12762</t>
  </si>
  <si>
    <t>EMP10993</t>
  </si>
  <si>
    <t>EMP12054</t>
  </si>
  <si>
    <t>EMP11500</t>
  </si>
  <si>
    <t>EMP12303</t>
  </si>
  <si>
    <t>EMP11906</t>
  </si>
  <si>
    <t>EMP11094</t>
  </si>
  <si>
    <t>EMP11385</t>
  </si>
  <si>
    <t>EMP12432</t>
  </si>
  <si>
    <t>EMP11739</t>
  </si>
  <si>
    <t>EMP12831</t>
  </si>
  <si>
    <t>EMP11504</t>
  </si>
  <si>
    <t>EMP12565</t>
  </si>
  <si>
    <t>EMP11632</t>
  </si>
  <si>
    <t>EMP12103</t>
  </si>
  <si>
    <t>EMP12516</t>
  </si>
  <si>
    <t>EMP10267</t>
  </si>
  <si>
    <t>EMP11034</t>
  </si>
  <si>
    <t>EMP11830</t>
  </si>
  <si>
    <t>EMP12632</t>
  </si>
  <si>
    <t>EMP12586</t>
  </si>
  <si>
    <t>EMP11845</t>
  </si>
  <si>
    <t>EMP12108</t>
  </si>
  <si>
    <t>EMP12824</t>
  </si>
  <si>
    <t>EMP12215</t>
  </si>
  <si>
    <t>EMP10145</t>
  </si>
  <si>
    <t>EMP10332</t>
  </si>
  <si>
    <t>EMP11974</t>
  </si>
  <si>
    <t>EMP10248</t>
  </si>
  <si>
    <t>EMP10374</t>
  </si>
  <si>
    <t>EMP10381</t>
  </si>
  <si>
    <t>EMP12548</t>
  </si>
  <si>
    <t>EMP10321</t>
  </si>
  <si>
    <t>EMP12240</t>
  </si>
  <si>
    <t>EMP12665</t>
  </si>
  <si>
    <t>EMP11588</t>
  </si>
  <si>
    <t>EMP11332</t>
  </si>
  <si>
    <t>EMP12820</t>
  </si>
  <si>
    <t>EMP12615</t>
  </si>
  <si>
    <t>EMP12283</t>
  </si>
  <si>
    <t>EMP12675</t>
  </si>
  <si>
    <t>EMP11215</t>
  </si>
  <si>
    <t>EMP10431</t>
  </si>
  <si>
    <t>EMP11011</t>
  </si>
  <si>
    <t>EMP10192</t>
  </si>
  <si>
    <t>EMP12838</t>
  </si>
  <si>
    <t>EMP11176</t>
  </si>
  <si>
    <t>EMP10436</t>
  </si>
  <si>
    <t>EMP12920</t>
  </si>
  <si>
    <t>EMP11691</t>
  </si>
  <si>
    <t>EMP11943</t>
  </si>
  <si>
    <t>EMP11281</t>
  </si>
  <si>
    <t>EMP11900</t>
  </si>
  <si>
    <t>EMP11187</t>
  </si>
  <si>
    <t>EMP11017</t>
  </si>
  <si>
    <t>EMP12233</t>
  </si>
  <si>
    <t>EMP10688</t>
  </si>
  <si>
    <t>EMP11566</t>
  </si>
  <si>
    <t>EMP10639</t>
  </si>
  <si>
    <t>EMP10570</t>
  </si>
  <si>
    <t>EMP10934</t>
  </si>
  <si>
    <t>EMP11408</t>
  </si>
  <si>
    <t>EMP11170</t>
  </si>
  <si>
    <t>EMP11361</t>
  </si>
  <si>
    <t>EMP10534</t>
  </si>
  <si>
    <t>EMP12697</t>
  </si>
  <si>
    <t>EMP11823</t>
  </si>
  <si>
    <t>EMP12899</t>
  </si>
  <si>
    <t>EMP12791</t>
  </si>
  <si>
    <t>EMP10197</t>
  </si>
  <si>
    <t>EMP12482</t>
  </si>
  <si>
    <t>EMP11803</t>
  </si>
  <si>
    <t>EMP10496</t>
  </si>
  <si>
    <t>EMP12640</t>
  </si>
  <si>
    <t>EMP10937</t>
  </si>
  <si>
    <t>EMP10980</t>
  </si>
  <si>
    <t>EMP12429</t>
  </si>
  <si>
    <t>EMP12076</t>
  </si>
  <si>
    <t>EMP11302</t>
  </si>
  <si>
    <t>EMP11814</t>
  </si>
  <si>
    <t>EMP10396</t>
  </si>
  <si>
    <t>EMP12369</t>
  </si>
  <si>
    <t>EMP11706</t>
  </si>
  <si>
    <t>EMP10148</t>
  </si>
  <si>
    <t>EMP10798</t>
  </si>
  <si>
    <t>EMP11751</t>
  </si>
  <si>
    <t>EMP10624</t>
  </si>
  <si>
    <t>EMP12287</t>
  </si>
  <si>
    <t>EMP12029</t>
  </si>
  <si>
    <t>EMP11010</t>
  </si>
  <si>
    <t>EMP11519</t>
  </si>
  <si>
    <t>EMP10911</t>
  </si>
  <si>
    <t>EMP11623</t>
  </si>
  <si>
    <t>EMP10896</t>
  </si>
  <si>
    <t>EMP11474</t>
  </si>
  <si>
    <t>EMP11362</t>
  </si>
  <si>
    <t>EMP10107</t>
  </si>
  <si>
    <t>EMP10351</t>
  </si>
  <si>
    <t>EMP11548</t>
  </si>
  <si>
    <t>EMP10651</t>
  </si>
  <si>
    <t>EMP10390</t>
  </si>
  <si>
    <t>EMP11473</t>
  </si>
  <si>
    <t>EMP11118</t>
  </si>
  <si>
    <t>EMP10555</t>
  </si>
  <si>
    <t>EMP10171</t>
  </si>
  <si>
    <t>EMP11277</t>
  </si>
  <si>
    <t>EMP12355</t>
  </si>
  <si>
    <t>EMP10416</t>
  </si>
  <si>
    <t>EMP10765</t>
  </si>
  <si>
    <t>EMP10429</t>
  </si>
  <si>
    <t>EMP10187</t>
  </si>
  <si>
    <t>EMP11840</t>
  </si>
  <si>
    <t>EMP11915</t>
  </si>
  <si>
    <t>EMP12318</t>
  </si>
  <si>
    <t>EMP11890</t>
  </si>
  <si>
    <t>EMP10951</t>
  </si>
  <si>
    <t>EMP10163</t>
  </si>
  <si>
    <t>EMP10414</t>
  </si>
  <si>
    <t>EMP11074</t>
  </si>
  <si>
    <t>EMP12144</t>
  </si>
  <si>
    <t>EMP12147</t>
  </si>
  <si>
    <t>EMP12018</t>
  </si>
  <si>
    <t>EMP11031</t>
  </si>
  <si>
    <t>EMP10877</t>
  </si>
  <si>
    <t>EMP10818</t>
  </si>
  <si>
    <t>EMP10823</t>
  </si>
  <si>
    <t>EMP12256</t>
  </si>
  <si>
    <t>EMP12735</t>
  </si>
  <si>
    <t>EMP10873</t>
  </si>
  <si>
    <t>EMP10246</t>
  </si>
  <si>
    <t>EMP10230</t>
  </si>
  <si>
    <t>EMP10907</t>
  </si>
  <si>
    <t>EMP12057</t>
  </si>
  <si>
    <t>EMP10897</t>
  </si>
  <si>
    <t>EMP12236</t>
  </si>
  <si>
    <t>EMP12914</t>
  </si>
  <si>
    <t>EMP12154</t>
  </si>
  <si>
    <t>EMP10792</t>
  </si>
  <si>
    <t>EMP12238</t>
  </si>
  <si>
    <t>EMP11911</t>
  </si>
  <si>
    <t>EMP11328</t>
  </si>
  <si>
    <t>EMP12309</t>
  </si>
  <si>
    <t>EMP12193</t>
  </si>
  <si>
    <t>EMP12877</t>
  </si>
  <si>
    <t>EMP10699</t>
  </si>
  <si>
    <t>EMP12491</t>
  </si>
  <si>
    <t>EMP10891</t>
  </si>
  <si>
    <t>EMP12643</t>
  </si>
  <si>
    <t>EMP11718</t>
  </si>
  <si>
    <t>EMP12580</t>
  </si>
  <si>
    <t>EMP10895</t>
  </si>
  <si>
    <t>EMP11152</t>
  </si>
  <si>
    <t>EMP11447</t>
  </si>
  <si>
    <t>EMP10058</t>
  </si>
  <si>
    <t>EMP11980</t>
  </si>
  <si>
    <t>EMP11058</t>
  </si>
  <si>
    <t>EMP12331</t>
  </si>
  <si>
    <t>EMP12411</t>
  </si>
  <si>
    <t>EMP12292</t>
  </si>
  <si>
    <t>EMP10093</t>
  </si>
  <si>
    <t>EMP11235</t>
  </si>
  <si>
    <t>EMP12386</t>
  </si>
  <si>
    <t>EMP11014</t>
  </si>
  <si>
    <t>EMP11701</t>
  </si>
  <si>
    <t>EMP10948</t>
  </si>
  <si>
    <t>EMP11794</t>
  </si>
  <si>
    <t>EMP11110</t>
  </si>
  <si>
    <t>EMP10191</t>
  </si>
  <si>
    <t>EMP11532</t>
  </si>
  <si>
    <t>EMP11997</t>
  </si>
  <si>
    <t>EMP12683</t>
  </si>
  <si>
    <t>EMP11955</t>
  </si>
  <si>
    <t>EMP12813</t>
  </si>
  <si>
    <t>EMP10724</t>
  </si>
  <si>
    <t>EMP12112</t>
  </si>
  <si>
    <t>EMP12282</t>
  </si>
  <si>
    <t>EMP10677</t>
  </si>
  <si>
    <t>EMP10106</t>
  </si>
  <si>
    <t>EMP12802</t>
  </si>
  <si>
    <t>EMP12704</t>
  </si>
  <si>
    <t>EMP11964</t>
  </si>
  <si>
    <t>EMP12302</t>
  </si>
  <si>
    <t>EMP11433</t>
  </si>
  <si>
    <t>EMP12471</t>
  </si>
  <si>
    <t>EMP10775</t>
  </si>
  <si>
    <t>EMP11233</t>
  </si>
  <si>
    <t>EMP10859</t>
  </si>
  <si>
    <t>EMP11429</t>
  </si>
  <si>
    <t>EMP12973</t>
  </si>
  <si>
    <t>EMP12128</t>
  </si>
  <si>
    <t>EMP10990</t>
  </si>
  <si>
    <t>EMP10498</t>
  </si>
  <si>
    <t>EMP12136</t>
  </si>
  <si>
    <t>EMP11990</t>
  </si>
  <si>
    <t>EMP10065</t>
  </si>
  <si>
    <t>EMP12654</t>
  </si>
  <si>
    <t>EMP11815</t>
  </si>
  <si>
    <t>EMP10275</t>
  </si>
  <si>
    <t>EMP10726</t>
  </si>
  <si>
    <t>EMP11680</t>
  </si>
  <si>
    <t>EMP12597</t>
  </si>
  <si>
    <t>EMP11150</t>
  </si>
  <si>
    <t>EMP12202</t>
  </si>
  <si>
    <t>EMP12662</t>
  </si>
  <si>
    <t>EMP11364</t>
  </si>
  <si>
    <t>EMP10411</t>
  </si>
  <si>
    <t>EMP10831</t>
  </si>
  <si>
    <t>EMP10913</t>
  </si>
  <si>
    <t>EMP12566</t>
  </si>
  <si>
    <t>EMP12093</t>
  </si>
  <si>
    <t>EMP10391</t>
  </si>
  <si>
    <t>EMP12269</t>
  </si>
  <si>
    <t>EMP12189</t>
  </si>
  <si>
    <t>EMP11374</t>
  </si>
  <si>
    <t>EMP12406</t>
  </si>
  <si>
    <t>EMP10723</t>
  </si>
  <si>
    <t>EMP10262</t>
  </si>
  <si>
    <t>EMP10899</t>
  </si>
  <si>
    <t>EMP12244</t>
  </si>
  <si>
    <t>EMP12164</t>
  </si>
  <si>
    <t>EMP10719</t>
  </si>
  <si>
    <t>EMP12441</t>
  </si>
  <si>
    <t>EMP12068</t>
  </si>
  <si>
    <t>EMP12407</t>
  </si>
  <si>
    <t>EMP10936</t>
  </si>
  <si>
    <t>EMP12803</t>
  </si>
  <si>
    <t>EMP10421</t>
  </si>
  <si>
    <t>EMP12198</t>
  </si>
  <si>
    <t>EMP10010</t>
  </si>
  <si>
    <t>EMP11938</t>
  </si>
  <si>
    <t>EMP11120</t>
  </si>
  <si>
    <t>EMP10535</t>
  </si>
  <si>
    <t>EMP10549</t>
  </si>
  <si>
    <t>EMP11585</t>
  </si>
  <si>
    <t>EMP10299</t>
  </si>
  <si>
    <t>EMP12171</t>
  </si>
  <si>
    <t>EMP11386</t>
  </si>
  <si>
    <t>EMP12818</t>
  </si>
  <si>
    <t>EMP11676</t>
  </si>
  <si>
    <t>EMP11392</t>
  </si>
  <si>
    <t>EMP10089</t>
  </si>
  <si>
    <t>EMP11644</t>
  </si>
  <si>
    <t>EMP10098</t>
  </si>
  <si>
    <t>EMP12100</t>
  </si>
  <si>
    <t>EMP12397</t>
  </si>
  <si>
    <t>EMP10510</t>
  </si>
  <si>
    <t>EMP10704</t>
  </si>
  <si>
    <t>EMP11970</t>
  </si>
  <si>
    <t>EMP12795</t>
  </si>
  <si>
    <t>EMP11046</t>
  </si>
  <si>
    <t>EMP11507</t>
  </si>
  <si>
    <t>EMP10940</t>
  </si>
  <si>
    <t>EMP11430</t>
  </si>
  <si>
    <t>EMP11809</t>
  </si>
  <si>
    <t>EMP11912</t>
  </si>
  <si>
    <t>EMP12527</t>
  </si>
  <si>
    <t>EMP12540</t>
  </si>
  <si>
    <t>EMP12890</t>
  </si>
  <si>
    <t>EMP11071</t>
  </si>
  <si>
    <t>EMP12413</t>
  </si>
  <si>
    <t>EMP10297</t>
  </si>
  <si>
    <t>EMP10050</t>
  </si>
  <si>
    <t>EMP11512</t>
  </si>
  <si>
    <t>EMP10225</t>
  </si>
  <si>
    <t>EMP11775</t>
  </si>
  <si>
    <t>EMP11244</t>
  </si>
  <si>
    <t>EMP11922</t>
  </si>
  <si>
    <t>EMP10851</t>
  </si>
  <si>
    <t>EMP12696</t>
  </si>
  <si>
    <t>EMP10563</t>
  </si>
  <si>
    <t>EMP12671</t>
  </si>
  <si>
    <t>EMP12853</t>
  </si>
  <si>
    <t>EMP10605</t>
  </si>
  <si>
    <t>EMP10443</t>
  </si>
  <si>
    <t>EMP12473</t>
  </si>
  <si>
    <t>EMP11599</t>
  </si>
  <si>
    <t>EMP11025</t>
  </si>
  <si>
    <t>EMP12588</t>
  </si>
  <si>
    <t>EMP12811</t>
  </si>
  <si>
    <t>EMP12917</t>
  </si>
  <si>
    <t>EMP12738</t>
  </si>
  <si>
    <t>EMP10188</t>
  </si>
  <si>
    <t>EMP10407</t>
  </si>
  <si>
    <t>EMP11173</t>
  </si>
  <si>
    <t>EMP12800</t>
  </si>
  <si>
    <t>EMP10462</t>
  </si>
  <si>
    <t>EMP10671</t>
  </si>
  <si>
    <t>EMP12834</t>
  </si>
  <si>
    <t>EMP10715</t>
  </si>
  <si>
    <t>EMP11351</t>
  </si>
  <si>
    <t>EMP10425</t>
  </si>
  <si>
    <t>EMP12092</t>
  </si>
  <si>
    <t>EMP10636</t>
  </si>
  <si>
    <t>EMP10529</t>
  </si>
  <si>
    <t>EMP12267</t>
  </si>
  <si>
    <t>EMP11766</t>
  </si>
  <si>
    <t>EMP12869</t>
  </si>
  <si>
    <t>EMP10256</t>
  </si>
  <si>
    <t>EMP12904</t>
  </si>
  <si>
    <t>EMP11499</t>
  </si>
  <si>
    <t>EMP10610</t>
  </si>
  <si>
    <t>EMP10486</t>
  </si>
  <si>
    <t>EMP11479</t>
  </si>
  <si>
    <t>EMP11086</t>
  </si>
  <si>
    <t>EMP12130</t>
  </si>
  <si>
    <t>EMP11705</t>
  </si>
  <si>
    <t>EMP10325</t>
  </si>
  <si>
    <t>EMP10020</t>
  </si>
  <si>
    <t>EMP12503</t>
  </si>
  <si>
    <t>EMP10839</t>
  </si>
  <si>
    <t>EMP12022</t>
  </si>
  <si>
    <t>EMP12807</t>
  </si>
  <si>
    <t>EMP11674</t>
  </si>
  <si>
    <t>EMP11341</t>
  </si>
  <si>
    <t>EMP12083</t>
  </si>
  <si>
    <t>EMP12857</t>
  </si>
  <si>
    <t>EMP11791</t>
  </si>
  <si>
    <t>EMP11613</t>
  </si>
  <si>
    <t>EMP12953</t>
  </si>
  <si>
    <t>EMP11523</t>
  </si>
  <si>
    <t>EMP10801</t>
  </si>
  <si>
    <t>EMP11580</t>
  </si>
  <si>
    <t>EMP10097</t>
  </si>
  <si>
    <t>EMP12495</t>
  </si>
  <si>
    <t>EMP10475</t>
  </si>
  <si>
    <t>EMP11789</t>
  </si>
  <si>
    <t>EMP11898</t>
  </si>
  <si>
    <t>EMP11722</t>
  </si>
  <si>
    <t>EMP11910</t>
  </si>
  <si>
    <t>EMP12555</t>
  </si>
  <si>
    <t>EMP10761</t>
  </si>
  <si>
    <t>EMP10919</t>
  </si>
  <si>
    <t>EMP11426</t>
  </si>
  <si>
    <t>EMP12808</t>
  </si>
  <si>
    <t>EMP10393</t>
  </si>
  <si>
    <t>EMP11770</t>
  </si>
  <si>
    <t>EMP10507</t>
  </si>
  <si>
    <t>EMP10435</t>
  </si>
  <si>
    <t>EMP12991</t>
  </si>
  <si>
    <t>EMP12048</t>
  </si>
  <si>
    <t>EMP11832</t>
  </si>
  <si>
    <t>EMP11586</t>
  </si>
  <si>
    <t>EMP10133</t>
  </si>
  <si>
    <t>EMP11589</t>
  </si>
  <si>
    <t>EMP12499</t>
  </si>
  <si>
    <t>EMP10032</t>
  </si>
  <si>
    <t>EMP12170</t>
  </si>
  <si>
    <t>EMP11327</t>
  </si>
  <si>
    <t>EMP11113</t>
  </si>
  <si>
    <t>EMP11350</t>
  </si>
  <si>
    <t>EMP10893</t>
  </si>
  <si>
    <t>EMP12408</t>
  </si>
  <si>
    <t>EMP10052</t>
  </si>
  <si>
    <t>EMP10876</t>
  </si>
  <si>
    <t>EMP10939</t>
  </si>
  <si>
    <t>EMP12821</t>
  </si>
  <si>
    <t>EMP11220</t>
  </si>
  <si>
    <t>EMP12728</t>
  </si>
  <si>
    <t>EMP12854</t>
  </si>
  <si>
    <t>EMP10125</t>
  </si>
  <si>
    <t>EMP12453</t>
  </si>
  <si>
    <t>EMP12779</t>
  </si>
  <si>
    <t>EMP12880</t>
  </si>
  <si>
    <t>EMP11072</t>
  </si>
  <si>
    <t>EMP12774</t>
  </si>
  <si>
    <t>EMP12636</t>
  </si>
  <si>
    <t>EMP12656</t>
  </si>
  <si>
    <t>EMP10434</t>
  </si>
  <si>
    <t>EMP10675</t>
  </si>
  <si>
    <t>EMP12409</t>
  </si>
  <si>
    <t>EMP11100</t>
  </si>
  <si>
    <t>EMP12515</t>
  </si>
  <si>
    <t>EMP12348</t>
  </si>
  <si>
    <t>EMP11609</t>
  </si>
  <si>
    <t>EMP12542</t>
  </si>
  <si>
    <t>EMP12576</t>
  </si>
  <si>
    <t>Monthly Salary</t>
  </si>
  <si>
    <t>Performance Rating</t>
  </si>
  <si>
    <t>Job Satisfaction</t>
  </si>
  <si>
    <t>Attendance %</t>
  </si>
  <si>
    <t>Leave Days</t>
  </si>
  <si>
    <t>Leave Type</t>
  </si>
  <si>
    <t>Overtime</t>
  </si>
  <si>
    <t>Training Hours</t>
  </si>
  <si>
    <t>Promotion Status</t>
  </si>
  <si>
    <t>Attrition</t>
  </si>
  <si>
    <t>Casual</t>
  </si>
  <si>
    <t>No</t>
  </si>
  <si>
    <t>Yes</t>
  </si>
  <si>
    <t>Unpaid</t>
  </si>
  <si>
    <t>Earned</t>
  </si>
  <si>
    <t>Sick</t>
  </si>
  <si>
    <t>Maternity/Paternity</t>
  </si>
  <si>
    <t>Unknown</t>
  </si>
  <si>
    <t>Emploee Name</t>
  </si>
  <si>
    <t>Years Of Experience</t>
  </si>
  <si>
    <t>Attendence %</t>
  </si>
  <si>
    <t>Row Labels</t>
  </si>
  <si>
    <t>Grand Total</t>
  </si>
  <si>
    <t>Count of Employee ID</t>
  </si>
  <si>
    <t>Column Labels</t>
  </si>
  <si>
    <t>Average of Monthly Salary</t>
  </si>
  <si>
    <t>Average of Performance Rating</t>
  </si>
  <si>
    <t>Average of Job Satisfaction</t>
  </si>
  <si>
    <t>Average of Training Hours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</si>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</sst>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top" wrapText="1"/>
    </xf>
    <xf numFmtId="14" fontId="0" fillId="0" borderId="0" xfId="0" applyNumberFormat="1" applyAlignment="1">
      <alignment horizontal="center" vertical="top" wrapText="1"/>
    </xf>
    <xf numFmtId="14" fontId="0" fillId="0" borderId="0" xfId="0" applyNumberFormat="1" applyAlignment="1">
      <alignment horizontal="center"/>
    </xf>
    <xf numFmtId="0" fontId="0" fillId="0" borderId="2" xfId="0" applyBorder="1"/>
    <xf numFmtId="164" fontId="0" fillId="0" borderId="0" xfId="0" applyNumberFormat="1" applyAlignment="1">
      <alignment vertical="top" wrapText="1"/>
    </xf>
    <xf numFmtId="164" fontId="0" fillId="0" borderId="0" xfId="0" applyNumberFormat="1"/>
    <xf numFmtId="9" fontId="0" fillId="0" borderId="0" xfId="1" applyFont="1"/>
    <xf numFmtId="10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 vertical="top" wrapText="1"/>
    </xf>
    <xf numFmtId="10" fontId="0" fillId="0" borderId="0" xfId="1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3" fillId="3" borderId="0" xfId="0" applyFont="1" applyFill="1"/>
    <xf numFmtId="0" fontId="4" fillId="3" borderId="0" xfId="0" applyFont="1" applyFill="1"/>
    <xf numFmtId="0" fontId="1" fillId="2" borderId="3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 vertical="top" wrapText="1"/>
    </xf>
    <xf numFmtId="164" fontId="1" fillId="2" borderId="3" xfId="0" applyNumberFormat="1" applyFont="1" applyFill="1" applyBorder="1" applyAlignment="1">
      <alignment vertical="top" wrapText="1"/>
    </xf>
    <xf numFmtId="10" fontId="1" fillId="2" borderId="3" xfId="1" applyNumberFormat="1" applyFont="1" applyFill="1" applyBorder="1" applyAlignment="1">
      <alignment horizontal="center" vertical="top" wrapText="1"/>
    </xf>
    <xf numFmtId="0" fontId="0" fillId="3" borderId="0" xfId="0" applyFill="1" applyAlignment="1">
      <alignment vertical="top" wrapText="1"/>
    </xf>
    <xf numFmtId="164" fontId="0" fillId="3" borderId="0" xfId="0" applyNumberFormat="1" applyFill="1"/>
    <xf numFmtId="9" fontId="0" fillId="3" borderId="0" xfId="1" applyFont="1" applyFill="1"/>
    <xf numFmtId="0" fontId="1" fillId="2" borderId="4" xfId="0" applyFont="1" applyFill="1" applyBorder="1" applyAlignment="1">
      <alignment vertical="top" wrapText="1"/>
    </xf>
    <xf numFmtId="14" fontId="1" fillId="2" borderId="3" xfId="0" applyNumberFormat="1" applyFont="1" applyFill="1" applyBorder="1" applyAlignment="1">
      <alignment horizontal="center" vertical="top" wrapText="1"/>
    </xf>
    <xf numFmtId="164" fontId="1" fillId="2" borderId="3" xfId="0" applyNumberFormat="1" applyFont="1" applyFill="1" applyBorder="1" applyAlignment="1">
      <alignment horizontal="center" vertical="top" wrapText="1"/>
    </xf>
    <xf numFmtId="10" fontId="1" fillId="2" borderId="3" xfId="0" applyNumberFormat="1" applyFont="1" applyFill="1" applyBorder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 [$₹-4009]\ * #,##0.00_ ;_ [$₹-4009]\ * \-#,##0.00_ ;_ [$₹-4009]\ * &quot;-&quot;??_ ;_ @_ 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border outline="0">
        <left style="thin">
          <color indexed="64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_ [$₹-4009]\ * #,##0.00_ ;_ [$₹-4009]\ * \-#,##0.00_ ;_ [$₹-4009]\ * &quot;-&quot;??_ ;_ @_ 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border outline="0">
        <top style="thin">
          <color auto="1"/>
        </top>
      </border>
    </dxf>
    <dxf>
      <alignment horizontal="general" vertical="top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9" formatCode="dd/mm/yyyy"/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border outline="0">
        <top style="thin">
          <color auto="1"/>
        </top>
      </border>
    </dxf>
    <dxf>
      <alignment horizontal="general" vertical="top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[HR_Workforce_Analytics_Data_Preprocessing.xlsx]Pivot Tables!PivotTable1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1"/>
                </a:solidFill>
              </a:rPr>
              <a:t>Employee Count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'Pivot Tables'!$A$2:$A$10</c:f>
              <c:strCache>
                <c:ptCount val="8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  <c:pt idx="7">
                  <c:v>Unknown</c:v>
                </c:pt>
              </c:strCache>
            </c:strRef>
          </c:cat>
          <c:val>
            <c:numRef>
              <c:f>'Pivot Tables'!$B$2:$B$10</c:f>
              <c:numCache>
                <c:formatCode>General</c:formatCode>
                <c:ptCount val="8"/>
                <c:pt idx="0">
                  <c:v>399</c:v>
                </c:pt>
                <c:pt idx="1">
                  <c:v>460</c:v>
                </c:pt>
                <c:pt idx="2">
                  <c:v>409</c:v>
                </c:pt>
                <c:pt idx="3">
                  <c:v>421</c:v>
                </c:pt>
                <c:pt idx="4">
                  <c:v>447</c:v>
                </c:pt>
                <c:pt idx="5">
                  <c:v>407</c:v>
                </c:pt>
                <c:pt idx="6">
                  <c:v>413</c:v>
                </c:pt>
                <c:pt idx="7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EF-4861-8293-AF399731F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51282672"/>
        <c:axId val="2061038864"/>
      </c:barChart>
      <c:catAx>
        <c:axId val="195128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038864"/>
        <c:crosses val="autoZero"/>
        <c:auto val="1"/>
        <c:lblAlgn val="ctr"/>
        <c:lblOffset val="100"/>
        <c:noMultiLvlLbl val="0"/>
      </c:catAx>
      <c:valAx>
        <c:axId val="2061038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282672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[HR_Workforce_Analytics_Data_Preprocessing.xlsx]Pivot Tables!PivotTable2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bg1"/>
                </a:solidFill>
              </a:rPr>
              <a:t>Attrition</a:t>
            </a:r>
            <a:r>
              <a:rPr lang="en-IN" b="1" baseline="0">
                <a:solidFill>
                  <a:schemeClr val="bg1"/>
                </a:solidFill>
              </a:rPr>
              <a:t> By Department</a:t>
            </a:r>
            <a:endParaRPr lang="en-IN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Tables'!$M$1:$M$2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Tables'!$L$3:$L$11</c:f>
              <c:strCache>
                <c:ptCount val="8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  <c:pt idx="7">
                  <c:v>Unknown</c:v>
                </c:pt>
              </c:strCache>
            </c:strRef>
          </c:cat>
          <c:val>
            <c:numRef>
              <c:f>'Pivot Tables'!$M$3:$M$11</c:f>
              <c:numCache>
                <c:formatCode>General</c:formatCode>
                <c:ptCount val="8"/>
                <c:pt idx="0">
                  <c:v>355</c:v>
                </c:pt>
                <c:pt idx="1">
                  <c:v>412</c:v>
                </c:pt>
                <c:pt idx="2">
                  <c:v>370</c:v>
                </c:pt>
                <c:pt idx="3">
                  <c:v>367</c:v>
                </c:pt>
                <c:pt idx="4">
                  <c:v>388</c:v>
                </c:pt>
                <c:pt idx="5">
                  <c:v>360</c:v>
                </c:pt>
                <c:pt idx="6">
                  <c:v>355</c:v>
                </c:pt>
                <c:pt idx="7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0-4AD2-BD20-B695B74F226A}"/>
            </c:ext>
          </c:extLst>
        </c:ser>
        <c:ser>
          <c:idx val="1"/>
          <c:order val="1"/>
          <c:tx>
            <c:strRef>
              <c:f>'Pivot Tables'!$N$1:$N$2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Tables'!$L$3:$L$11</c:f>
              <c:strCache>
                <c:ptCount val="8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  <c:pt idx="7">
                  <c:v>Unknown</c:v>
                </c:pt>
              </c:strCache>
            </c:strRef>
          </c:cat>
          <c:val>
            <c:numRef>
              <c:f>'Pivot Tables'!$N$3:$N$11</c:f>
              <c:numCache>
                <c:formatCode>General</c:formatCode>
                <c:ptCount val="8"/>
                <c:pt idx="0">
                  <c:v>44</c:v>
                </c:pt>
                <c:pt idx="1">
                  <c:v>48</c:v>
                </c:pt>
                <c:pt idx="2">
                  <c:v>39</c:v>
                </c:pt>
                <c:pt idx="3">
                  <c:v>54</c:v>
                </c:pt>
                <c:pt idx="4">
                  <c:v>59</c:v>
                </c:pt>
                <c:pt idx="5">
                  <c:v>47</c:v>
                </c:pt>
                <c:pt idx="6">
                  <c:v>58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20-4AD2-BD20-B695B74F2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0366432"/>
        <c:axId val="2060364032"/>
      </c:barChart>
      <c:catAx>
        <c:axId val="206036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364032"/>
        <c:crosses val="autoZero"/>
        <c:auto val="1"/>
        <c:lblAlgn val="ctr"/>
        <c:lblOffset val="100"/>
        <c:noMultiLvlLbl val="0"/>
      </c:catAx>
      <c:valAx>
        <c:axId val="2060364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36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[HR_Workforce_Analytics_Data_Preprocessing.xlsx]Pivot Tables!PivotTable3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Average Monthly Salary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634679788195164"/>
          <c:y val="0.17171296296296296"/>
          <c:w val="0.66825571998662225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Tables'!$A$21:$A$29</c:f>
              <c:strCache>
                <c:ptCount val="8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  <c:pt idx="7">
                  <c:v>Unknown</c:v>
                </c:pt>
              </c:strCache>
            </c:strRef>
          </c:cat>
          <c:val>
            <c:numRef>
              <c:f>'Pivot Tables'!$B$21:$B$29</c:f>
              <c:numCache>
                <c:formatCode>_ [$₹-4009]\ * #,##0.00_ ;_ [$₹-4009]\ * \-#,##0.00_ ;_ [$₹-4009]\ * "-"??_ ;_ @_ </c:formatCode>
                <c:ptCount val="8"/>
                <c:pt idx="0">
                  <c:v>101334.76087719295</c:v>
                </c:pt>
                <c:pt idx="1">
                  <c:v>101435.40965217391</c:v>
                </c:pt>
                <c:pt idx="2">
                  <c:v>104271.07569682151</c:v>
                </c:pt>
                <c:pt idx="3">
                  <c:v>103093.30218527313</c:v>
                </c:pt>
                <c:pt idx="4">
                  <c:v>102315.68646532438</c:v>
                </c:pt>
                <c:pt idx="5">
                  <c:v>106284.69250614248</c:v>
                </c:pt>
                <c:pt idx="6">
                  <c:v>101381.63222760291</c:v>
                </c:pt>
                <c:pt idx="7">
                  <c:v>112102.34340909091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8B-4BCA-9DE4-997BB585A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3797696"/>
        <c:axId val="293796256"/>
      </c:barChart>
      <c:catAx>
        <c:axId val="29379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796256"/>
        <c:crosses val="autoZero"/>
        <c:auto val="1"/>
        <c:lblAlgn val="ctr"/>
        <c:lblOffset val="100"/>
        <c:noMultiLvlLbl val="0"/>
      </c:catAx>
      <c:valAx>
        <c:axId val="293796256"/>
        <c:scaling>
          <c:orientation val="minMax"/>
        </c:scaling>
        <c:delete val="0"/>
        <c:axPos val="b"/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797696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[HR_Workforce_Analytics_Data_Preprocessing.xlsx]Pivot Tables!PivotTable4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Average Performance Rating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Tables'!$N$20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Tables'!$M$21:$M$29</c:f>
              <c:strCache>
                <c:ptCount val="8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  <c:pt idx="7">
                  <c:v>Unknown</c:v>
                </c:pt>
              </c:strCache>
            </c:strRef>
          </c:cat>
          <c:val>
            <c:numRef>
              <c:f>'Pivot Tables'!$N$21:$N$29</c:f>
              <c:numCache>
                <c:formatCode>General</c:formatCode>
                <c:ptCount val="8"/>
                <c:pt idx="0">
                  <c:v>3.0476190476190474</c:v>
                </c:pt>
                <c:pt idx="1">
                  <c:v>3.0282608695652176</c:v>
                </c:pt>
                <c:pt idx="2">
                  <c:v>3.1369193154034232</c:v>
                </c:pt>
                <c:pt idx="3">
                  <c:v>2.9667458432304037</c:v>
                </c:pt>
                <c:pt idx="4">
                  <c:v>2.8903803131991053</c:v>
                </c:pt>
                <c:pt idx="5">
                  <c:v>3.0221130221130221</c:v>
                </c:pt>
                <c:pt idx="6">
                  <c:v>2.9588377723970942</c:v>
                </c:pt>
                <c:pt idx="7">
                  <c:v>2.9318181818181817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15-48F3-877E-985817B27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64704"/>
        <c:axId val="223965184"/>
      </c:barChart>
      <c:catAx>
        <c:axId val="22396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965184"/>
        <c:crosses val="autoZero"/>
        <c:auto val="1"/>
        <c:lblAlgn val="ctr"/>
        <c:lblOffset val="100"/>
        <c:noMultiLvlLbl val="0"/>
      </c:catAx>
      <c:valAx>
        <c:axId val="223965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96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[HR_Workforce_Analytics_Data_Preprocessing.xlsx]Pivot Tables!PivotTable5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Average Job Satisfaction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Tables'!$B$38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'Pivot Tables'!$A$39:$A$47</c:f>
              <c:strCache>
                <c:ptCount val="8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  <c:pt idx="7">
                  <c:v>Unknown</c:v>
                </c:pt>
              </c:strCache>
            </c:strRef>
          </c:cat>
          <c:val>
            <c:numRef>
              <c:f>'Pivot Tables'!$B$39:$B$47</c:f>
              <c:numCache>
                <c:formatCode>General</c:formatCode>
                <c:ptCount val="8"/>
                <c:pt idx="0">
                  <c:v>5.4661654135338349</c:v>
                </c:pt>
                <c:pt idx="1">
                  <c:v>5.2369565217391303</c:v>
                </c:pt>
                <c:pt idx="2">
                  <c:v>5.7017114914425431</c:v>
                </c:pt>
                <c:pt idx="3">
                  <c:v>5.6033254156769594</c:v>
                </c:pt>
                <c:pt idx="4">
                  <c:v>5.1991051454138706</c:v>
                </c:pt>
                <c:pt idx="5">
                  <c:v>5.3808353808353813</c:v>
                </c:pt>
                <c:pt idx="6">
                  <c:v>5.5060532687651333</c:v>
                </c:pt>
                <c:pt idx="7">
                  <c:v>5.8181818181818183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4-4CA1-98AC-B4C6E1E9C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82123344"/>
        <c:axId val="282124784"/>
      </c:barChart>
      <c:catAx>
        <c:axId val="282123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124784"/>
        <c:crosses val="autoZero"/>
        <c:auto val="1"/>
        <c:lblAlgn val="ctr"/>
        <c:lblOffset val="100"/>
        <c:noMultiLvlLbl val="0"/>
      </c:catAx>
      <c:valAx>
        <c:axId val="28212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12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[HR_Workforce_Analytics_Data_Preprocessing.xlsx]Pivot Tables!PivotTable6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bg1"/>
                </a:solidFill>
              </a:rPr>
              <a:t>Leave Type Distribution</a:t>
            </a:r>
          </a:p>
        </c:rich>
      </c:tx>
      <c:layout>
        <c:manualLayout>
          <c:xMode val="edge"/>
          <c:yMode val="edge"/>
          <c:x val="0.26472222222222225"/>
          <c:y val="6.4814814814814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shade val="5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5">
              <a:shade val="7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5">
              <a:shade val="9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5">
              <a:tint val="7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8581409434733001"/>
          <c:y val="0.23056576261300671"/>
          <c:w val="0.41147353455818025"/>
          <c:h val="0.68578922426363376"/>
        </c:manualLayout>
      </c:layout>
      <c:doughnutChart>
        <c:varyColors val="1"/>
        <c:ser>
          <c:idx val="0"/>
          <c:order val="0"/>
          <c:tx>
            <c:strRef>
              <c:f>'Pivot Tables'!$M$37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889-4B87-AF89-82A64A6D7268}"/>
              </c:ext>
            </c:extLst>
          </c:dPt>
          <c:dPt>
            <c:idx val="1"/>
            <c:bubble3D val="0"/>
            <c:spPr>
              <a:solidFill>
                <a:schemeClr val="accent5">
                  <a:shade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889-4B87-AF89-82A64A6D7268}"/>
              </c:ext>
            </c:extLst>
          </c:dPt>
          <c:dPt>
            <c:idx val="2"/>
            <c:bubble3D val="0"/>
            <c:spPr>
              <a:solidFill>
                <a:schemeClr val="accent5">
                  <a:shade val="9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889-4B87-AF89-82A64A6D7268}"/>
              </c:ext>
            </c:extLst>
          </c:dPt>
          <c:dPt>
            <c:idx val="3"/>
            <c:bubble3D val="0"/>
            <c:spPr>
              <a:solidFill>
                <a:schemeClr val="accent5">
                  <a:tint val="9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889-4B87-AF89-82A64A6D7268}"/>
              </c:ext>
            </c:extLst>
          </c:dPt>
          <c:dPt>
            <c:idx val="4"/>
            <c:bubble3D val="0"/>
            <c:spPr>
              <a:solidFill>
                <a:schemeClr val="accent5">
                  <a:tint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889-4B87-AF89-82A64A6D7268}"/>
              </c:ext>
            </c:extLst>
          </c:dPt>
          <c:dPt>
            <c:idx val="5"/>
            <c:bubble3D val="0"/>
            <c:spPr>
              <a:solidFill>
                <a:schemeClr val="accent5">
                  <a:tint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889-4B87-AF89-82A64A6D726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Tables'!$L$38:$L$44</c:f>
              <c:strCache>
                <c:ptCount val="6"/>
                <c:pt idx="0">
                  <c:v>Casual</c:v>
                </c:pt>
                <c:pt idx="1">
                  <c:v>Earned</c:v>
                </c:pt>
                <c:pt idx="2">
                  <c:v>Maternity/Paternity</c:v>
                </c:pt>
                <c:pt idx="3">
                  <c:v>Sick</c:v>
                </c:pt>
                <c:pt idx="4">
                  <c:v>Unknown</c:v>
                </c:pt>
                <c:pt idx="5">
                  <c:v>Unpaid</c:v>
                </c:pt>
              </c:strCache>
            </c:strRef>
          </c:cat>
          <c:val>
            <c:numRef>
              <c:f>'Pivot Tables'!$M$38:$M$44</c:f>
              <c:numCache>
                <c:formatCode>General</c:formatCode>
                <c:ptCount val="6"/>
                <c:pt idx="0">
                  <c:v>597</c:v>
                </c:pt>
                <c:pt idx="1">
                  <c:v>569</c:v>
                </c:pt>
                <c:pt idx="2">
                  <c:v>582</c:v>
                </c:pt>
                <c:pt idx="3">
                  <c:v>647</c:v>
                </c:pt>
                <c:pt idx="4">
                  <c:v>46</c:v>
                </c:pt>
                <c:pt idx="5">
                  <c:v>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B3-4080-A753-F4D5B1E5D29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[HR_Workforce_Analytics_Data_Preprocessing.xlsx]Pivot Tables!PivotTable7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chemeClr val="bg1"/>
                </a:solidFill>
              </a:rPr>
              <a:t>Overtime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Tables'!$B$54:$B$55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Tables'!$A$56:$A$64</c:f>
              <c:strCache>
                <c:ptCount val="8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  <c:pt idx="7">
                  <c:v>Unknown</c:v>
                </c:pt>
              </c:strCache>
            </c:strRef>
          </c:cat>
          <c:val>
            <c:numRef>
              <c:f>'Pivot Tables'!$B$56:$B$64</c:f>
              <c:numCache>
                <c:formatCode>General</c:formatCode>
                <c:ptCount val="8"/>
                <c:pt idx="0">
                  <c:v>273</c:v>
                </c:pt>
                <c:pt idx="1">
                  <c:v>346</c:v>
                </c:pt>
                <c:pt idx="2">
                  <c:v>303</c:v>
                </c:pt>
                <c:pt idx="3">
                  <c:v>292</c:v>
                </c:pt>
                <c:pt idx="4">
                  <c:v>317</c:v>
                </c:pt>
                <c:pt idx="5">
                  <c:v>301</c:v>
                </c:pt>
                <c:pt idx="6">
                  <c:v>301</c:v>
                </c:pt>
                <c:pt idx="7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6-4B9F-A3C1-8EDF30F56C75}"/>
            </c:ext>
          </c:extLst>
        </c:ser>
        <c:ser>
          <c:idx val="1"/>
          <c:order val="1"/>
          <c:tx>
            <c:strRef>
              <c:f>'Pivot Tables'!$C$54:$C$55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Tables'!$A$56:$A$64</c:f>
              <c:strCache>
                <c:ptCount val="8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  <c:pt idx="7">
                  <c:v>Unknown</c:v>
                </c:pt>
              </c:strCache>
            </c:strRef>
          </c:cat>
          <c:val>
            <c:numRef>
              <c:f>'Pivot Tables'!$C$56:$C$64</c:f>
              <c:numCache>
                <c:formatCode>General</c:formatCode>
                <c:ptCount val="8"/>
                <c:pt idx="0">
                  <c:v>126</c:v>
                </c:pt>
                <c:pt idx="1">
                  <c:v>114</c:v>
                </c:pt>
                <c:pt idx="2">
                  <c:v>106</c:v>
                </c:pt>
                <c:pt idx="3">
                  <c:v>129</c:v>
                </c:pt>
                <c:pt idx="4">
                  <c:v>130</c:v>
                </c:pt>
                <c:pt idx="5">
                  <c:v>106</c:v>
                </c:pt>
                <c:pt idx="6">
                  <c:v>112</c:v>
                </c:pt>
                <c:pt idx="7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66-4B9F-A3C1-8EDF30F56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5609248"/>
        <c:axId val="295615696"/>
      </c:barChart>
      <c:catAx>
        <c:axId val="295609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615696"/>
        <c:crosses val="autoZero"/>
        <c:auto val="1"/>
        <c:lblAlgn val="ctr"/>
        <c:lblOffset val="100"/>
        <c:noMultiLvlLbl val="0"/>
      </c:catAx>
      <c:valAx>
        <c:axId val="29561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60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[HR_Workforce_Analytics_Data_Preprocessing.xlsx]Pivot Tables!PivotTable8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bg1"/>
                </a:solidFill>
              </a:rPr>
              <a:t>Average</a:t>
            </a:r>
            <a:r>
              <a:rPr lang="en-US" sz="1600" b="1" baseline="0">
                <a:solidFill>
                  <a:schemeClr val="bg1"/>
                </a:solidFill>
              </a:rPr>
              <a:t> Training Hours By Department</a:t>
            </a:r>
            <a:endParaRPr lang="en-US" sz="16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tint val="50000"/>
                  <a:satMod val="300000"/>
                </a:schemeClr>
              </a:gs>
              <a:gs pos="35000">
                <a:schemeClr val="accent5">
                  <a:tint val="37000"/>
                  <a:satMod val="300000"/>
                </a:schemeClr>
              </a:gs>
              <a:gs pos="100000">
                <a:schemeClr val="accent5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5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Tables'!$O$54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50000"/>
                    <a:satMod val="300000"/>
                  </a:schemeClr>
                </a:gs>
                <a:gs pos="35000">
                  <a:schemeClr val="accent5">
                    <a:tint val="37000"/>
                    <a:satMod val="300000"/>
                  </a:schemeClr>
                </a:gs>
                <a:gs pos="100000">
                  <a:schemeClr val="accent5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'Pivot Tables'!$N$55:$N$63</c:f>
              <c:strCache>
                <c:ptCount val="8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  <c:pt idx="7">
                  <c:v>Unknown</c:v>
                </c:pt>
              </c:strCache>
            </c:strRef>
          </c:cat>
          <c:val>
            <c:numRef>
              <c:f>'Pivot Tables'!$O$55:$O$63</c:f>
              <c:numCache>
                <c:formatCode>General</c:formatCode>
                <c:ptCount val="8"/>
                <c:pt idx="0">
                  <c:v>40.581453634085214</c:v>
                </c:pt>
                <c:pt idx="1">
                  <c:v>39.410869565217389</c:v>
                </c:pt>
                <c:pt idx="2">
                  <c:v>39.403422982885083</c:v>
                </c:pt>
                <c:pt idx="3">
                  <c:v>39.7624703087886</c:v>
                </c:pt>
                <c:pt idx="4">
                  <c:v>38.818791946308728</c:v>
                </c:pt>
                <c:pt idx="5">
                  <c:v>39.058968058968055</c:v>
                </c:pt>
                <c:pt idx="6">
                  <c:v>42.012106537530265</c:v>
                </c:pt>
                <c:pt idx="7">
                  <c:v>44.795454545454547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1E-4FD3-8236-3381C030C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45225264"/>
        <c:axId val="345229728"/>
      </c:barChart>
      <c:catAx>
        <c:axId val="34522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229728"/>
        <c:crosses val="autoZero"/>
        <c:auto val="1"/>
        <c:lblAlgn val="ctr"/>
        <c:lblOffset val="100"/>
        <c:noMultiLvlLbl val="0"/>
      </c:catAx>
      <c:valAx>
        <c:axId val="345229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22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[HR_Workforce_Analytics_Data_Preprocessing.xlsx]Pivot Tables!PivotTable9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bg1"/>
                </a:solidFill>
              </a:rPr>
              <a:t>Promotion Status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Tables'!$B$72:$B$73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76000"/>
                    <a:shade val="51000"/>
                    <a:satMod val="130000"/>
                  </a:schemeClr>
                </a:gs>
                <a:gs pos="80000">
                  <a:schemeClr val="accent5">
                    <a:shade val="76000"/>
                    <a:shade val="93000"/>
                    <a:satMod val="130000"/>
                  </a:schemeClr>
                </a:gs>
                <a:gs pos="100000">
                  <a:schemeClr val="accent5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'Pivot Tables'!$A$74:$A$82</c:f>
              <c:strCache>
                <c:ptCount val="8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  <c:pt idx="7">
                  <c:v>Unknown</c:v>
                </c:pt>
              </c:strCache>
            </c:strRef>
          </c:cat>
          <c:val>
            <c:numRef>
              <c:f>'Pivot Tables'!$B$74:$B$82</c:f>
              <c:numCache>
                <c:formatCode>General</c:formatCode>
                <c:ptCount val="8"/>
                <c:pt idx="0">
                  <c:v>337</c:v>
                </c:pt>
                <c:pt idx="1">
                  <c:v>380</c:v>
                </c:pt>
                <c:pt idx="2">
                  <c:v>339</c:v>
                </c:pt>
                <c:pt idx="3">
                  <c:v>343</c:v>
                </c:pt>
                <c:pt idx="4">
                  <c:v>367</c:v>
                </c:pt>
                <c:pt idx="5">
                  <c:v>326</c:v>
                </c:pt>
                <c:pt idx="6">
                  <c:v>343</c:v>
                </c:pt>
                <c:pt idx="7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07-46B1-BBBD-8E5B1CC6C153}"/>
            </c:ext>
          </c:extLst>
        </c:ser>
        <c:ser>
          <c:idx val="1"/>
          <c:order val="1"/>
          <c:tx>
            <c:strRef>
              <c:f>'Pivot Tables'!$C$72:$C$73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77000"/>
                    <a:shade val="51000"/>
                    <a:satMod val="130000"/>
                  </a:schemeClr>
                </a:gs>
                <a:gs pos="80000">
                  <a:schemeClr val="accent5">
                    <a:tint val="77000"/>
                    <a:shade val="93000"/>
                    <a:satMod val="130000"/>
                  </a:schemeClr>
                </a:gs>
                <a:gs pos="100000">
                  <a:schemeClr val="accent5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'Pivot Tables'!$A$74:$A$82</c:f>
              <c:strCache>
                <c:ptCount val="8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  <c:pt idx="7">
                  <c:v>Unknown</c:v>
                </c:pt>
              </c:strCache>
            </c:strRef>
          </c:cat>
          <c:val>
            <c:numRef>
              <c:f>'Pivot Tables'!$C$74:$C$82</c:f>
              <c:numCache>
                <c:formatCode>General</c:formatCode>
                <c:ptCount val="8"/>
                <c:pt idx="0">
                  <c:v>62</c:v>
                </c:pt>
                <c:pt idx="1">
                  <c:v>80</c:v>
                </c:pt>
                <c:pt idx="2">
                  <c:v>70</c:v>
                </c:pt>
                <c:pt idx="3">
                  <c:v>78</c:v>
                </c:pt>
                <c:pt idx="4">
                  <c:v>80</c:v>
                </c:pt>
                <c:pt idx="5">
                  <c:v>81</c:v>
                </c:pt>
                <c:pt idx="6">
                  <c:v>70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07-46B1-BBBD-8E5B1CC6C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33808480"/>
        <c:axId val="633803024"/>
      </c:barChart>
      <c:catAx>
        <c:axId val="63380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803024"/>
        <c:crosses val="autoZero"/>
        <c:auto val="1"/>
        <c:lblAlgn val="ctr"/>
        <c:lblOffset val="100"/>
        <c:noMultiLvlLbl val="0"/>
      </c:catAx>
      <c:valAx>
        <c:axId val="633803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80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[HR_Workforce_Analytics_Data_Preprocessing.xlsx]Pivot Tables!PivotTable10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bg1"/>
                </a:solidFill>
              </a:rPr>
              <a:t>Attrition By Job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Tables'!$N$72:$N$73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76000"/>
                    <a:shade val="51000"/>
                    <a:satMod val="130000"/>
                  </a:schemeClr>
                </a:gs>
                <a:gs pos="80000">
                  <a:schemeClr val="accent5">
                    <a:shade val="76000"/>
                    <a:shade val="93000"/>
                    <a:satMod val="130000"/>
                  </a:schemeClr>
                </a:gs>
                <a:gs pos="100000">
                  <a:schemeClr val="accent5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Tables'!$M$74:$M$79</c:f>
              <c:strCache>
                <c:ptCount val="5"/>
                <c:pt idx="0">
                  <c:v>Analyst</c:v>
                </c:pt>
                <c:pt idx="1">
                  <c:v>Developer</c:v>
                </c:pt>
                <c:pt idx="2">
                  <c:v>Executive</c:v>
                </c:pt>
                <c:pt idx="3">
                  <c:v>Manager</c:v>
                </c:pt>
                <c:pt idx="4">
                  <c:v>Specialist</c:v>
                </c:pt>
              </c:strCache>
            </c:strRef>
          </c:cat>
          <c:val>
            <c:numRef>
              <c:f>'Pivot Tables'!$N$74:$N$79</c:f>
              <c:numCache>
                <c:formatCode>General</c:formatCode>
                <c:ptCount val="5"/>
                <c:pt idx="0">
                  <c:v>550</c:v>
                </c:pt>
                <c:pt idx="1">
                  <c:v>515</c:v>
                </c:pt>
                <c:pt idx="2">
                  <c:v>537</c:v>
                </c:pt>
                <c:pt idx="3">
                  <c:v>525</c:v>
                </c:pt>
                <c:pt idx="4">
                  <c:v>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61-47E2-9E3A-4CB2C8C83859}"/>
            </c:ext>
          </c:extLst>
        </c:ser>
        <c:ser>
          <c:idx val="1"/>
          <c:order val="1"/>
          <c:tx>
            <c:strRef>
              <c:f>'Pivot Tables'!$O$72:$O$73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77000"/>
                    <a:shade val="51000"/>
                    <a:satMod val="130000"/>
                  </a:schemeClr>
                </a:gs>
                <a:gs pos="80000">
                  <a:schemeClr val="accent5">
                    <a:tint val="77000"/>
                    <a:shade val="93000"/>
                    <a:satMod val="130000"/>
                  </a:schemeClr>
                </a:gs>
                <a:gs pos="100000">
                  <a:schemeClr val="accent5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Tables'!$M$74:$M$79</c:f>
              <c:strCache>
                <c:ptCount val="5"/>
                <c:pt idx="0">
                  <c:v>Analyst</c:v>
                </c:pt>
                <c:pt idx="1">
                  <c:v>Developer</c:v>
                </c:pt>
                <c:pt idx="2">
                  <c:v>Executive</c:v>
                </c:pt>
                <c:pt idx="3">
                  <c:v>Manager</c:v>
                </c:pt>
                <c:pt idx="4">
                  <c:v>Specialist</c:v>
                </c:pt>
              </c:strCache>
            </c:strRef>
          </c:cat>
          <c:val>
            <c:numRef>
              <c:f>'Pivot Tables'!$O$74:$O$79</c:f>
              <c:numCache>
                <c:formatCode>General</c:formatCode>
                <c:ptCount val="5"/>
                <c:pt idx="0">
                  <c:v>75</c:v>
                </c:pt>
                <c:pt idx="1">
                  <c:v>64</c:v>
                </c:pt>
                <c:pt idx="2">
                  <c:v>79</c:v>
                </c:pt>
                <c:pt idx="3">
                  <c:v>76</c:v>
                </c:pt>
                <c:pt idx="4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61-47E2-9E3A-4CB2C8C83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5231216"/>
        <c:axId val="345227744"/>
      </c:barChart>
      <c:catAx>
        <c:axId val="345231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227744"/>
        <c:crosses val="autoZero"/>
        <c:auto val="1"/>
        <c:lblAlgn val="ctr"/>
        <c:lblOffset val="100"/>
        <c:noMultiLvlLbl val="0"/>
      </c:catAx>
      <c:valAx>
        <c:axId val="34522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23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[HR_Workforce_Analytics_Data_Preprocessing.xlsx]Pivot Tables!PivotTable11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1"/>
                </a:solidFill>
              </a:rPr>
              <a:t>Attrition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Tables'!$B$89:$B$90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76000"/>
                    <a:shade val="51000"/>
                    <a:satMod val="130000"/>
                  </a:schemeClr>
                </a:gs>
                <a:gs pos="80000">
                  <a:schemeClr val="accent5">
                    <a:shade val="76000"/>
                    <a:shade val="93000"/>
                    <a:satMod val="130000"/>
                  </a:schemeClr>
                </a:gs>
                <a:gs pos="100000">
                  <a:schemeClr val="accent5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Tables'!$A$91:$A$93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Tables'!$B$91:$B$93</c:f>
              <c:numCache>
                <c:formatCode>General</c:formatCode>
                <c:ptCount val="2"/>
                <c:pt idx="0">
                  <c:v>1286</c:v>
                </c:pt>
                <c:pt idx="1">
                  <c:v>1358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A6-4F7C-8A2A-85C0DDB9894E}"/>
            </c:ext>
          </c:extLst>
        </c:ser>
        <c:ser>
          <c:idx val="1"/>
          <c:order val="1"/>
          <c:tx>
            <c:strRef>
              <c:f>'Pivot Tables'!$C$89:$C$90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77000"/>
                    <a:shade val="51000"/>
                    <a:satMod val="130000"/>
                  </a:schemeClr>
                </a:gs>
                <a:gs pos="80000">
                  <a:schemeClr val="accent5">
                    <a:tint val="77000"/>
                    <a:shade val="93000"/>
                    <a:satMod val="130000"/>
                  </a:schemeClr>
                </a:gs>
                <a:gs pos="100000">
                  <a:schemeClr val="accent5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Tables'!$A$91:$A$93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Tables'!$C$91:$C$93</c:f>
              <c:numCache>
                <c:formatCode>General</c:formatCode>
                <c:ptCount val="2"/>
                <c:pt idx="0">
                  <c:v>176</c:v>
                </c:pt>
                <c:pt idx="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A6-4F7C-8A2A-85C0DDB98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19829936"/>
        <c:axId val="619825472"/>
      </c:barChart>
      <c:catAx>
        <c:axId val="61982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825472"/>
        <c:crosses val="autoZero"/>
        <c:auto val="1"/>
        <c:lblAlgn val="ctr"/>
        <c:lblOffset val="100"/>
        <c:noMultiLvlLbl val="0"/>
      </c:catAx>
      <c:valAx>
        <c:axId val="619825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82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[HR_Workforce_Analytics_Data_Preprocessing.xlsx]Pivot Tables!PivotTable12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chemeClr val="bg1"/>
                </a:solidFill>
              </a:rPr>
              <a:t>Attrition By Job Satisfaction</a:t>
            </a:r>
          </a:p>
        </c:rich>
      </c:tx>
      <c:layout>
        <c:manualLayout>
          <c:xMode val="edge"/>
          <c:yMode val="edge"/>
          <c:x val="0.26504855643044622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shade val="76000"/>
              </a:schemeClr>
            </a:solidFill>
            <a:ln w="9525">
              <a:solidFill>
                <a:schemeClr val="accent5">
                  <a:shade val="7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tint val="77000"/>
              </a:schemeClr>
            </a:solidFill>
            <a:ln w="9525">
              <a:solidFill>
                <a:schemeClr val="accent5">
                  <a:tint val="77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Tables'!$N$90:$N$91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5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shade val="76000"/>
                </a:schemeClr>
              </a:solidFill>
              <a:ln w="9525">
                <a:solidFill>
                  <a:schemeClr val="accent5">
                    <a:shade val="76000"/>
                  </a:schemeClr>
                </a:solidFill>
              </a:ln>
              <a:effectLst/>
            </c:spPr>
          </c:marker>
          <c:cat>
            <c:strRef>
              <c:f>'Pivot Tables'!$M$92:$M$102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'Pivot Tables'!$N$92:$N$102</c:f>
              <c:numCache>
                <c:formatCode>General</c:formatCode>
                <c:ptCount val="10"/>
                <c:pt idx="0">
                  <c:v>287</c:v>
                </c:pt>
                <c:pt idx="1">
                  <c:v>249</c:v>
                </c:pt>
                <c:pt idx="2">
                  <c:v>260</c:v>
                </c:pt>
                <c:pt idx="3">
                  <c:v>249</c:v>
                </c:pt>
                <c:pt idx="4">
                  <c:v>300</c:v>
                </c:pt>
                <c:pt idx="5">
                  <c:v>261</c:v>
                </c:pt>
                <c:pt idx="6">
                  <c:v>270</c:v>
                </c:pt>
                <c:pt idx="7">
                  <c:v>261</c:v>
                </c:pt>
                <c:pt idx="8">
                  <c:v>269</c:v>
                </c:pt>
                <c:pt idx="9">
                  <c:v>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06-4006-84DE-C6AAE9778A72}"/>
            </c:ext>
          </c:extLst>
        </c:ser>
        <c:ser>
          <c:idx val="1"/>
          <c:order val="1"/>
          <c:tx>
            <c:strRef>
              <c:f>'Pivot Tables'!$O$90:$O$91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tint val="77000"/>
                </a:schemeClr>
              </a:solidFill>
              <a:ln w="9525">
                <a:solidFill>
                  <a:schemeClr val="accent5">
                    <a:tint val="77000"/>
                  </a:schemeClr>
                </a:solidFill>
              </a:ln>
              <a:effectLst/>
            </c:spPr>
          </c:marker>
          <c:cat>
            <c:strRef>
              <c:f>'Pivot Tables'!$M$92:$M$102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'Pivot Tables'!$O$92:$O$102</c:f>
              <c:numCache>
                <c:formatCode>General</c:formatCode>
                <c:ptCount val="10"/>
                <c:pt idx="0">
                  <c:v>39</c:v>
                </c:pt>
                <c:pt idx="1">
                  <c:v>32</c:v>
                </c:pt>
                <c:pt idx="2">
                  <c:v>39</c:v>
                </c:pt>
                <c:pt idx="3">
                  <c:v>42</c:v>
                </c:pt>
                <c:pt idx="4">
                  <c:v>41</c:v>
                </c:pt>
                <c:pt idx="5">
                  <c:v>30</c:v>
                </c:pt>
                <c:pt idx="6">
                  <c:v>23</c:v>
                </c:pt>
                <c:pt idx="7">
                  <c:v>39</c:v>
                </c:pt>
                <c:pt idx="8">
                  <c:v>37</c:v>
                </c:pt>
                <c:pt idx="9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06-4006-84DE-C6AAE9778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3822368"/>
        <c:axId val="633815920"/>
      </c:lineChart>
      <c:catAx>
        <c:axId val="63382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815920"/>
        <c:crosses val="autoZero"/>
        <c:auto val="1"/>
        <c:lblAlgn val="ctr"/>
        <c:lblOffset val="100"/>
        <c:noMultiLvlLbl val="0"/>
      </c:catAx>
      <c:valAx>
        <c:axId val="633815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82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[HR_Workforce_Analytics_Data_Preprocessing.xlsx]Pivot Tables!PivotTable13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bg1"/>
                </a:solidFill>
              </a:rPr>
              <a:t>Attrition</a:t>
            </a:r>
            <a:r>
              <a:rPr lang="en-IN" b="1" baseline="0">
                <a:solidFill>
                  <a:schemeClr val="bg1"/>
                </a:solidFill>
              </a:rPr>
              <a:t> By Overtime</a:t>
            </a:r>
            <a:endParaRPr lang="en-IN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Tables'!$B$108:$B$109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76000"/>
                    <a:shade val="51000"/>
                    <a:satMod val="130000"/>
                  </a:schemeClr>
                </a:gs>
                <a:gs pos="80000">
                  <a:schemeClr val="accent5">
                    <a:shade val="76000"/>
                    <a:shade val="93000"/>
                    <a:satMod val="130000"/>
                  </a:schemeClr>
                </a:gs>
                <a:gs pos="100000">
                  <a:schemeClr val="accent5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Tables'!$A$110:$A$112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Tables'!$B$110:$B$112</c:f>
              <c:numCache>
                <c:formatCode>General</c:formatCode>
                <c:ptCount val="2"/>
                <c:pt idx="0">
                  <c:v>1893</c:v>
                </c:pt>
                <c:pt idx="1">
                  <c:v>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4-4B1A-812F-F81790F86C8B}"/>
            </c:ext>
          </c:extLst>
        </c:ser>
        <c:ser>
          <c:idx val="1"/>
          <c:order val="1"/>
          <c:tx>
            <c:strRef>
              <c:f>'Pivot Tables'!$C$108:$C$109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77000"/>
                    <a:shade val="51000"/>
                    <a:satMod val="130000"/>
                  </a:schemeClr>
                </a:gs>
                <a:gs pos="80000">
                  <a:schemeClr val="accent5">
                    <a:tint val="77000"/>
                    <a:shade val="93000"/>
                    <a:satMod val="130000"/>
                  </a:schemeClr>
                </a:gs>
                <a:gs pos="100000">
                  <a:schemeClr val="accent5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Tables'!$A$110:$A$112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Tables'!$C$110:$C$112</c:f>
              <c:numCache>
                <c:formatCode>General</c:formatCode>
                <c:ptCount val="2"/>
                <c:pt idx="0">
                  <c:v>269</c:v>
                </c:pt>
                <c:pt idx="1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A4-4B1A-812F-F81790F86C8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25314448"/>
        <c:axId val="425307504"/>
      </c:barChart>
      <c:catAx>
        <c:axId val="42531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307504"/>
        <c:crosses val="autoZero"/>
        <c:auto val="1"/>
        <c:lblAlgn val="ctr"/>
        <c:lblOffset val="100"/>
        <c:noMultiLvlLbl val="0"/>
      </c:catAx>
      <c:valAx>
        <c:axId val="425307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314448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[HR_Workforce_Analytics_Data_Preprocessing.xlsx]Pivot Tables!PivotTable14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bg1"/>
                </a:solidFill>
              </a:rPr>
              <a:t>Attrition By Performance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5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76000"/>
                    <a:shade val="51000"/>
                    <a:satMod val="130000"/>
                  </a:schemeClr>
                </a:gs>
                <a:gs pos="80000">
                  <a:schemeClr val="accent5">
                    <a:shade val="76000"/>
                    <a:shade val="93000"/>
                    <a:satMod val="130000"/>
                  </a:schemeClr>
                </a:gs>
                <a:gs pos="100000">
                  <a:schemeClr val="accent5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5">
                  <a:shade val="76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5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tint val="77000"/>
                    <a:shade val="51000"/>
                    <a:satMod val="130000"/>
                  </a:schemeClr>
                </a:gs>
                <a:gs pos="80000">
                  <a:schemeClr val="accent5">
                    <a:tint val="77000"/>
                    <a:shade val="93000"/>
                    <a:satMod val="130000"/>
                  </a:schemeClr>
                </a:gs>
                <a:gs pos="100000">
                  <a:schemeClr val="accent5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5">
                  <a:tint val="77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Tables'!$N$107:$N$108</c:f>
              <c:strCache>
                <c:ptCount val="1"/>
                <c:pt idx="0">
                  <c:v>No</c:v>
                </c:pt>
              </c:strCache>
            </c:strRef>
          </c:tx>
          <c:spPr>
            <a:ln w="34925" cap="rnd">
              <a:solidFill>
                <a:schemeClr val="accent5">
                  <a:shade val="76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hade val="76000"/>
                      <a:shade val="51000"/>
                      <a:satMod val="130000"/>
                    </a:schemeClr>
                  </a:gs>
                  <a:gs pos="80000">
                    <a:schemeClr val="accent5">
                      <a:shade val="76000"/>
                      <a:shade val="93000"/>
                      <a:satMod val="130000"/>
                    </a:schemeClr>
                  </a:gs>
                  <a:gs pos="100000">
                    <a:schemeClr val="accent5">
                      <a:shade val="7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5">
                    <a:shade val="7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'Pivot Tables'!$M$109:$M$114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'Pivot Tables'!$N$109:$N$114</c:f>
              <c:numCache>
                <c:formatCode>General</c:formatCode>
                <c:ptCount val="5"/>
                <c:pt idx="0">
                  <c:v>515</c:v>
                </c:pt>
                <c:pt idx="1">
                  <c:v>499</c:v>
                </c:pt>
                <c:pt idx="2">
                  <c:v>579</c:v>
                </c:pt>
                <c:pt idx="3">
                  <c:v>529</c:v>
                </c:pt>
                <c:pt idx="4">
                  <c:v>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55-4CDD-A5F0-AE0D814F0E1A}"/>
            </c:ext>
          </c:extLst>
        </c:ser>
        <c:ser>
          <c:idx val="1"/>
          <c:order val="1"/>
          <c:tx>
            <c:strRef>
              <c:f>'Pivot Tables'!$O$107:$O$108</c:f>
              <c:strCache>
                <c:ptCount val="1"/>
                <c:pt idx="0">
                  <c:v>Yes</c:v>
                </c:pt>
              </c:strCache>
            </c:strRef>
          </c:tx>
          <c:spPr>
            <a:ln w="34925" cap="rnd">
              <a:solidFill>
                <a:schemeClr val="accent5">
                  <a:tint val="77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tint val="77000"/>
                      <a:shade val="51000"/>
                      <a:satMod val="130000"/>
                    </a:schemeClr>
                  </a:gs>
                  <a:gs pos="80000">
                    <a:schemeClr val="accent5">
                      <a:tint val="77000"/>
                      <a:shade val="93000"/>
                      <a:satMod val="130000"/>
                    </a:schemeClr>
                  </a:gs>
                  <a:gs pos="100000">
                    <a:schemeClr val="accent5">
                      <a:tint val="77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5">
                    <a:tint val="7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'Pivot Tables'!$M$109:$M$114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'Pivot Tables'!$O$109:$O$114</c:f>
              <c:numCache>
                <c:formatCode>General</c:formatCode>
                <c:ptCount val="5"/>
                <c:pt idx="0">
                  <c:v>88</c:v>
                </c:pt>
                <c:pt idx="1">
                  <c:v>61</c:v>
                </c:pt>
                <c:pt idx="2">
                  <c:v>70</c:v>
                </c:pt>
                <c:pt idx="3">
                  <c:v>67</c:v>
                </c:pt>
                <c:pt idx="4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55-4CDD-A5F0-AE0D814F0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6920656"/>
        <c:axId val="986909744"/>
      </c:lineChart>
      <c:catAx>
        <c:axId val="98692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909744"/>
        <c:crosses val="autoZero"/>
        <c:auto val="1"/>
        <c:lblAlgn val="ctr"/>
        <c:lblOffset val="100"/>
        <c:noMultiLvlLbl val="0"/>
      </c:catAx>
      <c:valAx>
        <c:axId val="986909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92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[HR_Workforce_Analytics_Data_Preprocessing.xlsx]Pivot Tables!PivotTable15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bg1"/>
                </a:solidFill>
              </a:rPr>
              <a:t>Employee</a:t>
            </a:r>
            <a:r>
              <a:rPr lang="en-US" sz="1600" b="1" baseline="0">
                <a:solidFill>
                  <a:schemeClr val="bg1"/>
                </a:solidFill>
              </a:rPr>
              <a:t> Count By Location</a:t>
            </a:r>
            <a:endParaRPr lang="en-US" sz="1600" b="1">
              <a:solidFill>
                <a:schemeClr val="bg1"/>
              </a:solidFill>
            </a:endParaRPr>
          </a:p>
        </c:rich>
      </c:tx>
      <c:overlay val="0"/>
      <c:spPr>
        <a:solidFill>
          <a:schemeClr val="tx2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Tables'!$B$121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Tables'!$A$122:$A$130</c:f>
              <c:strCache>
                <c:ptCount val="8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Kochi</c:v>
                </c:pt>
                <c:pt idx="5">
                  <c:v>Mumbai</c:v>
                </c:pt>
                <c:pt idx="6">
                  <c:v>Pune</c:v>
                </c:pt>
                <c:pt idx="7">
                  <c:v>Unknown</c:v>
                </c:pt>
              </c:strCache>
            </c:strRef>
          </c:cat>
          <c:val>
            <c:numRef>
              <c:f>'Pivot Tables'!$B$122:$B$130</c:f>
              <c:numCache>
                <c:formatCode>General</c:formatCode>
                <c:ptCount val="8"/>
                <c:pt idx="0">
                  <c:v>454</c:v>
                </c:pt>
                <c:pt idx="1">
                  <c:v>450</c:v>
                </c:pt>
                <c:pt idx="2">
                  <c:v>414</c:v>
                </c:pt>
                <c:pt idx="3">
                  <c:v>381</c:v>
                </c:pt>
                <c:pt idx="4">
                  <c:v>413</c:v>
                </c:pt>
                <c:pt idx="5">
                  <c:v>430</c:v>
                </c:pt>
                <c:pt idx="6">
                  <c:v>412</c:v>
                </c:pt>
                <c:pt idx="7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E6-4182-BFEA-5BD21EB08A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14080912"/>
        <c:axId val="814064544"/>
      </c:barChart>
      <c:catAx>
        <c:axId val="814080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064544"/>
        <c:crosses val="autoZero"/>
        <c:auto val="1"/>
        <c:lblAlgn val="ctr"/>
        <c:lblOffset val="100"/>
        <c:noMultiLvlLbl val="0"/>
      </c:catAx>
      <c:valAx>
        <c:axId val="81406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08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[HR_Workforce_Analytics_Data_Preprocessing.xlsx]Pivot Tables!PivotTable16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bg1"/>
                </a:solidFill>
              </a:rPr>
              <a:t>Average Monthly Salary By Job</a:t>
            </a:r>
            <a:r>
              <a:rPr lang="en-US" sz="1600" baseline="0">
                <a:solidFill>
                  <a:schemeClr val="bg1"/>
                </a:solidFill>
              </a:rPr>
              <a:t> Role</a:t>
            </a:r>
            <a:endParaRPr lang="en-US" sz="1600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Tables'!$M$120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Tables'!$L$121:$L$126</c:f>
              <c:strCache>
                <c:ptCount val="5"/>
                <c:pt idx="0">
                  <c:v>Analyst</c:v>
                </c:pt>
                <c:pt idx="1">
                  <c:v>Developer</c:v>
                </c:pt>
                <c:pt idx="2">
                  <c:v>Executive</c:v>
                </c:pt>
                <c:pt idx="3">
                  <c:v>Manager</c:v>
                </c:pt>
                <c:pt idx="4">
                  <c:v>Specialist</c:v>
                </c:pt>
              </c:strCache>
            </c:strRef>
          </c:cat>
          <c:val>
            <c:numRef>
              <c:f>'Pivot Tables'!$M$121:$M$126</c:f>
              <c:numCache>
                <c:formatCode>_ [$₹-4009]\ * #,##0.00_ ;_ [$₹-4009]\ * \-#,##0.00_ ;_ [$₹-4009]\ * "-"??_ ;_ @_ </c:formatCode>
                <c:ptCount val="5"/>
                <c:pt idx="0">
                  <c:v>105716.45711999999</c:v>
                </c:pt>
                <c:pt idx="1">
                  <c:v>99864.004853195118</c:v>
                </c:pt>
                <c:pt idx="2">
                  <c:v>105060.23754870129</c:v>
                </c:pt>
                <c:pt idx="3">
                  <c:v>103010.08540765388</c:v>
                </c:pt>
                <c:pt idx="4">
                  <c:v>100894.46452504315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01-4174-90DA-467E102A6DF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75735312"/>
        <c:axId val="1175718944"/>
      </c:barChart>
      <c:catAx>
        <c:axId val="1175735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718944"/>
        <c:crosses val="autoZero"/>
        <c:auto val="1"/>
        <c:lblAlgn val="ctr"/>
        <c:lblOffset val="100"/>
        <c:noMultiLvlLbl val="0"/>
      </c:catAx>
      <c:valAx>
        <c:axId val="1175718944"/>
        <c:scaling>
          <c:orientation val="minMax"/>
        </c:scaling>
        <c:delete val="0"/>
        <c:axPos val="b"/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735312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[HR_Workforce_Analytics_Data_Preprocessing.xlsx]Pivot Tables!PivotTable17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chemeClr val="bg1"/>
                </a:solidFill>
              </a:rPr>
              <a:t>Employee</a:t>
            </a:r>
            <a:r>
              <a:rPr lang="en-IN" sz="1600" b="1" baseline="0">
                <a:solidFill>
                  <a:schemeClr val="bg1"/>
                </a:solidFill>
              </a:rPr>
              <a:t> Count By Department</a:t>
            </a:r>
            <a:endParaRPr lang="en-IN" sz="16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Tables'!$B$139:$B$140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Tables'!$A$141:$A$149</c:f>
              <c:strCache>
                <c:ptCount val="8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  <c:pt idx="7">
                  <c:v>Unknown</c:v>
                </c:pt>
              </c:strCache>
            </c:strRef>
          </c:cat>
          <c:val>
            <c:numRef>
              <c:f>'Pivot Tables'!$B$141:$B$149</c:f>
              <c:numCache>
                <c:formatCode>General</c:formatCode>
                <c:ptCount val="8"/>
                <c:pt idx="0">
                  <c:v>201</c:v>
                </c:pt>
                <c:pt idx="1">
                  <c:v>207</c:v>
                </c:pt>
                <c:pt idx="2">
                  <c:v>187</c:v>
                </c:pt>
                <c:pt idx="3">
                  <c:v>214</c:v>
                </c:pt>
                <c:pt idx="4">
                  <c:v>228</c:v>
                </c:pt>
                <c:pt idx="5">
                  <c:v>212</c:v>
                </c:pt>
                <c:pt idx="6">
                  <c:v>192</c:v>
                </c:pt>
                <c:pt idx="7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61-4965-B111-F7F1E44F8165}"/>
            </c:ext>
          </c:extLst>
        </c:ser>
        <c:ser>
          <c:idx val="1"/>
          <c:order val="1"/>
          <c:tx>
            <c:strRef>
              <c:f>'Pivot Tables'!$C$139:$C$140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Tables'!$A$141:$A$149</c:f>
              <c:strCache>
                <c:ptCount val="8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  <c:pt idx="7">
                  <c:v>Unknown</c:v>
                </c:pt>
              </c:strCache>
            </c:strRef>
          </c:cat>
          <c:val>
            <c:numRef>
              <c:f>'Pivot Tables'!$C$141:$C$149</c:f>
              <c:numCache>
                <c:formatCode>General</c:formatCode>
                <c:ptCount val="8"/>
                <c:pt idx="0">
                  <c:v>198</c:v>
                </c:pt>
                <c:pt idx="1">
                  <c:v>253</c:v>
                </c:pt>
                <c:pt idx="2">
                  <c:v>222</c:v>
                </c:pt>
                <c:pt idx="3">
                  <c:v>207</c:v>
                </c:pt>
                <c:pt idx="4">
                  <c:v>219</c:v>
                </c:pt>
                <c:pt idx="5">
                  <c:v>195</c:v>
                </c:pt>
                <c:pt idx="6">
                  <c:v>221</c:v>
                </c:pt>
                <c:pt idx="7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61-4965-B111-F7F1E44F8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9834896"/>
        <c:axId val="619821008"/>
      </c:barChart>
      <c:catAx>
        <c:axId val="61983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821008"/>
        <c:crosses val="autoZero"/>
        <c:auto val="1"/>
        <c:lblAlgn val="ctr"/>
        <c:lblOffset val="100"/>
        <c:noMultiLvlLbl val="0"/>
      </c:catAx>
      <c:valAx>
        <c:axId val="619821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83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279400</xdr:colOff>
      <xdr:row>0</xdr:row>
      <xdr:rowOff>107950</xdr:rowOff>
    </xdr:from>
    <xdr:to>
      <xdr:col>9</xdr:col>
      <xdr:colOff>584200</xdr:colOff>
      <xdr:row>15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27C8B4-FC45-55FC-EE21-1E1581F698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244475</xdr:colOff>
      <xdr:row>0</xdr:row>
      <xdr:rowOff>120650</xdr:rowOff>
    </xdr:from>
    <xdr:to>
      <xdr:col>22</xdr:col>
      <xdr:colOff>549275</xdr:colOff>
      <xdr:row>15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9FD940-BADC-5BF1-E1F6-661D96D488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282574</xdr:colOff>
      <xdr:row>18</xdr:row>
      <xdr:rowOff>50800</xdr:rowOff>
    </xdr:from>
    <xdr:to>
      <xdr:col>11</xdr:col>
      <xdr:colOff>82550</xdr:colOff>
      <xdr:row>33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6D6D2A-63DB-EEDA-D5B7-33A06AF6CE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384175</xdr:colOff>
      <xdr:row>18</xdr:row>
      <xdr:rowOff>69850</xdr:rowOff>
    </xdr:from>
    <xdr:to>
      <xdr:col>21</xdr:col>
      <xdr:colOff>549275</xdr:colOff>
      <xdr:row>33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BD1890F-D43D-9AFD-31CD-C919BF0B62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368300</xdr:colOff>
      <xdr:row>35</xdr:row>
      <xdr:rowOff>44450</xdr:rowOff>
    </xdr:from>
    <xdr:to>
      <xdr:col>10</xdr:col>
      <xdr:colOff>63500</xdr:colOff>
      <xdr:row>50</xdr:row>
      <xdr:rowOff>25400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EF49EAD-E5E9-983B-9296-C455BB9823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222250</xdr:colOff>
      <xdr:row>35</xdr:row>
      <xdr:rowOff>120650</xdr:rowOff>
    </xdr:from>
    <xdr:to>
      <xdr:col>19</xdr:col>
      <xdr:colOff>177800</xdr:colOff>
      <xdr:row>50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0AD4865-9A93-0EE1-AB8B-C213BD79BC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422275</xdr:colOff>
      <xdr:row>52</xdr:row>
      <xdr:rowOff>139700</xdr:rowOff>
    </xdr:from>
    <xdr:to>
      <xdr:col>12</xdr:col>
      <xdr:colOff>117475</xdr:colOff>
      <xdr:row>67</xdr:row>
      <xdr:rowOff>120650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DFF853B-9199-8CD9-AF70-FA0045BE2A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276225</xdr:colOff>
      <xdr:row>52</xdr:row>
      <xdr:rowOff>95250</xdr:rowOff>
    </xdr:from>
    <xdr:to>
      <xdr:col>22</xdr:col>
      <xdr:colOff>581025</xdr:colOff>
      <xdr:row>67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B09C0D7-644E-CCDC-9A73-F56F4CD83C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98425</xdr:colOff>
      <xdr:row>70</xdr:row>
      <xdr:rowOff>69850</xdr:rowOff>
    </xdr:from>
    <xdr:to>
      <xdr:col>11</xdr:col>
      <xdr:colOff>263525</xdr:colOff>
      <xdr:row>85</xdr:row>
      <xdr:rowOff>50800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4E7DCE2-F06C-F289-FA0D-CF94C24A7B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250825</xdr:colOff>
      <xdr:row>70</xdr:row>
      <xdr:rowOff>95250</xdr:rowOff>
    </xdr:from>
    <xdr:to>
      <xdr:col>23</xdr:col>
      <xdr:colOff>555625</xdr:colOff>
      <xdr:row>85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64E8617-225D-3594-66F9-9DA16A1B43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180975</xdr:colOff>
      <xdr:row>88</xdr:row>
      <xdr:rowOff>38100</xdr:rowOff>
    </xdr:from>
    <xdr:to>
      <xdr:col>11</xdr:col>
      <xdr:colOff>346075</xdr:colOff>
      <xdr:row>103</xdr:row>
      <xdr:rowOff>19050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F21BE6E-7D80-03E3-F72E-10DE95B735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231775</xdr:colOff>
      <xdr:row>87</xdr:row>
      <xdr:rowOff>114300</xdr:rowOff>
    </xdr:from>
    <xdr:to>
      <xdr:col>23</xdr:col>
      <xdr:colOff>536575</xdr:colOff>
      <xdr:row>102</xdr:row>
      <xdr:rowOff>95250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C36251F-EEAD-9F4A-2938-4D811F5840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200025</xdr:colOff>
      <xdr:row>104</xdr:row>
      <xdr:rowOff>31750</xdr:rowOff>
    </xdr:from>
    <xdr:to>
      <xdr:col>11</xdr:col>
      <xdr:colOff>365125</xdr:colOff>
      <xdr:row>116</xdr:row>
      <xdr:rowOff>177800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52BE421-36F2-53A1-6785-A5A5FF840B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180975</xdr:colOff>
      <xdr:row>105</xdr:row>
      <xdr:rowOff>44450</xdr:rowOff>
    </xdr:from>
    <xdr:to>
      <xdr:col>23</xdr:col>
      <xdr:colOff>485775</xdr:colOff>
      <xdr:row>120</xdr:row>
      <xdr:rowOff>25400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5BE3ABA-60F2-BDF6-FFAC-58E8B9018C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</xdr:col>
      <xdr:colOff>269875</xdr:colOff>
      <xdr:row>118</xdr:row>
      <xdr:rowOff>88900</xdr:rowOff>
    </xdr:from>
    <xdr:to>
      <xdr:col>10</xdr:col>
      <xdr:colOff>295275</xdr:colOff>
      <xdr:row>133</xdr:row>
      <xdr:rowOff>69850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9C4E16A-CA4C-7B1F-4490-DEB5FE43D7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13</xdr:col>
      <xdr:colOff>371475</xdr:colOff>
      <xdr:row>121</xdr:row>
      <xdr:rowOff>6350</xdr:rowOff>
    </xdr:from>
    <xdr:to>
      <xdr:col>20</xdr:col>
      <xdr:colOff>422275</xdr:colOff>
      <xdr:row>135</xdr:row>
      <xdr:rowOff>171450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948B86C-8464-018E-D62E-255F131A6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</xdr:col>
      <xdr:colOff>466725</xdr:colOff>
      <xdr:row>135</xdr:row>
      <xdr:rowOff>50800</xdr:rowOff>
    </xdr:from>
    <xdr:to>
      <xdr:col>12</xdr:col>
      <xdr:colOff>517525</xdr:colOff>
      <xdr:row>150</xdr:row>
      <xdr:rowOff>31750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BBBD0C7-3CA7-8E4F-3305-C7487D3F52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rutha Asokan" refreshedDate="46270.824087152774" createdVersion="8" refreshedVersion="8" minRefreshableVersion="3" recordCount="3000" xr:uid="{F573EF53-301D-4064-AC08-355E50379676}">
  <cacheSource type="worksheet">
    <worksheetSource ref="A1:U3001" sheet="Final_HR_Data"/>
  </cacheSource>
  <cacheFields count="21">
    <cacheField name="Employee ID" numFmtId="0">
      <sharedItems/>
    </cacheField>
    <cacheField name="Emploee Name" numFmtId="0">
      <sharedItems/>
    </cacheField>
    <cacheField name="Gender" numFmtId="0">
      <sharedItems count="3">
        <s v="Male"/>
        <s v="Female"/>
        <s v="Unknown" u="1"/>
      </sharedItems>
    </cacheField>
    <cacheField name="Age" numFmtId="0">
      <sharedItems containsSemiMixedTypes="0" containsString="0" containsNumber="1" containsInteger="1" minValue="21" maxValue="60"/>
    </cacheField>
    <cacheField name="Department" numFmtId="0">
      <sharedItems count="8">
        <s v="Operations"/>
        <s v="HR"/>
        <s v="IT"/>
        <s v="Sales"/>
        <s v="Marketing"/>
        <s v="FINANCE"/>
        <s v="Customer Support"/>
        <s v="Unknown"/>
      </sharedItems>
    </cacheField>
    <cacheField name="Job Role" numFmtId="0">
      <sharedItems count="5">
        <s v="Executive"/>
        <s v="Developer"/>
        <s v="Analyst"/>
        <s v="Specialist"/>
        <s v="Manager"/>
      </sharedItems>
    </cacheField>
    <cacheField name="Location" numFmtId="0">
      <sharedItems count="8">
        <s v="Bangalore"/>
        <s v="Mumbai"/>
        <s v="Pune"/>
        <s v="Hyderabad"/>
        <s v="Unknown"/>
        <s v="Chennai"/>
        <s v="Delhi"/>
        <s v="Kochi"/>
      </sharedItems>
    </cacheField>
    <cacheField name="Joining Date" numFmtId="14">
      <sharedItems containsDate="1" containsMixedTypes="1" minDate="2016-01-01T00:00:00" maxDate="2026-01-01T00:00:00"/>
    </cacheField>
    <cacheField name="Education" numFmtId="0">
      <sharedItems/>
    </cacheField>
    <cacheField name="Years Of Experience" numFmtId="0">
      <sharedItems containsSemiMixedTypes="0" containsString="0" containsNumber="1" containsInteger="1" minValue="0" maxValue="20"/>
    </cacheField>
    <cacheField name="Manager" numFmtId="0">
      <sharedItems/>
    </cacheField>
    <cacheField name="Monthly Salary" numFmtId="164">
      <sharedItems containsSemiMixedTypes="0" containsString="0" containsNumber="1" minValue="25007" maxValue="179962"/>
    </cacheField>
    <cacheField name="Performance Rating" numFmtId="0">
      <sharedItems containsSemiMixedTypes="0" containsString="0" containsNumber="1" containsInteger="1" minValue="1" maxValue="5" count="5">
        <n v="5"/>
        <n v="2"/>
        <n v="3"/>
        <n v="1"/>
        <n v="4"/>
      </sharedItems>
    </cacheField>
    <cacheField name="Job Satisfaction" numFmtId="0">
      <sharedItems containsSemiMixedTypes="0" containsString="0" containsNumber="1" containsInteger="1" minValue="1" maxValue="10" count="10">
        <n v="4"/>
        <n v="1"/>
        <n v="3"/>
        <n v="10"/>
        <n v="6"/>
        <n v="5"/>
        <n v="9"/>
        <n v="8"/>
        <n v="2"/>
        <n v="7"/>
      </sharedItems>
    </cacheField>
    <cacheField name="Attendence %" numFmtId="10">
      <sharedItems containsSemiMixedTypes="0" containsString="0" containsNumber="1" minValue="0.68799999999999994" maxValue="1"/>
    </cacheField>
    <cacheField name="Leave Days" numFmtId="0">
      <sharedItems containsSemiMixedTypes="0" containsString="0" containsNumber="1" containsInteger="1" minValue="0" maxValue="30"/>
    </cacheField>
    <cacheField name="Leave Type" numFmtId="0">
      <sharedItems count="6">
        <s v="Casual"/>
        <s v="Unpaid"/>
        <s v="Earned"/>
        <s v="Sick"/>
        <s v="Maternity/Paternity"/>
        <s v="Unknown"/>
      </sharedItems>
    </cacheField>
    <cacheField name="Overtime" numFmtId="0">
      <sharedItems count="3">
        <s v="No"/>
        <s v="Yes"/>
        <s v="Unknown" u="1"/>
      </sharedItems>
    </cacheField>
    <cacheField name="Training Hours" numFmtId="0">
      <sharedItems containsSemiMixedTypes="0" containsString="0" containsNumber="1" containsInteger="1" minValue="0" maxValue="80"/>
    </cacheField>
    <cacheField name="Promotion Status" numFmtId="0">
      <sharedItems count="2">
        <s v="No"/>
        <s v="Yes"/>
      </sharedItems>
    </cacheField>
    <cacheField name="Attrition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s v="EMP11766"/>
    <s v="Amit Das"/>
    <x v="0"/>
    <n v="49"/>
    <x v="0"/>
    <x v="0"/>
    <x v="0"/>
    <d v="2022-06-19T00:00:00"/>
    <s v="Master's"/>
    <n v="6"/>
    <s v="Rahul Nair"/>
    <n v="69681"/>
    <x v="0"/>
    <x v="0"/>
    <n v="0.88400000000000001"/>
    <n v="9"/>
    <x v="0"/>
    <x v="0"/>
    <n v="43"/>
    <x v="0"/>
    <x v="0"/>
  </r>
  <r>
    <s v="EMP12494"/>
    <s v="Neha Thomas"/>
    <x v="0"/>
    <n v="55"/>
    <x v="1"/>
    <x v="1"/>
    <x v="1"/>
    <d v="2016-06-22T00:00:00"/>
    <s v="Master's"/>
    <n v="20"/>
    <s v="Priya Sharma"/>
    <n v="107903"/>
    <x v="0"/>
    <x v="1"/>
    <n v="0.81"/>
    <n v="4"/>
    <x v="1"/>
    <x v="0"/>
    <n v="51"/>
    <x v="0"/>
    <x v="1"/>
  </r>
  <r>
    <s v="EMP11056"/>
    <s v="Amit Das"/>
    <x v="0"/>
    <n v="27"/>
    <x v="2"/>
    <x v="2"/>
    <x v="2"/>
    <d v="2016-10-29T00:00:00"/>
    <s v="MCA"/>
    <n v="0"/>
    <s v="Rahul Nair"/>
    <n v="148688"/>
    <x v="1"/>
    <x v="2"/>
    <n v="0.90099999999999991"/>
    <n v="12"/>
    <x v="0"/>
    <x v="0"/>
    <n v="11"/>
    <x v="0"/>
    <x v="1"/>
  </r>
  <r>
    <s v="EMP11933"/>
    <s v="Sneha Iyer"/>
    <x v="1"/>
    <n v="37"/>
    <x v="1"/>
    <x v="0"/>
    <x v="0"/>
    <d v="2016-10-08T00:00:00"/>
    <s v="MCA"/>
    <n v="18"/>
    <s v="Priya Sharma"/>
    <n v="90364"/>
    <x v="2"/>
    <x v="3"/>
    <n v="0.81900000000000006"/>
    <n v="8"/>
    <x v="2"/>
    <x v="1"/>
    <n v="75"/>
    <x v="0"/>
    <x v="1"/>
  </r>
  <r>
    <s v="EMP11155"/>
    <s v="Priya Menon"/>
    <x v="0"/>
    <n v="37"/>
    <x v="3"/>
    <x v="1"/>
    <x v="2"/>
    <d v="2017-07-31T00:00:00"/>
    <s v="MCA"/>
    <n v="3"/>
    <s v="Rahul Nair"/>
    <n v="58937"/>
    <x v="0"/>
    <x v="3"/>
    <n v="0.83599999999999997"/>
    <n v="18"/>
    <x v="3"/>
    <x v="0"/>
    <n v="62"/>
    <x v="0"/>
    <x v="1"/>
  </r>
  <r>
    <s v="EMP10332"/>
    <s v="Priya Menon"/>
    <x v="1"/>
    <n v="48"/>
    <x v="2"/>
    <x v="3"/>
    <x v="3"/>
    <d v="2019-12-22T00:00:00"/>
    <s v="MBA"/>
    <n v="1"/>
    <s v="Priya Sharma"/>
    <n v="55294"/>
    <x v="3"/>
    <x v="1"/>
    <n v="0.89700000000000002"/>
    <n v="23"/>
    <x v="4"/>
    <x v="0"/>
    <n v="45"/>
    <x v="1"/>
    <x v="1"/>
  </r>
  <r>
    <s v="EMP12531"/>
    <s v="Amit Das"/>
    <x v="1"/>
    <n v="49"/>
    <x v="4"/>
    <x v="2"/>
    <x v="4"/>
    <d v="2023-11-29T00:00:00"/>
    <s v="MBA"/>
    <n v="2"/>
    <s v="Sneha Thomas"/>
    <n v="179676"/>
    <x v="2"/>
    <x v="4"/>
    <n v="1"/>
    <n v="28"/>
    <x v="0"/>
    <x v="0"/>
    <n v="60"/>
    <x v="0"/>
    <x v="1"/>
  </r>
  <r>
    <s v="EMP11621"/>
    <s v="Priya Menon"/>
    <x v="1"/>
    <n v="58"/>
    <x v="2"/>
    <x v="3"/>
    <x v="2"/>
    <d v="2023-11-20T00:00:00"/>
    <s v="MCA"/>
    <n v="11"/>
    <s v="Rahul Nair"/>
    <n v="173440"/>
    <x v="3"/>
    <x v="5"/>
    <n v="0.91900000000000004"/>
    <n v="1"/>
    <x v="3"/>
    <x v="1"/>
    <n v="25"/>
    <x v="0"/>
    <x v="1"/>
  </r>
  <r>
    <s v="EMP12522"/>
    <s v="Ananya Sharma"/>
    <x v="1"/>
    <n v="59"/>
    <x v="5"/>
    <x v="1"/>
    <x v="1"/>
    <d v="2024-05-14T00:00:00"/>
    <s v="Master's"/>
    <n v="7"/>
    <s v="Priya Sharma"/>
    <n v="37409"/>
    <x v="4"/>
    <x v="4"/>
    <n v="0.97599999999999998"/>
    <n v="28"/>
    <x v="5"/>
    <x v="0"/>
    <n v="51"/>
    <x v="0"/>
    <x v="1"/>
  </r>
  <r>
    <s v="EMP11646"/>
    <s v="Priya Menon"/>
    <x v="0"/>
    <n v="42"/>
    <x v="6"/>
    <x v="4"/>
    <x v="0"/>
    <d v="2021-05-03T00:00:00"/>
    <s v="MBA"/>
    <n v="1"/>
    <s v="Sneha Thomas"/>
    <n v="105129"/>
    <x v="0"/>
    <x v="6"/>
    <n v="0.91700000000000004"/>
    <n v="21"/>
    <x v="4"/>
    <x v="0"/>
    <n v="35"/>
    <x v="0"/>
    <x v="1"/>
  </r>
  <r>
    <s v="EMP10183"/>
    <s v="Rahul Kumar"/>
    <x v="1"/>
    <n v="27"/>
    <x v="6"/>
    <x v="2"/>
    <x v="1"/>
    <d v="2016-05-06T00:00:00"/>
    <s v="Bachelor's"/>
    <n v="16"/>
    <s v="Rahul Nair"/>
    <n v="46078"/>
    <x v="4"/>
    <x v="2"/>
    <n v="0.84499999999999997"/>
    <n v="23"/>
    <x v="2"/>
    <x v="0"/>
    <n v="54"/>
    <x v="0"/>
    <x v="1"/>
  </r>
  <r>
    <s v="EMP11017"/>
    <s v="Rahul Kumar"/>
    <x v="0"/>
    <n v="45"/>
    <x v="0"/>
    <x v="3"/>
    <x v="5"/>
    <d v="2020-08-15T00:00:00"/>
    <s v="MCA"/>
    <n v="6"/>
    <s v="Sneha Thomas"/>
    <n v="53396"/>
    <x v="3"/>
    <x v="7"/>
    <n v="1"/>
    <n v="13"/>
    <x v="4"/>
    <x v="0"/>
    <n v="17"/>
    <x v="0"/>
    <x v="0"/>
  </r>
  <r>
    <s v="EMP10953"/>
    <s v="Neha Thomas"/>
    <x v="1"/>
    <n v="53"/>
    <x v="5"/>
    <x v="1"/>
    <x v="2"/>
    <d v="2023-03-16T00:00:00"/>
    <s v="MBA"/>
    <n v="7"/>
    <s v="Anil Menon"/>
    <n v="46695"/>
    <x v="0"/>
    <x v="7"/>
    <n v="0.85099999999999998"/>
    <n v="21"/>
    <x v="1"/>
    <x v="0"/>
    <n v="17"/>
    <x v="1"/>
    <x v="1"/>
  </r>
  <r>
    <s v="EMP12796"/>
    <s v="Amit Das"/>
    <x v="0"/>
    <n v="51"/>
    <x v="0"/>
    <x v="0"/>
    <x v="5"/>
    <d v="2019-12-19T00:00:00"/>
    <s v="Master's"/>
    <n v="8"/>
    <s v="Anil Menon"/>
    <n v="115318"/>
    <x v="3"/>
    <x v="1"/>
    <n v="0.93200000000000005"/>
    <n v="15"/>
    <x v="3"/>
    <x v="0"/>
    <n v="15"/>
    <x v="0"/>
    <x v="1"/>
  </r>
  <r>
    <s v="EMP12603"/>
    <s v="Sneha Iyer"/>
    <x v="0"/>
    <n v="31"/>
    <x v="0"/>
    <x v="3"/>
    <x v="6"/>
    <d v="2018-01-19T00:00:00"/>
    <s v="MCA"/>
    <n v="9"/>
    <s v="Anil Menon"/>
    <n v="91269"/>
    <x v="2"/>
    <x v="4"/>
    <n v="0.94099999999999995"/>
    <n v="21"/>
    <x v="2"/>
    <x v="0"/>
    <n v="58"/>
    <x v="0"/>
    <x v="1"/>
  </r>
  <r>
    <s v="EMP11767"/>
    <s v="Neha Thomas"/>
    <x v="1"/>
    <n v="56"/>
    <x v="6"/>
    <x v="2"/>
    <x v="2"/>
    <d v="2020-04-22T00:00:00"/>
    <s v="Master's"/>
    <n v="9"/>
    <s v="Unknown"/>
    <n v="80896"/>
    <x v="1"/>
    <x v="3"/>
    <n v="0.85299999999999998"/>
    <n v="27"/>
    <x v="4"/>
    <x v="0"/>
    <n v="22"/>
    <x v="0"/>
    <x v="1"/>
  </r>
  <r>
    <s v="EMP10302"/>
    <s v="Sneha Iyer"/>
    <x v="0"/>
    <n v="21"/>
    <x v="0"/>
    <x v="1"/>
    <x v="2"/>
    <d v="2019-06-16T00:00:00"/>
    <s v="MBA"/>
    <n v="0"/>
    <s v="Sneha Thomas"/>
    <n v="30451"/>
    <x v="1"/>
    <x v="7"/>
    <n v="1"/>
    <n v="20"/>
    <x v="2"/>
    <x v="0"/>
    <n v="63"/>
    <x v="0"/>
    <x v="1"/>
  </r>
  <r>
    <s v="EMP11212"/>
    <s v="Sneha Iyer"/>
    <x v="1"/>
    <n v="21"/>
    <x v="3"/>
    <x v="2"/>
    <x v="0"/>
    <d v="2025-06-09T00:00:00"/>
    <s v="Bachelor's"/>
    <n v="15"/>
    <s v="Priya Sharma"/>
    <n v="90735"/>
    <x v="2"/>
    <x v="1"/>
    <n v="0.97099999999999997"/>
    <n v="23"/>
    <x v="0"/>
    <x v="1"/>
    <n v="79"/>
    <x v="0"/>
    <x v="1"/>
  </r>
  <r>
    <s v="EMP12320"/>
    <s v="Sneha Iyer"/>
    <x v="0"/>
    <n v="29"/>
    <x v="0"/>
    <x v="2"/>
    <x v="5"/>
    <d v="2023-06-12T00:00:00"/>
    <s v="MCA"/>
    <n v="0"/>
    <s v="Priya Sharma"/>
    <n v="173768"/>
    <x v="3"/>
    <x v="5"/>
    <n v="0.93299999999999994"/>
    <n v="16"/>
    <x v="3"/>
    <x v="1"/>
    <n v="37"/>
    <x v="1"/>
    <x v="1"/>
  </r>
  <r>
    <s v="EMP10248"/>
    <s v="Rahul Kumar"/>
    <x v="0"/>
    <n v="39"/>
    <x v="6"/>
    <x v="0"/>
    <x v="0"/>
    <d v="2019-06-27T00:00:00"/>
    <s v="MBA"/>
    <n v="19"/>
    <s v="Sneha Thomas"/>
    <n v="148838"/>
    <x v="4"/>
    <x v="2"/>
    <n v="0.86900000000000011"/>
    <n v="29"/>
    <x v="4"/>
    <x v="1"/>
    <n v="70"/>
    <x v="0"/>
    <x v="1"/>
  </r>
  <r>
    <s v="EMP11181"/>
    <s v="Neha Thomas"/>
    <x v="1"/>
    <n v="38"/>
    <x v="0"/>
    <x v="3"/>
    <x v="7"/>
    <d v="2023-07-10T00:00:00"/>
    <s v="MBA"/>
    <n v="0"/>
    <s v="Priya Sharma"/>
    <n v="25489"/>
    <x v="3"/>
    <x v="0"/>
    <n v="0.86699999999999999"/>
    <n v="17"/>
    <x v="2"/>
    <x v="0"/>
    <n v="59"/>
    <x v="0"/>
    <x v="1"/>
  </r>
  <r>
    <s v="EMP10657"/>
    <s v="Sneha Iyer"/>
    <x v="1"/>
    <n v="56"/>
    <x v="0"/>
    <x v="0"/>
    <x v="5"/>
    <d v="2021-02-18T00:00:00"/>
    <s v="MCA"/>
    <n v="10"/>
    <s v="Priya Sharma"/>
    <n v="73121"/>
    <x v="3"/>
    <x v="4"/>
    <n v="0.86"/>
    <n v="11"/>
    <x v="0"/>
    <x v="0"/>
    <n v="7"/>
    <x v="0"/>
    <x v="1"/>
  </r>
  <r>
    <s v="EMP12732"/>
    <s v="Neha Thomas"/>
    <x v="0"/>
    <n v="25"/>
    <x v="2"/>
    <x v="2"/>
    <x v="3"/>
    <d v="2018-03-10T00:00:00"/>
    <s v="MBA"/>
    <n v="5"/>
    <s v="Anil Menon"/>
    <n v="30781"/>
    <x v="2"/>
    <x v="6"/>
    <n v="0.96499999999999997"/>
    <n v="15"/>
    <x v="3"/>
    <x v="0"/>
    <n v="67"/>
    <x v="1"/>
    <x v="1"/>
  </r>
  <r>
    <s v="EMP12676"/>
    <s v="Neha Thomas"/>
    <x v="0"/>
    <n v="21"/>
    <x v="3"/>
    <x v="4"/>
    <x v="2"/>
    <d v="2025-04-18T00:00:00"/>
    <s v="MCA"/>
    <n v="18"/>
    <s v="Priya Sharma"/>
    <n v="163250"/>
    <x v="2"/>
    <x v="3"/>
    <n v="0.96299999999999997"/>
    <n v="6"/>
    <x v="1"/>
    <x v="0"/>
    <n v="59"/>
    <x v="0"/>
    <x v="1"/>
  </r>
  <r>
    <s v="EMP11173"/>
    <s v="Rahul Kumar"/>
    <x v="1"/>
    <n v="60"/>
    <x v="3"/>
    <x v="4"/>
    <x v="6"/>
    <d v="2016-02-16T00:00:00"/>
    <s v="Bachelor's"/>
    <n v="8"/>
    <s v="Rahul Nair"/>
    <n v="114637"/>
    <x v="0"/>
    <x v="8"/>
    <n v="0.879"/>
    <n v="15"/>
    <x v="4"/>
    <x v="0"/>
    <n v="75"/>
    <x v="0"/>
    <x v="1"/>
  </r>
  <r>
    <s v="EMP11298"/>
    <s v="Kiran Patel"/>
    <x v="1"/>
    <n v="30"/>
    <x v="6"/>
    <x v="1"/>
    <x v="2"/>
    <d v="2018-01-01T00:00:00"/>
    <s v="Bachelor's"/>
    <n v="4"/>
    <s v="Rahul Nair"/>
    <n v="118694"/>
    <x v="1"/>
    <x v="8"/>
    <n v="1"/>
    <n v="16"/>
    <x v="2"/>
    <x v="0"/>
    <n v="25"/>
    <x v="0"/>
    <x v="1"/>
  </r>
  <r>
    <s v="EMP10435"/>
    <s v="Rahul Kumar"/>
    <x v="0"/>
    <n v="45"/>
    <x v="2"/>
    <x v="0"/>
    <x v="7"/>
    <d v="2025-08-25T00:00:00"/>
    <s v="MBA"/>
    <n v="10"/>
    <s v="Sneha Thomas"/>
    <n v="70984"/>
    <x v="0"/>
    <x v="2"/>
    <n v="0.88"/>
    <n v="26"/>
    <x v="0"/>
    <x v="0"/>
    <n v="61"/>
    <x v="0"/>
    <x v="1"/>
  </r>
  <r>
    <s v="EMP12295"/>
    <s v="Kiran Patel"/>
    <x v="1"/>
    <n v="24"/>
    <x v="0"/>
    <x v="0"/>
    <x v="0"/>
    <d v="2016-11-13T00:00:00"/>
    <s v="Master's"/>
    <n v="3"/>
    <s v="Priya Sharma"/>
    <n v="27145"/>
    <x v="0"/>
    <x v="4"/>
    <n v="0.91099999999999992"/>
    <n v="11"/>
    <x v="3"/>
    <x v="1"/>
    <n v="43"/>
    <x v="0"/>
    <x v="1"/>
  </r>
  <r>
    <s v="EMP10037"/>
    <s v="Sneha Iyer"/>
    <x v="1"/>
    <n v="44"/>
    <x v="4"/>
    <x v="4"/>
    <x v="6"/>
    <d v="2022-03-26T00:00:00"/>
    <s v="Master's"/>
    <n v="10"/>
    <s v="Anil Menon"/>
    <n v="93437"/>
    <x v="3"/>
    <x v="5"/>
    <n v="0.88300000000000001"/>
    <n v="27"/>
    <x v="2"/>
    <x v="0"/>
    <n v="14"/>
    <x v="0"/>
    <x v="1"/>
  </r>
  <r>
    <s v="EMP12768"/>
    <s v="Amit Das"/>
    <x v="0"/>
    <n v="39"/>
    <x v="6"/>
    <x v="2"/>
    <x v="0"/>
    <d v="2024-03-03T00:00:00"/>
    <s v="MCA"/>
    <n v="0"/>
    <s v="Anil Menon"/>
    <n v="38295"/>
    <x v="3"/>
    <x v="7"/>
    <n v="0.90900000000000003"/>
    <n v="23"/>
    <x v="3"/>
    <x v="1"/>
    <n v="0"/>
    <x v="0"/>
    <x v="1"/>
  </r>
  <r>
    <s v="EMP12536"/>
    <s v="Amit Das"/>
    <x v="1"/>
    <n v="53"/>
    <x v="4"/>
    <x v="3"/>
    <x v="6"/>
    <d v="2018-11-30T00:00:00"/>
    <s v="MCA"/>
    <n v="9"/>
    <s v="Priya Sharma"/>
    <n v="52096"/>
    <x v="2"/>
    <x v="5"/>
    <n v="0.80400000000000005"/>
    <n v="13"/>
    <x v="2"/>
    <x v="0"/>
    <n v="76"/>
    <x v="0"/>
    <x v="1"/>
  </r>
  <r>
    <s v="EMP10249"/>
    <s v="Sneha Iyer"/>
    <x v="0"/>
    <n v="23"/>
    <x v="3"/>
    <x v="1"/>
    <x v="6"/>
    <d v="2017-06-09T00:00:00"/>
    <s v="MCA"/>
    <n v="9"/>
    <s v="Sneha Thomas"/>
    <n v="113808"/>
    <x v="1"/>
    <x v="7"/>
    <n v="0.92200000000000004"/>
    <n v="7"/>
    <x v="1"/>
    <x v="1"/>
    <n v="13"/>
    <x v="0"/>
    <x v="1"/>
  </r>
  <r>
    <s v="EMP12550"/>
    <s v="Arjun Nair"/>
    <x v="1"/>
    <n v="29"/>
    <x v="1"/>
    <x v="3"/>
    <x v="1"/>
    <d v="2017-11-17T00:00:00"/>
    <s v="Bachelor's"/>
    <n v="13"/>
    <s v="Sneha Thomas"/>
    <n v="67322"/>
    <x v="0"/>
    <x v="8"/>
    <n v="0.86699999999999999"/>
    <n v="18"/>
    <x v="1"/>
    <x v="0"/>
    <n v="70"/>
    <x v="0"/>
    <x v="1"/>
  </r>
  <r>
    <s v="EMP12147"/>
    <s v="Arjun Nair"/>
    <x v="0"/>
    <n v="60"/>
    <x v="2"/>
    <x v="0"/>
    <x v="3"/>
    <d v="2019-10-03T00:00:00"/>
    <s v="Bachelor's"/>
    <n v="19"/>
    <s v="Anil Menon"/>
    <n v="52213"/>
    <x v="4"/>
    <x v="6"/>
    <n v="0.7609999999999999"/>
    <n v="14"/>
    <x v="2"/>
    <x v="0"/>
    <n v="48"/>
    <x v="0"/>
    <x v="1"/>
  </r>
  <r>
    <s v="EMP11132"/>
    <s v="Kiran Patel"/>
    <x v="1"/>
    <n v="53"/>
    <x v="3"/>
    <x v="3"/>
    <x v="7"/>
    <d v="2021-07-26T00:00:00"/>
    <s v="Master's"/>
    <n v="4"/>
    <s v="Rahul Nair"/>
    <n v="152256"/>
    <x v="1"/>
    <x v="9"/>
    <n v="0.96900000000000008"/>
    <n v="8"/>
    <x v="0"/>
    <x v="0"/>
    <n v="14"/>
    <x v="0"/>
    <x v="1"/>
  </r>
  <r>
    <s v="EMP12533"/>
    <s v="Amit Das"/>
    <x v="1"/>
    <n v="33"/>
    <x v="6"/>
    <x v="1"/>
    <x v="0"/>
    <d v="2017-01-14T00:00:00"/>
    <s v="Master's"/>
    <n v="18"/>
    <s v="Sneha Thomas"/>
    <n v="83154"/>
    <x v="3"/>
    <x v="1"/>
    <n v="0.94200000000000006"/>
    <n v="2"/>
    <x v="2"/>
    <x v="0"/>
    <n v="65"/>
    <x v="0"/>
    <x v="1"/>
  </r>
  <r>
    <s v="EMP12303"/>
    <s v="Neha Thomas"/>
    <x v="0"/>
    <n v="40"/>
    <x v="5"/>
    <x v="2"/>
    <x v="1"/>
    <d v="2023-11-06T00:00:00"/>
    <s v="MBA"/>
    <n v="7"/>
    <s v="Rahul Nair"/>
    <n v="106137"/>
    <x v="4"/>
    <x v="8"/>
    <n v="0.93599999999999994"/>
    <n v="7"/>
    <x v="0"/>
    <x v="0"/>
    <n v="80"/>
    <x v="0"/>
    <x v="1"/>
  </r>
  <r>
    <s v="EMP12909"/>
    <s v="Arjun Nair"/>
    <x v="1"/>
    <n v="34"/>
    <x v="3"/>
    <x v="3"/>
    <x v="0"/>
    <d v="2017-01-23T00:00:00"/>
    <s v="Master's"/>
    <n v="6"/>
    <s v="Sneha Thomas"/>
    <n v="154590"/>
    <x v="4"/>
    <x v="9"/>
    <n v="0.93700000000000006"/>
    <n v="27"/>
    <x v="4"/>
    <x v="0"/>
    <n v="51"/>
    <x v="1"/>
    <x v="1"/>
  </r>
  <r>
    <s v="EMP12999"/>
    <s v="Rahul Kumar"/>
    <x v="1"/>
    <n v="24"/>
    <x v="2"/>
    <x v="4"/>
    <x v="2"/>
    <d v="2021-12-28T00:00:00"/>
    <s v="Master's"/>
    <n v="18"/>
    <s v="Rahul Nair"/>
    <n v="98369"/>
    <x v="1"/>
    <x v="4"/>
    <n v="0.93900000000000006"/>
    <n v="7"/>
    <x v="3"/>
    <x v="0"/>
    <n v="51"/>
    <x v="0"/>
    <x v="1"/>
  </r>
  <r>
    <s v="EMP10263"/>
    <s v="Priya Menon"/>
    <x v="1"/>
    <n v="30"/>
    <x v="1"/>
    <x v="0"/>
    <x v="3"/>
    <d v="2016-06-04T00:00:00"/>
    <s v="MCA"/>
    <n v="1"/>
    <s v="Priya Sharma"/>
    <n v="132763"/>
    <x v="3"/>
    <x v="2"/>
    <n v="0.91900000000000004"/>
    <n v="17"/>
    <x v="4"/>
    <x v="1"/>
    <n v="68"/>
    <x v="0"/>
    <x v="1"/>
  </r>
  <r>
    <s v="EMP10595"/>
    <s v="Priya Menon"/>
    <x v="0"/>
    <n v="59"/>
    <x v="3"/>
    <x v="1"/>
    <x v="6"/>
    <d v="2023-04-13T00:00:00"/>
    <s v="Bachelor's"/>
    <n v="19"/>
    <s v="Sneha Thomas"/>
    <n v="149597"/>
    <x v="1"/>
    <x v="4"/>
    <n v="0.871"/>
    <n v="6"/>
    <x v="0"/>
    <x v="1"/>
    <n v="22"/>
    <x v="0"/>
    <x v="1"/>
  </r>
  <r>
    <s v="EMP10496"/>
    <s v="Rahul Kumar"/>
    <x v="1"/>
    <n v="53"/>
    <x v="4"/>
    <x v="1"/>
    <x v="1"/>
    <d v="2019-08-24T00:00:00"/>
    <s v="MCA"/>
    <n v="14"/>
    <s v="Priya Sharma"/>
    <n v="70618"/>
    <x v="0"/>
    <x v="4"/>
    <n v="0.92299999999999993"/>
    <n v="20"/>
    <x v="1"/>
    <x v="0"/>
    <n v="10"/>
    <x v="1"/>
    <x v="1"/>
  </r>
  <r>
    <s v="EMP12108"/>
    <s v="Arjun Nair"/>
    <x v="1"/>
    <n v="38"/>
    <x v="1"/>
    <x v="4"/>
    <x v="1"/>
    <d v="2020-02-16T00:00:00"/>
    <s v="Bachelor's"/>
    <n v="8"/>
    <s v="Sneha Thomas"/>
    <n v="135060"/>
    <x v="2"/>
    <x v="9"/>
    <n v="0.93099999999999994"/>
    <n v="27"/>
    <x v="2"/>
    <x v="0"/>
    <n v="14"/>
    <x v="0"/>
    <x v="1"/>
  </r>
  <r>
    <s v="EMP12966"/>
    <s v="Neha Thomas"/>
    <x v="0"/>
    <n v="52"/>
    <x v="0"/>
    <x v="4"/>
    <x v="1"/>
    <d v="2023-12-16T00:00:00"/>
    <s v="Master's"/>
    <n v="5"/>
    <s v="Sneha Thomas"/>
    <n v="112761"/>
    <x v="0"/>
    <x v="3"/>
    <n v="0.97099999999999997"/>
    <n v="30"/>
    <x v="2"/>
    <x v="1"/>
    <n v="10"/>
    <x v="0"/>
    <x v="1"/>
  </r>
  <r>
    <s v="EMP11297"/>
    <s v="Priya Menon"/>
    <x v="0"/>
    <n v="31"/>
    <x v="4"/>
    <x v="1"/>
    <x v="0"/>
    <d v="2018-05-16T00:00:00"/>
    <s v="Bachelor's"/>
    <n v="1"/>
    <s v="Sneha Thomas"/>
    <n v="75372"/>
    <x v="1"/>
    <x v="0"/>
    <n v="0.80900000000000005"/>
    <n v="15"/>
    <x v="0"/>
    <x v="0"/>
    <n v="22"/>
    <x v="1"/>
    <x v="1"/>
  </r>
  <r>
    <s v="EMP10493"/>
    <s v="Sneha Iyer"/>
    <x v="0"/>
    <n v="32"/>
    <x v="3"/>
    <x v="0"/>
    <x v="0"/>
    <d v="2020-10-10T00:00:00"/>
    <s v="Bachelor's"/>
    <n v="6"/>
    <s v="Anil Menon"/>
    <n v="34470"/>
    <x v="0"/>
    <x v="1"/>
    <n v="0.8859999999999999"/>
    <n v="7"/>
    <x v="4"/>
    <x v="0"/>
    <n v="72"/>
    <x v="1"/>
    <x v="1"/>
  </r>
  <r>
    <s v="EMP10650"/>
    <s v="Sneha Iyer"/>
    <x v="1"/>
    <n v="45"/>
    <x v="2"/>
    <x v="4"/>
    <x v="6"/>
    <d v="2020-09-12T00:00:00"/>
    <s v="Master's"/>
    <n v="8"/>
    <s v="Anil Menon"/>
    <n v="168499"/>
    <x v="3"/>
    <x v="0"/>
    <n v="0.91599999999999993"/>
    <n v="25"/>
    <x v="0"/>
    <x v="0"/>
    <n v="51"/>
    <x v="0"/>
    <x v="1"/>
  </r>
  <r>
    <s v="EMP10536"/>
    <s v="Arjun Nair"/>
    <x v="0"/>
    <n v="51"/>
    <x v="3"/>
    <x v="1"/>
    <x v="5"/>
    <d v="2024-07-12T00:00:00"/>
    <s v="Master's"/>
    <n v="3"/>
    <s v="Priya Sharma"/>
    <n v="42059"/>
    <x v="4"/>
    <x v="5"/>
    <n v="0.94599999999999995"/>
    <n v="15"/>
    <x v="1"/>
    <x v="1"/>
    <n v="68"/>
    <x v="0"/>
    <x v="1"/>
  </r>
  <r>
    <s v="EMP12307"/>
    <s v="Priya Menon"/>
    <x v="0"/>
    <n v="39"/>
    <x v="1"/>
    <x v="1"/>
    <x v="5"/>
    <d v="2017-07-12T00:00:00"/>
    <s v="Bachelor's"/>
    <n v="4"/>
    <s v="Sneha Thomas"/>
    <n v="118730"/>
    <x v="1"/>
    <x v="7"/>
    <n v="0.92099999999999993"/>
    <n v="28"/>
    <x v="0"/>
    <x v="0"/>
    <n v="14"/>
    <x v="0"/>
    <x v="1"/>
  </r>
  <r>
    <s v="EMP12662"/>
    <s v="Sneha Iyer"/>
    <x v="0"/>
    <n v="25"/>
    <x v="5"/>
    <x v="0"/>
    <x v="0"/>
    <d v="2019-11-17T00:00:00"/>
    <s v="Bachelor's"/>
    <n v="5"/>
    <s v="Priya Sharma"/>
    <n v="65099"/>
    <x v="4"/>
    <x v="5"/>
    <n v="0.90400000000000003"/>
    <n v="18"/>
    <x v="2"/>
    <x v="0"/>
    <n v="34"/>
    <x v="0"/>
    <x v="1"/>
  </r>
  <r>
    <s v="EMP11328"/>
    <s v="Ananya Sharma"/>
    <x v="0"/>
    <n v="48"/>
    <x v="2"/>
    <x v="1"/>
    <x v="7"/>
    <d v="2024-05-07T00:00:00"/>
    <s v="MCA"/>
    <n v="14"/>
    <s v="Rahul Nair"/>
    <n v="124493"/>
    <x v="3"/>
    <x v="9"/>
    <n v="0.92900000000000005"/>
    <n v="9"/>
    <x v="1"/>
    <x v="1"/>
    <n v="29"/>
    <x v="0"/>
    <x v="0"/>
  </r>
  <r>
    <s v="EMP12744"/>
    <s v="Amit Das"/>
    <x v="0"/>
    <n v="25"/>
    <x v="2"/>
    <x v="1"/>
    <x v="6"/>
    <d v="2016-03-12T00:00:00"/>
    <s v="MBA"/>
    <n v="10"/>
    <s v="Sneha Thomas"/>
    <n v="124578"/>
    <x v="0"/>
    <x v="3"/>
    <n v="0.87400000000000011"/>
    <n v="15"/>
    <x v="1"/>
    <x v="0"/>
    <n v="55"/>
    <x v="0"/>
    <x v="1"/>
  </r>
  <r>
    <s v="EMP11512"/>
    <s v="Arjun Nair"/>
    <x v="1"/>
    <n v="34"/>
    <x v="6"/>
    <x v="2"/>
    <x v="7"/>
    <d v="2020-05-20T00:00:00"/>
    <s v="Bachelor's"/>
    <n v="16"/>
    <s v="Sneha Thomas"/>
    <n v="66128"/>
    <x v="2"/>
    <x v="9"/>
    <n v="0.91599999999999993"/>
    <n v="9"/>
    <x v="1"/>
    <x v="1"/>
    <n v="17"/>
    <x v="0"/>
    <x v="1"/>
  </r>
  <r>
    <s v="EMP12362"/>
    <s v="Sneha Iyer"/>
    <x v="1"/>
    <n v="50"/>
    <x v="6"/>
    <x v="0"/>
    <x v="0"/>
    <d v="2024-09-24T00:00:00"/>
    <s v="Master's"/>
    <n v="9"/>
    <s v="Sneha Thomas"/>
    <n v="168030"/>
    <x v="0"/>
    <x v="4"/>
    <n v="0.99900000000000011"/>
    <n v="16"/>
    <x v="0"/>
    <x v="1"/>
    <n v="31"/>
    <x v="1"/>
    <x v="1"/>
  </r>
  <r>
    <s v="EMP10230"/>
    <s v="Arjun Nair"/>
    <x v="1"/>
    <n v="39"/>
    <x v="5"/>
    <x v="4"/>
    <x v="5"/>
    <d v="2020-05-03T00:00:00"/>
    <s v="MBA"/>
    <n v="13"/>
    <s v="Sneha Thomas"/>
    <n v="30265"/>
    <x v="1"/>
    <x v="2"/>
    <n v="0.90099999999999991"/>
    <n v="17"/>
    <x v="1"/>
    <x v="1"/>
    <n v="48"/>
    <x v="0"/>
    <x v="1"/>
  </r>
  <r>
    <s v="EMP11416"/>
    <s v="Sneha Iyer"/>
    <x v="0"/>
    <n v="47"/>
    <x v="6"/>
    <x v="4"/>
    <x v="5"/>
    <d v="2025-03-29T00:00:00"/>
    <s v="MBA"/>
    <n v="3"/>
    <s v="Sneha Thomas"/>
    <n v="176288"/>
    <x v="3"/>
    <x v="2"/>
    <n v="0.97299999999999998"/>
    <n v="26"/>
    <x v="0"/>
    <x v="0"/>
    <n v="75"/>
    <x v="0"/>
    <x v="1"/>
  </r>
  <r>
    <s v="EMP12231"/>
    <s v="Kiran Patel"/>
    <x v="0"/>
    <n v="33"/>
    <x v="6"/>
    <x v="4"/>
    <x v="6"/>
    <d v="2016-01-02T00:00:00"/>
    <s v="Master's"/>
    <n v="10"/>
    <s v="Unknown"/>
    <n v="148468"/>
    <x v="1"/>
    <x v="5"/>
    <n v="0.91500000000000004"/>
    <n v="6"/>
    <x v="3"/>
    <x v="1"/>
    <n v="40"/>
    <x v="1"/>
    <x v="1"/>
  </r>
  <r>
    <s v="EMP12021"/>
    <s v="Priya Menon"/>
    <x v="1"/>
    <n v="32"/>
    <x v="3"/>
    <x v="4"/>
    <x v="5"/>
    <d v="2020-07-16T00:00:00"/>
    <s v="MCA"/>
    <n v="17"/>
    <s v="Priya Sharma"/>
    <n v="133679"/>
    <x v="0"/>
    <x v="6"/>
    <n v="0.90200000000000002"/>
    <n v="24"/>
    <x v="2"/>
    <x v="0"/>
    <n v="16"/>
    <x v="0"/>
    <x v="1"/>
  </r>
  <r>
    <s v="EMP10282"/>
    <s v="Rahul Kumar"/>
    <x v="1"/>
    <n v="33"/>
    <x v="1"/>
    <x v="2"/>
    <x v="0"/>
    <d v="2020-05-09T00:00:00"/>
    <s v="MBA"/>
    <n v="8"/>
    <s v="Anil Menon"/>
    <n v="111880"/>
    <x v="2"/>
    <x v="9"/>
    <n v="0.97"/>
    <n v="22"/>
    <x v="0"/>
    <x v="0"/>
    <n v="18"/>
    <x v="0"/>
    <x v="1"/>
  </r>
  <r>
    <s v="EMP12000"/>
    <s v="Priya Menon"/>
    <x v="0"/>
    <n v="28"/>
    <x v="1"/>
    <x v="3"/>
    <x v="0"/>
    <d v="2020-10-22T00:00:00"/>
    <s v="Master's"/>
    <n v="11"/>
    <s v="Sneha Thomas"/>
    <n v="94357"/>
    <x v="1"/>
    <x v="9"/>
    <n v="0.86599999999999999"/>
    <n v="3"/>
    <x v="0"/>
    <x v="0"/>
    <n v="21"/>
    <x v="0"/>
    <x v="1"/>
  </r>
  <r>
    <s v="EMP12988"/>
    <s v="Sneha Iyer"/>
    <x v="1"/>
    <n v="25"/>
    <x v="6"/>
    <x v="2"/>
    <x v="5"/>
    <d v="2020-05-21T00:00:00"/>
    <s v="Master's"/>
    <n v="8"/>
    <s v="Unknown"/>
    <n v="128266"/>
    <x v="1"/>
    <x v="0"/>
    <n v="1"/>
    <n v="0"/>
    <x v="4"/>
    <x v="1"/>
    <n v="52"/>
    <x v="0"/>
    <x v="1"/>
  </r>
  <r>
    <s v="EMP10766"/>
    <s v="Sneha Iyer"/>
    <x v="0"/>
    <n v="57"/>
    <x v="4"/>
    <x v="3"/>
    <x v="5"/>
    <d v="2020-11-29T00:00:00"/>
    <s v="MCA"/>
    <n v="16"/>
    <s v="Priya Sharma"/>
    <n v="164306"/>
    <x v="4"/>
    <x v="0"/>
    <n v="0.88099999999999989"/>
    <n v="12"/>
    <x v="1"/>
    <x v="0"/>
    <n v="8"/>
    <x v="0"/>
    <x v="0"/>
  </r>
  <r>
    <s v="EMP10421"/>
    <s v="Amit Das"/>
    <x v="1"/>
    <n v="46"/>
    <x v="3"/>
    <x v="4"/>
    <x v="0"/>
    <d v="2016-02-06T00:00:00"/>
    <s v="Bachelor's"/>
    <n v="15"/>
    <s v="Rahul Nair"/>
    <n v="82761"/>
    <x v="1"/>
    <x v="1"/>
    <n v="0.94599999999999995"/>
    <n v="27"/>
    <x v="0"/>
    <x v="1"/>
    <n v="20"/>
    <x v="0"/>
    <x v="1"/>
  </r>
  <r>
    <s v="EMP10142"/>
    <s v="Arjun Nair"/>
    <x v="0"/>
    <n v="21"/>
    <x v="2"/>
    <x v="1"/>
    <x v="1"/>
    <d v="2018-02-28T00:00:00"/>
    <s v="MBA"/>
    <n v="14"/>
    <s v="Priya Sharma"/>
    <n v="28188"/>
    <x v="4"/>
    <x v="7"/>
    <n v="0.86599999999999999"/>
    <n v="16"/>
    <x v="1"/>
    <x v="0"/>
    <n v="62"/>
    <x v="0"/>
    <x v="1"/>
  </r>
  <r>
    <s v="EMP11149"/>
    <s v="Kiran Patel"/>
    <x v="1"/>
    <n v="32"/>
    <x v="4"/>
    <x v="0"/>
    <x v="2"/>
    <d v="2023-06-13T00:00:00"/>
    <s v="MBA"/>
    <n v="15"/>
    <s v="Sneha Thomas"/>
    <n v="103445"/>
    <x v="2"/>
    <x v="1"/>
    <n v="0.93"/>
    <n v="9"/>
    <x v="2"/>
    <x v="0"/>
    <n v="25"/>
    <x v="0"/>
    <x v="1"/>
  </r>
  <r>
    <s v="EMP10316"/>
    <s v="Kiran Patel"/>
    <x v="1"/>
    <n v="23"/>
    <x v="5"/>
    <x v="2"/>
    <x v="2"/>
    <d v="2017-01-27T00:00:00"/>
    <s v="MCA"/>
    <n v="15"/>
    <s v="Priya Sharma"/>
    <n v="79831"/>
    <x v="1"/>
    <x v="7"/>
    <n v="0.94700000000000006"/>
    <n v="21"/>
    <x v="4"/>
    <x v="0"/>
    <n v="10"/>
    <x v="0"/>
    <x v="1"/>
  </r>
  <r>
    <s v="EMP12829"/>
    <s v="Kiran Patel"/>
    <x v="0"/>
    <n v="46"/>
    <x v="4"/>
    <x v="3"/>
    <x v="2"/>
    <d v="2019-03-03T00:00:00"/>
    <s v="Master's"/>
    <n v="13"/>
    <s v="Rahul Nair"/>
    <n v="102059"/>
    <x v="3"/>
    <x v="5"/>
    <n v="0.96499999999999997"/>
    <n v="8"/>
    <x v="4"/>
    <x v="0"/>
    <n v="19"/>
    <x v="1"/>
    <x v="1"/>
  </r>
  <r>
    <s v="EMP11220"/>
    <s v="Rahul Kumar"/>
    <x v="0"/>
    <n v="30"/>
    <x v="0"/>
    <x v="2"/>
    <x v="1"/>
    <d v="2019-08-31T00:00:00"/>
    <s v="Master's"/>
    <n v="17"/>
    <s v="Rahul Nair"/>
    <n v="112469"/>
    <x v="2"/>
    <x v="3"/>
    <n v="0.91700000000000004"/>
    <n v="15"/>
    <x v="3"/>
    <x v="0"/>
    <n v="9"/>
    <x v="0"/>
    <x v="1"/>
  </r>
  <r>
    <s v="EMP10377"/>
    <s v="Kiran Patel"/>
    <x v="1"/>
    <n v="26"/>
    <x v="2"/>
    <x v="3"/>
    <x v="1"/>
    <d v="2019-11-05T00:00:00"/>
    <s v="MBA"/>
    <n v="2"/>
    <s v="Priya Sharma"/>
    <n v="133421"/>
    <x v="2"/>
    <x v="1"/>
    <n v="0.83700000000000008"/>
    <n v="24"/>
    <x v="1"/>
    <x v="0"/>
    <n v="21"/>
    <x v="0"/>
    <x v="1"/>
  </r>
  <r>
    <s v="EMP10399"/>
    <s v="Priya Menon"/>
    <x v="0"/>
    <n v="43"/>
    <x v="6"/>
    <x v="1"/>
    <x v="7"/>
    <d v="2023-05-23T00:00:00"/>
    <s v="Bachelor's"/>
    <n v="13"/>
    <s v="Anil Menon"/>
    <n v="101500"/>
    <x v="3"/>
    <x v="3"/>
    <n v="0.97299999999999998"/>
    <n v="3"/>
    <x v="2"/>
    <x v="0"/>
    <n v="9"/>
    <x v="1"/>
    <x v="0"/>
  </r>
  <r>
    <s v="EMP10163"/>
    <s v="Rahul Kumar"/>
    <x v="0"/>
    <n v="29"/>
    <x v="5"/>
    <x v="2"/>
    <x v="1"/>
    <d v="2021-10-08T00:00:00"/>
    <s v="MCA"/>
    <n v="5"/>
    <s v="Priya Sharma"/>
    <n v="109878"/>
    <x v="1"/>
    <x v="7"/>
    <n v="0.8859999999999999"/>
    <n v="15"/>
    <x v="3"/>
    <x v="1"/>
    <n v="32"/>
    <x v="0"/>
    <x v="1"/>
  </r>
  <r>
    <s v="EMP11869"/>
    <s v="Ananya Sharma"/>
    <x v="1"/>
    <n v="45"/>
    <x v="7"/>
    <x v="3"/>
    <x v="2"/>
    <d v="2018-06-19T00:00:00"/>
    <s v="Master's"/>
    <n v="3"/>
    <s v="Priya Sharma"/>
    <n v="63014"/>
    <x v="0"/>
    <x v="1"/>
    <n v="0.88400000000000001"/>
    <n v="1"/>
    <x v="1"/>
    <x v="0"/>
    <n v="21"/>
    <x v="1"/>
    <x v="0"/>
  </r>
  <r>
    <s v="EMP11930"/>
    <s v="Amit Das"/>
    <x v="0"/>
    <n v="34"/>
    <x v="5"/>
    <x v="2"/>
    <x v="1"/>
    <d v="2016-02-26T00:00:00"/>
    <s v="MCA"/>
    <n v="10"/>
    <s v="Sneha Thomas"/>
    <n v="78989"/>
    <x v="4"/>
    <x v="5"/>
    <n v="0.79"/>
    <n v="19"/>
    <x v="3"/>
    <x v="0"/>
    <n v="77"/>
    <x v="0"/>
    <x v="1"/>
  </r>
  <r>
    <s v="EMP10935"/>
    <s v="Rahul Kumar"/>
    <x v="0"/>
    <n v="36"/>
    <x v="5"/>
    <x v="1"/>
    <x v="1"/>
    <d v="2024-04-20T00:00:00"/>
    <s v="MBA"/>
    <n v="5"/>
    <s v="Priya Sharma"/>
    <n v="59790"/>
    <x v="4"/>
    <x v="0"/>
    <n v="0.92099999999999993"/>
    <n v="3"/>
    <x v="3"/>
    <x v="0"/>
    <n v="63"/>
    <x v="0"/>
    <x v="1"/>
  </r>
  <r>
    <s v="EMP10338"/>
    <s v="Priya Menon"/>
    <x v="0"/>
    <n v="24"/>
    <x v="6"/>
    <x v="0"/>
    <x v="1"/>
    <d v="2017-08-16T00:00:00"/>
    <s v="Bachelor's"/>
    <n v="5"/>
    <s v="Rahul Nair"/>
    <n v="41798"/>
    <x v="2"/>
    <x v="6"/>
    <n v="0.93599999999999994"/>
    <n v="5"/>
    <x v="2"/>
    <x v="1"/>
    <n v="6"/>
    <x v="0"/>
    <x v="1"/>
  </r>
  <r>
    <s v="EMP10069"/>
    <s v="Ananya Sharma"/>
    <x v="0"/>
    <n v="26"/>
    <x v="3"/>
    <x v="1"/>
    <x v="7"/>
    <d v="2019-02-23T00:00:00"/>
    <s v="Bachelor's"/>
    <n v="7"/>
    <s v="Anil Menon"/>
    <n v="159377"/>
    <x v="3"/>
    <x v="5"/>
    <n v="1"/>
    <n v="14"/>
    <x v="4"/>
    <x v="0"/>
    <n v="11"/>
    <x v="0"/>
    <x v="1"/>
  </r>
  <r>
    <s v="EMP12255"/>
    <s v="Priya Menon"/>
    <x v="0"/>
    <n v="53"/>
    <x v="4"/>
    <x v="1"/>
    <x v="1"/>
    <d v="2017-03-04T00:00:00"/>
    <s v="MCA"/>
    <n v="18"/>
    <s v="Sneha Thomas"/>
    <n v="44886"/>
    <x v="0"/>
    <x v="3"/>
    <n v="0.77099999999999991"/>
    <n v="13"/>
    <x v="2"/>
    <x v="0"/>
    <n v="21"/>
    <x v="0"/>
    <x v="1"/>
  </r>
  <r>
    <s v="EMP12621"/>
    <s v="Sneha Iyer"/>
    <x v="0"/>
    <n v="22"/>
    <x v="0"/>
    <x v="0"/>
    <x v="6"/>
    <d v="2016-07-29T00:00:00"/>
    <s v="MBA"/>
    <n v="15"/>
    <s v="Sneha Thomas"/>
    <n v="156208"/>
    <x v="4"/>
    <x v="3"/>
    <n v="0.92700000000000005"/>
    <n v="18"/>
    <x v="0"/>
    <x v="0"/>
    <n v="39"/>
    <x v="0"/>
    <x v="1"/>
  </r>
  <r>
    <s v="EMP11828"/>
    <s v="Amit Das"/>
    <x v="1"/>
    <n v="36"/>
    <x v="1"/>
    <x v="3"/>
    <x v="5"/>
    <d v="2018-07-12T00:00:00"/>
    <s v="MBA"/>
    <n v="19"/>
    <s v="Sneha Thomas"/>
    <n v="124633"/>
    <x v="1"/>
    <x v="7"/>
    <n v="0.94"/>
    <n v="6"/>
    <x v="0"/>
    <x v="0"/>
    <n v="3"/>
    <x v="0"/>
    <x v="1"/>
  </r>
  <r>
    <s v="EMP12510"/>
    <s v="Ananya Sharma"/>
    <x v="1"/>
    <n v="54"/>
    <x v="5"/>
    <x v="4"/>
    <x v="0"/>
    <d v="2022-12-01T00:00:00"/>
    <s v="MBA"/>
    <n v="14"/>
    <s v="Sneha Thomas"/>
    <n v="52492"/>
    <x v="2"/>
    <x v="2"/>
    <n v="0.96599999999999997"/>
    <n v="16"/>
    <x v="1"/>
    <x v="1"/>
    <n v="18"/>
    <x v="0"/>
    <x v="1"/>
  </r>
  <r>
    <s v="EMP10488"/>
    <s v="Neha Thomas"/>
    <x v="0"/>
    <n v="32"/>
    <x v="2"/>
    <x v="3"/>
    <x v="6"/>
    <d v="2018-07-13T00:00:00"/>
    <s v="MCA"/>
    <n v="17"/>
    <s v="Rahul Nair"/>
    <n v="173616"/>
    <x v="4"/>
    <x v="5"/>
    <n v="0.89300000000000002"/>
    <n v="27"/>
    <x v="1"/>
    <x v="0"/>
    <n v="60"/>
    <x v="0"/>
    <x v="1"/>
  </r>
  <r>
    <s v="EMP10713"/>
    <s v="Kiran Patel"/>
    <x v="1"/>
    <n v="43"/>
    <x v="3"/>
    <x v="0"/>
    <x v="5"/>
    <d v="2023-10-20T00:00:00"/>
    <s v="Bachelor's"/>
    <n v="9"/>
    <s v="Anil Menon"/>
    <n v="179639"/>
    <x v="3"/>
    <x v="5"/>
    <n v="0.87"/>
    <n v="26"/>
    <x v="1"/>
    <x v="0"/>
    <n v="24"/>
    <x v="1"/>
    <x v="1"/>
  </r>
  <r>
    <s v="EMP12948"/>
    <s v="Rahul Kumar"/>
    <x v="1"/>
    <n v="22"/>
    <x v="6"/>
    <x v="4"/>
    <x v="0"/>
    <d v="2024-05-08T00:00:00"/>
    <s v="Master's"/>
    <n v="2"/>
    <s v="Sneha Thomas"/>
    <n v="171900"/>
    <x v="0"/>
    <x v="5"/>
    <n v="0.97"/>
    <n v="25"/>
    <x v="3"/>
    <x v="1"/>
    <n v="40"/>
    <x v="0"/>
    <x v="1"/>
  </r>
  <r>
    <s v="EMP11740"/>
    <s v="Arjun Nair"/>
    <x v="1"/>
    <n v="39"/>
    <x v="2"/>
    <x v="4"/>
    <x v="0"/>
    <d v="2025-04-01T00:00:00"/>
    <s v="MCA"/>
    <n v="3"/>
    <s v="Sneha Thomas"/>
    <n v="166884"/>
    <x v="1"/>
    <x v="8"/>
    <n v="0.87"/>
    <n v="16"/>
    <x v="1"/>
    <x v="0"/>
    <n v="25"/>
    <x v="0"/>
    <x v="1"/>
  </r>
  <r>
    <s v="EMP12062"/>
    <s v="Neha Thomas"/>
    <x v="1"/>
    <n v="41"/>
    <x v="2"/>
    <x v="2"/>
    <x v="1"/>
    <d v="2021-10-08T00:00:00"/>
    <s v="MBA"/>
    <n v="0"/>
    <s v="Anil Menon"/>
    <n v="167233"/>
    <x v="4"/>
    <x v="9"/>
    <n v="0.79"/>
    <n v="25"/>
    <x v="4"/>
    <x v="0"/>
    <n v="24"/>
    <x v="0"/>
    <x v="1"/>
  </r>
  <r>
    <s v="EMP11997"/>
    <s v="Neha Thomas"/>
    <x v="1"/>
    <n v="49"/>
    <x v="1"/>
    <x v="1"/>
    <x v="0"/>
    <d v="2017-08-18T00:00:00"/>
    <s v="Master's"/>
    <n v="8"/>
    <s v="Rahul Nair"/>
    <n v="69347"/>
    <x v="1"/>
    <x v="8"/>
    <n v="0.89500000000000002"/>
    <n v="25"/>
    <x v="4"/>
    <x v="1"/>
    <n v="63"/>
    <x v="0"/>
    <x v="1"/>
  </r>
  <r>
    <s v="EMP10386"/>
    <s v="Ananya Sharma"/>
    <x v="0"/>
    <n v="43"/>
    <x v="0"/>
    <x v="2"/>
    <x v="5"/>
    <d v="2021-03-15T00:00:00"/>
    <s v="Bachelor's"/>
    <n v="1"/>
    <s v="Anil Menon"/>
    <n v="75554"/>
    <x v="2"/>
    <x v="2"/>
    <n v="1"/>
    <n v="11"/>
    <x v="3"/>
    <x v="1"/>
    <n v="67"/>
    <x v="0"/>
    <x v="1"/>
  </r>
  <r>
    <s v="EMP12905"/>
    <s v="Kiran Patel"/>
    <x v="0"/>
    <n v="45"/>
    <x v="3"/>
    <x v="0"/>
    <x v="3"/>
    <d v="2019-03-28T00:00:00"/>
    <s v="Master's"/>
    <n v="3"/>
    <s v="Anil Menon"/>
    <n v="109000"/>
    <x v="0"/>
    <x v="9"/>
    <n v="0.94200000000000006"/>
    <n v="29"/>
    <x v="1"/>
    <x v="0"/>
    <n v="1"/>
    <x v="1"/>
    <x v="1"/>
  </r>
  <r>
    <s v="EMP11903"/>
    <s v="Kiran Patel"/>
    <x v="1"/>
    <n v="34"/>
    <x v="5"/>
    <x v="3"/>
    <x v="1"/>
    <d v="2021-10-09T00:00:00"/>
    <s v="MBA"/>
    <n v="8"/>
    <s v="Anil Menon"/>
    <n v="33876"/>
    <x v="3"/>
    <x v="8"/>
    <n v="0.8909999999999999"/>
    <n v="20"/>
    <x v="0"/>
    <x v="1"/>
    <n v="71"/>
    <x v="0"/>
    <x v="1"/>
  </r>
  <r>
    <s v="EMP11431"/>
    <s v="Rahul Kumar"/>
    <x v="1"/>
    <n v="56"/>
    <x v="4"/>
    <x v="0"/>
    <x v="0"/>
    <d v="2022-07-07T00:00:00"/>
    <s v="MCA"/>
    <n v="16"/>
    <s v="Priya Sharma"/>
    <n v="135022"/>
    <x v="2"/>
    <x v="5"/>
    <n v="1"/>
    <n v="0"/>
    <x v="0"/>
    <x v="1"/>
    <n v="1"/>
    <x v="0"/>
    <x v="1"/>
  </r>
  <r>
    <s v="EMP10665"/>
    <s v="Neha Thomas"/>
    <x v="1"/>
    <n v="48"/>
    <x v="5"/>
    <x v="0"/>
    <x v="5"/>
    <d v="2025-10-13T00:00:00"/>
    <s v="Bachelor's"/>
    <n v="7"/>
    <s v="Sneha Thomas"/>
    <n v="89839"/>
    <x v="2"/>
    <x v="1"/>
    <n v="0.86"/>
    <n v="8"/>
    <x v="2"/>
    <x v="1"/>
    <n v="17"/>
    <x v="0"/>
    <x v="1"/>
  </r>
  <r>
    <s v="EMP11521"/>
    <s v="Sneha Iyer"/>
    <x v="1"/>
    <n v="27"/>
    <x v="6"/>
    <x v="1"/>
    <x v="3"/>
    <d v="2021-01-24T00:00:00"/>
    <s v="MBA"/>
    <n v="9"/>
    <s v="Sneha Thomas"/>
    <n v="65019"/>
    <x v="4"/>
    <x v="8"/>
    <n v="0.88300000000000001"/>
    <n v="14"/>
    <x v="1"/>
    <x v="0"/>
    <n v="37"/>
    <x v="0"/>
    <x v="1"/>
  </r>
  <r>
    <s v="EMP12736"/>
    <s v="Arjun Nair"/>
    <x v="1"/>
    <n v="44"/>
    <x v="0"/>
    <x v="3"/>
    <x v="5"/>
    <d v="2020-05-08T00:00:00"/>
    <s v="MCA"/>
    <n v="6"/>
    <s v="Anil Menon"/>
    <n v="102593"/>
    <x v="2"/>
    <x v="6"/>
    <n v="0.96200000000000008"/>
    <n v="16"/>
    <x v="3"/>
    <x v="0"/>
    <n v="0"/>
    <x v="0"/>
    <x v="1"/>
  </r>
  <r>
    <s v="EMP10309"/>
    <s v="Priya Menon"/>
    <x v="0"/>
    <n v="36"/>
    <x v="4"/>
    <x v="1"/>
    <x v="3"/>
    <d v="2023-04-21T00:00:00"/>
    <s v="MBA"/>
    <n v="13"/>
    <s v="Sneha Thomas"/>
    <n v="111634"/>
    <x v="0"/>
    <x v="5"/>
    <n v="0.81"/>
    <n v="21"/>
    <x v="1"/>
    <x v="1"/>
    <n v="35"/>
    <x v="0"/>
    <x v="1"/>
  </r>
  <r>
    <s v="EMP10234"/>
    <s v="Sneha Iyer"/>
    <x v="0"/>
    <n v="27"/>
    <x v="5"/>
    <x v="0"/>
    <x v="5"/>
    <d v="2017-07-21T00:00:00"/>
    <s v="Master's"/>
    <n v="8"/>
    <s v="Anil Menon"/>
    <n v="35139"/>
    <x v="4"/>
    <x v="2"/>
    <n v="0.90900000000000003"/>
    <n v="20"/>
    <x v="1"/>
    <x v="0"/>
    <n v="68"/>
    <x v="0"/>
    <x v="1"/>
  </r>
  <r>
    <s v="EMP12187"/>
    <s v="Priya Menon"/>
    <x v="1"/>
    <n v="38"/>
    <x v="4"/>
    <x v="4"/>
    <x v="5"/>
    <d v="2021-05-30T00:00:00"/>
    <s v="MCA"/>
    <n v="7"/>
    <s v="Anil Menon"/>
    <n v="165651"/>
    <x v="2"/>
    <x v="5"/>
    <n v="0.92400000000000004"/>
    <n v="19"/>
    <x v="4"/>
    <x v="0"/>
    <n v="47"/>
    <x v="1"/>
    <x v="0"/>
  </r>
  <r>
    <s v="EMP11172"/>
    <s v="Kiran Patel"/>
    <x v="0"/>
    <n v="53"/>
    <x v="2"/>
    <x v="0"/>
    <x v="2"/>
    <d v="2024-07-17T00:00:00"/>
    <s v="MCA"/>
    <n v="6"/>
    <s v="Priya Sharma"/>
    <n v="121884"/>
    <x v="1"/>
    <x v="2"/>
    <n v="0.96400000000000008"/>
    <n v="13"/>
    <x v="1"/>
    <x v="0"/>
    <n v="41"/>
    <x v="0"/>
    <x v="1"/>
  </r>
  <r>
    <s v="EMP11696"/>
    <s v="Kiran Patel"/>
    <x v="1"/>
    <n v="49"/>
    <x v="0"/>
    <x v="4"/>
    <x v="0"/>
    <d v="2019-11-25T00:00:00"/>
    <s v="Bachelor's"/>
    <n v="16"/>
    <s v="Sneha Thomas"/>
    <n v="54655"/>
    <x v="2"/>
    <x v="6"/>
    <n v="0.94900000000000007"/>
    <n v="15"/>
    <x v="3"/>
    <x v="0"/>
    <n v="64"/>
    <x v="0"/>
    <x v="1"/>
  </r>
  <r>
    <s v="EMP12781"/>
    <s v="Priya Menon"/>
    <x v="0"/>
    <n v="42"/>
    <x v="5"/>
    <x v="1"/>
    <x v="5"/>
    <d v="2021-04-06T00:00:00"/>
    <s v="Master's"/>
    <n v="15"/>
    <s v="Sneha Thomas"/>
    <n v="170728"/>
    <x v="4"/>
    <x v="5"/>
    <n v="0.81099999999999994"/>
    <n v="23"/>
    <x v="2"/>
    <x v="1"/>
    <n v="22"/>
    <x v="1"/>
    <x v="0"/>
  </r>
  <r>
    <s v="EMP12801"/>
    <s v="Sneha Iyer"/>
    <x v="0"/>
    <n v="48"/>
    <x v="1"/>
    <x v="1"/>
    <x v="0"/>
    <d v="2021-10-12T00:00:00"/>
    <s v="MBA"/>
    <n v="0"/>
    <s v="Rahul Nair"/>
    <n v="121168"/>
    <x v="0"/>
    <x v="9"/>
    <n v="0.90500000000000003"/>
    <n v="17"/>
    <x v="0"/>
    <x v="0"/>
    <n v="72"/>
    <x v="0"/>
    <x v="1"/>
  </r>
  <r>
    <s v="EMP10091"/>
    <s v="Rahul Kumar"/>
    <x v="0"/>
    <n v="29"/>
    <x v="3"/>
    <x v="4"/>
    <x v="6"/>
    <d v="2016-01-15T00:00:00"/>
    <s v="MCA"/>
    <n v="1"/>
    <s v="Rahul Nair"/>
    <n v="50938"/>
    <x v="3"/>
    <x v="5"/>
    <n v="0.89200000000000002"/>
    <n v="19"/>
    <x v="4"/>
    <x v="0"/>
    <n v="56"/>
    <x v="1"/>
    <x v="0"/>
  </r>
  <r>
    <s v="EMP10383"/>
    <s v="Amit Das"/>
    <x v="1"/>
    <n v="45"/>
    <x v="0"/>
    <x v="0"/>
    <x v="0"/>
    <d v="2017-03-03T00:00:00"/>
    <s v="MBA"/>
    <n v="6"/>
    <s v="Rahul Nair"/>
    <n v="69670"/>
    <x v="4"/>
    <x v="3"/>
    <n v="0.91299999999999992"/>
    <n v="8"/>
    <x v="2"/>
    <x v="0"/>
    <n v="52"/>
    <x v="0"/>
    <x v="1"/>
  </r>
  <r>
    <s v="EMP12377"/>
    <s v="Sneha Iyer"/>
    <x v="0"/>
    <n v="27"/>
    <x v="6"/>
    <x v="0"/>
    <x v="7"/>
    <d v="2019-06-13T00:00:00"/>
    <s v="Master's"/>
    <n v="12"/>
    <s v="Anil Menon"/>
    <n v="141400"/>
    <x v="2"/>
    <x v="7"/>
    <n v="0.85799999999999998"/>
    <n v="13"/>
    <x v="2"/>
    <x v="0"/>
    <n v="2"/>
    <x v="0"/>
    <x v="1"/>
  </r>
  <r>
    <s v="EMP10927"/>
    <s v="Neha Thomas"/>
    <x v="1"/>
    <n v="36"/>
    <x v="3"/>
    <x v="3"/>
    <x v="6"/>
    <d v="2017-11-12T00:00:00"/>
    <s v="Master's"/>
    <n v="18"/>
    <s v="Priya Sharma"/>
    <n v="59867"/>
    <x v="2"/>
    <x v="1"/>
    <n v="1"/>
    <n v="28"/>
    <x v="4"/>
    <x v="1"/>
    <n v="6"/>
    <x v="0"/>
    <x v="1"/>
  </r>
  <r>
    <s v="EMP11755"/>
    <s v="Kiran Patel"/>
    <x v="0"/>
    <n v="27"/>
    <x v="0"/>
    <x v="1"/>
    <x v="7"/>
    <d v="2022-09-27T00:00:00"/>
    <s v="Bachelor's"/>
    <n v="4"/>
    <s v="Anil Menon"/>
    <n v="171174"/>
    <x v="3"/>
    <x v="2"/>
    <n v="0.88700000000000001"/>
    <n v="20"/>
    <x v="0"/>
    <x v="0"/>
    <n v="11"/>
    <x v="0"/>
    <x v="0"/>
  </r>
  <r>
    <s v="EMP11878"/>
    <s v="Amit Das"/>
    <x v="0"/>
    <n v="40"/>
    <x v="6"/>
    <x v="2"/>
    <x v="6"/>
    <d v="2023-09-04T00:00:00"/>
    <s v="MCA"/>
    <n v="16"/>
    <s v="Priya Sharma"/>
    <n v="138624"/>
    <x v="3"/>
    <x v="5"/>
    <n v="0.97499999999999998"/>
    <n v="0"/>
    <x v="1"/>
    <x v="0"/>
    <n v="49"/>
    <x v="0"/>
    <x v="1"/>
  </r>
  <r>
    <s v="EMP10494"/>
    <s v="Neha Thomas"/>
    <x v="1"/>
    <n v="34"/>
    <x v="3"/>
    <x v="1"/>
    <x v="3"/>
    <d v="2020-09-15T00:00:00"/>
    <s v="Unknown"/>
    <n v="10"/>
    <s v="Sneha Thomas"/>
    <n v="150294"/>
    <x v="3"/>
    <x v="7"/>
    <n v="0.80500000000000005"/>
    <n v="27"/>
    <x v="4"/>
    <x v="1"/>
    <n v="14"/>
    <x v="0"/>
    <x v="1"/>
  </r>
  <r>
    <s v="EMP11947"/>
    <s v="Arjun Nair"/>
    <x v="0"/>
    <n v="49"/>
    <x v="0"/>
    <x v="1"/>
    <x v="2"/>
    <d v="2021-10-28T00:00:00"/>
    <s v="Bachelor's"/>
    <n v="12"/>
    <s v="Priya Sharma"/>
    <n v="165255"/>
    <x v="4"/>
    <x v="2"/>
    <n v="0.86699999999999999"/>
    <n v="20"/>
    <x v="4"/>
    <x v="0"/>
    <n v="12"/>
    <x v="0"/>
    <x v="0"/>
  </r>
  <r>
    <s v="EMP12495"/>
    <s v="Rahul Kumar"/>
    <x v="1"/>
    <n v="33"/>
    <x v="6"/>
    <x v="2"/>
    <x v="2"/>
    <d v="2024-05-30T00:00:00"/>
    <s v="Bachelor's"/>
    <n v="1"/>
    <s v="Priya Sharma"/>
    <n v="174025"/>
    <x v="2"/>
    <x v="1"/>
    <n v="0.94499999999999995"/>
    <n v="6"/>
    <x v="2"/>
    <x v="0"/>
    <n v="64"/>
    <x v="0"/>
    <x v="1"/>
  </r>
  <r>
    <s v="EMP10695"/>
    <s v="Ananya Sharma"/>
    <x v="0"/>
    <n v="26"/>
    <x v="5"/>
    <x v="4"/>
    <x v="6"/>
    <d v="2019-01-15T00:00:00"/>
    <s v="Master's"/>
    <n v="9"/>
    <s v="Sneha Thomas"/>
    <n v="38683"/>
    <x v="1"/>
    <x v="0"/>
    <n v="0.96200000000000008"/>
    <n v="7"/>
    <x v="0"/>
    <x v="0"/>
    <n v="66"/>
    <x v="0"/>
    <x v="1"/>
  </r>
  <r>
    <s v="EMP12301"/>
    <s v="Priya Menon"/>
    <x v="0"/>
    <n v="60"/>
    <x v="6"/>
    <x v="0"/>
    <x v="5"/>
    <d v="2016-02-25T00:00:00"/>
    <s v="MBA"/>
    <n v="3"/>
    <s v="Priya Sharma"/>
    <n v="133046"/>
    <x v="3"/>
    <x v="7"/>
    <n v="0.84799999999999998"/>
    <n v="26"/>
    <x v="1"/>
    <x v="1"/>
    <n v="32"/>
    <x v="0"/>
    <x v="1"/>
  </r>
  <r>
    <s v="EMP12579"/>
    <s v="Amit Das"/>
    <x v="0"/>
    <n v="57"/>
    <x v="6"/>
    <x v="1"/>
    <x v="6"/>
    <d v="2021-04-14T00:00:00"/>
    <s v="Bachelor's"/>
    <n v="18"/>
    <s v="Priya Sharma"/>
    <n v="81081"/>
    <x v="3"/>
    <x v="0"/>
    <n v="0.8859999999999999"/>
    <n v="12"/>
    <x v="2"/>
    <x v="0"/>
    <n v="73"/>
    <x v="0"/>
    <x v="1"/>
  </r>
  <r>
    <s v="EMP10868"/>
    <s v="Sneha Iyer"/>
    <x v="1"/>
    <n v="30"/>
    <x v="1"/>
    <x v="1"/>
    <x v="7"/>
    <d v="2020-07-18T00:00:00"/>
    <s v="MBA"/>
    <n v="20"/>
    <s v="Priya Sharma"/>
    <n v="149504"/>
    <x v="2"/>
    <x v="4"/>
    <n v="0.85099999999999998"/>
    <n v="26"/>
    <x v="0"/>
    <x v="0"/>
    <n v="69"/>
    <x v="0"/>
    <x v="1"/>
  </r>
  <r>
    <s v="EMP12298"/>
    <s v="Rahul Kumar"/>
    <x v="1"/>
    <n v="38"/>
    <x v="3"/>
    <x v="3"/>
    <x v="3"/>
    <d v="2020-03-03T00:00:00"/>
    <s v="Master's"/>
    <n v="10"/>
    <s v="Sneha Thomas"/>
    <n v="63400"/>
    <x v="2"/>
    <x v="0"/>
    <n v="0.79700000000000004"/>
    <n v="15"/>
    <x v="3"/>
    <x v="1"/>
    <n v="64"/>
    <x v="0"/>
    <x v="1"/>
  </r>
  <r>
    <s v="EMP12853"/>
    <s v="Ananya Sharma"/>
    <x v="0"/>
    <n v="42"/>
    <x v="3"/>
    <x v="3"/>
    <x v="7"/>
    <d v="2020-08-22T00:00:00"/>
    <s v="MCA"/>
    <n v="0"/>
    <s v="Priya Sharma"/>
    <n v="149930"/>
    <x v="1"/>
    <x v="6"/>
    <n v="0.81200000000000006"/>
    <n v="12"/>
    <x v="3"/>
    <x v="0"/>
    <n v="75"/>
    <x v="0"/>
    <x v="1"/>
  </r>
  <r>
    <s v="EMP10253"/>
    <s v="Arjun Nair"/>
    <x v="0"/>
    <n v="32"/>
    <x v="1"/>
    <x v="4"/>
    <x v="7"/>
    <d v="2022-12-11T00:00:00"/>
    <s v="MBA"/>
    <n v="20"/>
    <s v="Sneha Thomas"/>
    <n v="102143"/>
    <x v="4"/>
    <x v="4"/>
    <n v="0.94599999999999995"/>
    <n v="0"/>
    <x v="3"/>
    <x v="0"/>
    <n v="47"/>
    <x v="1"/>
    <x v="1"/>
  </r>
  <r>
    <s v="EMP12106"/>
    <s v="Priya Menon"/>
    <x v="1"/>
    <n v="42"/>
    <x v="2"/>
    <x v="0"/>
    <x v="2"/>
    <d v="2022-11-26T00:00:00"/>
    <s v="MBA"/>
    <n v="3"/>
    <s v="Priya Sharma"/>
    <n v="177079"/>
    <x v="1"/>
    <x v="9"/>
    <n v="0.95499999999999996"/>
    <n v="8"/>
    <x v="3"/>
    <x v="1"/>
    <n v="11"/>
    <x v="0"/>
    <x v="1"/>
  </r>
  <r>
    <s v="EMP12578"/>
    <s v="Rahul Kumar"/>
    <x v="1"/>
    <n v="60"/>
    <x v="0"/>
    <x v="4"/>
    <x v="5"/>
    <d v="2020-12-27T00:00:00"/>
    <s v="MCA"/>
    <n v="11"/>
    <s v="Priya Sharma"/>
    <n v="31697"/>
    <x v="0"/>
    <x v="2"/>
    <n v="0.94"/>
    <n v="9"/>
    <x v="4"/>
    <x v="0"/>
    <n v="23"/>
    <x v="0"/>
    <x v="1"/>
  </r>
  <r>
    <s v="EMP12192"/>
    <s v="Rahul Kumar"/>
    <x v="1"/>
    <n v="33"/>
    <x v="4"/>
    <x v="0"/>
    <x v="2"/>
    <d v="2022-08-09T00:00:00"/>
    <s v="Master's"/>
    <n v="11"/>
    <s v="Rahul Nair"/>
    <n v="72431"/>
    <x v="1"/>
    <x v="5"/>
    <n v="0.86799999999999999"/>
    <n v="18"/>
    <x v="1"/>
    <x v="1"/>
    <n v="64"/>
    <x v="0"/>
    <x v="1"/>
  </r>
  <r>
    <s v="EMP12525"/>
    <s v="Ananya Sharma"/>
    <x v="1"/>
    <n v="38"/>
    <x v="2"/>
    <x v="1"/>
    <x v="2"/>
    <d v="2017-02-27T00:00:00"/>
    <s v="Master's"/>
    <n v="18"/>
    <s v="Anil Menon"/>
    <n v="161962"/>
    <x v="1"/>
    <x v="6"/>
    <n v="0.86199999999999999"/>
    <n v="5"/>
    <x v="4"/>
    <x v="0"/>
    <n v="15"/>
    <x v="1"/>
    <x v="1"/>
  </r>
  <r>
    <s v="EMP10545"/>
    <s v="Sneha Iyer"/>
    <x v="0"/>
    <n v="27"/>
    <x v="4"/>
    <x v="3"/>
    <x v="2"/>
    <d v="2025-04-06T00:00:00"/>
    <s v="Bachelor's"/>
    <n v="19"/>
    <s v="Priya Sharma"/>
    <n v="32821"/>
    <x v="1"/>
    <x v="8"/>
    <n v="0.99199999999999999"/>
    <n v="21"/>
    <x v="0"/>
    <x v="0"/>
    <n v="3"/>
    <x v="0"/>
    <x v="1"/>
  </r>
  <r>
    <s v="EMP11837"/>
    <s v="Amit Das"/>
    <x v="0"/>
    <n v="36"/>
    <x v="3"/>
    <x v="2"/>
    <x v="7"/>
    <d v="2019-07-12T00:00:00"/>
    <s v="MCA"/>
    <n v="18"/>
    <s v="Rahul Nair"/>
    <n v="160195"/>
    <x v="2"/>
    <x v="7"/>
    <n v="0.88200000000000001"/>
    <n v="14"/>
    <x v="4"/>
    <x v="0"/>
    <n v="51"/>
    <x v="0"/>
    <x v="1"/>
  </r>
  <r>
    <s v="EMP10808"/>
    <s v="Ananya Sharma"/>
    <x v="0"/>
    <n v="57"/>
    <x v="5"/>
    <x v="4"/>
    <x v="1"/>
    <d v="2020-08-21T00:00:00"/>
    <s v="Master's"/>
    <n v="8"/>
    <s v="Rahul Nair"/>
    <n v="131487"/>
    <x v="0"/>
    <x v="1"/>
    <n v="0.91099999999999992"/>
    <n v="15"/>
    <x v="5"/>
    <x v="1"/>
    <n v="53"/>
    <x v="0"/>
    <x v="1"/>
  </r>
  <r>
    <s v="EMP12365"/>
    <s v="Sneha Iyer"/>
    <x v="0"/>
    <n v="56"/>
    <x v="6"/>
    <x v="0"/>
    <x v="1"/>
    <d v="2024-07-20T00:00:00"/>
    <s v="Bachelor's"/>
    <n v="0"/>
    <s v="Rahul Nair"/>
    <n v="99378"/>
    <x v="0"/>
    <x v="1"/>
    <n v="0.86299999999999999"/>
    <n v="19"/>
    <x v="4"/>
    <x v="0"/>
    <n v="14"/>
    <x v="0"/>
    <x v="0"/>
  </r>
  <r>
    <s v="EMP12862"/>
    <s v="Amit Das"/>
    <x v="1"/>
    <n v="33"/>
    <x v="6"/>
    <x v="1"/>
    <x v="1"/>
    <d v="2016-01-15T00:00:00"/>
    <s v="MCA"/>
    <n v="20"/>
    <s v="Priya Sharma"/>
    <n v="142163"/>
    <x v="2"/>
    <x v="0"/>
    <n v="0.878"/>
    <n v="28"/>
    <x v="0"/>
    <x v="1"/>
    <n v="76"/>
    <x v="0"/>
    <x v="1"/>
  </r>
  <r>
    <s v="EMP11533"/>
    <s v="Amit Das"/>
    <x v="1"/>
    <n v="54"/>
    <x v="5"/>
    <x v="2"/>
    <x v="1"/>
    <d v="2025-09-26T00:00:00"/>
    <s v="MCA"/>
    <n v="2"/>
    <s v="Sneha Thomas"/>
    <n v="91233"/>
    <x v="3"/>
    <x v="5"/>
    <n v="0.91799999999999993"/>
    <n v="17"/>
    <x v="1"/>
    <x v="0"/>
    <n v="16"/>
    <x v="0"/>
    <x v="1"/>
  </r>
  <r>
    <s v="EMP12836"/>
    <s v="Neha Thomas"/>
    <x v="1"/>
    <n v="21"/>
    <x v="0"/>
    <x v="1"/>
    <x v="7"/>
    <d v="2016-11-01T00:00:00"/>
    <s v="MBA"/>
    <n v="8"/>
    <s v="Anil Menon"/>
    <n v="130520"/>
    <x v="1"/>
    <x v="2"/>
    <n v="0.82799999999999996"/>
    <n v="18"/>
    <x v="0"/>
    <x v="0"/>
    <n v="28"/>
    <x v="1"/>
    <x v="1"/>
  </r>
  <r>
    <s v="EMP12405"/>
    <s v="Rahul Kumar"/>
    <x v="0"/>
    <n v="54"/>
    <x v="0"/>
    <x v="1"/>
    <x v="3"/>
    <d v="2018-04-28T00:00:00"/>
    <s v="MCA"/>
    <n v="11"/>
    <s v="Rahul Nair"/>
    <n v="120731"/>
    <x v="1"/>
    <x v="4"/>
    <n v="0.94200000000000006"/>
    <n v="3"/>
    <x v="2"/>
    <x v="0"/>
    <n v="47"/>
    <x v="1"/>
    <x v="0"/>
  </r>
  <r>
    <s v="EMP12102"/>
    <s v="Kiran Patel"/>
    <x v="1"/>
    <n v="58"/>
    <x v="2"/>
    <x v="1"/>
    <x v="1"/>
    <d v="2016-01-05T00:00:00"/>
    <s v="Bachelor's"/>
    <n v="3"/>
    <s v="Priya Sharma"/>
    <n v="136307"/>
    <x v="1"/>
    <x v="5"/>
    <n v="0.85299999999999998"/>
    <n v="26"/>
    <x v="3"/>
    <x v="0"/>
    <n v="65"/>
    <x v="0"/>
    <x v="1"/>
  </r>
  <r>
    <s v="EMP10602"/>
    <s v="Sneha Iyer"/>
    <x v="1"/>
    <n v="58"/>
    <x v="3"/>
    <x v="0"/>
    <x v="7"/>
    <d v="2023-11-18T00:00:00"/>
    <s v="Bachelor's"/>
    <n v="3"/>
    <s v="Priya Sharma"/>
    <n v="44042"/>
    <x v="2"/>
    <x v="7"/>
    <n v="0.96400000000000008"/>
    <n v="11"/>
    <x v="2"/>
    <x v="0"/>
    <n v="72"/>
    <x v="0"/>
    <x v="1"/>
  </r>
  <r>
    <s v="EMP11373"/>
    <s v="Rahul Kumar"/>
    <x v="0"/>
    <n v="44"/>
    <x v="2"/>
    <x v="2"/>
    <x v="6"/>
    <d v="2020-09-15T00:00:00"/>
    <s v="Bachelor's"/>
    <n v="13"/>
    <s v="Priya Sharma"/>
    <n v="176803"/>
    <x v="0"/>
    <x v="3"/>
    <n v="0.8590000000000001"/>
    <n v="12"/>
    <x v="0"/>
    <x v="0"/>
    <n v="8"/>
    <x v="0"/>
    <x v="0"/>
  </r>
  <r>
    <s v="EMP10079"/>
    <s v="Neha Thomas"/>
    <x v="0"/>
    <n v="44"/>
    <x v="5"/>
    <x v="1"/>
    <x v="0"/>
    <d v="2018-12-13T00:00:00"/>
    <s v="Master's"/>
    <n v="20"/>
    <s v="Sneha Thomas"/>
    <n v="166923"/>
    <x v="1"/>
    <x v="9"/>
    <n v="0.84099999999999997"/>
    <n v="11"/>
    <x v="1"/>
    <x v="1"/>
    <n v="40"/>
    <x v="0"/>
    <x v="1"/>
  </r>
  <r>
    <s v="EMP12274"/>
    <s v="Rahul Kumar"/>
    <x v="0"/>
    <n v="41"/>
    <x v="1"/>
    <x v="2"/>
    <x v="7"/>
    <d v="2023-05-10T00:00:00"/>
    <s v="MCA"/>
    <n v="2"/>
    <s v="Rahul Nair"/>
    <n v="159991"/>
    <x v="3"/>
    <x v="6"/>
    <n v="0.89"/>
    <n v="9"/>
    <x v="0"/>
    <x v="0"/>
    <n v="67"/>
    <x v="0"/>
    <x v="1"/>
  </r>
  <r>
    <s v="EMP11684"/>
    <s v="Sneha Iyer"/>
    <x v="0"/>
    <n v="46"/>
    <x v="7"/>
    <x v="1"/>
    <x v="3"/>
    <d v="2018-02-13T00:00:00"/>
    <s v="Bachelor's"/>
    <n v="8"/>
    <s v="Priya Sharma"/>
    <n v="118319"/>
    <x v="1"/>
    <x v="5"/>
    <n v="0.95299999999999996"/>
    <n v="11"/>
    <x v="1"/>
    <x v="0"/>
    <n v="69"/>
    <x v="0"/>
    <x v="1"/>
  </r>
  <r>
    <s v="EMP10827"/>
    <s v="Kiran Patel"/>
    <x v="0"/>
    <n v="42"/>
    <x v="6"/>
    <x v="4"/>
    <x v="3"/>
    <d v="2022-02-10T00:00:00"/>
    <s v="MCA"/>
    <n v="19"/>
    <s v="Priya Sharma"/>
    <n v="81491"/>
    <x v="3"/>
    <x v="8"/>
    <n v="0.97299999999999998"/>
    <n v="27"/>
    <x v="1"/>
    <x v="0"/>
    <n v="14"/>
    <x v="0"/>
    <x v="0"/>
  </r>
  <r>
    <s v="EMP12839"/>
    <s v="Arjun Nair"/>
    <x v="0"/>
    <n v="48"/>
    <x v="1"/>
    <x v="0"/>
    <x v="6"/>
    <d v="2019-06-04T00:00:00"/>
    <s v="MBA"/>
    <n v="5"/>
    <s v="Rahul Nair"/>
    <n v="102979.37"/>
    <x v="3"/>
    <x v="2"/>
    <n v="0.92400000000000004"/>
    <n v="13"/>
    <x v="4"/>
    <x v="0"/>
    <n v="34"/>
    <x v="0"/>
    <x v="1"/>
  </r>
  <r>
    <s v="EMP12218"/>
    <s v="Amit Das"/>
    <x v="1"/>
    <n v="57"/>
    <x v="3"/>
    <x v="0"/>
    <x v="7"/>
    <d v="2024-08-09T00:00:00"/>
    <s v="Bachelor's"/>
    <n v="16"/>
    <s v="Rahul Nair"/>
    <n v="159767"/>
    <x v="4"/>
    <x v="6"/>
    <n v="0.879"/>
    <n v="21"/>
    <x v="2"/>
    <x v="0"/>
    <n v="70"/>
    <x v="0"/>
    <x v="0"/>
  </r>
  <r>
    <s v="EMP11284"/>
    <s v="Sneha Iyer"/>
    <x v="0"/>
    <n v="22"/>
    <x v="3"/>
    <x v="1"/>
    <x v="7"/>
    <d v="2017-06-17T00:00:00"/>
    <s v="Master's"/>
    <n v="10"/>
    <s v="Anil Menon"/>
    <n v="88634"/>
    <x v="3"/>
    <x v="1"/>
    <n v="0.88"/>
    <n v="18"/>
    <x v="0"/>
    <x v="0"/>
    <n v="12"/>
    <x v="0"/>
    <x v="1"/>
  </r>
  <r>
    <s v="EMP11390"/>
    <s v="Amit Das"/>
    <x v="1"/>
    <n v="51"/>
    <x v="6"/>
    <x v="4"/>
    <x v="6"/>
    <d v="2021-07-01T00:00:00"/>
    <s v="MBA"/>
    <n v="10"/>
    <s v="Sneha Thomas"/>
    <n v="162075"/>
    <x v="3"/>
    <x v="5"/>
    <n v="0.91200000000000003"/>
    <n v="27"/>
    <x v="3"/>
    <x v="1"/>
    <n v="75"/>
    <x v="0"/>
    <x v="1"/>
  </r>
  <r>
    <s v="EMP10103"/>
    <s v="Sneha Iyer"/>
    <x v="0"/>
    <n v="40"/>
    <x v="3"/>
    <x v="2"/>
    <x v="3"/>
    <d v="2019-11-13T00:00:00"/>
    <s v="Bachelor's"/>
    <n v="12"/>
    <s v="Priya Sharma"/>
    <n v="57448"/>
    <x v="1"/>
    <x v="6"/>
    <n v="0.93299999999999994"/>
    <n v="10"/>
    <x v="1"/>
    <x v="0"/>
    <n v="72"/>
    <x v="1"/>
    <x v="1"/>
  </r>
  <r>
    <s v="EMP12184"/>
    <s v="Kiran Patel"/>
    <x v="1"/>
    <n v="51"/>
    <x v="0"/>
    <x v="4"/>
    <x v="0"/>
    <d v="2017-01-12T00:00:00"/>
    <s v="Bachelor's"/>
    <n v="14"/>
    <s v="Sneha Thomas"/>
    <n v="102979.37"/>
    <x v="2"/>
    <x v="4"/>
    <n v="0.996"/>
    <n v="2"/>
    <x v="0"/>
    <x v="1"/>
    <n v="54"/>
    <x v="1"/>
    <x v="1"/>
  </r>
  <r>
    <s v="EMP11525"/>
    <s v="Neha Thomas"/>
    <x v="1"/>
    <n v="37"/>
    <x v="7"/>
    <x v="4"/>
    <x v="2"/>
    <d v="2016-03-16T00:00:00"/>
    <s v="Master's"/>
    <n v="16"/>
    <s v="Priya Sharma"/>
    <n v="125921"/>
    <x v="1"/>
    <x v="5"/>
    <n v="0.86799999999999999"/>
    <n v="19"/>
    <x v="2"/>
    <x v="1"/>
    <n v="59"/>
    <x v="0"/>
    <x v="1"/>
  </r>
  <r>
    <s v="EMP10519"/>
    <s v="Rahul Kumar"/>
    <x v="1"/>
    <n v="28"/>
    <x v="6"/>
    <x v="3"/>
    <x v="3"/>
    <d v="2022-01-19T00:00:00"/>
    <s v="Master's"/>
    <n v="14"/>
    <s v="Anil Menon"/>
    <n v="154099"/>
    <x v="2"/>
    <x v="2"/>
    <n v="0.8640000000000001"/>
    <n v="9"/>
    <x v="3"/>
    <x v="0"/>
    <n v="23"/>
    <x v="0"/>
    <x v="1"/>
  </r>
  <r>
    <s v="EMP10726"/>
    <s v="Ananya Sharma"/>
    <x v="1"/>
    <n v="44"/>
    <x v="1"/>
    <x v="4"/>
    <x v="0"/>
    <d v="2022-04-22T00:00:00"/>
    <s v="Master's"/>
    <n v="3"/>
    <s v="Priya Sharma"/>
    <n v="128721"/>
    <x v="3"/>
    <x v="1"/>
    <n v="0.872"/>
    <n v="2"/>
    <x v="0"/>
    <x v="1"/>
    <n v="39"/>
    <x v="0"/>
    <x v="1"/>
  </r>
  <r>
    <s v="EMP10591"/>
    <s v="Sneha Iyer"/>
    <x v="0"/>
    <n v="21"/>
    <x v="1"/>
    <x v="2"/>
    <x v="7"/>
    <d v="2021-04-26T00:00:00"/>
    <s v="Master's"/>
    <n v="8"/>
    <s v="Rahul Nair"/>
    <n v="130548"/>
    <x v="0"/>
    <x v="6"/>
    <n v="0.96"/>
    <n v="19"/>
    <x v="2"/>
    <x v="0"/>
    <n v="64"/>
    <x v="0"/>
    <x v="1"/>
  </r>
  <r>
    <s v="EMP12099"/>
    <s v="Sneha Iyer"/>
    <x v="1"/>
    <n v="24"/>
    <x v="5"/>
    <x v="4"/>
    <x v="2"/>
    <d v="2016-05-09T00:00:00"/>
    <s v="Master's"/>
    <n v="7"/>
    <s v="Priya Sharma"/>
    <n v="118648"/>
    <x v="3"/>
    <x v="6"/>
    <n v="0.91099999999999992"/>
    <n v="27"/>
    <x v="4"/>
    <x v="0"/>
    <n v="60"/>
    <x v="0"/>
    <x v="1"/>
  </r>
  <r>
    <s v="EMP11387"/>
    <s v="Neha Thomas"/>
    <x v="0"/>
    <n v="52"/>
    <x v="1"/>
    <x v="1"/>
    <x v="1"/>
    <d v="2022-09-28T00:00:00"/>
    <s v="Master's"/>
    <n v="4"/>
    <s v="Priya Sharma"/>
    <n v="27710"/>
    <x v="0"/>
    <x v="7"/>
    <n v="0.83900000000000008"/>
    <n v="10"/>
    <x v="0"/>
    <x v="0"/>
    <n v="3"/>
    <x v="0"/>
    <x v="1"/>
  </r>
  <r>
    <s v="EMP12571"/>
    <s v="Sneha Iyer"/>
    <x v="1"/>
    <n v="58"/>
    <x v="5"/>
    <x v="2"/>
    <x v="4"/>
    <d v="2019-04-22T00:00:00"/>
    <s v="Master's"/>
    <n v="13"/>
    <s v="Anil Menon"/>
    <n v="137698"/>
    <x v="4"/>
    <x v="7"/>
    <n v="1"/>
    <n v="21"/>
    <x v="4"/>
    <x v="0"/>
    <n v="70"/>
    <x v="1"/>
    <x v="1"/>
  </r>
  <r>
    <s v="EMP12490"/>
    <s v="Priya Menon"/>
    <x v="0"/>
    <n v="49"/>
    <x v="4"/>
    <x v="4"/>
    <x v="3"/>
    <d v="2019-02-19T00:00:00"/>
    <s v="Master's"/>
    <n v="6"/>
    <s v="Sneha Thomas"/>
    <n v="66050"/>
    <x v="2"/>
    <x v="4"/>
    <n v="0.89400000000000002"/>
    <n v="2"/>
    <x v="4"/>
    <x v="0"/>
    <n v="19"/>
    <x v="0"/>
    <x v="1"/>
  </r>
  <r>
    <s v="EMP12439"/>
    <s v="Sneha Iyer"/>
    <x v="0"/>
    <n v="31"/>
    <x v="6"/>
    <x v="2"/>
    <x v="6"/>
    <d v="2016-06-12T00:00:00"/>
    <s v="MBA"/>
    <n v="12"/>
    <s v="Sneha Thomas"/>
    <n v="113745"/>
    <x v="0"/>
    <x v="0"/>
    <n v="0.82099999999999995"/>
    <n v="12"/>
    <x v="2"/>
    <x v="0"/>
    <n v="58"/>
    <x v="0"/>
    <x v="1"/>
  </r>
  <r>
    <s v="EMP12306"/>
    <s v="Ananya Sharma"/>
    <x v="1"/>
    <n v="38"/>
    <x v="4"/>
    <x v="1"/>
    <x v="6"/>
    <d v="2016-06-10T00:00:00"/>
    <s v="MBA"/>
    <n v="8"/>
    <s v="Priya Sharma"/>
    <n v="83548"/>
    <x v="3"/>
    <x v="8"/>
    <n v="0.88700000000000001"/>
    <n v="5"/>
    <x v="4"/>
    <x v="0"/>
    <n v="10"/>
    <x v="1"/>
    <x v="1"/>
  </r>
  <r>
    <s v="EMP12330"/>
    <s v="Arjun Nair"/>
    <x v="0"/>
    <n v="46"/>
    <x v="5"/>
    <x v="1"/>
    <x v="0"/>
    <s v="Unknown"/>
    <s v="MBA"/>
    <n v="5"/>
    <s v="Anil Menon"/>
    <n v="38271"/>
    <x v="1"/>
    <x v="9"/>
    <n v="0.81200000000000006"/>
    <n v="8"/>
    <x v="1"/>
    <x v="0"/>
    <n v="53"/>
    <x v="0"/>
    <x v="1"/>
  </r>
  <r>
    <s v="EMP10704"/>
    <s v="Arjun Nair"/>
    <x v="1"/>
    <n v="25"/>
    <x v="0"/>
    <x v="1"/>
    <x v="2"/>
    <d v="2021-01-26T00:00:00"/>
    <s v="Master's"/>
    <n v="10"/>
    <s v="Priya Sharma"/>
    <n v="114733"/>
    <x v="2"/>
    <x v="7"/>
    <n v="0.86599999999999999"/>
    <n v="2"/>
    <x v="2"/>
    <x v="0"/>
    <n v="11"/>
    <x v="0"/>
    <x v="1"/>
  </r>
  <r>
    <s v="EMP11163"/>
    <s v="Sneha Iyer"/>
    <x v="1"/>
    <n v="46"/>
    <x v="2"/>
    <x v="1"/>
    <x v="1"/>
    <d v="2018-03-23T00:00:00"/>
    <s v="MCA"/>
    <n v="5"/>
    <s v="Priya Sharma"/>
    <n v="52068"/>
    <x v="1"/>
    <x v="0"/>
    <n v="0.82900000000000007"/>
    <n v="7"/>
    <x v="4"/>
    <x v="1"/>
    <n v="36"/>
    <x v="0"/>
    <x v="1"/>
  </r>
  <r>
    <s v="EMP11110"/>
    <s v="Ananya Sharma"/>
    <x v="0"/>
    <n v="32"/>
    <x v="0"/>
    <x v="2"/>
    <x v="6"/>
    <d v="2017-06-17T00:00:00"/>
    <s v="Master's"/>
    <n v="19"/>
    <s v="Priya Sharma"/>
    <n v="130526"/>
    <x v="2"/>
    <x v="6"/>
    <n v="0.89200000000000002"/>
    <n v="11"/>
    <x v="0"/>
    <x v="0"/>
    <n v="70"/>
    <x v="0"/>
    <x v="0"/>
  </r>
  <r>
    <s v="EMP12237"/>
    <s v="Arjun Nair"/>
    <x v="1"/>
    <n v="59"/>
    <x v="6"/>
    <x v="1"/>
    <x v="2"/>
    <d v="2018-11-21T00:00:00"/>
    <s v="MCA"/>
    <n v="7"/>
    <s v="Rahul Nair"/>
    <n v="156394"/>
    <x v="4"/>
    <x v="2"/>
    <n v="0.89"/>
    <n v="21"/>
    <x v="3"/>
    <x v="1"/>
    <n v="7"/>
    <x v="1"/>
    <x v="1"/>
  </r>
  <r>
    <s v="EMP11653"/>
    <s v="Ananya Sharma"/>
    <x v="0"/>
    <n v="32"/>
    <x v="6"/>
    <x v="3"/>
    <x v="2"/>
    <d v="2024-06-22T00:00:00"/>
    <s v="Bachelor's"/>
    <n v="9"/>
    <s v="Anil Menon"/>
    <n v="103054"/>
    <x v="3"/>
    <x v="6"/>
    <n v="0.86499999999999999"/>
    <n v="28"/>
    <x v="3"/>
    <x v="0"/>
    <n v="2"/>
    <x v="0"/>
    <x v="1"/>
  </r>
  <r>
    <s v="EMP12551"/>
    <s v="Kiran Patel"/>
    <x v="1"/>
    <n v="56"/>
    <x v="2"/>
    <x v="0"/>
    <x v="0"/>
    <d v="2019-01-22T00:00:00"/>
    <s v="MBA"/>
    <n v="18"/>
    <s v="Unknown"/>
    <n v="85429"/>
    <x v="3"/>
    <x v="4"/>
    <n v="0.86699999999999999"/>
    <n v="24"/>
    <x v="3"/>
    <x v="1"/>
    <n v="67"/>
    <x v="0"/>
    <x v="1"/>
  </r>
  <r>
    <s v="EMP11734"/>
    <s v="Sneha Iyer"/>
    <x v="0"/>
    <n v="43"/>
    <x v="2"/>
    <x v="4"/>
    <x v="0"/>
    <d v="2016-01-03T00:00:00"/>
    <s v="Bachelor's"/>
    <n v="5"/>
    <s v="Sneha Thomas"/>
    <n v="99252"/>
    <x v="0"/>
    <x v="8"/>
    <n v="0.86099999999999999"/>
    <n v="24"/>
    <x v="1"/>
    <x v="1"/>
    <n v="14"/>
    <x v="1"/>
    <x v="1"/>
  </r>
  <r>
    <s v="EMP12060"/>
    <s v="Rahul Kumar"/>
    <x v="1"/>
    <n v="57"/>
    <x v="0"/>
    <x v="1"/>
    <x v="0"/>
    <d v="2022-07-04T00:00:00"/>
    <s v="MBA"/>
    <n v="7"/>
    <s v="Anil Menon"/>
    <n v="102043"/>
    <x v="1"/>
    <x v="6"/>
    <n v="0.98"/>
    <n v="16"/>
    <x v="0"/>
    <x v="0"/>
    <n v="70"/>
    <x v="0"/>
    <x v="1"/>
  </r>
  <r>
    <s v="EMP10974"/>
    <s v="Rahul Kumar"/>
    <x v="0"/>
    <n v="48"/>
    <x v="4"/>
    <x v="0"/>
    <x v="6"/>
    <d v="2022-06-07T00:00:00"/>
    <s v="Bachelor's"/>
    <n v="3"/>
    <s v="Anil Menon"/>
    <n v="43336"/>
    <x v="3"/>
    <x v="6"/>
    <n v="0.95400000000000007"/>
    <n v="11"/>
    <x v="0"/>
    <x v="1"/>
    <n v="18"/>
    <x v="1"/>
    <x v="1"/>
  </r>
  <r>
    <s v="EMP11680"/>
    <s v="Neha Thomas"/>
    <x v="0"/>
    <n v="32"/>
    <x v="1"/>
    <x v="1"/>
    <x v="2"/>
    <d v="2025-08-26T00:00:00"/>
    <s v="Unknown"/>
    <n v="20"/>
    <s v="Priya Sharma"/>
    <n v="132764"/>
    <x v="3"/>
    <x v="4"/>
    <n v="0.85799999999999998"/>
    <n v="29"/>
    <x v="1"/>
    <x v="1"/>
    <n v="75"/>
    <x v="0"/>
    <x v="1"/>
  </r>
  <r>
    <s v="EMP11263"/>
    <s v="Rahul Kumar"/>
    <x v="0"/>
    <n v="51"/>
    <x v="5"/>
    <x v="3"/>
    <x v="6"/>
    <d v="2023-06-29T00:00:00"/>
    <s v="Master's"/>
    <n v="13"/>
    <s v="Anil Menon"/>
    <n v="113593"/>
    <x v="1"/>
    <x v="5"/>
    <n v="0.94200000000000006"/>
    <n v="14"/>
    <x v="1"/>
    <x v="0"/>
    <n v="18"/>
    <x v="0"/>
    <x v="1"/>
  </r>
  <r>
    <s v="EMP12646"/>
    <s v="Ananya Sharma"/>
    <x v="0"/>
    <n v="45"/>
    <x v="0"/>
    <x v="0"/>
    <x v="1"/>
    <d v="2018-03-29T00:00:00"/>
    <s v="MCA"/>
    <n v="16"/>
    <s v="Priya Sharma"/>
    <n v="56109"/>
    <x v="2"/>
    <x v="4"/>
    <n v="0.92500000000000004"/>
    <n v="18"/>
    <x v="4"/>
    <x v="0"/>
    <n v="6"/>
    <x v="0"/>
    <x v="1"/>
  </r>
  <r>
    <s v="EMP11911"/>
    <s v="Ananya Sharma"/>
    <x v="1"/>
    <n v="22"/>
    <x v="4"/>
    <x v="2"/>
    <x v="3"/>
    <d v="2022-03-12T00:00:00"/>
    <s v="Master's"/>
    <n v="17"/>
    <s v="Rahul Nair"/>
    <n v="44995"/>
    <x v="1"/>
    <x v="1"/>
    <n v="0.88"/>
    <n v="22"/>
    <x v="0"/>
    <x v="0"/>
    <n v="73"/>
    <x v="1"/>
    <x v="1"/>
  </r>
  <r>
    <s v="EMP12297"/>
    <s v="Arjun Nair"/>
    <x v="0"/>
    <n v="52"/>
    <x v="6"/>
    <x v="0"/>
    <x v="5"/>
    <d v="2020-02-26T00:00:00"/>
    <s v="Master's"/>
    <n v="14"/>
    <s v="Priya Sharma"/>
    <n v="119384"/>
    <x v="3"/>
    <x v="3"/>
    <n v="0.91299999999999992"/>
    <n v="16"/>
    <x v="3"/>
    <x v="0"/>
    <n v="19"/>
    <x v="0"/>
    <x v="1"/>
  </r>
  <r>
    <s v="EMP11707"/>
    <s v="Amit Das"/>
    <x v="0"/>
    <n v="54"/>
    <x v="4"/>
    <x v="4"/>
    <x v="2"/>
    <d v="2023-07-11T00:00:00"/>
    <s v="Master's"/>
    <n v="4"/>
    <s v="Sneha Thomas"/>
    <n v="110767"/>
    <x v="1"/>
    <x v="4"/>
    <n v="0.97699999999999998"/>
    <n v="29"/>
    <x v="4"/>
    <x v="0"/>
    <n v="2"/>
    <x v="1"/>
    <x v="1"/>
  </r>
  <r>
    <s v="EMP12704"/>
    <s v="Sneha Iyer"/>
    <x v="0"/>
    <n v="23"/>
    <x v="6"/>
    <x v="2"/>
    <x v="7"/>
    <d v="2020-12-03T00:00:00"/>
    <s v="Master's"/>
    <n v="18"/>
    <s v="Rahul Nair"/>
    <n v="101399"/>
    <x v="4"/>
    <x v="1"/>
    <n v="0.82099999999999995"/>
    <n v="30"/>
    <x v="4"/>
    <x v="1"/>
    <n v="31"/>
    <x v="0"/>
    <x v="1"/>
  </r>
  <r>
    <s v="EMP11523"/>
    <s v="Arjun Nair"/>
    <x v="1"/>
    <n v="40"/>
    <x v="2"/>
    <x v="0"/>
    <x v="0"/>
    <d v="2020-12-03T00:00:00"/>
    <s v="MBA"/>
    <n v="11"/>
    <s v="Priya Sharma"/>
    <n v="68282"/>
    <x v="2"/>
    <x v="4"/>
    <n v="0.91099999999999992"/>
    <n v="23"/>
    <x v="2"/>
    <x v="0"/>
    <n v="55"/>
    <x v="0"/>
    <x v="1"/>
  </r>
  <r>
    <s v="EMP11395"/>
    <s v="Arjun Nair"/>
    <x v="1"/>
    <n v="44"/>
    <x v="1"/>
    <x v="4"/>
    <x v="2"/>
    <d v="2018-06-17T00:00:00"/>
    <s v="Master's"/>
    <n v="7"/>
    <s v="Anil Menon"/>
    <n v="111899"/>
    <x v="2"/>
    <x v="2"/>
    <n v="0.81"/>
    <n v="15"/>
    <x v="1"/>
    <x v="0"/>
    <n v="11"/>
    <x v="1"/>
    <x v="1"/>
  </r>
  <r>
    <s v="EMP11283"/>
    <s v="Rahul Kumar"/>
    <x v="0"/>
    <n v="49"/>
    <x v="5"/>
    <x v="3"/>
    <x v="5"/>
    <d v="2017-10-27T00:00:00"/>
    <s v="Bachelor's"/>
    <n v="12"/>
    <s v="Anil Menon"/>
    <n v="99016"/>
    <x v="0"/>
    <x v="7"/>
    <n v="0.872"/>
    <n v="1"/>
    <x v="1"/>
    <x v="1"/>
    <n v="7"/>
    <x v="0"/>
    <x v="1"/>
  </r>
  <r>
    <s v="EMP11474"/>
    <s v="Arjun Nair"/>
    <x v="0"/>
    <n v="31"/>
    <x v="1"/>
    <x v="2"/>
    <x v="6"/>
    <d v="2016-03-29T00:00:00"/>
    <s v="Master's"/>
    <n v="6"/>
    <s v="Sneha Thomas"/>
    <n v="78605"/>
    <x v="4"/>
    <x v="2"/>
    <n v="0.95599999999999996"/>
    <n v="11"/>
    <x v="3"/>
    <x v="0"/>
    <n v="2"/>
    <x v="0"/>
    <x v="1"/>
  </r>
  <r>
    <s v="EMP10031"/>
    <s v="Rahul Kumar"/>
    <x v="1"/>
    <n v="56"/>
    <x v="1"/>
    <x v="3"/>
    <x v="2"/>
    <d v="2017-07-13T00:00:00"/>
    <s v="Master's"/>
    <n v="9"/>
    <s v="Anil Menon"/>
    <n v="173996"/>
    <x v="1"/>
    <x v="6"/>
    <n v="0.90400000000000003"/>
    <n v="5"/>
    <x v="1"/>
    <x v="1"/>
    <n v="71"/>
    <x v="0"/>
    <x v="0"/>
  </r>
  <r>
    <s v="EMP10138"/>
    <s v="Ananya Sharma"/>
    <x v="0"/>
    <n v="50"/>
    <x v="3"/>
    <x v="0"/>
    <x v="6"/>
    <d v="2022-10-03T00:00:00"/>
    <s v="Master's"/>
    <n v="1"/>
    <s v="Priya Sharma"/>
    <n v="32632"/>
    <x v="0"/>
    <x v="3"/>
    <n v="0.8590000000000001"/>
    <n v="9"/>
    <x v="1"/>
    <x v="1"/>
    <n v="23"/>
    <x v="0"/>
    <x v="1"/>
  </r>
  <r>
    <s v="EMP10281"/>
    <s v="Priya Menon"/>
    <x v="0"/>
    <n v="21"/>
    <x v="3"/>
    <x v="3"/>
    <x v="0"/>
    <d v="2022-01-20T00:00:00"/>
    <s v="MBA"/>
    <n v="8"/>
    <s v="Anil Menon"/>
    <n v="121770"/>
    <x v="4"/>
    <x v="5"/>
    <n v="0.93400000000000005"/>
    <n v="21"/>
    <x v="2"/>
    <x v="0"/>
    <n v="43"/>
    <x v="0"/>
    <x v="1"/>
  </r>
  <r>
    <s v="EMP11187"/>
    <s v="Arjun Nair"/>
    <x v="0"/>
    <n v="39"/>
    <x v="3"/>
    <x v="0"/>
    <x v="6"/>
    <d v="2018-12-14T00:00:00"/>
    <s v="MCA"/>
    <n v="16"/>
    <s v="Sneha Thomas"/>
    <n v="72472"/>
    <x v="0"/>
    <x v="6"/>
    <n v="0.89700000000000002"/>
    <n v="17"/>
    <x v="2"/>
    <x v="0"/>
    <n v="44"/>
    <x v="0"/>
    <x v="1"/>
  </r>
  <r>
    <s v="EMP12413"/>
    <s v="Amit Das"/>
    <x v="1"/>
    <n v="30"/>
    <x v="0"/>
    <x v="3"/>
    <x v="1"/>
    <d v="2016-05-21T00:00:00"/>
    <s v="Bachelor's"/>
    <n v="19"/>
    <s v="Unknown"/>
    <n v="108228"/>
    <x v="2"/>
    <x v="8"/>
    <n v="0.89599999999999991"/>
    <n v="25"/>
    <x v="4"/>
    <x v="0"/>
    <n v="14"/>
    <x v="0"/>
    <x v="0"/>
  </r>
  <r>
    <s v="EMP12416"/>
    <s v="Rahul Kumar"/>
    <x v="0"/>
    <n v="23"/>
    <x v="0"/>
    <x v="2"/>
    <x v="0"/>
    <d v="2018-01-20T00:00:00"/>
    <s v="Bachelor's"/>
    <n v="18"/>
    <s v="Priya Sharma"/>
    <n v="74973"/>
    <x v="1"/>
    <x v="6"/>
    <n v="0.91400000000000003"/>
    <n v="5"/>
    <x v="3"/>
    <x v="0"/>
    <n v="7"/>
    <x v="0"/>
    <x v="1"/>
  </r>
  <r>
    <s v="EMP10720"/>
    <s v="Neha Thomas"/>
    <x v="0"/>
    <n v="47"/>
    <x v="1"/>
    <x v="4"/>
    <x v="2"/>
    <d v="2016-09-12T00:00:00"/>
    <s v="Master's"/>
    <n v="20"/>
    <s v="Unknown"/>
    <n v="69986"/>
    <x v="0"/>
    <x v="8"/>
    <n v="0.99299999999999999"/>
    <n v="19"/>
    <x v="4"/>
    <x v="0"/>
    <n v="13"/>
    <x v="0"/>
    <x v="1"/>
  </r>
  <r>
    <s v="EMP12435"/>
    <s v="Rahul Kumar"/>
    <x v="1"/>
    <n v="34"/>
    <x v="1"/>
    <x v="1"/>
    <x v="1"/>
    <d v="2021-03-08T00:00:00"/>
    <s v="Master's"/>
    <n v="12"/>
    <s v="Sneha Thomas"/>
    <n v="145876"/>
    <x v="3"/>
    <x v="7"/>
    <n v="0.95099999999999996"/>
    <n v="0"/>
    <x v="3"/>
    <x v="1"/>
    <n v="26"/>
    <x v="0"/>
    <x v="1"/>
  </r>
  <r>
    <s v="EMP11200"/>
    <s v="Neha Thomas"/>
    <x v="0"/>
    <n v="38"/>
    <x v="6"/>
    <x v="0"/>
    <x v="6"/>
    <d v="2021-05-30T00:00:00"/>
    <s v="Master's"/>
    <n v="8"/>
    <s v="Rahul Nair"/>
    <n v="128316"/>
    <x v="0"/>
    <x v="0"/>
    <n v="0.83099999999999996"/>
    <n v="19"/>
    <x v="0"/>
    <x v="0"/>
    <n v="41"/>
    <x v="0"/>
    <x v="1"/>
  </r>
  <r>
    <s v="EMP10211"/>
    <s v="Priya Menon"/>
    <x v="1"/>
    <n v="23"/>
    <x v="0"/>
    <x v="1"/>
    <x v="0"/>
    <d v="2025-05-27T00:00:00"/>
    <s v="MBA"/>
    <n v="20"/>
    <s v="Sneha Thomas"/>
    <n v="42575"/>
    <x v="3"/>
    <x v="3"/>
    <n v="0.93299999999999994"/>
    <n v="25"/>
    <x v="1"/>
    <x v="0"/>
    <n v="0"/>
    <x v="0"/>
    <x v="1"/>
  </r>
  <r>
    <s v="EMP10331"/>
    <s v="Neha Thomas"/>
    <x v="1"/>
    <n v="23"/>
    <x v="5"/>
    <x v="1"/>
    <x v="1"/>
    <d v="2018-02-17T00:00:00"/>
    <s v="MCA"/>
    <n v="10"/>
    <s v="Rahul Nair"/>
    <n v="102979.37"/>
    <x v="1"/>
    <x v="7"/>
    <n v="0.98299999999999998"/>
    <n v="2"/>
    <x v="1"/>
    <x v="0"/>
    <n v="68"/>
    <x v="0"/>
    <x v="0"/>
  </r>
  <r>
    <s v="EMP12747"/>
    <s v="Arjun Nair"/>
    <x v="0"/>
    <n v="24"/>
    <x v="3"/>
    <x v="2"/>
    <x v="0"/>
    <d v="2016-07-17T00:00:00"/>
    <s v="Master's"/>
    <n v="15"/>
    <s v="Sneha Thomas"/>
    <n v="175701"/>
    <x v="4"/>
    <x v="8"/>
    <n v="0.875"/>
    <n v="16"/>
    <x v="0"/>
    <x v="0"/>
    <n v="75"/>
    <x v="0"/>
    <x v="1"/>
  </r>
  <r>
    <s v="EMP11177"/>
    <s v="Priya Menon"/>
    <x v="0"/>
    <n v="50"/>
    <x v="0"/>
    <x v="1"/>
    <x v="1"/>
    <d v="2024-12-01T00:00:00"/>
    <s v="MBA"/>
    <n v="8"/>
    <s v="Priya Sharma"/>
    <n v="104820"/>
    <x v="0"/>
    <x v="9"/>
    <n v="0.93599999999999994"/>
    <n v="27"/>
    <x v="3"/>
    <x v="0"/>
    <n v="19"/>
    <x v="0"/>
    <x v="1"/>
  </r>
  <r>
    <s v="EMP10225"/>
    <s v="Kiran Patel"/>
    <x v="1"/>
    <n v="36"/>
    <x v="5"/>
    <x v="4"/>
    <x v="0"/>
    <d v="2023-05-19T00:00:00"/>
    <s v="Bachelor's"/>
    <n v="14"/>
    <s v="Anil Menon"/>
    <n v="166073"/>
    <x v="1"/>
    <x v="5"/>
    <n v="0.84299999999999997"/>
    <n v="24"/>
    <x v="1"/>
    <x v="0"/>
    <n v="64"/>
    <x v="0"/>
    <x v="1"/>
  </r>
  <r>
    <s v="EMP10505"/>
    <s v="Priya Menon"/>
    <x v="0"/>
    <n v="37"/>
    <x v="5"/>
    <x v="4"/>
    <x v="7"/>
    <d v="2021-10-29T00:00:00"/>
    <s v="MCA"/>
    <n v="18"/>
    <s v="Rahul Nair"/>
    <n v="162889"/>
    <x v="1"/>
    <x v="8"/>
    <n v="0.90300000000000002"/>
    <n v="5"/>
    <x v="4"/>
    <x v="1"/>
    <n v="34"/>
    <x v="0"/>
    <x v="1"/>
  </r>
  <r>
    <s v="EMP11170"/>
    <s v="Amit Das"/>
    <x v="1"/>
    <n v="57"/>
    <x v="6"/>
    <x v="4"/>
    <x v="0"/>
    <d v="2024-02-05T00:00:00"/>
    <s v="Master's"/>
    <n v="13"/>
    <s v="Rahul Nair"/>
    <n v="149158"/>
    <x v="0"/>
    <x v="5"/>
    <n v="0.89599999999999991"/>
    <n v="20"/>
    <x v="2"/>
    <x v="0"/>
    <n v="29"/>
    <x v="0"/>
    <x v="1"/>
  </r>
  <r>
    <s v="EMP11280"/>
    <s v="Sneha Iyer"/>
    <x v="1"/>
    <n v="42"/>
    <x v="0"/>
    <x v="0"/>
    <x v="5"/>
    <d v="2018-12-15T00:00:00"/>
    <s v="Bachelor's"/>
    <n v="10"/>
    <s v="Sneha Thomas"/>
    <n v="84964"/>
    <x v="3"/>
    <x v="3"/>
    <n v="0.95400000000000007"/>
    <n v="16"/>
    <x v="1"/>
    <x v="0"/>
    <n v="24"/>
    <x v="0"/>
    <x v="1"/>
  </r>
  <r>
    <s v="EMP10161"/>
    <s v="Amit Das"/>
    <x v="0"/>
    <n v="30"/>
    <x v="5"/>
    <x v="2"/>
    <x v="0"/>
    <d v="2023-12-08T00:00:00"/>
    <s v="Bachelor's"/>
    <n v="10"/>
    <s v="Anil Menon"/>
    <n v="148672"/>
    <x v="1"/>
    <x v="7"/>
    <n v="0.95400000000000007"/>
    <n v="22"/>
    <x v="2"/>
    <x v="0"/>
    <n v="4"/>
    <x v="0"/>
    <x v="1"/>
  </r>
  <r>
    <s v="EMP11288"/>
    <s v="Arjun Nair"/>
    <x v="1"/>
    <n v="28"/>
    <x v="6"/>
    <x v="0"/>
    <x v="5"/>
    <d v="2017-01-03T00:00:00"/>
    <s v="Bachelor's"/>
    <n v="5"/>
    <s v="Sneha Thomas"/>
    <n v="25608"/>
    <x v="3"/>
    <x v="2"/>
    <n v="0.97099999999999997"/>
    <n v="26"/>
    <x v="2"/>
    <x v="1"/>
    <n v="27"/>
    <x v="0"/>
    <x v="1"/>
  </r>
  <r>
    <s v="EMP10682"/>
    <s v="Arjun Nair"/>
    <x v="0"/>
    <n v="34"/>
    <x v="6"/>
    <x v="1"/>
    <x v="6"/>
    <d v="2016-07-15T00:00:00"/>
    <s v="MCA"/>
    <n v="9"/>
    <s v="Anil Menon"/>
    <n v="57423"/>
    <x v="1"/>
    <x v="0"/>
    <n v="0.97599999999999998"/>
    <n v="13"/>
    <x v="3"/>
    <x v="0"/>
    <n v="54"/>
    <x v="0"/>
    <x v="1"/>
  </r>
  <r>
    <s v="EMP11615"/>
    <s v="Ananya Sharma"/>
    <x v="1"/>
    <n v="52"/>
    <x v="4"/>
    <x v="2"/>
    <x v="5"/>
    <d v="2018-01-15T00:00:00"/>
    <s v="MCA"/>
    <n v="4"/>
    <s v="Anil Menon"/>
    <n v="36359"/>
    <x v="2"/>
    <x v="2"/>
    <n v="0.88300000000000001"/>
    <n v="7"/>
    <x v="2"/>
    <x v="0"/>
    <n v="35"/>
    <x v="0"/>
    <x v="0"/>
  </r>
  <r>
    <s v="EMP11210"/>
    <s v="Amit Das"/>
    <x v="1"/>
    <n v="58"/>
    <x v="0"/>
    <x v="3"/>
    <x v="1"/>
    <d v="2017-10-29T00:00:00"/>
    <s v="MCA"/>
    <n v="4"/>
    <s v="Sneha Thomas"/>
    <n v="111301"/>
    <x v="3"/>
    <x v="5"/>
    <n v="0.98099999999999998"/>
    <n v="0"/>
    <x v="2"/>
    <x v="0"/>
    <n v="53"/>
    <x v="0"/>
    <x v="1"/>
  </r>
  <r>
    <s v="EMP12450"/>
    <s v="Arjun Nair"/>
    <x v="0"/>
    <n v="29"/>
    <x v="0"/>
    <x v="3"/>
    <x v="3"/>
    <d v="2023-05-25T00:00:00"/>
    <s v="Bachelor's"/>
    <n v="12"/>
    <s v="Anil Menon"/>
    <n v="92190"/>
    <x v="1"/>
    <x v="0"/>
    <n v="0.85099999999999998"/>
    <n v="4"/>
    <x v="0"/>
    <x v="1"/>
    <n v="19"/>
    <x v="0"/>
    <x v="1"/>
  </r>
  <r>
    <s v="EMP10877"/>
    <s v="Neha Thomas"/>
    <x v="1"/>
    <n v="38"/>
    <x v="6"/>
    <x v="1"/>
    <x v="0"/>
    <d v="2018-09-25T00:00:00"/>
    <s v="MCA"/>
    <n v="16"/>
    <s v="Rahul Nair"/>
    <n v="102284"/>
    <x v="0"/>
    <x v="1"/>
    <n v="0.97400000000000009"/>
    <n v="8"/>
    <x v="2"/>
    <x v="1"/>
    <n v="2"/>
    <x v="0"/>
    <x v="1"/>
  </r>
  <r>
    <s v="EMP12849"/>
    <s v="Priya Menon"/>
    <x v="1"/>
    <n v="35"/>
    <x v="2"/>
    <x v="2"/>
    <x v="1"/>
    <d v="2025-09-24T00:00:00"/>
    <s v="MCA"/>
    <n v="8"/>
    <s v="Anil Menon"/>
    <n v="153065"/>
    <x v="3"/>
    <x v="1"/>
    <n v="0.84400000000000008"/>
    <n v="5"/>
    <x v="0"/>
    <x v="1"/>
    <n v="31"/>
    <x v="0"/>
    <x v="1"/>
  </r>
  <r>
    <s v="EMP12683"/>
    <s v="Rahul Kumar"/>
    <x v="0"/>
    <n v="21"/>
    <x v="6"/>
    <x v="4"/>
    <x v="5"/>
    <d v="2020-09-21T00:00:00"/>
    <s v="Master's"/>
    <n v="6"/>
    <s v="Priya Sharma"/>
    <n v="122758"/>
    <x v="3"/>
    <x v="2"/>
    <n v="0.85499999999999998"/>
    <n v="22"/>
    <x v="3"/>
    <x v="0"/>
    <n v="72"/>
    <x v="0"/>
    <x v="1"/>
  </r>
  <r>
    <s v="EMP10334"/>
    <s v="Sneha Iyer"/>
    <x v="1"/>
    <n v="24"/>
    <x v="0"/>
    <x v="3"/>
    <x v="2"/>
    <d v="2022-02-14T00:00:00"/>
    <s v="Master's"/>
    <n v="9"/>
    <s v="Rahul Nair"/>
    <n v="55086"/>
    <x v="4"/>
    <x v="3"/>
    <n v="0.83200000000000007"/>
    <n v="15"/>
    <x v="0"/>
    <x v="0"/>
    <n v="6"/>
    <x v="1"/>
    <x v="1"/>
  </r>
  <r>
    <s v="EMP12328"/>
    <s v="Arjun Nair"/>
    <x v="0"/>
    <n v="36"/>
    <x v="5"/>
    <x v="3"/>
    <x v="6"/>
    <d v="2021-05-23T00:00:00"/>
    <s v="Master's"/>
    <n v="3"/>
    <s v="Rahul Nair"/>
    <n v="46838"/>
    <x v="4"/>
    <x v="8"/>
    <n v="0.97400000000000009"/>
    <n v="1"/>
    <x v="4"/>
    <x v="0"/>
    <n v="39"/>
    <x v="0"/>
    <x v="0"/>
  </r>
  <r>
    <s v="EMP12417"/>
    <s v="Neha Thomas"/>
    <x v="0"/>
    <n v="42"/>
    <x v="0"/>
    <x v="1"/>
    <x v="1"/>
    <d v="2025-11-28T00:00:00"/>
    <s v="Master's"/>
    <n v="0"/>
    <s v="Priya Sharma"/>
    <n v="141231"/>
    <x v="1"/>
    <x v="7"/>
    <n v="0.87"/>
    <n v="28"/>
    <x v="0"/>
    <x v="1"/>
    <n v="19"/>
    <x v="1"/>
    <x v="1"/>
  </r>
  <r>
    <s v="EMP10871"/>
    <s v="Rahul Kumar"/>
    <x v="0"/>
    <n v="27"/>
    <x v="4"/>
    <x v="3"/>
    <x v="0"/>
    <d v="2017-12-02T00:00:00"/>
    <s v="MCA"/>
    <n v="1"/>
    <s v="Priya Sharma"/>
    <n v="40940"/>
    <x v="2"/>
    <x v="5"/>
    <n v="0.90599999999999992"/>
    <n v="2"/>
    <x v="4"/>
    <x v="0"/>
    <n v="44"/>
    <x v="0"/>
    <x v="1"/>
  </r>
  <r>
    <s v="EMP10949"/>
    <s v="Amit Das"/>
    <x v="1"/>
    <n v="36"/>
    <x v="6"/>
    <x v="4"/>
    <x v="7"/>
    <d v="2025-02-26T00:00:00"/>
    <s v="Master's"/>
    <n v="12"/>
    <s v="Sneha Thomas"/>
    <n v="55420"/>
    <x v="3"/>
    <x v="2"/>
    <n v="0.83099999999999996"/>
    <n v="18"/>
    <x v="0"/>
    <x v="0"/>
    <n v="2"/>
    <x v="1"/>
    <x v="1"/>
  </r>
  <r>
    <s v="EMP10380"/>
    <s v="Priya Menon"/>
    <x v="0"/>
    <n v="32"/>
    <x v="0"/>
    <x v="3"/>
    <x v="5"/>
    <d v="2022-08-04T00:00:00"/>
    <s v="MCA"/>
    <n v="2"/>
    <s v="Priya Sharma"/>
    <n v="52317"/>
    <x v="4"/>
    <x v="5"/>
    <n v="0.873"/>
    <n v="13"/>
    <x v="2"/>
    <x v="1"/>
    <n v="41"/>
    <x v="0"/>
    <x v="1"/>
  </r>
  <r>
    <s v="EMP12755"/>
    <s v="Amit Das"/>
    <x v="0"/>
    <n v="50"/>
    <x v="3"/>
    <x v="1"/>
    <x v="0"/>
    <d v="2019-09-17T00:00:00"/>
    <s v="Bachelor's"/>
    <n v="20"/>
    <s v="Rahul Nair"/>
    <n v="91003"/>
    <x v="4"/>
    <x v="3"/>
    <n v="0.90400000000000003"/>
    <n v="24"/>
    <x v="0"/>
    <x v="0"/>
    <n v="77"/>
    <x v="0"/>
    <x v="1"/>
  </r>
  <r>
    <s v="EMP10593"/>
    <s v="Arjun Nair"/>
    <x v="1"/>
    <n v="35"/>
    <x v="6"/>
    <x v="0"/>
    <x v="0"/>
    <d v="2023-08-27T00:00:00"/>
    <s v="MCA"/>
    <n v="10"/>
    <s v="Priya Sharma"/>
    <n v="105825"/>
    <x v="2"/>
    <x v="0"/>
    <n v="0.94700000000000006"/>
    <n v="5"/>
    <x v="1"/>
    <x v="0"/>
    <n v="30"/>
    <x v="0"/>
    <x v="1"/>
  </r>
  <r>
    <s v="EMP10899"/>
    <s v="Ananya Sharma"/>
    <x v="0"/>
    <n v="58"/>
    <x v="4"/>
    <x v="0"/>
    <x v="3"/>
    <d v="2019-10-09T00:00:00"/>
    <s v="Master's"/>
    <n v="18"/>
    <s v="Sneha Thomas"/>
    <n v="82771"/>
    <x v="3"/>
    <x v="8"/>
    <n v="1"/>
    <n v="14"/>
    <x v="0"/>
    <x v="1"/>
    <n v="1"/>
    <x v="0"/>
    <x v="1"/>
  </r>
  <r>
    <s v="EMP10914"/>
    <s v="Amit Das"/>
    <x v="1"/>
    <n v="58"/>
    <x v="6"/>
    <x v="4"/>
    <x v="5"/>
    <d v="2018-01-17T00:00:00"/>
    <s v="MCA"/>
    <n v="4"/>
    <s v="Anil Menon"/>
    <n v="145481"/>
    <x v="3"/>
    <x v="7"/>
    <n v="0.81900000000000006"/>
    <n v="24"/>
    <x v="0"/>
    <x v="0"/>
    <n v="54"/>
    <x v="1"/>
    <x v="1"/>
  </r>
  <r>
    <s v="EMP10672"/>
    <s v="Neha Thomas"/>
    <x v="0"/>
    <n v="35"/>
    <x v="0"/>
    <x v="0"/>
    <x v="5"/>
    <d v="2024-04-13T00:00:00"/>
    <s v="Bachelor's"/>
    <n v="10"/>
    <s v="Sneha Thomas"/>
    <n v="27381"/>
    <x v="2"/>
    <x v="5"/>
    <n v="0.99299999999999999"/>
    <n v="15"/>
    <x v="4"/>
    <x v="0"/>
    <n v="54"/>
    <x v="0"/>
    <x v="1"/>
  </r>
  <r>
    <s v="EMP12344"/>
    <s v="Kiran Patel"/>
    <x v="0"/>
    <n v="49"/>
    <x v="6"/>
    <x v="4"/>
    <x v="5"/>
    <d v="2019-03-07T00:00:00"/>
    <s v="MBA"/>
    <n v="3"/>
    <s v="Anil Menon"/>
    <n v="37006"/>
    <x v="2"/>
    <x v="7"/>
    <n v="0.84200000000000008"/>
    <n v="21"/>
    <x v="4"/>
    <x v="0"/>
    <n v="22"/>
    <x v="0"/>
    <x v="1"/>
  </r>
  <r>
    <s v="EMP10615"/>
    <s v="Kiran Patel"/>
    <x v="1"/>
    <n v="29"/>
    <x v="0"/>
    <x v="4"/>
    <x v="1"/>
    <d v="2021-08-16T00:00:00"/>
    <s v="Master's"/>
    <n v="0"/>
    <s v="Priya Sharma"/>
    <n v="34624"/>
    <x v="2"/>
    <x v="2"/>
    <n v="0.92900000000000005"/>
    <n v="25"/>
    <x v="3"/>
    <x v="0"/>
    <n v="34"/>
    <x v="0"/>
    <x v="1"/>
  </r>
  <r>
    <s v="EMP10664"/>
    <s v="Arjun Nair"/>
    <x v="1"/>
    <n v="31"/>
    <x v="2"/>
    <x v="1"/>
    <x v="1"/>
    <d v="2016-06-21T00:00:00"/>
    <s v="Bachelor's"/>
    <n v="13"/>
    <s v="Anil Menon"/>
    <n v="130828"/>
    <x v="4"/>
    <x v="7"/>
    <n v="0.872"/>
    <n v="10"/>
    <x v="2"/>
    <x v="1"/>
    <n v="37"/>
    <x v="0"/>
    <x v="1"/>
  </r>
  <r>
    <s v="EMP12684"/>
    <s v="Sneha Iyer"/>
    <x v="0"/>
    <n v="25"/>
    <x v="2"/>
    <x v="0"/>
    <x v="0"/>
    <d v="2025-10-04T00:00:00"/>
    <s v="MCA"/>
    <n v="2"/>
    <s v="Priya Sharma"/>
    <n v="129688"/>
    <x v="2"/>
    <x v="4"/>
    <n v="0.8909999999999999"/>
    <n v="7"/>
    <x v="3"/>
    <x v="1"/>
    <n v="1"/>
    <x v="0"/>
    <x v="1"/>
  </r>
  <r>
    <s v="EMP12566"/>
    <s v="Rahul Kumar"/>
    <x v="1"/>
    <n v="45"/>
    <x v="3"/>
    <x v="2"/>
    <x v="6"/>
    <d v="2020-05-19T00:00:00"/>
    <s v="MBA"/>
    <n v="20"/>
    <s v="Rahul Nair"/>
    <n v="72922"/>
    <x v="1"/>
    <x v="7"/>
    <n v="0.94299999999999995"/>
    <n v="8"/>
    <x v="0"/>
    <x v="0"/>
    <n v="31"/>
    <x v="0"/>
    <x v="1"/>
  </r>
  <r>
    <s v="EMP10751"/>
    <s v="Amit Das"/>
    <x v="1"/>
    <n v="50"/>
    <x v="2"/>
    <x v="3"/>
    <x v="6"/>
    <d v="2024-08-08T00:00:00"/>
    <s v="Bachelor's"/>
    <n v="4"/>
    <s v="Anil Menon"/>
    <n v="69145"/>
    <x v="2"/>
    <x v="0"/>
    <n v="0.93599999999999994"/>
    <n v="7"/>
    <x v="3"/>
    <x v="0"/>
    <n v="11"/>
    <x v="0"/>
    <x v="1"/>
  </r>
  <r>
    <s v="EMP10078"/>
    <s v="Arjun Nair"/>
    <x v="1"/>
    <n v="28"/>
    <x v="5"/>
    <x v="0"/>
    <x v="0"/>
    <d v="2019-08-09T00:00:00"/>
    <s v="MBA"/>
    <n v="15"/>
    <s v="Priya Sharma"/>
    <n v="85707"/>
    <x v="1"/>
    <x v="6"/>
    <n v="0.89599999999999991"/>
    <n v="12"/>
    <x v="2"/>
    <x v="0"/>
    <n v="47"/>
    <x v="0"/>
    <x v="1"/>
  </r>
  <r>
    <s v="EMP10324"/>
    <s v="Amit Das"/>
    <x v="1"/>
    <n v="59"/>
    <x v="6"/>
    <x v="4"/>
    <x v="6"/>
    <d v="2024-08-28T00:00:00"/>
    <s v="MBA"/>
    <n v="13"/>
    <s v="Rahul Nair"/>
    <n v="63719"/>
    <x v="0"/>
    <x v="7"/>
    <n v="0.91500000000000004"/>
    <n v="16"/>
    <x v="2"/>
    <x v="0"/>
    <n v="46"/>
    <x v="0"/>
    <x v="1"/>
  </r>
  <r>
    <s v="EMP12664"/>
    <s v="Rahul Kumar"/>
    <x v="0"/>
    <n v="58"/>
    <x v="2"/>
    <x v="1"/>
    <x v="3"/>
    <d v="2024-06-14T00:00:00"/>
    <s v="Bachelor's"/>
    <n v="9"/>
    <s v="Rahul Nair"/>
    <n v="119089"/>
    <x v="3"/>
    <x v="9"/>
    <n v="0.94099999999999995"/>
    <n v="15"/>
    <x v="2"/>
    <x v="1"/>
    <n v="24"/>
    <x v="0"/>
    <x v="1"/>
  </r>
  <r>
    <s v="EMP10971"/>
    <s v="Priya Menon"/>
    <x v="0"/>
    <n v="28"/>
    <x v="1"/>
    <x v="3"/>
    <x v="2"/>
    <d v="2025-10-03T00:00:00"/>
    <s v="MCA"/>
    <n v="18"/>
    <s v="Sneha Thomas"/>
    <n v="109613"/>
    <x v="2"/>
    <x v="1"/>
    <n v="0.87400000000000011"/>
    <n v="16"/>
    <x v="2"/>
    <x v="0"/>
    <n v="10"/>
    <x v="0"/>
    <x v="1"/>
  </r>
  <r>
    <s v="EMP11641"/>
    <s v="Kiran Patel"/>
    <x v="1"/>
    <n v="46"/>
    <x v="3"/>
    <x v="0"/>
    <x v="6"/>
    <d v="2023-06-03T00:00:00"/>
    <s v="MBA"/>
    <n v="7"/>
    <s v="Anil Menon"/>
    <n v="46490"/>
    <x v="0"/>
    <x v="8"/>
    <n v="0.92299999999999993"/>
    <n v="15"/>
    <x v="3"/>
    <x v="0"/>
    <n v="32"/>
    <x v="0"/>
    <x v="1"/>
  </r>
  <r>
    <s v="EMP11591"/>
    <s v="Kiran Patel"/>
    <x v="1"/>
    <n v="25"/>
    <x v="6"/>
    <x v="2"/>
    <x v="0"/>
    <d v="2018-02-14T00:00:00"/>
    <s v="MBA"/>
    <n v="5"/>
    <s v="Anil Menon"/>
    <n v="102979.37"/>
    <x v="1"/>
    <x v="7"/>
    <n v="0.95599999999999996"/>
    <n v="0"/>
    <x v="1"/>
    <x v="0"/>
    <n v="37"/>
    <x v="0"/>
    <x v="1"/>
  </r>
  <r>
    <s v="EMP10307"/>
    <s v="Priya Menon"/>
    <x v="0"/>
    <n v="53"/>
    <x v="4"/>
    <x v="1"/>
    <x v="6"/>
    <d v="2017-12-04T00:00:00"/>
    <s v="MBA"/>
    <n v="9"/>
    <s v="Anil Menon"/>
    <n v="168936"/>
    <x v="4"/>
    <x v="9"/>
    <n v="0.94499999999999995"/>
    <n v="4"/>
    <x v="3"/>
    <x v="0"/>
    <n v="51"/>
    <x v="0"/>
    <x v="1"/>
  </r>
  <r>
    <s v="EMP11121"/>
    <s v="Ananya Sharma"/>
    <x v="1"/>
    <n v="41"/>
    <x v="3"/>
    <x v="2"/>
    <x v="0"/>
    <d v="2022-03-29T00:00:00"/>
    <s v="Bachelor's"/>
    <n v="10"/>
    <s v="Priya Sharma"/>
    <n v="120126"/>
    <x v="4"/>
    <x v="4"/>
    <n v="0.99099999999999999"/>
    <n v="0"/>
    <x v="1"/>
    <x v="1"/>
    <n v="41"/>
    <x v="0"/>
    <x v="1"/>
  </r>
  <r>
    <s v="EMP11360"/>
    <s v="Priya Menon"/>
    <x v="1"/>
    <n v="23"/>
    <x v="3"/>
    <x v="4"/>
    <x v="5"/>
    <d v="2020-01-23T00:00:00"/>
    <s v="MBA"/>
    <n v="12"/>
    <s v="Anil Menon"/>
    <n v="138563"/>
    <x v="3"/>
    <x v="9"/>
    <n v="0.99400000000000011"/>
    <n v="22"/>
    <x v="2"/>
    <x v="0"/>
    <n v="6"/>
    <x v="0"/>
    <x v="1"/>
  </r>
  <r>
    <s v="EMP11807"/>
    <s v="Ananya Sharma"/>
    <x v="0"/>
    <n v="30"/>
    <x v="0"/>
    <x v="1"/>
    <x v="3"/>
    <d v="2024-11-26T00:00:00"/>
    <s v="Master's"/>
    <n v="11"/>
    <s v="Priya Sharma"/>
    <n v="29710"/>
    <x v="0"/>
    <x v="3"/>
    <n v="0.81700000000000006"/>
    <n v="8"/>
    <x v="3"/>
    <x v="0"/>
    <n v="12"/>
    <x v="0"/>
    <x v="1"/>
  </r>
  <r>
    <s v="EMP12820"/>
    <s v="Kiran Patel"/>
    <x v="1"/>
    <n v="27"/>
    <x v="5"/>
    <x v="0"/>
    <x v="7"/>
    <d v="2018-09-02T00:00:00"/>
    <s v="MBA"/>
    <n v="4"/>
    <s v="Rahul Nair"/>
    <n v="98893"/>
    <x v="0"/>
    <x v="6"/>
    <n v="0.92799999999999994"/>
    <n v="17"/>
    <x v="3"/>
    <x v="0"/>
    <n v="65"/>
    <x v="0"/>
    <x v="1"/>
  </r>
  <r>
    <s v="EMP10357"/>
    <s v="Arjun Nair"/>
    <x v="0"/>
    <n v="48"/>
    <x v="4"/>
    <x v="1"/>
    <x v="7"/>
    <d v="2021-10-07T00:00:00"/>
    <s v="MBA"/>
    <n v="16"/>
    <s v="Anil Menon"/>
    <n v="42012"/>
    <x v="3"/>
    <x v="7"/>
    <n v="1"/>
    <n v="4"/>
    <x v="1"/>
    <x v="0"/>
    <n v="77"/>
    <x v="0"/>
    <x v="1"/>
  </r>
  <r>
    <s v="EMP10477"/>
    <s v="Sneha Iyer"/>
    <x v="1"/>
    <n v="30"/>
    <x v="2"/>
    <x v="2"/>
    <x v="7"/>
    <d v="2017-02-06T00:00:00"/>
    <s v="Bachelor's"/>
    <n v="19"/>
    <s v="Priya Sharma"/>
    <n v="82323"/>
    <x v="0"/>
    <x v="6"/>
    <n v="0.94400000000000006"/>
    <n v="25"/>
    <x v="4"/>
    <x v="1"/>
    <n v="28"/>
    <x v="0"/>
    <x v="1"/>
  </r>
  <r>
    <s v="EMP12760"/>
    <s v="Rahul Kumar"/>
    <x v="0"/>
    <n v="22"/>
    <x v="1"/>
    <x v="0"/>
    <x v="3"/>
    <d v="2016-02-24T00:00:00"/>
    <s v="MBA"/>
    <n v="18"/>
    <s v="Sneha Thomas"/>
    <n v="79193"/>
    <x v="2"/>
    <x v="7"/>
    <n v="0.97199999999999998"/>
    <n v="7"/>
    <x v="3"/>
    <x v="0"/>
    <n v="17"/>
    <x v="0"/>
    <x v="1"/>
  </r>
  <r>
    <s v="EMP11955"/>
    <s v="Amit Das"/>
    <x v="0"/>
    <n v="47"/>
    <x v="5"/>
    <x v="1"/>
    <x v="3"/>
    <d v="2019-06-28T00:00:00"/>
    <s v="MCA"/>
    <n v="17"/>
    <s v="Priya Sharma"/>
    <n v="28559"/>
    <x v="3"/>
    <x v="4"/>
    <n v="0.89599999999999991"/>
    <n v="1"/>
    <x v="4"/>
    <x v="0"/>
    <n v="66"/>
    <x v="0"/>
    <x v="1"/>
  </r>
  <r>
    <s v="EMP12882"/>
    <s v="Arjun Nair"/>
    <x v="1"/>
    <n v="22"/>
    <x v="5"/>
    <x v="1"/>
    <x v="0"/>
    <d v="2019-01-15T00:00:00"/>
    <s v="MBA"/>
    <n v="16"/>
    <s v="Rahul Nair"/>
    <n v="70657"/>
    <x v="2"/>
    <x v="1"/>
    <n v="0.879"/>
    <n v="9"/>
    <x v="2"/>
    <x v="0"/>
    <n v="9"/>
    <x v="1"/>
    <x v="0"/>
  </r>
  <r>
    <s v="EMP11742"/>
    <s v="Kiran Patel"/>
    <x v="0"/>
    <n v="35"/>
    <x v="1"/>
    <x v="3"/>
    <x v="5"/>
    <d v="2016-06-09T00:00:00"/>
    <s v="Bachelor's"/>
    <n v="18"/>
    <s v="Rahul Nair"/>
    <n v="60991"/>
    <x v="2"/>
    <x v="5"/>
    <n v="0.97400000000000009"/>
    <n v="21"/>
    <x v="1"/>
    <x v="0"/>
    <n v="40"/>
    <x v="1"/>
    <x v="1"/>
  </r>
  <r>
    <s v="EMP11863"/>
    <s v="Sneha Iyer"/>
    <x v="1"/>
    <n v="52"/>
    <x v="5"/>
    <x v="4"/>
    <x v="7"/>
    <d v="2023-12-27T00:00:00"/>
    <s v="Bachelor's"/>
    <n v="8"/>
    <s v="Rahul Nair"/>
    <n v="110279"/>
    <x v="4"/>
    <x v="1"/>
    <n v="0.92400000000000004"/>
    <n v="6"/>
    <x v="4"/>
    <x v="1"/>
    <n v="44"/>
    <x v="0"/>
    <x v="1"/>
  </r>
  <r>
    <s v="EMP10022"/>
    <s v="Priya Menon"/>
    <x v="0"/>
    <n v="32"/>
    <x v="4"/>
    <x v="3"/>
    <x v="1"/>
    <d v="2020-06-27T00:00:00"/>
    <s v="Unknown"/>
    <n v="20"/>
    <s v="Priya Sharma"/>
    <n v="48725"/>
    <x v="1"/>
    <x v="5"/>
    <n v="0.94799999999999995"/>
    <n v="24"/>
    <x v="0"/>
    <x v="0"/>
    <n v="29"/>
    <x v="1"/>
    <x v="1"/>
  </r>
  <r>
    <s v="EMP11278"/>
    <s v="Sneha Iyer"/>
    <x v="1"/>
    <n v="53"/>
    <x v="1"/>
    <x v="3"/>
    <x v="2"/>
    <d v="2022-02-07T00:00:00"/>
    <s v="Master's"/>
    <n v="11"/>
    <s v="Priya Sharma"/>
    <n v="91731"/>
    <x v="2"/>
    <x v="4"/>
    <n v="0.90700000000000003"/>
    <n v="4"/>
    <x v="3"/>
    <x v="0"/>
    <n v="51"/>
    <x v="0"/>
    <x v="1"/>
  </r>
  <r>
    <s v="EMP11169"/>
    <s v="Amit Das"/>
    <x v="1"/>
    <n v="36"/>
    <x v="6"/>
    <x v="0"/>
    <x v="2"/>
    <d v="2025-11-25T00:00:00"/>
    <s v="Bachelor's"/>
    <n v="8"/>
    <s v="Sneha Thomas"/>
    <n v="102979.37"/>
    <x v="1"/>
    <x v="2"/>
    <n v="0.92599999999999993"/>
    <n v="19"/>
    <x v="0"/>
    <x v="1"/>
    <n v="26"/>
    <x v="0"/>
    <x v="1"/>
  </r>
  <r>
    <s v="EMP12939"/>
    <s v="Amit Das"/>
    <x v="1"/>
    <n v="56"/>
    <x v="4"/>
    <x v="0"/>
    <x v="2"/>
    <d v="2022-11-19T00:00:00"/>
    <s v="Bachelor's"/>
    <n v="17"/>
    <s v="Priya Sharma"/>
    <n v="179955"/>
    <x v="2"/>
    <x v="1"/>
    <n v="0.96400000000000008"/>
    <n v="8"/>
    <x v="3"/>
    <x v="0"/>
    <n v="74"/>
    <x v="0"/>
    <x v="1"/>
  </r>
  <r>
    <s v="EMP12251"/>
    <s v="Neha Thomas"/>
    <x v="0"/>
    <n v="45"/>
    <x v="6"/>
    <x v="1"/>
    <x v="2"/>
    <d v="2018-04-25T00:00:00"/>
    <s v="Bachelor's"/>
    <n v="20"/>
    <s v="Anil Menon"/>
    <n v="148833"/>
    <x v="3"/>
    <x v="8"/>
    <n v="0.95700000000000007"/>
    <n v="30"/>
    <x v="0"/>
    <x v="0"/>
    <n v="39"/>
    <x v="0"/>
    <x v="1"/>
  </r>
  <r>
    <s v="EMP11137"/>
    <s v="Kiran Patel"/>
    <x v="1"/>
    <n v="43"/>
    <x v="2"/>
    <x v="3"/>
    <x v="2"/>
    <d v="2019-03-18T00:00:00"/>
    <s v="Master's"/>
    <n v="8"/>
    <s v="Anil Menon"/>
    <n v="135996"/>
    <x v="4"/>
    <x v="0"/>
    <n v="0.95499999999999996"/>
    <n v="20"/>
    <x v="2"/>
    <x v="1"/>
    <n v="11"/>
    <x v="0"/>
    <x v="1"/>
  </r>
  <r>
    <s v="EMP12002"/>
    <s v="Ananya Sharma"/>
    <x v="0"/>
    <n v="49"/>
    <x v="1"/>
    <x v="3"/>
    <x v="0"/>
    <d v="2023-03-17T00:00:00"/>
    <s v="MBA"/>
    <n v="8"/>
    <s v="Anil Menon"/>
    <n v="127418"/>
    <x v="2"/>
    <x v="5"/>
    <n v="0.95200000000000007"/>
    <n v="26"/>
    <x v="4"/>
    <x v="0"/>
    <n v="7"/>
    <x v="1"/>
    <x v="1"/>
  </r>
  <r>
    <s v="EMP12969"/>
    <s v="Kiran Patel"/>
    <x v="0"/>
    <n v="36"/>
    <x v="4"/>
    <x v="0"/>
    <x v="3"/>
    <d v="2024-02-11T00:00:00"/>
    <s v="Master's"/>
    <n v="18"/>
    <s v="Sneha Thomas"/>
    <n v="59246"/>
    <x v="4"/>
    <x v="4"/>
    <n v="0.90799999999999992"/>
    <n v="6"/>
    <x v="1"/>
    <x v="0"/>
    <n v="40"/>
    <x v="0"/>
    <x v="0"/>
  </r>
  <r>
    <s v="EMP10088"/>
    <s v="Priya Menon"/>
    <x v="0"/>
    <n v="38"/>
    <x v="5"/>
    <x v="1"/>
    <x v="6"/>
    <s v="Unknown"/>
    <s v="MCA"/>
    <n v="1"/>
    <s v="Priya Sharma"/>
    <n v="104289"/>
    <x v="0"/>
    <x v="5"/>
    <n v="0.86599999999999999"/>
    <n v="28"/>
    <x v="3"/>
    <x v="0"/>
    <n v="58"/>
    <x v="0"/>
    <x v="1"/>
  </r>
  <r>
    <s v="EMP11332"/>
    <s v="Kiran Patel"/>
    <x v="0"/>
    <n v="37"/>
    <x v="0"/>
    <x v="3"/>
    <x v="1"/>
    <d v="2023-05-29T00:00:00"/>
    <s v="MBA"/>
    <n v="9"/>
    <s v="Priya Sharma"/>
    <n v="148892"/>
    <x v="4"/>
    <x v="4"/>
    <n v="1"/>
    <n v="5"/>
    <x v="3"/>
    <x v="0"/>
    <n v="57"/>
    <x v="1"/>
    <x v="1"/>
  </r>
  <r>
    <s v="EMP12997"/>
    <s v="Priya Menon"/>
    <x v="1"/>
    <n v="29"/>
    <x v="5"/>
    <x v="4"/>
    <x v="0"/>
    <d v="2024-01-12T00:00:00"/>
    <s v="Master's"/>
    <n v="9"/>
    <s v="Sneha Thomas"/>
    <n v="46453"/>
    <x v="1"/>
    <x v="9"/>
    <n v="0.91700000000000004"/>
    <n v="16"/>
    <x v="2"/>
    <x v="0"/>
    <n v="29"/>
    <x v="1"/>
    <x v="1"/>
  </r>
  <r>
    <s v="EMP11339"/>
    <s v="Sneha Iyer"/>
    <x v="1"/>
    <n v="25"/>
    <x v="6"/>
    <x v="1"/>
    <x v="7"/>
    <d v="2024-01-24T00:00:00"/>
    <s v="Master's"/>
    <n v="7"/>
    <s v="Sneha Thomas"/>
    <n v="102979.37"/>
    <x v="2"/>
    <x v="1"/>
    <n v="0.82900000000000007"/>
    <n v="9"/>
    <x v="1"/>
    <x v="1"/>
    <n v="6"/>
    <x v="0"/>
    <x v="1"/>
  </r>
  <r>
    <s v="EMP11030"/>
    <s v="Priya Menon"/>
    <x v="0"/>
    <n v="57"/>
    <x v="1"/>
    <x v="2"/>
    <x v="0"/>
    <d v="2017-10-04T00:00:00"/>
    <s v="MCA"/>
    <n v="10"/>
    <s v="Sneha Thomas"/>
    <n v="50256"/>
    <x v="0"/>
    <x v="0"/>
    <n v="0.92299999999999993"/>
    <n v="15"/>
    <x v="3"/>
    <x v="0"/>
    <n v="19"/>
    <x v="0"/>
    <x v="1"/>
  </r>
  <r>
    <s v="EMP12926"/>
    <s v="Arjun Nair"/>
    <x v="0"/>
    <n v="34"/>
    <x v="3"/>
    <x v="2"/>
    <x v="1"/>
    <d v="2016-02-29T00:00:00"/>
    <s v="MCA"/>
    <n v="11"/>
    <s v="Anil Menon"/>
    <n v="47631"/>
    <x v="1"/>
    <x v="5"/>
    <n v="0.89900000000000002"/>
    <n v="10"/>
    <x v="1"/>
    <x v="0"/>
    <n v="58"/>
    <x v="0"/>
    <x v="1"/>
  </r>
  <r>
    <s v="EMP10738"/>
    <s v="Priya Menon"/>
    <x v="1"/>
    <n v="26"/>
    <x v="3"/>
    <x v="4"/>
    <x v="1"/>
    <d v="2023-08-26T00:00:00"/>
    <s v="MBA"/>
    <n v="11"/>
    <s v="Anil Menon"/>
    <n v="71071"/>
    <x v="3"/>
    <x v="1"/>
    <n v="0.93099999999999994"/>
    <n v="21"/>
    <x v="3"/>
    <x v="1"/>
    <n v="56"/>
    <x v="0"/>
    <x v="1"/>
  </r>
  <r>
    <s v="EMP11797"/>
    <s v="Amit Das"/>
    <x v="1"/>
    <n v="55"/>
    <x v="2"/>
    <x v="1"/>
    <x v="6"/>
    <d v="2020-02-28T00:00:00"/>
    <s v="Master's"/>
    <n v="2"/>
    <s v="Sneha Thomas"/>
    <n v="36888"/>
    <x v="0"/>
    <x v="6"/>
    <n v="0.94299999999999995"/>
    <n v="28"/>
    <x v="1"/>
    <x v="0"/>
    <n v="34"/>
    <x v="1"/>
    <x v="0"/>
  </r>
  <r>
    <s v="EMP11370"/>
    <s v="Kiran Patel"/>
    <x v="1"/>
    <n v="28"/>
    <x v="5"/>
    <x v="0"/>
    <x v="5"/>
    <d v="2017-05-29T00:00:00"/>
    <s v="Bachelor's"/>
    <n v="2"/>
    <s v="Sneha Thomas"/>
    <n v="44484"/>
    <x v="2"/>
    <x v="3"/>
    <n v="0.86499999999999999"/>
    <n v="11"/>
    <x v="2"/>
    <x v="1"/>
    <n v="62"/>
    <x v="1"/>
    <x v="1"/>
  </r>
  <r>
    <s v="EMP11611"/>
    <s v="Sneha Iyer"/>
    <x v="0"/>
    <n v="23"/>
    <x v="2"/>
    <x v="0"/>
    <x v="2"/>
    <d v="2017-12-18T00:00:00"/>
    <s v="Master's"/>
    <n v="1"/>
    <s v="Rahul Nair"/>
    <n v="151059"/>
    <x v="0"/>
    <x v="1"/>
    <n v="0.94700000000000006"/>
    <n v="1"/>
    <x v="1"/>
    <x v="1"/>
    <n v="60"/>
    <x v="0"/>
    <x v="0"/>
  </r>
  <r>
    <s v="EMP10203"/>
    <s v="Rahul Kumar"/>
    <x v="1"/>
    <n v="29"/>
    <x v="2"/>
    <x v="3"/>
    <x v="0"/>
    <d v="2025-11-05T00:00:00"/>
    <s v="Master's"/>
    <n v="20"/>
    <s v="Anil Menon"/>
    <n v="62570"/>
    <x v="4"/>
    <x v="3"/>
    <n v="0.87599999999999989"/>
    <n v="12"/>
    <x v="1"/>
    <x v="0"/>
    <n v="33"/>
    <x v="0"/>
    <x v="0"/>
  </r>
  <r>
    <s v="EMP12899"/>
    <s v="Sneha Iyer"/>
    <x v="1"/>
    <n v="50"/>
    <x v="0"/>
    <x v="0"/>
    <x v="3"/>
    <d v="2025-03-07T00:00:00"/>
    <s v="MBA"/>
    <n v="8"/>
    <s v="Anil Menon"/>
    <n v="88947"/>
    <x v="4"/>
    <x v="8"/>
    <n v="0.92400000000000004"/>
    <n v="25"/>
    <x v="1"/>
    <x v="1"/>
    <n v="1"/>
    <x v="0"/>
    <x v="0"/>
  </r>
  <r>
    <s v="EMP11429"/>
    <s v="Priya Menon"/>
    <x v="1"/>
    <n v="56"/>
    <x v="2"/>
    <x v="2"/>
    <x v="7"/>
    <d v="2022-10-13T00:00:00"/>
    <s v="Master's"/>
    <n v="13"/>
    <s v="Rahul Nair"/>
    <n v="174668"/>
    <x v="2"/>
    <x v="4"/>
    <n v="0.94799999999999995"/>
    <n v="5"/>
    <x v="3"/>
    <x v="0"/>
    <n v="53"/>
    <x v="0"/>
    <x v="1"/>
  </r>
  <r>
    <s v="EMP11665"/>
    <s v="Neha Thomas"/>
    <x v="0"/>
    <n v="52"/>
    <x v="1"/>
    <x v="2"/>
    <x v="6"/>
    <d v="2022-11-30T00:00:00"/>
    <s v="MBA"/>
    <n v="2"/>
    <s v="Sneha Thomas"/>
    <n v="148659"/>
    <x v="2"/>
    <x v="4"/>
    <n v="0.92200000000000004"/>
    <n v="18"/>
    <x v="2"/>
    <x v="1"/>
    <n v="18"/>
    <x v="1"/>
    <x v="0"/>
  </r>
  <r>
    <s v="EMP12721"/>
    <s v="Kiran Patel"/>
    <x v="1"/>
    <n v="49"/>
    <x v="3"/>
    <x v="4"/>
    <x v="3"/>
    <d v="2020-05-03T00:00:00"/>
    <s v="Master's"/>
    <n v="12"/>
    <s v="Rahul Nair"/>
    <n v="109445"/>
    <x v="1"/>
    <x v="9"/>
    <n v="0.88300000000000001"/>
    <n v="29"/>
    <x v="4"/>
    <x v="0"/>
    <n v="73"/>
    <x v="0"/>
    <x v="1"/>
  </r>
  <r>
    <s v="EMP11456"/>
    <s v="Ananya Sharma"/>
    <x v="0"/>
    <n v="30"/>
    <x v="5"/>
    <x v="0"/>
    <x v="7"/>
    <d v="2018-07-04T00:00:00"/>
    <s v="MBA"/>
    <n v="13"/>
    <s v="Priya Sharma"/>
    <n v="127529"/>
    <x v="2"/>
    <x v="2"/>
    <n v="0.98099999999999998"/>
    <n v="20"/>
    <x v="4"/>
    <x v="0"/>
    <n v="5"/>
    <x v="0"/>
    <x v="0"/>
  </r>
  <r>
    <s v="EMP12800"/>
    <s v="Rahul Kumar"/>
    <x v="0"/>
    <n v="52"/>
    <x v="5"/>
    <x v="3"/>
    <x v="7"/>
    <d v="2024-01-19T00:00:00"/>
    <s v="MCA"/>
    <n v="4"/>
    <s v="Rahul Nair"/>
    <n v="113036"/>
    <x v="2"/>
    <x v="5"/>
    <n v="0.91500000000000004"/>
    <n v="25"/>
    <x v="1"/>
    <x v="1"/>
    <n v="5"/>
    <x v="0"/>
    <x v="1"/>
  </r>
  <r>
    <s v="EMP10117"/>
    <s v="Ananya Sharma"/>
    <x v="1"/>
    <n v="54"/>
    <x v="2"/>
    <x v="0"/>
    <x v="1"/>
    <d v="2017-12-04T00:00:00"/>
    <s v="MCA"/>
    <n v="20"/>
    <s v="Rahul Nair"/>
    <n v="179051"/>
    <x v="4"/>
    <x v="4"/>
    <n v="0.997"/>
    <n v="21"/>
    <x v="5"/>
    <x v="0"/>
    <n v="3"/>
    <x v="0"/>
    <x v="0"/>
  </r>
  <r>
    <s v="EMP10405"/>
    <s v="Rahul Kumar"/>
    <x v="0"/>
    <n v="53"/>
    <x v="0"/>
    <x v="0"/>
    <x v="6"/>
    <d v="2023-06-16T00:00:00"/>
    <s v="Master's"/>
    <n v="7"/>
    <s v="Unknown"/>
    <n v="155057"/>
    <x v="0"/>
    <x v="6"/>
    <n v="0.8859999999999999"/>
    <n v="29"/>
    <x v="2"/>
    <x v="1"/>
    <n v="43"/>
    <x v="0"/>
    <x v="1"/>
  </r>
  <r>
    <s v="EMP10512"/>
    <s v="Kiran Patel"/>
    <x v="1"/>
    <n v="53"/>
    <x v="3"/>
    <x v="1"/>
    <x v="6"/>
    <d v="2018-02-03T00:00:00"/>
    <s v="Master's"/>
    <n v="18"/>
    <s v="Unknown"/>
    <n v="35990"/>
    <x v="2"/>
    <x v="0"/>
    <n v="1"/>
    <n v="15"/>
    <x v="3"/>
    <x v="0"/>
    <n v="79"/>
    <x v="0"/>
    <x v="1"/>
  </r>
  <r>
    <s v="EMP11408"/>
    <s v="Sneha Iyer"/>
    <x v="0"/>
    <n v="48"/>
    <x v="3"/>
    <x v="2"/>
    <x v="4"/>
    <d v="2018-10-19T00:00:00"/>
    <s v="Bachelor's"/>
    <n v="14"/>
    <s v="Rahul Nair"/>
    <n v="153294"/>
    <x v="3"/>
    <x v="2"/>
    <n v="0.9840000000000001"/>
    <n v="16"/>
    <x v="1"/>
    <x v="0"/>
    <n v="80"/>
    <x v="0"/>
    <x v="0"/>
  </r>
  <r>
    <s v="EMP12823"/>
    <s v="Arjun Nair"/>
    <x v="1"/>
    <n v="46"/>
    <x v="3"/>
    <x v="0"/>
    <x v="7"/>
    <d v="2023-07-27T00:00:00"/>
    <s v="Bachelor's"/>
    <n v="6"/>
    <s v="Priya Sharma"/>
    <n v="43905"/>
    <x v="3"/>
    <x v="0"/>
    <n v="0.82799999999999996"/>
    <n v="18"/>
    <x v="4"/>
    <x v="1"/>
    <n v="74"/>
    <x v="0"/>
    <x v="1"/>
  </r>
  <r>
    <s v="EMP11675"/>
    <s v="Kiran Patel"/>
    <x v="1"/>
    <n v="60"/>
    <x v="0"/>
    <x v="0"/>
    <x v="5"/>
    <d v="2020-02-28T00:00:00"/>
    <s v="MBA"/>
    <n v="13"/>
    <s v="Rahul Nair"/>
    <n v="47591"/>
    <x v="1"/>
    <x v="1"/>
    <n v="0.78200000000000003"/>
    <n v="23"/>
    <x v="3"/>
    <x v="0"/>
    <n v="30"/>
    <x v="0"/>
    <x v="1"/>
  </r>
  <r>
    <s v="EMP11894"/>
    <s v="Kiran Patel"/>
    <x v="0"/>
    <n v="29"/>
    <x v="0"/>
    <x v="3"/>
    <x v="3"/>
    <d v="2024-03-10T00:00:00"/>
    <s v="MCA"/>
    <n v="5"/>
    <s v="Rahul Nair"/>
    <n v="26801"/>
    <x v="1"/>
    <x v="9"/>
    <n v="0.90700000000000003"/>
    <n v="27"/>
    <x v="3"/>
    <x v="0"/>
    <n v="13"/>
    <x v="0"/>
    <x v="1"/>
  </r>
  <r>
    <s v="EMP12854"/>
    <s v="Ananya Sharma"/>
    <x v="1"/>
    <n v="28"/>
    <x v="0"/>
    <x v="1"/>
    <x v="2"/>
    <d v="2017-02-11T00:00:00"/>
    <s v="Master's"/>
    <n v="20"/>
    <s v="Priya Sharma"/>
    <n v="75547"/>
    <x v="1"/>
    <x v="6"/>
    <n v="0.83799999999999997"/>
    <n v="21"/>
    <x v="4"/>
    <x v="1"/>
    <n v="27"/>
    <x v="0"/>
    <x v="1"/>
  </r>
  <r>
    <s v="EMP12319"/>
    <s v="Sneha Iyer"/>
    <x v="1"/>
    <n v="30"/>
    <x v="0"/>
    <x v="2"/>
    <x v="2"/>
    <d v="2025-01-24T00:00:00"/>
    <s v="Master's"/>
    <n v="14"/>
    <s v="Sneha Thomas"/>
    <n v="143709"/>
    <x v="1"/>
    <x v="8"/>
    <n v="1"/>
    <n v="6"/>
    <x v="0"/>
    <x v="1"/>
    <n v="65"/>
    <x v="0"/>
    <x v="1"/>
  </r>
  <r>
    <s v="EMP11112"/>
    <s v="Arjun Nair"/>
    <x v="0"/>
    <n v="52"/>
    <x v="5"/>
    <x v="0"/>
    <x v="1"/>
    <d v="2016-03-16T00:00:00"/>
    <s v="MBA"/>
    <n v="8"/>
    <s v="Anil Menon"/>
    <n v="114164"/>
    <x v="1"/>
    <x v="6"/>
    <n v="0.8640000000000001"/>
    <n v="5"/>
    <x v="3"/>
    <x v="0"/>
    <n v="72"/>
    <x v="0"/>
    <x v="1"/>
  </r>
  <r>
    <s v="EMP12454"/>
    <s v="Rahul Kumar"/>
    <x v="1"/>
    <n v="45"/>
    <x v="4"/>
    <x v="2"/>
    <x v="6"/>
    <d v="2023-05-19T00:00:00"/>
    <s v="Master's"/>
    <n v="13"/>
    <s v="Rahul Nair"/>
    <n v="177582"/>
    <x v="1"/>
    <x v="1"/>
    <n v="0.96299999999999997"/>
    <n v="25"/>
    <x v="4"/>
    <x v="1"/>
    <n v="31"/>
    <x v="0"/>
    <x v="0"/>
  </r>
  <r>
    <s v="EMP10837"/>
    <s v="Sneha Iyer"/>
    <x v="0"/>
    <n v="49"/>
    <x v="4"/>
    <x v="2"/>
    <x v="2"/>
    <d v="2022-05-22T00:00:00"/>
    <s v="MCA"/>
    <n v="18"/>
    <s v="Rahul Nair"/>
    <n v="50884"/>
    <x v="2"/>
    <x v="0"/>
    <n v="0.89300000000000002"/>
    <n v="9"/>
    <x v="3"/>
    <x v="0"/>
    <n v="71"/>
    <x v="0"/>
    <x v="1"/>
  </r>
  <r>
    <s v="EMP12391"/>
    <s v="Rahul Kumar"/>
    <x v="0"/>
    <n v="60"/>
    <x v="5"/>
    <x v="0"/>
    <x v="1"/>
    <d v="2019-07-21T00:00:00"/>
    <s v="MBA"/>
    <n v="16"/>
    <s v="Priya Sharma"/>
    <n v="138866"/>
    <x v="4"/>
    <x v="2"/>
    <n v="0.93099999999999994"/>
    <n v="0"/>
    <x v="0"/>
    <x v="0"/>
    <n v="55"/>
    <x v="0"/>
    <x v="1"/>
  </r>
  <r>
    <s v="EMP11745"/>
    <s v="Arjun Nair"/>
    <x v="1"/>
    <n v="27"/>
    <x v="0"/>
    <x v="0"/>
    <x v="7"/>
    <d v="2019-08-07T00:00:00"/>
    <s v="MCA"/>
    <n v="15"/>
    <s v="Sneha Thomas"/>
    <n v="152824"/>
    <x v="0"/>
    <x v="7"/>
    <n v="0.88200000000000001"/>
    <n v="1"/>
    <x v="1"/>
    <x v="1"/>
    <n v="66"/>
    <x v="0"/>
    <x v="1"/>
  </r>
  <r>
    <s v="EMP11379"/>
    <s v="Neha Thomas"/>
    <x v="0"/>
    <n v="35"/>
    <x v="2"/>
    <x v="4"/>
    <x v="5"/>
    <d v="2016-01-29T00:00:00"/>
    <s v="MBA"/>
    <n v="15"/>
    <s v="Sneha Thomas"/>
    <n v="62138"/>
    <x v="1"/>
    <x v="8"/>
    <n v="0.79700000000000004"/>
    <n v="30"/>
    <x v="2"/>
    <x v="1"/>
    <n v="26"/>
    <x v="1"/>
    <x v="1"/>
  </r>
  <r>
    <s v="EMP10128"/>
    <s v="Sneha Iyer"/>
    <x v="1"/>
    <n v="56"/>
    <x v="0"/>
    <x v="4"/>
    <x v="3"/>
    <d v="2023-11-17T00:00:00"/>
    <s v="Bachelor's"/>
    <n v="16"/>
    <s v="Priya Sharma"/>
    <n v="52351"/>
    <x v="2"/>
    <x v="0"/>
    <n v="0.8909999999999999"/>
    <n v="14"/>
    <x v="0"/>
    <x v="0"/>
    <n v="74"/>
    <x v="1"/>
    <x v="1"/>
  </r>
  <r>
    <s v="EMP12712"/>
    <s v="Ananya Sharma"/>
    <x v="1"/>
    <n v="48"/>
    <x v="0"/>
    <x v="0"/>
    <x v="7"/>
    <d v="2022-10-21T00:00:00"/>
    <s v="Master's"/>
    <n v="11"/>
    <s v="Rahul Nair"/>
    <n v="87670"/>
    <x v="1"/>
    <x v="1"/>
    <n v="0.89300000000000002"/>
    <n v="15"/>
    <x v="4"/>
    <x v="0"/>
    <n v="34"/>
    <x v="0"/>
    <x v="1"/>
  </r>
  <r>
    <s v="EMP12213"/>
    <s v="Neha Thomas"/>
    <x v="0"/>
    <n v="59"/>
    <x v="5"/>
    <x v="1"/>
    <x v="6"/>
    <d v="2023-09-09T00:00:00"/>
    <s v="Master's"/>
    <n v="8"/>
    <s v="Sneha Thomas"/>
    <n v="135051"/>
    <x v="3"/>
    <x v="5"/>
    <n v="0.91"/>
    <n v="19"/>
    <x v="4"/>
    <x v="0"/>
    <n v="23"/>
    <x v="0"/>
    <x v="0"/>
  </r>
  <r>
    <s v="EMP11303"/>
    <s v="Kiran Patel"/>
    <x v="0"/>
    <n v="58"/>
    <x v="1"/>
    <x v="4"/>
    <x v="0"/>
    <d v="2024-11-23T00:00:00"/>
    <s v="Master's"/>
    <n v="13"/>
    <s v="Priya Sharma"/>
    <n v="57315"/>
    <x v="4"/>
    <x v="9"/>
    <n v="0.99099999999999999"/>
    <n v="11"/>
    <x v="3"/>
    <x v="0"/>
    <n v="13"/>
    <x v="0"/>
    <x v="1"/>
  </r>
  <r>
    <s v="EMP11482"/>
    <s v="Ananya Sharma"/>
    <x v="0"/>
    <n v="29"/>
    <x v="5"/>
    <x v="4"/>
    <x v="0"/>
    <d v="2021-02-07T00:00:00"/>
    <s v="MCA"/>
    <n v="18"/>
    <s v="Anil Menon"/>
    <n v="110962"/>
    <x v="1"/>
    <x v="7"/>
    <n v="0.94900000000000007"/>
    <n v="4"/>
    <x v="0"/>
    <x v="0"/>
    <n v="1"/>
    <x v="0"/>
    <x v="1"/>
  </r>
  <r>
    <s v="EMP12044"/>
    <s v="Kiran Patel"/>
    <x v="1"/>
    <n v="28"/>
    <x v="1"/>
    <x v="1"/>
    <x v="5"/>
    <d v="2018-11-06T00:00:00"/>
    <s v="Bachelor's"/>
    <n v="9"/>
    <s v="Priya Sharma"/>
    <n v="139634"/>
    <x v="2"/>
    <x v="5"/>
    <n v="0.8909999999999999"/>
    <n v="17"/>
    <x v="4"/>
    <x v="1"/>
    <n v="29"/>
    <x v="0"/>
    <x v="1"/>
  </r>
  <r>
    <s v="EMP11929"/>
    <s v="Arjun Nair"/>
    <x v="0"/>
    <n v="58"/>
    <x v="2"/>
    <x v="3"/>
    <x v="7"/>
    <d v="2022-03-14T00:00:00"/>
    <s v="MBA"/>
    <n v="18"/>
    <s v="Anil Menon"/>
    <n v="122769"/>
    <x v="4"/>
    <x v="4"/>
    <n v="0.86099999999999999"/>
    <n v="11"/>
    <x v="1"/>
    <x v="0"/>
    <n v="69"/>
    <x v="0"/>
    <x v="0"/>
  </r>
  <r>
    <s v="EMP11234"/>
    <s v="Kiran Patel"/>
    <x v="0"/>
    <n v="35"/>
    <x v="4"/>
    <x v="4"/>
    <x v="1"/>
    <d v="2016-02-07T00:00:00"/>
    <s v="Bachelor's"/>
    <n v="11"/>
    <s v="Sneha Thomas"/>
    <n v="173191"/>
    <x v="2"/>
    <x v="1"/>
    <n v="0.91"/>
    <n v="19"/>
    <x v="2"/>
    <x v="1"/>
    <n v="3"/>
    <x v="0"/>
    <x v="1"/>
  </r>
  <r>
    <s v="EMP12572"/>
    <s v="Amit Das"/>
    <x v="1"/>
    <n v="27"/>
    <x v="0"/>
    <x v="1"/>
    <x v="7"/>
    <d v="2017-11-07T00:00:00"/>
    <s v="Bachelor's"/>
    <n v="13"/>
    <s v="Priya Sharma"/>
    <n v="129784"/>
    <x v="1"/>
    <x v="6"/>
    <n v="0.83099999999999996"/>
    <n v="8"/>
    <x v="1"/>
    <x v="0"/>
    <n v="20"/>
    <x v="0"/>
    <x v="1"/>
  </r>
  <r>
    <s v="EMP10223"/>
    <s v="Kiran Patel"/>
    <x v="1"/>
    <n v="48"/>
    <x v="3"/>
    <x v="4"/>
    <x v="0"/>
    <d v="2016-02-13T00:00:00"/>
    <s v="MCA"/>
    <n v="4"/>
    <s v="Anil Menon"/>
    <n v="147586"/>
    <x v="3"/>
    <x v="0"/>
    <n v="0.81700000000000006"/>
    <n v="18"/>
    <x v="3"/>
    <x v="0"/>
    <n v="65"/>
    <x v="1"/>
    <x v="1"/>
  </r>
  <r>
    <s v="EMP12741"/>
    <s v="Arjun Nair"/>
    <x v="1"/>
    <n v="22"/>
    <x v="4"/>
    <x v="4"/>
    <x v="2"/>
    <d v="2022-05-27T00:00:00"/>
    <s v="MCA"/>
    <n v="13"/>
    <s v="Rahul Nair"/>
    <n v="84002"/>
    <x v="3"/>
    <x v="2"/>
    <n v="1"/>
    <n v="1"/>
    <x v="2"/>
    <x v="0"/>
    <n v="20"/>
    <x v="0"/>
    <x v="0"/>
  </r>
  <r>
    <s v="EMP11880"/>
    <s v="Ananya Sharma"/>
    <x v="1"/>
    <n v="24"/>
    <x v="1"/>
    <x v="0"/>
    <x v="4"/>
    <d v="2023-01-23T00:00:00"/>
    <s v="MCA"/>
    <n v="7"/>
    <s v="Rahul Nair"/>
    <n v="48663"/>
    <x v="0"/>
    <x v="3"/>
    <n v="0.92799999999999994"/>
    <n v="11"/>
    <x v="2"/>
    <x v="0"/>
    <n v="35"/>
    <x v="1"/>
    <x v="1"/>
  </r>
  <r>
    <s v="EMP10032"/>
    <s v="Arjun Nair"/>
    <x v="0"/>
    <n v="49"/>
    <x v="7"/>
    <x v="2"/>
    <x v="3"/>
    <d v="2024-06-12T00:00:00"/>
    <s v="Bachelor's"/>
    <n v="1"/>
    <s v="Sneha Thomas"/>
    <n v="163516"/>
    <x v="4"/>
    <x v="4"/>
    <n v="0.84499999999999997"/>
    <n v="25"/>
    <x v="2"/>
    <x v="1"/>
    <n v="39"/>
    <x v="0"/>
    <x v="1"/>
  </r>
  <r>
    <s v="EMP12970"/>
    <s v="Kiran Patel"/>
    <x v="0"/>
    <n v="55"/>
    <x v="4"/>
    <x v="0"/>
    <x v="1"/>
    <d v="2018-08-13T00:00:00"/>
    <s v="Bachelor's"/>
    <n v="8"/>
    <s v="Sneha Thomas"/>
    <n v="175384"/>
    <x v="4"/>
    <x v="0"/>
    <n v="0.92099999999999993"/>
    <n v="9"/>
    <x v="0"/>
    <x v="0"/>
    <n v="9"/>
    <x v="0"/>
    <x v="1"/>
  </r>
  <r>
    <s v="EMP12124"/>
    <s v="Neha Thomas"/>
    <x v="1"/>
    <n v="49"/>
    <x v="2"/>
    <x v="2"/>
    <x v="7"/>
    <d v="2020-11-03T00:00:00"/>
    <s v="MBA"/>
    <n v="19"/>
    <s v="Sneha Thomas"/>
    <n v="54689"/>
    <x v="0"/>
    <x v="6"/>
    <n v="0.91799999999999993"/>
    <n v="27"/>
    <x v="0"/>
    <x v="1"/>
    <n v="0"/>
    <x v="0"/>
    <x v="1"/>
  </r>
  <r>
    <s v="EMP10498"/>
    <s v="Priya Menon"/>
    <x v="0"/>
    <n v="56"/>
    <x v="5"/>
    <x v="3"/>
    <x v="5"/>
    <d v="2022-03-29T00:00:00"/>
    <s v="Master's"/>
    <n v="11"/>
    <s v="Anil Menon"/>
    <n v="115141"/>
    <x v="4"/>
    <x v="3"/>
    <n v="0.92400000000000004"/>
    <n v="19"/>
    <x v="2"/>
    <x v="0"/>
    <n v="5"/>
    <x v="0"/>
    <x v="0"/>
  </r>
  <r>
    <s v="EMP10228"/>
    <s v="Neha Thomas"/>
    <x v="0"/>
    <n v="47"/>
    <x v="3"/>
    <x v="1"/>
    <x v="5"/>
    <d v="2020-09-29T00:00:00"/>
    <s v="Bachelor's"/>
    <n v="3"/>
    <s v="Rahul Nair"/>
    <n v="166486"/>
    <x v="4"/>
    <x v="0"/>
    <n v="0.91400000000000003"/>
    <n v="13"/>
    <x v="4"/>
    <x v="0"/>
    <n v="3"/>
    <x v="0"/>
    <x v="1"/>
  </r>
  <r>
    <s v="EMP11176"/>
    <s v="Priya Menon"/>
    <x v="0"/>
    <n v="40"/>
    <x v="5"/>
    <x v="1"/>
    <x v="7"/>
    <d v="2021-04-12T00:00:00"/>
    <s v="MBA"/>
    <n v="9"/>
    <s v="Anil Menon"/>
    <n v="69456"/>
    <x v="1"/>
    <x v="1"/>
    <n v="0.78900000000000003"/>
    <n v="15"/>
    <x v="4"/>
    <x v="1"/>
    <n v="58"/>
    <x v="0"/>
    <x v="1"/>
  </r>
  <r>
    <s v="EMP12665"/>
    <s v="Arjun Nair"/>
    <x v="1"/>
    <n v="33"/>
    <x v="0"/>
    <x v="4"/>
    <x v="3"/>
    <d v="2022-12-20T00:00:00"/>
    <s v="MCA"/>
    <n v="8"/>
    <s v="Rahul Nair"/>
    <n v="63806"/>
    <x v="1"/>
    <x v="8"/>
    <n v="0.95"/>
    <n v="4"/>
    <x v="2"/>
    <x v="0"/>
    <n v="6"/>
    <x v="0"/>
    <x v="1"/>
  </r>
  <r>
    <s v="EMP11602"/>
    <s v="Kiran Patel"/>
    <x v="1"/>
    <n v="21"/>
    <x v="3"/>
    <x v="4"/>
    <x v="1"/>
    <d v="2016-06-26T00:00:00"/>
    <s v="MBA"/>
    <n v="19"/>
    <s v="Sneha Thomas"/>
    <n v="136316"/>
    <x v="1"/>
    <x v="2"/>
    <n v="0.88300000000000001"/>
    <n v="22"/>
    <x v="3"/>
    <x v="1"/>
    <n v="57"/>
    <x v="0"/>
    <x v="1"/>
  </r>
  <r>
    <s v="EMP10290"/>
    <s v="Rahul Kumar"/>
    <x v="0"/>
    <n v="54"/>
    <x v="1"/>
    <x v="3"/>
    <x v="1"/>
    <d v="2016-07-01T00:00:00"/>
    <s v="MBA"/>
    <n v="8"/>
    <s v="Anil Menon"/>
    <n v="80997"/>
    <x v="4"/>
    <x v="7"/>
    <n v="0.99299999999999999"/>
    <n v="2"/>
    <x v="3"/>
    <x v="0"/>
    <n v="16"/>
    <x v="0"/>
    <x v="1"/>
  </r>
  <r>
    <s v="EMP12900"/>
    <s v="Arjun Nair"/>
    <x v="1"/>
    <n v="21"/>
    <x v="4"/>
    <x v="4"/>
    <x v="7"/>
    <d v="2018-10-01T00:00:00"/>
    <s v="Master's"/>
    <n v="1"/>
    <s v="Priya Sharma"/>
    <n v="68633"/>
    <x v="0"/>
    <x v="3"/>
    <n v="0.92400000000000004"/>
    <n v="5"/>
    <x v="3"/>
    <x v="0"/>
    <n v="8"/>
    <x v="0"/>
    <x v="1"/>
  </r>
  <r>
    <s v="EMP11952"/>
    <s v="Neha Thomas"/>
    <x v="0"/>
    <n v="29"/>
    <x v="5"/>
    <x v="2"/>
    <x v="7"/>
    <d v="2017-02-08T00:00:00"/>
    <s v="Bachelor's"/>
    <n v="1"/>
    <s v="Unknown"/>
    <n v="122114"/>
    <x v="4"/>
    <x v="8"/>
    <n v="1"/>
    <n v="22"/>
    <x v="0"/>
    <x v="1"/>
    <n v="25"/>
    <x v="0"/>
    <x v="1"/>
  </r>
  <r>
    <s v="EMP11191"/>
    <s v="Rahul Kumar"/>
    <x v="0"/>
    <n v="40"/>
    <x v="5"/>
    <x v="3"/>
    <x v="0"/>
    <d v="2018-02-05T00:00:00"/>
    <s v="MCA"/>
    <n v="15"/>
    <s v="Rahul Nair"/>
    <n v="145381"/>
    <x v="3"/>
    <x v="2"/>
    <n v="1"/>
    <n v="3"/>
    <x v="1"/>
    <x v="1"/>
    <n v="72"/>
    <x v="0"/>
    <x v="0"/>
  </r>
  <r>
    <s v="EMP10449"/>
    <s v="Neha Thomas"/>
    <x v="1"/>
    <n v="28"/>
    <x v="0"/>
    <x v="4"/>
    <x v="2"/>
    <d v="2019-10-20T00:00:00"/>
    <s v="Master's"/>
    <n v="12"/>
    <s v="Anil Menon"/>
    <n v="91635"/>
    <x v="4"/>
    <x v="1"/>
    <n v="0.83499999999999996"/>
    <n v="5"/>
    <x v="0"/>
    <x v="0"/>
    <n v="67"/>
    <x v="0"/>
    <x v="1"/>
  </r>
  <r>
    <s v="EMP11777"/>
    <s v="Priya Menon"/>
    <x v="0"/>
    <n v="54"/>
    <x v="2"/>
    <x v="3"/>
    <x v="3"/>
    <d v="2023-09-12T00:00:00"/>
    <s v="MBA"/>
    <n v="20"/>
    <s v="Sneha Thomas"/>
    <n v="139176"/>
    <x v="3"/>
    <x v="2"/>
    <n v="0.90099999999999991"/>
    <n v="24"/>
    <x v="4"/>
    <x v="0"/>
    <n v="40"/>
    <x v="0"/>
    <x v="0"/>
  </r>
  <r>
    <s v="EMP12560"/>
    <s v="Neha Thomas"/>
    <x v="0"/>
    <n v="49"/>
    <x v="5"/>
    <x v="3"/>
    <x v="7"/>
    <d v="2025-11-02T00:00:00"/>
    <s v="MCA"/>
    <n v="11"/>
    <s v="Anil Menon"/>
    <n v="32821"/>
    <x v="1"/>
    <x v="4"/>
    <n v="0.96599999999999997"/>
    <n v="27"/>
    <x v="3"/>
    <x v="0"/>
    <n v="74"/>
    <x v="0"/>
    <x v="1"/>
  </r>
  <r>
    <s v="EMP12832"/>
    <s v="Sneha Iyer"/>
    <x v="0"/>
    <n v="52"/>
    <x v="4"/>
    <x v="1"/>
    <x v="7"/>
    <d v="2025-08-28T00:00:00"/>
    <s v="MCA"/>
    <n v="6"/>
    <s v="Anil Menon"/>
    <n v="126435"/>
    <x v="2"/>
    <x v="9"/>
    <n v="0.84"/>
    <n v="26"/>
    <x v="2"/>
    <x v="0"/>
    <n v="0"/>
    <x v="0"/>
    <x v="1"/>
  </r>
  <r>
    <s v="EMP10287"/>
    <s v="Arjun Nair"/>
    <x v="0"/>
    <n v="23"/>
    <x v="3"/>
    <x v="4"/>
    <x v="1"/>
    <d v="2016-07-10T00:00:00"/>
    <s v="MBA"/>
    <n v="1"/>
    <s v="Priya Sharma"/>
    <n v="59468"/>
    <x v="3"/>
    <x v="0"/>
    <n v="0.88900000000000001"/>
    <n v="27"/>
    <x v="0"/>
    <x v="1"/>
    <n v="41"/>
    <x v="1"/>
    <x v="1"/>
  </r>
  <r>
    <s v="EMP10587"/>
    <s v="Kiran Patel"/>
    <x v="0"/>
    <n v="42"/>
    <x v="6"/>
    <x v="1"/>
    <x v="2"/>
    <d v="2016-11-04T00:00:00"/>
    <s v="MCA"/>
    <n v="18"/>
    <s v="Priya Sharma"/>
    <n v="30543"/>
    <x v="4"/>
    <x v="8"/>
    <n v="0.94599999999999995"/>
    <n v="20"/>
    <x v="1"/>
    <x v="1"/>
    <n v="74"/>
    <x v="0"/>
    <x v="1"/>
  </r>
  <r>
    <s v="EMP10638"/>
    <s v="Priya Menon"/>
    <x v="0"/>
    <n v="24"/>
    <x v="3"/>
    <x v="4"/>
    <x v="6"/>
    <d v="2023-10-08T00:00:00"/>
    <s v="Master's"/>
    <n v="9"/>
    <s v="Priya Sharma"/>
    <n v="95517"/>
    <x v="0"/>
    <x v="0"/>
    <n v="0.92500000000000004"/>
    <n v="11"/>
    <x v="2"/>
    <x v="0"/>
    <n v="25"/>
    <x v="0"/>
    <x v="1"/>
  </r>
  <r>
    <s v="EMP11610"/>
    <s v="Arjun Nair"/>
    <x v="0"/>
    <n v="21"/>
    <x v="5"/>
    <x v="1"/>
    <x v="2"/>
    <d v="2018-03-30T00:00:00"/>
    <s v="MCA"/>
    <n v="13"/>
    <s v="Sneha Thomas"/>
    <n v="139159"/>
    <x v="0"/>
    <x v="5"/>
    <n v="0.92099999999999993"/>
    <n v="28"/>
    <x v="3"/>
    <x v="0"/>
    <n v="42"/>
    <x v="0"/>
    <x v="1"/>
  </r>
  <r>
    <s v="EMP11540"/>
    <s v="Neha Thomas"/>
    <x v="1"/>
    <n v="46"/>
    <x v="3"/>
    <x v="0"/>
    <x v="0"/>
    <d v="2016-11-06T00:00:00"/>
    <s v="Bachelor's"/>
    <n v="2"/>
    <s v="Rahul Nair"/>
    <n v="136582"/>
    <x v="4"/>
    <x v="6"/>
    <n v="0.80200000000000005"/>
    <n v="16"/>
    <x v="3"/>
    <x v="0"/>
    <n v="59"/>
    <x v="1"/>
    <x v="0"/>
  </r>
  <r>
    <s v="EMP10050"/>
    <s v="Sneha Iyer"/>
    <x v="1"/>
    <n v="33"/>
    <x v="0"/>
    <x v="1"/>
    <x v="7"/>
    <d v="2023-03-25T00:00:00"/>
    <s v="MCA"/>
    <n v="13"/>
    <s v="Priya Sharma"/>
    <n v="151403"/>
    <x v="2"/>
    <x v="6"/>
    <n v="0.98"/>
    <n v="11"/>
    <x v="0"/>
    <x v="0"/>
    <n v="47"/>
    <x v="0"/>
    <x v="1"/>
  </r>
  <r>
    <s v="EMP10575"/>
    <s v="Ananya Sharma"/>
    <x v="1"/>
    <n v="26"/>
    <x v="4"/>
    <x v="0"/>
    <x v="6"/>
    <d v="2016-09-12T00:00:00"/>
    <s v="Bachelor's"/>
    <n v="3"/>
    <s v="Rahul Nair"/>
    <n v="49316"/>
    <x v="3"/>
    <x v="0"/>
    <n v="0.92599999999999993"/>
    <n v="19"/>
    <x v="0"/>
    <x v="0"/>
    <n v="63"/>
    <x v="0"/>
    <x v="1"/>
  </r>
  <r>
    <s v="EMP12886"/>
    <s v="Arjun Nair"/>
    <x v="1"/>
    <n v="56"/>
    <x v="1"/>
    <x v="3"/>
    <x v="0"/>
    <d v="2025-11-23T00:00:00"/>
    <s v="Bachelor's"/>
    <n v="8"/>
    <s v="Rahul Nair"/>
    <n v="60057"/>
    <x v="3"/>
    <x v="0"/>
    <n v="0.85099999999999998"/>
    <n v="4"/>
    <x v="2"/>
    <x v="0"/>
    <n v="13"/>
    <x v="0"/>
    <x v="1"/>
  </r>
  <r>
    <s v="EMP10992"/>
    <s v="Neha Thomas"/>
    <x v="1"/>
    <n v="53"/>
    <x v="1"/>
    <x v="2"/>
    <x v="5"/>
    <d v="2017-08-10T00:00:00"/>
    <s v="MCA"/>
    <n v="19"/>
    <s v="Anil Menon"/>
    <n v="129281"/>
    <x v="3"/>
    <x v="9"/>
    <n v="0.93299999999999994"/>
    <n v="26"/>
    <x v="3"/>
    <x v="0"/>
    <n v="10"/>
    <x v="0"/>
    <x v="1"/>
  </r>
  <r>
    <s v="EMP10431"/>
    <s v="Ananya Sharma"/>
    <x v="0"/>
    <n v="55"/>
    <x v="5"/>
    <x v="0"/>
    <x v="2"/>
    <d v="2023-12-17T00:00:00"/>
    <s v="MBA"/>
    <n v="3"/>
    <s v="Priya Sharma"/>
    <n v="90732"/>
    <x v="2"/>
    <x v="8"/>
    <n v="0.91299999999999992"/>
    <n v="19"/>
    <x v="4"/>
    <x v="0"/>
    <n v="31"/>
    <x v="0"/>
    <x v="1"/>
  </r>
  <r>
    <s v="EMP12245"/>
    <s v="Kiran Patel"/>
    <x v="0"/>
    <n v="44"/>
    <x v="3"/>
    <x v="0"/>
    <x v="0"/>
    <d v="2019-04-09T00:00:00"/>
    <s v="MBA"/>
    <n v="3"/>
    <s v="Anil Menon"/>
    <n v="96380"/>
    <x v="1"/>
    <x v="2"/>
    <n v="0.94"/>
    <n v="18"/>
    <x v="3"/>
    <x v="0"/>
    <n v="74"/>
    <x v="0"/>
    <x v="1"/>
  </r>
  <r>
    <s v="EMP10066"/>
    <s v="Priya Menon"/>
    <x v="1"/>
    <n v="31"/>
    <x v="4"/>
    <x v="2"/>
    <x v="5"/>
    <d v="2019-12-25T00:00:00"/>
    <s v="Master's"/>
    <n v="16"/>
    <s v="Anil Menon"/>
    <n v="52588"/>
    <x v="0"/>
    <x v="2"/>
    <n v="0.96499999999999997"/>
    <n v="0"/>
    <x v="1"/>
    <x v="0"/>
    <n v="33"/>
    <x v="0"/>
    <x v="1"/>
  </r>
  <r>
    <s v="EMP10176"/>
    <s v="Rahul Kumar"/>
    <x v="1"/>
    <n v="39"/>
    <x v="6"/>
    <x v="0"/>
    <x v="6"/>
    <d v="2024-03-14T00:00:00"/>
    <s v="MCA"/>
    <n v="3"/>
    <s v="Sneha Thomas"/>
    <n v="144255"/>
    <x v="0"/>
    <x v="6"/>
    <n v="0.94599999999999995"/>
    <n v="9"/>
    <x v="0"/>
    <x v="1"/>
    <n v="55"/>
    <x v="0"/>
    <x v="1"/>
  </r>
  <r>
    <s v="EMP10159"/>
    <s v="Neha Thomas"/>
    <x v="1"/>
    <n v="51"/>
    <x v="4"/>
    <x v="2"/>
    <x v="2"/>
    <d v="2025-04-25T00:00:00"/>
    <s v="MBA"/>
    <n v="10"/>
    <s v="Priya Sharma"/>
    <n v="133713"/>
    <x v="1"/>
    <x v="6"/>
    <n v="0.93299999999999994"/>
    <n v="23"/>
    <x v="2"/>
    <x v="0"/>
    <n v="65"/>
    <x v="0"/>
    <x v="1"/>
  </r>
  <r>
    <s v="EMP10572"/>
    <s v="Rahul Kumar"/>
    <x v="1"/>
    <n v="46"/>
    <x v="6"/>
    <x v="4"/>
    <x v="6"/>
    <d v="2017-01-08T00:00:00"/>
    <s v="MCA"/>
    <n v="4"/>
    <s v="Rahul Nair"/>
    <n v="50605"/>
    <x v="2"/>
    <x v="5"/>
    <n v="0.88700000000000001"/>
    <n v="17"/>
    <x v="3"/>
    <x v="1"/>
    <n v="36"/>
    <x v="0"/>
    <x v="1"/>
  </r>
  <r>
    <s v="EMP10329"/>
    <s v="Arjun Nair"/>
    <x v="0"/>
    <n v="24"/>
    <x v="3"/>
    <x v="0"/>
    <x v="3"/>
    <d v="2019-11-26T00:00:00"/>
    <s v="Master's"/>
    <n v="4"/>
    <s v="Sneha Thomas"/>
    <n v="79432"/>
    <x v="3"/>
    <x v="0"/>
    <n v="0.99299999999999999"/>
    <n v="19"/>
    <x v="1"/>
    <x v="0"/>
    <n v="68"/>
    <x v="1"/>
    <x v="1"/>
  </r>
  <r>
    <s v="EMP11046"/>
    <s v="Arjun Nair"/>
    <x v="0"/>
    <n v="25"/>
    <x v="6"/>
    <x v="2"/>
    <x v="6"/>
    <d v="2016-04-26T00:00:00"/>
    <s v="MCA"/>
    <n v="19"/>
    <s v="Rahul Nair"/>
    <n v="90983"/>
    <x v="3"/>
    <x v="5"/>
    <n v="0.83200000000000007"/>
    <n v="28"/>
    <x v="3"/>
    <x v="0"/>
    <n v="55"/>
    <x v="1"/>
    <x v="1"/>
  </r>
  <r>
    <s v="EMP10187"/>
    <s v="Arjun Nair"/>
    <x v="1"/>
    <n v="36"/>
    <x v="5"/>
    <x v="2"/>
    <x v="0"/>
    <d v="2025-07-03T00:00:00"/>
    <s v="MCA"/>
    <n v="5"/>
    <s v="Sneha Thomas"/>
    <n v="128301"/>
    <x v="0"/>
    <x v="3"/>
    <n v="0.878"/>
    <n v="14"/>
    <x v="1"/>
    <x v="1"/>
    <n v="8"/>
    <x v="0"/>
    <x v="1"/>
  </r>
  <r>
    <s v="EMP11111"/>
    <s v="Kiran Patel"/>
    <x v="0"/>
    <n v="22"/>
    <x v="3"/>
    <x v="2"/>
    <x v="0"/>
    <d v="2016-09-08T00:00:00"/>
    <s v="MCA"/>
    <n v="19"/>
    <s v="Anil Menon"/>
    <n v="88173"/>
    <x v="1"/>
    <x v="7"/>
    <n v="0.84699999999999998"/>
    <n v="29"/>
    <x v="4"/>
    <x v="0"/>
    <n v="65"/>
    <x v="0"/>
    <x v="1"/>
  </r>
  <r>
    <s v="EMP12083"/>
    <s v="Priya Menon"/>
    <x v="0"/>
    <n v="41"/>
    <x v="4"/>
    <x v="2"/>
    <x v="1"/>
    <d v="2018-01-19T00:00:00"/>
    <s v="MBA"/>
    <n v="10"/>
    <s v="Priya Sharma"/>
    <n v="103224"/>
    <x v="3"/>
    <x v="0"/>
    <n v="0.91099999999999992"/>
    <n v="6"/>
    <x v="2"/>
    <x v="0"/>
    <n v="43"/>
    <x v="0"/>
    <x v="0"/>
  </r>
  <r>
    <s v="EMP11101"/>
    <s v="Rahul Kumar"/>
    <x v="0"/>
    <n v="39"/>
    <x v="0"/>
    <x v="0"/>
    <x v="6"/>
    <d v="2025-07-29T00:00:00"/>
    <s v="MBA"/>
    <n v="7"/>
    <s v="Sneha Thomas"/>
    <n v="147927"/>
    <x v="3"/>
    <x v="8"/>
    <n v="0.93500000000000005"/>
    <n v="13"/>
    <x v="1"/>
    <x v="0"/>
    <n v="52"/>
    <x v="1"/>
    <x v="1"/>
  </r>
  <r>
    <s v="EMP12022"/>
    <s v="Kiran Patel"/>
    <x v="0"/>
    <n v="31"/>
    <x v="5"/>
    <x v="2"/>
    <x v="5"/>
    <d v="2023-04-02T00:00:00"/>
    <s v="Master's"/>
    <n v="9"/>
    <s v="Sneha Thomas"/>
    <n v="79643"/>
    <x v="0"/>
    <x v="1"/>
    <n v="0.89599999999999991"/>
    <n v="1"/>
    <x v="3"/>
    <x v="0"/>
    <n v="66"/>
    <x v="0"/>
    <x v="1"/>
  </r>
  <r>
    <s v="EMP11231"/>
    <s v="Sneha Iyer"/>
    <x v="0"/>
    <n v="43"/>
    <x v="5"/>
    <x v="3"/>
    <x v="2"/>
    <d v="2017-07-09T00:00:00"/>
    <s v="Bachelor's"/>
    <n v="20"/>
    <s v="Anil Menon"/>
    <n v="65364"/>
    <x v="2"/>
    <x v="7"/>
    <n v="0.93700000000000006"/>
    <n v="8"/>
    <x v="1"/>
    <x v="1"/>
    <n v="24"/>
    <x v="0"/>
    <x v="1"/>
  </r>
  <r>
    <s v="EMP10687"/>
    <s v="Rahul Kumar"/>
    <x v="0"/>
    <n v="28"/>
    <x v="4"/>
    <x v="0"/>
    <x v="3"/>
    <d v="2019-07-10T00:00:00"/>
    <s v="MCA"/>
    <n v="12"/>
    <s v="Anil Menon"/>
    <n v="130534"/>
    <x v="2"/>
    <x v="9"/>
    <n v="0.8859999999999999"/>
    <n v="11"/>
    <x v="3"/>
    <x v="0"/>
    <n v="67"/>
    <x v="0"/>
    <x v="1"/>
  </r>
  <r>
    <s v="EMP11551"/>
    <s v="Priya Menon"/>
    <x v="0"/>
    <n v="35"/>
    <x v="5"/>
    <x v="4"/>
    <x v="1"/>
    <d v="2017-11-16T00:00:00"/>
    <s v="MCA"/>
    <n v="16"/>
    <s v="Sneha Thomas"/>
    <n v="66478"/>
    <x v="2"/>
    <x v="2"/>
    <n v="0.90900000000000003"/>
    <n v="17"/>
    <x v="4"/>
    <x v="0"/>
    <n v="10"/>
    <x v="0"/>
    <x v="1"/>
  </r>
  <r>
    <s v="EMP12655"/>
    <s v="Sneha Iyer"/>
    <x v="0"/>
    <n v="21"/>
    <x v="0"/>
    <x v="0"/>
    <x v="3"/>
    <d v="2019-11-22T00:00:00"/>
    <s v="MBA"/>
    <n v="8"/>
    <s v="Anil Menon"/>
    <n v="92234"/>
    <x v="3"/>
    <x v="8"/>
    <n v="0.95799999999999996"/>
    <n v="4"/>
    <x v="2"/>
    <x v="0"/>
    <n v="78"/>
    <x v="0"/>
    <x v="1"/>
  </r>
  <r>
    <s v="EMP11161"/>
    <s v="Neha Thomas"/>
    <x v="0"/>
    <n v="22"/>
    <x v="7"/>
    <x v="0"/>
    <x v="1"/>
    <d v="2018-04-22T00:00:00"/>
    <s v="Bachelor's"/>
    <n v="20"/>
    <s v="Rahul Nair"/>
    <n v="172351"/>
    <x v="3"/>
    <x v="2"/>
    <n v="0.83400000000000007"/>
    <n v="21"/>
    <x v="4"/>
    <x v="0"/>
    <n v="57"/>
    <x v="0"/>
    <x v="1"/>
  </r>
  <r>
    <s v="EMP11311"/>
    <s v="Neha Thomas"/>
    <x v="0"/>
    <n v="55"/>
    <x v="2"/>
    <x v="1"/>
    <x v="5"/>
    <d v="2020-05-21T00:00:00"/>
    <s v="Bachelor's"/>
    <n v="0"/>
    <s v="Sneha Thomas"/>
    <n v="76792"/>
    <x v="3"/>
    <x v="4"/>
    <n v="0.8909999999999999"/>
    <n v="20"/>
    <x v="3"/>
    <x v="0"/>
    <n v="66"/>
    <x v="0"/>
    <x v="1"/>
  </r>
  <r>
    <s v="EMP11057"/>
    <s v="Rahul Kumar"/>
    <x v="1"/>
    <n v="36"/>
    <x v="0"/>
    <x v="2"/>
    <x v="5"/>
    <d v="2021-04-26T00:00:00"/>
    <s v="Master's"/>
    <n v="15"/>
    <s v="Rahul Nair"/>
    <n v="79786"/>
    <x v="3"/>
    <x v="1"/>
    <n v="0.871"/>
    <n v="20"/>
    <x v="2"/>
    <x v="0"/>
    <n v="8"/>
    <x v="1"/>
    <x v="1"/>
  </r>
  <r>
    <s v="EMP10173"/>
    <s v="Sneha Iyer"/>
    <x v="0"/>
    <n v="58"/>
    <x v="5"/>
    <x v="4"/>
    <x v="0"/>
    <d v="2021-06-24T00:00:00"/>
    <s v="Bachelor's"/>
    <n v="2"/>
    <s v="Priya Sharma"/>
    <n v="154558"/>
    <x v="1"/>
    <x v="2"/>
    <n v="0.98199999999999998"/>
    <n v="26"/>
    <x v="2"/>
    <x v="0"/>
    <n v="64"/>
    <x v="0"/>
    <x v="0"/>
  </r>
  <r>
    <s v="EMP10269"/>
    <s v="Neha Thomas"/>
    <x v="0"/>
    <n v="31"/>
    <x v="4"/>
    <x v="0"/>
    <x v="5"/>
    <d v="2016-05-05T00:00:00"/>
    <s v="Bachelor's"/>
    <n v="4"/>
    <s v="Priya Sharma"/>
    <n v="120442"/>
    <x v="0"/>
    <x v="9"/>
    <n v="0.93700000000000006"/>
    <n v="8"/>
    <x v="1"/>
    <x v="0"/>
    <n v="45"/>
    <x v="0"/>
    <x v="1"/>
  </r>
  <r>
    <s v="EMP10516"/>
    <s v="Ananya Sharma"/>
    <x v="0"/>
    <n v="33"/>
    <x v="6"/>
    <x v="2"/>
    <x v="0"/>
    <d v="2024-12-31T00:00:00"/>
    <s v="Master's"/>
    <n v="0"/>
    <s v="Priya Sharma"/>
    <n v="53861"/>
    <x v="2"/>
    <x v="4"/>
    <n v="0.84400000000000008"/>
    <n v="20"/>
    <x v="2"/>
    <x v="1"/>
    <n v="30"/>
    <x v="0"/>
    <x v="1"/>
  </r>
  <r>
    <s v="EMP11313"/>
    <s v="Sneha Iyer"/>
    <x v="0"/>
    <n v="41"/>
    <x v="2"/>
    <x v="2"/>
    <x v="7"/>
    <d v="2016-10-11T00:00:00"/>
    <s v="MCA"/>
    <n v="3"/>
    <s v="Rahul Nair"/>
    <n v="107882"/>
    <x v="1"/>
    <x v="7"/>
    <n v="0.88300000000000001"/>
    <n v="18"/>
    <x v="4"/>
    <x v="0"/>
    <n v="18"/>
    <x v="0"/>
    <x v="1"/>
  </r>
  <r>
    <s v="EMP11623"/>
    <s v="Amit Das"/>
    <x v="1"/>
    <n v="54"/>
    <x v="6"/>
    <x v="3"/>
    <x v="5"/>
    <d v="2020-05-02T00:00:00"/>
    <s v="Bachelor's"/>
    <n v="1"/>
    <s v="Rahul Nair"/>
    <n v="31505"/>
    <x v="0"/>
    <x v="9"/>
    <n v="1"/>
    <n v="9"/>
    <x v="4"/>
    <x v="0"/>
    <n v="60"/>
    <x v="0"/>
    <x v="1"/>
  </r>
  <r>
    <s v="EMP11644"/>
    <s v="Neha Thomas"/>
    <x v="0"/>
    <n v="46"/>
    <x v="4"/>
    <x v="1"/>
    <x v="3"/>
    <d v="2025-02-13T00:00:00"/>
    <s v="Master's"/>
    <n v="5"/>
    <s v="Rahul Nair"/>
    <n v="74438"/>
    <x v="4"/>
    <x v="9"/>
    <n v="0.89200000000000002"/>
    <n v="1"/>
    <x v="0"/>
    <x v="0"/>
    <n v="71"/>
    <x v="0"/>
    <x v="1"/>
  </r>
  <r>
    <s v="EMP11613"/>
    <s v="Kiran Patel"/>
    <x v="1"/>
    <n v="39"/>
    <x v="5"/>
    <x v="3"/>
    <x v="3"/>
    <d v="2021-01-08T00:00:00"/>
    <s v="Master's"/>
    <n v="6"/>
    <s v="Sneha Thomas"/>
    <n v="128498"/>
    <x v="0"/>
    <x v="3"/>
    <n v="0.78500000000000003"/>
    <n v="0"/>
    <x v="2"/>
    <x v="1"/>
    <n v="75"/>
    <x v="1"/>
    <x v="1"/>
  </r>
  <r>
    <s v="EMP12492"/>
    <s v="Priya Menon"/>
    <x v="1"/>
    <n v="31"/>
    <x v="5"/>
    <x v="1"/>
    <x v="5"/>
    <d v="2023-11-09T00:00:00"/>
    <s v="MCA"/>
    <n v="19"/>
    <s v="Sneha Thomas"/>
    <n v="77222"/>
    <x v="2"/>
    <x v="8"/>
    <n v="0.88099999999999989"/>
    <n v="29"/>
    <x v="1"/>
    <x v="1"/>
    <n v="61"/>
    <x v="0"/>
    <x v="1"/>
  </r>
  <r>
    <s v="EMP11401"/>
    <s v="Sneha Iyer"/>
    <x v="0"/>
    <n v="50"/>
    <x v="6"/>
    <x v="1"/>
    <x v="5"/>
    <d v="2019-06-29T00:00:00"/>
    <s v="MCA"/>
    <n v="1"/>
    <s v="Rahul Nair"/>
    <n v="86201"/>
    <x v="3"/>
    <x v="0"/>
    <n v="0.86599999999999999"/>
    <n v="26"/>
    <x v="1"/>
    <x v="0"/>
    <n v="67"/>
    <x v="0"/>
    <x v="1"/>
  </r>
  <r>
    <s v="EMP12593"/>
    <s v="Neha Thomas"/>
    <x v="1"/>
    <n v="29"/>
    <x v="4"/>
    <x v="3"/>
    <x v="3"/>
    <d v="2020-08-30T00:00:00"/>
    <s v="Master's"/>
    <n v="16"/>
    <s v="Sneha Thomas"/>
    <n v="149501"/>
    <x v="1"/>
    <x v="7"/>
    <n v="0.86699999999999999"/>
    <n v="15"/>
    <x v="3"/>
    <x v="1"/>
    <n v="56"/>
    <x v="0"/>
    <x v="1"/>
  </r>
  <r>
    <s v="EMP10222"/>
    <s v="Rahul Kumar"/>
    <x v="0"/>
    <n v="33"/>
    <x v="6"/>
    <x v="2"/>
    <x v="2"/>
    <d v="2025-11-04T00:00:00"/>
    <s v="Bachelor's"/>
    <n v="9"/>
    <s v="Sneha Thomas"/>
    <n v="57060"/>
    <x v="1"/>
    <x v="7"/>
    <n v="0.88200000000000001"/>
    <n v="8"/>
    <x v="3"/>
    <x v="0"/>
    <n v="42"/>
    <x v="0"/>
    <x v="1"/>
  </r>
  <r>
    <s v="EMP11715"/>
    <s v="Kiran Patel"/>
    <x v="0"/>
    <n v="26"/>
    <x v="2"/>
    <x v="2"/>
    <x v="2"/>
    <d v="2018-06-15T00:00:00"/>
    <s v="Master's"/>
    <n v="4"/>
    <s v="Rahul Nair"/>
    <n v="49369"/>
    <x v="4"/>
    <x v="3"/>
    <n v="0.98699999999999999"/>
    <n v="18"/>
    <x v="2"/>
    <x v="0"/>
    <n v="8"/>
    <x v="0"/>
    <x v="1"/>
  </r>
  <r>
    <s v="EMP11793"/>
    <s v="Priya Menon"/>
    <x v="1"/>
    <n v="50"/>
    <x v="2"/>
    <x v="1"/>
    <x v="1"/>
    <d v="2021-05-28T00:00:00"/>
    <s v="MCA"/>
    <n v="9"/>
    <s v="Rahul Nair"/>
    <n v="44574"/>
    <x v="4"/>
    <x v="0"/>
    <n v="0.90700000000000003"/>
    <n v="3"/>
    <x v="4"/>
    <x v="0"/>
    <n v="46"/>
    <x v="1"/>
    <x v="0"/>
  </r>
  <r>
    <s v="EMP11855"/>
    <s v="Ananya Sharma"/>
    <x v="0"/>
    <n v="50"/>
    <x v="2"/>
    <x v="4"/>
    <x v="3"/>
    <d v="2022-12-27T00:00:00"/>
    <s v="MCA"/>
    <n v="11"/>
    <s v="Priya Sharma"/>
    <n v="170677"/>
    <x v="3"/>
    <x v="1"/>
    <n v="0.91"/>
    <n v="19"/>
    <x v="3"/>
    <x v="1"/>
    <n v="53"/>
    <x v="0"/>
    <x v="1"/>
  </r>
  <r>
    <s v="EMP10073"/>
    <s v="Rahul Kumar"/>
    <x v="0"/>
    <n v="49"/>
    <x v="5"/>
    <x v="4"/>
    <x v="1"/>
    <d v="2021-07-14T00:00:00"/>
    <s v="Bachelor's"/>
    <n v="9"/>
    <s v="Anil Menon"/>
    <n v="139241"/>
    <x v="0"/>
    <x v="0"/>
    <n v="0.871"/>
    <n v="23"/>
    <x v="2"/>
    <x v="0"/>
    <n v="19"/>
    <x v="0"/>
    <x v="1"/>
  </r>
  <r>
    <s v="EMP11113"/>
    <s v="Arjun Nair"/>
    <x v="0"/>
    <n v="58"/>
    <x v="5"/>
    <x v="4"/>
    <x v="0"/>
    <d v="2023-01-22T00:00:00"/>
    <s v="Bachelor's"/>
    <n v="19"/>
    <s v="Sneha Thomas"/>
    <n v="121613"/>
    <x v="2"/>
    <x v="9"/>
    <n v="0.89599999999999991"/>
    <n v="1"/>
    <x v="2"/>
    <x v="1"/>
    <n v="13"/>
    <x v="0"/>
    <x v="1"/>
  </r>
  <r>
    <s v="EMP10879"/>
    <s v="Neha Thomas"/>
    <x v="0"/>
    <n v="44"/>
    <x v="3"/>
    <x v="0"/>
    <x v="0"/>
    <d v="2021-07-13T00:00:00"/>
    <s v="Bachelor's"/>
    <n v="18"/>
    <s v="Sneha Thomas"/>
    <n v="172918"/>
    <x v="4"/>
    <x v="9"/>
    <n v="0.94499999999999995"/>
    <n v="0"/>
    <x v="0"/>
    <x v="0"/>
    <n v="20"/>
    <x v="0"/>
    <x v="1"/>
  </r>
  <r>
    <s v="EMP10068"/>
    <s v="Priya Menon"/>
    <x v="1"/>
    <n v="30"/>
    <x v="3"/>
    <x v="2"/>
    <x v="0"/>
    <d v="2024-11-16T00:00:00"/>
    <s v="MBA"/>
    <n v="3"/>
    <s v="Sneha Thomas"/>
    <n v="58260"/>
    <x v="0"/>
    <x v="3"/>
    <n v="1"/>
    <n v="28"/>
    <x v="3"/>
    <x v="0"/>
    <n v="31"/>
    <x v="0"/>
    <x v="1"/>
  </r>
  <r>
    <s v="EMP10315"/>
    <s v="Arjun Nair"/>
    <x v="0"/>
    <n v="55"/>
    <x v="5"/>
    <x v="4"/>
    <x v="6"/>
    <d v="2017-08-13T00:00:00"/>
    <s v="Bachelor's"/>
    <n v="0"/>
    <s v="Priya Sharma"/>
    <n v="170714"/>
    <x v="2"/>
    <x v="2"/>
    <n v="0.86"/>
    <n v="19"/>
    <x v="4"/>
    <x v="0"/>
    <n v="46"/>
    <x v="1"/>
    <x v="1"/>
  </r>
  <r>
    <s v="EMP10717"/>
    <s v="Neha Thomas"/>
    <x v="0"/>
    <n v="43"/>
    <x v="4"/>
    <x v="2"/>
    <x v="2"/>
    <d v="2021-09-12T00:00:00"/>
    <s v="MCA"/>
    <n v="19"/>
    <s v="Priya Sharma"/>
    <n v="177739"/>
    <x v="2"/>
    <x v="6"/>
    <n v="0.88900000000000001"/>
    <n v="3"/>
    <x v="0"/>
    <x v="0"/>
    <n v="68"/>
    <x v="0"/>
    <x v="0"/>
  </r>
  <r>
    <s v="EMP10214"/>
    <s v="Rahul Kumar"/>
    <x v="1"/>
    <n v="34"/>
    <x v="6"/>
    <x v="1"/>
    <x v="2"/>
    <d v="2018-01-06T00:00:00"/>
    <s v="Master's"/>
    <n v="14"/>
    <s v="Anil Menon"/>
    <n v="96399"/>
    <x v="2"/>
    <x v="8"/>
    <n v="0.98099999999999998"/>
    <n v="10"/>
    <x v="3"/>
    <x v="1"/>
    <n v="10"/>
    <x v="0"/>
    <x v="1"/>
  </r>
  <r>
    <s v="EMP10116"/>
    <s v="Neha Thomas"/>
    <x v="0"/>
    <n v="27"/>
    <x v="0"/>
    <x v="4"/>
    <x v="5"/>
    <d v="2025-12-13T00:00:00"/>
    <s v="Bachelor's"/>
    <n v="19"/>
    <s v="Sneha Thomas"/>
    <n v="151878"/>
    <x v="2"/>
    <x v="5"/>
    <n v="0.94599999999999995"/>
    <n v="0"/>
    <x v="5"/>
    <x v="0"/>
    <n v="22"/>
    <x v="0"/>
    <x v="1"/>
  </r>
  <r>
    <s v="EMP11817"/>
    <s v="Arjun Nair"/>
    <x v="1"/>
    <n v="42"/>
    <x v="0"/>
    <x v="1"/>
    <x v="6"/>
    <d v="2021-01-24T00:00:00"/>
    <s v="Master's"/>
    <n v="5"/>
    <s v="Rahul Nair"/>
    <n v="56936"/>
    <x v="4"/>
    <x v="0"/>
    <n v="0.84599999999999997"/>
    <n v="20"/>
    <x v="4"/>
    <x v="1"/>
    <n v="40"/>
    <x v="0"/>
    <x v="1"/>
  </r>
  <r>
    <s v="EMP12641"/>
    <s v="Arjun Nair"/>
    <x v="1"/>
    <n v="44"/>
    <x v="3"/>
    <x v="0"/>
    <x v="0"/>
    <d v="2025-01-01T00:00:00"/>
    <s v="Bachelor's"/>
    <n v="1"/>
    <s v="Sneha Thomas"/>
    <n v="136572"/>
    <x v="4"/>
    <x v="9"/>
    <n v="0.91900000000000004"/>
    <n v="19"/>
    <x v="0"/>
    <x v="0"/>
    <n v="51"/>
    <x v="0"/>
    <x v="1"/>
  </r>
  <r>
    <s v="EMP10699"/>
    <s v="Ananya Sharma"/>
    <x v="0"/>
    <n v="34"/>
    <x v="0"/>
    <x v="3"/>
    <x v="0"/>
    <d v="2023-05-06T00:00:00"/>
    <s v="Master's"/>
    <n v="20"/>
    <s v="Priya Sharma"/>
    <n v="133808"/>
    <x v="1"/>
    <x v="8"/>
    <n v="0.90700000000000003"/>
    <n v="8"/>
    <x v="2"/>
    <x v="0"/>
    <n v="61"/>
    <x v="0"/>
    <x v="1"/>
  </r>
  <r>
    <s v="EMP12395"/>
    <s v="Rahul Kumar"/>
    <x v="1"/>
    <n v="24"/>
    <x v="4"/>
    <x v="4"/>
    <x v="4"/>
    <d v="2020-04-14T00:00:00"/>
    <s v="MCA"/>
    <n v="9"/>
    <s v="Rahul Nair"/>
    <n v="46042"/>
    <x v="3"/>
    <x v="3"/>
    <n v="0.91099999999999992"/>
    <n v="24"/>
    <x v="3"/>
    <x v="1"/>
    <n v="17"/>
    <x v="0"/>
    <x v="1"/>
  </r>
  <r>
    <s v="EMP13000"/>
    <s v="Kiran Patel"/>
    <x v="0"/>
    <n v="51"/>
    <x v="0"/>
    <x v="2"/>
    <x v="1"/>
    <d v="2023-09-18T00:00:00"/>
    <s v="MBA"/>
    <n v="14"/>
    <s v="Sneha Thomas"/>
    <n v="64249"/>
    <x v="1"/>
    <x v="6"/>
    <n v="0.91299999999999992"/>
    <n v="6"/>
    <x v="3"/>
    <x v="1"/>
    <n v="24"/>
    <x v="0"/>
    <x v="1"/>
  </r>
  <r>
    <s v="EMP10492"/>
    <s v="Sneha Iyer"/>
    <x v="1"/>
    <n v="43"/>
    <x v="5"/>
    <x v="2"/>
    <x v="1"/>
    <d v="2021-12-09T00:00:00"/>
    <s v="MBA"/>
    <n v="11"/>
    <s v="Sneha Thomas"/>
    <n v="174267"/>
    <x v="2"/>
    <x v="7"/>
    <n v="0.8"/>
    <n v="14"/>
    <x v="2"/>
    <x v="1"/>
    <n v="20"/>
    <x v="0"/>
    <x v="1"/>
  </r>
  <r>
    <s v="EMP12689"/>
    <s v="Kiran Patel"/>
    <x v="1"/>
    <n v="42"/>
    <x v="1"/>
    <x v="0"/>
    <x v="5"/>
    <d v="2016-06-07T00:00:00"/>
    <s v="Master's"/>
    <n v="15"/>
    <s v="Rahul Nair"/>
    <n v="85535"/>
    <x v="0"/>
    <x v="5"/>
    <n v="0.95099999999999996"/>
    <n v="30"/>
    <x v="1"/>
    <x v="1"/>
    <n v="29"/>
    <x v="0"/>
    <x v="1"/>
  </r>
  <r>
    <s v="EMP11036"/>
    <s v="Kiran Patel"/>
    <x v="0"/>
    <n v="27"/>
    <x v="3"/>
    <x v="3"/>
    <x v="1"/>
    <d v="2019-08-10T00:00:00"/>
    <s v="Master's"/>
    <n v="6"/>
    <s v="Priya Sharma"/>
    <n v="113189"/>
    <x v="2"/>
    <x v="3"/>
    <n v="0.82299999999999995"/>
    <n v="11"/>
    <x v="0"/>
    <x v="0"/>
    <n v="39"/>
    <x v="0"/>
    <x v="1"/>
  </r>
  <r>
    <s v="EMP10112"/>
    <s v="Sneha Iyer"/>
    <x v="1"/>
    <n v="40"/>
    <x v="0"/>
    <x v="2"/>
    <x v="6"/>
    <d v="2025-04-13T00:00:00"/>
    <s v="MCA"/>
    <n v="11"/>
    <s v="Anil Menon"/>
    <n v="159791"/>
    <x v="3"/>
    <x v="8"/>
    <n v="0.94700000000000006"/>
    <n v="18"/>
    <x v="1"/>
    <x v="0"/>
    <n v="13"/>
    <x v="0"/>
    <x v="1"/>
  </r>
  <r>
    <s v="EMP11879"/>
    <s v="Kiran Patel"/>
    <x v="1"/>
    <n v="52"/>
    <x v="0"/>
    <x v="1"/>
    <x v="7"/>
    <d v="2019-10-17T00:00:00"/>
    <s v="MCA"/>
    <n v="17"/>
    <s v="Sneha Thomas"/>
    <n v="67153"/>
    <x v="1"/>
    <x v="4"/>
    <n v="0.998"/>
    <n v="24"/>
    <x v="3"/>
    <x v="1"/>
    <n v="11"/>
    <x v="1"/>
    <x v="1"/>
  </r>
  <r>
    <s v="EMP11365"/>
    <s v="Neha Thomas"/>
    <x v="1"/>
    <n v="60"/>
    <x v="4"/>
    <x v="4"/>
    <x v="6"/>
    <d v="2025-05-07T00:00:00"/>
    <s v="Master's"/>
    <n v="20"/>
    <s v="Priya Sharma"/>
    <n v="108209"/>
    <x v="3"/>
    <x v="3"/>
    <n v="0.90900000000000003"/>
    <n v="0"/>
    <x v="3"/>
    <x v="0"/>
    <n v="40"/>
    <x v="0"/>
    <x v="1"/>
  </r>
  <r>
    <s v="EMP12285"/>
    <s v="Kiran Patel"/>
    <x v="1"/>
    <n v="52"/>
    <x v="4"/>
    <x v="0"/>
    <x v="7"/>
    <d v="2022-11-04T00:00:00"/>
    <s v="Bachelor's"/>
    <n v="17"/>
    <s v="Priya Sharma"/>
    <n v="173327"/>
    <x v="1"/>
    <x v="0"/>
    <n v="0.84299999999999997"/>
    <n v="22"/>
    <x v="4"/>
    <x v="0"/>
    <n v="68"/>
    <x v="0"/>
    <x v="1"/>
  </r>
  <r>
    <s v="EMP11461"/>
    <s v="Sneha Iyer"/>
    <x v="0"/>
    <n v="42"/>
    <x v="6"/>
    <x v="3"/>
    <x v="7"/>
    <d v="2023-01-11T00:00:00"/>
    <s v="Bachelor's"/>
    <n v="6"/>
    <s v="Sneha Thomas"/>
    <n v="67993"/>
    <x v="1"/>
    <x v="1"/>
    <n v="0.76500000000000001"/>
    <n v="10"/>
    <x v="0"/>
    <x v="0"/>
    <n v="13"/>
    <x v="0"/>
    <x v="1"/>
  </r>
  <r>
    <s v="EMP10931"/>
    <s v="Neha Thomas"/>
    <x v="1"/>
    <n v="24"/>
    <x v="2"/>
    <x v="4"/>
    <x v="7"/>
    <d v="2018-01-02T00:00:00"/>
    <s v="MBA"/>
    <n v="13"/>
    <s v="Unknown"/>
    <n v="66142"/>
    <x v="3"/>
    <x v="8"/>
    <n v="0.84299999999999997"/>
    <n v="10"/>
    <x v="2"/>
    <x v="0"/>
    <n v="58"/>
    <x v="1"/>
    <x v="1"/>
  </r>
  <r>
    <s v="EMP12329"/>
    <s v="Ananya Sharma"/>
    <x v="0"/>
    <n v="27"/>
    <x v="5"/>
    <x v="2"/>
    <x v="2"/>
    <d v="2016-01-04T00:00:00"/>
    <s v="Bachelor's"/>
    <n v="1"/>
    <s v="Anil Menon"/>
    <n v="123418"/>
    <x v="1"/>
    <x v="7"/>
    <n v="0.97"/>
    <n v="30"/>
    <x v="4"/>
    <x v="0"/>
    <n v="80"/>
    <x v="0"/>
    <x v="1"/>
  </r>
  <r>
    <s v="EMP11486"/>
    <s v="Sneha Iyer"/>
    <x v="0"/>
    <n v="55"/>
    <x v="2"/>
    <x v="2"/>
    <x v="6"/>
    <d v="2021-10-05T00:00:00"/>
    <s v="MBA"/>
    <n v="4"/>
    <s v="Sneha Thomas"/>
    <n v="142473"/>
    <x v="3"/>
    <x v="5"/>
    <n v="0.84499999999999997"/>
    <n v="16"/>
    <x v="2"/>
    <x v="0"/>
    <n v="51"/>
    <x v="0"/>
    <x v="1"/>
  </r>
  <r>
    <s v="EMP12375"/>
    <s v="Kiran Patel"/>
    <x v="1"/>
    <n v="57"/>
    <x v="4"/>
    <x v="3"/>
    <x v="2"/>
    <d v="2025-11-17T00:00:00"/>
    <s v="Master's"/>
    <n v="15"/>
    <s v="Sneha Thomas"/>
    <n v="124519"/>
    <x v="2"/>
    <x v="3"/>
    <n v="0.89599999999999991"/>
    <n v="3"/>
    <x v="2"/>
    <x v="1"/>
    <n v="78"/>
    <x v="1"/>
    <x v="1"/>
  </r>
  <r>
    <s v="EMP10486"/>
    <s v="Arjun Nair"/>
    <x v="0"/>
    <n v="57"/>
    <x v="0"/>
    <x v="2"/>
    <x v="2"/>
    <d v="2016-04-15T00:00:00"/>
    <s v="Bachelor's"/>
    <n v="10"/>
    <s v="Rahul Nair"/>
    <n v="38995"/>
    <x v="0"/>
    <x v="5"/>
    <n v="0.83099999999999996"/>
    <n v="28"/>
    <x v="3"/>
    <x v="0"/>
    <n v="5"/>
    <x v="0"/>
    <x v="1"/>
  </r>
  <r>
    <s v="EMP10830"/>
    <s v="Ananya Sharma"/>
    <x v="0"/>
    <n v="32"/>
    <x v="2"/>
    <x v="4"/>
    <x v="6"/>
    <d v="2024-08-08T00:00:00"/>
    <s v="MCA"/>
    <n v="13"/>
    <s v="Sneha Thomas"/>
    <n v="62636"/>
    <x v="4"/>
    <x v="1"/>
    <n v="0.86099999999999999"/>
    <n v="3"/>
    <x v="1"/>
    <x v="0"/>
    <n v="26"/>
    <x v="1"/>
    <x v="1"/>
  </r>
  <r>
    <s v="EMP10041"/>
    <s v="Arjun Nair"/>
    <x v="0"/>
    <n v="36"/>
    <x v="0"/>
    <x v="4"/>
    <x v="6"/>
    <d v="2021-03-09T00:00:00"/>
    <s v="Master's"/>
    <n v="20"/>
    <s v="Rahul Nair"/>
    <n v="170031"/>
    <x v="2"/>
    <x v="2"/>
    <n v="0.89"/>
    <n v="23"/>
    <x v="4"/>
    <x v="0"/>
    <n v="28"/>
    <x v="0"/>
    <x v="1"/>
  </r>
  <r>
    <s v="EMP12907"/>
    <s v="Neha Thomas"/>
    <x v="0"/>
    <n v="56"/>
    <x v="0"/>
    <x v="2"/>
    <x v="7"/>
    <d v="2018-11-28T00:00:00"/>
    <s v="Master's"/>
    <n v="5"/>
    <s v="Anil Menon"/>
    <n v="171980"/>
    <x v="1"/>
    <x v="6"/>
    <n v="0.90500000000000003"/>
    <n v="30"/>
    <x v="0"/>
    <x v="1"/>
    <n v="37"/>
    <x v="0"/>
    <x v="1"/>
  </r>
  <r>
    <s v="EMP10894"/>
    <s v="Amit Das"/>
    <x v="0"/>
    <n v="48"/>
    <x v="4"/>
    <x v="3"/>
    <x v="6"/>
    <d v="2021-06-05T00:00:00"/>
    <s v="MCA"/>
    <n v="14"/>
    <s v="Sneha Thomas"/>
    <n v="105012"/>
    <x v="0"/>
    <x v="5"/>
    <n v="0.95599999999999996"/>
    <n v="6"/>
    <x v="4"/>
    <x v="0"/>
    <n v="64"/>
    <x v="0"/>
    <x v="1"/>
  </r>
  <r>
    <s v="EMP10053"/>
    <s v="Priya Menon"/>
    <x v="1"/>
    <n v="36"/>
    <x v="5"/>
    <x v="3"/>
    <x v="1"/>
    <d v="2018-02-18T00:00:00"/>
    <s v="MBA"/>
    <n v="15"/>
    <s v="Rahul Nair"/>
    <n v="84806"/>
    <x v="0"/>
    <x v="4"/>
    <n v="0.871"/>
    <n v="7"/>
    <x v="4"/>
    <x v="0"/>
    <n v="35"/>
    <x v="0"/>
    <x v="1"/>
  </r>
  <r>
    <s v="EMP12462"/>
    <s v="Arjun Nair"/>
    <x v="0"/>
    <n v="60"/>
    <x v="1"/>
    <x v="0"/>
    <x v="7"/>
    <d v="2021-04-11T00:00:00"/>
    <s v="MCA"/>
    <n v="9"/>
    <s v="Rahul Nair"/>
    <n v="46384"/>
    <x v="2"/>
    <x v="7"/>
    <n v="0.90200000000000002"/>
    <n v="10"/>
    <x v="4"/>
    <x v="0"/>
    <n v="38"/>
    <x v="1"/>
    <x v="1"/>
  </r>
  <r>
    <s v="EMP12443"/>
    <s v="Ananya Sharma"/>
    <x v="1"/>
    <n v="33"/>
    <x v="2"/>
    <x v="4"/>
    <x v="5"/>
    <d v="2018-07-30T00:00:00"/>
    <s v="Bachelor's"/>
    <n v="18"/>
    <s v="Sneha Thomas"/>
    <n v="74115"/>
    <x v="3"/>
    <x v="6"/>
    <n v="0.92200000000000004"/>
    <n v="14"/>
    <x v="4"/>
    <x v="0"/>
    <n v="28"/>
    <x v="0"/>
    <x v="1"/>
  </r>
  <r>
    <s v="EMP12922"/>
    <s v="Sneha Iyer"/>
    <x v="1"/>
    <n v="37"/>
    <x v="5"/>
    <x v="4"/>
    <x v="7"/>
    <d v="2025-09-25T00:00:00"/>
    <s v="Master's"/>
    <n v="1"/>
    <s v="Anil Menon"/>
    <n v="64452"/>
    <x v="2"/>
    <x v="1"/>
    <n v="0.96299999999999997"/>
    <n v="11"/>
    <x v="0"/>
    <x v="0"/>
    <n v="9"/>
    <x v="0"/>
    <x v="1"/>
  </r>
  <r>
    <s v="EMP10786"/>
    <s v="Neha Thomas"/>
    <x v="1"/>
    <n v="59"/>
    <x v="3"/>
    <x v="0"/>
    <x v="0"/>
    <d v="2021-07-12T00:00:00"/>
    <s v="MCA"/>
    <n v="16"/>
    <s v="Sneha Thomas"/>
    <n v="157357"/>
    <x v="1"/>
    <x v="2"/>
    <n v="1"/>
    <n v="22"/>
    <x v="1"/>
    <x v="1"/>
    <n v="69"/>
    <x v="0"/>
    <x v="1"/>
  </r>
  <r>
    <s v="EMP10742"/>
    <s v="Sneha Iyer"/>
    <x v="0"/>
    <n v="56"/>
    <x v="3"/>
    <x v="1"/>
    <x v="0"/>
    <d v="2024-11-19T00:00:00"/>
    <s v="Master's"/>
    <n v="18"/>
    <s v="Priya Sharma"/>
    <n v="160676"/>
    <x v="0"/>
    <x v="9"/>
    <n v="0.96599999999999997"/>
    <n v="15"/>
    <x v="0"/>
    <x v="0"/>
    <n v="73"/>
    <x v="0"/>
    <x v="1"/>
  </r>
  <r>
    <s v="EMP10298"/>
    <s v="Rahul Kumar"/>
    <x v="1"/>
    <n v="55"/>
    <x v="2"/>
    <x v="1"/>
    <x v="5"/>
    <d v="2019-09-05T00:00:00"/>
    <s v="Master's"/>
    <n v="4"/>
    <s v="Anil Menon"/>
    <n v="73280"/>
    <x v="0"/>
    <x v="6"/>
    <n v="1"/>
    <n v="2"/>
    <x v="3"/>
    <x v="0"/>
    <n v="49"/>
    <x v="1"/>
    <x v="1"/>
  </r>
  <r>
    <s v="EMP11492"/>
    <s v="Rahul Kumar"/>
    <x v="0"/>
    <n v="49"/>
    <x v="4"/>
    <x v="2"/>
    <x v="7"/>
    <d v="2023-12-05T00:00:00"/>
    <s v="Master's"/>
    <n v="1"/>
    <s v="Rahul Nair"/>
    <n v="52877"/>
    <x v="1"/>
    <x v="3"/>
    <n v="0.92799999999999994"/>
    <n v="15"/>
    <x v="0"/>
    <x v="1"/>
    <n v="12"/>
    <x v="0"/>
    <x v="0"/>
  </r>
  <r>
    <s v="EMP12358"/>
    <s v="Arjun Nair"/>
    <x v="1"/>
    <n v="47"/>
    <x v="0"/>
    <x v="1"/>
    <x v="2"/>
    <d v="2018-09-06T00:00:00"/>
    <s v="MBA"/>
    <n v="4"/>
    <s v="Anil Menon"/>
    <n v="69203"/>
    <x v="4"/>
    <x v="7"/>
    <n v="0.89800000000000002"/>
    <n v="14"/>
    <x v="0"/>
    <x v="0"/>
    <n v="50"/>
    <x v="0"/>
    <x v="1"/>
  </r>
  <r>
    <s v="EMP10204"/>
    <s v="Kiran Patel"/>
    <x v="0"/>
    <n v="28"/>
    <x v="6"/>
    <x v="2"/>
    <x v="6"/>
    <d v="2021-03-15T00:00:00"/>
    <s v="MCA"/>
    <n v="8"/>
    <s v="Anil Menon"/>
    <n v="85512"/>
    <x v="1"/>
    <x v="9"/>
    <n v="0.77800000000000002"/>
    <n v="26"/>
    <x v="0"/>
    <x v="0"/>
    <n v="47"/>
    <x v="0"/>
    <x v="1"/>
  </r>
  <r>
    <s v="EMP11601"/>
    <s v="Priya Menon"/>
    <x v="1"/>
    <n v="26"/>
    <x v="0"/>
    <x v="4"/>
    <x v="6"/>
    <d v="2019-04-04T00:00:00"/>
    <s v="Bachelor's"/>
    <n v="5"/>
    <s v="Priya Sharma"/>
    <n v="122107"/>
    <x v="3"/>
    <x v="1"/>
    <n v="0.872"/>
    <n v="21"/>
    <x v="2"/>
    <x v="1"/>
    <n v="8"/>
    <x v="0"/>
    <x v="1"/>
  </r>
  <r>
    <s v="EMP10800"/>
    <s v="Rahul Kumar"/>
    <x v="0"/>
    <n v="46"/>
    <x v="0"/>
    <x v="1"/>
    <x v="5"/>
    <d v="2022-09-06T00:00:00"/>
    <s v="Bachelor's"/>
    <n v="12"/>
    <s v="Rahul Nair"/>
    <n v="66499"/>
    <x v="2"/>
    <x v="5"/>
    <n v="1"/>
    <n v="4"/>
    <x v="0"/>
    <x v="0"/>
    <n v="65"/>
    <x v="0"/>
    <x v="1"/>
  </r>
  <r>
    <s v="EMP10994"/>
    <s v="Rahul Kumar"/>
    <x v="0"/>
    <n v="49"/>
    <x v="1"/>
    <x v="4"/>
    <x v="0"/>
    <d v="2016-10-07T00:00:00"/>
    <s v="Master's"/>
    <n v="9"/>
    <s v="Priya Sharma"/>
    <n v="136285"/>
    <x v="0"/>
    <x v="1"/>
    <n v="0.97799999999999998"/>
    <n v="12"/>
    <x v="2"/>
    <x v="0"/>
    <n v="71"/>
    <x v="0"/>
    <x v="1"/>
  </r>
  <r>
    <s v="EMP12068"/>
    <s v="Amit Das"/>
    <x v="0"/>
    <n v="42"/>
    <x v="2"/>
    <x v="2"/>
    <x v="6"/>
    <d v="2017-02-07T00:00:00"/>
    <s v="MBA"/>
    <n v="2"/>
    <s v="Priya Sharma"/>
    <n v="71922"/>
    <x v="1"/>
    <x v="6"/>
    <n v="0.89"/>
    <n v="13"/>
    <x v="2"/>
    <x v="0"/>
    <n v="77"/>
    <x v="0"/>
    <x v="1"/>
  </r>
  <r>
    <s v="EMP11287"/>
    <s v="Amit Das"/>
    <x v="1"/>
    <n v="47"/>
    <x v="0"/>
    <x v="3"/>
    <x v="1"/>
    <d v="2025-12-08T00:00:00"/>
    <s v="Bachelor's"/>
    <n v="12"/>
    <s v="Anil Menon"/>
    <n v="88437"/>
    <x v="3"/>
    <x v="9"/>
    <n v="0.86799999999999999"/>
    <n v="2"/>
    <x v="2"/>
    <x v="0"/>
    <n v="46"/>
    <x v="0"/>
    <x v="1"/>
  </r>
  <r>
    <s v="EMP10864"/>
    <s v="Sneha Iyer"/>
    <x v="1"/>
    <n v="43"/>
    <x v="4"/>
    <x v="4"/>
    <x v="3"/>
    <d v="2018-01-23T00:00:00"/>
    <s v="MCA"/>
    <n v="17"/>
    <s v="Rahul Nair"/>
    <n v="127828"/>
    <x v="3"/>
    <x v="4"/>
    <n v="0.96900000000000008"/>
    <n v="12"/>
    <x v="4"/>
    <x v="0"/>
    <n v="42"/>
    <x v="0"/>
    <x v="1"/>
  </r>
  <r>
    <s v="EMP11116"/>
    <s v="Rahul Kumar"/>
    <x v="0"/>
    <n v="58"/>
    <x v="3"/>
    <x v="2"/>
    <x v="5"/>
    <d v="2022-05-25T00:00:00"/>
    <s v="Master's"/>
    <n v="6"/>
    <s v="Priya Sharma"/>
    <n v="63563"/>
    <x v="0"/>
    <x v="2"/>
    <n v="0.83200000000000007"/>
    <n v="15"/>
    <x v="3"/>
    <x v="0"/>
    <n v="76"/>
    <x v="1"/>
    <x v="1"/>
  </r>
  <r>
    <s v="EMP12256"/>
    <s v="Kiran Patel"/>
    <x v="0"/>
    <n v="40"/>
    <x v="0"/>
    <x v="4"/>
    <x v="6"/>
    <d v="2025-07-02T00:00:00"/>
    <s v="MCA"/>
    <n v="13"/>
    <s v="Rahul Nair"/>
    <n v="71578"/>
    <x v="0"/>
    <x v="2"/>
    <n v="0.95900000000000007"/>
    <n v="22"/>
    <x v="0"/>
    <x v="0"/>
    <n v="23"/>
    <x v="0"/>
    <x v="1"/>
  </r>
  <r>
    <s v="EMP10775"/>
    <s v="Sneha Iyer"/>
    <x v="0"/>
    <n v="58"/>
    <x v="5"/>
    <x v="2"/>
    <x v="5"/>
    <s v="Unknown"/>
    <s v="MCA"/>
    <n v="5"/>
    <s v="Rahul Nair"/>
    <n v="102979.37"/>
    <x v="3"/>
    <x v="0"/>
    <n v="0.93799999999999994"/>
    <n v="1"/>
    <x v="0"/>
    <x v="0"/>
    <n v="57"/>
    <x v="0"/>
    <x v="0"/>
  </r>
  <r>
    <s v="EMP11399"/>
    <s v="Ananya Sharma"/>
    <x v="0"/>
    <n v="22"/>
    <x v="1"/>
    <x v="4"/>
    <x v="6"/>
    <d v="2019-02-23T00:00:00"/>
    <s v="Bachelor's"/>
    <n v="19"/>
    <s v="Anil Menon"/>
    <n v="41988"/>
    <x v="2"/>
    <x v="6"/>
    <n v="0.92799999999999994"/>
    <n v="17"/>
    <x v="2"/>
    <x v="0"/>
    <n v="41"/>
    <x v="0"/>
    <x v="1"/>
  </r>
  <r>
    <s v="EMP10641"/>
    <s v="Kiran Patel"/>
    <x v="1"/>
    <n v="34"/>
    <x v="2"/>
    <x v="1"/>
    <x v="1"/>
    <d v="2017-04-07T00:00:00"/>
    <s v="MCA"/>
    <n v="10"/>
    <s v="Anil Menon"/>
    <n v="168578"/>
    <x v="4"/>
    <x v="1"/>
    <n v="0.94400000000000006"/>
    <n v="6"/>
    <x v="3"/>
    <x v="0"/>
    <n v="4"/>
    <x v="1"/>
    <x v="1"/>
  </r>
  <r>
    <s v="EMP12952"/>
    <s v="Neha Thomas"/>
    <x v="1"/>
    <n v="47"/>
    <x v="1"/>
    <x v="4"/>
    <x v="0"/>
    <d v="2016-09-01T00:00:00"/>
    <s v="Bachelor's"/>
    <n v="12"/>
    <s v="Rahul Nair"/>
    <n v="146387"/>
    <x v="0"/>
    <x v="6"/>
    <n v="0.9890000000000001"/>
    <n v="7"/>
    <x v="1"/>
    <x v="0"/>
    <n v="62"/>
    <x v="0"/>
    <x v="1"/>
  </r>
  <r>
    <s v="EMP12773"/>
    <s v="Arjun Nair"/>
    <x v="0"/>
    <n v="41"/>
    <x v="2"/>
    <x v="4"/>
    <x v="1"/>
    <d v="2017-01-28T00:00:00"/>
    <s v="MCA"/>
    <n v="12"/>
    <s v="Anil Menon"/>
    <n v="27010"/>
    <x v="2"/>
    <x v="7"/>
    <n v="0.85400000000000009"/>
    <n v="24"/>
    <x v="4"/>
    <x v="0"/>
    <n v="12"/>
    <x v="0"/>
    <x v="1"/>
  </r>
  <r>
    <s v="EMP10862"/>
    <s v="Amit Das"/>
    <x v="1"/>
    <n v="43"/>
    <x v="0"/>
    <x v="4"/>
    <x v="5"/>
    <d v="2020-12-18T00:00:00"/>
    <s v="Master's"/>
    <n v="5"/>
    <s v="Sneha Thomas"/>
    <n v="147640"/>
    <x v="0"/>
    <x v="9"/>
    <n v="0.97299999999999998"/>
    <n v="24"/>
    <x v="4"/>
    <x v="0"/>
    <n v="9"/>
    <x v="0"/>
    <x v="1"/>
  </r>
  <r>
    <s v="EMP12679"/>
    <s v="Neha Thomas"/>
    <x v="1"/>
    <n v="44"/>
    <x v="5"/>
    <x v="3"/>
    <x v="1"/>
    <d v="2018-09-07T00:00:00"/>
    <s v="Unknown"/>
    <n v="4"/>
    <s v="Anil Menon"/>
    <n v="77784"/>
    <x v="2"/>
    <x v="4"/>
    <n v="0.91799999999999993"/>
    <n v="2"/>
    <x v="3"/>
    <x v="1"/>
    <n v="38"/>
    <x v="0"/>
    <x v="1"/>
  </r>
  <r>
    <s v="EMP12353"/>
    <s v="Kiran Patel"/>
    <x v="0"/>
    <n v="34"/>
    <x v="5"/>
    <x v="0"/>
    <x v="0"/>
    <d v="2020-01-27T00:00:00"/>
    <s v="Master's"/>
    <n v="1"/>
    <s v="Sneha Thomas"/>
    <n v="40742"/>
    <x v="2"/>
    <x v="1"/>
    <n v="0.90300000000000002"/>
    <n v="29"/>
    <x v="0"/>
    <x v="0"/>
    <n v="48"/>
    <x v="0"/>
    <x v="0"/>
  </r>
  <r>
    <s v="EMP12057"/>
    <s v="Kiran Patel"/>
    <x v="1"/>
    <n v="45"/>
    <x v="5"/>
    <x v="3"/>
    <x v="6"/>
    <d v="2024-05-18T00:00:00"/>
    <s v="MCA"/>
    <n v="4"/>
    <s v="Priya Sharma"/>
    <n v="143376"/>
    <x v="1"/>
    <x v="0"/>
    <n v="0.93799999999999994"/>
    <n v="10"/>
    <x v="4"/>
    <x v="0"/>
    <n v="28"/>
    <x v="1"/>
    <x v="1"/>
  </r>
  <r>
    <s v="EMP10355"/>
    <s v="Amit Das"/>
    <x v="1"/>
    <n v="50"/>
    <x v="2"/>
    <x v="4"/>
    <x v="3"/>
    <d v="2016-06-15T00:00:00"/>
    <s v="Bachelor's"/>
    <n v="0"/>
    <s v="Rahul Nair"/>
    <n v="102702"/>
    <x v="0"/>
    <x v="7"/>
    <n v="1"/>
    <n v="29"/>
    <x v="2"/>
    <x v="0"/>
    <n v="19"/>
    <x v="1"/>
    <x v="1"/>
  </r>
  <r>
    <s v="EMP11109"/>
    <s v="Amit Das"/>
    <x v="1"/>
    <n v="32"/>
    <x v="3"/>
    <x v="1"/>
    <x v="2"/>
    <d v="2022-06-26T00:00:00"/>
    <s v="Master's"/>
    <n v="9"/>
    <s v="Anil Menon"/>
    <n v="178114"/>
    <x v="4"/>
    <x v="1"/>
    <n v="0.86299999999999999"/>
    <n v="1"/>
    <x v="0"/>
    <x v="0"/>
    <n v="51"/>
    <x v="0"/>
    <x v="0"/>
  </r>
  <r>
    <s v="EMP10844"/>
    <s v="Ananya Sharma"/>
    <x v="0"/>
    <n v="34"/>
    <x v="1"/>
    <x v="4"/>
    <x v="5"/>
    <d v="2016-05-05T00:00:00"/>
    <s v="MBA"/>
    <n v="6"/>
    <s v="Rahul Nair"/>
    <n v="56009"/>
    <x v="4"/>
    <x v="1"/>
    <n v="0.99"/>
    <n v="27"/>
    <x v="3"/>
    <x v="0"/>
    <n v="41"/>
    <x v="0"/>
    <x v="1"/>
  </r>
  <r>
    <s v="EMP12484"/>
    <s v="Priya Menon"/>
    <x v="1"/>
    <n v="54"/>
    <x v="4"/>
    <x v="0"/>
    <x v="1"/>
    <d v="2016-01-13T00:00:00"/>
    <s v="Master's"/>
    <n v="6"/>
    <s v="Rahul Nair"/>
    <n v="161499"/>
    <x v="2"/>
    <x v="6"/>
    <n v="0.89900000000000002"/>
    <n v="10"/>
    <x v="4"/>
    <x v="1"/>
    <n v="22"/>
    <x v="0"/>
    <x v="1"/>
  </r>
  <r>
    <s v="EMP11142"/>
    <s v="Priya Menon"/>
    <x v="1"/>
    <n v="51"/>
    <x v="2"/>
    <x v="3"/>
    <x v="5"/>
    <d v="2017-03-15T00:00:00"/>
    <s v="MCA"/>
    <n v="14"/>
    <s v="Rahul Nair"/>
    <n v="63890"/>
    <x v="0"/>
    <x v="7"/>
    <n v="0.96"/>
    <n v="16"/>
    <x v="3"/>
    <x v="0"/>
    <n v="52"/>
    <x v="1"/>
    <x v="1"/>
  </r>
  <r>
    <s v="EMP10675"/>
    <s v="Neha Thomas"/>
    <x v="1"/>
    <n v="43"/>
    <x v="2"/>
    <x v="4"/>
    <x v="7"/>
    <d v="2024-01-15T00:00:00"/>
    <s v="Bachelor's"/>
    <n v="18"/>
    <s v="Rahul Nair"/>
    <n v="112276"/>
    <x v="3"/>
    <x v="8"/>
    <n v="0.83"/>
    <n v="16"/>
    <x v="1"/>
    <x v="0"/>
    <n v="1"/>
    <x v="1"/>
    <x v="1"/>
  </r>
  <r>
    <s v="EMP11861"/>
    <s v="Kiran Patel"/>
    <x v="0"/>
    <n v="47"/>
    <x v="5"/>
    <x v="3"/>
    <x v="7"/>
    <d v="2023-07-03T00:00:00"/>
    <s v="MBA"/>
    <n v="10"/>
    <s v="Sneha Thomas"/>
    <n v="59411"/>
    <x v="2"/>
    <x v="2"/>
    <n v="0.89700000000000002"/>
    <n v="19"/>
    <x v="4"/>
    <x v="0"/>
    <n v="25"/>
    <x v="0"/>
    <x v="1"/>
  </r>
  <r>
    <s v="EMP12831"/>
    <s v="Amit Das"/>
    <x v="0"/>
    <n v="58"/>
    <x v="3"/>
    <x v="0"/>
    <x v="6"/>
    <d v="2022-01-25T00:00:00"/>
    <s v="MBA"/>
    <n v="19"/>
    <s v="Sneha Thomas"/>
    <n v="123350"/>
    <x v="3"/>
    <x v="4"/>
    <n v="0.92400000000000004"/>
    <n v="11"/>
    <x v="3"/>
    <x v="0"/>
    <n v="77"/>
    <x v="0"/>
    <x v="1"/>
  </r>
  <r>
    <s v="EMP12626"/>
    <s v="Neha Thomas"/>
    <x v="1"/>
    <n v="31"/>
    <x v="4"/>
    <x v="4"/>
    <x v="1"/>
    <d v="2021-09-22T00:00:00"/>
    <s v="MCA"/>
    <n v="0"/>
    <s v="Sneha Thomas"/>
    <n v="164359"/>
    <x v="2"/>
    <x v="7"/>
    <n v="0.92"/>
    <n v="25"/>
    <x v="3"/>
    <x v="0"/>
    <n v="44"/>
    <x v="0"/>
    <x v="1"/>
  </r>
  <r>
    <s v="EMP12029"/>
    <s v="Neha Thomas"/>
    <x v="1"/>
    <n v="37"/>
    <x v="2"/>
    <x v="3"/>
    <x v="1"/>
    <d v="2019-06-30T00:00:00"/>
    <s v="MCA"/>
    <n v="17"/>
    <s v="Sneha Thomas"/>
    <n v="32501"/>
    <x v="3"/>
    <x v="9"/>
    <n v="0.93200000000000005"/>
    <n v="3"/>
    <x v="3"/>
    <x v="1"/>
    <n v="19"/>
    <x v="0"/>
    <x v="1"/>
  </r>
  <r>
    <s v="EMP11411"/>
    <s v="Ananya Sharma"/>
    <x v="0"/>
    <n v="24"/>
    <x v="4"/>
    <x v="1"/>
    <x v="6"/>
    <d v="2019-03-16T00:00:00"/>
    <s v="Master's"/>
    <n v="4"/>
    <s v="Anil Menon"/>
    <n v="176608"/>
    <x v="4"/>
    <x v="9"/>
    <n v="0.90900000000000003"/>
    <n v="16"/>
    <x v="2"/>
    <x v="1"/>
    <n v="7"/>
    <x v="1"/>
    <x v="1"/>
  </r>
  <r>
    <s v="EMP12565"/>
    <s v="Rahul Kumar"/>
    <x v="0"/>
    <n v="26"/>
    <x v="1"/>
    <x v="3"/>
    <x v="3"/>
    <d v="2023-11-04T00:00:00"/>
    <s v="MCA"/>
    <n v="9"/>
    <s v="Rahul Nair"/>
    <n v="82327"/>
    <x v="0"/>
    <x v="3"/>
    <n v="0.98099999999999998"/>
    <n v="24"/>
    <x v="4"/>
    <x v="1"/>
    <n v="30"/>
    <x v="0"/>
    <x v="1"/>
  </r>
  <r>
    <s v="EMP11351"/>
    <s v="Ananya Sharma"/>
    <x v="1"/>
    <n v="52"/>
    <x v="6"/>
    <x v="2"/>
    <x v="6"/>
    <d v="2021-07-24T00:00:00"/>
    <s v="Master's"/>
    <n v="1"/>
    <s v="Priya Sharma"/>
    <n v="45516"/>
    <x v="4"/>
    <x v="7"/>
    <n v="0.89200000000000002"/>
    <n v="15"/>
    <x v="4"/>
    <x v="0"/>
    <n v="76"/>
    <x v="0"/>
    <x v="1"/>
  </r>
  <r>
    <s v="EMP10619"/>
    <s v="Ananya Sharma"/>
    <x v="0"/>
    <n v="33"/>
    <x v="2"/>
    <x v="2"/>
    <x v="6"/>
    <d v="2025-03-24T00:00:00"/>
    <s v="MBA"/>
    <n v="13"/>
    <s v="Priya Sharma"/>
    <n v="41076"/>
    <x v="1"/>
    <x v="7"/>
    <n v="0.99099999999999999"/>
    <n v="17"/>
    <x v="4"/>
    <x v="0"/>
    <n v="7"/>
    <x v="0"/>
    <x v="1"/>
  </r>
  <r>
    <s v="EMP11171"/>
    <s v="Kiran Patel"/>
    <x v="0"/>
    <n v="56"/>
    <x v="5"/>
    <x v="3"/>
    <x v="3"/>
    <d v="2019-05-25T00:00:00"/>
    <s v="MCA"/>
    <n v="1"/>
    <s v="Priya Sharma"/>
    <n v="29585"/>
    <x v="2"/>
    <x v="5"/>
    <n v="0.96200000000000008"/>
    <n v="21"/>
    <x v="0"/>
    <x v="0"/>
    <n v="67"/>
    <x v="0"/>
    <x v="1"/>
  </r>
  <r>
    <s v="EMP10014"/>
    <s v="Sneha Iyer"/>
    <x v="0"/>
    <n v="44"/>
    <x v="2"/>
    <x v="3"/>
    <x v="6"/>
    <d v="2017-03-08T00:00:00"/>
    <s v="MBA"/>
    <n v="4"/>
    <s v="Anil Menon"/>
    <n v="73458"/>
    <x v="1"/>
    <x v="3"/>
    <n v="0.82799999999999996"/>
    <n v="15"/>
    <x v="2"/>
    <x v="0"/>
    <n v="49"/>
    <x v="0"/>
    <x v="1"/>
  </r>
  <r>
    <s v="EMP12780"/>
    <s v="Ananya Sharma"/>
    <x v="0"/>
    <n v="44"/>
    <x v="5"/>
    <x v="0"/>
    <x v="0"/>
    <d v="2017-12-06T00:00:00"/>
    <s v="Bachelor's"/>
    <n v="20"/>
    <s v="Priya Sharma"/>
    <n v="100997"/>
    <x v="1"/>
    <x v="0"/>
    <n v="0.81799999999999995"/>
    <n v="29"/>
    <x v="3"/>
    <x v="0"/>
    <n v="65"/>
    <x v="0"/>
    <x v="1"/>
  </r>
  <r>
    <s v="EMP11638"/>
    <s v="Neha Thomas"/>
    <x v="0"/>
    <n v="48"/>
    <x v="2"/>
    <x v="2"/>
    <x v="5"/>
    <d v="2019-12-30T00:00:00"/>
    <s v="MBA"/>
    <n v="6"/>
    <s v="Rahul Nair"/>
    <n v="28962"/>
    <x v="1"/>
    <x v="9"/>
    <n v="0.89400000000000002"/>
    <n v="9"/>
    <x v="4"/>
    <x v="0"/>
    <n v="58"/>
    <x v="0"/>
    <x v="1"/>
  </r>
  <r>
    <s v="EMP12547"/>
    <s v="Sneha Iyer"/>
    <x v="0"/>
    <n v="49"/>
    <x v="6"/>
    <x v="1"/>
    <x v="3"/>
    <d v="2018-12-17T00:00:00"/>
    <s v="MCA"/>
    <n v="14"/>
    <s v="Anil Menon"/>
    <n v="94395"/>
    <x v="0"/>
    <x v="7"/>
    <n v="0.96400000000000008"/>
    <n v="8"/>
    <x v="1"/>
    <x v="1"/>
    <n v="18"/>
    <x v="0"/>
    <x v="1"/>
  </r>
  <r>
    <s v="EMP12957"/>
    <s v="Ananya Sharma"/>
    <x v="0"/>
    <n v="46"/>
    <x v="0"/>
    <x v="0"/>
    <x v="2"/>
    <d v="2023-06-22T00:00:00"/>
    <s v="MCA"/>
    <n v="10"/>
    <s v="Anil Menon"/>
    <n v="28020"/>
    <x v="1"/>
    <x v="1"/>
    <n v="0.94099999999999995"/>
    <n v="10"/>
    <x v="1"/>
    <x v="0"/>
    <n v="25"/>
    <x v="0"/>
    <x v="1"/>
  </r>
  <r>
    <s v="EMP10314"/>
    <s v="Priya Menon"/>
    <x v="0"/>
    <n v="23"/>
    <x v="6"/>
    <x v="4"/>
    <x v="2"/>
    <d v="2020-08-13T00:00:00"/>
    <s v="MBA"/>
    <n v="17"/>
    <s v="Sneha Thomas"/>
    <n v="74491"/>
    <x v="2"/>
    <x v="7"/>
    <n v="0.95"/>
    <n v="11"/>
    <x v="0"/>
    <x v="1"/>
    <n v="35"/>
    <x v="0"/>
    <x v="1"/>
  </r>
  <r>
    <s v="EMP10353"/>
    <s v="Priya Menon"/>
    <x v="0"/>
    <n v="26"/>
    <x v="5"/>
    <x v="4"/>
    <x v="7"/>
    <d v="2017-02-15T00:00:00"/>
    <s v="Bachelor's"/>
    <n v="8"/>
    <s v="Rahul Nair"/>
    <n v="171084"/>
    <x v="3"/>
    <x v="1"/>
    <n v="0.90599999999999992"/>
    <n v="22"/>
    <x v="2"/>
    <x v="0"/>
    <n v="59"/>
    <x v="0"/>
    <x v="1"/>
  </r>
  <r>
    <s v="EMP10963"/>
    <s v="Sneha Iyer"/>
    <x v="1"/>
    <n v="34"/>
    <x v="0"/>
    <x v="2"/>
    <x v="7"/>
    <d v="2021-06-29T00:00:00"/>
    <s v="MCA"/>
    <n v="20"/>
    <s v="Anil Menon"/>
    <n v="69808"/>
    <x v="1"/>
    <x v="2"/>
    <n v="1"/>
    <n v="5"/>
    <x v="0"/>
    <x v="1"/>
    <n v="18"/>
    <x v="0"/>
    <x v="1"/>
  </r>
  <r>
    <s v="EMP12965"/>
    <s v="Kiran Patel"/>
    <x v="1"/>
    <n v="55"/>
    <x v="1"/>
    <x v="2"/>
    <x v="5"/>
    <d v="2019-12-25T00:00:00"/>
    <s v="MBA"/>
    <n v="17"/>
    <s v="Priya Sharma"/>
    <n v="70398"/>
    <x v="0"/>
    <x v="4"/>
    <n v="0.9840000000000001"/>
    <n v="17"/>
    <x v="2"/>
    <x v="0"/>
    <n v="32"/>
    <x v="0"/>
    <x v="1"/>
  </r>
  <r>
    <s v="EMP11700"/>
    <s v="Amit Das"/>
    <x v="0"/>
    <n v="32"/>
    <x v="1"/>
    <x v="1"/>
    <x v="0"/>
    <d v="2016-05-12T00:00:00"/>
    <s v="MCA"/>
    <n v="12"/>
    <s v="Sneha Thomas"/>
    <n v="171097"/>
    <x v="3"/>
    <x v="8"/>
    <n v="0.94299999999999995"/>
    <n v="12"/>
    <x v="4"/>
    <x v="1"/>
    <n v="13"/>
    <x v="0"/>
    <x v="1"/>
  </r>
  <r>
    <s v="EMP12837"/>
    <s v="Amit Das"/>
    <x v="1"/>
    <n v="32"/>
    <x v="0"/>
    <x v="3"/>
    <x v="7"/>
    <d v="2025-06-15T00:00:00"/>
    <s v="MCA"/>
    <n v="19"/>
    <s v="Priya Sharma"/>
    <n v="129214"/>
    <x v="3"/>
    <x v="7"/>
    <n v="0.90099999999999991"/>
    <n v="18"/>
    <x v="0"/>
    <x v="0"/>
    <n v="25"/>
    <x v="0"/>
    <x v="1"/>
  </r>
  <r>
    <s v="EMP12354"/>
    <s v="Rahul Kumar"/>
    <x v="0"/>
    <n v="45"/>
    <x v="1"/>
    <x v="2"/>
    <x v="2"/>
    <d v="2016-11-20T00:00:00"/>
    <s v="Master's"/>
    <n v="10"/>
    <s v="Rahul Nair"/>
    <n v="131414"/>
    <x v="0"/>
    <x v="9"/>
    <n v="0.94599999999999995"/>
    <n v="26"/>
    <x v="1"/>
    <x v="1"/>
    <n v="52"/>
    <x v="0"/>
    <x v="1"/>
  </r>
  <r>
    <s v="EMP11710"/>
    <s v="Arjun Nair"/>
    <x v="0"/>
    <n v="45"/>
    <x v="6"/>
    <x v="2"/>
    <x v="3"/>
    <d v="2017-01-21T00:00:00"/>
    <s v="Master's"/>
    <n v="19"/>
    <s v="Sneha Thomas"/>
    <n v="175007"/>
    <x v="4"/>
    <x v="7"/>
    <n v="0.98499999999999999"/>
    <n v="6"/>
    <x v="3"/>
    <x v="1"/>
    <n v="20"/>
    <x v="0"/>
    <x v="1"/>
  </r>
  <r>
    <s v="EMP10919"/>
    <s v="Priya Menon"/>
    <x v="0"/>
    <n v="24"/>
    <x v="4"/>
    <x v="2"/>
    <x v="5"/>
    <d v="2019-10-26T00:00:00"/>
    <s v="Master's"/>
    <n v="12"/>
    <s v="Sneha Thomas"/>
    <n v="160811"/>
    <x v="3"/>
    <x v="7"/>
    <n v="0.88800000000000001"/>
    <n v="25"/>
    <x v="2"/>
    <x v="0"/>
    <n v="46"/>
    <x v="0"/>
    <x v="1"/>
  </r>
  <r>
    <s v="EMP10574"/>
    <s v="Ananya Sharma"/>
    <x v="0"/>
    <n v="46"/>
    <x v="2"/>
    <x v="4"/>
    <x v="1"/>
    <d v="2024-09-22T00:00:00"/>
    <s v="MBA"/>
    <n v="11"/>
    <s v="Rahul Nair"/>
    <n v="170144"/>
    <x v="1"/>
    <x v="5"/>
    <n v="0.95499999999999996"/>
    <n v="10"/>
    <x v="4"/>
    <x v="1"/>
    <n v="2"/>
    <x v="1"/>
    <x v="1"/>
  </r>
  <r>
    <s v="EMP10948"/>
    <s v="Arjun Nair"/>
    <x v="0"/>
    <n v="37"/>
    <x v="6"/>
    <x v="4"/>
    <x v="0"/>
    <d v="2016-10-28T00:00:00"/>
    <s v="Master's"/>
    <n v="0"/>
    <s v="Priya Sharma"/>
    <n v="163353"/>
    <x v="3"/>
    <x v="4"/>
    <n v="1"/>
    <n v="19"/>
    <x v="2"/>
    <x v="0"/>
    <n v="14"/>
    <x v="0"/>
    <x v="1"/>
  </r>
  <r>
    <s v="EMP12610"/>
    <s v="Sneha Iyer"/>
    <x v="0"/>
    <n v="21"/>
    <x v="3"/>
    <x v="4"/>
    <x v="2"/>
    <d v="2024-09-09T00:00:00"/>
    <s v="MBA"/>
    <n v="13"/>
    <s v="Rahul Nair"/>
    <n v="160639"/>
    <x v="3"/>
    <x v="3"/>
    <n v="0.84"/>
    <n v="8"/>
    <x v="3"/>
    <x v="0"/>
    <n v="70"/>
    <x v="0"/>
    <x v="0"/>
  </r>
  <r>
    <s v="EMP11432"/>
    <s v="Arjun Nair"/>
    <x v="0"/>
    <n v="54"/>
    <x v="3"/>
    <x v="1"/>
    <x v="0"/>
    <d v="2020-11-16T00:00:00"/>
    <s v="Bachelor's"/>
    <n v="5"/>
    <s v="Priya Sharma"/>
    <n v="71807"/>
    <x v="2"/>
    <x v="6"/>
    <n v="0.97799999999999998"/>
    <n v="7"/>
    <x v="3"/>
    <x v="0"/>
    <n v="40"/>
    <x v="0"/>
    <x v="1"/>
  </r>
  <r>
    <s v="EMP11770"/>
    <s v="Arjun Nair"/>
    <x v="0"/>
    <n v="59"/>
    <x v="1"/>
    <x v="1"/>
    <x v="7"/>
    <d v="2018-04-03T00:00:00"/>
    <s v="Master's"/>
    <n v="19"/>
    <s v="Anil Menon"/>
    <n v="130024"/>
    <x v="3"/>
    <x v="0"/>
    <n v="0.90500000000000003"/>
    <n v="19"/>
    <x v="1"/>
    <x v="0"/>
    <n v="42"/>
    <x v="0"/>
    <x v="1"/>
  </r>
  <r>
    <s v="EMP12042"/>
    <s v="Amit Das"/>
    <x v="0"/>
    <n v="29"/>
    <x v="3"/>
    <x v="1"/>
    <x v="1"/>
    <d v="2017-09-12T00:00:00"/>
    <s v="Master's"/>
    <n v="18"/>
    <s v="Priya Sharma"/>
    <n v="53057"/>
    <x v="2"/>
    <x v="6"/>
    <n v="0.92799999999999994"/>
    <n v="0"/>
    <x v="4"/>
    <x v="1"/>
    <n v="70"/>
    <x v="0"/>
    <x v="1"/>
  </r>
  <r>
    <s v="EMP11637"/>
    <s v="Arjun Nair"/>
    <x v="1"/>
    <n v="26"/>
    <x v="5"/>
    <x v="2"/>
    <x v="2"/>
    <d v="2021-12-17T00:00:00"/>
    <s v="Bachelor's"/>
    <n v="16"/>
    <s v="Sneha Thomas"/>
    <n v="132655"/>
    <x v="0"/>
    <x v="8"/>
    <n v="0.91099999999999992"/>
    <n v="18"/>
    <x v="1"/>
    <x v="0"/>
    <n v="7"/>
    <x v="0"/>
    <x v="1"/>
  </r>
  <r>
    <s v="EMP10205"/>
    <s v="Rahul Kumar"/>
    <x v="0"/>
    <n v="23"/>
    <x v="4"/>
    <x v="4"/>
    <x v="0"/>
    <d v="2017-09-14T00:00:00"/>
    <s v="Master's"/>
    <n v="18"/>
    <s v="Sneha Thomas"/>
    <n v="101534"/>
    <x v="4"/>
    <x v="4"/>
    <n v="0.90099999999999991"/>
    <n v="15"/>
    <x v="1"/>
    <x v="0"/>
    <n v="53"/>
    <x v="0"/>
    <x v="1"/>
  </r>
  <r>
    <s v="EMP12974"/>
    <s v="Amit Das"/>
    <x v="0"/>
    <n v="52"/>
    <x v="5"/>
    <x v="0"/>
    <x v="7"/>
    <d v="2017-04-14T00:00:00"/>
    <s v="Bachelor's"/>
    <n v="7"/>
    <s v="Sneha Thomas"/>
    <n v="121072"/>
    <x v="3"/>
    <x v="9"/>
    <n v="0.8909999999999999"/>
    <n v="8"/>
    <x v="0"/>
    <x v="0"/>
    <n v="46"/>
    <x v="0"/>
    <x v="1"/>
  </r>
  <r>
    <s v="EMP10358"/>
    <s v="Amit Das"/>
    <x v="1"/>
    <n v="21"/>
    <x v="5"/>
    <x v="0"/>
    <x v="6"/>
    <d v="2023-09-26T00:00:00"/>
    <s v="Bachelor's"/>
    <n v="6"/>
    <s v="Rahul Nair"/>
    <n v="112172"/>
    <x v="0"/>
    <x v="6"/>
    <n v="0.78"/>
    <n v="28"/>
    <x v="3"/>
    <x v="1"/>
    <n v="7"/>
    <x v="0"/>
    <x v="1"/>
  </r>
  <r>
    <s v="EMP10286"/>
    <s v="Amit Das"/>
    <x v="0"/>
    <n v="60"/>
    <x v="3"/>
    <x v="2"/>
    <x v="5"/>
    <d v="2018-04-12T00:00:00"/>
    <s v="MCA"/>
    <n v="18"/>
    <s v="Priya Sharma"/>
    <n v="32172"/>
    <x v="2"/>
    <x v="3"/>
    <n v="0.93200000000000005"/>
    <n v="17"/>
    <x v="2"/>
    <x v="0"/>
    <n v="64"/>
    <x v="0"/>
    <x v="0"/>
  </r>
  <r>
    <s v="EMP10990"/>
    <s v="Sneha Iyer"/>
    <x v="0"/>
    <n v="26"/>
    <x v="4"/>
    <x v="1"/>
    <x v="0"/>
    <d v="2016-10-26T00:00:00"/>
    <s v="MCA"/>
    <n v="13"/>
    <s v="Priya Sharma"/>
    <n v="71225"/>
    <x v="1"/>
    <x v="0"/>
    <n v="1"/>
    <n v="3"/>
    <x v="1"/>
    <x v="0"/>
    <n v="3"/>
    <x v="0"/>
    <x v="1"/>
  </r>
  <r>
    <s v="EMP12043"/>
    <s v="Kiran Patel"/>
    <x v="0"/>
    <n v="60"/>
    <x v="2"/>
    <x v="4"/>
    <x v="7"/>
    <d v="2025-05-20T00:00:00"/>
    <s v="MBA"/>
    <n v="15"/>
    <s v="Priya Sharma"/>
    <n v="167972"/>
    <x v="1"/>
    <x v="2"/>
    <n v="0.86900000000000011"/>
    <n v="13"/>
    <x v="4"/>
    <x v="1"/>
    <n v="70"/>
    <x v="0"/>
    <x v="1"/>
  </r>
  <r>
    <s v="EMP11687"/>
    <s v="Rahul Kumar"/>
    <x v="1"/>
    <n v="23"/>
    <x v="4"/>
    <x v="2"/>
    <x v="6"/>
    <d v="2025-12-17T00:00:00"/>
    <s v="Master's"/>
    <n v="15"/>
    <s v="Anil Menon"/>
    <n v="65511"/>
    <x v="3"/>
    <x v="1"/>
    <n v="0.92700000000000005"/>
    <n v="19"/>
    <x v="4"/>
    <x v="0"/>
    <n v="33"/>
    <x v="0"/>
    <x v="1"/>
  </r>
  <r>
    <s v="EMP12219"/>
    <s v="Priya Menon"/>
    <x v="0"/>
    <n v="40"/>
    <x v="2"/>
    <x v="4"/>
    <x v="6"/>
    <d v="2018-11-04T00:00:00"/>
    <s v="Master's"/>
    <n v="13"/>
    <s v="Rahul Nair"/>
    <n v="139534"/>
    <x v="4"/>
    <x v="2"/>
    <n v="1"/>
    <n v="1"/>
    <x v="1"/>
    <x v="1"/>
    <n v="78"/>
    <x v="0"/>
    <x v="1"/>
  </r>
  <r>
    <s v="EMP12205"/>
    <s v="Rahul Kumar"/>
    <x v="1"/>
    <n v="38"/>
    <x v="2"/>
    <x v="1"/>
    <x v="7"/>
    <d v="2020-03-21T00:00:00"/>
    <s v="MCA"/>
    <n v="19"/>
    <s v="Priya Sharma"/>
    <n v="35903"/>
    <x v="1"/>
    <x v="5"/>
    <n v="0.92400000000000004"/>
    <n v="0"/>
    <x v="4"/>
    <x v="1"/>
    <n v="31"/>
    <x v="1"/>
    <x v="1"/>
  </r>
  <r>
    <s v="EMP10535"/>
    <s v="Neha Thomas"/>
    <x v="0"/>
    <n v="60"/>
    <x v="5"/>
    <x v="2"/>
    <x v="0"/>
    <d v="2023-05-05T00:00:00"/>
    <s v="MBA"/>
    <n v="14"/>
    <s v="Anil Menon"/>
    <n v="79338"/>
    <x v="4"/>
    <x v="7"/>
    <n v="1"/>
    <n v="30"/>
    <x v="3"/>
    <x v="0"/>
    <n v="21"/>
    <x v="0"/>
    <x v="1"/>
  </r>
  <r>
    <s v="EMP11961"/>
    <s v="Sneha Iyer"/>
    <x v="0"/>
    <n v="35"/>
    <x v="0"/>
    <x v="3"/>
    <x v="0"/>
    <d v="2020-03-08T00:00:00"/>
    <s v="MBA"/>
    <n v="11"/>
    <s v="Sneha Thomas"/>
    <n v="105594"/>
    <x v="2"/>
    <x v="0"/>
    <n v="1"/>
    <n v="14"/>
    <x v="2"/>
    <x v="0"/>
    <n v="44"/>
    <x v="0"/>
    <x v="0"/>
  </r>
  <r>
    <s v="EMP10378"/>
    <s v="Kiran Patel"/>
    <x v="1"/>
    <n v="26"/>
    <x v="0"/>
    <x v="3"/>
    <x v="5"/>
    <d v="2023-07-18T00:00:00"/>
    <s v="Master's"/>
    <n v="3"/>
    <s v="Priya Sharma"/>
    <n v="59300"/>
    <x v="2"/>
    <x v="4"/>
    <n v="0.96900000000000008"/>
    <n v="10"/>
    <x v="5"/>
    <x v="0"/>
    <n v="30"/>
    <x v="0"/>
    <x v="1"/>
  </r>
  <r>
    <s v="EMP12112"/>
    <s v="Kiran Patel"/>
    <x v="0"/>
    <n v="54"/>
    <x v="6"/>
    <x v="0"/>
    <x v="0"/>
    <d v="2017-09-24T00:00:00"/>
    <s v="Master's"/>
    <n v="5"/>
    <s v="Rahul Nair"/>
    <n v="173885"/>
    <x v="3"/>
    <x v="4"/>
    <n v="0.98699999999999999"/>
    <n v="22"/>
    <x v="3"/>
    <x v="0"/>
    <n v="20"/>
    <x v="0"/>
    <x v="1"/>
  </r>
  <r>
    <s v="EMP11158"/>
    <s v="Sneha Iyer"/>
    <x v="0"/>
    <n v="50"/>
    <x v="5"/>
    <x v="1"/>
    <x v="6"/>
    <d v="2017-03-14T00:00:00"/>
    <s v="Bachelor's"/>
    <n v="5"/>
    <s v="Priya Sharma"/>
    <n v="115221"/>
    <x v="0"/>
    <x v="3"/>
    <n v="0.97099999999999997"/>
    <n v="13"/>
    <x v="3"/>
    <x v="1"/>
    <n v="56"/>
    <x v="0"/>
    <x v="1"/>
  </r>
  <r>
    <s v="EMP10954"/>
    <s v="Rahul Kumar"/>
    <x v="0"/>
    <n v="54"/>
    <x v="7"/>
    <x v="3"/>
    <x v="2"/>
    <d v="2021-06-22T00:00:00"/>
    <s v="Master's"/>
    <n v="13"/>
    <s v="Priya Sharma"/>
    <n v="74492"/>
    <x v="3"/>
    <x v="3"/>
    <n v="0.95599999999999996"/>
    <n v="6"/>
    <x v="3"/>
    <x v="1"/>
    <n v="78"/>
    <x v="0"/>
    <x v="1"/>
  </r>
  <r>
    <s v="EMP10993"/>
    <s v="Arjun Nair"/>
    <x v="0"/>
    <n v="30"/>
    <x v="6"/>
    <x v="3"/>
    <x v="5"/>
    <d v="2023-10-15T00:00:00"/>
    <s v="MBA"/>
    <n v="1"/>
    <s v="Rahul Nair"/>
    <n v="36694"/>
    <x v="3"/>
    <x v="1"/>
    <n v="0.86199999999999999"/>
    <n v="9"/>
    <x v="2"/>
    <x v="0"/>
    <n v="60"/>
    <x v="0"/>
    <x v="1"/>
  </r>
  <r>
    <s v="EMP11559"/>
    <s v="Amit Das"/>
    <x v="1"/>
    <n v="25"/>
    <x v="3"/>
    <x v="4"/>
    <x v="2"/>
    <d v="2019-03-06T00:00:00"/>
    <s v="MCA"/>
    <n v="13"/>
    <s v="Rahul Nair"/>
    <n v="53380"/>
    <x v="2"/>
    <x v="9"/>
    <n v="0.82900000000000007"/>
    <n v="9"/>
    <x v="2"/>
    <x v="0"/>
    <n v="41"/>
    <x v="0"/>
    <x v="1"/>
  </r>
  <r>
    <s v="EMP12129"/>
    <s v="Ananya Sharma"/>
    <x v="1"/>
    <n v="29"/>
    <x v="6"/>
    <x v="0"/>
    <x v="3"/>
    <d v="2018-10-27T00:00:00"/>
    <s v="Master's"/>
    <n v="19"/>
    <s v="Priya Sharma"/>
    <n v="133758"/>
    <x v="3"/>
    <x v="2"/>
    <n v="0.745"/>
    <n v="24"/>
    <x v="4"/>
    <x v="1"/>
    <n v="34"/>
    <x v="0"/>
    <x v="1"/>
  </r>
  <r>
    <s v="EMP11062"/>
    <s v="Kiran Patel"/>
    <x v="0"/>
    <n v="22"/>
    <x v="5"/>
    <x v="0"/>
    <x v="1"/>
    <d v="2021-06-01T00:00:00"/>
    <s v="Master's"/>
    <n v="3"/>
    <s v="Priya Sharma"/>
    <n v="172808"/>
    <x v="4"/>
    <x v="3"/>
    <n v="0.94200000000000006"/>
    <n v="4"/>
    <x v="4"/>
    <x v="1"/>
    <n v="61"/>
    <x v="0"/>
    <x v="1"/>
  </r>
  <r>
    <s v="EMP12874"/>
    <s v="Arjun Nair"/>
    <x v="0"/>
    <n v="54"/>
    <x v="1"/>
    <x v="2"/>
    <x v="7"/>
    <d v="2018-04-23T00:00:00"/>
    <s v="MCA"/>
    <n v="6"/>
    <s v="Rahul Nair"/>
    <n v="96347"/>
    <x v="3"/>
    <x v="9"/>
    <n v="1"/>
    <n v="23"/>
    <x v="1"/>
    <x v="1"/>
    <n v="28"/>
    <x v="0"/>
    <x v="1"/>
  </r>
  <r>
    <s v="EMP10333"/>
    <s v="Priya Menon"/>
    <x v="0"/>
    <n v="30"/>
    <x v="4"/>
    <x v="3"/>
    <x v="2"/>
    <d v="2025-05-15T00:00:00"/>
    <s v="MBA"/>
    <n v="2"/>
    <s v="Sneha Thomas"/>
    <n v="61373"/>
    <x v="2"/>
    <x v="4"/>
    <n v="0.86299999999999999"/>
    <n v="27"/>
    <x v="2"/>
    <x v="0"/>
    <n v="56"/>
    <x v="0"/>
    <x v="1"/>
  </r>
  <r>
    <s v="EMP12392"/>
    <s v="Arjun Nair"/>
    <x v="0"/>
    <n v="41"/>
    <x v="2"/>
    <x v="1"/>
    <x v="3"/>
    <d v="2025-03-18T00:00:00"/>
    <s v="MCA"/>
    <n v="10"/>
    <s v="Rahul Nair"/>
    <n v="114212"/>
    <x v="0"/>
    <x v="5"/>
    <n v="0.93099999999999994"/>
    <n v="24"/>
    <x v="3"/>
    <x v="0"/>
    <n v="79"/>
    <x v="0"/>
    <x v="1"/>
  </r>
  <r>
    <s v="EMP12429"/>
    <s v="Sneha Iyer"/>
    <x v="0"/>
    <n v="43"/>
    <x v="4"/>
    <x v="4"/>
    <x v="5"/>
    <d v="2017-10-17T00:00:00"/>
    <s v="MBA"/>
    <n v="3"/>
    <s v="Anil Menon"/>
    <n v="102612"/>
    <x v="1"/>
    <x v="4"/>
    <n v="0.80500000000000005"/>
    <n v="17"/>
    <x v="4"/>
    <x v="1"/>
    <n v="3"/>
    <x v="0"/>
    <x v="1"/>
  </r>
  <r>
    <s v="EMP12787"/>
    <s v="Priya Menon"/>
    <x v="1"/>
    <n v="30"/>
    <x v="3"/>
    <x v="0"/>
    <x v="7"/>
    <d v="2020-03-03T00:00:00"/>
    <s v="MBA"/>
    <n v="17"/>
    <s v="Priya Sharma"/>
    <n v="164760"/>
    <x v="3"/>
    <x v="8"/>
    <n v="0.97299999999999998"/>
    <n v="11"/>
    <x v="1"/>
    <x v="0"/>
    <n v="18"/>
    <x v="0"/>
    <x v="1"/>
  </r>
  <r>
    <s v="EMP11457"/>
    <s v="Amit Das"/>
    <x v="1"/>
    <n v="43"/>
    <x v="2"/>
    <x v="2"/>
    <x v="0"/>
    <d v="2019-07-14T00:00:00"/>
    <s v="Bachelor's"/>
    <n v="8"/>
    <s v="Sneha Thomas"/>
    <n v="50744"/>
    <x v="2"/>
    <x v="5"/>
    <n v="1"/>
    <n v="30"/>
    <x v="2"/>
    <x v="0"/>
    <n v="53"/>
    <x v="0"/>
    <x v="1"/>
  </r>
  <r>
    <s v="EMP10659"/>
    <s v="Ananya Sharma"/>
    <x v="0"/>
    <n v="44"/>
    <x v="5"/>
    <x v="2"/>
    <x v="1"/>
    <d v="2024-10-01T00:00:00"/>
    <s v="MCA"/>
    <n v="15"/>
    <s v="Anil Menon"/>
    <n v="175006"/>
    <x v="4"/>
    <x v="1"/>
    <n v="0.92599999999999993"/>
    <n v="19"/>
    <x v="1"/>
    <x v="0"/>
    <n v="27"/>
    <x v="0"/>
    <x v="1"/>
  </r>
  <r>
    <s v="EMP11153"/>
    <s v="Rahul Kumar"/>
    <x v="1"/>
    <n v="26"/>
    <x v="2"/>
    <x v="2"/>
    <x v="2"/>
    <d v="2022-01-12T00:00:00"/>
    <s v="MCA"/>
    <n v="14"/>
    <s v="Sneha Thomas"/>
    <n v="102979.37"/>
    <x v="0"/>
    <x v="2"/>
    <n v="0.81299999999999994"/>
    <n v="14"/>
    <x v="4"/>
    <x v="0"/>
    <n v="52"/>
    <x v="0"/>
    <x v="1"/>
  </r>
  <r>
    <s v="EMP10792"/>
    <s v="Rahul Kumar"/>
    <x v="0"/>
    <n v="58"/>
    <x v="3"/>
    <x v="3"/>
    <x v="1"/>
    <d v="2022-09-11T00:00:00"/>
    <s v="MCA"/>
    <n v="7"/>
    <s v="Sneha Thomas"/>
    <n v="168602"/>
    <x v="4"/>
    <x v="6"/>
    <n v="0.78099999999999992"/>
    <n v="28"/>
    <x v="4"/>
    <x v="0"/>
    <n v="42"/>
    <x v="0"/>
    <x v="1"/>
  </r>
  <r>
    <s v="EMP11138"/>
    <s v="Priya Menon"/>
    <x v="0"/>
    <n v="54"/>
    <x v="1"/>
    <x v="3"/>
    <x v="0"/>
    <d v="2016-10-03T00:00:00"/>
    <s v="Master's"/>
    <n v="20"/>
    <s v="Rahul Nair"/>
    <n v="81315"/>
    <x v="3"/>
    <x v="6"/>
    <n v="1"/>
    <n v="21"/>
    <x v="2"/>
    <x v="1"/>
    <n v="36"/>
    <x v="1"/>
    <x v="1"/>
  </r>
  <r>
    <s v="EMP11989"/>
    <s v="Arjun Nair"/>
    <x v="1"/>
    <n v="21"/>
    <x v="3"/>
    <x v="3"/>
    <x v="6"/>
    <d v="2019-11-13T00:00:00"/>
    <s v="Master's"/>
    <n v="3"/>
    <s v="Sneha Thomas"/>
    <n v="122662"/>
    <x v="2"/>
    <x v="3"/>
    <n v="0.92599999999999993"/>
    <n v="2"/>
    <x v="2"/>
    <x v="0"/>
    <n v="27"/>
    <x v="0"/>
    <x v="0"/>
  </r>
  <r>
    <s v="EMP11788"/>
    <s v="Ananya Sharma"/>
    <x v="0"/>
    <n v="41"/>
    <x v="3"/>
    <x v="0"/>
    <x v="1"/>
    <d v="2024-12-23T00:00:00"/>
    <s v="Master's"/>
    <n v="2"/>
    <s v="Sneha Thomas"/>
    <n v="130793"/>
    <x v="3"/>
    <x v="8"/>
    <n v="0.91299999999999992"/>
    <n v="22"/>
    <x v="3"/>
    <x v="1"/>
    <n v="77"/>
    <x v="0"/>
    <x v="1"/>
  </r>
  <r>
    <s v="EMP10833"/>
    <s v="Rahul Kumar"/>
    <x v="1"/>
    <n v="38"/>
    <x v="2"/>
    <x v="2"/>
    <x v="2"/>
    <d v="2024-01-17T00:00:00"/>
    <s v="MCA"/>
    <n v="11"/>
    <s v="Sneha Thomas"/>
    <n v="153601"/>
    <x v="3"/>
    <x v="2"/>
    <n v="1"/>
    <n v="9"/>
    <x v="2"/>
    <x v="0"/>
    <n v="79"/>
    <x v="0"/>
    <x v="0"/>
  </r>
  <r>
    <s v="EMP11256"/>
    <s v="Ananya Sharma"/>
    <x v="0"/>
    <n v="47"/>
    <x v="1"/>
    <x v="4"/>
    <x v="1"/>
    <d v="2019-08-11T00:00:00"/>
    <s v="Bachelor's"/>
    <n v="5"/>
    <s v="Rahul Nair"/>
    <n v="121853"/>
    <x v="4"/>
    <x v="2"/>
    <n v="0.83900000000000008"/>
    <n v="10"/>
    <x v="3"/>
    <x v="1"/>
    <n v="3"/>
    <x v="1"/>
    <x v="1"/>
  </r>
  <r>
    <s v="EMP10261"/>
    <s v="Sneha Iyer"/>
    <x v="0"/>
    <n v="25"/>
    <x v="2"/>
    <x v="2"/>
    <x v="3"/>
    <d v="2016-05-08T00:00:00"/>
    <s v="MBA"/>
    <n v="0"/>
    <s v="Sneha Thomas"/>
    <n v="85885"/>
    <x v="4"/>
    <x v="5"/>
    <n v="0.96900000000000008"/>
    <n v="6"/>
    <x v="2"/>
    <x v="1"/>
    <n v="34"/>
    <x v="1"/>
    <x v="1"/>
  </r>
  <r>
    <s v="EMP11238"/>
    <s v="Ananya Sharma"/>
    <x v="0"/>
    <n v="33"/>
    <x v="5"/>
    <x v="0"/>
    <x v="5"/>
    <d v="2021-12-14T00:00:00"/>
    <s v="Master's"/>
    <n v="5"/>
    <s v="Rahul Nair"/>
    <n v="57347"/>
    <x v="0"/>
    <x v="4"/>
    <n v="0.97199999999999998"/>
    <n v="10"/>
    <x v="2"/>
    <x v="0"/>
    <n v="2"/>
    <x v="0"/>
    <x v="1"/>
  </r>
  <r>
    <s v="EMP10532"/>
    <s v="Arjun Nair"/>
    <x v="0"/>
    <n v="30"/>
    <x v="1"/>
    <x v="1"/>
    <x v="0"/>
    <d v="2023-02-22T00:00:00"/>
    <s v="Master's"/>
    <n v="2"/>
    <s v="Rahul Nair"/>
    <n v="27929"/>
    <x v="0"/>
    <x v="7"/>
    <n v="0.83099999999999996"/>
    <n v="0"/>
    <x v="2"/>
    <x v="0"/>
    <n v="17"/>
    <x v="1"/>
    <x v="1"/>
  </r>
  <r>
    <s v="EMP10070"/>
    <s v="Rahul Kumar"/>
    <x v="0"/>
    <n v="60"/>
    <x v="3"/>
    <x v="1"/>
    <x v="5"/>
    <d v="2020-08-16T00:00:00"/>
    <s v="Bachelor's"/>
    <n v="6"/>
    <s v="Rahul Nair"/>
    <n v="156138"/>
    <x v="1"/>
    <x v="5"/>
    <n v="0.88"/>
    <n v="17"/>
    <x v="4"/>
    <x v="0"/>
    <n v="38"/>
    <x v="0"/>
    <x v="1"/>
  </r>
  <r>
    <s v="EMP12188"/>
    <s v="Priya Menon"/>
    <x v="0"/>
    <n v="28"/>
    <x v="5"/>
    <x v="3"/>
    <x v="3"/>
    <d v="2022-05-04T00:00:00"/>
    <s v="MBA"/>
    <n v="15"/>
    <s v="Sneha Thomas"/>
    <n v="30027"/>
    <x v="2"/>
    <x v="7"/>
    <n v="1"/>
    <n v="12"/>
    <x v="0"/>
    <x v="0"/>
    <n v="38"/>
    <x v="0"/>
    <x v="1"/>
  </r>
  <r>
    <s v="EMP11476"/>
    <s v="Priya Menon"/>
    <x v="0"/>
    <n v="49"/>
    <x v="5"/>
    <x v="4"/>
    <x v="3"/>
    <d v="2017-10-21T00:00:00"/>
    <s v="MCA"/>
    <n v="19"/>
    <s v="Rahul Nair"/>
    <n v="174305"/>
    <x v="2"/>
    <x v="9"/>
    <n v="0.90500000000000003"/>
    <n v="29"/>
    <x v="3"/>
    <x v="0"/>
    <n v="1"/>
    <x v="1"/>
    <x v="0"/>
  </r>
  <r>
    <s v="EMP11355"/>
    <s v="Arjun Nair"/>
    <x v="0"/>
    <n v="58"/>
    <x v="4"/>
    <x v="1"/>
    <x v="7"/>
    <d v="2018-06-25T00:00:00"/>
    <s v="MCA"/>
    <n v="0"/>
    <s v="Rahul Nair"/>
    <n v="100399"/>
    <x v="2"/>
    <x v="6"/>
    <n v="0.78799999999999992"/>
    <n v="27"/>
    <x v="2"/>
    <x v="0"/>
    <n v="34"/>
    <x v="0"/>
    <x v="1"/>
  </r>
  <r>
    <s v="EMP10718"/>
    <s v="Rahul Kumar"/>
    <x v="0"/>
    <n v="48"/>
    <x v="5"/>
    <x v="4"/>
    <x v="2"/>
    <d v="2022-01-21T00:00:00"/>
    <s v="MBA"/>
    <n v="19"/>
    <s v="Rahul Nair"/>
    <n v="128753"/>
    <x v="3"/>
    <x v="8"/>
    <n v="0.96900000000000008"/>
    <n v="24"/>
    <x v="3"/>
    <x v="1"/>
    <n v="34"/>
    <x v="0"/>
    <x v="1"/>
  </r>
  <r>
    <s v="EMP11515"/>
    <s v="Arjun Nair"/>
    <x v="1"/>
    <n v="32"/>
    <x v="2"/>
    <x v="0"/>
    <x v="1"/>
    <d v="2016-07-15T00:00:00"/>
    <s v="MCA"/>
    <n v="18"/>
    <s v="Sneha Thomas"/>
    <n v="103889"/>
    <x v="2"/>
    <x v="5"/>
    <n v="0.98599999999999999"/>
    <n v="30"/>
    <x v="2"/>
    <x v="1"/>
    <n v="65"/>
    <x v="0"/>
    <x v="1"/>
  </r>
  <r>
    <s v="EMP11106"/>
    <s v="Arjun Nair"/>
    <x v="0"/>
    <n v="34"/>
    <x v="3"/>
    <x v="1"/>
    <x v="6"/>
    <d v="2022-04-17T00:00:00"/>
    <s v="MCA"/>
    <n v="13"/>
    <s v="Sneha Thomas"/>
    <n v="117888"/>
    <x v="4"/>
    <x v="8"/>
    <n v="0.96599999999999997"/>
    <n v="27"/>
    <x v="4"/>
    <x v="0"/>
    <n v="52"/>
    <x v="0"/>
    <x v="1"/>
  </r>
  <r>
    <s v="EMP12817"/>
    <s v="Kiran Patel"/>
    <x v="0"/>
    <n v="35"/>
    <x v="4"/>
    <x v="1"/>
    <x v="6"/>
    <d v="2025-12-31T00:00:00"/>
    <s v="Unknown"/>
    <n v="9"/>
    <s v="Anil Menon"/>
    <n v="108881"/>
    <x v="1"/>
    <x v="1"/>
    <n v="0.86599999999999999"/>
    <n v="13"/>
    <x v="1"/>
    <x v="0"/>
    <n v="57"/>
    <x v="0"/>
    <x v="1"/>
  </r>
  <r>
    <s v="EMP12718"/>
    <s v="Kiran Patel"/>
    <x v="1"/>
    <n v="40"/>
    <x v="3"/>
    <x v="0"/>
    <x v="7"/>
    <d v="2022-09-28T00:00:00"/>
    <s v="MBA"/>
    <n v="8"/>
    <s v="Anil Menon"/>
    <n v="105873"/>
    <x v="3"/>
    <x v="5"/>
    <n v="0.995"/>
    <n v="15"/>
    <x v="2"/>
    <x v="1"/>
    <n v="44"/>
    <x v="1"/>
    <x v="1"/>
  </r>
  <r>
    <s v="EMP11224"/>
    <s v="Kiran Patel"/>
    <x v="1"/>
    <n v="34"/>
    <x v="4"/>
    <x v="0"/>
    <x v="7"/>
    <d v="2022-12-13T00:00:00"/>
    <s v="MBA"/>
    <n v="4"/>
    <s v="Priya Sharma"/>
    <n v="87882"/>
    <x v="4"/>
    <x v="9"/>
    <n v="0.89900000000000002"/>
    <n v="28"/>
    <x v="0"/>
    <x v="0"/>
    <n v="22"/>
    <x v="0"/>
    <x v="1"/>
  </r>
  <r>
    <s v="EMP12799"/>
    <s v="Kiran Patel"/>
    <x v="1"/>
    <n v="54"/>
    <x v="6"/>
    <x v="2"/>
    <x v="6"/>
    <d v="2023-01-06T00:00:00"/>
    <s v="MCA"/>
    <n v="19"/>
    <s v="Priya Sharma"/>
    <n v="76448"/>
    <x v="3"/>
    <x v="0"/>
    <n v="0.95"/>
    <n v="4"/>
    <x v="4"/>
    <x v="1"/>
    <n v="24"/>
    <x v="0"/>
    <x v="1"/>
  </r>
  <r>
    <s v="EMP10708"/>
    <s v="Neha Thomas"/>
    <x v="1"/>
    <n v="34"/>
    <x v="5"/>
    <x v="4"/>
    <x v="3"/>
    <d v="2023-04-09T00:00:00"/>
    <s v="MBA"/>
    <n v="13"/>
    <s v="Priya Sharma"/>
    <n v="139038"/>
    <x v="4"/>
    <x v="5"/>
    <n v="0.996"/>
    <n v="5"/>
    <x v="3"/>
    <x v="0"/>
    <n v="27"/>
    <x v="0"/>
    <x v="1"/>
  </r>
  <r>
    <s v="EMP11939"/>
    <s v="Amit Das"/>
    <x v="0"/>
    <n v="23"/>
    <x v="4"/>
    <x v="1"/>
    <x v="4"/>
    <d v="2017-12-01T00:00:00"/>
    <s v="Master's"/>
    <n v="14"/>
    <s v="Sneha Thomas"/>
    <n v="36218"/>
    <x v="1"/>
    <x v="8"/>
    <n v="0.86799999999999999"/>
    <n v="7"/>
    <x v="3"/>
    <x v="0"/>
    <n v="29"/>
    <x v="0"/>
    <x v="1"/>
  </r>
  <r>
    <s v="EMP10550"/>
    <s v="Kiran Patel"/>
    <x v="1"/>
    <n v="49"/>
    <x v="5"/>
    <x v="2"/>
    <x v="1"/>
    <d v="2022-01-04T00:00:00"/>
    <s v="Bachelor's"/>
    <n v="15"/>
    <s v="Sneha Thomas"/>
    <n v="121184"/>
    <x v="2"/>
    <x v="2"/>
    <n v="1"/>
    <n v="0"/>
    <x v="1"/>
    <x v="0"/>
    <n v="13"/>
    <x v="0"/>
    <x v="1"/>
  </r>
  <r>
    <s v="EMP10854"/>
    <s v="Arjun Nair"/>
    <x v="0"/>
    <n v="24"/>
    <x v="1"/>
    <x v="2"/>
    <x v="7"/>
    <d v="2017-05-19T00:00:00"/>
    <s v="MBA"/>
    <n v="13"/>
    <s v="Priya Sharma"/>
    <n v="161463"/>
    <x v="0"/>
    <x v="3"/>
    <n v="0.90799999999999992"/>
    <n v="16"/>
    <x v="4"/>
    <x v="1"/>
    <n v="38"/>
    <x v="0"/>
    <x v="1"/>
  </r>
  <r>
    <s v="EMP12173"/>
    <s v="Amit Das"/>
    <x v="1"/>
    <n v="32"/>
    <x v="1"/>
    <x v="2"/>
    <x v="3"/>
    <d v="2021-06-19T00:00:00"/>
    <s v="MBA"/>
    <n v="9"/>
    <s v="Priya Sharma"/>
    <n v="76777"/>
    <x v="0"/>
    <x v="0"/>
    <n v="0.91099999999999992"/>
    <n v="22"/>
    <x v="1"/>
    <x v="0"/>
    <n v="32"/>
    <x v="0"/>
    <x v="1"/>
  </r>
  <r>
    <s v="EMP11558"/>
    <s v="Sneha Iyer"/>
    <x v="1"/>
    <n v="51"/>
    <x v="1"/>
    <x v="0"/>
    <x v="6"/>
    <d v="2022-12-07T00:00:00"/>
    <s v="Master's"/>
    <n v="9"/>
    <s v="Rahul Nair"/>
    <n v="115029"/>
    <x v="1"/>
    <x v="1"/>
    <n v="0.97299999999999998"/>
    <n v="23"/>
    <x v="2"/>
    <x v="0"/>
    <n v="30"/>
    <x v="1"/>
    <x v="1"/>
  </r>
  <r>
    <s v="EMP12172"/>
    <s v="Kiran Patel"/>
    <x v="0"/>
    <n v="57"/>
    <x v="6"/>
    <x v="3"/>
    <x v="5"/>
    <d v="2024-02-04T00:00:00"/>
    <s v="MCA"/>
    <n v="15"/>
    <s v="Priya Sharma"/>
    <n v="108001"/>
    <x v="0"/>
    <x v="0"/>
    <n v="0.93900000000000006"/>
    <n v="8"/>
    <x v="3"/>
    <x v="0"/>
    <n v="61"/>
    <x v="0"/>
    <x v="0"/>
  </r>
  <r>
    <s v="EMP12051"/>
    <s v="Arjun Nair"/>
    <x v="0"/>
    <n v="31"/>
    <x v="0"/>
    <x v="0"/>
    <x v="0"/>
    <d v="2016-01-02T00:00:00"/>
    <s v="Bachelor's"/>
    <n v="14"/>
    <s v="Rahul Nair"/>
    <n v="113365"/>
    <x v="4"/>
    <x v="4"/>
    <n v="0.95299999999999996"/>
    <n v="2"/>
    <x v="2"/>
    <x v="0"/>
    <n v="0"/>
    <x v="0"/>
    <x v="1"/>
  </r>
  <r>
    <s v="EMP12680"/>
    <s v="Priya Menon"/>
    <x v="0"/>
    <n v="53"/>
    <x v="1"/>
    <x v="1"/>
    <x v="1"/>
    <d v="2023-03-02T00:00:00"/>
    <s v="Bachelor's"/>
    <n v="0"/>
    <s v="Anil Menon"/>
    <n v="40579"/>
    <x v="4"/>
    <x v="7"/>
    <n v="0.92599999999999993"/>
    <n v="27"/>
    <x v="4"/>
    <x v="0"/>
    <n v="26"/>
    <x v="0"/>
    <x v="1"/>
  </r>
  <r>
    <s v="EMP10998"/>
    <s v="Priya Menon"/>
    <x v="1"/>
    <n v="36"/>
    <x v="2"/>
    <x v="0"/>
    <x v="7"/>
    <d v="2025-10-08T00:00:00"/>
    <s v="MBA"/>
    <n v="4"/>
    <s v="Anil Menon"/>
    <n v="79506"/>
    <x v="1"/>
    <x v="3"/>
    <n v="0.998"/>
    <n v="26"/>
    <x v="4"/>
    <x v="1"/>
    <n v="5"/>
    <x v="0"/>
    <x v="1"/>
  </r>
  <r>
    <s v="EMP10836"/>
    <s v="Sneha Iyer"/>
    <x v="1"/>
    <n v="52"/>
    <x v="4"/>
    <x v="0"/>
    <x v="0"/>
    <d v="2023-05-15T00:00:00"/>
    <s v="MBA"/>
    <n v="0"/>
    <s v="Rahul Nair"/>
    <n v="153497"/>
    <x v="3"/>
    <x v="9"/>
    <n v="0.998"/>
    <n v="20"/>
    <x v="3"/>
    <x v="0"/>
    <n v="62"/>
    <x v="0"/>
    <x v="1"/>
  </r>
  <r>
    <s v="EMP10363"/>
    <s v="Arjun Nair"/>
    <x v="0"/>
    <n v="51"/>
    <x v="6"/>
    <x v="1"/>
    <x v="1"/>
    <d v="2022-03-30T00:00:00"/>
    <s v="Master's"/>
    <n v="2"/>
    <s v="Anil Menon"/>
    <n v="48705"/>
    <x v="3"/>
    <x v="3"/>
    <n v="0.82200000000000006"/>
    <n v="19"/>
    <x v="3"/>
    <x v="0"/>
    <n v="41"/>
    <x v="0"/>
    <x v="1"/>
  </r>
  <r>
    <s v="EMP10694"/>
    <s v="Amit Das"/>
    <x v="0"/>
    <n v="52"/>
    <x v="5"/>
    <x v="1"/>
    <x v="3"/>
    <d v="2019-12-30T00:00:00"/>
    <s v="MBA"/>
    <n v="3"/>
    <s v="Sneha Thomas"/>
    <n v="90752"/>
    <x v="1"/>
    <x v="9"/>
    <n v="0.89700000000000002"/>
    <n v="16"/>
    <x v="4"/>
    <x v="1"/>
    <n v="6"/>
    <x v="0"/>
    <x v="1"/>
  </r>
  <r>
    <s v="EMP11382"/>
    <s v="Priya Menon"/>
    <x v="0"/>
    <n v="22"/>
    <x v="4"/>
    <x v="4"/>
    <x v="1"/>
    <d v="2020-06-24T00:00:00"/>
    <s v="Master's"/>
    <n v="6"/>
    <s v="Anil Menon"/>
    <n v="38319"/>
    <x v="4"/>
    <x v="2"/>
    <n v="0.86699999999999999"/>
    <n v="3"/>
    <x v="0"/>
    <x v="0"/>
    <n v="19"/>
    <x v="0"/>
    <x v="1"/>
  </r>
  <r>
    <s v="EMP11636"/>
    <s v="Neha Thomas"/>
    <x v="1"/>
    <n v="32"/>
    <x v="6"/>
    <x v="2"/>
    <x v="6"/>
    <d v="2016-01-20T00:00:00"/>
    <s v="Bachelor's"/>
    <n v="17"/>
    <s v="Rahul Nair"/>
    <n v="89919"/>
    <x v="1"/>
    <x v="1"/>
    <n v="0.89800000000000002"/>
    <n v="25"/>
    <x v="1"/>
    <x v="1"/>
    <n v="74"/>
    <x v="0"/>
    <x v="0"/>
  </r>
  <r>
    <s v="EMP12598"/>
    <s v="Kiran Patel"/>
    <x v="1"/>
    <n v="42"/>
    <x v="4"/>
    <x v="1"/>
    <x v="0"/>
    <d v="2021-10-31T00:00:00"/>
    <s v="Bachelor's"/>
    <n v="10"/>
    <s v="Sneha Thomas"/>
    <n v="59708"/>
    <x v="3"/>
    <x v="0"/>
    <n v="0.96799999999999997"/>
    <n v="26"/>
    <x v="0"/>
    <x v="0"/>
    <n v="49"/>
    <x v="0"/>
    <x v="1"/>
  </r>
  <r>
    <s v="EMP10371"/>
    <s v="Priya Menon"/>
    <x v="1"/>
    <n v="60"/>
    <x v="2"/>
    <x v="2"/>
    <x v="1"/>
    <d v="2017-04-11T00:00:00"/>
    <s v="MBA"/>
    <n v="20"/>
    <s v="Sneha Thomas"/>
    <n v="112689"/>
    <x v="0"/>
    <x v="5"/>
    <n v="0.89500000000000002"/>
    <n v="28"/>
    <x v="0"/>
    <x v="0"/>
    <n v="23"/>
    <x v="0"/>
    <x v="1"/>
  </r>
  <r>
    <s v="EMP11979"/>
    <s v="Ananya Sharma"/>
    <x v="1"/>
    <n v="39"/>
    <x v="4"/>
    <x v="4"/>
    <x v="0"/>
    <d v="2021-08-01T00:00:00"/>
    <s v="Unknown"/>
    <n v="15"/>
    <s v="Sneha Thomas"/>
    <n v="152079"/>
    <x v="4"/>
    <x v="6"/>
    <n v="0.91099999999999992"/>
    <n v="22"/>
    <x v="2"/>
    <x v="0"/>
    <n v="35"/>
    <x v="0"/>
    <x v="1"/>
  </r>
  <r>
    <s v="EMP11873"/>
    <s v="Neha Thomas"/>
    <x v="0"/>
    <n v="38"/>
    <x v="3"/>
    <x v="2"/>
    <x v="7"/>
    <d v="2017-04-26T00:00:00"/>
    <s v="Master's"/>
    <n v="7"/>
    <s v="Sneha Thomas"/>
    <n v="40827"/>
    <x v="2"/>
    <x v="3"/>
    <n v="0.88400000000000001"/>
    <n v="30"/>
    <x v="0"/>
    <x v="1"/>
    <n v="0"/>
    <x v="0"/>
    <x v="1"/>
  </r>
  <r>
    <s v="EMP11507"/>
    <s v="Amit Das"/>
    <x v="0"/>
    <n v="27"/>
    <x v="5"/>
    <x v="4"/>
    <x v="1"/>
    <d v="2024-01-23T00:00:00"/>
    <s v="MCA"/>
    <n v="11"/>
    <s v="Rahul Nair"/>
    <n v="46705"/>
    <x v="4"/>
    <x v="8"/>
    <n v="0.95"/>
    <n v="11"/>
    <x v="2"/>
    <x v="0"/>
    <n v="21"/>
    <x v="0"/>
    <x v="1"/>
  </r>
  <r>
    <s v="EMP12069"/>
    <s v="Priya Menon"/>
    <x v="0"/>
    <n v="53"/>
    <x v="2"/>
    <x v="4"/>
    <x v="0"/>
    <d v="2022-07-28T00:00:00"/>
    <s v="Bachelor's"/>
    <n v="13"/>
    <s v="Sneha Thomas"/>
    <n v="41859"/>
    <x v="0"/>
    <x v="1"/>
    <n v="0.89900000000000002"/>
    <n v="5"/>
    <x v="5"/>
    <x v="0"/>
    <n v="80"/>
    <x v="1"/>
    <x v="1"/>
  </r>
  <r>
    <s v="EMP12436"/>
    <s v="Neha Thomas"/>
    <x v="1"/>
    <n v="23"/>
    <x v="6"/>
    <x v="3"/>
    <x v="0"/>
    <d v="2016-01-01T00:00:00"/>
    <s v="MBA"/>
    <n v="12"/>
    <s v="Rahul Nair"/>
    <n v="92805"/>
    <x v="2"/>
    <x v="9"/>
    <n v="0.88800000000000001"/>
    <n v="0"/>
    <x v="1"/>
    <x v="1"/>
    <n v="28"/>
    <x v="0"/>
    <x v="1"/>
  </r>
  <r>
    <s v="EMP10300"/>
    <s v="Ananya Sharma"/>
    <x v="1"/>
    <n v="28"/>
    <x v="3"/>
    <x v="3"/>
    <x v="1"/>
    <d v="2017-02-16T00:00:00"/>
    <s v="Bachelor's"/>
    <n v="11"/>
    <s v="Priya Sharma"/>
    <n v="171741"/>
    <x v="0"/>
    <x v="6"/>
    <n v="0.89599999999999991"/>
    <n v="12"/>
    <x v="3"/>
    <x v="0"/>
    <n v="41"/>
    <x v="0"/>
    <x v="0"/>
  </r>
  <r>
    <s v="EMP11771"/>
    <s v="Priya Menon"/>
    <x v="0"/>
    <n v="30"/>
    <x v="5"/>
    <x v="3"/>
    <x v="5"/>
    <d v="2021-12-31T00:00:00"/>
    <s v="MCA"/>
    <n v="1"/>
    <s v="Priya Sharma"/>
    <n v="74628"/>
    <x v="3"/>
    <x v="3"/>
    <n v="0.872"/>
    <n v="29"/>
    <x v="4"/>
    <x v="0"/>
    <n v="33"/>
    <x v="0"/>
    <x v="1"/>
  </r>
  <r>
    <s v="EMP11991"/>
    <s v="Neha Thomas"/>
    <x v="1"/>
    <n v="30"/>
    <x v="2"/>
    <x v="2"/>
    <x v="1"/>
    <d v="2025-08-11T00:00:00"/>
    <s v="MCA"/>
    <n v="8"/>
    <s v="Priya Sharma"/>
    <n v="169561"/>
    <x v="2"/>
    <x v="7"/>
    <n v="0.95900000000000007"/>
    <n v="14"/>
    <x v="2"/>
    <x v="0"/>
    <n v="34"/>
    <x v="1"/>
    <x v="1"/>
  </r>
  <r>
    <s v="EMP10362"/>
    <s v="Amit Das"/>
    <x v="1"/>
    <n v="58"/>
    <x v="6"/>
    <x v="2"/>
    <x v="6"/>
    <d v="2020-04-08T00:00:00"/>
    <s v="Master's"/>
    <n v="6"/>
    <s v="Anil Menon"/>
    <n v="96176"/>
    <x v="1"/>
    <x v="5"/>
    <n v="0.90300000000000002"/>
    <n v="28"/>
    <x v="2"/>
    <x v="1"/>
    <n v="58"/>
    <x v="0"/>
    <x v="1"/>
  </r>
  <r>
    <s v="EMP12339"/>
    <s v="Ananya Sharma"/>
    <x v="0"/>
    <n v="46"/>
    <x v="4"/>
    <x v="4"/>
    <x v="7"/>
    <d v="2017-06-29T00:00:00"/>
    <s v="MBA"/>
    <n v="14"/>
    <s v="Anil Menon"/>
    <n v="166517"/>
    <x v="1"/>
    <x v="4"/>
    <n v="0.90700000000000003"/>
    <n v="2"/>
    <x v="1"/>
    <x v="0"/>
    <n v="73"/>
    <x v="0"/>
    <x v="1"/>
  </r>
  <r>
    <s v="EMP10030"/>
    <s v="Rahul Kumar"/>
    <x v="1"/>
    <n v="32"/>
    <x v="5"/>
    <x v="2"/>
    <x v="0"/>
    <d v="2025-09-28T00:00:00"/>
    <s v="MCA"/>
    <n v="8"/>
    <s v="Anil Menon"/>
    <n v="92502"/>
    <x v="3"/>
    <x v="1"/>
    <n v="0.89900000000000002"/>
    <n v="0"/>
    <x v="2"/>
    <x v="0"/>
    <n v="38"/>
    <x v="0"/>
    <x v="1"/>
  </r>
  <r>
    <s v="EMP12949"/>
    <s v="Neha Thomas"/>
    <x v="1"/>
    <n v="58"/>
    <x v="1"/>
    <x v="0"/>
    <x v="0"/>
    <d v="2018-10-01T00:00:00"/>
    <s v="Bachelor's"/>
    <n v="5"/>
    <s v="Sneha Thomas"/>
    <n v="149258"/>
    <x v="0"/>
    <x v="9"/>
    <n v="0.88800000000000001"/>
    <n v="2"/>
    <x v="4"/>
    <x v="0"/>
    <n v="18"/>
    <x v="0"/>
    <x v="1"/>
  </r>
  <r>
    <s v="EMP12372"/>
    <s v="Sneha Iyer"/>
    <x v="1"/>
    <n v="53"/>
    <x v="5"/>
    <x v="4"/>
    <x v="0"/>
    <d v="2016-11-20T00:00:00"/>
    <s v="MCA"/>
    <n v="5"/>
    <s v="Sneha Thomas"/>
    <n v="46410"/>
    <x v="2"/>
    <x v="9"/>
    <n v="0.873"/>
    <n v="21"/>
    <x v="1"/>
    <x v="0"/>
    <n v="76"/>
    <x v="0"/>
    <x v="1"/>
  </r>
  <r>
    <s v="EMP12018"/>
    <s v="Kiran Patel"/>
    <x v="1"/>
    <n v="27"/>
    <x v="0"/>
    <x v="2"/>
    <x v="6"/>
    <d v="2017-10-23T00:00:00"/>
    <s v="MCA"/>
    <n v="15"/>
    <s v="Rahul Nair"/>
    <n v="107017"/>
    <x v="4"/>
    <x v="1"/>
    <n v="1"/>
    <n v="23"/>
    <x v="0"/>
    <x v="0"/>
    <n v="13"/>
    <x v="0"/>
    <x v="1"/>
  </r>
  <r>
    <s v="EMP12967"/>
    <s v="Arjun Nair"/>
    <x v="1"/>
    <n v="49"/>
    <x v="4"/>
    <x v="2"/>
    <x v="6"/>
    <d v="2024-06-12T00:00:00"/>
    <s v="Bachelor's"/>
    <n v="19"/>
    <s v="Sneha Thomas"/>
    <n v="159621"/>
    <x v="2"/>
    <x v="8"/>
    <n v="0.89599999999999991"/>
    <n v="6"/>
    <x v="3"/>
    <x v="0"/>
    <n v="70"/>
    <x v="1"/>
    <x v="1"/>
  </r>
  <r>
    <s v="EMP12381"/>
    <s v="Arjun Nair"/>
    <x v="0"/>
    <n v="30"/>
    <x v="1"/>
    <x v="0"/>
    <x v="2"/>
    <d v="2017-02-18T00:00:00"/>
    <s v="MBA"/>
    <n v="16"/>
    <s v="Priya Sharma"/>
    <n v="49131"/>
    <x v="1"/>
    <x v="1"/>
    <n v="0.89599999999999991"/>
    <n v="28"/>
    <x v="3"/>
    <x v="1"/>
    <n v="51"/>
    <x v="1"/>
    <x v="1"/>
  </r>
  <r>
    <s v="EMP10666"/>
    <s v="Kiran Patel"/>
    <x v="0"/>
    <n v="22"/>
    <x v="4"/>
    <x v="4"/>
    <x v="0"/>
    <d v="2019-10-14T00:00:00"/>
    <s v="Master's"/>
    <n v="14"/>
    <s v="Priya Sharma"/>
    <n v="25606"/>
    <x v="3"/>
    <x v="0"/>
    <n v="0.97799999999999998"/>
    <n v="9"/>
    <x v="3"/>
    <x v="0"/>
    <n v="37"/>
    <x v="0"/>
    <x v="1"/>
  </r>
  <r>
    <s v="EMP11060"/>
    <s v="Priya Menon"/>
    <x v="1"/>
    <n v="40"/>
    <x v="5"/>
    <x v="2"/>
    <x v="1"/>
    <d v="2018-08-16T00:00:00"/>
    <s v="MCA"/>
    <n v="3"/>
    <s v="Sneha Thomas"/>
    <n v="69291"/>
    <x v="0"/>
    <x v="1"/>
    <n v="0.97799999999999998"/>
    <n v="12"/>
    <x v="1"/>
    <x v="0"/>
    <n v="12"/>
    <x v="0"/>
    <x v="1"/>
  </r>
  <r>
    <s v="EMP12095"/>
    <s v="Arjun Nair"/>
    <x v="0"/>
    <n v="34"/>
    <x v="4"/>
    <x v="0"/>
    <x v="6"/>
    <d v="2019-04-15T00:00:00"/>
    <s v="MBA"/>
    <n v="0"/>
    <s v="Rahul Nair"/>
    <n v="62262"/>
    <x v="3"/>
    <x v="1"/>
    <n v="0.82900000000000007"/>
    <n v="28"/>
    <x v="3"/>
    <x v="0"/>
    <n v="11"/>
    <x v="0"/>
    <x v="1"/>
  </r>
  <r>
    <s v="EMP10450"/>
    <s v="Priya Menon"/>
    <x v="0"/>
    <n v="26"/>
    <x v="5"/>
    <x v="4"/>
    <x v="2"/>
    <d v="2016-06-28T00:00:00"/>
    <s v="MCA"/>
    <n v="1"/>
    <s v="Sneha Thomas"/>
    <n v="109014"/>
    <x v="0"/>
    <x v="5"/>
    <n v="0.94799999999999995"/>
    <n v="22"/>
    <x v="1"/>
    <x v="0"/>
    <n v="30"/>
    <x v="0"/>
    <x v="1"/>
  </r>
  <r>
    <s v="EMP12399"/>
    <s v="Priya Menon"/>
    <x v="1"/>
    <n v="56"/>
    <x v="4"/>
    <x v="3"/>
    <x v="7"/>
    <d v="2016-07-03T00:00:00"/>
    <s v="Master's"/>
    <n v="6"/>
    <s v="Anil Menon"/>
    <n v="117724"/>
    <x v="4"/>
    <x v="6"/>
    <n v="0.93"/>
    <n v="17"/>
    <x v="0"/>
    <x v="0"/>
    <n v="11"/>
    <x v="0"/>
    <x v="1"/>
  </r>
  <r>
    <s v="EMP12302"/>
    <s v="Arjun Nair"/>
    <x v="1"/>
    <n v="30"/>
    <x v="6"/>
    <x v="4"/>
    <x v="5"/>
    <d v="2020-10-05T00:00:00"/>
    <s v="Master's"/>
    <n v="15"/>
    <s v="Rahul Nair"/>
    <n v="60595"/>
    <x v="3"/>
    <x v="0"/>
    <n v="0.92"/>
    <n v="8"/>
    <x v="0"/>
    <x v="0"/>
    <n v="51"/>
    <x v="1"/>
    <x v="0"/>
  </r>
  <r>
    <s v="EMP10071"/>
    <s v="Sneha Iyer"/>
    <x v="0"/>
    <n v="26"/>
    <x v="5"/>
    <x v="0"/>
    <x v="2"/>
    <d v="2016-12-03T00:00:00"/>
    <s v="Unknown"/>
    <n v="17"/>
    <s v="Anil Menon"/>
    <n v="52617"/>
    <x v="3"/>
    <x v="6"/>
    <n v="1"/>
    <n v="12"/>
    <x v="0"/>
    <x v="0"/>
    <n v="12"/>
    <x v="0"/>
    <x v="1"/>
  </r>
  <r>
    <s v="EMP10058"/>
    <s v="Arjun Nair"/>
    <x v="0"/>
    <n v="45"/>
    <x v="1"/>
    <x v="1"/>
    <x v="5"/>
    <d v="2016-03-25T00:00:00"/>
    <s v="Bachelor's"/>
    <n v="7"/>
    <s v="Rahul Nair"/>
    <n v="127409"/>
    <x v="3"/>
    <x v="4"/>
    <n v="0.90599999999999992"/>
    <n v="0"/>
    <x v="4"/>
    <x v="0"/>
    <n v="54"/>
    <x v="0"/>
    <x v="1"/>
  </r>
  <r>
    <s v="EMP11634"/>
    <s v="Amit Das"/>
    <x v="0"/>
    <n v="38"/>
    <x v="5"/>
    <x v="3"/>
    <x v="6"/>
    <d v="2016-04-07T00:00:00"/>
    <s v="Master's"/>
    <n v="20"/>
    <s v="Unknown"/>
    <n v="99535"/>
    <x v="4"/>
    <x v="7"/>
    <n v="0.88500000000000001"/>
    <n v="20"/>
    <x v="3"/>
    <x v="0"/>
    <n v="47"/>
    <x v="0"/>
    <x v="1"/>
  </r>
  <r>
    <s v="EMP11688"/>
    <s v="Rahul Kumar"/>
    <x v="0"/>
    <n v="45"/>
    <x v="4"/>
    <x v="0"/>
    <x v="5"/>
    <d v="2022-05-24T00:00:00"/>
    <s v="Bachelor's"/>
    <n v="4"/>
    <s v="Priya Sharma"/>
    <n v="37955"/>
    <x v="2"/>
    <x v="8"/>
    <n v="0.93500000000000005"/>
    <n v="12"/>
    <x v="2"/>
    <x v="0"/>
    <n v="42"/>
    <x v="0"/>
    <x v="1"/>
  </r>
  <r>
    <s v="EMP11375"/>
    <s v="Amit Das"/>
    <x v="0"/>
    <n v="35"/>
    <x v="0"/>
    <x v="1"/>
    <x v="1"/>
    <d v="2023-04-04T00:00:00"/>
    <s v="Master's"/>
    <n v="0"/>
    <s v="Anil Menon"/>
    <n v="152711"/>
    <x v="4"/>
    <x v="1"/>
    <n v="0.80799999999999994"/>
    <n v="30"/>
    <x v="4"/>
    <x v="0"/>
    <n v="22"/>
    <x v="0"/>
    <x v="1"/>
  </r>
  <r>
    <s v="EMP10036"/>
    <s v="Ananya Sharma"/>
    <x v="1"/>
    <n v="24"/>
    <x v="2"/>
    <x v="1"/>
    <x v="1"/>
    <d v="2019-12-02T00:00:00"/>
    <s v="MBA"/>
    <n v="19"/>
    <s v="Anil Menon"/>
    <n v="158971"/>
    <x v="2"/>
    <x v="0"/>
    <n v="0.83400000000000007"/>
    <n v="26"/>
    <x v="1"/>
    <x v="0"/>
    <n v="33"/>
    <x v="0"/>
    <x v="0"/>
  </r>
  <r>
    <s v="EMP12401"/>
    <s v="Ananya Sharma"/>
    <x v="1"/>
    <n v="48"/>
    <x v="2"/>
    <x v="2"/>
    <x v="5"/>
    <d v="2023-10-20T00:00:00"/>
    <s v="MCA"/>
    <n v="20"/>
    <s v="Rahul Nair"/>
    <n v="97039"/>
    <x v="3"/>
    <x v="9"/>
    <n v="0.96900000000000008"/>
    <n v="24"/>
    <x v="2"/>
    <x v="1"/>
    <n v="52"/>
    <x v="0"/>
    <x v="1"/>
  </r>
  <r>
    <s v="EMP11221"/>
    <s v="Kiran Patel"/>
    <x v="0"/>
    <n v="35"/>
    <x v="2"/>
    <x v="4"/>
    <x v="3"/>
    <d v="2022-06-22T00:00:00"/>
    <s v="Bachelor's"/>
    <n v="11"/>
    <s v="Sneha Thomas"/>
    <n v="110529"/>
    <x v="0"/>
    <x v="6"/>
    <n v="0.90300000000000002"/>
    <n v="0"/>
    <x v="1"/>
    <x v="0"/>
    <n v="73"/>
    <x v="0"/>
    <x v="1"/>
  </r>
  <r>
    <s v="EMP10029"/>
    <s v="Neha Thomas"/>
    <x v="0"/>
    <n v="42"/>
    <x v="4"/>
    <x v="4"/>
    <x v="3"/>
    <d v="2018-03-03T00:00:00"/>
    <s v="Master's"/>
    <n v="10"/>
    <s v="Rahul Nair"/>
    <n v="165689"/>
    <x v="2"/>
    <x v="7"/>
    <n v="0.78900000000000003"/>
    <n v="8"/>
    <x v="1"/>
    <x v="0"/>
    <n v="7"/>
    <x v="1"/>
    <x v="1"/>
  </r>
  <r>
    <s v="EMP11257"/>
    <s v="Arjun Nair"/>
    <x v="0"/>
    <n v="57"/>
    <x v="5"/>
    <x v="0"/>
    <x v="7"/>
    <d v="2018-09-11T00:00:00"/>
    <s v="Bachelor's"/>
    <n v="17"/>
    <s v="Priya Sharma"/>
    <n v="142428"/>
    <x v="2"/>
    <x v="0"/>
    <n v="0.89300000000000002"/>
    <n v="3"/>
    <x v="1"/>
    <x v="1"/>
    <n v="5"/>
    <x v="0"/>
    <x v="1"/>
  </r>
  <r>
    <s v="EMP11892"/>
    <s v="Arjun Nair"/>
    <x v="1"/>
    <n v="56"/>
    <x v="1"/>
    <x v="3"/>
    <x v="0"/>
    <d v="2016-05-09T00:00:00"/>
    <s v="Unknown"/>
    <n v="9"/>
    <s v="Priya Sharma"/>
    <n v="57414"/>
    <x v="2"/>
    <x v="6"/>
    <n v="0.84499999999999997"/>
    <n v="26"/>
    <x v="4"/>
    <x v="0"/>
    <n v="30"/>
    <x v="1"/>
    <x v="1"/>
  </r>
  <r>
    <s v="EMP10219"/>
    <s v="Rahul Kumar"/>
    <x v="1"/>
    <n v="21"/>
    <x v="5"/>
    <x v="1"/>
    <x v="2"/>
    <d v="2025-02-03T00:00:00"/>
    <s v="MCA"/>
    <n v="0"/>
    <s v="Rahul Nair"/>
    <n v="169545"/>
    <x v="1"/>
    <x v="9"/>
    <n v="1"/>
    <n v="14"/>
    <x v="3"/>
    <x v="1"/>
    <n v="65"/>
    <x v="0"/>
    <x v="1"/>
  </r>
  <r>
    <s v="EMP12708"/>
    <s v="Priya Menon"/>
    <x v="0"/>
    <n v="23"/>
    <x v="1"/>
    <x v="4"/>
    <x v="1"/>
    <d v="2023-06-05T00:00:00"/>
    <s v="MCA"/>
    <n v="15"/>
    <s v="Priya Sharma"/>
    <n v="163380"/>
    <x v="1"/>
    <x v="8"/>
    <n v="1"/>
    <n v="13"/>
    <x v="2"/>
    <x v="0"/>
    <n v="17"/>
    <x v="1"/>
    <x v="1"/>
  </r>
  <r>
    <s v="EMP12148"/>
    <s v="Amit Das"/>
    <x v="1"/>
    <n v="27"/>
    <x v="6"/>
    <x v="4"/>
    <x v="5"/>
    <d v="2024-01-01T00:00:00"/>
    <s v="MCA"/>
    <n v="5"/>
    <s v="Anil Menon"/>
    <n v="74638"/>
    <x v="4"/>
    <x v="3"/>
    <n v="0.97199999999999998"/>
    <n v="21"/>
    <x v="4"/>
    <x v="0"/>
    <n v="39"/>
    <x v="0"/>
    <x v="1"/>
  </r>
  <r>
    <s v="EMP10825"/>
    <s v="Neha Thomas"/>
    <x v="1"/>
    <n v="42"/>
    <x v="5"/>
    <x v="4"/>
    <x v="1"/>
    <d v="2016-07-09T00:00:00"/>
    <s v="Master's"/>
    <n v="15"/>
    <s v="Anil Menon"/>
    <n v="35273"/>
    <x v="2"/>
    <x v="9"/>
    <n v="0.89599999999999991"/>
    <n v="15"/>
    <x v="4"/>
    <x v="0"/>
    <n v="17"/>
    <x v="0"/>
    <x v="1"/>
  </r>
  <r>
    <s v="EMP12822"/>
    <s v="Sneha Iyer"/>
    <x v="1"/>
    <n v="35"/>
    <x v="6"/>
    <x v="3"/>
    <x v="5"/>
    <s v="Unknown"/>
    <s v="MCA"/>
    <n v="16"/>
    <s v="Priya Sharma"/>
    <n v="48844"/>
    <x v="4"/>
    <x v="6"/>
    <n v="0.96"/>
    <n v="26"/>
    <x v="1"/>
    <x v="0"/>
    <n v="7"/>
    <x v="1"/>
    <x v="1"/>
  </r>
  <r>
    <s v="EMP12080"/>
    <s v="Arjun Nair"/>
    <x v="1"/>
    <n v="53"/>
    <x v="5"/>
    <x v="1"/>
    <x v="7"/>
    <d v="2021-05-13T00:00:00"/>
    <s v="MCA"/>
    <n v="20"/>
    <s v="Sneha Thomas"/>
    <n v="36798"/>
    <x v="4"/>
    <x v="7"/>
    <n v="0.86599999999999999"/>
    <n v="9"/>
    <x v="3"/>
    <x v="0"/>
    <n v="47"/>
    <x v="0"/>
    <x v="1"/>
  </r>
  <r>
    <s v="EMP12407"/>
    <s v="Priya Menon"/>
    <x v="1"/>
    <n v="24"/>
    <x v="6"/>
    <x v="4"/>
    <x v="1"/>
    <d v="2021-01-27T00:00:00"/>
    <s v="MCA"/>
    <n v="15"/>
    <s v="Anil Menon"/>
    <n v="114723"/>
    <x v="4"/>
    <x v="2"/>
    <n v="0.78900000000000003"/>
    <n v="15"/>
    <x v="2"/>
    <x v="1"/>
    <n v="5"/>
    <x v="0"/>
    <x v="1"/>
  </r>
  <r>
    <s v="EMP11484"/>
    <s v="Ananya Sharma"/>
    <x v="0"/>
    <n v="28"/>
    <x v="2"/>
    <x v="0"/>
    <x v="6"/>
    <d v="2019-11-02T00:00:00"/>
    <s v="Bachelor's"/>
    <n v="3"/>
    <s v="Anil Menon"/>
    <n v="108159"/>
    <x v="4"/>
    <x v="1"/>
    <n v="0.75700000000000001"/>
    <n v="23"/>
    <x v="1"/>
    <x v="0"/>
    <n v="78"/>
    <x v="0"/>
    <x v="1"/>
  </r>
  <r>
    <s v="EMP12114"/>
    <s v="Amit Das"/>
    <x v="0"/>
    <n v="32"/>
    <x v="2"/>
    <x v="1"/>
    <x v="1"/>
    <d v="2016-02-20T00:00:00"/>
    <s v="Bachelor's"/>
    <n v="0"/>
    <s v="Anil Menon"/>
    <n v="163837"/>
    <x v="0"/>
    <x v="4"/>
    <n v="0.79799999999999993"/>
    <n v="6"/>
    <x v="0"/>
    <x v="0"/>
    <n v="17"/>
    <x v="1"/>
    <x v="1"/>
  </r>
  <r>
    <s v="EMP10814"/>
    <s v="Priya Menon"/>
    <x v="0"/>
    <n v="41"/>
    <x v="6"/>
    <x v="1"/>
    <x v="1"/>
    <d v="2020-11-24T00:00:00"/>
    <s v="MBA"/>
    <n v="11"/>
    <s v="Priya Sharma"/>
    <n v="62335"/>
    <x v="2"/>
    <x v="0"/>
    <n v="0.80900000000000005"/>
    <n v="0"/>
    <x v="0"/>
    <x v="0"/>
    <n v="64"/>
    <x v="0"/>
    <x v="0"/>
  </r>
  <r>
    <s v="EMP12455"/>
    <s v="Sneha Iyer"/>
    <x v="0"/>
    <n v="56"/>
    <x v="6"/>
    <x v="0"/>
    <x v="1"/>
    <d v="2022-01-28T00:00:00"/>
    <s v="MCA"/>
    <n v="18"/>
    <s v="Priya Sharma"/>
    <n v="84306"/>
    <x v="1"/>
    <x v="5"/>
    <n v="0.91099999999999992"/>
    <n v="4"/>
    <x v="0"/>
    <x v="1"/>
    <n v="33"/>
    <x v="0"/>
    <x v="1"/>
  </r>
  <r>
    <s v="EMP11555"/>
    <s v="Rahul Kumar"/>
    <x v="1"/>
    <n v="45"/>
    <x v="6"/>
    <x v="2"/>
    <x v="0"/>
    <d v="2018-06-05T00:00:00"/>
    <s v="MBA"/>
    <n v="7"/>
    <s v="Rahul Nair"/>
    <n v="61320"/>
    <x v="2"/>
    <x v="3"/>
    <n v="0.91599999999999993"/>
    <n v="16"/>
    <x v="4"/>
    <x v="0"/>
    <n v="66"/>
    <x v="1"/>
    <x v="1"/>
  </r>
  <r>
    <s v="EMP10881"/>
    <s v="Ananya Sharma"/>
    <x v="1"/>
    <n v="33"/>
    <x v="2"/>
    <x v="3"/>
    <x v="6"/>
    <d v="2017-10-10T00:00:00"/>
    <s v="Bachelor's"/>
    <n v="16"/>
    <s v="Sneha Thomas"/>
    <n v="156820"/>
    <x v="2"/>
    <x v="1"/>
    <n v="0.85199999999999998"/>
    <n v="17"/>
    <x v="2"/>
    <x v="0"/>
    <n v="43"/>
    <x v="0"/>
    <x v="1"/>
  </r>
  <r>
    <s v="EMP11018"/>
    <s v="Rahul Kumar"/>
    <x v="0"/>
    <n v="48"/>
    <x v="4"/>
    <x v="4"/>
    <x v="2"/>
    <d v="2023-03-26T00:00:00"/>
    <s v="Master's"/>
    <n v="17"/>
    <s v="Sneha Thomas"/>
    <n v="41945"/>
    <x v="4"/>
    <x v="5"/>
    <n v="0.91299999999999992"/>
    <n v="11"/>
    <x v="1"/>
    <x v="0"/>
    <n v="71"/>
    <x v="0"/>
    <x v="1"/>
  </r>
  <r>
    <s v="EMP11410"/>
    <s v="Priya Menon"/>
    <x v="0"/>
    <n v="23"/>
    <x v="1"/>
    <x v="4"/>
    <x v="5"/>
    <d v="2019-01-26T00:00:00"/>
    <s v="Bachelor's"/>
    <n v="8"/>
    <s v="Sneha Thomas"/>
    <n v="122692"/>
    <x v="1"/>
    <x v="8"/>
    <n v="0.89700000000000002"/>
    <n v="13"/>
    <x v="2"/>
    <x v="0"/>
    <n v="68"/>
    <x v="0"/>
    <x v="1"/>
  </r>
  <r>
    <s v="EMP10418"/>
    <s v="Ananya Sharma"/>
    <x v="1"/>
    <n v="25"/>
    <x v="1"/>
    <x v="2"/>
    <x v="5"/>
    <d v="2018-06-15T00:00:00"/>
    <s v="MBA"/>
    <n v="6"/>
    <s v="Sneha Thomas"/>
    <n v="73630"/>
    <x v="4"/>
    <x v="1"/>
    <n v="0.82799999999999996"/>
    <n v="7"/>
    <x v="0"/>
    <x v="0"/>
    <n v="72"/>
    <x v="0"/>
    <x v="1"/>
  </r>
  <r>
    <s v="EMP10631"/>
    <s v="Kiran Patel"/>
    <x v="0"/>
    <n v="40"/>
    <x v="5"/>
    <x v="2"/>
    <x v="3"/>
    <s v="Unknown"/>
    <s v="MBA"/>
    <n v="16"/>
    <s v="Sneha Thomas"/>
    <n v="146869"/>
    <x v="4"/>
    <x v="5"/>
    <n v="0.86900000000000011"/>
    <n v="13"/>
    <x v="2"/>
    <x v="0"/>
    <n v="9"/>
    <x v="0"/>
    <x v="1"/>
  </r>
  <r>
    <s v="EMP11876"/>
    <s v="Ananya Sharma"/>
    <x v="1"/>
    <n v="46"/>
    <x v="1"/>
    <x v="4"/>
    <x v="2"/>
    <d v="2018-09-23T00:00:00"/>
    <s v="Bachelor's"/>
    <n v="6"/>
    <s v="Rahul Nair"/>
    <n v="114442"/>
    <x v="2"/>
    <x v="6"/>
    <n v="0.95900000000000007"/>
    <n v="17"/>
    <x v="1"/>
    <x v="1"/>
    <n v="53"/>
    <x v="0"/>
    <x v="1"/>
  </r>
  <r>
    <s v="EMP11308"/>
    <s v="Arjun Nair"/>
    <x v="1"/>
    <n v="29"/>
    <x v="1"/>
    <x v="4"/>
    <x v="6"/>
    <d v="2022-09-26T00:00:00"/>
    <s v="MCA"/>
    <n v="13"/>
    <s v="Anil Menon"/>
    <n v="74391"/>
    <x v="1"/>
    <x v="2"/>
    <n v="0.91599999999999993"/>
    <n v="27"/>
    <x v="2"/>
    <x v="0"/>
    <n v="10"/>
    <x v="0"/>
    <x v="1"/>
  </r>
  <r>
    <s v="EMP10709"/>
    <s v="Rahul Kumar"/>
    <x v="0"/>
    <n v="29"/>
    <x v="6"/>
    <x v="3"/>
    <x v="0"/>
    <s v="Unknown"/>
    <s v="MBA"/>
    <n v="8"/>
    <s v="Unknown"/>
    <n v="38997"/>
    <x v="4"/>
    <x v="3"/>
    <n v="0.90500000000000003"/>
    <n v="28"/>
    <x v="0"/>
    <x v="0"/>
    <n v="33"/>
    <x v="1"/>
    <x v="1"/>
  </r>
  <r>
    <s v="EMP11409"/>
    <s v="Ananya Sharma"/>
    <x v="0"/>
    <n v="42"/>
    <x v="2"/>
    <x v="0"/>
    <x v="6"/>
    <d v="2021-01-01T00:00:00"/>
    <s v="Master's"/>
    <n v="8"/>
    <s v="Anil Menon"/>
    <n v="142184"/>
    <x v="1"/>
    <x v="5"/>
    <n v="0.82700000000000007"/>
    <n v="27"/>
    <x v="0"/>
    <x v="0"/>
    <n v="15"/>
    <x v="1"/>
    <x v="1"/>
  </r>
  <r>
    <s v="EMP11982"/>
    <s v="Neha Thomas"/>
    <x v="1"/>
    <n v="60"/>
    <x v="2"/>
    <x v="2"/>
    <x v="7"/>
    <d v="2018-12-01T00:00:00"/>
    <s v="Bachelor's"/>
    <n v="9"/>
    <s v="Sneha Thomas"/>
    <n v="57317"/>
    <x v="4"/>
    <x v="4"/>
    <n v="0.96299999999999997"/>
    <n v="19"/>
    <x v="0"/>
    <x v="0"/>
    <n v="68"/>
    <x v="0"/>
    <x v="1"/>
  </r>
  <r>
    <s v="EMP11388"/>
    <s v="Priya Menon"/>
    <x v="0"/>
    <n v="42"/>
    <x v="4"/>
    <x v="1"/>
    <x v="6"/>
    <d v="2016-07-31T00:00:00"/>
    <s v="MBA"/>
    <n v="6"/>
    <s v="Sneha Thomas"/>
    <n v="147089"/>
    <x v="1"/>
    <x v="5"/>
    <n v="0.90700000000000003"/>
    <n v="26"/>
    <x v="3"/>
    <x v="1"/>
    <n v="64"/>
    <x v="0"/>
    <x v="1"/>
  </r>
  <r>
    <s v="EMP11909"/>
    <s v="Ananya Sharma"/>
    <x v="1"/>
    <n v="25"/>
    <x v="6"/>
    <x v="4"/>
    <x v="3"/>
    <d v="2019-01-25T00:00:00"/>
    <s v="MBA"/>
    <n v="4"/>
    <s v="Priya Sharma"/>
    <n v="56961"/>
    <x v="2"/>
    <x v="6"/>
    <n v="1"/>
    <n v="6"/>
    <x v="4"/>
    <x v="0"/>
    <n v="48"/>
    <x v="0"/>
    <x v="1"/>
  </r>
  <r>
    <s v="EMP10676"/>
    <s v="Kiran Patel"/>
    <x v="0"/>
    <n v="56"/>
    <x v="5"/>
    <x v="0"/>
    <x v="2"/>
    <d v="2021-06-25T00:00:00"/>
    <s v="MBA"/>
    <n v="10"/>
    <s v="Priya Sharma"/>
    <n v="56761"/>
    <x v="2"/>
    <x v="9"/>
    <n v="0.92900000000000005"/>
    <n v="6"/>
    <x v="0"/>
    <x v="0"/>
    <n v="46"/>
    <x v="0"/>
    <x v="1"/>
  </r>
  <r>
    <s v="EMP10525"/>
    <s v="Priya Menon"/>
    <x v="0"/>
    <n v="32"/>
    <x v="3"/>
    <x v="3"/>
    <x v="2"/>
    <d v="2023-04-21T00:00:00"/>
    <s v="Master's"/>
    <n v="13"/>
    <s v="Sneha Thomas"/>
    <n v="57489"/>
    <x v="3"/>
    <x v="7"/>
    <n v="0.77099999999999991"/>
    <n v="19"/>
    <x v="4"/>
    <x v="0"/>
    <n v="8"/>
    <x v="0"/>
    <x v="1"/>
  </r>
  <r>
    <s v="EMP12050"/>
    <s v="Kiran Patel"/>
    <x v="1"/>
    <n v="52"/>
    <x v="1"/>
    <x v="2"/>
    <x v="0"/>
    <d v="2018-02-22T00:00:00"/>
    <s v="MCA"/>
    <n v="2"/>
    <s v="Sneha Thomas"/>
    <n v="174286"/>
    <x v="0"/>
    <x v="6"/>
    <n v="0.89500000000000002"/>
    <n v="7"/>
    <x v="3"/>
    <x v="1"/>
    <n v="44"/>
    <x v="0"/>
    <x v="1"/>
  </r>
  <r>
    <s v="EMP10072"/>
    <s v="Arjun Nair"/>
    <x v="0"/>
    <n v="49"/>
    <x v="5"/>
    <x v="1"/>
    <x v="6"/>
    <d v="2018-11-21T00:00:00"/>
    <s v="Master's"/>
    <n v="18"/>
    <s v="Priya Sharma"/>
    <n v="26351"/>
    <x v="3"/>
    <x v="1"/>
    <n v="0.96599999999999997"/>
    <n v="20"/>
    <x v="1"/>
    <x v="0"/>
    <n v="33"/>
    <x v="0"/>
    <x v="1"/>
  </r>
  <r>
    <s v="EMP11904"/>
    <s v="Arjun Nair"/>
    <x v="1"/>
    <n v="59"/>
    <x v="4"/>
    <x v="1"/>
    <x v="4"/>
    <d v="2025-12-11T00:00:00"/>
    <s v="MCA"/>
    <n v="2"/>
    <s v="Sneha Thomas"/>
    <n v="52562"/>
    <x v="3"/>
    <x v="5"/>
    <n v="0.83099999999999996"/>
    <n v="0"/>
    <x v="4"/>
    <x v="1"/>
    <n v="69"/>
    <x v="0"/>
    <x v="1"/>
  </r>
  <r>
    <s v="EMP10145"/>
    <s v="Amit Das"/>
    <x v="1"/>
    <n v="23"/>
    <x v="0"/>
    <x v="4"/>
    <x v="1"/>
    <d v="2022-10-15T00:00:00"/>
    <s v="MBA"/>
    <n v="10"/>
    <s v="Priya Sharma"/>
    <n v="168871"/>
    <x v="2"/>
    <x v="2"/>
    <n v="0.85"/>
    <n v="19"/>
    <x v="0"/>
    <x v="0"/>
    <n v="49"/>
    <x v="0"/>
    <x v="1"/>
  </r>
  <r>
    <s v="EMP11047"/>
    <s v="Arjun Nair"/>
    <x v="0"/>
    <n v="44"/>
    <x v="3"/>
    <x v="1"/>
    <x v="0"/>
    <d v="2024-03-04T00:00:00"/>
    <s v="MCA"/>
    <n v="14"/>
    <s v="Sneha Thomas"/>
    <n v="39708"/>
    <x v="1"/>
    <x v="7"/>
    <n v="0.83"/>
    <n v="22"/>
    <x v="4"/>
    <x v="1"/>
    <n v="26"/>
    <x v="0"/>
    <x v="1"/>
  </r>
  <r>
    <s v="EMP10976"/>
    <s v="Arjun Nair"/>
    <x v="1"/>
    <n v="50"/>
    <x v="1"/>
    <x v="3"/>
    <x v="6"/>
    <d v="2021-02-09T00:00:00"/>
    <s v="MCA"/>
    <n v="9"/>
    <s v="Sneha Thomas"/>
    <n v="119248"/>
    <x v="2"/>
    <x v="2"/>
    <n v="0.84200000000000008"/>
    <n v="30"/>
    <x v="0"/>
    <x v="1"/>
    <n v="23"/>
    <x v="1"/>
    <x v="1"/>
  </r>
  <r>
    <s v="EMP10277"/>
    <s v="Rahul Kumar"/>
    <x v="0"/>
    <n v="23"/>
    <x v="1"/>
    <x v="1"/>
    <x v="3"/>
    <d v="2023-07-03T00:00:00"/>
    <s v="MCA"/>
    <n v="0"/>
    <s v="Priya Sharma"/>
    <n v="26204"/>
    <x v="1"/>
    <x v="9"/>
    <n v="0.91599999999999993"/>
    <n v="7"/>
    <x v="4"/>
    <x v="0"/>
    <n v="52"/>
    <x v="0"/>
    <x v="1"/>
  </r>
  <r>
    <s v="EMP12507"/>
    <s v="Rahul Kumar"/>
    <x v="0"/>
    <n v="39"/>
    <x v="2"/>
    <x v="0"/>
    <x v="7"/>
    <d v="2024-12-23T00:00:00"/>
    <s v="MCA"/>
    <n v="0"/>
    <s v="Rahul Nair"/>
    <n v="74630"/>
    <x v="3"/>
    <x v="9"/>
    <n v="0.86299999999999999"/>
    <n v="20"/>
    <x v="1"/>
    <x v="0"/>
    <n v="62"/>
    <x v="0"/>
    <x v="1"/>
  </r>
  <r>
    <s v="EMP11472"/>
    <s v="Kiran Patel"/>
    <x v="1"/>
    <n v="59"/>
    <x v="4"/>
    <x v="1"/>
    <x v="0"/>
    <d v="2021-11-24T00:00:00"/>
    <s v="MBA"/>
    <n v="20"/>
    <s v="Priya Sharma"/>
    <n v="148790"/>
    <x v="3"/>
    <x v="1"/>
    <n v="0.96900000000000008"/>
    <n v="30"/>
    <x v="0"/>
    <x v="1"/>
    <n v="66"/>
    <x v="0"/>
    <x v="0"/>
  </r>
  <r>
    <s v="EMP11134"/>
    <s v="Sneha Iyer"/>
    <x v="1"/>
    <n v="55"/>
    <x v="4"/>
    <x v="4"/>
    <x v="0"/>
    <d v="2018-06-16T00:00:00"/>
    <s v="MCA"/>
    <n v="8"/>
    <s v="Sneha Thomas"/>
    <n v="136799"/>
    <x v="1"/>
    <x v="5"/>
    <n v="0.95"/>
    <n v="24"/>
    <x v="4"/>
    <x v="0"/>
    <n v="44"/>
    <x v="0"/>
    <x v="1"/>
  </r>
  <r>
    <s v="EMP11381"/>
    <s v="Amit Das"/>
    <x v="1"/>
    <n v="48"/>
    <x v="0"/>
    <x v="4"/>
    <x v="7"/>
    <d v="2016-07-29T00:00:00"/>
    <s v="Unknown"/>
    <n v="4"/>
    <s v="Priya Sharma"/>
    <n v="129494"/>
    <x v="1"/>
    <x v="3"/>
    <n v="0.9"/>
    <n v="17"/>
    <x v="3"/>
    <x v="0"/>
    <n v="25"/>
    <x v="1"/>
    <x v="1"/>
  </r>
  <r>
    <s v="EMP11974"/>
    <s v="Priya Menon"/>
    <x v="1"/>
    <n v="29"/>
    <x v="6"/>
    <x v="4"/>
    <x v="6"/>
    <d v="2024-04-27T00:00:00"/>
    <s v="MCA"/>
    <n v="19"/>
    <s v="Anil Menon"/>
    <n v="137153"/>
    <x v="2"/>
    <x v="1"/>
    <n v="0.9"/>
    <n v="6"/>
    <x v="3"/>
    <x v="0"/>
    <n v="68"/>
    <x v="0"/>
    <x v="1"/>
  </r>
  <r>
    <s v="EMP10890"/>
    <s v="Priya Menon"/>
    <x v="1"/>
    <n v="56"/>
    <x v="3"/>
    <x v="0"/>
    <x v="1"/>
    <d v="2023-02-09T00:00:00"/>
    <s v="MCA"/>
    <n v="10"/>
    <s v="Anil Menon"/>
    <n v="165509"/>
    <x v="2"/>
    <x v="6"/>
    <n v="0.91700000000000004"/>
    <n v="21"/>
    <x v="1"/>
    <x v="1"/>
    <n v="48"/>
    <x v="0"/>
    <x v="1"/>
  </r>
  <r>
    <s v="EMP12927"/>
    <s v="Neha Thomas"/>
    <x v="1"/>
    <n v="29"/>
    <x v="1"/>
    <x v="4"/>
    <x v="3"/>
    <d v="2021-06-17T00:00:00"/>
    <s v="MCA"/>
    <n v="14"/>
    <s v="Rahul Nair"/>
    <n v="45353"/>
    <x v="2"/>
    <x v="2"/>
    <n v="0.97900000000000009"/>
    <n v="14"/>
    <x v="4"/>
    <x v="0"/>
    <n v="15"/>
    <x v="1"/>
    <x v="0"/>
  </r>
  <r>
    <s v="EMP11049"/>
    <s v="Kiran Patel"/>
    <x v="0"/>
    <n v="52"/>
    <x v="2"/>
    <x v="2"/>
    <x v="3"/>
    <d v="2025-08-02T00:00:00"/>
    <s v="MBA"/>
    <n v="5"/>
    <s v="Priya Sharma"/>
    <n v="76444"/>
    <x v="4"/>
    <x v="2"/>
    <n v="0.93900000000000006"/>
    <n v="16"/>
    <x v="2"/>
    <x v="1"/>
    <n v="5"/>
    <x v="0"/>
    <x v="1"/>
  </r>
  <r>
    <s v="EMP10008"/>
    <s v="Kiran Patel"/>
    <x v="0"/>
    <n v="50"/>
    <x v="3"/>
    <x v="2"/>
    <x v="3"/>
    <d v="2016-04-18T00:00:00"/>
    <s v="MBA"/>
    <n v="20"/>
    <s v="Anil Menon"/>
    <n v="150039"/>
    <x v="4"/>
    <x v="0"/>
    <n v="1"/>
    <n v="7"/>
    <x v="3"/>
    <x v="1"/>
    <n v="71"/>
    <x v="1"/>
    <x v="1"/>
  </r>
  <r>
    <s v="EMP10035"/>
    <s v="Amit Das"/>
    <x v="0"/>
    <n v="30"/>
    <x v="6"/>
    <x v="4"/>
    <x v="3"/>
    <d v="2016-11-26T00:00:00"/>
    <s v="Master's"/>
    <n v="0"/>
    <s v="Rahul Nair"/>
    <n v="71597"/>
    <x v="1"/>
    <x v="0"/>
    <n v="0.96299999999999997"/>
    <n v="12"/>
    <x v="1"/>
    <x v="0"/>
    <n v="21"/>
    <x v="1"/>
    <x v="1"/>
  </r>
  <r>
    <s v="EMP12469"/>
    <s v="Ananya Sharma"/>
    <x v="1"/>
    <n v="49"/>
    <x v="0"/>
    <x v="3"/>
    <x v="0"/>
    <d v="2024-11-01T00:00:00"/>
    <s v="Bachelor's"/>
    <n v="6"/>
    <s v="Anil Menon"/>
    <n v="44295"/>
    <x v="1"/>
    <x v="3"/>
    <n v="1"/>
    <n v="11"/>
    <x v="3"/>
    <x v="0"/>
    <n v="35"/>
    <x v="0"/>
    <x v="1"/>
  </r>
  <r>
    <s v="EMP12350"/>
    <s v="Neha Thomas"/>
    <x v="1"/>
    <n v="52"/>
    <x v="3"/>
    <x v="0"/>
    <x v="0"/>
    <d v="2018-03-14T00:00:00"/>
    <s v="Bachelor's"/>
    <n v="2"/>
    <s v="Sneha Thomas"/>
    <n v="166855"/>
    <x v="4"/>
    <x v="6"/>
    <n v="0.91099999999999992"/>
    <n v="2"/>
    <x v="2"/>
    <x v="0"/>
    <n v="32"/>
    <x v="0"/>
    <x v="1"/>
  </r>
  <r>
    <s v="EMP12914"/>
    <s v="Arjun Nair"/>
    <x v="0"/>
    <n v="26"/>
    <x v="3"/>
    <x v="3"/>
    <x v="1"/>
    <d v="2021-04-09T00:00:00"/>
    <s v="MCA"/>
    <n v="2"/>
    <s v="Anil Menon"/>
    <n v="147961"/>
    <x v="4"/>
    <x v="0"/>
    <n v="1"/>
    <n v="29"/>
    <x v="0"/>
    <x v="1"/>
    <n v="52"/>
    <x v="1"/>
    <x v="1"/>
  </r>
  <r>
    <s v="EMP11963"/>
    <s v="Arjun Nair"/>
    <x v="1"/>
    <n v="44"/>
    <x v="5"/>
    <x v="2"/>
    <x v="2"/>
    <d v="2022-11-18T00:00:00"/>
    <s v="Master's"/>
    <n v="2"/>
    <s v="Rahul Nair"/>
    <n v="178720"/>
    <x v="0"/>
    <x v="5"/>
    <n v="0.92200000000000004"/>
    <n v="8"/>
    <x v="1"/>
    <x v="0"/>
    <n v="58"/>
    <x v="0"/>
    <x v="1"/>
  </r>
  <r>
    <s v="EMP11654"/>
    <s v="Neha Thomas"/>
    <x v="0"/>
    <n v="31"/>
    <x v="4"/>
    <x v="2"/>
    <x v="1"/>
    <d v="2025-02-04T00:00:00"/>
    <s v="MBA"/>
    <n v="18"/>
    <s v="Priya Sharma"/>
    <n v="92289"/>
    <x v="0"/>
    <x v="4"/>
    <n v="0.8"/>
    <n v="13"/>
    <x v="0"/>
    <x v="1"/>
    <n v="47"/>
    <x v="0"/>
    <x v="1"/>
  </r>
  <r>
    <s v="EMP12506"/>
    <s v="Ananya Sharma"/>
    <x v="1"/>
    <n v="28"/>
    <x v="0"/>
    <x v="1"/>
    <x v="2"/>
    <d v="2025-02-06T00:00:00"/>
    <s v="MBA"/>
    <n v="8"/>
    <s v="Priya Sharma"/>
    <n v="96351"/>
    <x v="0"/>
    <x v="4"/>
    <n v="0.86799999999999999"/>
    <n v="22"/>
    <x v="0"/>
    <x v="0"/>
    <n v="61"/>
    <x v="0"/>
    <x v="1"/>
  </r>
  <r>
    <s v="EMP10270"/>
    <s v="Neha Thomas"/>
    <x v="1"/>
    <n v="49"/>
    <x v="4"/>
    <x v="0"/>
    <x v="0"/>
    <d v="2016-04-04T00:00:00"/>
    <s v="MBA"/>
    <n v="18"/>
    <s v="Sneha Thomas"/>
    <n v="112073"/>
    <x v="2"/>
    <x v="3"/>
    <n v="0.84099999999999997"/>
    <n v="5"/>
    <x v="0"/>
    <x v="1"/>
    <n v="8"/>
    <x v="0"/>
    <x v="1"/>
  </r>
  <r>
    <s v="EMP12961"/>
    <s v="Amit Das"/>
    <x v="0"/>
    <n v="38"/>
    <x v="6"/>
    <x v="4"/>
    <x v="2"/>
    <d v="2017-10-17T00:00:00"/>
    <s v="MBA"/>
    <n v="8"/>
    <s v="Priya Sharma"/>
    <n v="135613"/>
    <x v="4"/>
    <x v="9"/>
    <n v="0.90400000000000003"/>
    <n v="11"/>
    <x v="2"/>
    <x v="1"/>
    <n v="62"/>
    <x v="0"/>
    <x v="1"/>
  </r>
  <r>
    <s v="EMP10111"/>
    <s v="Priya Menon"/>
    <x v="1"/>
    <n v="55"/>
    <x v="1"/>
    <x v="0"/>
    <x v="6"/>
    <d v="2019-09-02T00:00:00"/>
    <s v="MBA"/>
    <n v="16"/>
    <s v="Sneha Thomas"/>
    <n v="139329"/>
    <x v="2"/>
    <x v="1"/>
    <n v="0.99400000000000011"/>
    <n v="0"/>
    <x v="0"/>
    <x v="1"/>
    <n v="2"/>
    <x v="0"/>
    <x v="1"/>
  </r>
  <r>
    <s v="EMP11244"/>
    <s v="Rahul Kumar"/>
    <x v="0"/>
    <n v="32"/>
    <x v="2"/>
    <x v="0"/>
    <x v="1"/>
    <d v="2023-04-29T00:00:00"/>
    <s v="MBA"/>
    <n v="16"/>
    <s v="Unknown"/>
    <n v="88062"/>
    <x v="1"/>
    <x v="6"/>
    <n v="0.96799999999999997"/>
    <n v="8"/>
    <x v="2"/>
    <x v="0"/>
    <n v="16"/>
    <x v="1"/>
    <x v="1"/>
  </r>
  <r>
    <s v="EMP10898"/>
    <s v="Ananya Sharma"/>
    <x v="0"/>
    <n v="34"/>
    <x v="4"/>
    <x v="3"/>
    <x v="5"/>
    <d v="2018-06-22T00:00:00"/>
    <s v="Master's"/>
    <n v="17"/>
    <s v="Sneha Thomas"/>
    <n v="168162"/>
    <x v="1"/>
    <x v="5"/>
    <n v="0.877"/>
    <n v="25"/>
    <x v="1"/>
    <x v="0"/>
    <n v="63"/>
    <x v="1"/>
    <x v="1"/>
  </r>
  <r>
    <s v="EMP12421"/>
    <s v="Priya Menon"/>
    <x v="1"/>
    <n v="51"/>
    <x v="3"/>
    <x v="4"/>
    <x v="1"/>
    <d v="2023-07-29T00:00:00"/>
    <s v="Bachelor's"/>
    <n v="1"/>
    <s v="Sneha Thomas"/>
    <n v="134261"/>
    <x v="3"/>
    <x v="7"/>
    <n v="0.9"/>
    <n v="17"/>
    <x v="1"/>
    <x v="0"/>
    <n v="77"/>
    <x v="0"/>
    <x v="1"/>
  </r>
  <r>
    <s v="EMP11436"/>
    <s v="Ananya Sharma"/>
    <x v="1"/>
    <n v="53"/>
    <x v="5"/>
    <x v="1"/>
    <x v="1"/>
    <d v="2016-11-11T00:00:00"/>
    <s v="Master's"/>
    <n v="15"/>
    <s v="Rahul Nair"/>
    <n v="153241"/>
    <x v="0"/>
    <x v="8"/>
    <n v="0.89"/>
    <n v="12"/>
    <x v="3"/>
    <x v="0"/>
    <n v="29"/>
    <x v="0"/>
    <x v="0"/>
  </r>
  <r>
    <s v="EMP11753"/>
    <s v="Kiran Patel"/>
    <x v="1"/>
    <n v="29"/>
    <x v="7"/>
    <x v="1"/>
    <x v="7"/>
    <d v="2017-07-02T00:00:00"/>
    <s v="Bachelor's"/>
    <n v="17"/>
    <s v="Sneha Thomas"/>
    <n v="79813"/>
    <x v="0"/>
    <x v="8"/>
    <n v="0.91799999999999993"/>
    <n v="29"/>
    <x v="2"/>
    <x v="0"/>
    <n v="57"/>
    <x v="1"/>
    <x v="1"/>
  </r>
  <r>
    <s v="EMP12871"/>
    <s v="Priya Menon"/>
    <x v="1"/>
    <n v="21"/>
    <x v="1"/>
    <x v="4"/>
    <x v="3"/>
    <d v="2021-04-09T00:00:00"/>
    <s v="Master's"/>
    <n v="3"/>
    <s v="Rahul Nair"/>
    <n v="47200"/>
    <x v="4"/>
    <x v="0"/>
    <n v="0.94299999999999995"/>
    <n v="17"/>
    <x v="4"/>
    <x v="1"/>
    <n v="49"/>
    <x v="0"/>
    <x v="1"/>
  </r>
  <r>
    <s v="EMP12054"/>
    <s v="Amit Das"/>
    <x v="1"/>
    <n v="47"/>
    <x v="2"/>
    <x v="4"/>
    <x v="2"/>
    <d v="2025-04-04T00:00:00"/>
    <s v="Bachelor's"/>
    <n v="7"/>
    <s v="Sneha Thomas"/>
    <n v="149251"/>
    <x v="0"/>
    <x v="1"/>
    <n v="0.91900000000000004"/>
    <n v="19"/>
    <x v="2"/>
    <x v="1"/>
    <n v="65"/>
    <x v="0"/>
    <x v="0"/>
  </r>
  <r>
    <s v="EMP12992"/>
    <s v="Kiran Patel"/>
    <x v="0"/>
    <n v="35"/>
    <x v="2"/>
    <x v="3"/>
    <x v="6"/>
    <d v="2024-09-08T00:00:00"/>
    <s v="MCA"/>
    <n v="9"/>
    <s v="Sneha Thomas"/>
    <n v="64617"/>
    <x v="3"/>
    <x v="5"/>
    <n v="0.95099999999999996"/>
    <n v="28"/>
    <x v="0"/>
    <x v="0"/>
    <n v="24"/>
    <x v="1"/>
    <x v="1"/>
  </r>
  <r>
    <s v="EMP10089"/>
    <s v="Sneha Iyer"/>
    <x v="0"/>
    <n v="36"/>
    <x v="1"/>
    <x v="3"/>
    <x v="3"/>
    <d v="2016-02-25T00:00:00"/>
    <s v="MBA"/>
    <n v="13"/>
    <s v="Rahul Nair"/>
    <n v="36696"/>
    <x v="1"/>
    <x v="4"/>
    <n v="0.89200000000000002"/>
    <n v="22"/>
    <x v="1"/>
    <x v="0"/>
    <n v="24"/>
    <x v="1"/>
    <x v="1"/>
  </r>
  <r>
    <s v="EMP10555"/>
    <s v="Amit Das"/>
    <x v="0"/>
    <n v="37"/>
    <x v="3"/>
    <x v="3"/>
    <x v="5"/>
    <d v="2017-10-16T00:00:00"/>
    <s v="Bachelor's"/>
    <n v="14"/>
    <s v="Rahul Nair"/>
    <n v="49822"/>
    <x v="0"/>
    <x v="2"/>
    <n v="0.99299999999999999"/>
    <n v="20"/>
    <x v="1"/>
    <x v="0"/>
    <n v="67"/>
    <x v="0"/>
    <x v="1"/>
  </r>
  <r>
    <s v="EMP10432"/>
    <s v="Kiran Patel"/>
    <x v="1"/>
    <n v="50"/>
    <x v="1"/>
    <x v="2"/>
    <x v="0"/>
    <d v="2023-06-10T00:00:00"/>
    <s v="Master's"/>
    <n v="1"/>
    <s v="Anil Menon"/>
    <n v="95028"/>
    <x v="3"/>
    <x v="6"/>
    <n v="0.94900000000000007"/>
    <n v="20"/>
    <x v="3"/>
    <x v="1"/>
    <n v="61"/>
    <x v="0"/>
    <x v="1"/>
  </r>
  <r>
    <s v="EMP10510"/>
    <s v="Arjun Nair"/>
    <x v="0"/>
    <n v="22"/>
    <x v="6"/>
    <x v="1"/>
    <x v="5"/>
    <d v="2024-04-03T00:00:00"/>
    <s v="MBA"/>
    <n v="1"/>
    <s v="Priya Sharma"/>
    <n v="49863"/>
    <x v="4"/>
    <x v="6"/>
    <n v="0.95400000000000007"/>
    <n v="22"/>
    <x v="4"/>
    <x v="0"/>
    <n v="62"/>
    <x v="0"/>
    <x v="1"/>
  </r>
  <r>
    <s v="EMP11468"/>
    <s v="Rahul Kumar"/>
    <x v="1"/>
    <n v="44"/>
    <x v="2"/>
    <x v="3"/>
    <x v="1"/>
    <d v="2017-10-05T00:00:00"/>
    <s v="MCA"/>
    <n v="18"/>
    <s v="Anil Menon"/>
    <n v="132566"/>
    <x v="4"/>
    <x v="3"/>
    <n v="1"/>
    <n v="7"/>
    <x v="4"/>
    <x v="0"/>
    <n v="23"/>
    <x v="1"/>
    <x v="1"/>
  </r>
  <r>
    <s v="EMP10004"/>
    <s v="Rahul Kumar"/>
    <x v="1"/>
    <n v="44"/>
    <x v="3"/>
    <x v="2"/>
    <x v="2"/>
    <d v="2018-06-17T00:00:00"/>
    <s v="Bachelor's"/>
    <n v="7"/>
    <s v="Priya Sharma"/>
    <n v="40935"/>
    <x v="3"/>
    <x v="7"/>
    <n v="1"/>
    <n v="1"/>
    <x v="4"/>
    <x v="0"/>
    <n v="35"/>
    <x v="0"/>
    <x v="1"/>
  </r>
  <r>
    <s v="EMP10023"/>
    <s v="Arjun Nair"/>
    <x v="0"/>
    <n v="33"/>
    <x v="0"/>
    <x v="1"/>
    <x v="1"/>
    <d v="2024-06-29T00:00:00"/>
    <s v="Master's"/>
    <n v="5"/>
    <s v="Sneha Thomas"/>
    <n v="52028"/>
    <x v="2"/>
    <x v="2"/>
    <n v="0.92299999999999993"/>
    <n v="6"/>
    <x v="2"/>
    <x v="1"/>
    <n v="31"/>
    <x v="1"/>
    <x v="1"/>
  </r>
  <r>
    <s v="EMP12131"/>
    <s v="Kiran Patel"/>
    <x v="0"/>
    <n v="26"/>
    <x v="0"/>
    <x v="2"/>
    <x v="3"/>
    <d v="2022-06-02T00:00:00"/>
    <s v="MBA"/>
    <n v="0"/>
    <s v="Anil Menon"/>
    <n v="30100"/>
    <x v="2"/>
    <x v="4"/>
    <n v="0.93"/>
    <n v="26"/>
    <x v="3"/>
    <x v="0"/>
    <n v="62"/>
    <x v="0"/>
    <x v="1"/>
  </r>
  <r>
    <s v="EMP10416"/>
    <s v="Kiran Patel"/>
    <x v="0"/>
    <n v="23"/>
    <x v="2"/>
    <x v="0"/>
    <x v="3"/>
    <d v="2020-03-01T00:00:00"/>
    <s v="MBA"/>
    <n v="6"/>
    <s v="Priya Sharma"/>
    <n v="158240"/>
    <x v="2"/>
    <x v="3"/>
    <n v="0.89400000000000002"/>
    <n v="2"/>
    <x v="3"/>
    <x v="0"/>
    <n v="73"/>
    <x v="0"/>
    <x v="1"/>
  </r>
  <r>
    <s v="EMP10856"/>
    <s v="Sneha Iyer"/>
    <x v="1"/>
    <n v="56"/>
    <x v="3"/>
    <x v="0"/>
    <x v="3"/>
    <d v="2020-05-28T00:00:00"/>
    <s v="MCA"/>
    <n v="18"/>
    <s v="Priya Sharma"/>
    <n v="136881"/>
    <x v="1"/>
    <x v="3"/>
    <n v="0.99900000000000011"/>
    <n v="8"/>
    <x v="0"/>
    <x v="1"/>
    <n v="24"/>
    <x v="0"/>
    <x v="1"/>
  </r>
  <r>
    <s v="EMP11568"/>
    <s v="Neha Thomas"/>
    <x v="1"/>
    <n v="30"/>
    <x v="2"/>
    <x v="2"/>
    <x v="3"/>
    <d v="2018-03-28T00:00:00"/>
    <s v="Bachelor's"/>
    <n v="10"/>
    <s v="Rahul Nair"/>
    <n v="58374"/>
    <x v="3"/>
    <x v="1"/>
    <n v="0.88400000000000001"/>
    <n v="29"/>
    <x v="0"/>
    <x v="1"/>
    <n v="23"/>
    <x v="1"/>
    <x v="1"/>
  </r>
  <r>
    <s v="EMP12283"/>
    <s v="Priya Menon"/>
    <x v="1"/>
    <n v="21"/>
    <x v="5"/>
    <x v="0"/>
    <x v="3"/>
    <d v="2019-10-28T00:00:00"/>
    <s v="MBA"/>
    <n v="17"/>
    <s v="Anil Menon"/>
    <n v="81141"/>
    <x v="1"/>
    <x v="4"/>
    <n v="0.91099999999999992"/>
    <n v="15"/>
    <x v="4"/>
    <x v="0"/>
    <n v="74"/>
    <x v="1"/>
    <x v="1"/>
  </r>
  <r>
    <s v="EMP11165"/>
    <s v="Neha Thomas"/>
    <x v="1"/>
    <n v="46"/>
    <x v="3"/>
    <x v="3"/>
    <x v="5"/>
    <d v="2025-08-07T00:00:00"/>
    <s v="MBA"/>
    <n v="1"/>
    <s v="Rahul Nair"/>
    <n v="95840"/>
    <x v="4"/>
    <x v="8"/>
    <n v="0.94900000000000007"/>
    <n v="14"/>
    <x v="0"/>
    <x v="0"/>
    <n v="58"/>
    <x v="1"/>
    <x v="1"/>
  </r>
  <r>
    <s v="EMP10835"/>
    <s v="Sneha Iyer"/>
    <x v="0"/>
    <n v="23"/>
    <x v="5"/>
    <x v="0"/>
    <x v="3"/>
    <d v="2020-06-05T00:00:00"/>
    <s v="MBA"/>
    <n v="18"/>
    <s v="Priya Sharma"/>
    <n v="145906"/>
    <x v="0"/>
    <x v="0"/>
    <n v="0.80500000000000005"/>
    <n v="19"/>
    <x v="1"/>
    <x v="0"/>
    <n v="57"/>
    <x v="0"/>
    <x v="0"/>
  </r>
  <r>
    <s v="EMP10936"/>
    <s v="Amit Das"/>
    <x v="1"/>
    <n v="33"/>
    <x v="2"/>
    <x v="3"/>
    <x v="2"/>
    <d v="2022-03-18T00:00:00"/>
    <s v="MCA"/>
    <n v="2"/>
    <s v="Rahul Nair"/>
    <n v="31704"/>
    <x v="1"/>
    <x v="1"/>
    <n v="0.872"/>
    <n v="25"/>
    <x v="3"/>
    <x v="0"/>
    <n v="32"/>
    <x v="0"/>
    <x v="1"/>
  </r>
  <r>
    <s v="EMP10743"/>
    <s v="Kiran Patel"/>
    <x v="1"/>
    <n v="42"/>
    <x v="3"/>
    <x v="0"/>
    <x v="6"/>
    <d v="2025-10-15T00:00:00"/>
    <s v="MCA"/>
    <n v="15"/>
    <s v="Priya Sharma"/>
    <n v="102037"/>
    <x v="4"/>
    <x v="5"/>
    <n v="1"/>
    <n v="22"/>
    <x v="3"/>
    <x v="0"/>
    <n v="7"/>
    <x v="0"/>
    <x v="1"/>
  </r>
  <r>
    <s v="EMP12016"/>
    <s v="Priya Menon"/>
    <x v="1"/>
    <n v="27"/>
    <x v="2"/>
    <x v="2"/>
    <x v="7"/>
    <d v="2025-10-17T00:00:00"/>
    <s v="Bachelor's"/>
    <n v="8"/>
    <s v="Anil Menon"/>
    <n v="62968"/>
    <x v="1"/>
    <x v="4"/>
    <n v="1"/>
    <n v="26"/>
    <x v="3"/>
    <x v="0"/>
    <n v="38"/>
    <x v="0"/>
    <x v="1"/>
  </r>
  <r>
    <s v="EMP12666"/>
    <s v="Neha Thomas"/>
    <x v="0"/>
    <n v="23"/>
    <x v="2"/>
    <x v="0"/>
    <x v="0"/>
    <d v="2021-07-22T00:00:00"/>
    <s v="MBA"/>
    <n v="9"/>
    <s v="Sneha Thomas"/>
    <n v="169410"/>
    <x v="2"/>
    <x v="7"/>
    <n v="0.9"/>
    <n v="30"/>
    <x v="3"/>
    <x v="1"/>
    <n v="37"/>
    <x v="0"/>
    <x v="1"/>
  </r>
  <r>
    <s v="EMP11779"/>
    <s v="Priya Menon"/>
    <x v="0"/>
    <n v="37"/>
    <x v="2"/>
    <x v="4"/>
    <x v="1"/>
    <d v="2016-03-18T00:00:00"/>
    <s v="Master's"/>
    <n v="11"/>
    <s v="Sneha Thomas"/>
    <n v="161837"/>
    <x v="4"/>
    <x v="5"/>
    <n v="0.94299999999999995"/>
    <n v="5"/>
    <x v="4"/>
    <x v="0"/>
    <n v="16"/>
    <x v="0"/>
    <x v="1"/>
  </r>
  <r>
    <s v="EMP10404"/>
    <s v="Amit Das"/>
    <x v="1"/>
    <n v="57"/>
    <x v="3"/>
    <x v="4"/>
    <x v="3"/>
    <d v="2025-08-16T00:00:00"/>
    <s v="Master's"/>
    <n v="15"/>
    <s v="Priya Sharma"/>
    <n v="82468"/>
    <x v="3"/>
    <x v="0"/>
    <n v="0.74900000000000011"/>
    <n v="20"/>
    <x v="3"/>
    <x v="0"/>
    <n v="8"/>
    <x v="0"/>
    <x v="1"/>
  </r>
  <r>
    <s v="EMP10487"/>
    <s v="Priya Menon"/>
    <x v="0"/>
    <n v="52"/>
    <x v="2"/>
    <x v="2"/>
    <x v="1"/>
    <d v="2023-08-15T00:00:00"/>
    <s v="MBA"/>
    <n v="17"/>
    <s v="Sneha Thomas"/>
    <n v="79914"/>
    <x v="4"/>
    <x v="6"/>
    <n v="0.88400000000000001"/>
    <n v="8"/>
    <x v="2"/>
    <x v="0"/>
    <n v="31"/>
    <x v="0"/>
    <x v="1"/>
  </r>
  <r>
    <s v="EMP10407"/>
    <s v="Rahul Kumar"/>
    <x v="0"/>
    <n v="50"/>
    <x v="6"/>
    <x v="4"/>
    <x v="6"/>
    <d v="2019-01-26T00:00:00"/>
    <s v="Master's"/>
    <n v="10"/>
    <s v="Rahul Nair"/>
    <n v="127638"/>
    <x v="0"/>
    <x v="3"/>
    <n v="0.86"/>
    <n v="7"/>
    <x v="4"/>
    <x v="1"/>
    <n v="72"/>
    <x v="0"/>
    <x v="1"/>
  </r>
  <r>
    <s v="EMP11994"/>
    <s v="Kiran Patel"/>
    <x v="1"/>
    <n v="24"/>
    <x v="6"/>
    <x v="3"/>
    <x v="7"/>
    <d v="2019-02-04T00:00:00"/>
    <s v="Bachelor's"/>
    <n v="18"/>
    <s v="Sneha Thomas"/>
    <n v="173256"/>
    <x v="0"/>
    <x v="5"/>
    <n v="0.88400000000000001"/>
    <n v="9"/>
    <x v="1"/>
    <x v="0"/>
    <n v="33"/>
    <x v="0"/>
    <x v="1"/>
  </r>
  <r>
    <s v="EMP11626"/>
    <s v="Amit Das"/>
    <x v="0"/>
    <n v="43"/>
    <x v="2"/>
    <x v="0"/>
    <x v="0"/>
    <d v="2022-04-18T00:00:00"/>
    <s v="MBA"/>
    <n v="0"/>
    <s v="Sneha Thomas"/>
    <n v="75400"/>
    <x v="3"/>
    <x v="3"/>
    <n v="0.95299999999999996"/>
    <n v="26"/>
    <x v="0"/>
    <x v="0"/>
    <n v="39"/>
    <x v="0"/>
    <x v="1"/>
  </r>
  <r>
    <s v="EMP11323"/>
    <s v="Neha Thomas"/>
    <x v="0"/>
    <n v="57"/>
    <x v="3"/>
    <x v="3"/>
    <x v="3"/>
    <d v="2019-08-07T00:00:00"/>
    <s v="Bachelor's"/>
    <n v="12"/>
    <s v="Rahul Nair"/>
    <n v="44370"/>
    <x v="2"/>
    <x v="7"/>
    <n v="0.91400000000000003"/>
    <n v="0"/>
    <x v="1"/>
    <x v="0"/>
    <n v="60"/>
    <x v="0"/>
    <x v="0"/>
  </r>
  <r>
    <s v="EMP12530"/>
    <s v="Neha Thomas"/>
    <x v="0"/>
    <n v="48"/>
    <x v="3"/>
    <x v="4"/>
    <x v="5"/>
    <d v="2019-01-04T00:00:00"/>
    <s v="MCA"/>
    <n v="4"/>
    <s v="Anil Menon"/>
    <n v="172301"/>
    <x v="3"/>
    <x v="1"/>
    <n v="0.84299999999999997"/>
    <n v="11"/>
    <x v="0"/>
    <x v="0"/>
    <n v="58"/>
    <x v="0"/>
    <x v="1"/>
  </r>
  <r>
    <s v="EMP11195"/>
    <s v="Neha Thomas"/>
    <x v="1"/>
    <n v="50"/>
    <x v="7"/>
    <x v="1"/>
    <x v="2"/>
    <d v="2024-02-10T00:00:00"/>
    <s v="MBA"/>
    <n v="18"/>
    <s v="Anil Menon"/>
    <n v="125757"/>
    <x v="1"/>
    <x v="8"/>
    <n v="0.8590000000000001"/>
    <n v="14"/>
    <x v="3"/>
    <x v="0"/>
    <n v="44"/>
    <x v="0"/>
    <x v="1"/>
  </r>
  <r>
    <s v="EMP12930"/>
    <s v="Kiran Patel"/>
    <x v="0"/>
    <n v="27"/>
    <x v="4"/>
    <x v="1"/>
    <x v="5"/>
    <d v="2018-07-05T00:00:00"/>
    <s v="Master's"/>
    <n v="14"/>
    <s v="Rahul Nair"/>
    <n v="73707"/>
    <x v="2"/>
    <x v="8"/>
    <n v="0.81599999999999995"/>
    <n v="13"/>
    <x v="3"/>
    <x v="0"/>
    <n v="27"/>
    <x v="0"/>
    <x v="1"/>
  </r>
  <r>
    <s v="EMP10424"/>
    <s v="Neha Thomas"/>
    <x v="0"/>
    <n v="49"/>
    <x v="1"/>
    <x v="3"/>
    <x v="2"/>
    <d v="2019-10-23T00:00:00"/>
    <s v="Master's"/>
    <n v="1"/>
    <s v="Rahul Nair"/>
    <n v="62075"/>
    <x v="2"/>
    <x v="7"/>
    <n v="0.95400000000000007"/>
    <n v="11"/>
    <x v="4"/>
    <x v="0"/>
    <n v="21"/>
    <x v="0"/>
    <x v="1"/>
  </r>
  <r>
    <s v="EMP12860"/>
    <s v="Rahul Kumar"/>
    <x v="1"/>
    <n v="22"/>
    <x v="7"/>
    <x v="1"/>
    <x v="5"/>
    <d v="2022-02-09T00:00:00"/>
    <s v="MCA"/>
    <n v="20"/>
    <s v="Priya Sharma"/>
    <n v="28308"/>
    <x v="4"/>
    <x v="3"/>
    <n v="0.8859999999999999"/>
    <n v="17"/>
    <x v="3"/>
    <x v="0"/>
    <n v="30"/>
    <x v="0"/>
    <x v="1"/>
  </r>
  <r>
    <s v="EMP10621"/>
    <s v="Rahul Kumar"/>
    <x v="1"/>
    <n v="25"/>
    <x v="1"/>
    <x v="1"/>
    <x v="2"/>
    <d v="2023-08-09T00:00:00"/>
    <s v="MBA"/>
    <n v="7"/>
    <s v="Priya Sharma"/>
    <n v="72087"/>
    <x v="2"/>
    <x v="3"/>
    <n v="0.79900000000000004"/>
    <n v="0"/>
    <x v="4"/>
    <x v="1"/>
    <n v="26"/>
    <x v="0"/>
    <x v="0"/>
  </r>
  <r>
    <s v="EMP11821"/>
    <s v="Priya Menon"/>
    <x v="1"/>
    <n v="27"/>
    <x v="6"/>
    <x v="4"/>
    <x v="6"/>
    <d v="2019-09-06T00:00:00"/>
    <s v="Bachelor's"/>
    <n v="6"/>
    <s v="Anil Menon"/>
    <n v="159564"/>
    <x v="0"/>
    <x v="1"/>
    <n v="0.89599999999999991"/>
    <n v="5"/>
    <x v="4"/>
    <x v="0"/>
    <n v="65"/>
    <x v="0"/>
    <x v="1"/>
  </r>
  <r>
    <s v="EMP10551"/>
    <s v="Sneha Iyer"/>
    <x v="0"/>
    <n v="43"/>
    <x v="0"/>
    <x v="0"/>
    <x v="6"/>
    <d v="2016-03-09T00:00:00"/>
    <s v="Bachelor's"/>
    <n v="8"/>
    <s v="Sneha Thomas"/>
    <n v="160187"/>
    <x v="3"/>
    <x v="5"/>
    <n v="0.96200000000000008"/>
    <n v="11"/>
    <x v="1"/>
    <x v="1"/>
    <n v="68"/>
    <x v="0"/>
    <x v="1"/>
  </r>
  <r>
    <s v="EMP12756"/>
    <s v="Sneha Iyer"/>
    <x v="0"/>
    <n v="28"/>
    <x v="1"/>
    <x v="1"/>
    <x v="1"/>
    <d v="2018-07-20T00:00:00"/>
    <s v="Bachelor's"/>
    <n v="15"/>
    <s v="Priya Sharma"/>
    <n v="71670"/>
    <x v="0"/>
    <x v="3"/>
    <n v="0.84900000000000009"/>
    <n v="25"/>
    <x v="3"/>
    <x v="0"/>
    <n v="16"/>
    <x v="0"/>
    <x v="1"/>
  </r>
  <r>
    <s v="EMP11102"/>
    <s v="Rahul Kumar"/>
    <x v="1"/>
    <n v="55"/>
    <x v="1"/>
    <x v="1"/>
    <x v="5"/>
    <d v="2025-03-11T00:00:00"/>
    <s v="Bachelor's"/>
    <n v="11"/>
    <s v="Priya Sharma"/>
    <n v="133312"/>
    <x v="2"/>
    <x v="9"/>
    <n v="0.98499999999999999"/>
    <n v="4"/>
    <x v="1"/>
    <x v="0"/>
    <n v="71"/>
    <x v="0"/>
    <x v="1"/>
  </r>
  <r>
    <s v="EMP11020"/>
    <s v="Ananya Sharma"/>
    <x v="1"/>
    <n v="32"/>
    <x v="2"/>
    <x v="4"/>
    <x v="1"/>
    <d v="2016-09-24T00:00:00"/>
    <s v="MCA"/>
    <n v="14"/>
    <s v="Rahul Nair"/>
    <n v="75613"/>
    <x v="1"/>
    <x v="3"/>
    <n v="0.99400000000000011"/>
    <n v="12"/>
    <x v="2"/>
    <x v="0"/>
    <n v="4"/>
    <x v="1"/>
    <x v="1"/>
  </r>
  <r>
    <s v="EMP10673"/>
    <s v="Kiran Patel"/>
    <x v="1"/>
    <n v="34"/>
    <x v="6"/>
    <x v="0"/>
    <x v="7"/>
    <d v="2020-03-14T00:00:00"/>
    <s v="MCA"/>
    <n v="3"/>
    <s v="Sneha Thomas"/>
    <n v="63344"/>
    <x v="0"/>
    <x v="8"/>
    <n v="0.88500000000000001"/>
    <n v="5"/>
    <x v="4"/>
    <x v="1"/>
    <n v="15"/>
    <x v="0"/>
    <x v="1"/>
  </r>
  <r>
    <s v="EMP10668"/>
    <s v="Sneha Iyer"/>
    <x v="0"/>
    <n v="30"/>
    <x v="0"/>
    <x v="4"/>
    <x v="1"/>
    <d v="2022-02-16T00:00:00"/>
    <s v="MBA"/>
    <n v="6"/>
    <s v="Sneha Thomas"/>
    <n v="112679"/>
    <x v="0"/>
    <x v="3"/>
    <n v="0.89800000000000002"/>
    <n v="3"/>
    <x v="0"/>
    <x v="1"/>
    <n v="0"/>
    <x v="0"/>
    <x v="1"/>
  </r>
  <r>
    <s v="EMP12686"/>
    <s v="Rahul Kumar"/>
    <x v="0"/>
    <n v="43"/>
    <x v="1"/>
    <x v="1"/>
    <x v="7"/>
    <d v="2016-03-07T00:00:00"/>
    <s v="MBA"/>
    <n v="1"/>
    <s v="Priya Sharma"/>
    <n v="74584"/>
    <x v="4"/>
    <x v="0"/>
    <n v="0.91900000000000004"/>
    <n v="23"/>
    <x v="1"/>
    <x v="1"/>
    <n v="73"/>
    <x v="0"/>
    <x v="1"/>
  </r>
  <r>
    <s v="EMP12509"/>
    <s v="Rahul Kumar"/>
    <x v="1"/>
    <n v="21"/>
    <x v="5"/>
    <x v="3"/>
    <x v="5"/>
    <d v="2020-02-28T00:00:00"/>
    <s v="Master's"/>
    <n v="19"/>
    <s v="Priya Sharma"/>
    <n v="30412"/>
    <x v="2"/>
    <x v="4"/>
    <n v="0.93299999999999994"/>
    <n v="29"/>
    <x v="2"/>
    <x v="0"/>
    <n v="77"/>
    <x v="0"/>
    <x v="1"/>
  </r>
  <r>
    <s v="EMP11023"/>
    <s v="Sneha Iyer"/>
    <x v="1"/>
    <n v="45"/>
    <x v="4"/>
    <x v="2"/>
    <x v="4"/>
    <d v="2018-05-20T00:00:00"/>
    <s v="MBA"/>
    <n v="19"/>
    <s v="Priya Sharma"/>
    <n v="143236"/>
    <x v="0"/>
    <x v="5"/>
    <n v="0.85"/>
    <n v="10"/>
    <x v="2"/>
    <x v="0"/>
    <n v="43"/>
    <x v="0"/>
    <x v="1"/>
  </r>
  <r>
    <s v="EMP10231"/>
    <s v="Rahul Kumar"/>
    <x v="1"/>
    <n v="40"/>
    <x v="3"/>
    <x v="2"/>
    <x v="6"/>
    <d v="2020-01-17T00:00:00"/>
    <s v="Bachelor's"/>
    <n v="20"/>
    <s v="Anil Menon"/>
    <n v="160467"/>
    <x v="1"/>
    <x v="2"/>
    <n v="0.85299999999999998"/>
    <n v="19"/>
    <x v="2"/>
    <x v="0"/>
    <n v="77"/>
    <x v="0"/>
    <x v="1"/>
  </r>
  <r>
    <s v="EMP12332"/>
    <s v="Sneha Iyer"/>
    <x v="1"/>
    <n v="30"/>
    <x v="4"/>
    <x v="4"/>
    <x v="1"/>
    <d v="2025-07-14T00:00:00"/>
    <s v="MBA"/>
    <n v="13"/>
    <s v="Priya Sharma"/>
    <n v="36423"/>
    <x v="1"/>
    <x v="5"/>
    <n v="1"/>
    <n v="2"/>
    <x v="0"/>
    <x v="0"/>
    <n v="25"/>
    <x v="0"/>
    <x v="1"/>
  </r>
  <r>
    <s v="EMP12419"/>
    <s v="Priya Menon"/>
    <x v="1"/>
    <n v="50"/>
    <x v="4"/>
    <x v="0"/>
    <x v="7"/>
    <d v="2016-07-24T00:00:00"/>
    <s v="MCA"/>
    <n v="14"/>
    <s v="Rahul Nair"/>
    <n v="91200"/>
    <x v="2"/>
    <x v="4"/>
    <n v="0.88400000000000001"/>
    <n v="27"/>
    <x v="2"/>
    <x v="0"/>
    <n v="80"/>
    <x v="0"/>
    <x v="1"/>
  </r>
  <r>
    <s v="EMP12348"/>
    <s v="Sneha Iyer"/>
    <x v="0"/>
    <n v="32"/>
    <x v="3"/>
    <x v="3"/>
    <x v="7"/>
    <d v="2017-11-23T00:00:00"/>
    <s v="MCA"/>
    <n v="9"/>
    <s v="Priya Sharma"/>
    <n v="35542"/>
    <x v="1"/>
    <x v="0"/>
    <n v="0.96099999999999997"/>
    <n v="9"/>
    <x v="0"/>
    <x v="0"/>
    <n v="11"/>
    <x v="1"/>
    <x v="0"/>
  </r>
  <r>
    <s v="EMP10460"/>
    <s v="Ananya Sharma"/>
    <x v="0"/>
    <n v="40"/>
    <x v="2"/>
    <x v="4"/>
    <x v="7"/>
    <d v="2019-11-26T00:00:00"/>
    <s v="MCA"/>
    <n v="12"/>
    <s v="Sneha Thomas"/>
    <n v="144583"/>
    <x v="0"/>
    <x v="5"/>
    <n v="0.93599999999999994"/>
    <n v="14"/>
    <x v="3"/>
    <x v="0"/>
    <n v="67"/>
    <x v="0"/>
    <x v="1"/>
  </r>
  <r>
    <s v="EMP12601"/>
    <s v="Sneha Iyer"/>
    <x v="0"/>
    <n v="53"/>
    <x v="6"/>
    <x v="0"/>
    <x v="7"/>
    <d v="2024-02-27T00:00:00"/>
    <s v="Master's"/>
    <n v="16"/>
    <s v="Priya Sharma"/>
    <n v="132782"/>
    <x v="1"/>
    <x v="4"/>
    <n v="0.85799999999999998"/>
    <n v="19"/>
    <x v="4"/>
    <x v="0"/>
    <n v="29"/>
    <x v="0"/>
    <x v="1"/>
  </r>
  <r>
    <s v="EMP11750"/>
    <s v="Kiran Patel"/>
    <x v="0"/>
    <n v="60"/>
    <x v="4"/>
    <x v="0"/>
    <x v="1"/>
    <d v="2018-01-09T00:00:00"/>
    <s v="Bachelor's"/>
    <n v="7"/>
    <s v="Anil Menon"/>
    <n v="174681"/>
    <x v="2"/>
    <x v="1"/>
    <n v="0.81499999999999995"/>
    <n v="16"/>
    <x v="4"/>
    <x v="0"/>
    <n v="80"/>
    <x v="0"/>
    <x v="1"/>
  </r>
  <r>
    <s v="EMP11662"/>
    <s v="Neha Thomas"/>
    <x v="1"/>
    <n v="40"/>
    <x v="0"/>
    <x v="4"/>
    <x v="7"/>
    <d v="2023-12-11T00:00:00"/>
    <s v="MBA"/>
    <n v="7"/>
    <s v="Anil Menon"/>
    <n v="148938"/>
    <x v="1"/>
    <x v="6"/>
    <n v="0.90300000000000002"/>
    <n v="8"/>
    <x v="3"/>
    <x v="1"/>
    <n v="71"/>
    <x v="0"/>
    <x v="0"/>
  </r>
  <r>
    <s v="EMP12869"/>
    <s v="Sneha Iyer"/>
    <x v="1"/>
    <n v="50"/>
    <x v="5"/>
    <x v="1"/>
    <x v="1"/>
    <d v="2023-07-31T00:00:00"/>
    <s v="MCA"/>
    <n v="12"/>
    <s v="Rahul Nair"/>
    <n v="90171"/>
    <x v="2"/>
    <x v="6"/>
    <n v="0.98199999999999998"/>
    <n v="15"/>
    <x v="0"/>
    <x v="0"/>
    <n v="33"/>
    <x v="0"/>
    <x v="1"/>
  </r>
  <r>
    <s v="EMP10080"/>
    <s v="Kiran Patel"/>
    <x v="0"/>
    <n v="46"/>
    <x v="2"/>
    <x v="4"/>
    <x v="7"/>
    <d v="2016-06-11T00:00:00"/>
    <s v="MCA"/>
    <n v="12"/>
    <s v="Sneha Thomas"/>
    <n v="149027"/>
    <x v="3"/>
    <x v="4"/>
    <n v="0.88400000000000001"/>
    <n v="19"/>
    <x v="2"/>
    <x v="0"/>
    <n v="11"/>
    <x v="0"/>
    <x v="1"/>
  </r>
  <r>
    <s v="EMP11813"/>
    <s v="Kiran Patel"/>
    <x v="1"/>
    <n v="24"/>
    <x v="3"/>
    <x v="0"/>
    <x v="5"/>
    <d v="2016-03-25T00:00:00"/>
    <s v="Master's"/>
    <n v="5"/>
    <s v="Sneha Thomas"/>
    <n v="162211"/>
    <x v="3"/>
    <x v="7"/>
    <n v="0.8909999999999999"/>
    <n v="6"/>
    <x v="3"/>
    <x v="0"/>
    <n v="14"/>
    <x v="0"/>
    <x v="1"/>
  </r>
  <r>
    <s v="EMP12266"/>
    <s v="Ananya Sharma"/>
    <x v="1"/>
    <n v="38"/>
    <x v="2"/>
    <x v="2"/>
    <x v="0"/>
    <d v="2020-11-01T00:00:00"/>
    <s v="Bachelor's"/>
    <n v="7"/>
    <s v="Sneha Thomas"/>
    <n v="77382"/>
    <x v="3"/>
    <x v="7"/>
    <n v="0.97199999999999998"/>
    <n v="17"/>
    <x v="3"/>
    <x v="0"/>
    <n v="7"/>
    <x v="0"/>
    <x v="1"/>
  </r>
  <r>
    <s v="EMP10392"/>
    <s v="Arjun Nair"/>
    <x v="1"/>
    <n v="36"/>
    <x v="4"/>
    <x v="4"/>
    <x v="1"/>
    <d v="2017-06-17T00:00:00"/>
    <s v="Bachelor's"/>
    <n v="3"/>
    <s v="Priya Sharma"/>
    <n v="141489"/>
    <x v="2"/>
    <x v="5"/>
    <n v="0.98"/>
    <n v="12"/>
    <x v="0"/>
    <x v="0"/>
    <n v="48"/>
    <x v="0"/>
    <x v="1"/>
  </r>
  <r>
    <s v="EMP11656"/>
    <s v="Arjun Nair"/>
    <x v="0"/>
    <n v="34"/>
    <x v="6"/>
    <x v="1"/>
    <x v="4"/>
    <d v="2020-12-17T00:00:00"/>
    <s v="Bachelor's"/>
    <n v="3"/>
    <s v="Anil Menon"/>
    <n v="161100"/>
    <x v="2"/>
    <x v="5"/>
    <n v="1"/>
    <n v="4"/>
    <x v="4"/>
    <x v="0"/>
    <n v="80"/>
    <x v="0"/>
    <x v="1"/>
  </r>
  <r>
    <s v="EMP10077"/>
    <s v="Priya Menon"/>
    <x v="0"/>
    <n v="33"/>
    <x v="4"/>
    <x v="3"/>
    <x v="0"/>
    <d v="2024-10-03T00:00:00"/>
    <s v="Bachelor's"/>
    <n v="14"/>
    <s v="Anil Menon"/>
    <n v="125045"/>
    <x v="4"/>
    <x v="0"/>
    <n v="0.93599999999999994"/>
    <n v="24"/>
    <x v="3"/>
    <x v="0"/>
    <n v="10"/>
    <x v="0"/>
    <x v="1"/>
  </r>
  <r>
    <s v="EMP11029"/>
    <s v="Neha Thomas"/>
    <x v="1"/>
    <n v="38"/>
    <x v="0"/>
    <x v="0"/>
    <x v="7"/>
    <d v="2020-08-31T00:00:00"/>
    <s v="MBA"/>
    <n v="10"/>
    <s v="Rahul Nair"/>
    <n v="132821"/>
    <x v="3"/>
    <x v="4"/>
    <n v="0.84599999999999997"/>
    <n v="12"/>
    <x v="2"/>
    <x v="0"/>
    <n v="22"/>
    <x v="0"/>
    <x v="1"/>
  </r>
  <r>
    <s v="EMP10502"/>
    <s v="Kiran Patel"/>
    <x v="1"/>
    <n v="59"/>
    <x v="1"/>
    <x v="1"/>
    <x v="2"/>
    <d v="2018-06-01T00:00:00"/>
    <s v="Master's"/>
    <n v="1"/>
    <s v="Rahul Nair"/>
    <n v="141895"/>
    <x v="3"/>
    <x v="2"/>
    <n v="0.9890000000000001"/>
    <n v="28"/>
    <x v="4"/>
    <x v="1"/>
    <n v="47"/>
    <x v="0"/>
    <x v="1"/>
  </r>
  <r>
    <s v="EMP12250"/>
    <s v="Rahul Kumar"/>
    <x v="1"/>
    <n v="60"/>
    <x v="5"/>
    <x v="0"/>
    <x v="5"/>
    <d v="2017-08-20T00:00:00"/>
    <s v="MCA"/>
    <n v="19"/>
    <s v="Sneha Thomas"/>
    <n v="120615"/>
    <x v="0"/>
    <x v="8"/>
    <n v="0.82499999999999996"/>
    <n v="28"/>
    <x v="1"/>
    <x v="0"/>
    <n v="43"/>
    <x v="0"/>
    <x v="1"/>
  </r>
  <r>
    <s v="EMP12785"/>
    <s v="Amit Das"/>
    <x v="1"/>
    <n v="31"/>
    <x v="2"/>
    <x v="2"/>
    <x v="1"/>
    <d v="2021-12-27T00:00:00"/>
    <s v="Master's"/>
    <n v="11"/>
    <s v="Rahul Nair"/>
    <n v="32690"/>
    <x v="0"/>
    <x v="5"/>
    <n v="0.93299999999999994"/>
    <n v="28"/>
    <x v="4"/>
    <x v="0"/>
    <n v="33"/>
    <x v="1"/>
    <x v="0"/>
  </r>
  <r>
    <s v="EMP12216"/>
    <s v="Rahul Kumar"/>
    <x v="0"/>
    <n v="50"/>
    <x v="4"/>
    <x v="4"/>
    <x v="2"/>
    <d v="2025-06-22T00:00:00"/>
    <s v="Master's"/>
    <n v="7"/>
    <s v="Rahul Nair"/>
    <n v="132915"/>
    <x v="3"/>
    <x v="4"/>
    <n v="0.93299999999999994"/>
    <n v="2"/>
    <x v="2"/>
    <x v="0"/>
    <n v="52"/>
    <x v="0"/>
    <x v="1"/>
  </r>
  <r>
    <s v="EMP12331"/>
    <s v="Ananya Sharma"/>
    <x v="1"/>
    <n v="22"/>
    <x v="6"/>
    <x v="2"/>
    <x v="3"/>
    <d v="2023-11-22T00:00:00"/>
    <s v="MCA"/>
    <n v="1"/>
    <s v="Rahul Nair"/>
    <n v="99624"/>
    <x v="4"/>
    <x v="7"/>
    <n v="0.82599999999999996"/>
    <n v="28"/>
    <x v="4"/>
    <x v="0"/>
    <n v="59"/>
    <x v="0"/>
    <x v="1"/>
  </r>
  <r>
    <s v="EMP12792"/>
    <s v="Arjun Nair"/>
    <x v="0"/>
    <n v="38"/>
    <x v="0"/>
    <x v="1"/>
    <x v="0"/>
    <d v="2020-05-28T00:00:00"/>
    <s v="Bachelor's"/>
    <n v="19"/>
    <s v="Sneha Thomas"/>
    <n v="67832"/>
    <x v="0"/>
    <x v="7"/>
    <n v="0.88200000000000001"/>
    <n v="8"/>
    <x v="1"/>
    <x v="0"/>
    <n v="72"/>
    <x v="0"/>
    <x v="1"/>
  </r>
  <r>
    <s v="EMP11823"/>
    <s v="Priya Menon"/>
    <x v="1"/>
    <n v="22"/>
    <x v="5"/>
    <x v="0"/>
    <x v="0"/>
    <s v="Unknown"/>
    <s v="Bachelor's"/>
    <n v="4"/>
    <s v="Anil Menon"/>
    <n v="130205"/>
    <x v="3"/>
    <x v="7"/>
    <n v="0.84900000000000009"/>
    <n v="25"/>
    <x v="1"/>
    <x v="0"/>
    <n v="13"/>
    <x v="0"/>
    <x v="0"/>
  </r>
  <r>
    <s v="EMP12951"/>
    <s v="Ananya Sharma"/>
    <x v="0"/>
    <n v="25"/>
    <x v="4"/>
    <x v="4"/>
    <x v="2"/>
    <d v="2024-12-26T00:00:00"/>
    <s v="MCA"/>
    <n v="6"/>
    <s v="Priya Sharma"/>
    <n v="160997"/>
    <x v="4"/>
    <x v="0"/>
    <n v="0.93900000000000006"/>
    <n v="27"/>
    <x v="2"/>
    <x v="0"/>
    <n v="76"/>
    <x v="1"/>
    <x v="1"/>
  </r>
  <r>
    <s v="EMP10180"/>
    <s v="Neha Thomas"/>
    <x v="0"/>
    <n v="57"/>
    <x v="6"/>
    <x v="3"/>
    <x v="3"/>
    <s v="Unknown"/>
    <s v="MBA"/>
    <n v="12"/>
    <s v="Rahul Nair"/>
    <n v="106842"/>
    <x v="2"/>
    <x v="0"/>
    <n v="0.87400000000000011"/>
    <n v="16"/>
    <x v="1"/>
    <x v="0"/>
    <n v="0"/>
    <x v="0"/>
    <x v="1"/>
  </r>
  <r>
    <s v="EMP10683"/>
    <s v="Amit Das"/>
    <x v="0"/>
    <n v="50"/>
    <x v="3"/>
    <x v="1"/>
    <x v="5"/>
    <d v="2024-06-18T00:00:00"/>
    <s v="Master's"/>
    <n v="18"/>
    <s v="Sneha Thomas"/>
    <n v="36301"/>
    <x v="3"/>
    <x v="1"/>
    <n v="0.878"/>
    <n v="14"/>
    <x v="3"/>
    <x v="0"/>
    <n v="77"/>
    <x v="0"/>
    <x v="1"/>
  </r>
  <r>
    <s v="EMP10313"/>
    <s v="Ananya Sharma"/>
    <x v="1"/>
    <n v="22"/>
    <x v="2"/>
    <x v="4"/>
    <x v="7"/>
    <d v="2023-06-12T00:00:00"/>
    <s v="MCA"/>
    <n v="6"/>
    <s v="Rahul Nair"/>
    <n v="34314"/>
    <x v="3"/>
    <x v="1"/>
    <n v="0.82499999999999996"/>
    <n v="9"/>
    <x v="2"/>
    <x v="0"/>
    <n v="22"/>
    <x v="0"/>
    <x v="1"/>
  </r>
  <r>
    <s v="EMP10896"/>
    <s v="Neha Thomas"/>
    <x v="1"/>
    <n v="51"/>
    <x v="0"/>
    <x v="4"/>
    <x v="5"/>
    <d v="2021-04-07T00:00:00"/>
    <s v="MCA"/>
    <n v="12"/>
    <s v="Anil Menon"/>
    <n v="99279"/>
    <x v="1"/>
    <x v="1"/>
    <n v="0.94599999999999995"/>
    <n v="0"/>
    <x v="5"/>
    <x v="0"/>
    <n v="8"/>
    <x v="0"/>
    <x v="1"/>
  </r>
  <r>
    <s v="EMP12779"/>
    <s v="Rahul Kumar"/>
    <x v="1"/>
    <n v="26"/>
    <x v="6"/>
    <x v="4"/>
    <x v="3"/>
    <s v="Unknown"/>
    <s v="Bachelor's"/>
    <n v="7"/>
    <s v="Rahul Nair"/>
    <n v="120072"/>
    <x v="3"/>
    <x v="1"/>
    <n v="0.82299999999999995"/>
    <n v="5"/>
    <x v="3"/>
    <x v="0"/>
    <n v="1"/>
    <x v="0"/>
    <x v="1"/>
  </r>
  <r>
    <s v="EMP11383"/>
    <s v="Priya Menon"/>
    <x v="0"/>
    <n v="30"/>
    <x v="1"/>
    <x v="3"/>
    <x v="6"/>
    <d v="2016-07-03T00:00:00"/>
    <s v="MBA"/>
    <n v="19"/>
    <s v="Anil Menon"/>
    <n v="162417"/>
    <x v="1"/>
    <x v="9"/>
    <n v="0.85199999999999998"/>
    <n v="30"/>
    <x v="2"/>
    <x v="0"/>
    <n v="69"/>
    <x v="0"/>
    <x v="1"/>
  </r>
  <r>
    <s v="EMP12702"/>
    <s v="Sneha Iyer"/>
    <x v="0"/>
    <n v="28"/>
    <x v="6"/>
    <x v="2"/>
    <x v="5"/>
    <d v="2018-08-22T00:00:00"/>
    <s v="Bachelor's"/>
    <n v="15"/>
    <s v="Rahul Nair"/>
    <n v="28119"/>
    <x v="2"/>
    <x v="2"/>
    <n v="0.85099999999999998"/>
    <n v="7"/>
    <x v="1"/>
    <x v="0"/>
    <n v="59"/>
    <x v="0"/>
    <x v="1"/>
  </r>
  <r>
    <s v="EMP10326"/>
    <s v="Arjun Nair"/>
    <x v="1"/>
    <n v="26"/>
    <x v="3"/>
    <x v="0"/>
    <x v="0"/>
    <d v="2022-10-15T00:00:00"/>
    <s v="MCA"/>
    <n v="3"/>
    <s v="Sneha Thomas"/>
    <n v="139895"/>
    <x v="1"/>
    <x v="3"/>
    <n v="0.85"/>
    <n v="7"/>
    <x v="3"/>
    <x v="0"/>
    <n v="1"/>
    <x v="1"/>
    <x v="1"/>
  </r>
  <r>
    <s v="EMP12916"/>
    <s v="Rahul Kumar"/>
    <x v="0"/>
    <n v="44"/>
    <x v="5"/>
    <x v="1"/>
    <x v="1"/>
    <d v="2017-09-29T00:00:00"/>
    <s v="Bachelor's"/>
    <n v="16"/>
    <s v="Priya Sharma"/>
    <n v="163494"/>
    <x v="0"/>
    <x v="3"/>
    <n v="1"/>
    <n v="7"/>
    <x v="4"/>
    <x v="0"/>
    <n v="17"/>
    <x v="1"/>
    <x v="1"/>
  </r>
  <r>
    <s v="EMP12239"/>
    <s v="Rahul Kumar"/>
    <x v="1"/>
    <n v="41"/>
    <x v="6"/>
    <x v="0"/>
    <x v="6"/>
    <d v="2020-06-04T00:00:00"/>
    <s v="MBA"/>
    <n v="18"/>
    <s v="Rahul Nair"/>
    <n v="53212"/>
    <x v="3"/>
    <x v="3"/>
    <n v="0.88200000000000001"/>
    <n v="24"/>
    <x v="3"/>
    <x v="1"/>
    <n v="57"/>
    <x v="1"/>
    <x v="1"/>
  </r>
  <r>
    <s v="EMP11330"/>
    <s v="Priya Menon"/>
    <x v="1"/>
    <n v="30"/>
    <x v="4"/>
    <x v="0"/>
    <x v="5"/>
    <d v="2016-10-04T00:00:00"/>
    <s v="MCA"/>
    <n v="4"/>
    <s v="Anil Menon"/>
    <n v="53170"/>
    <x v="4"/>
    <x v="0"/>
    <n v="0.97599999999999998"/>
    <n v="28"/>
    <x v="2"/>
    <x v="0"/>
    <n v="68"/>
    <x v="0"/>
    <x v="1"/>
  </r>
  <r>
    <s v="EMP10811"/>
    <s v="Ananya Sharma"/>
    <x v="0"/>
    <n v="53"/>
    <x v="6"/>
    <x v="2"/>
    <x v="5"/>
    <d v="2019-01-12T00:00:00"/>
    <s v="Bachelor's"/>
    <n v="18"/>
    <s v="Anil Menon"/>
    <n v="143499"/>
    <x v="1"/>
    <x v="4"/>
    <n v="0.93500000000000005"/>
    <n v="22"/>
    <x v="1"/>
    <x v="0"/>
    <n v="12"/>
    <x v="0"/>
    <x v="1"/>
  </r>
  <r>
    <s v="EMP12119"/>
    <s v="Neha Thomas"/>
    <x v="1"/>
    <n v="37"/>
    <x v="2"/>
    <x v="0"/>
    <x v="0"/>
    <d v="2020-09-23T00:00:00"/>
    <s v="MCA"/>
    <n v="1"/>
    <s v="Rahul Nair"/>
    <n v="160093"/>
    <x v="1"/>
    <x v="6"/>
    <n v="0.85499999999999998"/>
    <n v="11"/>
    <x v="1"/>
    <x v="0"/>
    <n v="16"/>
    <x v="0"/>
    <x v="1"/>
  </r>
  <r>
    <s v="EMP11535"/>
    <s v="Sneha Iyer"/>
    <x v="0"/>
    <n v="29"/>
    <x v="6"/>
    <x v="0"/>
    <x v="6"/>
    <d v="2025-08-10T00:00:00"/>
    <s v="MBA"/>
    <n v="13"/>
    <s v="Anil Menon"/>
    <n v="101198"/>
    <x v="1"/>
    <x v="1"/>
    <n v="0.82599999999999996"/>
    <n v="26"/>
    <x v="4"/>
    <x v="0"/>
    <n v="58"/>
    <x v="1"/>
    <x v="1"/>
  </r>
  <r>
    <s v="EMP11042"/>
    <s v="Sneha Iyer"/>
    <x v="1"/>
    <n v="41"/>
    <x v="6"/>
    <x v="1"/>
    <x v="7"/>
    <d v="2025-03-01T00:00:00"/>
    <s v="Master's"/>
    <n v="8"/>
    <s v="Rahul Nair"/>
    <n v="38641"/>
    <x v="4"/>
    <x v="0"/>
    <n v="0.83599999999999997"/>
    <n v="2"/>
    <x v="2"/>
    <x v="0"/>
    <n v="11"/>
    <x v="0"/>
    <x v="1"/>
  </r>
  <r>
    <s v="EMP11543"/>
    <s v="Ananya Sharma"/>
    <x v="1"/>
    <n v="35"/>
    <x v="4"/>
    <x v="2"/>
    <x v="5"/>
    <d v="2021-08-28T00:00:00"/>
    <s v="MCA"/>
    <n v="2"/>
    <s v="Sneha Thomas"/>
    <n v="103299"/>
    <x v="3"/>
    <x v="6"/>
    <n v="0.90799999999999992"/>
    <n v="8"/>
    <x v="3"/>
    <x v="0"/>
    <n v="65"/>
    <x v="1"/>
    <x v="1"/>
  </r>
  <r>
    <s v="EMP11414"/>
    <s v="Sneha Iyer"/>
    <x v="1"/>
    <n v="34"/>
    <x v="5"/>
    <x v="2"/>
    <x v="5"/>
    <d v="2023-07-21T00:00:00"/>
    <s v="MBA"/>
    <n v="4"/>
    <s v="Sneha Thomas"/>
    <n v="118429"/>
    <x v="0"/>
    <x v="4"/>
    <n v="0.90400000000000003"/>
    <n v="0"/>
    <x v="1"/>
    <x v="0"/>
    <n v="69"/>
    <x v="0"/>
    <x v="1"/>
  </r>
  <r>
    <s v="EMP11013"/>
    <s v="Arjun Nair"/>
    <x v="1"/>
    <n v="50"/>
    <x v="4"/>
    <x v="1"/>
    <x v="5"/>
    <d v="2020-07-21T00:00:00"/>
    <s v="Master's"/>
    <n v="13"/>
    <s v="Priya Sharma"/>
    <n v="90240"/>
    <x v="0"/>
    <x v="3"/>
    <n v="0.9840000000000001"/>
    <n v="30"/>
    <x v="4"/>
    <x v="0"/>
    <n v="36"/>
    <x v="0"/>
    <x v="1"/>
  </r>
  <r>
    <s v="EMP10262"/>
    <s v="Arjun Nair"/>
    <x v="0"/>
    <n v="38"/>
    <x v="1"/>
    <x v="0"/>
    <x v="3"/>
    <d v="2016-12-08T00:00:00"/>
    <s v="Bachelor's"/>
    <n v="10"/>
    <s v="Anil Menon"/>
    <n v="146849"/>
    <x v="3"/>
    <x v="4"/>
    <n v="0.94099999999999995"/>
    <n v="23"/>
    <x v="2"/>
    <x v="1"/>
    <n v="78"/>
    <x v="0"/>
    <x v="1"/>
  </r>
  <r>
    <s v="EMP10393"/>
    <s v="Priya Menon"/>
    <x v="1"/>
    <n v="31"/>
    <x v="2"/>
    <x v="4"/>
    <x v="5"/>
    <d v="2019-12-13T00:00:00"/>
    <s v="Master's"/>
    <n v="11"/>
    <s v="Priya Sharma"/>
    <n v="159471"/>
    <x v="2"/>
    <x v="8"/>
    <n v="0.91099999999999992"/>
    <n v="8"/>
    <x v="3"/>
    <x v="0"/>
    <n v="8"/>
    <x v="0"/>
    <x v="0"/>
  </r>
  <r>
    <s v="EMP12466"/>
    <s v="Arjun Nair"/>
    <x v="1"/>
    <n v="50"/>
    <x v="4"/>
    <x v="2"/>
    <x v="5"/>
    <d v="2019-05-07T00:00:00"/>
    <s v="MCA"/>
    <n v="14"/>
    <s v="Anil Menon"/>
    <n v="53415"/>
    <x v="4"/>
    <x v="4"/>
    <n v="1"/>
    <n v="16"/>
    <x v="0"/>
    <x v="0"/>
    <n v="57"/>
    <x v="0"/>
    <x v="1"/>
  </r>
  <r>
    <s v="EMP12032"/>
    <s v="Arjun Nair"/>
    <x v="1"/>
    <n v="42"/>
    <x v="6"/>
    <x v="1"/>
    <x v="3"/>
    <d v="2017-01-11T00:00:00"/>
    <s v="Master's"/>
    <n v="3"/>
    <s v="Rahul Nair"/>
    <n v="57563"/>
    <x v="1"/>
    <x v="5"/>
    <n v="0.91200000000000003"/>
    <n v="15"/>
    <x v="2"/>
    <x v="1"/>
    <n v="41"/>
    <x v="0"/>
    <x v="0"/>
  </r>
  <r>
    <s v="EMP10246"/>
    <s v="Ananya Sharma"/>
    <x v="1"/>
    <n v="34"/>
    <x v="4"/>
    <x v="3"/>
    <x v="0"/>
    <d v="2024-09-21T00:00:00"/>
    <s v="MCA"/>
    <n v="4"/>
    <s v="Sneha Thomas"/>
    <n v="47474"/>
    <x v="4"/>
    <x v="4"/>
    <n v="1"/>
    <n v="14"/>
    <x v="1"/>
    <x v="0"/>
    <n v="30"/>
    <x v="1"/>
    <x v="1"/>
  </r>
  <r>
    <s v="EMP11790"/>
    <s v="Sneha Iyer"/>
    <x v="1"/>
    <n v="57"/>
    <x v="3"/>
    <x v="2"/>
    <x v="0"/>
    <d v="2021-06-09T00:00:00"/>
    <s v="MCA"/>
    <n v="13"/>
    <s v="Unknown"/>
    <n v="145189"/>
    <x v="2"/>
    <x v="3"/>
    <n v="0.95299999999999996"/>
    <n v="5"/>
    <x v="4"/>
    <x v="0"/>
    <n v="25"/>
    <x v="0"/>
    <x v="1"/>
  </r>
  <r>
    <s v="EMP12611"/>
    <s v="Amit Das"/>
    <x v="0"/>
    <n v="29"/>
    <x v="2"/>
    <x v="1"/>
    <x v="7"/>
    <d v="2020-05-23T00:00:00"/>
    <s v="Master's"/>
    <n v="13"/>
    <s v="Priya Sharma"/>
    <n v="154250"/>
    <x v="2"/>
    <x v="7"/>
    <n v="0.91099999999999992"/>
    <n v="27"/>
    <x v="3"/>
    <x v="1"/>
    <n v="39"/>
    <x v="1"/>
    <x v="1"/>
  </r>
  <r>
    <s v="EMP10522"/>
    <s v="Arjun Nair"/>
    <x v="0"/>
    <n v="24"/>
    <x v="3"/>
    <x v="1"/>
    <x v="5"/>
    <d v="2025-11-06T00:00:00"/>
    <s v="Bachelor's"/>
    <n v="8"/>
    <s v="Priya Sharma"/>
    <n v="72398"/>
    <x v="0"/>
    <x v="9"/>
    <n v="0.90799999999999992"/>
    <n v="10"/>
    <x v="3"/>
    <x v="0"/>
    <n v="75"/>
    <x v="1"/>
    <x v="1"/>
  </r>
  <r>
    <s v="EMP11264"/>
    <s v="Sneha Iyer"/>
    <x v="1"/>
    <n v="59"/>
    <x v="1"/>
    <x v="2"/>
    <x v="6"/>
    <d v="2025-09-08T00:00:00"/>
    <s v="Master's"/>
    <n v="15"/>
    <s v="Sneha Thomas"/>
    <n v="106270"/>
    <x v="3"/>
    <x v="7"/>
    <n v="0.89400000000000002"/>
    <n v="2"/>
    <x v="0"/>
    <x v="0"/>
    <n v="70"/>
    <x v="0"/>
    <x v="1"/>
  </r>
  <r>
    <s v="EMP10655"/>
    <s v="Neha Thomas"/>
    <x v="1"/>
    <n v="24"/>
    <x v="6"/>
    <x v="3"/>
    <x v="3"/>
    <d v="2025-08-02T00:00:00"/>
    <s v="Master's"/>
    <n v="16"/>
    <s v="Rahul Nair"/>
    <n v="152790"/>
    <x v="2"/>
    <x v="2"/>
    <n v="0.93900000000000006"/>
    <n v="16"/>
    <x v="4"/>
    <x v="0"/>
    <n v="57"/>
    <x v="1"/>
    <x v="1"/>
  </r>
  <r>
    <s v="EMP12859"/>
    <s v="Kiran Patel"/>
    <x v="0"/>
    <n v="32"/>
    <x v="1"/>
    <x v="1"/>
    <x v="1"/>
    <d v="2025-02-07T00:00:00"/>
    <s v="Bachelor's"/>
    <n v="8"/>
    <s v="Rahul Nair"/>
    <n v="40107"/>
    <x v="4"/>
    <x v="9"/>
    <n v="0.86199999999999999"/>
    <n v="29"/>
    <x v="1"/>
    <x v="1"/>
    <n v="59"/>
    <x v="0"/>
    <x v="1"/>
  </r>
  <r>
    <s v="EMP12643"/>
    <s v="Arjun Nair"/>
    <x v="1"/>
    <n v="57"/>
    <x v="2"/>
    <x v="3"/>
    <x v="0"/>
    <d v="2023-08-24T00:00:00"/>
    <s v="Bachelor's"/>
    <n v="18"/>
    <s v="Priya Sharma"/>
    <n v="59659"/>
    <x v="0"/>
    <x v="7"/>
    <n v="0.91"/>
    <n v="15"/>
    <x v="2"/>
    <x v="0"/>
    <n v="43"/>
    <x v="1"/>
    <x v="1"/>
  </r>
  <r>
    <s v="EMP10684"/>
    <s v="Amit Das"/>
    <x v="1"/>
    <n v="53"/>
    <x v="2"/>
    <x v="1"/>
    <x v="7"/>
    <d v="2016-01-16T00:00:00"/>
    <s v="MBA"/>
    <n v="19"/>
    <s v="Rahul Nair"/>
    <n v="176764"/>
    <x v="2"/>
    <x v="7"/>
    <n v="0.85599999999999998"/>
    <n v="17"/>
    <x v="0"/>
    <x v="0"/>
    <n v="64"/>
    <x v="0"/>
    <x v="1"/>
  </r>
  <r>
    <s v="EMP11724"/>
    <s v="Kiran Patel"/>
    <x v="0"/>
    <n v="22"/>
    <x v="5"/>
    <x v="1"/>
    <x v="6"/>
    <d v="2021-01-02T00:00:00"/>
    <s v="Master's"/>
    <n v="18"/>
    <s v="Anil Menon"/>
    <n v="161643"/>
    <x v="3"/>
    <x v="8"/>
    <n v="0.88700000000000001"/>
    <n v="7"/>
    <x v="4"/>
    <x v="0"/>
    <n v="1"/>
    <x v="1"/>
    <x v="1"/>
  </r>
  <r>
    <s v="EMP12932"/>
    <s v="Kiran Patel"/>
    <x v="1"/>
    <n v="27"/>
    <x v="1"/>
    <x v="2"/>
    <x v="0"/>
    <d v="2024-08-15T00:00:00"/>
    <s v="Bachelor's"/>
    <n v="1"/>
    <s v="Rahul Nair"/>
    <n v="142846"/>
    <x v="4"/>
    <x v="3"/>
    <n v="0.93200000000000005"/>
    <n v="13"/>
    <x v="3"/>
    <x v="0"/>
    <n v="70"/>
    <x v="0"/>
    <x v="1"/>
  </r>
  <r>
    <s v="EMP11167"/>
    <s v="Ananya Sharma"/>
    <x v="0"/>
    <n v="44"/>
    <x v="2"/>
    <x v="0"/>
    <x v="1"/>
    <d v="2021-02-23T00:00:00"/>
    <s v="MBA"/>
    <n v="6"/>
    <s v="Rahul Nair"/>
    <n v="53409"/>
    <x v="4"/>
    <x v="3"/>
    <n v="0.93799999999999994"/>
    <n v="4"/>
    <x v="2"/>
    <x v="0"/>
    <n v="68"/>
    <x v="0"/>
    <x v="1"/>
  </r>
  <r>
    <s v="EMP11114"/>
    <s v="Priya Menon"/>
    <x v="1"/>
    <n v="40"/>
    <x v="3"/>
    <x v="1"/>
    <x v="1"/>
    <d v="2019-08-20T00:00:00"/>
    <s v="Bachelor's"/>
    <n v="1"/>
    <s v="Rahul Nair"/>
    <n v="159354"/>
    <x v="0"/>
    <x v="9"/>
    <n v="0.88099999999999989"/>
    <n v="29"/>
    <x v="2"/>
    <x v="0"/>
    <n v="16"/>
    <x v="0"/>
    <x v="1"/>
  </r>
  <r>
    <s v="EMP11174"/>
    <s v="Arjun Nair"/>
    <x v="0"/>
    <n v="36"/>
    <x v="0"/>
    <x v="2"/>
    <x v="6"/>
    <d v="2019-04-06T00:00:00"/>
    <s v="MBA"/>
    <n v="1"/>
    <s v="Anil Menon"/>
    <n v="40632"/>
    <x v="2"/>
    <x v="1"/>
    <n v="0.93299999999999994"/>
    <n v="6"/>
    <x v="1"/>
    <x v="0"/>
    <n v="76"/>
    <x v="0"/>
    <x v="1"/>
  </r>
  <r>
    <s v="EMP10162"/>
    <s v="Kiran Patel"/>
    <x v="1"/>
    <n v="29"/>
    <x v="4"/>
    <x v="2"/>
    <x v="7"/>
    <d v="2020-08-31T00:00:00"/>
    <s v="MCA"/>
    <n v="18"/>
    <s v="Priya Sharma"/>
    <n v="81849"/>
    <x v="4"/>
    <x v="6"/>
    <n v="0.95599999999999996"/>
    <n v="15"/>
    <x v="2"/>
    <x v="1"/>
    <n v="11"/>
    <x v="0"/>
    <x v="1"/>
  </r>
  <r>
    <s v="EMP12113"/>
    <s v="Amit Das"/>
    <x v="1"/>
    <n v="28"/>
    <x v="6"/>
    <x v="0"/>
    <x v="5"/>
    <d v="2022-08-05T00:00:00"/>
    <s v="MBA"/>
    <n v="16"/>
    <s v="Rahul Nair"/>
    <n v="73116"/>
    <x v="4"/>
    <x v="9"/>
    <n v="0.873"/>
    <n v="7"/>
    <x v="3"/>
    <x v="0"/>
    <n v="2"/>
    <x v="0"/>
    <x v="0"/>
  </r>
  <r>
    <s v="EMP10217"/>
    <s v="Ananya Sharma"/>
    <x v="0"/>
    <n v="38"/>
    <x v="0"/>
    <x v="2"/>
    <x v="5"/>
    <d v="2019-02-17T00:00:00"/>
    <s v="MCA"/>
    <n v="5"/>
    <s v="Sneha Thomas"/>
    <n v="102979.37"/>
    <x v="1"/>
    <x v="9"/>
    <n v="0.90599999999999992"/>
    <n v="19"/>
    <x v="4"/>
    <x v="0"/>
    <n v="16"/>
    <x v="0"/>
    <x v="0"/>
  </r>
  <r>
    <s v="EMP10237"/>
    <s v="Kiran Patel"/>
    <x v="0"/>
    <n v="53"/>
    <x v="3"/>
    <x v="4"/>
    <x v="7"/>
    <d v="2025-12-15T00:00:00"/>
    <s v="Master's"/>
    <n v="15"/>
    <s v="Priya Sharma"/>
    <n v="133094"/>
    <x v="1"/>
    <x v="2"/>
    <n v="0.83200000000000007"/>
    <n v="15"/>
    <x v="1"/>
    <x v="0"/>
    <n v="17"/>
    <x v="0"/>
    <x v="1"/>
  </r>
  <r>
    <s v="EMP10348"/>
    <s v="Amit Das"/>
    <x v="0"/>
    <n v="60"/>
    <x v="1"/>
    <x v="4"/>
    <x v="5"/>
    <d v="2017-08-08T00:00:00"/>
    <s v="MCA"/>
    <n v="11"/>
    <s v="Anil Menon"/>
    <n v="156138"/>
    <x v="1"/>
    <x v="3"/>
    <n v="0.99"/>
    <n v="0"/>
    <x v="1"/>
    <x v="0"/>
    <n v="40"/>
    <x v="0"/>
    <x v="1"/>
  </r>
  <r>
    <s v="EMP11198"/>
    <s v="Amit Das"/>
    <x v="0"/>
    <n v="59"/>
    <x v="0"/>
    <x v="2"/>
    <x v="3"/>
    <d v="2023-04-10T00:00:00"/>
    <s v="Bachelor's"/>
    <n v="13"/>
    <s v="Sneha Thomas"/>
    <n v="131723"/>
    <x v="0"/>
    <x v="8"/>
    <n v="0.94700000000000006"/>
    <n v="15"/>
    <x v="2"/>
    <x v="0"/>
    <n v="57"/>
    <x v="0"/>
    <x v="1"/>
  </r>
  <r>
    <s v="EMP11893"/>
    <s v="Amit Das"/>
    <x v="0"/>
    <n v="33"/>
    <x v="1"/>
    <x v="1"/>
    <x v="0"/>
    <d v="2023-07-02T00:00:00"/>
    <s v="Unknown"/>
    <n v="9"/>
    <s v="Rahul Nair"/>
    <n v="132846"/>
    <x v="1"/>
    <x v="3"/>
    <n v="0.80900000000000005"/>
    <n v="0"/>
    <x v="3"/>
    <x v="0"/>
    <n v="21"/>
    <x v="0"/>
    <x v="1"/>
  </r>
  <r>
    <s v="EMP12842"/>
    <s v="Kiran Patel"/>
    <x v="1"/>
    <n v="33"/>
    <x v="3"/>
    <x v="2"/>
    <x v="5"/>
    <d v="2017-09-18T00:00:00"/>
    <s v="MBA"/>
    <n v="8"/>
    <s v="Priya Sharma"/>
    <n v="177935"/>
    <x v="1"/>
    <x v="6"/>
    <n v="0.91599999999999993"/>
    <n v="24"/>
    <x v="0"/>
    <x v="1"/>
    <n v="51"/>
    <x v="0"/>
    <x v="1"/>
  </r>
  <r>
    <s v="EMP12211"/>
    <s v="Kiran Patel"/>
    <x v="0"/>
    <n v="48"/>
    <x v="3"/>
    <x v="0"/>
    <x v="1"/>
    <d v="2016-12-14T00:00:00"/>
    <s v="MCA"/>
    <n v="10"/>
    <s v="Rahul Nair"/>
    <n v="80018"/>
    <x v="2"/>
    <x v="9"/>
    <n v="0.84799999999999998"/>
    <n v="18"/>
    <x v="2"/>
    <x v="0"/>
    <n v="15"/>
    <x v="0"/>
    <x v="1"/>
  </r>
  <r>
    <s v="EMP11972"/>
    <s v="Amit Das"/>
    <x v="0"/>
    <n v="23"/>
    <x v="6"/>
    <x v="3"/>
    <x v="2"/>
    <d v="2025-08-04T00:00:00"/>
    <s v="MBA"/>
    <n v="14"/>
    <s v="Rahul Nair"/>
    <n v="48866"/>
    <x v="3"/>
    <x v="5"/>
    <n v="0.93400000000000005"/>
    <n v="10"/>
    <x v="4"/>
    <x v="0"/>
    <n v="41"/>
    <x v="0"/>
    <x v="1"/>
  </r>
  <r>
    <s v="EMP10598"/>
    <s v="Sneha Iyer"/>
    <x v="1"/>
    <n v="40"/>
    <x v="0"/>
    <x v="0"/>
    <x v="5"/>
    <d v="2022-07-10T00:00:00"/>
    <s v="MCA"/>
    <n v="4"/>
    <s v="Anil Menon"/>
    <n v="37179"/>
    <x v="2"/>
    <x v="6"/>
    <n v="0.89"/>
    <n v="26"/>
    <x v="4"/>
    <x v="1"/>
    <n v="32"/>
    <x v="0"/>
    <x v="1"/>
  </r>
  <r>
    <s v="EMP12037"/>
    <s v="Neha Thomas"/>
    <x v="1"/>
    <n v="59"/>
    <x v="3"/>
    <x v="4"/>
    <x v="6"/>
    <d v="2020-11-04T00:00:00"/>
    <s v="Master's"/>
    <n v="13"/>
    <s v="Rahul Nair"/>
    <n v="130906"/>
    <x v="1"/>
    <x v="1"/>
    <n v="0.99099999999999999"/>
    <n v="11"/>
    <x v="2"/>
    <x v="1"/>
    <n v="11"/>
    <x v="1"/>
    <x v="1"/>
  </r>
  <r>
    <s v="EMP12221"/>
    <s v="Amit Das"/>
    <x v="0"/>
    <n v="33"/>
    <x v="4"/>
    <x v="1"/>
    <x v="7"/>
    <d v="2019-06-08T00:00:00"/>
    <s v="MBA"/>
    <n v="15"/>
    <s v="Sneha Thomas"/>
    <n v="127980"/>
    <x v="2"/>
    <x v="5"/>
    <n v="0.83200000000000007"/>
    <n v="0"/>
    <x v="3"/>
    <x v="1"/>
    <n v="14"/>
    <x v="0"/>
    <x v="1"/>
  </r>
  <r>
    <s v="EMP10667"/>
    <s v="Neha Thomas"/>
    <x v="1"/>
    <n v="24"/>
    <x v="4"/>
    <x v="4"/>
    <x v="5"/>
    <d v="2016-03-27T00:00:00"/>
    <s v="Bachelor's"/>
    <n v="3"/>
    <s v="Sneha Thomas"/>
    <n v="68879"/>
    <x v="1"/>
    <x v="2"/>
    <n v="0.91799999999999993"/>
    <n v="13"/>
    <x v="4"/>
    <x v="1"/>
    <n v="30"/>
    <x v="0"/>
    <x v="1"/>
  </r>
  <r>
    <s v="EMP11494"/>
    <s v="Priya Menon"/>
    <x v="0"/>
    <n v="31"/>
    <x v="3"/>
    <x v="3"/>
    <x v="7"/>
    <d v="2022-08-25T00:00:00"/>
    <s v="Bachelor's"/>
    <n v="17"/>
    <s v="Rahul Nair"/>
    <n v="107497"/>
    <x v="3"/>
    <x v="5"/>
    <n v="0.85099999999999998"/>
    <n v="3"/>
    <x v="1"/>
    <x v="1"/>
    <n v="65"/>
    <x v="0"/>
    <x v="0"/>
  </r>
  <r>
    <s v="EMP10831"/>
    <s v="Arjun Nair"/>
    <x v="1"/>
    <n v="45"/>
    <x v="5"/>
    <x v="1"/>
    <x v="2"/>
    <d v="2023-10-13T00:00:00"/>
    <s v="Bachelor's"/>
    <n v="19"/>
    <s v="Priya Sharma"/>
    <n v="65645"/>
    <x v="0"/>
    <x v="8"/>
    <n v="1"/>
    <n v="29"/>
    <x v="2"/>
    <x v="0"/>
    <n v="51"/>
    <x v="0"/>
    <x v="1"/>
  </r>
  <r>
    <s v="EMP10402"/>
    <s v="Sneha Iyer"/>
    <x v="1"/>
    <n v="51"/>
    <x v="6"/>
    <x v="4"/>
    <x v="7"/>
    <d v="2017-08-16T00:00:00"/>
    <s v="MCA"/>
    <n v="17"/>
    <s v="Sneha Thomas"/>
    <n v="40211"/>
    <x v="1"/>
    <x v="6"/>
    <n v="0.88900000000000001"/>
    <n v="11"/>
    <x v="1"/>
    <x v="0"/>
    <n v="18"/>
    <x v="0"/>
    <x v="1"/>
  </r>
  <r>
    <s v="EMP10453"/>
    <s v="Rahul Kumar"/>
    <x v="0"/>
    <n v="60"/>
    <x v="4"/>
    <x v="1"/>
    <x v="6"/>
    <d v="2025-01-17T00:00:00"/>
    <s v="Bachelor's"/>
    <n v="9"/>
    <s v="Sneha Thomas"/>
    <n v="131979"/>
    <x v="4"/>
    <x v="3"/>
    <n v="0.96499999999999997"/>
    <n v="22"/>
    <x v="0"/>
    <x v="1"/>
    <n v="43"/>
    <x v="0"/>
    <x v="1"/>
  </r>
  <r>
    <s v="EMP12236"/>
    <s v="Sneha Iyer"/>
    <x v="1"/>
    <n v="55"/>
    <x v="0"/>
    <x v="3"/>
    <x v="1"/>
    <d v="2021-06-05T00:00:00"/>
    <s v="Bachelor's"/>
    <n v="19"/>
    <s v="Rahul Nair"/>
    <n v="179499"/>
    <x v="1"/>
    <x v="2"/>
    <n v="0.82499999999999996"/>
    <n v="0"/>
    <x v="3"/>
    <x v="0"/>
    <n v="20"/>
    <x v="1"/>
    <x v="1"/>
  </r>
  <r>
    <s v="EMP12479"/>
    <s v="Ananya Sharma"/>
    <x v="0"/>
    <n v="46"/>
    <x v="1"/>
    <x v="0"/>
    <x v="2"/>
    <d v="2023-02-05T00:00:00"/>
    <s v="Bachelor's"/>
    <n v="8"/>
    <s v="Rahul Nair"/>
    <n v="176578"/>
    <x v="1"/>
    <x v="7"/>
    <n v="0.8640000000000001"/>
    <n v="26"/>
    <x v="1"/>
    <x v="0"/>
    <n v="25"/>
    <x v="0"/>
    <x v="1"/>
  </r>
  <r>
    <s v="EMP12428"/>
    <s v="Rahul Kumar"/>
    <x v="0"/>
    <n v="25"/>
    <x v="4"/>
    <x v="3"/>
    <x v="2"/>
    <d v="2021-08-26T00:00:00"/>
    <s v="Master's"/>
    <n v="8"/>
    <s v="Anil Menon"/>
    <n v="25234"/>
    <x v="2"/>
    <x v="5"/>
    <n v="0.89599999999999991"/>
    <n v="19"/>
    <x v="1"/>
    <x v="0"/>
    <n v="21"/>
    <x v="1"/>
    <x v="1"/>
  </r>
  <r>
    <s v="EMP10828"/>
    <s v="Amit Das"/>
    <x v="1"/>
    <n v="23"/>
    <x v="6"/>
    <x v="1"/>
    <x v="6"/>
    <s v="Unknown"/>
    <s v="MBA"/>
    <n v="19"/>
    <s v="Anil Menon"/>
    <n v="140946"/>
    <x v="4"/>
    <x v="1"/>
    <n v="0.92799999999999994"/>
    <n v="12"/>
    <x v="4"/>
    <x v="0"/>
    <n v="1"/>
    <x v="0"/>
    <x v="1"/>
  </r>
  <r>
    <s v="EMP11469"/>
    <s v="Sneha Iyer"/>
    <x v="1"/>
    <n v="57"/>
    <x v="0"/>
    <x v="4"/>
    <x v="6"/>
    <d v="2016-01-19T00:00:00"/>
    <s v="MBA"/>
    <n v="0"/>
    <s v="Priya Sharma"/>
    <n v="174227"/>
    <x v="4"/>
    <x v="6"/>
    <n v="0.88800000000000001"/>
    <n v="2"/>
    <x v="0"/>
    <x v="0"/>
    <n v="56"/>
    <x v="0"/>
    <x v="1"/>
  </r>
  <r>
    <s v="EMP10760"/>
    <s v="Kiran Patel"/>
    <x v="1"/>
    <n v="59"/>
    <x v="2"/>
    <x v="4"/>
    <x v="6"/>
    <d v="2017-09-20T00:00:00"/>
    <s v="MCA"/>
    <n v="5"/>
    <s v="Priya Sharma"/>
    <n v="159456"/>
    <x v="4"/>
    <x v="5"/>
    <n v="0.91"/>
    <n v="17"/>
    <x v="2"/>
    <x v="1"/>
    <n v="31"/>
    <x v="0"/>
    <x v="1"/>
  </r>
  <r>
    <s v="EMP12240"/>
    <s v="Amit Das"/>
    <x v="1"/>
    <n v="40"/>
    <x v="5"/>
    <x v="3"/>
    <x v="2"/>
    <d v="2019-02-15T00:00:00"/>
    <s v="Bachelor's"/>
    <n v="13"/>
    <s v="Anil Menon"/>
    <n v="149338"/>
    <x v="2"/>
    <x v="2"/>
    <n v="0.93400000000000005"/>
    <n v="11"/>
    <x v="3"/>
    <x v="0"/>
    <n v="16"/>
    <x v="0"/>
    <x v="1"/>
  </r>
  <r>
    <s v="EMP10728"/>
    <s v="Ananya Sharma"/>
    <x v="1"/>
    <n v="44"/>
    <x v="0"/>
    <x v="2"/>
    <x v="3"/>
    <d v="2021-02-16T00:00:00"/>
    <s v="Bachelor's"/>
    <n v="13"/>
    <s v="Priya Sharma"/>
    <n v="161999"/>
    <x v="3"/>
    <x v="4"/>
    <n v="0.90599999999999992"/>
    <n v="22"/>
    <x v="2"/>
    <x v="1"/>
    <n v="56"/>
    <x v="0"/>
    <x v="1"/>
  </r>
  <r>
    <s v="EMP12075"/>
    <s v="Kiran Patel"/>
    <x v="0"/>
    <n v="53"/>
    <x v="1"/>
    <x v="1"/>
    <x v="7"/>
    <d v="2025-05-22T00:00:00"/>
    <s v="Master's"/>
    <n v="17"/>
    <s v="Rahul Nair"/>
    <n v="70879"/>
    <x v="4"/>
    <x v="5"/>
    <n v="0.85400000000000009"/>
    <n v="9"/>
    <x v="0"/>
    <x v="0"/>
    <n v="13"/>
    <x v="0"/>
    <x v="1"/>
  </r>
  <r>
    <s v="EMP11971"/>
    <s v="Sneha Iyer"/>
    <x v="1"/>
    <n v="29"/>
    <x v="1"/>
    <x v="1"/>
    <x v="1"/>
    <d v="2023-07-20T00:00:00"/>
    <s v="MCA"/>
    <n v="6"/>
    <s v="Priya Sharma"/>
    <n v="158550"/>
    <x v="1"/>
    <x v="3"/>
    <n v="0.92099999999999993"/>
    <n v="29"/>
    <x v="2"/>
    <x v="0"/>
    <n v="37"/>
    <x v="0"/>
    <x v="1"/>
  </r>
  <r>
    <s v="EMP11326"/>
    <s v="Arjun Nair"/>
    <x v="0"/>
    <n v="56"/>
    <x v="5"/>
    <x v="2"/>
    <x v="7"/>
    <d v="2018-08-22T00:00:00"/>
    <s v="Master's"/>
    <n v="11"/>
    <s v="Sneha Thomas"/>
    <n v="165168"/>
    <x v="2"/>
    <x v="4"/>
    <n v="0.93799999999999994"/>
    <n v="8"/>
    <x v="0"/>
    <x v="0"/>
    <n v="27"/>
    <x v="0"/>
    <x v="1"/>
  </r>
  <r>
    <s v="EMP11216"/>
    <s v="Ananya Sharma"/>
    <x v="1"/>
    <n v="30"/>
    <x v="2"/>
    <x v="0"/>
    <x v="2"/>
    <d v="2021-04-12T00:00:00"/>
    <s v="Master's"/>
    <n v="19"/>
    <s v="Anil Menon"/>
    <n v="105646"/>
    <x v="3"/>
    <x v="7"/>
    <n v="0.91900000000000004"/>
    <n v="17"/>
    <x v="1"/>
    <x v="1"/>
    <n v="6"/>
    <x v="1"/>
    <x v="1"/>
  </r>
  <r>
    <s v="EMP11069"/>
    <s v="Priya Menon"/>
    <x v="1"/>
    <n v="46"/>
    <x v="2"/>
    <x v="4"/>
    <x v="3"/>
    <d v="2016-10-25T00:00:00"/>
    <s v="Bachelor's"/>
    <n v="14"/>
    <s v="Rahul Nair"/>
    <n v="163769"/>
    <x v="1"/>
    <x v="1"/>
    <n v="1"/>
    <n v="3"/>
    <x v="1"/>
    <x v="0"/>
    <n v="25"/>
    <x v="0"/>
    <x v="1"/>
  </r>
  <r>
    <s v="EMP12264"/>
    <s v="Neha Thomas"/>
    <x v="0"/>
    <n v="46"/>
    <x v="1"/>
    <x v="3"/>
    <x v="3"/>
    <d v="2017-01-24T00:00:00"/>
    <s v="MBA"/>
    <n v="16"/>
    <s v="Anil Menon"/>
    <n v="158915"/>
    <x v="0"/>
    <x v="6"/>
    <n v="0.92799999999999994"/>
    <n v="17"/>
    <x v="2"/>
    <x v="0"/>
    <n v="42"/>
    <x v="0"/>
    <x v="1"/>
  </r>
  <r>
    <s v="EMP10546"/>
    <s v="Ananya Sharma"/>
    <x v="1"/>
    <n v="46"/>
    <x v="5"/>
    <x v="4"/>
    <x v="0"/>
    <d v="2025-03-20T00:00:00"/>
    <s v="Master's"/>
    <n v="5"/>
    <s v="Rahul Nair"/>
    <n v="35382"/>
    <x v="0"/>
    <x v="8"/>
    <n v="0.96299999999999997"/>
    <n v="28"/>
    <x v="0"/>
    <x v="1"/>
    <n v="56"/>
    <x v="1"/>
    <x v="0"/>
  </r>
  <r>
    <s v="EMP11839"/>
    <s v="Arjun Nair"/>
    <x v="1"/>
    <n v="51"/>
    <x v="5"/>
    <x v="3"/>
    <x v="0"/>
    <d v="2023-11-13T00:00:00"/>
    <s v="Master's"/>
    <n v="10"/>
    <s v="Priya Sharma"/>
    <n v="49607"/>
    <x v="4"/>
    <x v="3"/>
    <n v="1"/>
    <n v="25"/>
    <x v="2"/>
    <x v="0"/>
    <n v="72"/>
    <x v="0"/>
    <x v="0"/>
  </r>
  <r>
    <s v="EMP12300"/>
    <s v="Amit Das"/>
    <x v="1"/>
    <n v="37"/>
    <x v="1"/>
    <x v="3"/>
    <x v="1"/>
    <s v="Unknown"/>
    <s v="MCA"/>
    <n v="5"/>
    <s v="Rahul Nair"/>
    <n v="42218"/>
    <x v="4"/>
    <x v="8"/>
    <n v="0.94900000000000007"/>
    <n v="28"/>
    <x v="3"/>
    <x v="0"/>
    <n v="41"/>
    <x v="0"/>
    <x v="1"/>
  </r>
  <r>
    <s v="EMP10434"/>
    <s v="Arjun Nair"/>
    <x v="0"/>
    <n v="35"/>
    <x v="2"/>
    <x v="4"/>
    <x v="3"/>
    <d v="2025-10-25T00:00:00"/>
    <s v="MBA"/>
    <n v="8"/>
    <s v="Rahul Nair"/>
    <n v="92545"/>
    <x v="2"/>
    <x v="9"/>
    <n v="0.95700000000000007"/>
    <n v="5"/>
    <x v="3"/>
    <x v="1"/>
    <n v="35"/>
    <x v="0"/>
    <x v="1"/>
  </r>
  <r>
    <s v="EMP12500"/>
    <s v="Amit Das"/>
    <x v="0"/>
    <n v="53"/>
    <x v="6"/>
    <x v="3"/>
    <x v="3"/>
    <d v="2025-04-22T00:00:00"/>
    <s v="MCA"/>
    <n v="2"/>
    <s v="Sneha Thomas"/>
    <n v="151268"/>
    <x v="2"/>
    <x v="8"/>
    <n v="0.82599999999999996"/>
    <n v="11"/>
    <x v="0"/>
    <x v="1"/>
    <n v="52"/>
    <x v="0"/>
    <x v="0"/>
  </r>
  <r>
    <s v="EMP11874"/>
    <s v="Amit Das"/>
    <x v="1"/>
    <n v="34"/>
    <x v="0"/>
    <x v="1"/>
    <x v="5"/>
    <d v="2018-11-05T00:00:00"/>
    <s v="Master's"/>
    <n v="6"/>
    <s v="Anil Menon"/>
    <n v="164761"/>
    <x v="2"/>
    <x v="8"/>
    <n v="0.94799999999999995"/>
    <n v="11"/>
    <x v="1"/>
    <x v="0"/>
    <n v="63"/>
    <x v="0"/>
    <x v="1"/>
  </r>
  <r>
    <s v="EMP11092"/>
    <s v="Rahul Kumar"/>
    <x v="0"/>
    <n v="39"/>
    <x v="6"/>
    <x v="1"/>
    <x v="7"/>
    <d v="2018-10-01T00:00:00"/>
    <s v="MCA"/>
    <n v="15"/>
    <s v="Priya Sharma"/>
    <n v="58365"/>
    <x v="0"/>
    <x v="9"/>
    <n v="1"/>
    <n v="1"/>
    <x v="0"/>
    <x v="0"/>
    <n v="19"/>
    <x v="1"/>
    <x v="1"/>
  </r>
  <r>
    <s v="EMP12524"/>
    <s v="Rahul Kumar"/>
    <x v="1"/>
    <n v="56"/>
    <x v="6"/>
    <x v="1"/>
    <x v="0"/>
    <d v="2025-08-31T00:00:00"/>
    <s v="Master's"/>
    <n v="3"/>
    <s v="Rahul Nair"/>
    <n v="162670"/>
    <x v="2"/>
    <x v="4"/>
    <n v="0.83799999999999997"/>
    <n v="18"/>
    <x v="4"/>
    <x v="0"/>
    <n v="0"/>
    <x v="0"/>
    <x v="1"/>
  </r>
  <r>
    <s v="EMP12459"/>
    <s v="Rahul Kumar"/>
    <x v="1"/>
    <n v="37"/>
    <x v="2"/>
    <x v="3"/>
    <x v="6"/>
    <d v="2017-01-14T00:00:00"/>
    <s v="Bachelor's"/>
    <n v="1"/>
    <s v="Anil Menon"/>
    <n v="83366"/>
    <x v="3"/>
    <x v="9"/>
    <n v="0.90599999999999992"/>
    <n v="17"/>
    <x v="4"/>
    <x v="1"/>
    <n v="29"/>
    <x v="0"/>
    <x v="1"/>
  </r>
  <r>
    <s v="EMP12564"/>
    <s v="Rahul Kumar"/>
    <x v="0"/>
    <n v="35"/>
    <x v="6"/>
    <x v="2"/>
    <x v="7"/>
    <d v="2024-06-10T00:00:00"/>
    <s v="MBA"/>
    <n v="0"/>
    <s v="Rahul Nair"/>
    <n v="150210"/>
    <x v="0"/>
    <x v="5"/>
    <n v="0.96900000000000008"/>
    <n v="15"/>
    <x v="0"/>
    <x v="0"/>
    <n v="59"/>
    <x v="0"/>
    <x v="0"/>
  </r>
  <r>
    <s v="EMP10723"/>
    <s v="Sneha Iyer"/>
    <x v="1"/>
    <n v="28"/>
    <x v="5"/>
    <x v="2"/>
    <x v="6"/>
    <d v="2017-07-17T00:00:00"/>
    <s v="Master's"/>
    <n v="6"/>
    <s v="Anil Menon"/>
    <n v="146525"/>
    <x v="4"/>
    <x v="5"/>
    <n v="0.97099999999999997"/>
    <n v="15"/>
    <x v="1"/>
    <x v="0"/>
    <n v="80"/>
    <x v="0"/>
    <x v="1"/>
  </r>
  <r>
    <s v="EMP12160"/>
    <s v="Priya Menon"/>
    <x v="1"/>
    <n v="39"/>
    <x v="0"/>
    <x v="1"/>
    <x v="7"/>
    <d v="2023-02-20T00:00:00"/>
    <s v="MBA"/>
    <n v="20"/>
    <s v="Priya Sharma"/>
    <n v="34751"/>
    <x v="2"/>
    <x v="0"/>
    <n v="0.88099999999999989"/>
    <n v="0"/>
    <x v="2"/>
    <x v="1"/>
    <n v="47"/>
    <x v="0"/>
    <x v="1"/>
  </r>
  <r>
    <s v="EMP10736"/>
    <s v="Kiran Patel"/>
    <x v="0"/>
    <n v="46"/>
    <x v="1"/>
    <x v="0"/>
    <x v="7"/>
    <d v="2024-03-02T00:00:00"/>
    <s v="Bachelor's"/>
    <n v="4"/>
    <s v="Sneha Thomas"/>
    <n v="112894"/>
    <x v="2"/>
    <x v="4"/>
    <n v="0.99199999999999999"/>
    <n v="24"/>
    <x v="0"/>
    <x v="1"/>
    <n v="71"/>
    <x v="0"/>
    <x v="1"/>
  </r>
  <r>
    <s v="EMP12003"/>
    <s v="Rahul Kumar"/>
    <x v="1"/>
    <n v="31"/>
    <x v="4"/>
    <x v="2"/>
    <x v="2"/>
    <d v="2018-02-20T00:00:00"/>
    <s v="MBA"/>
    <n v="0"/>
    <s v="Rahul Nair"/>
    <n v="166633"/>
    <x v="4"/>
    <x v="9"/>
    <n v="0.88900000000000001"/>
    <n v="11"/>
    <x v="3"/>
    <x v="0"/>
    <n v="10"/>
    <x v="0"/>
    <x v="1"/>
  </r>
  <r>
    <s v="EMP10633"/>
    <s v="Rahul Kumar"/>
    <x v="0"/>
    <n v="28"/>
    <x v="1"/>
    <x v="2"/>
    <x v="0"/>
    <d v="2020-03-14T00:00:00"/>
    <s v="MBA"/>
    <n v="3"/>
    <s v="Sneha Thomas"/>
    <n v="97496"/>
    <x v="3"/>
    <x v="5"/>
    <n v="0.90200000000000002"/>
    <n v="1"/>
    <x v="4"/>
    <x v="0"/>
    <n v="50"/>
    <x v="0"/>
    <x v="1"/>
  </r>
  <r>
    <s v="EMP12881"/>
    <s v="Ananya Sharma"/>
    <x v="0"/>
    <n v="39"/>
    <x v="1"/>
    <x v="0"/>
    <x v="1"/>
    <d v="2016-07-19T00:00:00"/>
    <s v="Bachelor's"/>
    <n v="3"/>
    <s v="Anil Menon"/>
    <n v="145417"/>
    <x v="0"/>
    <x v="3"/>
    <n v="0.86099999999999999"/>
    <n v="13"/>
    <x v="0"/>
    <x v="1"/>
    <n v="30"/>
    <x v="0"/>
    <x v="1"/>
  </r>
  <r>
    <s v="EMP11545"/>
    <s v="Arjun Nair"/>
    <x v="0"/>
    <n v="37"/>
    <x v="4"/>
    <x v="1"/>
    <x v="5"/>
    <d v="2016-10-29T00:00:00"/>
    <s v="Bachelor's"/>
    <n v="4"/>
    <s v="Rahul Nair"/>
    <n v="164621"/>
    <x v="2"/>
    <x v="2"/>
    <n v="0.89"/>
    <n v="23"/>
    <x v="4"/>
    <x v="0"/>
    <n v="65"/>
    <x v="0"/>
    <x v="0"/>
  </r>
  <r>
    <s v="EMP12512"/>
    <s v="Sneha Iyer"/>
    <x v="1"/>
    <n v="23"/>
    <x v="4"/>
    <x v="2"/>
    <x v="7"/>
    <d v="2019-01-24T00:00:00"/>
    <s v="MBA"/>
    <n v="0"/>
    <s v="Sneha Thomas"/>
    <n v="46859"/>
    <x v="4"/>
    <x v="1"/>
    <n v="0.92"/>
    <n v="24"/>
    <x v="0"/>
    <x v="0"/>
    <n v="65"/>
    <x v="0"/>
    <x v="0"/>
  </r>
  <r>
    <s v="EMP11247"/>
    <s v="Sneha Iyer"/>
    <x v="0"/>
    <n v="26"/>
    <x v="1"/>
    <x v="2"/>
    <x v="6"/>
    <d v="2024-11-19T00:00:00"/>
    <s v="MCA"/>
    <n v="6"/>
    <s v="Priya Sharma"/>
    <n v="117322"/>
    <x v="4"/>
    <x v="7"/>
    <n v="0.92900000000000005"/>
    <n v="20"/>
    <x v="2"/>
    <x v="0"/>
    <n v="72"/>
    <x v="0"/>
    <x v="1"/>
  </r>
  <r>
    <s v="EMP11526"/>
    <s v="Ananya Sharma"/>
    <x v="0"/>
    <n v="24"/>
    <x v="1"/>
    <x v="1"/>
    <x v="2"/>
    <s v="Unknown"/>
    <s v="MBA"/>
    <n v="8"/>
    <s v="Anil Menon"/>
    <n v="84800"/>
    <x v="3"/>
    <x v="7"/>
    <n v="0.996"/>
    <n v="30"/>
    <x v="0"/>
    <x v="0"/>
    <n v="67"/>
    <x v="0"/>
    <x v="1"/>
  </r>
  <r>
    <s v="EMP12840"/>
    <s v="Amit Das"/>
    <x v="1"/>
    <n v="41"/>
    <x v="2"/>
    <x v="2"/>
    <x v="2"/>
    <d v="2023-04-03T00:00:00"/>
    <s v="Master's"/>
    <n v="11"/>
    <s v="Priya Sharma"/>
    <n v="46367"/>
    <x v="1"/>
    <x v="6"/>
    <n v="0.88300000000000001"/>
    <n v="28"/>
    <x v="0"/>
    <x v="0"/>
    <n v="53"/>
    <x v="0"/>
    <x v="1"/>
  </r>
  <r>
    <s v="EMP10860"/>
    <s v="Sneha Iyer"/>
    <x v="0"/>
    <n v="53"/>
    <x v="2"/>
    <x v="2"/>
    <x v="1"/>
    <d v="2024-05-04T00:00:00"/>
    <s v="Master's"/>
    <n v="9"/>
    <s v="Rahul Nair"/>
    <n v="147375"/>
    <x v="3"/>
    <x v="4"/>
    <n v="0.94400000000000006"/>
    <n v="0"/>
    <x v="3"/>
    <x v="1"/>
    <n v="52"/>
    <x v="0"/>
    <x v="1"/>
  </r>
  <r>
    <s v="EMP11845"/>
    <s v="Kiran Patel"/>
    <x v="1"/>
    <n v="27"/>
    <x v="0"/>
    <x v="4"/>
    <x v="3"/>
    <d v="2021-07-06T00:00:00"/>
    <s v="MBA"/>
    <n v="10"/>
    <s v="Rahul Nair"/>
    <n v="142335"/>
    <x v="0"/>
    <x v="5"/>
    <n v="0.88"/>
    <n v="23"/>
    <x v="4"/>
    <x v="0"/>
    <n v="18"/>
    <x v="0"/>
    <x v="1"/>
  </r>
  <r>
    <s v="EMP10170"/>
    <s v="Ananya Sharma"/>
    <x v="1"/>
    <n v="51"/>
    <x v="4"/>
    <x v="2"/>
    <x v="3"/>
    <d v="2016-03-30T00:00:00"/>
    <s v="Master's"/>
    <n v="18"/>
    <s v="Rahul Nair"/>
    <n v="74274"/>
    <x v="0"/>
    <x v="3"/>
    <n v="0.81900000000000006"/>
    <n v="7"/>
    <x v="5"/>
    <x v="1"/>
    <n v="34"/>
    <x v="0"/>
    <x v="1"/>
  </r>
  <r>
    <s v="EMP11652"/>
    <s v="Ananya Sharma"/>
    <x v="1"/>
    <n v="42"/>
    <x v="1"/>
    <x v="4"/>
    <x v="7"/>
    <d v="2016-06-18T00:00:00"/>
    <s v="Master's"/>
    <n v="17"/>
    <s v="Rahul Nair"/>
    <n v="120415"/>
    <x v="2"/>
    <x v="4"/>
    <n v="0.84799999999999998"/>
    <n v="25"/>
    <x v="0"/>
    <x v="0"/>
    <n v="15"/>
    <x v="1"/>
    <x v="1"/>
  </r>
  <r>
    <s v="EMP12711"/>
    <s v="Ananya Sharma"/>
    <x v="0"/>
    <n v="30"/>
    <x v="4"/>
    <x v="1"/>
    <x v="1"/>
    <d v="2021-06-09T00:00:00"/>
    <s v="Master's"/>
    <n v="3"/>
    <s v="Rahul Nair"/>
    <n v="107674"/>
    <x v="3"/>
    <x v="1"/>
    <n v="0.90300000000000002"/>
    <n v="16"/>
    <x v="0"/>
    <x v="0"/>
    <n v="72"/>
    <x v="0"/>
    <x v="1"/>
  </r>
  <r>
    <s v="EMP11442"/>
    <s v="Neha Thomas"/>
    <x v="0"/>
    <n v="46"/>
    <x v="5"/>
    <x v="0"/>
    <x v="5"/>
    <d v="2023-04-21T00:00:00"/>
    <s v="Master's"/>
    <n v="6"/>
    <s v="Priya Sharma"/>
    <n v="158378"/>
    <x v="4"/>
    <x v="3"/>
    <n v="0.94599999999999995"/>
    <n v="5"/>
    <x v="4"/>
    <x v="1"/>
    <n v="47"/>
    <x v="0"/>
    <x v="1"/>
  </r>
  <r>
    <s v="EMP10137"/>
    <s v="Neha Thomas"/>
    <x v="1"/>
    <n v="26"/>
    <x v="4"/>
    <x v="2"/>
    <x v="0"/>
    <d v="2023-02-21T00:00:00"/>
    <s v="MCA"/>
    <n v="0"/>
    <s v="Priya Sharma"/>
    <n v="97684"/>
    <x v="0"/>
    <x v="6"/>
    <n v="0.74400000000000011"/>
    <n v="8"/>
    <x v="3"/>
    <x v="0"/>
    <n v="69"/>
    <x v="0"/>
    <x v="1"/>
  </r>
  <r>
    <s v="EMP12153"/>
    <s v="Sneha Iyer"/>
    <x v="0"/>
    <n v="38"/>
    <x v="5"/>
    <x v="1"/>
    <x v="1"/>
    <d v="2018-07-01T00:00:00"/>
    <s v="MBA"/>
    <n v="0"/>
    <s v="Priya Sharma"/>
    <n v="40282"/>
    <x v="0"/>
    <x v="9"/>
    <n v="0.93700000000000006"/>
    <n v="28"/>
    <x v="4"/>
    <x v="0"/>
    <n v="28"/>
    <x v="0"/>
    <x v="1"/>
  </r>
  <r>
    <s v="EMP10468"/>
    <s v="Neha Thomas"/>
    <x v="0"/>
    <n v="24"/>
    <x v="1"/>
    <x v="0"/>
    <x v="4"/>
    <d v="2025-02-03T00:00:00"/>
    <s v="MCA"/>
    <n v="1"/>
    <s v="Sneha Thomas"/>
    <n v="103457"/>
    <x v="2"/>
    <x v="7"/>
    <n v="0.84699999999999998"/>
    <n v="22"/>
    <x v="1"/>
    <x v="0"/>
    <n v="25"/>
    <x v="0"/>
    <x v="1"/>
  </r>
  <r>
    <s v="EMP11561"/>
    <s v="Priya Menon"/>
    <x v="0"/>
    <n v="47"/>
    <x v="0"/>
    <x v="0"/>
    <x v="3"/>
    <d v="2020-01-23T00:00:00"/>
    <s v="MCA"/>
    <n v="10"/>
    <s v="Sneha Thomas"/>
    <n v="110535"/>
    <x v="3"/>
    <x v="5"/>
    <n v="0.92299999999999993"/>
    <n v="10"/>
    <x v="1"/>
    <x v="1"/>
    <n v="26"/>
    <x v="0"/>
    <x v="1"/>
  </r>
  <r>
    <s v="EMP11124"/>
    <s v="Arjun Nair"/>
    <x v="0"/>
    <n v="41"/>
    <x v="1"/>
    <x v="0"/>
    <x v="7"/>
    <d v="2017-05-27T00:00:00"/>
    <s v="MBA"/>
    <n v="7"/>
    <s v="Anil Menon"/>
    <n v="164958"/>
    <x v="3"/>
    <x v="7"/>
    <n v="0.88400000000000001"/>
    <n v="7"/>
    <x v="0"/>
    <x v="0"/>
    <n v="27"/>
    <x v="0"/>
    <x v="1"/>
  </r>
  <r>
    <s v="EMP11449"/>
    <s v="Kiran Patel"/>
    <x v="1"/>
    <n v="49"/>
    <x v="3"/>
    <x v="0"/>
    <x v="7"/>
    <d v="2019-01-29T00:00:00"/>
    <s v="Bachelor's"/>
    <n v="2"/>
    <s v="Anil Menon"/>
    <n v="76669"/>
    <x v="3"/>
    <x v="2"/>
    <n v="0.80200000000000005"/>
    <n v="19"/>
    <x v="0"/>
    <x v="0"/>
    <n v="46"/>
    <x v="0"/>
    <x v="1"/>
  </r>
  <r>
    <s v="EMP10577"/>
    <s v="Amit Das"/>
    <x v="1"/>
    <n v="22"/>
    <x v="2"/>
    <x v="0"/>
    <x v="1"/>
    <d v="2025-08-08T00:00:00"/>
    <s v="Bachelor's"/>
    <n v="2"/>
    <s v="Anil Menon"/>
    <n v="171151"/>
    <x v="4"/>
    <x v="5"/>
    <n v="0.98699999999999999"/>
    <n v="4"/>
    <x v="0"/>
    <x v="1"/>
    <n v="15"/>
    <x v="0"/>
    <x v="1"/>
  </r>
  <r>
    <s v="EMP10568"/>
    <s v="Arjun Nair"/>
    <x v="0"/>
    <n v="24"/>
    <x v="4"/>
    <x v="2"/>
    <x v="7"/>
    <d v="2017-10-10T00:00:00"/>
    <s v="Bachelor's"/>
    <n v="5"/>
    <s v="Anil Menon"/>
    <n v="151323"/>
    <x v="3"/>
    <x v="0"/>
    <n v="1"/>
    <n v="20"/>
    <x v="1"/>
    <x v="0"/>
    <n v="76"/>
    <x v="0"/>
    <x v="1"/>
  </r>
  <r>
    <s v="EMP10603"/>
    <s v="Kiran Patel"/>
    <x v="0"/>
    <n v="40"/>
    <x v="1"/>
    <x v="1"/>
    <x v="1"/>
    <d v="2024-09-09T00:00:00"/>
    <s v="MCA"/>
    <n v="13"/>
    <s v="Rahul Nair"/>
    <n v="133482"/>
    <x v="4"/>
    <x v="9"/>
    <n v="0.91099999999999992"/>
    <n v="17"/>
    <x v="1"/>
    <x v="0"/>
    <n v="75"/>
    <x v="0"/>
    <x v="1"/>
  </r>
  <r>
    <s v="EMP12276"/>
    <s v="Rahul Kumar"/>
    <x v="0"/>
    <n v="55"/>
    <x v="4"/>
    <x v="0"/>
    <x v="5"/>
    <d v="2022-10-24T00:00:00"/>
    <s v="MBA"/>
    <n v="4"/>
    <s v="Rahul Nair"/>
    <n v="58383"/>
    <x v="3"/>
    <x v="6"/>
    <n v="0.95900000000000007"/>
    <n v="7"/>
    <x v="1"/>
    <x v="1"/>
    <n v="41"/>
    <x v="1"/>
    <x v="0"/>
  </r>
  <r>
    <s v="EMP12795"/>
    <s v="Ananya Sharma"/>
    <x v="0"/>
    <n v="38"/>
    <x v="5"/>
    <x v="3"/>
    <x v="3"/>
    <d v="2020-03-17T00:00:00"/>
    <s v="MBA"/>
    <n v="10"/>
    <s v="Anil Menon"/>
    <n v="74417"/>
    <x v="3"/>
    <x v="1"/>
    <n v="0.872"/>
    <n v="7"/>
    <x v="1"/>
    <x v="0"/>
    <n v="18"/>
    <x v="1"/>
    <x v="0"/>
  </r>
  <r>
    <s v="EMP11804"/>
    <s v="Priya Menon"/>
    <x v="1"/>
    <n v="53"/>
    <x v="1"/>
    <x v="4"/>
    <x v="7"/>
    <d v="2018-01-08T00:00:00"/>
    <s v="MBA"/>
    <n v="15"/>
    <s v="Priya Sharma"/>
    <n v="74382"/>
    <x v="4"/>
    <x v="2"/>
    <n v="0.88099999999999989"/>
    <n v="25"/>
    <x v="4"/>
    <x v="0"/>
    <n v="32"/>
    <x v="0"/>
    <x v="1"/>
  </r>
  <r>
    <s v="EMP11550"/>
    <s v="Ananya Sharma"/>
    <x v="1"/>
    <n v="52"/>
    <x v="2"/>
    <x v="4"/>
    <x v="7"/>
    <d v="2023-10-11T00:00:00"/>
    <s v="Bachelor's"/>
    <n v="9"/>
    <s v="Priya Sharma"/>
    <n v="95984"/>
    <x v="3"/>
    <x v="4"/>
    <n v="0.89"/>
    <n v="23"/>
    <x v="2"/>
    <x v="0"/>
    <n v="1"/>
    <x v="0"/>
    <x v="1"/>
  </r>
  <r>
    <s v="EMP10863"/>
    <s v="Ananya Sharma"/>
    <x v="0"/>
    <n v="28"/>
    <x v="6"/>
    <x v="4"/>
    <x v="0"/>
    <d v="2023-02-22T00:00:00"/>
    <s v="MBA"/>
    <n v="1"/>
    <s v="Sneha Thomas"/>
    <n v="171453"/>
    <x v="0"/>
    <x v="1"/>
    <n v="0.99299999999999999"/>
    <n v="4"/>
    <x v="0"/>
    <x v="0"/>
    <n v="32"/>
    <x v="0"/>
    <x v="1"/>
  </r>
  <r>
    <s v="EMP10732"/>
    <s v="Rahul Kumar"/>
    <x v="1"/>
    <n v="34"/>
    <x v="5"/>
    <x v="0"/>
    <x v="3"/>
    <d v="2018-08-17T00:00:00"/>
    <s v="Master's"/>
    <n v="18"/>
    <s v="Anil Menon"/>
    <n v="164085"/>
    <x v="2"/>
    <x v="0"/>
    <n v="0.92400000000000004"/>
    <n v="16"/>
    <x v="1"/>
    <x v="0"/>
    <n v="5"/>
    <x v="0"/>
    <x v="1"/>
  </r>
  <r>
    <s v="EMP10254"/>
    <s v="Priya Menon"/>
    <x v="0"/>
    <n v="42"/>
    <x v="0"/>
    <x v="0"/>
    <x v="6"/>
    <d v="2018-07-28T00:00:00"/>
    <s v="Bachelor's"/>
    <n v="6"/>
    <s v="Rahul Nair"/>
    <n v="155324"/>
    <x v="1"/>
    <x v="0"/>
    <n v="0.92799999999999994"/>
    <n v="21"/>
    <x v="4"/>
    <x v="0"/>
    <n v="54"/>
    <x v="0"/>
    <x v="1"/>
  </r>
  <r>
    <s v="EMP12786"/>
    <s v="Ananya Sharma"/>
    <x v="1"/>
    <n v="41"/>
    <x v="3"/>
    <x v="0"/>
    <x v="2"/>
    <d v="2021-10-06T00:00:00"/>
    <s v="MBA"/>
    <n v="16"/>
    <s v="Anil Menon"/>
    <n v="99693"/>
    <x v="0"/>
    <x v="5"/>
    <n v="0.95900000000000007"/>
    <n v="12"/>
    <x v="1"/>
    <x v="0"/>
    <n v="30"/>
    <x v="0"/>
    <x v="1"/>
  </r>
  <r>
    <s v="EMP12137"/>
    <s v="Neha Thomas"/>
    <x v="0"/>
    <n v="53"/>
    <x v="0"/>
    <x v="0"/>
    <x v="2"/>
    <d v="2017-08-29T00:00:00"/>
    <s v="Bachelor's"/>
    <n v="2"/>
    <s v="Anil Menon"/>
    <n v="76400"/>
    <x v="4"/>
    <x v="6"/>
    <n v="0.8909999999999999"/>
    <n v="20"/>
    <x v="1"/>
    <x v="0"/>
    <n v="80"/>
    <x v="0"/>
    <x v="1"/>
  </r>
  <r>
    <s v="EMP12478"/>
    <s v="Arjun Nair"/>
    <x v="1"/>
    <n v="42"/>
    <x v="6"/>
    <x v="4"/>
    <x v="2"/>
    <d v="2019-08-06T00:00:00"/>
    <s v="Master's"/>
    <n v="4"/>
    <s v="Priya Sharma"/>
    <n v="42203"/>
    <x v="2"/>
    <x v="5"/>
    <n v="0.93900000000000006"/>
    <n v="18"/>
    <x v="4"/>
    <x v="0"/>
    <n v="42"/>
    <x v="1"/>
    <x v="1"/>
  </r>
  <r>
    <s v="EMP10406"/>
    <s v="Neha Thomas"/>
    <x v="0"/>
    <n v="57"/>
    <x v="2"/>
    <x v="4"/>
    <x v="3"/>
    <s v="Unknown"/>
    <s v="Bachelor's"/>
    <n v="13"/>
    <s v="Anil Menon"/>
    <n v="121805"/>
    <x v="3"/>
    <x v="0"/>
    <n v="1"/>
    <n v="25"/>
    <x v="2"/>
    <x v="0"/>
    <n v="5"/>
    <x v="1"/>
    <x v="1"/>
  </r>
  <r>
    <s v="EMP12877"/>
    <s v="Kiran Patel"/>
    <x v="1"/>
    <n v="33"/>
    <x v="4"/>
    <x v="2"/>
    <x v="1"/>
    <d v="2021-04-15T00:00:00"/>
    <s v="Master's"/>
    <n v="6"/>
    <s v="Sneha Thomas"/>
    <n v="179719"/>
    <x v="4"/>
    <x v="8"/>
    <n v="0.94799999999999995"/>
    <n v="28"/>
    <x v="3"/>
    <x v="0"/>
    <n v="13"/>
    <x v="0"/>
    <x v="1"/>
  </r>
  <r>
    <s v="EMP10660"/>
    <s v="Priya Menon"/>
    <x v="0"/>
    <n v="29"/>
    <x v="6"/>
    <x v="0"/>
    <x v="7"/>
    <d v="2022-01-05T00:00:00"/>
    <s v="Master's"/>
    <n v="11"/>
    <s v="Anil Menon"/>
    <n v="66176"/>
    <x v="4"/>
    <x v="0"/>
    <n v="0.86799999999999999"/>
    <n v="19"/>
    <x v="1"/>
    <x v="1"/>
    <n v="16"/>
    <x v="0"/>
    <x v="0"/>
  </r>
  <r>
    <s v="EMP11945"/>
    <s v="Rahul Kumar"/>
    <x v="0"/>
    <n v="60"/>
    <x v="4"/>
    <x v="3"/>
    <x v="2"/>
    <d v="2024-10-12T00:00:00"/>
    <s v="MCA"/>
    <n v="1"/>
    <s v="Rahul Nair"/>
    <n v="38227"/>
    <x v="3"/>
    <x v="5"/>
    <n v="0.94799999999999995"/>
    <n v="2"/>
    <x v="1"/>
    <x v="0"/>
    <n v="0"/>
    <x v="1"/>
    <x v="1"/>
  </r>
  <r>
    <s v="EMP12338"/>
    <s v="Sneha Iyer"/>
    <x v="1"/>
    <n v="42"/>
    <x v="4"/>
    <x v="4"/>
    <x v="1"/>
    <d v="2024-12-05T00:00:00"/>
    <s v="Master's"/>
    <n v="9"/>
    <s v="Anil Menon"/>
    <n v="65127"/>
    <x v="2"/>
    <x v="6"/>
    <n v="0.8909999999999999"/>
    <n v="24"/>
    <x v="2"/>
    <x v="0"/>
    <n v="29"/>
    <x v="0"/>
    <x v="1"/>
  </r>
  <r>
    <s v="EMP10259"/>
    <s v="Arjun Nair"/>
    <x v="1"/>
    <n v="50"/>
    <x v="1"/>
    <x v="2"/>
    <x v="5"/>
    <d v="2018-02-05T00:00:00"/>
    <s v="MBA"/>
    <n v="13"/>
    <s v="Rahul Nair"/>
    <n v="37102"/>
    <x v="1"/>
    <x v="1"/>
    <n v="0.8909999999999999"/>
    <n v="13"/>
    <x v="0"/>
    <x v="0"/>
    <n v="31"/>
    <x v="1"/>
    <x v="1"/>
  </r>
  <r>
    <s v="EMP11333"/>
    <s v="Rahul Kumar"/>
    <x v="1"/>
    <n v="34"/>
    <x v="3"/>
    <x v="3"/>
    <x v="2"/>
    <d v="2018-09-01T00:00:00"/>
    <s v="MCA"/>
    <n v="4"/>
    <s v="Sneha Thomas"/>
    <n v="68105"/>
    <x v="2"/>
    <x v="6"/>
    <n v="0.84299999999999997"/>
    <n v="2"/>
    <x v="2"/>
    <x v="0"/>
    <n v="68"/>
    <x v="0"/>
    <x v="1"/>
  </r>
  <r>
    <s v="EMP10616"/>
    <s v="Kiran Patel"/>
    <x v="0"/>
    <n v="22"/>
    <x v="4"/>
    <x v="1"/>
    <x v="5"/>
    <d v="2025-04-13T00:00:00"/>
    <s v="Master's"/>
    <n v="17"/>
    <s v="Unknown"/>
    <n v="154499"/>
    <x v="3"/>
    <x v="2"/>
    <n v="0.81700000000000006"/>
    <n v="17"/>
    <x v="3"/>
    <x v="0"/>
    <n v="31"/>
    <x v="0"/>
    <x v="1"/>
  </r>
  <r>
    <s v="EMP10829"/>
    <s v="Sneha Iyer"/>
    <x v="1"/>
    <n v="39"/>
    <x v="6"/>
    <x v="4"/>
    <x v="6"/>
    <d v="2020-12-16T00:00:00"/>
    <s v="MCA"/>
    <n v="0"/>
    <s v="Sneha Thomas"/>
    <n v="101011"/>
    <x v="0"/>
    <x v="4"/>
    <n v="1"/>
    <n v="20"/>
    <x v="4"/>
    <x v="0"/>
    <n v="31"/>
    <x v="0"/>
    <x v="1"/>
  </r>
  <r>
    <s v="EMP10930"/>
    <s v="Neha Thomas"/>
    <x v="1"/>
    <n v="51"/>
    <x v="1"/>
    <x v="4"/>
    <x v="7"/>
    <d v="2025-10-04T00:00:00"/>
    <s v="MBA"/>
    <n v="17"/>
    <s v="Sneha Thomas"/>
    <n v="151951"/>
    <x v="2"/>
    <x v="7"/>
    <n v="0.85799999999999998"/>
    <n v="19"/>
    <x v="3"/>
    <x v="0"/>
    <n v="30"/>
    <x v="0"/>
    <x v="1"/>
  </r>
  <r>
    <s v="EMP11725"/>
    <s v="Neha Thomas"/>
    <x v="0"/>
    <n v="56"/>
    <x v="0"/>
    <x v="0"/>
    <x v="3"/>
    <d v="2018-12-08T00:00:00"/>
    <s v="MBA"/>
    <n v="17"/>
    <s v="Anil Menon"/>
    <n v="43783"/>
    <x v="2"/>
    <x v="2"/>
    <n v="0.8640000000000001"/>
    <n v="21"/>
    <x v="0"/>
    <x v="0"/>
    <n v="68"/>
    <x v="0"/>
    <x v="1"/>
  </r>
  <r>
    <s v="EMP12207"/>
    <s v="Arjun Nair"/>
    <x v="1"/>
    <n v="39"/>
    <x v="3"/>
    <x v="1"/>
    <x v="5"/>
    <d v="2025-03-14T00:00:00"/>
    <s v="MCA"/>
    <n v="0"/>
    <s v="Anil Menon"/>
    <n v="26616"/>
    <x v="3"/>
    <x v="1"/>
    <n v="0.89599999999999991"/>
    <n v="0"/>
    <x v="0"/>
    <x v="0"/>
    <n v="26"/>
    <x v="0"/>
    <x v="0"/>
  </r>
  <r>
    <s v="EMP11000"/>
    <s v="Neha Thomas"/>
    <x v="1"/>
    <n v="55"/>
    <x v="4"/>
    <x v="4"/>
    <x v="6"/>
    <d v="2018-02-14T00:00:00"/>
    <s v="MCA"/>
    <n v="4"/>
    <s v="Priya Sharma"/>
    <n v="49231"/>
    <x v="2"/>
    <x v="4"/>
    <n v="0.83099999999999996"/>
    <n v="23"/>
    <x v="1"/>
    <x v="0"/>
    <n v="15"/>
    <x v="1"/>
    <x v="0"/>
  </r>
  <r>
    <s v="EMP12622"/>
    <s v="Rahul Kumar"/>
    <x v="0"/>
    <n v="41"/>
    <x v="3"/>
    <x v="0"/>
    <x v="2"/>
    <d v="2016-04-07T00:00:00"/>
    <s v="MCA"/>
    <n v="12"/>
    <s v="Sneha Thomas"/>
    <n v="134239"/>
    <x v="0"/>
    <x v="1"/>
    <n v="0.88"/>
    <n v="13"/>
    <x v="0"/>
    <x v="1"/>
    <n v="73"/>
    <x v="0"/>
    <x v="1"/>
  </r>
  <r>
    <s v="EMP11815"/>
    <s v="Amit Das"/>
    <x v="1"/>
    <n v="39"/>
    <x v="1"/>
    <x v="1"/>
    <x v="5"/>
    <d v="2025-12-31T00:00:00"/>
    <s v="MBA"/>
    <n v="13"/>
    <s v="Sneha Thomas"/>
    <n v="30753"/>
    <x v="2"/>
    <x v="6"/>
    <n v="0.96799999999999997"/>
    <n v="20"/>
    <x v="0"/>
    <x v="0"/>
    <n v="58"/>
    <x v="0"/>
    <x v="1"/>
  </r>
  <r>
    <s v="EMP11599"/>
    <s v="Sneha Iyer"/>
    <x v="1"/>
    <n v="21"/>
    <x v="0"/>
    <x v="1"/>
    <x v="0"/>
    <d v="2017-10-14T00:00:00"/>
    <s v="Master's"/>
    <n v="5"/>
    <s v="Anil Menon"/>
    <n v="59027"/>
    <x v="4"/>
    <x v="3"/>
    <n v="1"/>
    <n v="6"/>
    <x v="2"/>
    <x v="1"/>
    <n v="33"/>
    <x v="1"/>
    <x v="1"/>
  </r>
  <r>
    <s v="EMP11519"/>
    <s v="Rahul Kumar"/>
    <x v="1"/>
    <n v="30"/>
    <x v="3"/>
    <x v="1"/>
    <x v="0"/>
    <d v="2023-05-15T00:00:00"/>
    <s v="Bachelor's"/>
    <n v="12"/>
    <s v="Rahul Nair"/>
    <n v="145595"/>
    <x v="1"/>
    <x v="2"/>
    <n v="0.80900000000000005"/>
    <n v="5"/>
    <x v="3"/>
    <x v="0"/>
    <n v="19"/>
    <x v="1"/>
    <x v="1"/>
  </r>
  <r>
    <s v="EMP11369"/>
    <s v="Amit Das"/>
    <x v="1"/>
    <n v="24"/>
    <x v="2"/>
    <x v="4"/>
    <x v="3"/>
    <d v="2022-01-10T00:00:00"/>
    <s v="MBA"/>
    <n v="2"/>
    <s v="Anil Menon"/>
    <n v="59142"/>
    <x v="2"/>
    <x v="9"/>
    <n v="1"/>
    <n v="7"/>
    <x v="4"/>
    <x v="0"/>
    <n v="44"/>
    <x v="0"/>
    <x v="1"/>
  </r>
  <r>
    <s v="EMP11045"/>
    <s v="Kiran Patel"/>
    <x v="0"/>
    <n v="54"/>
    <x v="3"/>
    <x v="0"/>
    <x v="7"/>
    <d v="2024-07-22T00:00:00"/>
    <s v="MBA"/>
    <n v="10"/>
    <s v="Anil Menon"/>
    <n v="130936"/>
    <x v="2"/>
    <x v="8"/>
    <n v="0.88"/>
    <n v="0"/>
    <x v="0"/>
    <x v="0"/>
    <n v="11"/>
    <x v="0"/>
    <x v="1"/>
  </r>
  <r>
    <s v="EMP10810"/>
    <s v="Amit Das"/>
    <x v="1"/>
    <n v="56"/>
    <x v="4"/>
    <x v="2"/>
    <x v="6"/>
    <d v="2023-02-05T00:00:00"/>
    <s v="Bachelor's"/>
    <n v="19"/>
    <s v="Anil Menon"/>
    <n v="111387"/>
    <x v="1"/>
    <x v="2"/>
    <n v="0.94900000000000007"/>
    <n v="0"/>
    <x v="2"/>
    <x v="0"/>
    <n v="72"/>
    <x v="0"/>
    <x v="0"/>
  </r>
  <r>
    <s v="EMP11168"/>
    <s v="Rahul Kumar"/>
    <x v="0"/>
    <n v="49"/>
    <x v="5"/>
    <x v="2"/>
    <x v="1"/>
    <d v="2024-03-31T00:00:00"/>
    <s v="MBA"/>
    <n v="15"/>
    <s v="Priya Sharma"/>
    <n v="41790"/>
    <x v="0"/>
    <x v="3"/>
    <n v="0.98599999999999999"/>
    <n v="23"/>
    <x v="4"/>
    <x v="0"/>
    <n v="2"/>
    <x v="0"/>
    <x v="1"/>
  </r>
  <r>
    <s v="EMP10763"/>
    <s v="Amit Das"/>
    <x v="1"/>
    <n v="26"/>
    <x v="6"/>
    <x v="2"/>
    <x v="3"/>
    <d v="2019-07-31T00:00:00"/>
    <s v="Bachelor's"/>
    <n v="0"/>
    <s v="Sneha Thomas"/>
    <n v="41857"/>
    <x v="0"/>
    <x v="8"/>
    <n v="0.86499999999999999"/>
    <n v="15"/>
    <x v="1"/>
    <x v="1"/>
    <n v="57"/>
    <x v="0"/>
    <x v="1"/>
  </r>
  <r>
    <s v="EMP12460"/>
    <s v="Ananya Sharma"/>
    <x v="1"/>
    <n v="31"/>
    <x v="2"/>
    <x v="1"/>
    <x v="5"/>
    <d v="2019-08-12T00:00:00"/>
    <s v="Bachelor's"/>
    <n v="15"/>
    <s v="Priya Sharma"/>
    <n v="166095"/>
    <x v="2"/>
    <x v="8"/>
    <n v="0.87"/>
    <n v="0"/>
    <x v="4"/>
    <x v="1"/>
    <n v="56"/>
    <x v="0"/>
    <x v="1"/>
  </r>
  <r>
    <s v="EMP12434"/>
    <s v="Priya Menon"/>
    <x v="1"/>
    <n v="48"/>
    <x v="0"/>
    <x v="3"/>
    <x v="7"/>
    <d v="2022-12-08T00:00:00"/>
    <s v="Master's"/>
    <n v="19"/>
    <s v="Rahul Nair"/>
    <n v="128138"/>
    <x v="2"/>
    <x v="3"/>
    <n v="0.86199999999999999"/>
    <n v="21"/>
    <x v="2"/>
    <x v="0"/>
    <n v="57"/>
    <x v="1"/>
    <x v="1"/>
  </r>
  <r>
    <s v="EMP10129"/>
    <s v="Neha Thomas"/>
    <x v="1"/>
    <n v="33"/>
    <x v="5"/>
    <x v="1"/>
    <x v="0"/>
    <d v="2019-02-28T00:00:00"/>
    <s v="MBA"/>
    <n v="2"/>
    <s v="Priya Sharma"/>
    <n v="127383"/>
    <x v="1"/>
    <x v="8"/>
    <n v="0.95599999999999996"/>
    <n v="6"/>
    <x v="4"/>
    <x v="0"/>
    <n v="63"/>
    <x v="0"/>
    <x v="1"/>
  </r>
  <r>
    <s v="EMP12605"/>
    <s v="Sneha Iyer"/>
    <x v="1"/>
    <n v="28"/>
    <x v="4"/>
    <x v="2"/>
    <x v="2"/>
    <d v="2020-01-09T00:00:00"/>
    <s v="MCA"/>
    <n v="18"/>
    <s v="Rahul Nair"/>
    <n v="163701"/>
    <x v="4"/>
    <x v="5"/>
    <n v="0.90900000000000003"/>
    <n v="23"/>
    <x v="3"/>
    <x v="1"/>
    <n v="64"/>
    <x v="1"/>
    <x v="1"/>
  </r>
  <r>
    <s v="EMP11154"/>
    <s v="Amit Das"/>
    <x v="1"/>
    <n v="53"/>
    <x v="3"/>
    <x v="4"/>
    <x v="0"/>
    <d v="2017-06-13T00:00:00"/>
    <s v="Bachelor's"/>
    <n v="8"/>
    <s v="Priya Sharma"/>
    <n v="178619"/>
    <x v="3"/>
    <x v="9"/>
    <n v="0.88400000000000001"/>
    <n v="22"/>
    <x v="3"/>
    <x v="1"/>
    <n v="78"/>
    <x v="0"/>
    <x v="1"/>
  </r>
  <r>
    <s v="EMP12703"/>
    <s v="Arjun Nair"/>
    <x v="0"/>
    <n v="60"/>
    <x v="0"/>
    <x v="3"/>
    <x v="7"/>
    <d v="2019-10-01T00:00:00"/>
    <s v="Master's"/>
    <n v="18"/>
    <s v="Anil Menon"/>
    <n v="168216"/>
    <x v="3"/>
    <x v="9"/>
    <n v="0.88400000000000001"/>
    <n v="20"/>
    <x v="1"/>
    <x v="1"/>
    <n v="45"/>
    <x v="0"/>
    <x v="1"/>
  </r>
  <r>
    <s v="EMP10692"/>
    <s v="Sneha Iyer"/>
    <x v="1"/>
    <n v="47"/>
    <x v="2"/>
    <x v="3"/>
    <x v="7"/>
    <d v="2021-10-08T00:00:00"/>
    <s v="MCA"/>
    <n v="8"/>
    <s v="Anil Menon"/>
    <n v="173699"/>
    <x v="3"/>
    <x v="2"/>
    <n v="0.83599999999999997"/>
    <n v="11"/>
    <x v="1"/>
    <x v="1"/>
    <n v="2"/>
    <x v="1"/>
    <x v="1"/>
  </r>
  <r>
    <s v="EMP12878"/>
    <s v="Amit Das"/>
    <x v="0"/>
    <n v="32"/>
    <x v="4"/>
    <x v="0"/>
    <x v="3"/>
    <s v="Unknown"/>
    <s v="Master's"/>
    <n v="6"/>
    <s v="Sneha Thomas"/>
    <n v="100084"/>
    <x v="1"/>
    <x v="2"/>
    <n v="0.87599999999999989"/>
    <n v="5"/>
    <x v="2"/>
    <x v="0"/>
    <n v="79"/>
    <x v="0"/>
    <x v="1"/>
  </r>
  <r>
    <s v="EMP12090"/>
    <s v="Ananya Sharma"/>
    <x v="1"/>
    <n v="40"/>
    <x v="3"/>
    <x v="1"/>
    <x v="5"/>
    <d v="2019-04-28T00:00:00"/>
    <s v="Master's"/>
    <n v="20"/>
    <s v="Anil Menon"/>
    <n v="148702"/>
    <x v="4"/>
    <x v="2"/>
    <n v="0.86099999999999999"/>
    <n v="20"/>
    <x v="2"/>
    <x v="0"/>
    <n v="62"/>
    <x v="1"/>
    <x v="1"/>
  </r>
  <r>
    <s v="EMP11689"/>
    <s v="Amit Das"/>
    <x v="0"/>
    <n v="22"/>
    <x v="0"/>
    <x v="0"/>
    <x v="3"/>
    <d v="2021-03-10T00:00:00"/>
    <s v="Master's"/>
    <n v="10"/>
    <s v="Priya Sharma"/>
    <n v="117318"/>
    <x v="3"/>
    <x v="1"/>
    <n v="1"/>
    <n v="5"/>
    <x v="2"/>
    <x v="0"/>
    <n v="74"/>
    <x v="0"/>
    <x v="1"/>
  </r>
  <r>
    <s v="EMP10653"/>
    <s v="Arjun Nair"/>
    <x v="0"/>
    <n v="58"/>
    <x v="0"/>
    <x v="1"/>
    <x v="6"/>
    <d v="2020-08-30T00:00:00"/>
    <s v="MBA"/>
    <n v="3"/>
    <s v="Anil Menon"/>
    <n v="179515"/>
    <x v="2"/>
    <x v="6"/>
    <n v="0.92900000000000005"/>
    <n v="15"/>
    <x v="3"/>
    <x v="0"/>
    <n v="40"/>
    <x v="0"/>
    <x v="1"/>
  </r>
  <r>
    <s v="EMP11993"/>
    <s v="Priya Menon"/>
    <x v="1"/>
    <n v="47"/>
    <x v="6"/>
    <x v="1"/>
    <x v="0"/>
    <d v="2016-03-19T00:00:00"/>
    <s v="MCA"/>
    <n v="17"/>
    <s v="Anil Menon"/>
    <n v="124310"/>
    <x v="1"/>
    <x v="1"/>
    <n v="0.99099999999999999"/>
    <n v="29"/>
    <x v="4"/>
    <x v="1"/>
    <n v="11"/>
    <x v="0"/>
    <x v="1"/>
  </r>
  <r>
    <s v="EMP10891"/>
    <s v="Ananya Sharma"/>
    <x v="1"/>
    <n v="26"/>
    <x v="3"/>
    <x v="2"/>
    <x v="0"/>
    <d v="2019-12-23T00:00:00"/>
    <s v="Master's"/>
    <n v="17"/>
    <s v="Priya Sharma"/>
    <n v="168261"/>
    <x v="2"/>
    <x v="1"/>
    <n v="1"/>
    <n v="11"/>
    <x v="0"/>
    <x v="1"/>
    <n v="24"/>
    <x v="0"/>
    <x v="1"/>
  </r>
  <r>
    <s v="EMP10266"/>
    <s v="Neha Thomas"/>
    <x v="1"/>
    <n v="24"/>
    <x v="2"/>
    <x v="3"/>
    <x v="6"/>
    <d v="2020-03-13T00:00:00"/>
    <s v="MCA"/>
    <n v="6"/>
    <s v="Sneha Thomas"/>
    <n v="148251"/>
    <x v="3"/>
    <x v="8"/>
    <n v="0.89500000000000002"/>
    <n v="16"/>
    <x v="1"/>
    <x v="0"/>
    <n v="30"/>
    <x v="0"/>
    <x v="1"/>
  </r>
  <r>
    <s v="EMP12162"/>
    <s v="Arjun Nair"/>
    <x v="0"/>
    <n v="35"/>
    <x v="7"/>
    <x v="1"/>
    <x v="1"/>
    <d v="2021-02-25T00:00:00"/>
    <s v="Master's"/>
    <n v="9"/>
    <s v="Sneha Thomas"/>
    <n v="57287"/>
    <x v="3"/>
    <x v="4"/>
    <n v="0.85400000000000009"/>
    <n v="15"/>
    <x v="4"/>
    <x v="0"/>
    <n v="51"/>
    <x v="1"/>
    <x v="1"/>
  </r>
  <r>
    <s v="EMP12343"/>
    <s v="Neha Thomas"/>
    <x v="1"/>
    <n v="29"/>
    <x v="4"/>
    <x v="0"/>
    <x v="0"/>
    <d v="2025-08-01T00:00:00"/>
    <s v="Bachelor's"/>
    <n v="1"/>
    <s v="Rahul Nair"/>
    <n v="145572"/>
    <x v="2"/>
    <x v="2"/>
    <n v="0.88099999999999989"/>
    <n v="25"/>
    <x v="4"/>
    <x v="0"/>
    <n v="20"/>
    <x v="0"/>
    <x v="1"/>
  </r>
  <r>
    <s v="EMP10043"/>
    <s v="Kiran Patel"/>
    <x v="0"/>
    <n v="35"/>
    <x v="3"/>
    <x v="4"/>
    <x v="3"/>
    <d v="2018-08-12T00:00:00"/>
    <s v="MBA"/>
    <n v="7"/>
    <s v="Sneha Thomas"/>
    <n v="41172"/>
    <x v="2"/>
    <x v="4"/>
    <n v="0.98099999999999998"/>
    <n v="12"/>
    <x v="2"/>
    <x v="0"/>
    <n v="12"/>
    <x v="0"/>
    <x v="0"/>
  </r>
  <r>
    <s v="EMP11367"/>
    <s v="Priya Menon"/>
    <x v="0"/>
    <n v="50"/>
    <x v="1"/>
    <x v="2"/>
    <x v="7"/>
    <d v="2025-01-15T00:00:00"/>
    <s v="Bachelor's"/>
    <n v="20"/>
    <s v="Sneha Thomas"/>
    <n v="27224"/>
    <x v="2"/>
    <x v="1"/>
    <n v="0.90400000000000003"/>
    <n v="2"/>
    <x v="4"/>
    <x v="0"/>
    <n v="31"/>
    <x v="0"/>
    <x v="1"/>
  </r>
  <r>
    <s v="EMP12591"/>
    <s v="Ananya Sharma"/>
    <x v="0"/>
    <n v="37"/>
    <x v="5"/>
    <x v="3"/>
    <x v="4"/>
    <d v="2020-04-18T00:00:00"/>
    <s v="MCA"/>
    <n v="19"/>
    <s v="Rahul Nair"/>
    <n v="142175"/>
    <x v="4"/>
    <x v="6"/>
    <n v="0.96400000000000008"/>
    <n v="20"/>
    <x v="3"/>
    <x v="0"/>
    <n v="10"/>
    <x v="0"/>
    <x v="1"/>
  </r>
  <r>
    <s v="EMP12023"/>
    <s v="Kiran Patel"/>
    <x v="1"/>
    <n v="60"/>
    <x v="4"/>
    <x v="1"/>
    <x v="7"/>
    <d v="2016-10-12T00:00:00"/>
    <s v="Master's"/>
    <n v="20"/>
    <s v="Anil Menon"/>
    <n v="91157"/>
    <x v="2"/>
    <x v="8"/>
    <n v="0.998"/>
    <n v="22"/>
    <x v="4"/>
    <x v="1"/>
    <n v="68"/>
    <x v="1"/>
    <x v="1"/>
  </r>
  <r>
    <s v="EMP11227"/>
    <s v="Ananya Sharma"/>
    <x v="0"/>
    <n v="21"/>
    <x v="2"/>
    <x v="2"/>
    <x v="7"/>
    <d v="2020-04-08T00:00:00"/>
    <s v="MCA"/>
    <n v="15"/>
    <s v="Priya Sharma"/>
    <n v="133161"/>
    <x v="2"/>
    <x v="7"/>
    <n v="0.94700000000000006"/>
    <n v="11"/>
    <x v="0"/>
    <x v="0"/>
    <n v="5"/>
    <x v="0"/>
    <x v="1"/>
  </r>
  <r>
    <s v="EMP12288"/>
    <s v="Sneha Iyer"/>
    <x v="1"/>
    <n v="36"/>
    <x v="2"/>
    <x v="2"/>
    <x v="5"/>
    <d v="2017-05-18T00:00:00"/>
    <s v="MBA"/>
    <n v="15"/>
    <s v="Rahul Nair"/>
    <n v="179263"/>
    <x v="0"/>
    <x v="7"/>
    <n v="0.98099999999999998"/>
    <n v="5"/>
    <x v="1"/>
    <x v="0"/>
    <n v="28"/>
    <x v="0"/>
    <x v="1"/>
  </r>
  <r>
    <s v="EMP11143"/>
    <s v="Amit Das"/>
    <x v="0"/>
    <n v="60"/>
    <x v="2"/>
    <x v="2"/>
    <x v="7"/>
    <d v="2016-03-23T00:00:00"/>
    <s v="Master's"/>
    <n v="15"/>
    <s v="Anil Menon"/>
    <n v="151151"/>
    <x v="4"/>
    <x v="2"/>
    <n v="0.84400000000000008"/>
    <n v="9"/>
    <x v="5"/>
    <x v="0"/>
    <n v="59"/>
    <x v="1"/>
    <x v="1"/>
  </r>
  <r>
    <s v="EMP12964"/>
    <s v="Ananya Sharma"/>
    <x v="0"/>
    <n v="46"/>
    <x v="3"/>
    <x v="1"/>
    <x v="3"/>
    <d v="2016-07-08T00:00:00"/>
    <s v="Bachelor's"/>
    <n v="3"/>
    <s v="Rahul Nair"/>
    <n v="152704"/>
    <x v="2"/>
    <x v="1"/>
    <n v="0.84599999999999997"/>
    <n v="1"/>
    <x v="4"/>
    <x v="0"/>
    <n v="79"/>
    <x v="0"/>
    <x v="1"/>
  </r>
  <r>
    <s v="EMP12270"/>
    <s v="Amit Das"/>
    <x v="1"/>
    <n v="41"/>
    <x v="5"/>
    <x v="0"/>
    <x v="0"/>
    <d v="2021-07-27T00:00:00"/>
    <s v="Master's"/>
    <n v="2"/>
    <s v="Anil Menon"/>
    <n v="88425"/>
    <x v="0"/>
    <x v="2"/>
    <n v="0.76"/>
    <n v="20"/>
    <x v="0"/>
    <x v="0"/>
    <n v="41"/>
    <x v="0"/>
    <x v="1"/>
  </r>
  <r>
    <s v="EMP12305"/>
    <s v="Amit Das"/>
    <x v="0"/>
    <n v="34"/>
    <x v="0"/>
    <x v="2"/>
    <x v="6"/>
    <d v="2018-12-03T00:00:00"/>
    <s v="MCA"/>
    <n v="9"/>
    <s v="Sneha Thomas"/>
    <n v="175387"/>
    <x v="2"/>
    <x v="9"/>
    <n v="1"/>
    <n v="12"/>
    <x v="0"/>
    <x v="0"/>
    <n v="9"/>
    <x v="0"/>
    <x v="1"/>
  </r>
  <r>
    <s v="EMP10165"/>
    <s v="Rahul Kumar"/>
    <x v="0"/>
    <n v="30"/>
    <x v="6"/>
    <x v="2"/>
    <x v="3"/>
    <d v="2024-07-13T00:00:00"/>
    <s v="Master's"/>
    <n v="4"/>
    <s v="Sneha Thomas"/>
    <n v="176288"/>
    <x v="1"/>
    <x v="7"/>
    <n v="0.94200000000000006"/>
    <n v="30"/>
    <x v="4"/>
    <x v="0"/>
    <n v="7"/>
    <x v="0"/>
    <x v="1"/>
  </r>
  <r>
    <s v="EMP11862"/>
    <s v="Priya Menon"/>
    <x v="0"/>
    <n v="42"/>
    <x v="2"/>
    <x v="0"/>
    <x v="0"/>
    <d v="2016-10-01T00:00:00"/>
    <s v="Bachelor's"/>
    <n v="11"/>
    <s v="Priya Sharma"/>
    <n v="123530"/>
    <x v="3"/>
    <x v="6"/>
    <n v="0.88700000000000001"/>
    <n v="3"/>
    <x v="0"/>
    <x v="0"/>
    <n v="54"/>
    <x v="0"/>
    <x v="0"/>
  </r>
  <r>
    <s v="EMP11422"/>
    <s v="Amit Das"/>
    <x v="0"/>
    <n v="55"/>
    <x v="3"/>
    <x v="2"/>
    <x v="3"/>
    <d v="2024-02-18T00:00:00"/>
    <s v="MBA"/>
    <n v="13"/>
    <s v="Sneha Thomas"/>
    <n v="176402"/>
    <x v="4"/>
    <x v="5"/>
    <n v="0.93"/>
    <n v="16"/>
    <x v="1"/>
    <x v="1"/>
    <n v="20"/>
    <x v="0"/>
    <x v="0"/>
  </r>
  <r>
    <s v="EMP12526"/>
    <s v="Priya Menon"/>
    <x v="0"/>
    <n v="32"/>
    <x v="0"/>
    <x v="4"/>
    <x v="7"/>
    <d v="2016-08-30T00:00:00"/>
    <s v="Bachelor's"/>
    <n v="4"/>
    <s v="Rahul Nair"/>
    <n v="173669"/>
    <x v="0"/>
    <x v="9"/>
    <n v="0.86699999999999999"/>
    <n v="19"/>
    <x v="3"/>
    <x v="1"/>
    <n v="26"/>
    <x v="1"/>
    <x v="1"/>
  </r>
  <r>
    <s v="EMP12569"/>
    <s v="Rahul Kumar"/>
    <x v="0"/>
    <n v="22"/>
    <x v="3"/>
    <x v="2"/>
    <x v="3"/>
    <d v="2022-01-11T00:00:00"/>
    <s v="Master's"/>
    <n v="5"/>
    <s v="Rahul Nair"/>
    <n v="138451"/>
    <x v="4"/>
    <x v="1"/>
    <n v="0.98799999999999999"/>
    <n v="17"/>
    <x v="1"/>
    <x v="0"/>
    <n v="32"/>
    <x v="0"/>
    <x v="0"/>
  </r>
  <r>
    <s v="EMP10442"/>
    <s v="Priya Menon"/>
    <x v="0"/>
    <n v="31"/>
    <x v="3"/>
    <x v="4"/>
    <x v="7"/>
    <d v="2025-10-11T00:00:00"/>
    <s v="Bachelor's"/>
    <n v="15"/>
    <s v="Rahul Nair"/>
    <n v="53572"/>
    <x v="1"/>
    <x v="9"/>
    <n v="0.82299999999999995"/>
    <n v="10"/>
    <x v="0"/>
    <x v="1"/>
    <n v="25"/>
    <x v="1"/>
    <x v="1"/>
  </r>
  <r>
    <s v="EMP11032"/>
    <s v="Arjun Nair"/>
    <x v="1"/>
    <n v="51"/>
    <x v="2"/>
    <x v="4"/>
    <x v="7"/>
    <d v="2025-05-01T00:00:00"/>
    <s v="MBA"/>
    <n v="15"/>
    <s v="Priya Sharma"/>
    <n v="66639"/>
    <x v="3"/>
    <x v="7"/>
    <n v="0.88099999999999989"/>
    <n v="6"/>
    <x v="4"/>
    <x v="0"/>
    <n v="64"/>
    <x v="0"/>
    <x v="0"/>
  </r>
  <r>
    <s v="EMP10158"/>
    <s v="Neha Thomas"/>
    <x v="1"/>
    <n v="45"/>
    <x v="3"/>
    <x v="2"/>
    <x v="0"/>
    <d v="2016-04-21T00:00:00"/>
    <s v="Master's"/>
    <n v="2"/>
    <s v="Sneha Thomas"/>
    <n v="122047"/>
    <x v="2"/>
    <x v="2"/>
    <n v="1"/>
    <n v="13"/>
    <x v="1"/>
    <x v="0"/>
    <n v="64"/>
    <x v="0"/>
    <x v="1"/>
  </r>
  <r>
    <s v="EMP11446"/>
    <s v="Ananya Sharma"/>
    <x v="0"/>
    <n v="55"/>
    <x v="5"/>
    <x v="4"/>
    <x v="5"/>
    <d v="2020-10-26T00:00:00"/>
    <s v="Bachelor's"/>
    <n v="0"/>
    <s v="Sneha Thomas"/>
    <n v="158204"/>
    <x v="1"/>
    <x v="6"/>
    <n v="0.93299999999999994"/>
    <n v="1"/>
    <x v="3"/>
    <x v="0"/>
    <n v="63"/>
    <x v="0"/>
    <x v="1"/>
  </r>
  <r>
    <s v="EMP11363"/>
    <s v="Priya Menon"/>
    <x v="0"/>
    <n v="21"/>
    <x v="3"/>
    <x v="2"/>
    <x v="6"/>
    <d v="2018-09-13T00:00:00"/>
    <s v="MCA"/>
    <n v="18"/>
    <s v="Rahul Nair"/>
    <n v="35599"/>
    <x v="2"/>
    <x v="6"/>
    <n v="0.96299999999999997"/>
    <n v="24"/>
    <x v="0"/>
    <x v="0"/>
    <n v="72"/>
    <x v="0"/>
    <x v="1"/>
  </r>
  <r>
    <s v="EMP10670"/>
    <s v="Arjun Nair"/>
    <x v="0"/>
    <n v="35"/>
    <x v="5"/>
    <x v="3"/>
    <x v="1"/>
    <d v="2022-07-26T00:00:00"/>
    <s v="Master's"/>
    <n v="1"/>
    <s v="Rahul Nair"/>
    <n v="60934"/>
    <x v="0"/>
    <x v="2"/>
    <n v="0.95"/>
    <n v="3"/>
    <x v="4"/>
    <x v="0"/>
    <n v="24"/>
    <x v="0"/>
    <x v="1"/>
  </r>
  <r>
    <s v="EMP12138"/>
    <s v="Ananya Sharma"/>
    <x v="1"/>
    <n v="57"/>
    <x v="5"/>
    <x v="4"/>
    <x v="1"/>
    <d v="2018-03-17T00:00:00"/>
    <s v="Master's"/>
    <n v="1"/>
    <s v="Priya Sharma"/>
    <n v="68627"/>
    <x v="3"/>
    <x v="6"/>
    <n v="0.94200000000000006"/>
    <n v="30"/>
    <x v="3"/>
    <x v="0"/>
    <n v="53"/>
    <x v="0"/>
    <x v="1"/>
  </r>
  <r>
    <s v="EMP12656"/>
    <s v="Neha Thomas"/>
    <x v="0"/>
    <n v="50"/>
    <x v="1"/>
    <x v="4"/>
    <x v="6"/>
    <d v="2017-12-06T00:00:00"/>
    <s v="Bachelor's"/>
    <n v="5"/>
    <s v="Anil Menon"/>
    <n v="123531"/>
    <x v="2"/>
    <x v="1"/>
    <n v="0.88"/>
    <n v="5"/>
    <x v="4"/>
    <x v="0"/>
    <n v="78"/>
    <x v="0"/>
    <x v="1"/>
  </r>
  <r>
    <s v="EMP12793"/>
    <s v="Kiran Patel"/>
    <x v="0"/>
    <n v="45"/>
    <x v="2"/>
    <x v="4"/>
    <x v="3"/>
    <d v="2017-12-16T00:00:00"/>
    <s v="Master's"/>
    <n v="0"/>
    <s v="Anil Menon"/>
    <n v="68314"/>
    <x v="0"/>
    <x v="4"/>
    <n v="0.92"/>
    <n v="21"/>
    <x v="1"/>
    <x v="1"/>
    <n v="39"/>
    <x v="0"/>
    <x v="1"/>
  </r>
  <r>
    <s v="EMP10075"/>
    <s v="Kiran Patel"/>
    <x v="1"/>
    <n v="57"/>
    <x v="2"/>
    <x v="2"/>
    <x v="5"/>
    <d v="2019-04-16T00:00:00"/>
    <s v="Bachelor's"/>
    <n v="6"/>
    <s v="Anil Menon"/>
    <n v="136036"/>
    <x v="4"/>
    <x v="9"/>
    <n v="0.95099999999999996"/>
    <n v="7"/>
    <x v="2"/>
    <x v="1"/>
    <n v="53"/>
    <x v="0"/>
    <x v="1"/>
  </r>
  <r>
    <s v="EMP12685"/>
    <s v="Neha Thomas"/>
    <x v="1"/>
    <n v="48"/>
    <x v="4"/>
    <x v="3"/>
    <x v="5"/>
    <d v="2023-09-02T00:00:00"/>
    <s v="MCA"/>
    <n v="2"/>
    <s v="Sneha Thomas"/>
    <n v="45378"/>
    <x v="2"/>
    <x v="2"/>
    <n v="0.91700000000000004"/>
    <n v="23"/>
    <x v="3"/>
    <x v="0"/>
    <n v="10"/>
    <x v="0"/>
    <x v="1"/>
  </r>
  <r>
    <s v="EMP12041"/>
    <s v="Priya Menon"/>
    <x v="0"/>
    <n v="56"/>
    <x v="4"/>
    <x v="4"/>
    <x v="3"/>
    <d v="2022-10-29T00:00:00"/>
    <s v="Bachelor's"/>
    <n v="3"/>
    <s v="Sneha Thomas"/>
    <n v="140718"/>
    <x v="0"/>
    <x v="2"/>
    <n v="0.84799999999999998"/>
    <n v="4"/>
    <x v="0"/>
    <x v="0"/>
    <n v="3"/>
    <x v="0"/>
    <x v="1"/>
  </r>
  <r>
    <s v="EMP10437"/>
    <s v="Neha Thomas"/>
    <x v="0"/>
    <n v="40"/>
    <x v="5"/>
    <x v="0"/>
    <x v="2"/>
    <d v="2016-02-27T00:00:00"/>
    <s v="Bachelor's"/>
    <n v="6"/>
    <s v="Anil Menon"/>
    <n v="109117"/>
    <x v="3"/>
    <x v="5"/>
    <n v="0.95200000000000007"/>
    <n v="7"/>
    <x v="2"/>
    <x v="1"/>
    <n v="51"/>
    <x v="0"/>
    <x v="1"/>
  </r>
  <r>
    <s v="EMP10737"/>
    <s v="Kiran Patel"/>
    <x v="0"/>
    <n v="36"/>
    <x v="1"/>
    <x v="0"/>
    <x v="2"/>
    <d v="2025-05-06T00:00:00"/>
    <s v="Bachelor's"/>
    <n v="4"/>
    <s v="Rahul Nair"/>
    <n v="158881"/>
    <x v="2"/>
    <x v="0"/>
    <n v="0.98199999999999998"/>
    <n v="25"/>
    <x v="4"/>
    <x v="0"/>
    <n v="63"/>
    <x v="0"/>
    <x v="1"/>
  </r>
  <r>
    <s v="EMP12349"/>
    <s v="Arjun Nair"/>
    <x v="0"/>
    <n v="49"/>
    <x v="1"/>
    <x v="1"/>
    <x v="5"/>
    <d v="2018-06-02T00:00:00"/>
    <s v="Master's"/>
    <n v="11"/>
    <s v="Rahul Nair"/>
    <n v="58065"/>
    <x v="0"/>
    <x v="3"/>
    <n v="0.86"/>
    <n v="9"/>
    <x v="1"/>
    <x v="0"/>
    <n v="49"/>
    <x v="0"/>
    <x v="1"/>
  </r>
  <r>
    <s v="EMP12575"/>
    <s v="Sneha Iyer"/>
    <x v="1"/>
    <n v="60"/>
    <x v="6"/>
    <x v="1"/>
    <x v="0"/>
    <d v="2017-11-24T00:00:00"/>
    <s v="MBA"/>
    <n v="4"/>
    <s v="Anil Menon"/>
    <n v="71992"/>
    <x v="4"/>
    <x v="0"/>
    <n v="0.97400000000000009"/>
    <n v="25"/>
    <x v="1"/>
    <x v="0"/>
    <n v="43"/>
    <x v="0"/>
    <x v="0"/>
  </r>
  <r>
    <s v="EMP12538"/>
    <s v="Rahul Kumar"/>
    <x v="1"/>
    <n v="52"/>
    <x v="2"/>
    <x v="1"/>
    <x v="3"/>
    <d v="2023-11-27T00:00:00"/>
    <s v="Bachelor's"/>
    <n v="8"/>
    <s v="Anil Menon"/>
    <n v="151705"/>
    <x v="1"/>
    <x v="4"/>
    <n v="0.86599999999999999"/>
    <n v="7"/>
    <x v="1"/>
    <x v="0"/>
    <n v="18"/>
    <x v="0"/>
    <x v="1"/>
  </r>
  <r>
    <s v="EMP11443"/>
    <s v="Amit Das"/>
    <x v="1"/>
    <n v="43"/>
    <x v="2"/>
    <x v="2"/>
    <x v="6"/>
    <d v="2024-06-23T00:00:00"/>
    <s v="Master's"/>
    <n v="4"/>
    <s v="Rahul Nair"/>
    <n v="92787"/>
    <x v="1"/>
    <x v="0"/>
    <n v="0.82900000000000007"/>
    <n v="5"/>
    <x v="2"/>
    <x v="1"/>
    <n v="25"/>
    <x v="0"/>
    <x v="1"/>
  </r>
  <r>
    <s v="EMP12180"/>
    <s v="Rahul Kumar"/>
    <x v="0"/>
    <n v="28"/>
    <x v="4"/>
    <x v="0"/>
    <x v="1"/>
    <d v="2020-12-20T00:00:00"/>
    <s v="Bachelor's"/>
    <n v="17"/>
    <s v="Priya Sharma"/>
    <n v="69905"/>
    <x v="3"/>
    <x v="5"/>
    <n v="0.89400000000000002"/>
    <n v="19"/>
    <x v="3"/>
    <x v="0"/>
    <n v="18"/>
    <x v="1"/>
    <x v="1"/>
  </r>
  <r>
    <s v="EMP11923"/>
    <s v="Sneha Iyer"/>
    <x v="1"/>
    <n v="42"/>
    <x v="4"/>
    <x v="0"/>
    <x v="3"/>
    <d v="2023-10-11T00:00:00"/>
    <s v="MBA"/>
    <n v="19"/>
    <s v="Sneha Thomas"/>
    <n v="78571"/>
    <x v="1"/>
    <x v="1"/>
    <n v="0.94"/>
    <n v="15"/>
    <x v="1"/>
    <x v="0"/>
    <n v="6"/>
    <x v="1"/>
    <x v="1"/>
  </r>
  <r>
    <s v="EMP10610"/>
    <s v="Sneha Iyer"/>
    <x v="1"/>
    <n v="49"/>
    <x v="0"/>
    <x v="3"/>
    <x v="7"/>
    <d v="2016-02-18T00:00:00"/>
    <s v="MBA"/>
    <n v="14"/>
    <s v="Rahul Nair"/>
    <n v="59455"/>
    <x v="3"/>
    <x v="7"/>
    <n v="0.97400000000000009"/>
    <n v="21"/>
    <x v="1"/>
    <x v="0"/>
    <n v="7"/>
    <x v="1"/>
    <x v="1"/>
  </r>
  <r>
    <s v="EMP10583"/>
    <s v="Ananya Sharma"/>
    <x v="0"/>
    <n v="45"/>
    <x v="0"/>
    <x v="1"/>
    <x v="0"/>
    <d v="2017-01-19T00:00:00"/>
    <s v="Master's"/>
    <n v="1"/>
    <s v="Rahul Nair"/>
    <n v="165774"/>
    <x v="2"/>
    <x v="8"/>
    <n v="0.95799999999999996"/>
    <n v="8"/>
    <x v="0"/>
    <x v="1"/>
    <n v="27"/>
    <x v="0"/>
    <x v="1"/>
  </r>
  <r>
    <s v="EMP11022"/>
    <s v="Ananya Sharma"/>
    <x v="0"/>
    <n v="59"/>
    <x v="1"/>
    <x v="3"/>
    <x v="6"/>
    <d v="2021-11-29T00:00:00"/>
    <s v="MBA"/>
    <n v="0"/>
    <s v="Sneha Thomas"/>
    <n v="38278"/>
    <x v="3"/>
    <x v="4"/>
    <n v="0.88300000000000001"/>
    <n v="5"/>
    <x v="3"/>
    <x v="0"/>
    <n v="67"/>
    <x v="0"/>
    <x v="1"/>
  </r>
  <r>
    <s v="EMP12612"/>
    <s v="Amit Das"/>
    <x v="0"/>
    <n v="26"/>
    <x v="5"/>
    <x v="4"/>
    <x v="3"/>
    <d v="2022-01-19T00:00:00"/>
    <s v="MBA"/>
    <n v="4"/>
    <s v="Rahul Nair"/>
    <n v="142719"/>
    <x v="0"/>
    <x v="0"/>
    <n v="0.95099999999999996"/>
    <n v="18"/>
    <x v="1"/>
    <x v="1"/>
    <n v="79"/>
    <x v="0"/>
    <x v="1"/>
  </r>
  <r>
    <s v="EMP11464"/>
    <s v="Ananya Sharma"/>
    <x v="1"/>
    <n v="57"/>
    <x v="6"/>
    <x v="4"/>
    <x v="7"/>
    <d v="2019-10-08T00:00:00"/>
    <s v="MCA"/>
    <n v="2"/>
    <s v="Anil Menon"/>
    <n v="108580"/>
    <x v="0"/>
    <x v="8"/>
    <n v="0.91900000000000004"/>
    <n v="23"/>
    <x v="4"/>
    <x v="1"/>
    <n v="2"/>
    <x v="0"/>
    <x v="1"/>
  </r>
  <r>
    <s v="EMP12814"/>
    <s v="Amit Das"/>
    <x v="1"/>
    <n v="57"/>
    <x v="4"/>
    <x v="1"/>
    <x v="5"/>
    <d v="2023-10-27T00:00:00"/>
    <s v="MBA"/>
    <n v="3"/>
    <s v="Rahul Nair"/>
    <n v="72130"/>
    <x v="4"/>
    <x v="6"/>
    <n v="0.88800000000000001"/>
    <n v="28"/>
    <x v="1"/>
    <x v="1"/>
    <n v="42"/>
    <x v="0"/>
    <x v="1"/>
  </r>
  <r>
    <s v="EMP10296"/>
    <s v="Neha Thomas"/>
    <x v="1"/>
    <n v="49"/>
    <x v="1"/>
    <x v="0"/>
    <x v="5"/>
    <d v="2020-07-07T00:00:00"/>
    <s v="MCA"/>
    <n v="16"/>
    <s v="Sneha Thomas"/>
    <n v="174026"/>
    <x v="1"/>
    <x v="6"/>
    <n v="0.97099999999999997"/>
    <n v="30"/>
    <x v="1"/>
    <x v="0"/>
    <n v="12"/>
    <x v="0"/>
    <x v="0"/>
  </r>
  <r>
    <s v="EMP11954"/>
    <s v="Rahul Kumar"/>
    <x v="0"/>
    <n v="23"/>
    <x v="1"/>
    <x v="1"/>
    <x v="2"/>
    <d v="2023-02-04T00:00:00"/>
    <s v="Bachelor's"/>
    <n v="14"/>
    <s v="Priya Sharma"/>
    <n v="97633"/>
    <x v="4"/>
    <x v="8"/>
    <n v="0.92200000000000004"/>
    <n v="29"/>
    <x v="0"/>
    <x v="0"/>
    <n v="63"/>
    <x v="0"/>
    <x v="1"/>
  </r>
  <r>
    <s v="EMP10566"/>
    <s v="Arjun Nair"/>
    <x v="0"/>
    <n v="32"/>
    <x v="6"/>
    <x v="0"/>
    <x v="3"/>
    <d v="2020-10-06T00:00:00"/>
    <s v="Master's"/>
    <n v="20"/>
    <s v="Rahul Nair"/>
    <n v="171804"/>
    <x v="3"/>
    <x v="3"/>
    <n v="0.93900000000000006"/>
    <n v="23"/>
    <x v="4"/>
    <x v="0"/>
    <n v="33"/>
    <x v="0"/>
    <x v="0"/>
  </r>
  <r>
    <s v="EMP11990"/>
    <s v="Amit Das"/>
    <x v="1"/>
    <n v="30"/>
    <x v="6"/>
    <x v="3"/>
    <x v="1"/>
    <d v="2019-07-24T00:00:00"/>
    <s v="MBA"/>
    <n v="16"/>
    <s v="Priya Sharma"/>
    <n v="99686"/>
    <x v="2"/>
    <x v="5"/>
    <n v="0.872"/>
    <n v="1"/>
    <x v="0"/>
    <x v="0"/>
    <n v="37"/>
    <x v="0"/>
    <x v="1"/>
  </r>
  <r>
    <s v="EMP10773"/>
    <s v="Ananya Sharma"/>
    <x v="1"/>
    <n v="59"/>
    <x v="0"/>
    <x v="4"/>
    <x v="2"/>
    <d v="2024-09-06T00:00:00"/>
    <s v="Bachelor's"/>
    <n v="7"/>
    <s v="Rahul Nair"/>
    <n v="25579"/>
    <x v="2"/>
    <x v="9"/>
    <n v="0.93700000000000006"/>
    <n v="24"/>
    <x v="3"/>
    <x v="0"/>
    <n v="29"/>
    <x v="0"/>
    <x v="0"/>
  </r>
  <r>
    <s v="EMP11660"/>
    <s v="Priya Menon"/>
    <x v="0"/>
    <n v="45"/>
    <x v="2"/>
    <x v="3"/>
    <x v="3"/>
    <d v="2021-02-24T00:00:00"/>
    <s v="MCA"/>
    <n v="2"/>
    <s v="Anil Menon"/>
    <n v="42127"/>
    <x v="3"/>
    <x v="5"/>
    <n v="0.879"/>
    <n v="0"/>
    <x v="1"/>
    <x v="0"/>
    <n v="49"/>
    <x v="0"/>
    <x v="1"/>
  </r>
  <r>
    <s v="EMP11577"/>
    <s v="Neha Thomas"/>
    <x v="0"/>
    <n v="58"/>
    <x v="0"/>
    <x v="3"/>
    <x v="0"/>
    <d v="2019-11-19T00:00:00"/>
    <s v="MCA"/>
    <n v="13"/>
    <s v="Priya Sharma"/>
    <n v="139340"/>
    <x v="1"/>
    <x v="1"/>
    <n v="0.94799999999999995"/>
    <n v="1"/>
    <x v="1"/>
    <x v="0"/>
    <n v="74"/>
    <x v="1"/>
    <x v="1"/>
  </r>
  <r>
    <s v="EMP10969"/>
    <s v="Amit Das"/>
    <x v="1"/>
    <n v="42"/>
    <x v="1"/>
    <x v="2"/>
    <x v="1"/>
    <d v="2022-01-09T00:00:00"/>
    <s v="Master's"/>
    <n v="15"/>
    <s v="Priya Sharma"/>
    <n v="33129"/>
    <x v="2"/>
    <x v="3"/>
    <n v="0.96299999999999997"/>
    <n v="15"/>
    <x v="3"/>
    <x v="0"/>
    <n v="52"/>
    <x v="0"/>
    <x v="1"/>
  </r>
  <r>
    <s v="EMP10132"/>
    <s v="Neha Thomas"/>
    <x v="0"/>
    <n v="38"/>
    <x v="4"/>
    <x v="1"/>
    <x v="6"/>
    <d v="2022-01-12T00:00:00"/>
    <s v="Master's"/>
    <n v="9"/>
    <s v="Rahul Nair"/>
    <n v="125096"/>
    <x v="4"/>
    <x v="7"/>
    <n v="0.871"/>
    <n v="6"/>
    <x v="3"/>
    <x v="1"/>
    <n v="51"/>
    <x v="0"/>
    <x v="1"/>
  </r>
  <r>
    <s v="EMP12181"/>
    <s v="Kiran Patel"/>
    <x v="1"/>
    <n v="40"/>
    <x v="2"/>
    <x v="0"/>
    <x v="0"/>
    <d v="2022-08-03T00:00:00"/>
    <s v="MCA"/>
    <n v="11"/>
    <s v="Rahul Nair"/>
    <n v="125390"/>
    <x v="2"/>
    <x v="3"/>
    <n v="0.86599999999999999"/>
    <n v="14"/>
    <x v="1"/>
    <x v="0"/>
    <n v="23"/>
    <x v="0"/>
    <x v="1"/>
  </r>
  <r>
    <s v="EMP10857"/>
    <s v="Arjun Nair"/>
    <x v="0"/>
    <n v="48"/>
    <x v="2"/>
    <x v="2"/>
    <x v="7"/>
    <d v="2018-06-20T00:00:00"/>
    <s v="Master's"/>
    <n v="6"/>
    <s v="Anil Menon"/>
    <n v="31689"/>
    <x v="0"/>
    <x v="5"/>
    <n v="0.86799999999999999"/>
    <n v="16"/>
    <x v="2"/>
    <x v="1"/>
    <n v="10"/>
    <x v="0"/>
    <x v="0"/>
  </r>
  <r>
    <s v="EMP12650"/>
    <s v="Priya Menon"/>
    <x v="1"/>
    <n v="29"/>
    <x v="2"/>
    <x v="3"/>
    <x v="6"/>
    <d v="2018-03-07T00:00:00"/>
    <s v="MBA"/>
    <n v="13"/>
    <s v="Priya Sharma"/>
    <n v="46880"/>
    <x v="2"/>
    <x v="3"/>
    <n v="0.95599999999999996"/>
    <n v="22"/>
    <x v="4"/>
    <x v="0"/>
    <n v="61"/>
    <x v="0"/>
    <x v="1"/>
  </r>
  <r>
    <s v="EMP12631"/>
    <s v="Amit Das"/>
    <x v="0"/>
    <n v="38"/>
    <x v="4"/>
    <x v="4"/>
    <x v="5"/>
    <d v="2016-10-17T00:00:00"/>
    <s v="MCA"/>
    <n v="0"/>
    <s v="Priya Sharma"/>
    <n v="101255"/>
    <x v="0"/>
    <x v="0"/>
    <n v="0.81799999999999995"/>
    <n v="5"/>
    <x v="0"/>
    <x v="0"/>
    <n v="75"/>
    <x v="0"/>
    <x v="1"/>
  </r>
  <r>
    <s v="EMP12674"/>
    <s v="Arjun Nair"/>
    <x v="1"/>
    <n v="21"/>
    <x v="6"/>
    <x v="3"/>
    <x v="1"/>
    <d v="2022-01-16T00:00:00"/>
    <s v="Unknown"/>
    <n v="2"/>
    <s v="Rahul Nair"/>
    <n v="42314"/>
    <x v="3"/>
    <x v="7"/>
    <n v="0.89700000000000002"/>
    <n v="2"/>
    <x v="3"/>
    <x v="0"/>
    <n v="50"/>
    <x v="0"/>
    <x v="1"/>
  </r>
  <r>
    <s v="EMP10849"/>
    <s v="Sneha Iyer"/>
    <x v="1"/>
    <n v="34"/>
    <x v="4"/>
    <x v="0"/>
    <x v="0"/>
    <d v="2018-11-06T00:00:00"/>
    <s v="MCA"/>
    <n v="20"/>
    <s v="Sneha Thomas"/>
    <n v="97694"/>
    <x v="2"/>
    <x v="1"/>
    <n v="0.86"/>
    <n v="22"/>
    <x v="2"/>
    <x v="0"/>
    <n v="52"/>
    <x v="0"/>
    <x v="1"/>
  </r>
  <r>
    <s v="EMP12422"/>
    <s v="Sneha Iyer"/>
    <x v="1"/>
    <n v="48"/>
    <x v="0"/>
    <x v="4"/>
    <x v="2"/>
    <d v="2016-02-03T00:00:00"/>
    <s v="MBA"/>
    <n v="15"/>
    <s v="Anil Menon"/>
    <n v="139223"/>
    <x v="0"/>
    <x v="7"/>
    <n v="0.85699999999999998"/>
    <n v="2"/>
    <x v="0"/>
    <x v="0"/>
    <n v="20"/>
    <x v="0"/>
    <x v="1"/>
  </r>
  <r>
    <s v="EMP11864"/>
    <s v="Priya Menon"/>
    <x v="1"/>
    <n v="44"/>
    <x v="3"/>
    <x v="3"/>
    <x v="0"/>
    <d v="2022-10-22T00:00:00"/>
    <s v="Bachelor's"/>
    <n v="12"/>
    <s v="Rahul Nair"/>
    <n v="102030"/>
    <x v="3"/>
    <x v="4"/>
    <n v="0.86299999999999999"/>
    <n v="1"/>
    <x v="5"/>
    <x v="1"/>
    <n v="17"/>
    <x v="0"/>
    <x v="1"/>
  </r>
  <r>
    <s v="EMP12758"/>
    <s v="Kiran Patel"/>
    <x v="1"/>
    <n v="56"/>
    <x v="4"/>
    <x v="4"/>
    <x v="7"/>
    <d v="2021-03-20T00:00:00"/>
    <s v="Bachelor's"/>
    <n v="16"/>
    <s v="Anil Menon"/>
    <n v="32841"/>
    <x v="3"/>
    <x v="9"/>
    <n v="0.96599999999999997"/>
    <n v="0"/>
    <x v="2"/>
    <x v="0"/>
    <n v="74"/>
    <x v="0"/>
    <x v="1"/>
  </r>
  <r>
    <s v="EMP11225"/>
    <s v="Rahul Kumar"/>
    <x v="1"/>
    <n v="41"/>
    <x v="0"/>
    <x v="4"/>
    <x v="6"/>
    <d v="2024-10-17T00:00:00"/>
    <s v="MBA"/>
    <n v="20"/>
    <s v="Rahul Nair"/>
    <n v="48446"/>
    <x v="4"/>
    <x v="4"/>
    <n v="1"/>
    <n v="5"/>
    <x v="2"/>
    <x v="1"/>
    <n v="31"/>
    <x v="0"/>
    <x v="1"/>
  </r>
  <r>
    <s v="EMP10715"/>
    <s v="Amit Das"/>
    <x v="1"/>
    <n v="58"/>
    <x v="4"/>
    <x v="4"/>
    <x v="5"/>
    <d v="2016-08-24T00:00:00"/>
    <s v="Bachelor's"/>
    <n v="0"/>
    <s v="Sneha Thomas"/>
    <n v="102905"/>
    <x v="4"/>
    <x v="3"/>
    <n v="1"/>
    <n v="7"/>
    <x v="4"/>
    <x v="0"/>
    <n v="80"/>
    <x v="0"/>
    <x v="1"/>
  </r>
  <r>
    <s v="EMP11976"/>
    <s v="Ananya Sharma"/>
    <x v="1"/>
    <n v="39"/>
    <x v="1"/>
    <x v="2"/>
    <x v="0"/>
    <d v="2024-02-22T00:00:00"/>
    <s v="MCA"/>
    <n v="0"/>
    <s v="Sneha Thomas"/>
    <n v="114734"/>
    <x v="1"/>
    <x v="0"/>
    <n v="0.99900000000000011"/>
    <n v="27"/>
    <x v="1"/>
    <x v="1"/>
    <n v="1"/>
    <x v="0"/>
    <x v="1"/>
  </r>
  <r>
    <s v="EMP12535"/>
    <s v="Sneha Iyer"/>
    <x v="0"/>
    <n v="40"/>
    <x v="0"/>
    <x v="0"/>
    <x v="6"/>
    <d v="2018-04-28T00:00:00"/>
    <s v="Bachelor's"/>
    <n v="15"/>
    <s v="Sneha Thomas"/>
    <n v="166609"/>
    <x v="4"/>
    <x v="6"/>
    <n v="0.96799999999999997"/>
    <n v="7"/>
    <x v="2"/>
    <x v="0"/>
    <n v="17"/>
    <x v="0"/>
    <x v="1"/>
  </r>
  <r>
    <s v="EMP11162"/>
    <s v="Rahul Kumar"/>
    <x v="0"/>
    <n v="51"/>
    <x v="1"/>
    <x v="1"/>
    <x v="7"/>
    <d v="2023-02-18T00:00:00"/>
    <s v="MBA"/>
    <n v="3"/>
    <s v="Priya Sharma"/>
    <n v="36861"/>
    <x v="4"/>
    <x v="2"/>
    <n v="0.90400000000000003"/>
    <n v="25"/>
    <x v="3"/>
    <x v="0"/>
    <n v="50"/>
    <x v="0"/>
    <x v="1"/>
  </r>
  <r>
    <s v="EMP10339"/>
    <s v="Arjun Nair"/>
    <x v="1"/>
    <n v="53"/>
    <x v="4"/>
    <x v="2"/>
    <x v="1"/>
    <d v="2023-03-21T00:00:00"/>
    <s v="MBA"/>
    <n v="6"/>
    <s v="Anil Menon"/>
    <n v="76354"/>
    <x v="4"/>
    <x v="1"/>
    <n v="0.90400000000000003"/>
    <n v="12"/>
    <x v="5"/>
    <x v="0"/>
    <n v="24"/>
    <x v="0"/>
    <x v="1"/>
  </r>
  <r>
    <s v="EMP11627"/>
    <s v="Neha Thomas"/>
    <x v="0"/>
    <n v="29"/>
    <x v="1"/>
    <x v="2"/>
    <x v="7"/>
    <d v="2022-07-06T00:00:00"/>
    <s v="Master's"/>
    <n v="18"/>
    <s v="Anil Menon"/>
    <n v="161826"/>
    <x v="0"/>
    <x v="1"/>
    <n v="0.94299999999999995"/>
    <n v="22"/>
    <x v="3"/>
    <x v="1"/>
    <n v="0"/>
    <x v="0"/>
    <x v="1"/>
  </r>
  <r>
    <s v="EMP11358"/>
    <s v="Arjun Nair"/>
    <x v="0"/>
    <n v="32"/>
    <x v="3"/>
    <x v="2"/>
    <x v="3"/>
    <d v="2020-01-15T00:00:00"/>
    <s v="MCA"/>
    <n v="4"/>
    <s v="Priya Sharma"/>
    <n v="140760"/>
    <x v="0"/>
    <x v="6"/>
    <n v="1"/>
    <n v="22"/>
    <x v="1"/>
    <x v="0"/>
    <n v="0"/>
    <x v="0"/>
    <x v="0"/>
  </r>
  <r>
    <s v="EMP12141"/>
    <s v="Kiran Patel"/>
    <x v="0"/>
    <n v="51"/>
    <x v="5"/>
    <x v="2"/>
    <x v="5"/>
    <d v="2022-06-08T00:00:00"/>
    <s v="Bachelor's"/>
    <n v="0"/>
    <s v="Anil Menon"/>
    <n v="111838"/>
    <x v="0"/>
    <x v="3"/>
    <n v="0.92299999999999993"/>
    <n v="2"/>
    <x v="4"/>
    <x v="0"/>
    <n v="34"/>
    <x v="0"/>
    <x v="0"/>
  </r>
  <r>
    <s v="EMP11906"/>
    <s v="Arjun Nair"/>
    <x v="1"/>
    <n v="58"/>
    <x v="0"/>
    <x v="2"/>
    <x v="7"/>
    <d v="2024-02-22T00:00:00"/>
    <s v="Master's"/>
    <n v="5"/>
    <s v="Anil Menon"/>
    <n v="113059"/>
    <x v="0"/>
    <x v="3"/>
    <n v="0.92200000000000004"/>
    <n v="11"/>
    <x v="4"/>
    <x v="0"/>
    <n v="37"/>
    <x v="1"/>
    <x v="1"/>
  </r>
  <r>
    <s v="EMP10754"/>
    <s v="Amit Das"/>
    <x v="0"/>
    <n v="21"/>
    <x v="1"/>
    <x v="0"/>
    <x v="1"/>
    <d v="2025-12-27T00:00:00"/>
    <s v="Bachelor's"/>
    <n v="1"/>
    <s v="Anil Menon"/>
    <n v="172761"/>
    <x v="4"/>
    <x v="9"/>
    <n v="0.98099999999999998"/>
    <n v="0"/>
    <x v="3"/>
    <x v="1"/>
    <n v="32"/>
    <x v="0"/>
    <x v="1"/>
  </r>
  <r>
    <s v="EMP12928"/>
    <s v="Priya Menon"/>
    <x v="1"/>
    <n v="59"/>
    <x v="2"/>
    <x v="1"/>
    <x v="3"/>
    <d v="2023-01-19T00:00:00"/>
    <s v="Bachelor's"/>
    <n v="5"/>
    <s v="Unknown"/>
    <n v="34198"/>
    <x v="0"/>
    <x v="1"/>
    <n v="0.90799999999999992"/>
    <n v="18"/>
    <x v="2"/>
    <x v="0"/>
    <n v="50"/>
    <x v="0"/>
    <x v="1"/>
  </r>
  <r>
    <s v="EMP10556"/>
    <s v="Neha Thomas"/>
    <x v="0"/>
    <n v="42"/>
    <x v="5"/>
    <x v="3"/>
    <x v="6"/>
    <d v="2016-06-18T00:00:00"/>
    <s v="Master's"/>
    <n v="13"/>
    <s v="Sneha Thomas"/>
    <n v="148111"/>
    <x v="2"/>
    <x v="7"/>
    <n v="0.94900000000000007"/>
    <n v="27"/>
    <x v="0"/>
    <x v="0"/>
    <n v="40"/>
    <x v="0"/>
    <x v="1"/>
  </r>
  <r>
    <s v="EMP12195"/>
    <s v="Kiran Patel"/>
    <x v="0"/>
    <n v="26"/>
    <x v="5"/>
    <x v="0"/>
    <x v="2"/>
    <d v="2024-08-25T00:00:00"/>
    <s v="Master's"/>
    <n v="13"/>
    <s v="Sneha Thomas"/>
    <n v="108994"/>
    <x v="0"/>
    <x v="1"/>
    <n v="0.82499999999999996"/>
    <n v="22"/>
    <x v="4"/>
    <x v="0"/>
    <n v="80"/>
    <x v="0"/>
    <x v="1"/>
  </r>
  <r>
    <s v="EMP12743"/>
    <s v="Neha Thomas"/>
    <x v="1"/>
    <n v="56"/>
    <x v="3"/>
    <x v="2"/>
    <x v="7"/>
    <d v="2024-01-14T00:00:00"/>
    <s v="Bachelor's"/>
    <n v="18"/>
    <s v="Rahul Nair"/>
    <n v="67397"/>
    <x v="4"/>
    <x v="5"/>
    <n v="0.8859999999999999"/>
    <n v="0"/>
    <x v="0"/>
    <x v="0"/>
    <n v="7"/>
    <x v="0"/>
    <x v="1"/>
  </r>
  <r>
    <s v="EMP12991"/>
    <s v="Rahul Kumar"/>
    <x v="0"/>
    <n v="21"/>
    <x v="5"/>
    <x v="3"/>
    <x v="2"/>
    <d v="2023-10-25T00:00:00"/>
    <s v="Master's"/>
    <n v="13"/>
    <s v="Anil Menon"/>
    <n v="82669"/>
    <x v="1"/>
    <x v="9"/>
    <n v="0.8859999999999999"/>
    <n v="8"/>
    <x v="4"/>
    <x v="1"/>
    <n v="23"/>
    <x v="0"/>
    <x v="1"/>
  </r>
  <r>
    <s v="EMP11731"/>
    <s v="Sneha Iyer"/>
    <x v="1"/>
    <n v="43"/>
    <x v="2"/>
    <x v="0"/>
    <x v="6"/>
    <d v="2025-05-19T00:00:00"/>
    <s v="MBA"/>
    <n v="13"/>
    <s v="Rahul Nair"/>
    <n v="50256"/>
    <x v="3"/>
    <x v="2"/>
    <n v="0.84799999999999998"/>
    <n v="20"/>
    <x v="3"/>
    <x v="0"/>
    <n v="73"/>
    <x v="0"/>
    <x v="1"/>
  </r>
  <r>
    <s v="EMP12156"/>
    <s v="Rahul Kumar"/>
    <x v="1"/>
    <n v="43"/>
    <x v="4"/>
    <x v="1"/>
    <x v="7"/>
    <d v="2017-10-01T00:00:00"/>
    <s v="Bachelor's"/>
    <n v="16"/>
    <s v="Anil Menon"/>
    <n v="78951"/>
    <x v="3"/>
    <x v="7"/>
    <n v="1"/>
    <n v="30"/>
    <x v="3"/>
    <x v="0"/>
    <n v="38"/>
    <x v="0"/>
    <x v="0"/>
  </r>
  <r>
    <s v="EMP11917"/>
    <s v="Priya Menon"/>
    <x v="0"/>
    <n v="47"/>
    <x v="3"/>
    <x v="2"/>
    <x v="3"/>
    <d v="2016-09-02T00:00:00"/>
    <s v="Bachelor's"/>
    <n v="17"/>
    <s v="Sneha Thomas"/>
    <n v="56598"/>
    <x v="0"/>
    <x v="4"/>
    <n v="1"/>
    <n v="16"/>
    <x v="4"/>
    <x v="0"/>
    <n v="39"/>
    <x v="0"/>
    <x v="1"/>
  </r>
  <r>
    <s v="EMP12159"/>
    <s v="Sneha Iyer"/>
    <x v="0"/>
    <n v="58"/>
    <x v="0"/>
    <x v="0"/>
    <x v="0"/>
    <d v="2022-02-26T00:00:00"/>
    <s v="MBA"/>
    <n v="19"/>
    <s v="Sneha Thomas"/>
    <n v="127879"/>
    <x v="1"/>
    <x v="3"/>
    <n v="0.88500000000000001"/>
    <n v="30"/>
    <x v="3"/>
    <x v="1"/>
    <n v="22"/>
    <x v="0"/>
    <x v="1"/>
  </r>
  <r>
    <s v="EMP10455"/>
    <s v="Neha Thomas"/>
    <x v="1"/>
    <n v="39"/>
    <x v="1"/>
    <x v="2"/>
    <x v="5"/>
    <d v="2016-02-21T00:00:00"/>
    <s v="Bachelor's"/>
    <n v="15"/>
    <s v="Sneha Thomas"/>
    <n v="141090"/>
    <x v="0"/>
    <x v="6"/>
    <n v="0.99099999999999999"/>
    <n v="28"/>
    <x v="2"/>
    <x v="0"/>
    <n v="72"/>
    <x v="0"/>
    <x v="1"/>
  </r>
  <r>
    <s v="EMP10923"/>
    <s v="Rahul Kumar"/>
    <x v="0"/>
    <n v="39"/>
    <x v="4"/>
    <x v="2"/>
    <x v="5"/>
    <d v="2019-06-14T00:00:00"/>
    <s v="MCA"/>
    <n v="16"/>
    <s v="Rahul Nair"/>
    <n v="54346"/>
    <x v="4"/>
    <x v="4"/>
    <n v="0.94"/>
    <n v="18"/>
    <x v="2"/>
    <x v="0"/>
    <n v="51"/>
    <x v="0"/>
    <x v="1"/>
  </r>
  <r>
    <s v="EMP10980"/>
    <s v="Neha Thomas"/>
    <x v="0"/>
    <n v="40"/>
    <x v="5"/>
    <x v="1"/>
    <x v="6"/>
    <d v="2025-01-17T00:00:00"/>
    <s v="MCA"/>
    <n v="4"/>
    <s v="Anil Menon"/>
    <n v="163936"/>
    <x v="2"/>
    <x v="8"/>
    <n v="0.90300000000000002"/>
    <n v="26"/>
    <x v="0"/>
    <x v="0"/>
    <n v="78"/>
    <x v="0"/>
    <x v="1"/>
  </r>
  <r>
    <s v="EMP10009"/>
    <s v="Arjun Nair"/>
    <x v="0"/>
    <n v="23"/>
    <x v="5"/>
    <x v="4"/>
    <x v="6"/>
    <d v="2022-08-13T00:00:00"/>
    <s v="MCA"/>
    <n v="10"/>
    <s v="Anil Menon"/>
    <n v="112198"/>
    <x v="2"/>
    <x v="7"/>
    <n v="0.9840000000000001"/>
    <n v="30"/>
    <x v="2"/>
    <x v="1"/>
    <n v="66"/>
    <x v="1"/>
    <x v="1"/>
  </r>
  <r>
    <s v="EMP12065"/>
    <s v="Neha Thomas"/>
    <x v="1"/>
    <n v="51"/>
    <x v="0"/>
    <x v="0"/>
    <x v="6"/>
    <d v="2024-10-23T00:00:00"/>
    <s v="Bachelor's"/>
    <n v="15"/>
    <s v="Rahul Nair"/>
    <n v="165445"/>
    <x v="3"/>
    <x v="3"/>
    <n v="0.86699999999999999"/>
    <n v="29"/>
    <x v="4"/>
    <x v="0"/>
    <n v="24"/>
    <x v="0"/>
    <x v="1"/>
  </r>
  <r>
    <s v="EMP10025"/>
    <s v="Sneha Iyer"/>
    <x v="0"/>
    <n v="40"/>
    <x v="6"/>
    <x v="1"/>
    <x v="5"/>
    <d v="2016-09-28T00:00:00"/>
    <s v="Bachelor's"/>
    <n v="15"/>
    <s v="Priya Sharma"/>
    <n v="99742"/>
    <x v="0"/>
    <x v="1"/>
    <n v="0.98099999999999998"/>
    <n v="10"/>
    <x v="4"/>
    <x v="0"/>
    <n v="32"/>
    <x v="1"/>
    <x v="1"/>
  </r>
  <r>
    <s v="EMP12369"/>
    <s v="Arjun Nair"/>
    <x v="1"/>
    <n v="40"/>
    <x v="0"/>
    <x v="0"/>
    <x v="3"/>
    <d v="2019-10-01T00:00:00"/>
    <s v="Bachelor's"/>
    <n v="2"/>
    <s v="Priya Sharma"/>
    <n v="171346"/>
    <x v="4"/>
    <x v="0"/>
    <n v="0.84599999999999997"/>
    <n v="13"/>
    <x v="0"/>
    <x v="1"/>
    <n v="73"/>
    <x v="0"/>
    <x v="1"/>
  </r>
  <r>
    <s v="EMP10283"/>
    <s v="Kiran Patel"/>
    <x v="1"/>
    <n v="44"/>
    <x v="5"/>
    <x v="3"/>
    <x v="2"/>
    <d v="2016-04-25T00:00:00"/>
    <s v="MBA"/>
    <n v="12"/>
    <s v="Priya Sharma"/>
    <n v="121193"/>
    <x v="0"/>
    <x v="3"/>
    <n v="1"/>
    <n v="1"/>
    <x v="0"/>
    <x v="0"/>
    <n v="38"/>
    <x v="0"/>
    <x v="1"/>
  </r>
  <r>
    <s v="EMP12875"/>
    <s v="Rahul Kumar"/>
    <x v="1"/>
    <n v="36"/>
    <x v="3"/>
    <x v="4"/>
    <x v="6"/>
    <d v="2018-05-11T00:00:00"/>
    <s v="MCA"/>
    <n v="18"/>
    <s v="Sneha Thomas"/>
    <n v="79761"/>
    <x v="1"/>
    <x v="8"/>
    <n v="0.91500000000000004"/>
    <n v="10"/>
    <x v="4"/>
    <x v="0"/>
    <n v="58"/>
    <x v="0"/>
    <x v="1"/>
  </r>
  <r>
    <s v="EMP10318"/>
    <s v="Kiran Patel"/>
    <x v="0"/>
    <n v="57"/>
    <x v="4"/>
    <x v="2"/>
    <x v="0"/>
    <d v="2018-04-20T00:00:00"/>
    <s v="Master's"/>
    <n v="2"/>
    <s v="Rahul Nair"/>
    <n v="122490"/>
    <x v="4"/>
    <x v="3"/>
    <n v="0.8859999999999999"/>
    <n v="5"/>
    <x v="1"/>
    <x v="0"/>
    <n v="38"/>
    <x v="0"/>
    <x v="1"/>
  </r>
  <r>
    <s v="EMP10412"/>
    <s v="Arjun Nair"/>
    <x v="1"/>
    <n v="37"/>
    <x v="2"/>
    <x v="3"/>
    <x v="3"/>
    <d v="2024-06-07T00:00:00"/>
    <s v="MBA"/>
    <n v="13"/>
    <s v="Sneha Thomas"/>
    <n v="128537"/>
    <x v="2"/>
    <x v="0"/>
    <n v="0.81799999999999995"/>
    <n v="20"/>
    <x v="2"/>
    <x v="0"/>
    <n v="33"/>
    <x v="0"/>
    <x v="1"/>
  </r>
  <r>
    <s v="EMP10559"/>
    <s v="Sneha Iyer"/>
    <x v="0"/>
    <n v="59"/>
    <x v="0"/>
    <x v="4"/>
    <x v="3"/>
    <d v="2025-10-30T00:00:00"/>
    <s v="Bachelor's"/>
    <n v="18"/>
    <s v="Priya Sharma"/>
    <n v="103611"/>
    <x v="4"/>
    <x v="5"/>
    <n v="0.96"/>
    <n v="16"/>
    <x v="0"/>
    <x v="0"/>
    <n v="7"/>
    <x v="0"/>
    <x v="1"/>
  </r>
  <r>
    <s v="EMP11034"/>
    <s v="Priya Menon"/>
    <x v="0"/>
    <n v="45"/>
    <x v="3"/>
    <x v="3"/>
    <x v="2"/>
    <d v="2024-11-05T00:00:00"/>
    <s v="MBA"/>
    <n v="10"/>
    <s v="Priya Sharma"/>
    <n v="113474"/>
    <x v="4"/>
    <x v="7"/>
    <n v="0.93599999999999994"/>
    <n v="17"/>
    <x v="4"/>
    <x v="0"/>
    <n v="50"/>
    <x v="0"/>
    <x v="1"/>
  </r>
  <r>
    <s v="EMP11729"/>
    <s v="Rahul Kumar"/>
    <x v="0"/>
    <n v="29"/>
    <x v="3"/>
    <x v="4"/>
    <x v="5"/>
    <d v="2023-01-30T00:00:00"/>
    <s v="Master's"/>
    <n v="2"/>
    <s v="Priya Sharma"/>
    <n v="167032"/>
    <x v="2"/>
    <x v="2"/>
    <n v="0.91099999999999992"/>
    <n v="1"/>
    <x v="0"/>
    <x v="1"/>
    <n v="73"/>
    <x v="0"/>
    <x v="1"/>
  </r>
  <r>
    <s v="EMP11123"/>
    <s v="Priya Menon"/>
    <x v="1"/>
    <n v="45"/>
    <x v="0"/>
    <x v="4"/>
    <x v="7"/>
    <d v="2018-02-17T00:00:00"/>
    <s v="Master's"/>
    <n v="10"/>
    <s v="Sneha Thomas"/>
    <n v="81525"/>
    <x v="4"/>
    <x v="7"/>
    <n v="0.88300000000000001"/>
    <n v="16"/>
    <x v="0"/>
    <x v="0"/>
    <n v="63"/>
    <x v="1"/>
    <x v="1"/>
  </r>
  <r>
    <s v="EMP10752"/>
    <s v="Arjun Nair"/>
    <x v="1"/>
    <n v="37"/>
    <x v="3"/>
    <x v="0"/>
    <x v="0"/>
    <d v="2018-03-04T00:00:00"/>
    <s v="MBA"/>
    <n v="3"/>
    <s v="Priya Sharma"/>
    <n v="76154"/>
    <x v="3"/>
    <x v="4"/>
    <n v="0.89"/>
    <n v="1"/>
    <x v="0"/>
    <x v="0"/>
    <n v="53"/>
    <x v="0"/>
    <x v="1"/>
  </r>
  <r>
    <s v="EMP11780"/>
    <s v="Kiran Patel"/>
    <x v="0"/>
    <n v="31"/>
    <x v="6"/>
    <x v="3"/>
    <x v="3"/>
    <d v="2025-02-24T00:00:00"/>
    <s v="Master's"/>
    <n v="9"/>
    <s v="Anil Menon"/>
    <n v="40618"/>
    <x v="0"/>
    <x v="7"/>
    <n v="0.97400000000000009"/>
    <n v="24"/>
    <x v="4"/>
    <x v="0"/>
    <n v="0"/>
    <x v="0"/>
    <x v="1"/>
  </r>
  <r>
    <s v="EMP11915"/>
    <s v="Priya Menon"/>
    <x v="1"/>
    <n v="26"/>
    <x v="5"/>
    <x v="1"/>
    <x v="5"/>
    <d v="2018-02-11T00:00:00"/>
    <s v="MBA"/>
    <n v="7"/>
    <s v="Anil Menon"/>
    <n v="49305"/>
    <x v="2"/>
    <x v="8"/>
    <n v="0.94799999999999995"/>
    <n v="6"/>
    <x v="2"/>
    <x v="1"/>
    <n v="47"/>
    <x v="0"/>
    <x v="1"/>
  </r>
  <r>
    <s v="EMP10127"/>
    <s v="Ananya Sharma"/>
    <x v="1"/>
    <n v="27"/>
    <x v="6"/>
    <x v="1"/>
    <x v="0"/>
    <d v="2017-10-22T00:00:00"/>
    <s v="MBA"/>
    <n v="7"/>
    <s v="Priya Sharma"/>
    <n v="149773"/>
    <x v="0"/>
    <x v="6"/>
    <n v="1"/>
    <n v="5"/>
    <x v="0"/>
    <x v="0"/>
    <n v="25"/>
    <x v="0"/>
    <x v="1"/>
  </r>
  <r>
    <s v="EMP12908"/>
    <s v="Amit Das"/>
    <x v="1"/>
    <n v="47"/>
    <x v="5"/>
    <x v="3"/>
    <x v="6"/>
    <d v="2017-12-22T00:00:00"/>
    <s v="MCA"/>
    <n v="11"/>
    <s v="Priya Sharma"/>
    <n v="98811"/>
    <x v="2"/>
    <x v="8"/>
    <n v="0.88900000000000001"/>
    <n v="7"/>
    <x v="1"/>
    <x v="0"/>
    <n v="4"/>
    <x v="0"/>
    <x v="1"/>
  </r>
  <r>
    <s v="EMP12797"/>
    <s v="Sneha Iyer"/>
    <x v="1"/>
    <n v="34"/>
    <x v="3"/>
    <x v="3"/>
    <x v="6"/>
    <s v="Unknown"/>
    <s v="MCA"/>
    <n v="2"/>
    <s v="Sneha Thomas"/>
    <n v="157366"/>
    <x v="3"/>
    <x v="1"/>
    <n v="1"/>
    <n v="16"/>
    <x v="2"/>
    <x v="0"/>
    <n v="69"/>
    <x v="0"/>
    <x v="1"/>
  </r>
  <r>
    <s v="EMP10410"/>
    <s v="Ananya Sharma"/>
    <x v="0"/>
    <n v="58"/>
    <x v="5"/>
    <x v="2"/>
    <x v="5"/>
    <d v="2016-04-16T00:00:00"/>
    <s v="Bachelor's"/>
    <n v="10"/>
    <s v="Anil Menon"/>
    <n v="58727"/>
    <x v="1"/>
    <x v="1"/>
    <n v="0.93200000000000005"/>
    <n v="14"/>
    <x v="2"/>
    <x v="0"/>
    <n v="53"/>
    <x v="0"/>
    <x v="1"/>
  </r>
  <r>
    <s v="EMP10046"/>
    <s v="Amit Das"/>
    <x v="1"/>
    <n v="39"/>
    <x v="0"/>
    <x v="2"/>
    <x v="3"/>
    <d v="2025-02-01T00:00:00"/>
    <s v="Bachelor's"/>
    <n v="6"/>
    <s v="Rahul Nair"/>
    <n v="142245"/>
    <x v="0"/>
    <x v="8"/>
    <n v="0.91"/>
    <n v="25"/>
    <x v="3"/>
    <x v="0"/>
    <n v="59"/>
    <x v="0"/>
    <x v="0"/>
  </r>
  <r>
    <s v="EMP10155"/>
    <s v="Rahul Kumar"/>
    <x v="0"/>
    <n v="21"/>
    <x v="6"/>
    <x v="3"/>
    <x v="1"/>
    <d v="2020-04-29T00:00:00"/>
    <s v="Master's"/>
    <n v="5"/>
    <s v="Anil Menon"/>
    <n v="130008"/>
    <x v="0"/>
    <x v="6"/>
    <n v="0.86099999999999999"/>
    <n v="0"/>
    <x v="2"/>
    <x v="1"/>
    <n v="8"/>
    <x v="1"/>
    <x v="1"/>
  </r>
  <r>
    <s v="EMP11783"/>
    <s v="Ananya Sharma"/>
    <x v="0"/>
    <n v="54"/>
    <x v="3"/>
    <x v="4"/>
    <x v="0"/>
    <d v="2023-07-14T00:00:00"/>
    <s v="Master's"/>
    <n v="10"/>
    <s v="Rahul Nair"/>
    <n v="154264"/>
    <x v="2"/>
    <x v="9"/>
    <n v="0.87"/>
    <n v="6"/>
    <x v="4"/>
    <x v="0"/>
    <n v="28"/>
    <x v="0"/>
    <x v="1"/>
  </r>
  <r>
    <s v="EMP10274"/>
    <s v="Amit Das"/>
    <x v="0"/>
    <n v="54"/>
    <x v="2"/>
    <x v="1"/>
    <x v="3"/>
    <d v="2020-12-16T00:00:00"/>
    <s v="MCA"/>
    <n v="10"/>
    <s v="Anil Menon"/>
    <n v="33705"/>
    <x v="0"/>
    <x v="0"/>
    <n v="0.96299999999999997"/>
    <n v="9"/>
    <x v="1"/>
    <x v="0"/>
    <n v="16"/>
    <x v="0"/>
    <x v="1"/>
  </r>
  <r>
    <s v="EMP11462"/>
    <s v="Priya Menon"/>
    <x v="0"/>
    <n v="58"/>
    <x v="7"/>
    <x v="1"/>
    <x v="7"/>
    <d v="2018-12-26T00:00:00"/>
    <s v="Bachelor's"/>
    <n v="19"/>
    <s v="Sneha Thomas"/>
    <n v="89594"/>
    <x v="3"/>
    <x v="6"/>
    <n v="0.92700000000000005"/>
    <n v="2"/>
    <x v="3"/>
    <x v="0"/>
    <n v="79"/>
    <x v="0"/>
    <x v="1"/>
  </r>
  <r>
    <s v="EMP12561"/>
    <s v="Neha Thomas"/>
    <x v="0"/>
    <n v="59"/>
    <x v="2"/>
    <x v="2"/>
    <x v="5"/>
    <d v="2022-05-21T00:00:00"/>
    <s v="MCA"/>
    <n v="6"/>
    <s v="Sneha Thomas"/>
    <n v="83433"/>
    <x v="2"/>
    <x v="9"/>
    <n v="0.88"/>
    <n v="11"/>
    <x v="4"/>
    <x v="1"/>
    <n v="43"/>
    <x v="0"/>
    <x v="1"/>
  </r>
  <r>
    <s v="EMP10413"/>
    <s v="Priya Menon"/>
    <x v="0"/>
    <n v="24"/>
    <x v="0"/>
    <x v="0"/>
    <x v="7"/>
    <d v="2025-09-08T00:00:00"/>
    <s v="MBA"/>
    <n v="0"/>
    <s v="Priya Sharma"/>
    <n v="70295"/>
    <x v="1"/>
    <x v="1"/>
    <n v="0.82900000000000007"/>
    <n v="27"/>
    <x v="1"/>
    <x v="1"/>
    <n v="21"/>
    <x v="0"/>
    <x v="1"/>
  </r>
  <r>
    <s v="EMP11150"/>
    <s v="Sneha Iyer"/>
    <x v="0"/>
    <n v="33"/>
    <x v="6"/>
    <x v="4"/>
    <x v="6"/>
    <d v="2016-07-09T00:00:00"/>
    <s v="MCA"/>
    <n v="12"/>
    <s v="Priya Sharma"/>
    <n v="103817"/>
    <x v="2"/>
    <x v="4"/>
    <n v="0.88900000000000001"/>
    <n v="4"/>
    <x v="1"/>
    <x v="0"/>
    <n v="26"/>
    <x v="0"/>
    <x v="1"/>
  </r>
  <r>
    <s v="EMP12034"/>
    <s v="Kiran Patel"/>
    <x v="0"/>
    <n v="31"/>
    <x v="1"/>
    <x v="0"/>
    <x v="6"/>
    <d v="2022-05-08T00:00:00"/>
    <s v="MCA"/>
    <n v="14"/>
    <s v="Rahul Nair"/>
    <n v="25477"/>
    <x v="2"/>
    <x v="9"/>
    <n v="1"/>
    <n v="0"/>
    <x v="3"/>
    <x v="0"/>
    <n v="16"/>
    <x v="1"/>
    <x v="1"/>
  </r>
  <r>
    <s v="EMP11701"/>
    <s v="Priya Menon"/>
    <x v="1"/>
    <n v="42"/>
    <x v="3"/>
    <x v="0"/>
    <x v="1"/>
    <d v="2023-07-07T00:00:00"/>
    <s v="Bachelor's"/>
    <n v="14"/>
    <s v="Priya Sharma"/>
    <n v="131278"/>
    <x v="2"/>
    <x v="8"/>
    <n v="0.83799999999999997"/>
    <n v="15"/>
    <x v="0"/>
    <x v="0"/>
    <n v="59"/>
    <x v="0"/>
    <x v="1"/>
  </r>
  <r>
    <s v="EMP11722"/>
    <s v="Kiran Patel"/>
    <x v="1"/>
    <n v="39"/>
    <x v="4"/>
    <x v="0"/>
    <x v="7"/>
    <d v="2017-07-13T00:00:00"/>
    <s v="MCA"/>
    <n v="11"/>
    <s v="Anil Menon"/>
    <n v="82860"/>
    <x v="0"/>
    <x v="7"/>
    <n v="0.84499999999999997"/>
    <n v="29"/>
    <x v="1"/>
    <x v="0"/>
    <n v="72"/>
    <x v="0"/>
    <x v="1"/>
  </r>
  <r>
    <s v="EMP11250"/>
    <s v="Amit Das"/>
    <x v="0"/>
    <n v="47"/>
    <x v="3"/>
    <x v="2"/>
    <x v="6"/>
    <d v="2023-11-06T00:00:00"/>
    <s v="MCA"/>
    <n v="19"/>
    <s v="Rahul Nair"/>
    <n v="30888"/>
    <x v="1"/>
    <x v="0"/>
    <n v="0.91099999999999992"/>
    <n v="17"/>
    <x v="1"/>
    <x v="1"/>
    <n v="22"/>
    <x v="0"/>
    <x v="1"/>
  </r>
  <r>
    <s v="EMP12013"/>
    <s v="Arjun Nair"/>
    <x v="1"/>
    <n v="23"/>
    <x v="5"/>
    <x v="1"/>
    <x v="5"/>
    <s v="Unknown"/>
    <s v="Master's"/>
    <n v="10"/>
    <s v="Rahul Nair"/>
    <n v="151782"/>
    <x v="1"/>
    <x v="4"/>
    <n v="0.96200000000000008"/>
    <n v="14"/>
    <x v="2"/>
    <x v="0"/>
    <n v="30"/>
    <x v="0"/>
    <x v="1"/>
  </r>
  <r>
    <s v="EMP11091"/>
    <s v="Neha Thomas"/>
    <x v="1"/>
    <n v="47"/>
    <x v="1"/>
    <x v="2"/>
    <x v="2"/>
    <d v="2016-05-21T00:00:00"/>
    <s v="MBA"/>
    <n v="8"/>
    <s v="Priya Sharma"/>
    <n v="141840"/>
    <x v="2"/>
    <x v="1"/>
    <n v="0.80700000000000005"/>
    <n v="28"/>
    <x v="2"/>
    <x v="0"/>
    <n v="15"/>
    <x v="0"/>
    <x v="1"/>
  </r>
  <r>
    <s v="EMP11658"/>
    <s v="Sneha Iyer"/>
    <x v="1"/>
    <n v="58"/>
    <x v="3"/>
    <x v="3"/>
    <x v="2"/>
    <d v="2020-07-20T00:00:00"/>
    <s v="MCA"/>
    <n v="15"/>
    <s v="Sneha Thomas"/>
    <n v="136369"/>
    <x v="3"/>
    <x v="9"/>
    <n v="0.86099999999999999"/>
    <n v="23"/>
    <x v="4"/>
    <x v="0"/>
    <n v="78"/>
    <x v="0"/>
    <x v="1"/>
  </r>
  <r>
    <s v="EMP11582"/>
    <s v="Arjun Nair"/>
    <x v="1"/>
    <n v="29"/>
    <x v="2"/>
    <x v="0"/>
    <x v="2"/>
    <d v="2018-05-15T00:00:00"/>
    <s v="MCA"/>
    <n v="13"/>
    <s v="Sneha Thomas"/>
    <n v="135480"/>
    <x v="4"/>
    <x v="5"/>
    <n v="0.89300000000000002"/>
    <n v="25"/>
    <x v="1"/>
    <x v="0"/>
    <n v="20"/>
    <x v="0"/>
    <x v="1"/>
  </r>
  <r>
    <s v="EMP10878"/>
    <s v="Kiran Patel"/>
    <x v="0"/>
    <n v="21"/>
    <x v="4"/>
    <x v="1"/>
    <x v="7"/>
    <d v="2021-03-06T00:00:00"/>
    <s v="Master's"/>
    <n v="11"/>
    <s v="Rahul Nair"/>
    <n v="172825"/>
    <x v="0"/>
    <x v="2"/>
    <n v="0.94099999999999995"/>
    <n v="8"/>
    <x v="1"/>
    <x v="0"/>
    <n v="27"/>
    <x v="0"/>
    <x v="1"/>
  </r>
  <r>
    <s v="EMP10189"/>
    <s v="Arjun Nair"/>
    <x v="0"/>
    <n v="26"/>
    <x v="2"/>
    <x v="2"/>
    <x v="7"/>
    <d v="2016-10-31T00:00:00"/>
    <s v="Master's"/>
    <n v="7"/>
    <s v="Rahul Nair"/>
    <n v="111349"/>
    <x v="2"/>
    <x v="8"/>
    <n v="0.90900000000000003"/>
    <n v="10"/>
    <x v="1"/>
    <x v="0"/>
    <n v="20"/>
    <x v="1"/>
    <x v="0"/>
  </r>
  <r>
    <s v="EMP10880"/>
    <s v="Kiran Patel"/>
    <x v="0"/>
    <n v="44"/>
    <x v="1"/>
    <x v="4"/>
    <x v="1"/>
    <d v="2017-10-10T00:00:00"/>
    <s v="MCA"/>
    <n v="8"/>
    <s v="Sneha Thomas"/>
    <n v="120417"/>
    <x v="3"/>
    <x v="8"/>
    <n v="1"/>
    <n v="3"/>
    <x v="1"/>
    <x v="1"/>
    <n v="11"/>
    <x v="0"/>
    <x v="1"/>
  </r>
  <r>
    <s v="EMP10876"/>
    <s v="Neha Thomas"/>
    <x v="1"/>
    <n v="33"/>
    <x v="0"/>
    <x v="0"/>
    <x v="7"/>
    <d v="2023-07-18T00:00:00"/>
    <s v="MBA"/>
    <n v="0"/>
    <s v="Priya Sharma"/>
    <n v="103260"/>
    <x v="2"/>
    <x v="3"/>
    <n v="1"/>
    <n v="1"/>
    <x v="2"/>
    <x v="1"/>
    <n v="66"/>
    <x v="1"/>
    <x v="1"/>
  </r>
  <r>
    <s v="EMP11437"/>
    <s v="Rahul Kumar"/>
    <x v="1"/>
    <n v="53"/>
    <x v="2"/>
    <x v="4"/>
    <x v="0"/>
    <d v="2022-01-23T00:00:00"/>
    <s v="Master's"/>
    <n v="6"/>
    <s v="Sneha Thomas"/>
    <n v="31296"/>
    <x v="0"/>
    <x v="8"/>
    <n v="0.94299999999999995"/>
    <n v="16"/>
    <x v="4"/>
    <x v="0"/>
    <n v="75"/>
    <x v="0"/>
    <x v="1"/>
  </r>
  <r>
    <s v="EMP10447"/>
    <s v="Priya Menon"/>
    <x v="0"/>
    <n v="32"/>
    <x v="6"/>
    <x v="2"/>
    <x v="3"/>
    <d v="2016-01-20T00:00:00"/>
    <s v="MCA"/>
    <n v="1"/>
    <s v="Rahul Nair"/>
    <n v="179627"/>
    <x v="1"/>
    <x v="4"/>
    <n v="0.96400000000000008"/>
    <n v="17"/>
    <x v="2"/>
    <x v="0"/>
    <n v="36"/>
    <x v="0"/>
    <x v="1"/>
  </r>
  <r>
    <s v="EMP10788"/>
    <s v="Kiran Patel"/>
    <x v="0"/>
    <n v="22"/>
    <x v="1"/>
    <x v="2"/>
    <x v="7"/>
    <d v="2018-02-10T00:00:00"/>
    <s v="Master's"/>
    <n v="1"/>
    <s v="Priya Sharma"/>
    <n v="110946"/>
    <x v="1"/>
    <x v="3"/>
    <n v="0.94"/>
    <n v="6"/>
    <x v="4"/>
    <x v="0"/>
    <n v="40"/>
    <x v="0"/>
    <x v="1"/>
  </r>
  <r>
    <s v="EMP11942"/>
    <s v="Priya Menon"/>
    <x v="0"/>
    <n v="59"/>
    <x v="4"/>
    <x v="3"/>
    <x v="3"/>
    <d v="2023-03-25T00:00:00"/>
    <s v="Master's"/>
    <n v="1"/>
    <s v="Priya Sharma"/>
    <n v="71130"/>
    <x v="0"/>
    <x v="5"/>
    <n v="0.97199999999999998"/>
    <n v="27"/>
    <x v="0"/>
    <x v="0"/>
    <n v="73"/>
    <x v="0"/>
    <x v="1"/>
  </r>
  <r>
    <s v="EMP12135"/>
    <s v="Rahul Kumar"/>
    <x v="1"/>
    <n v="50"/>
    <x v="6"/>
    <x v="4"/>
    <x v="6"/>
    <d v="2018-09-20T00:00:00"/>
    <s v="MBA"/>
    <n v="15"/>
    <s v="Anil Menon"/>
    <n v="59981"/>
    <x v="3"/>
    <x v="6"/>
    <n v="1"/>
    <n v="12"/>
    <x v="3"/>
    <x v="0"/>
    <n v="47"/>
    <x v="0"/>
    <x v="1"/>
  </r>
  <r>
    <s v="EMP12020"/>
    <s v="Rahul Kumar"/>
    <x v="1"/>
    <n v="45"/>
    <x v="4"/>
    <x v="4"/>
    <x v="6"/>
    <d v="2019-03-10T00:00:00"/>
    <s v="Master's"/>
    <n v="8"/>
    <s v="Sneha Thomas"/>
    <n v="135706"/>
    <x v="3"/>
    <x v="9"/>
    <n v="0.81400000000000006"/>
    <n v="20"/>
    <x v="2"/>
    <x v="1"/>
    <n v="36"/>
    <x v="0"/>
    <x v="1"/>
  </r>
  <r>
    <s v="EMP10469"/>
    <s v="Arjun Nair"/>
    <x v="1"/>
    <n v="41"/>
    <x v="6"/>
    <x v="4"/>
    <x v="0"/>
    <d v="2023-08-29T00:00:00"/>
    <s v="MBA"/>
    <n v="6"/>
    <s v="Priya Sharma"/>
    <n v="165285"/>
    <x v="2"/>
    <x v="5"/>
    <n v="0.86900000000000011"/>
    <n v="1"/>
    <x v="3"/>
    <x v="0"/>
    <n v="18"/>
    <x v="0"/>
    <x v="0"/>
  </r>
  <r>
    <s v="EMP12750"/>
    <s v="Amit Das"/>
    <x v="0"/>
    <n v="44"/>
    <x v="1"/>
    <x v="4"/>
    <x v="0"/>
    <d v="2023-04-05T00:00:00"/>
    <s v="MBA"/>
    <n v="19"/>
    <s v="Priya Sharma"/>
    <n v="125155"/>
    <x v="3"/>
    <x v="5"/>
    <n v="0.879"/>
    <n v="23"/>
    <x v="0"/>
    <x v="0"/>
    <n v="72"/>
    <x v="1"/>
    <x v="1"/>
  </r>
  <r>
    <s v="EMP11108"/>
    <s v="Amit Das"/>
    <x v="1"/>
    <n v="41"/>
    <x v="5"/>
    <x v="2"/>
    <x v="1"/>
    <d v="2017-01-11T00:00:00"/>
    <s v="Master's"/>
    <n v="10"/>
    <s v="Sneha Thomas"/>
    <n v="125918"/>
    <x v="1"/>
    <x v="9"/>
    <n v="0.94099999999999995"/>
    <n v="3"/>
    <x v="3"/>
    <x v="0"/>
    <n v="9"/>
    <x v="1"/>
    <x v="1"/>
  </r>
  <r>
    <s v="EMP12015"/>
    <s v="Kiran Patel"/>
    <x v="1"/>
    <n v="52"/>
    <x v="3"/>
    <x v="2"/>
    <x v="1"/>
    <d v="2018-04-01T00:00:00"/>
    <s v="Master's"/>
    <n v="4"/>
    <s v="Priya Sharma"/>
    <n v="99115"/>
    <x v="3"/>
    <x v="6"/>
    <n v="0.94099999999999995"/>
    <n v="22"/>
    <x v="4"/>
    <x v="0"/>
    <n v="43"/>
    <x v="0"/>
    <x v="1"/>
  </r>
  <r>
    <s v="EMP10518"/>
    <s v="Ananya Sharma"/>
    <x v="1"/>
    <n v="43"/>
    <x v="5"/>
    <x v="4"/>
    <x v="5"/>
    <d v="2019-12-02T00:00:00"/>
    <s v="MCA"/>
    <n v="6"/>
    <s v="Anil Menon"/>
    <n v="55638"/>
    <x v="2"/>
    <x v="0"/>
    <n v="0.88500000000000001"/>
    <n v="13"/>
    <x v="4"/>
    <x v="0"/>
    <n v="78"/>
    <x v="0"/>
    <x v="1"/>
  </r>
  <r>
    <s v="EMP10965"/>
    <s v="Amit Das"/>
    <x v="0"/>
    <n v="24"/>
    <x v="5"/>
    <x v="1"/>
    <x v="3"/>
    <d v="2025-06-22T00:00:00"/>
    <s v="Master's"/>
    <n v="17"/>
    <s v="Anil Menon"/>
    <n v="30268"/>
    <x v="1"/>
    <x v="4"/>
    <n v="0.94799999999999995"/>
    <n v="9"/>
    <x v="4"/>
    <x v="0"/>
    <n v="45"/>
    <x v="1"/>
    <x v="1"/>
  </r>
  <r>
    <s v="EMP12089"/>
    <s v="Priya Menon"/>
    <x v="0"/>
    <n v="51"/>
    <x v="5"/>
    <x v="2"/>
    <x v="2"/>
    <d v="2017-01-23T00:00:00"/>
    <s v="MBA"/>
    <n v="8"/>
    <s v="Anil Menon"/>
    <n v="57316"/>
    <x v="1"/>
    <x v="5"/>
    <n v="0.96799999999999997"/>
    <n v="21"/>
    <x v="1"/>
    <x v="0"/>
    <n v="9"/>
    <x v="0"/>
    <x v="1"/>
  </r>
  <r>
    <s v="EMP10365"/>
    <s v="Ananya Sharma"/>
    <x v="0"/>
    <n v="53"/>
    <x v="2"/>
    <x v="0"/>
    <x v="3"/>
    <d v="2022-02-17T00:00:00"/>
    <s v="MBA"/>
    <n v="13"/>
    <s v="Anil Menon"/>
    <n v="128547"/>
    <x v="2"/>
    <x v="3"/>
    <n v="0.83799999999999997"/>
    <n v="11"/>
    <x v="0"/>
    <x v="1"/>
    <n v="7"/>
    <x v="0"/>
    <x v="1"/>
  </r>
  <r>
    <s v="EMP11504"/>
    <s v="Priya Menon"/>
    <x v="1"/>
    <n v="41"/>
    <x v="5"/>
    <x v="0"/>
    <x v="0"/>
    <d v="2024-12-01T00:00:00"/>
    <s v="MCA"/>
    <n v="2"/>
    <s v="Anil Menon"/>
    <n v="146811"/>
    <x v="0"/>
    <x v="6"/>
    <n v="0.89800000000000002"/>
    <n v="14"/>
    <x v="0"/>
    <x v="0"/>
    <n v="6"/>
    <x v="0"/>
    <x v="1"/>
  </r>
  <r>
    <s v="EMP10061"/>
    <s v="Amit Das"/>
    <x v="0"/>
    <n v="39"/>
    <x v="4"/>
    <x v="4"/>
    <x v="1"/>
    <d v="2019-08-08T00:00:00"/>
    <s v="Bachelor's"/>
    <n v="12"/>
    <s v="Anil Menon"/>
    <n v="81017"/>
    <x v="0"/>
    <x v="7"/>
    <n v="0.86799999999999999"/>
    <n v="19"/>
    <x v="0"/>
    <x v="0"/>
    <n v="8"/>
    <x v="0"/>
    <x v="1"/>
  </r>
  <r>
    <s v="EMP10345"/>
    <s v="Amit Das"/>
    <x v="1"/>
    <n v="27"/>
    <x v="6"/>
    <x v="4"/>
    <x v="2"/>
    <d v="2020-03-01T00:00:00"/>
    <s v="MCA"/>
    <n v="1"/>
    <s v="Rahul Nair"/>
    <n v="133609"/>
    <x v="4"/>
    <x v="9"/>
    <n v="1"/>
    <n v="2"/>
    <x v="4"/>
    <x v="1"/>
    <n v="54"/>
    <x v="0"/>
    <x v="1"/>
  </r>
  <r>
    <s v="EMP10605"/>
    <s v="Sneha Iyer"/>
    <x v="1"/>
    <n v="38"/>
    <x v="3"/>
    <x v="1"/>
    <x v="6"/>
    <d v="2017-01-24T00:00:00"/>
    <s v="Bachelor's"/>
    <n v="20"/>
    <s v="Priya Sharma"/>
    <n v="116358"/>
    <x v="0"/>
    <x v="2"/>
    <n v="0.85499999999999998"/>
    <n v="9"/>
    <x v="1"/>
    <x v="0"/>
    <n v="7"/>
    <x v="1"/>
    <x v="1"/>
  </r>
  <r>
    <s v="EMP10533"/>
    <s v="Arjun Nair"/>
    <x v="0"/>
    <n v="40"/>
    <x v="3"/>
    <x v="2"/>
    <x v="2"/>
    <d v="2018-02-28T00:00:00"/>
    <s v="MBA"/>
    <n v="3"/>
    <s v="Anil Menon"/>
    <n v="93048"/>
    <x v="3"/>
    <x v="7"/>
    <n v="0.86199999999999999"/>
    <n v="5"/>
    <x v="4"/>
    <x v="0"/>
    <n v="52"/>
    <x v="0"/>
    <x v="1"/>
  </r>
  <r>
    <s v="EMP12944"/>
    <s v="Arjun Nair"/>
    <x v="1"/>
    <n v="32"/>
    <x v="5"/>
    <x v="1"/>
    <x v="5"/>
    <d v="2021-09-25T00:00:00"/>
    <s v="Bachelor's"/>
    <n v="15"/>
    <s v="Rahul Nair"/>
    <n v="146249"/>
    <x v="4"/>
    <x v="7"/>
    <n v="0.84799999999999998"/>
    <n v="6"/>
    <x v="3"/>
    <x v="0"/>
    <n v="80"/>
    <x v="1"/>
    <x v="1"/>
  </r>
  <r>
    <s v="EMP10154"/>
    <s v="Priya Menon"/>
    <x v="1"/>
    <n v="34"/>
    <x v="0"/>
    <x v="3"/>
    <x v="6"/>
    <d v="2024-03-09T00:00:00"/>
    <s v="MCA"/>
    <n v="9"/>
    <s v="Priya Sharma"/>
    <n v="112329"/>
    <x v="3"/>
    <x v="5"/>
    <n v="0.97699999999999998"/>
    <n v="26"/>
    <x v="4"/>
    <x v="0"/>
    <n v="58"/>
    <x v="1"/>
    <x v="1"/>
  </r>
  <r>
    <s v="EMP11674"/>
    <s v="Sneha Iyer"/>
    <x v="1"/>
    <n v="48"/>
    <x v="4"/>
    <x v="2"/>
    <x v="2"/>
    <d v="2017-09-14T00:00:00"/>
    <s v="Bachelor's"/>
    <n v="19"/>
    <s v="Priya Sharma"/>
    <n v="45263"/>
    <x v="0"/>
    <x v="1"/>
    <n v="0.90900000000000003"/>
    <n v="10"/>
    <x v="3"/>
    <x v="1"/>
    <n v="12"/>
    <x v="0"/>
    <x v="1"/>
  </r>
  <r>
    <s v="EMP10601"/>
    <s v="Neha Thomas"/>
    <x v="0"/>
    <n v="26"/>
    <x v="3"/>
    <x v="1"/>
    <x v="6"/>
    <d v="2018-12-05T00:00:00"/>
    <s v="Bachelor's"/>
    <n v="11"/>
    <s v="Anil Menon"/>
    <n v="84806"/>
    <x v="0"/>
    <x v="3"/>
    <n v="0.92400000000000004"/>
    <n v="20"/>
    <x v="2"/>
    <x v="0"/>
    <n v="52"/>
    <x v="0"/>
    <x v="0"/>
  </r>
  <r>
    <s v="EMP10048"/>
    <s v="Amit Das"/>
    <x v="1"/>
    <n v="43"/>
    <x v="0"/>
    <x v="1"/>
    <x v="7"/>
    <d v="2020-11-08T00:00:00"/>
    <s v="Master's"/>
    <n v="0"/>
    <s v="Anil Menon"/>
    <n v="128829"/>
    <x v="3"/>
    <x v="9"/>
    <n v="0.89200000000000002"/>
    <n v="16"/>
    <x v="4"/>
    <x v="0"/>
    <n v="19"/>
    <x v="0"/>
    <x v="1"/>
  </r>
  <r>
    <s v="EMP12128"/>
    <s v="Kiran Patel"/>
    <x v="1"/>
    <n v="44"/>
    <x v="1"/>
    <x v="2"/>
    <x v="7"/>
    <d v="2016-09-13T00:00:00"/>
    <s v="Bachelor's"/>
    <n v="20"/>
    <s v="Sneha Thomas"/>
    <n v="82337"/>
    <x v="4"/>
    <x v="3"/>
    <n v="0.97400000000000009"/>
    <n v="2"/>
    <x v="2"/>
    <x v="0"/>
    <n v="8"/>
    <x v="0"/>
    <x v="1"/>
  </r>
  <r>
    <s v="EMP11095"/>
    <s v="Priya Menon"/>
    <x v="1"/>
    <n v="59"/>
    <x v="0"/>
    <x v="2"/>
    <x v="7"/>
    <d v="2024-12-18T00:00:00"/>
    <s v="MBA"/>
    <n v="4"/>
    <s v="Rahul Nair"/>
    <n v="174994"/>
    <x v="0"/>
    <x v="7"/>
    <n v="1"/>
    <n v="3"/>
    <x v="0"/>
    <x v="0"/>
    <n v="72"/>
    <x v="0"/>
    <x v="1"/>
  </r>
  <r>
    <s v="EMP10781"/>
    <s v="Amit Das"/>
    <x v="0"/>
    <n v="56"/>
    <x v="2"/>
    <x v="4"/>
    <x v="0"/>
    <d v="2019-07-14T00:00:00"/>
    <s v="MBA"/>
    <n v="12"/>
    <s v="Rahul Nair"/>
    <n v="126576"/>
    <x v="0"/>
    <x v="1"/>
    <n v="0.997"/>
    <n v="3"/>
    <x v="1"/>
    <x v="0"/>
    <n v="34"/>
    <x v="0"/>
    <x v="1"/>
  </r>
  <r>
    <s v="EMP10711"/>
    <s v="Kiran Patel"/>
    <x v="0"/>
    <n v="32"/>
    <x v="5"/>
    <x v="1"/>
    <x v="2"/>
    <d v="2017-09-10T00:00:00"/>
    <s v="Bachelor's"/>
    <n v="13"/>
    <s v="Anil Menon"/>
    <n v="147938"/>
    <x v="0"/>
    <x v="5"/>
    <n v="0.89400000000000002"/>
    <n v="27"/>
    <x v="4"/>
    <x v="0"/>
    <n v="21"/>
    <x v="0"/>
    <x v="1"/>
  </r>
  <r>
    <s v="EMP11995"/>
    <s v="Sneha Iyer"/>
    <x v="1"/>
    <n v="54"/>
    <x v="2"/>
    <x v="4"/>
    <x v="7"/>
    <d v="2023-04-18T00:00:00"/>
    <s v="Master's"/>
    <n v="4"/>
    <s v="Anil Menon"/>
    <n v="170587"/>
    <x v="1"/>
    <x v="7"/>
    <n v="0.81400000000000006"/>
    <n v="6"/>
    <x v="0"/>
    <x v="0"/>
    <n v="20"/>
    <x v="0"/>
    <x v="1"/>
  </r>
  <r>
    <s v="EMP12432"/>
    <s v="Neha Thomas"/>
    <x v="0"/>
    <n v="28"/>
    <x v="1"/>
    <x v="2"/>
    <x v="0"/>
    <d v="2021-08-15T00:00:00"/>
    <s v="MCA"/>
    <n v="3"/>
    <s v="Anil Menon"/>
    <n v="127718"/>
    <x v="4"/>
    <x v="3"/>
    <n v="0.82700000000000007"/>
    <n v="11"/>
    <x v="4"/>
    <x v="0"/>
    <n v="1"/>
    <x v="0"/>
    <x v="1"/>
  </r>
  <r>
    <s v="EMP11925"/>
    <s v="Priya Menon"/>
    <x v="0"/>
    <n v="26"/>
    <x v="5"/>
    <x v="3"/>
    <x v="3"/>
    <d v="2021-07-28T00:00:00"/>
    <s v="MCA"/>
    <n v="4"/>
    <s v="Sneha Thomas"/>
    <n v="125208"/>
    <x v="0"/>
    <x v="1"/>
    <n v="0.82900000000000007"/>
    <n v="14"/>
    <x v="2"/>
    <x v="1"/>
    <n v="22"/>
    <x v="0"/>
    <x v="1"/>
  </r>
  <r>
    <s v="EMP10343"/>
    <s v="Neha Thomas"/>
    <x v="0"/>
    <n v="47"/>
    <x v="3"/>
    <x v="0"/>
    <x v="7"/>
    <d v="2019-10-02T00:00:00"/>
    <s v="MBA"/>
    <n v="16"/>
    <s v="Priya Sharma"/>
    <n v="140280"/>
    <x v="3"/>
    <x v="0"/>
    <n v="1"/>
    <n v="15"/>
    <x v="3"/>
    <x v="1"/>
    <n v="36"/>
    <x v="1"/>
    <x v="1"/>
  </r>
  <r>
    <s v="EMP12415"/>
    <s v="Priya Menon"/>
    <x v="0"/>
    <n v="48"/>
    <x v="3"/>
    <x v="2"/>
    <x v="3"/>
    <d v="2020-03-22T00:00:00"/>
    <s v="MBA"/>
    <n v="11"/>
    <s v="Priya Sharma"/>
    <n v="83440"/>
    <x v="3"/>
    <x v="0"/>
    <n v="0.879"/>
    <n v="8"/>
    <x v="4"/>
    <x v="0"/>
    <n v="75"/>
    <x v="1"/>
    <x v="1"/>
  </r>
  <r>
    <s v="EMP10067"/>
    <s v="Amit Das"/>
    <x v="1"/>
    <n v="36"/>
    <x v="6"/>
    <x v="0"/>
    <x v="1"/>
    <d v="2016-12-04T00:00:00"/>
    <s v="Master's"/>
    <n v="2"/>
    <s v="Sneha Thomas"/>
    <n v="179593"/>
    <x v="2"/>
    <x v="3"/>
    <n v="0.86599999999999999"/>
    <n v="4"/>
    <x v="1"/>
    <x v="1"/>
    <n v="66"/>
    <x v="0"/>
    <x v="1"/>
  </r>
  <r>
    <s v="EMP11992"/>
    <s v="Rahul Kumar"/>
    <x v="1"/>
    <n v="21"/>
    <x v="1"/>
    <x v="1"/>
    <x v="3"/>
    <d v="2020-06-19T00:00:00"/>
    <s v="Master's"/>
    <n v="7"/>
    <s v="Rahul Nair"/>
    <n v="114603"/>
    <x v="1"/>
    <x v="6"/>
    <n v="0.90900000000000003"/>
    <n v="9"/>
    <x v="0"/>
    <x v="0"/>
    <n v="77"/>
    <x v="1"/>
    <x v="1"/>
  </r>
  <r>
    <s v="EMP10430"/>
    <s v="Kiran Patel"/>
    <x v="0"/>
    <n v="26"/>
    <x v="3"/>
    <x v="0"/>
    <x v="7"/>
    <d v="2016-01-24T00:00:00"/>
    <s v="MBA"/>
    <n v="10"/>
    <s v="Rahul Nair"/>
    <n v="67536"/>
    <x v="3"/>
    <x v="6"/>
    <n v="0.85"/>
    <n v="5"/>
    <x v="1"/>
    <x v="0"/>
    <n v="0"/>
    <x v="0"/>
    <x v="1"/>
  </r>
  <r>
    <s v="EMP12316"/>
    <s v="Ananya Sharma"/>
    <x v="1"/>
    <n v="23"/>
    <x v="7"/>
    <x v="1"/>
    <x v="3"/>
    <d v="2023-11-27T00:00:00"/>
    <s v="MBA"/>
    <n v="9"/>
    <s v="Priya Sharma"/>
    <n v="162499"/>
    <x v="1"/>
    <x v="7"/>
    <n v="0.77400000000000002"/>
    <n v="29"/>
    <x v="2"/>
    <x v="0"/>
    <n v="75"/>
    <x v="1"/>
    <x v="0"/>
  </r>
  <r>
    <s v="EMP10966"/>
    <s v="Neha Thomas"/>
    <x v="1"/>
    <n v="54"/>
    <x v="2"/>
    <x v="1"/>
    <x v="6"/>
    <d v="2025-12-28T00:00:00"/>
    <s v="Bachelor's"/>
    <n v="1"/>
    <s v="Sneha Thomas"/>
    <n v="115922"/>
    <x v="3"/>
    <x v="5"/>
    <n v="0.91099999999999992"/>
    <n v="6"/>
    <x v="0"/>
    <x v="0"/>
    <n v="34"/>
    <x v="0"/>
    <x v="1"/>
  </r>
  <r>
    <s v="EMP11300"/>
    <s v="Ananya Sharma"/>
    <x v="0"/>
    <n v="55"/>
    <x v="1"/>
    <x v="0"/>
    <x v="0"/>
    <d v="2020-07-29T00:00:00"/>
    <s v="MBA"/>
    <n v="8"/>
    <s v="Sneha Thomas"/>
    <n v="51249"/>
    <x v="3"/>
    <x v="8"/>
    <n v="0.96200000000000008"/>
    <n v="9"/>
    <x v="1"/>
    <x v="0"/>
    <n v="30"/>
    <x v="0"/>
    <x v="1"/>
  </r>
  <r>
    <s v="EMP11537"/>
    <s v="Arjun Nair"/>
    <x v="0"/>
    <n v="29"/>
    <x v="5"/>
    <x v="4"/>
    <x v="1"/>
    <d v="2019-12-17T00:00:00"/>
    <s v="Bachelor's"/>
    <n v="6"/>
    <s v="Priya Sharma"/>
    <n v="179575"/>
    <x v="3"/>
    <x v="6"/>
    <n v="0.86799999999999999"/>
    <n v="12"/>
    <x v="1"/>
    <x v="1"/>
    <n v="35"/>
    <x v="0"/>
    <x v="1"/>
  </r>
  <r>
    <s v="EMP11245"/>
    <s v="Amit Das"/>
    <x v="0"/>
    <n v="50"/>
    <x v="5"/>
    <x v="0"/>
    <x v="6"/>
    <d v="2019-11-29T00:00:00"/>
    <s v="Master's"/>
    <n v="8"/>
    <s v="Priya Sharma"/>
    <n v="70936"/>
    <x v="1"/>
    <x v="2"/>
    <n v="0.87400000000000011"/>
    <n v="9"/>
    <x v="0"/>
    <x v="0"/>
    <n v="10"/>
    <x v="0"/>
    <x v="1"/>
  </r>
  <r>
    <s v="EMP10251"/>
    <s v="Arjun Nair"/>
    <x v="0"/>
    <n v="48"/>
    <x v="4"/>
    <x v="0"/>
    <x v="5"/>
    <d v="2020-09-23T00:00:00"/>
    <s v="Bachelor's"/>
    <n v="3"/>
    <s v="Priya Sharma"/>
    <n v="116747"/>
    <x v="2"/>
    <x v="9"/>
    <n v="0.90799999999999992"/>
    <n v="3"/>
    <x v="1"/>
    <x v="0"/>
    <n v="11"/>
    <x v="1"/>
    <x v="1"/>
  </r>
  <r>
    <s v="EMP11320"/>
    <s v="Rahul Kumar"/>
    <x v="0"/>
    <n v="23"/>
    <x v="2"/>
    <x v="4"/>
    <x v="5"/>
    <d v="2019-12-17T00:00:00"/>
    <s v="Master's"/>
    <n v="4"/>
    <s v="Sneha Thomas"/>
    <n v="144843"/>
    <x v="2"/>
    <x v="4"/>
    <n v="0.90599999999999992"/>
    <n v="23"/>
    <x v="2"/>
    <x v="0"/>
    <n v="68"/>
    <x v="0"/>
    <x v="1"/>
  </r>
  <r>
    <s v="EMP12653"/>
    <s v="Amit Das"/>
    <x v="0"/>
    <n v="33"/>
    <x v="3"/>
    <x v="2"/>
    <x v="0"/>
    <d v="2023-02-23T00:00:00"/>
    <s v="MCA"/>
    <n v="2"/>
    <s v="Sneha Thomas"/>
    <n v="40690"/>
    <x v="1"/>
    <x v="1"/>
    <n v="0.86199999999999999"/>
    <n v="0"/>
    <x v="2"/>
    <x v="0"/>
    <n v="14"/>
    <x v="0"/>
    <x v="1"/>
  </r>
  <r>
    <s v="EMP12157"/>
    <s v="Rahul Kumar"/>
    <x v="1"/>
    <n v="23"/>
    <x v="1"/>
    <x v="0"/>
    <x v="7"/>
    <d v="2016-02-03T00:00:00"/>
    <s v="Bachelor's"/>
    <n v="19"/>
    <s v="Rahul Nair"/>
    <n v="70893"/>
    <x v="2"/>
    <x v="6"/>
    <n v="0.83"/>
    <n v="29"/>
    <x v="4"/>
    <x v="0"/>
    <n v="20"/>
    <x v="0"/>
    <x v="1"/>
  </r>
  <r>
    <s v="EMP11714"/>
    <s v="Kiran Patel"/>
    <x v="0"/>
    <n v="53"/>
    <x v="4"/>
    <x v="0"/>
    <x v="1"/>
    <d v="2022-08-04T00:00:00"/>
    <s v="MBA"/>
    <n v="0"/>
    <s v="Anil Menon"/>
    <n v="142714"/>
    <x v="2"/>
    <x v="4"/>
    <n v="0.996"/>
    <n v="3"/>
    <x v="0"/>
    <x v="1"/>
    <n v="14"/>
    <x v="0"/>
    <x v="1"/>
  </r>
  <r>
    <s v="EMP10042"/>
    <s v="Sneha Iyer"/>
    <x v="0"/>
    <n v="36"/>
    <x v="5"/>
    <x v="1"/>
    <x v="0"/>
    <d v="2019-01-12T00:00:00"/>
    <s v="MCA"/>
    <n v="5"/>
    <s v="Rahul Nair"/>
    <n v="157535"/>
    <x v="0"/>
    <x v="6"/>
    <n v="0.97499999999999998"/>
    <n v="0"/>
    <x v="3"/>
    <x v="0"/>
    <n v="59"/>
    <x v="0"/>
    <x v="1"/>
  </r>
  <r>
    <s v="EMP11792"/>
    <s v="Amit Das"/>
    <x v="1"/>
    <n v="45"/>
    <x v="2"/>
    <x v="2"/>
    <x v="3"/>
    <d v="2024-04-02T00:00:00"/>
    <s v="MBA"/>
    <n v="12"/>
    <s v="Anil Menon"/>
    <n v="153418"/>
    <x v="0"/>
    <x v="5"/>
    <n v="0.91099999999999992"/>
    <n v="27"/>
    <x v="0"/>
    <x v="0"/>
    <n v="13"/>
    <x v="1"/>
    <x v="1"/>
  </r>
  <r>
    <s v="EMP11050"/>
    <s v="Ananya Sharma"/>
    <x v="0"/>
    <n v="41"/>
    <x v="4"/>
    <x v="0"/>
    <x v="7"/>
    <d v="2016-11-09T00:00:00"/>
    <s v="Bachelor's"/>
    <n v="13"/>
    <s v="Rahul Nair"/>
    <n v="123329"/>
    <x v="3"/>
    <x v="4"/>
    <n v="0.94599999999999995"/>
    <n v="23"/>
    <x v="0"/>
    <x v="1"/>
    <n v="43"/>
    <x v="0"/>
    <x v="1"/>
  </r>
  <r>
    <s v="EMP10547"/>
    <s v="Rahul Kumar"/>
    <x v="0"/>
    <n v="48"/>
    <x v="5"/>
    <x v="1"/>
    <x v="1"/>
    <d v="2017-01-08T00:00:00"/>
    <s v="MCA"/>
    <n v="3"/>
    <s v="Sneha Thomas"/>
    <n v="53290"/>
    <x v="2"/>
    <x v="5"/>
    <n v="0.89300000000000002"/>
    <n v="11"/>
    <x v="4"/>
    <x v="1"/>
    <n v="25"/>
    <x v="0"/>
    <x v="1"/>
  </r>
  <r>
    <s v="EMP10317"/>
    <s v="Kiran Patel"/>
    <x v="1"/>
    <n v="52"/>
    <x v="6"/>
    <x v="0"/>
    <x v="7"/>
    <d v="2018-11-24T00:00:00"/>
    <s v="MBA"/>
    <n v="10"/>
    <s v="Sneha Thomas"/>
    <n v="63124"/>
    <x v="0"/>
    <x v="5"/>
    <n v="0.96599999999999997"/>
    <n v="7"/>
    <x v="2"/>
    <x v="0"/>
    <n v="77"/>
    <x v="0"/>
    <x v="0"/>
  </r>
  <r>
    <s v="EMP11279"/>
    <s v="Ananya Sharma"/>
    <x v="1"/>
    <n v="41"/>
    <x v="2"/>
    <x v="2"/>
    <x v="5"/>
    <d v="2023-12-02T00:00:00"/>
    <s v="Bachelor's"/>
    <n v="0"/>
    <s v="Sneha Thomas"/>
    <n v="46812"/>
    <x v="0"/>
    <x v="7"/>
    <n v="0.82599999999999996"/>
    <n v="18"/>
    <x v="0"/>
    <x v="1"/>
    <n v="42"/>
    <x v="0"/>
    <x v="1"/>
  </r>
  <r>
    <s v="EMP10663"/>
    <s v="Ananya Sharma"/>
    <x v="1"/>
    <n v="40"/>
    <x v="5"/>
    <x v="2"/>
    <x v="3"/>
    <d v="2020-05-10T00:00:00"/>
    <s v="Master's"/>
    <n v="6"/>
    <s v="Sneha Thomas"/>
    <n v="98203"/>
    <x v="1"/>
    <x v="3"/>
    <n v="0.97900000000000009"/>
    <n v="15"/>
    <x v="3"/>
    <x v="0"/>
    <n v="20"/>
    <x v="0"/>
    <x v="1"/>
  </r>
  <r>
    <s v="EMP11888"/>
    <s v="Rahul Kumar"/>
    <x v="1"/>
    <n v="45"/>
    <x v="0"/>
    <x v="4"/>
    <x v="5"/>
    <d v="2021-09-24T00:00:00"/>
    <s v="Bachelor's"/>
    <n v="17"/>
    <s v="Anil Menon"/>
    <n v="133732"/>
    <x v="4"/>
    <x v="4"/>
    <n v="0.80299999999999994"/>
    <n v="9"/>
    <x v="1"/>
    <x v="0"/>
    <n v="24"/>
    <x v="0"/>
    <x v="1"/>
  </r>
  <r>
    <s v="EMP12866"/>
    <s v="Ananya Sharma"/>
    <x v="1"/>
    <n v="54"/>
    <x v="2"/>
    <x v="3"/>
    <x v="0"/>
    <d v="2018-10-30T00:00:00"/>
    <s v="Bachelor's"/>
    <n v="7"/>
    <s v="Sneha Thomas"/>
    <n v="153961"/>
    <x v="3"/>
    <x v="4"/>
    <n v="0.97499999999999998"/>
    <n v="11"/>
    <x v="0"/>
    <x v="1"/>
    <n v="44"/>
    <x v="0"/>
    <x v="1"/>
  </r>
  <r>
    <s v="EMP10121"/>
    <s v="Rahul Kumar"/>
    <x v="1"/>
    <n v="30"/>
    <x v="4"/>
    <x v="3"/>
    <x v="6"/>
    <d v="2025-03-19T00:00:00"/>
    <s v="Master's"/>
    <n v="1"/>
    <s v="Anil Menon"/>
    <n v="75943"/>
    <x v="3"/>
    <x v="8"/>
    <n v="0.95900000000000007"/>
    <n v="28"/>
    <x v="0"/>
    <x v="1"/>
    <n v="37"/>
    <x v="0"/>
    <x v="1"/>
  </r>
  <r>
    <s v="EMP12206"/>
    <s v="Sneha Iyer"/>
    <x v="0"/>
    <n v="43"/>
    <x v="6"/>
    <x v="4"/>
    <x v="5"/>
    <d v="2025-05-14T00:00:00"/>
    <s v="Master's"/>
    <n v="8"/>
    <s v="Rahul Nair"/>
    <n v="72658"/>
    <x v="3"/>
    <x v="9"/>
    <n v="0.8590000000000001"/>
    <n v="20"/>
    <x v="4"/>
    <x v="1"/>
    <n v="72"/>
    <x v="1"/>
    <x v="1"/>
  </r>
  <r>
    <s v="EMP12398"/>
    <s v="Priya Menon"/>
    <x v="0"/>
    <n v="28"/>
    <x v="0"/>
    <x v="3"/>
    <x v="7"/>
    <d v="2022-04-16T00:00:00"/>
    <s v="MCA"/>
    <n v="0"/>
    <s v="Priya Sharma"/>
    <n v="53735"/>
    <x v="4"/>
    <x v="7"/>
    <n v="0.81799999999999995"/>
    <n v="18"/>
    <x v="4"/>
    <x v="0"/>
    <n v="47"/>
    <x v="0"/>
    <x v="1"/>
  </r>
  <r>
    <s v="EMP11640"/>
    <s v="Priya Menon"/>
    <x v="1"/>
    <n v="54"/>
    <x v="2"/>
    <x v="1"/>
    <x v="3"/>
    <s v="Unknown"/>
    <s v="Bachelor's"/>
    <n v="11"/>
    <s v="Rahul Nair"/>
    <n v="137808"/>
    <x v="0"/>
    <x v="7"/>
    <n v="0.84900000000000009"/>
    <n v="0"/>
    <x v="1"/>
    <x v="0"/>
    <n v="26"/>
    <x v="1"/>
    <x v="1"/>
  </r>
  <r>
    <s v="EMP11849"/>
    <s v="Neha Thomas"/>
    <x v="0"/>
    <n v="23"/>
    <x v="6"/>
    <x v="4"/>
    <x v="7"/>
    <d v="2016-12-29T00:00:00"/>
    <s v="MCA"/>
    <n v="15"/>
    <s v="Sneha Thomas"/>
    <n v="127335"/>
    <x v="2"/>
    <x v="7"/>
    <n v="0.95900000000000007"/>
    <n v="29"/>
    <x v="2"/>
    <x v="0"/>
    <n v="9"/>
    <x v="0"/>
    <x v="1"/>
  </r>
  <r>
    <s v="EMP11639"/>
    <s v="Arjun Nair"/>
    <x v="1"/>
    <n v="53"/>
    <x v="0"/>
    <x v="2"/>
    <x v="2"/>
    <d v="2016-12-11T00:00:00"/>
    <s v="Unknown"/>
    <n v="19"/>
    <s v="Rahul Nair"/>
    <n v="148902"/>
    <x v="4"/>
    <x v="7"/>
    <n v="0.95900000000000007"/>
    <n v="21"/>
    <x v="3"/>
    <x v="0"/>
    <n v="65"/>
    <x v="0"/>
    <x v="0"/>
  </r>
  <r>
    <s v="EMP12378"/>
    <s v="Arjun Nair"/>
    <x v="0"/>
    <n v="23"/>
    <x v="0"/>
    <x v="2"/>
    <x v="0"/>
    <d v="2018-06-07T00:00:00"/>
    <s v="MBA"/>
    <n v="1"/>
    <s v="Sneha Thomas"/>
    <n v="172012"/>
    <x v="0"/>
    <x v="9"/>
    <n v="0.90200000000000002"/>
    <n v="28"/>
    <x v="1"/>
    <x v="0"/>
    <n v="46"/>
    <x v="0"/>
    <x v="1"/>
  </r>
  <r>
    <s v="EMP12040"/>
    <s v="Rahul Kumar"/>
    <x v="0"/>
    <n v="49"/>
    <x v="3"/>
    <x v="4"/>
    <x v="0"/>
    <d v="2023-04-02T00:00:00"/>
    <s v="MBA"/>
    <n v="4"/>
    <s v="Rahul Nair"/>
    <n v="179337"/>
    <x v="0"/>
    <x v="2"/>
    <n v="0.78299999999999992"/>
    <n v="14"/>
    <x v="4"/>
    <x v="0"/>
    <n v="71"/>
    <x v="0"/>
    <x v="1"/>
  </r>
  <r>
    <s v="EMP12199"/>
    <s v="Neha Thomas"/>
    <x v="1"/>
    <n v="41"/>
    <x v="3"/>
    <x v="3"/>
    <x v="0"/>
    <d v="2019-12-05T00:00:00"/>
    <s v="MCA"/>
    <n v="4"/>
    <s v="Rahul Nair"/>
    <n v="75503"/>
    <x v="4"/>
    <x v="7"/>
    <n v="0.90799999999999992"/>
    <n v="23"/>
    <x v="4"/>
    <x v="0"/>
    <n v="7"/>
    <x v="0"/>
    <x v="1"/>
  </r>
  <r>
    <s v="EMP12609"/>
    <s v="Neha Thomas"/>
    <x v="1"/>
    <n v="50"/>
    <x v="4"/>
    <x v="0"/>
    <x v="5"/>
    <d v="2019-07-22T00:00:00"/>
    <s v="MBA"/>
    <n v="4"/>
    <s v="Rahul Nair"/>
    <n v="124651"/>
    <x v="1"/>
    <x v="9"/>
    <n v="0.92"/>
    <n v="12"/>
    <x v="1"/>
    <x v="0"/>
    <n v="39"/>
    <x v="1"/>
    <x v="1"/>
  </r>
  <r>
    <s v="EMP11683"/>
    <s v="Ananya Sharma"/>
    <x v="1"/>
    <n v="55"/>
    <x v="4"/>
    <x v="4"/>
    <x v="7"/>
    <d v="2024-02-15T00:00:00"/>
    <s v="Master's"/>
    <n v="0"/>
    <s v="Rahul Nair"/>
    <n v="144976"/>
    <x v="1"/>
    <x v="3"/>
    <n v="0.95700000000000007"/>
    <n v="17"/>
    <x v="4"/>
    <x v="1"/>
    <n v="48"/>
    <x v="0"/>
    <x v="1"/>
  </r>
  <r>
    <s v="EMP12005"/>
    <s v="Sneha Iyer"/>
    <x v="1"/>
    <n v="58"/>
    <x v="4"/>
    <x v="4"/>
    <x v="2"/>
    <d v="2021-08-24T00:00:00"/>
    <s v="MCA"/>
    <n v="19"/>
    <s v="Anil Menon"/>
    <n v="141884"/>
    <x v="3"/>
    <x v="9"/>
    <n v="0.78799999999999992"/>
    <n v="11"/>
    <x v="3"/>
    <x v="0"/>
    <n v="71"/>
    <x v="0"/>
    <x v="1"/>
  </r>
  <r>
    <s v="EMP10543"/>
    <s v="Arjun Nair"/>
    <x v="0"/>
    <n v="33"/>
    <x v="1"/>
    <x v="2"/>
    <x v="7"/>
    <d v="2023-04-03T00:00:00"/>
    <s v="Master's"/>
    <n v="10"/>
    <s v="Sneha Thomas"/>
    <n v="91798"/>
    <x v="2"/>
    <x v="2"/>
    <n v="0.872"/>
    <n v="7"/>
    <x v="3"/>
    <x v="0"/>
    <n v="28"/>
    <x v="0"/>
    <x v="1"/>
  </r>
  <r>
    <s v="EMP10609"/>
    <s v="Amit Das"/>
    <x v="1"/>
    <n v="24"/>
    <x v="3"/>
    <x v="0"/>
    <x v="0"/>
    <d v="2020-04-21T00:00:00"/>
    <s v="Master's"/>
    <n v="15"/>
    <s v="Rahul Nair"/>
    <n v="61729"/>
    <x v="0"/>
    <x v="0"/>
    <n v="0.94900000000000007"/>
    <n v="20"/>
    <x v="3"/>
    <x v="0"/>
    <n v="33"/>
    <x v="0"/>
    <x v="0"/>
  </r>
  <r>
    <s v="EMP10822"/>
    <s v="Kiran Patel"/>
    <x v="0"/>
    <n v="47"/>
    <x v="5"/>
    <x v="2"/>
    <x v="6"/>
    <d v="2019-06-04T00:00:00"/>
    <s v="MBA"/>
    <n v="14"/>
    <s v="Rahul Nair"/>
    <n v="171653"/>
    <x v="2"/>
    <x v="6"/>
    <n v="0.871"/>
    <n v="28"/>
    <x v="4"/>
    <x v="0"/>
    <n v="21"/>
    <x v="0"/>
    <x v="1"/>
  </r>
  <r>
    <s v="EMP12555"/>
    <s v="Amit Das"/>
    <x v="1"/>
    <n v="58"/>
    <x v="4"/>
    <x v="0"/>
    <x v="7"/>
    <d v="2017-04-13T00:00:00"/>
    <s v="Unknown"/>
    <n v="17"/>
    <s v="Priya Sharma"/>
    <n v="172876"/>
    <x v="1"/>
    <x v="9"/>
    <n v="0.92700000000000005"/>
    <n v="8"/>
    <x v="4"/>
    <x v="1"/>
    <n v="7"/>
    <x v="0"/>
    <x v="1"/>
  </r>
  <r>
    <s v="EMP11353"/>
    <s v="Rahul Kumar"/>
    <x v="1"/>
    <n v="35"/>
    <x v="1"/>
    <x v="0"/>
    <x v="1"/>
    <d v="2017-08-14T00:00:00"/>
    <s v="MCA"/>
    <n v="8"/>
    <s v="Sneha Thomas"/>
    <n v="115339"/>
    <x v="2"/>
    <x v="1"/>
    <n v="1"/>
    <n v="6"/>
    <x v="1"/>
    <x v="1"/>
    <n v="68"/>
    <x v="0"/>
    <x v="1"/>
  </r>
  <r>
    <s v="EMP12441"/>
    <s v="Priya Menon"/>
    <x v="1"/>
    <n v="39"/>
    <x v="0"/>
    <x v="0"/>
    <x v="3"/>
    <d v="2020-04-12T00:00:00"/>
    <s v="Bachelor's"/>
    <n v="13"/>
    <s v="Rahul Nair"/>
    <n v="146188"/>
    <x v="4"/>
    <x v="9"/>
    <n v="0.95"/>
    <n v="6"/>
    <x v="0"/>
    <x v="0"/>
    <n v="24"/>
    <x v="0"/>
    <x v="1"/>
  </r>
  <r>
    <s v="EMP10785"/>
    <s v="Rahul Kumar"/>
    <x v="1"/>
    <n v="30"/>
    <x v="3"/>
    <x v="1"/>
    <x v="5"/>
    <d v="2018-07-08T00:00:00"/>
    <s v="MBA"/>
    <n v="6"/>
    <s v="Priya Sharma"/>
    <n v="31077"/>
    <x v="1"/>
    <x v="1"/>
    <n v="0.75599999999999989"/>
    <n v="25"/>
    <x v="0"/>
    <x v="1"/>
    <n v="33"/>
    <x v="0"/>
    <x v="1"/>
  </r>
  <r>
    <s v="EMP11784"/>
    <s v="Amit Das"/>
    <x v="1"/>
    <n v="47"/>
    <x v="2"/>
    <x v="0"/>
    <x v="3"/>
    <d v="2021-01-14T00:00:00"/>
    <s v="Master's"/>
    <n v="17"/>
    <s v="Priya Sharma"/>
    <n v="122692"/>
    <x v="1"/>
    <x v="9"/>
    <n v="0.94700000000000006"/>
    <n v="9"/>
    <x v="4"/>
    <x v="0"/>
    <n v="21"/>
    <x v="0"/>
    <x v="1"/>
  </r>
  <r>
    <s v="EMP10799"/>
    <s v="Priya Menon"/>
    <x v="0"/>
    <n v="40"/>
    <x v="4"/>
    <x v="4"/>
    <x v="6"/>
    <d v="2025-07-22T00:00:00"/>
    <s v="MCA"/>
    <n v="15"/>
    <s v="Priya Sharma"/>
    <n v="178689"/>
    <x v="0"/>
    <x v="9"/>
    <n v="0.89500000000000002"/>
    <n v="14"/>
    <x v="1"/>
    <x v="0"/>
    <n v="32"/>
    <x v="0"/>
    <x v="0"/>
  </r>
  <r>
    <s v="EMP10926"/>
    <s v="Amit Das"/>
    <x v="1"/>
    <n v="21"/>
    <x v="3"/>
    <x v="3"/>
    <x v="1"/>
    <d v="2018-09-26T00:00:00"/>
    <s v="MCA"/>
    <n v="2"/>
    <s v="Sneha Thomas"/>
    <n v="145298"/>
    <x v="1"/>
    <x v="0"/>
    <n v="0.79099999999999993"/>
    <n v="6"/>
    <x v="3"/>
    <x v="1"/>
    <n v="72"/>
    <x v="0"/>
    <x v="1"/>
  </r>
  <r>
    <s v="EMP11223"/>
    <s v="Amit Das"/>
    <x v="1"/>
    <n v="36"/>
    <x v="2"/>
    <x v="4"/>
    <x v="1"/>
    <d v="2018-05-18T00:00:00"/>
    <s v="MBA"/>
    <n v="19"/>
    <s v="Anil Menon"/>
    <n v="125963"/>
    <x v="1"/>
    <x v="2"/>
    <n v="0.82299999999999995"/>
    <n v="5"/>
    <x v="4"/>
    <x v="1"/>
    <n v="7"/>
    <x v="0"/>
    <x v="1"/>
  </r>
  <r>
    <s v="EMP10190"/>
    <s v="Priya Menon"/>
    <x v="1"/>
    <n v="39"/>
    <x v="1"/>
    <x v="1"/>
    <x v="1"/>
    <d v="2018-03-23T00:00:00"/>
    <s v="MCA"/>
    <n v="10"/>
    <s v="Sneha Thomas"/>
    <n v="113905"/>
    <x v="2"/>
    <x v="5"/>
    <n v="0.92299999999999993"/>
    <n v="16"/>
    <x v="3"/>
    <x v="0"/>
    <n v="75"/>
    <x v="0"/>
    <x v="1"/>
  </r>
  <r>
    <s v="EMP11889"/>
    <s v="Ananya Sharma"/>
    <x v="0"/>
    <n v="54"/>
    <x v="7"/>
    <x v="1"/>
    <x v="6"/>
    <d v="2020-01-02T00:00:00"/>
    <s v="Master's"/>
    <n v="5"/>
    <s v="Anil Menon"/>
    <n v="139989"/>
    <x v="0"/>
    <x v="2"/>
    <n v="0.84400000000000008"/>
    <n v="14"/>
    <x v="0"/>
    <x v="0"/>
    <n v="17"/>
    <x v="1"/>
    <x v="1"/>
  </r>
  <r>
    <s v="EMP12294"/>
    <s v="Kiran Patel"/>
    <x v="1"/>
    <n v="22"/>
    <x v="4"/>
    <x v="0"/>
    <x v="0"/>
    <d v="2016-01-31T00:00:00"/>
    <s v="MBA"/>
    <n v="20"/>
    <s v="Priya Sharma"/>
    <n v="39145"/>
    <x v="2"/>
    <x v="9"/>
    <n v="0.8"/>
    <n v="23"/>
    <x v="0"/>
    <x v="0"/>
    <n v="51"/>
    <x v="0"/>
    <x v="1"/>
  </r>
  <r>
    <s v="EMP10511"/>
    <s v="Amit Das"/>
    <x v="1"/>
    <n v="32"/>
    <x v="1"/>
    <x v="4"/>
    <x v="4"/>
    <d v="2017-12-11T00:00:00"/>
    <s v="MBA"/>
    <n v="8"/>
    <s v="Anil Menon"/>
    <n v="55444"/>
    <x v="1"/>
    <x v="1"/>
    <n v="0.90500000000000003"/>
    <n v="0"/>
    <x v="0"/>
    <x v="0"/>
    <n v="17"/>
    <x v="0"/>
    <x v="1"/>
  </r>
  <r>
    <s v="EMP10789"/>
    <s v="Neha Thomas"/>
    <x v="1"/>
    <n v="30"/>
    <x v="4"/>
    <x v="0"/>
    <x v="6"/>
    <d v="2017-09-26T00:00:00"/>
    <s v="Bachelor's"/>
    <n v="10"/>
    <s v="Anil Menon"/>
    <n v="79160"/>
    <x v="2"/>
    <x v="7"/>
    <n v="0.93599999999999994"/>
    <n v="19"/>
    <x v="4"/>
    <x v="1"/>
    <n v="69"/>
    <x v="0"/>
    <x v="1"/>
  </r>
  <r>
    <s v="EMP11747"/>
    <s v="Amit Das"/>
    <x v="1"/>
    <n v="53"/>
    <x v="4"/>
    <x v="2"/>
    <x v="6"/>
    <d v="2018-07-31T00:00:00"/>
    <s v="Master's"/>
    <n v="20"/>
    <s v="Rahul Nair"/>
    <n v="131443"/>
    <x v="0"/>
    <x v="7"/>
    <n v="0.89800000000000002"/>
    <n v="8"/>
    <x v="4"/>
    <x v="0"/>
    <n v="45"/>
    <x v="0"/>
    <x v="0"/>
  </r>
  <r>
    <s v="EMP10517"/>
    <s v="Amit Das"/>
    <x v="0"/>
    <n v="31"/>
    <x v="2"/>
    <x v="1"/>
    <x v="5"/>
    <d v="2018-09-14T00:00:00"/>
    <s v="MBA"/>
    <n v="16"/>
    <s v="Sneha Thomas"/>
    <n v="67929"/>
    <x v="0"/>
    <x v="3"/>
    <n v="0.82200000000000006"/>
    <n v="4"/>
    <x v="3"/>
    <x v="1"/>
    <n v="31"/>
    <x v="0"/>
    <x v="1"/>
  </r>
  <r>
    <s v="EMP11605"/>
    <s v="Ananya Sharma"/>
    <x v="0"/>
    <n v="24"/>
    <x v="0"/>
    <x v="0"/>
    <x v="6"/>
    <d v="2017-10-08T00:00:00"/>
    <s v="MBA"/>
    <n v="11"/>
    <s v="Priya Sharma"/>
    <n v="102979.37"/>
    <x v="3"/>
    <x v="2"/>
    <n v="0.872"/>
    <n v="16"/>
    <x v="1"/>
    <x v="0"/>
    <n v="50"/>
    <x v="0"/>
    <x v="1"/>
  </r>
  <r>
    <s v="EMP11773"/>
    <s v="Priya Menon"/>
    <x v="0"/>
    <n v="44"/>
    <x v="4"/>
    <x v="1"/>
    <x v="0"/>
    <d v="2018-05-31T00:00:00"/>
    <s v="Master's"/>
    <n v="0"/>
    <s v="Sneha Thomas"/>
    <n v="100473"/>
    <x v="3"/>
    <x v="4"/>
    <n v="1"/>
    <n v="30"/>
    <x v="3"/>
    <x v="0"/>
    <n v="15"/>
    <x v="0"/>
    <x v="1"/>
  </r>
  <r>
    <s v="EMP10293"/>
    <s v="Amit Das"/>
    <x v="0"/>
    <n v="22"/>
    <x v="4"/>
    <x v="0"/>
    <x v="3"/>
    <d v="2020-08-17T00:00:00"/>
    <s v="MCA"/>
    <n v="2"/>
    <s v="Sneha Thomas"/>
    <n v="47467"/>
    <x v="4"/>
    <x v="2"/>
    <n v="0.97599999999999998"/>
    <n v="5"/>
    <x v="2"/>
    <x v="0"/>
    <n v="22"/>
    <x v="0"/>
    <x v="1"/>
  </r>
  <r>
    <s v="EMP11843"/>
    <s v="Sneha Iyer"/>
    <x v="0"/>
    <n v="55"/>
    <x v="6"/>
    <x v="2"/>
    <x v="0"/>
    <d v="2022-06-07T00:00:00"/>
    <s v="MCA"/>
    <n v="2"/>
    <s v="Rahul Nair"/>
    <n v="102979.37"/>
    <x v="1"/>
    <x v="7"/>
    <n v="0.96400000000000008"/>
    <n v="17"/>
    <x v="0"/>
    <x v="0"/>
    <n v="62"/>
    <x v="1"/>
    <x v="1"/>
  </r>
  <r>
    <s v="EMP12816"/>
    <s v="Ananya Sharma"/>
    <x v="0"/>
    <n v="36"/>
    <x v="4"/>
    <x v="4"/>
    <x v="2"/>
    <d v="2022-09-20T00:00:00"/>
    <s v="MCA"/>
    <n v="12"/>
    <s v="Anil Menon"/>
    <n v="85214"/>
    <x v="4"/>
    <x v="8"/>
    <n v="0.95200000000000007"/>
    <n v="10"/>
    <x v="2"/>
    <x v="0"/>
    <n v="46"/>
    <x v="0"/>
    <x v="1"/>
  </r>
  <r>
    <s v="EMP11301"/>
    <s v="Sneha Iyer"/>
    <x v="0"/>
    <n v="51"/>
    <x v="5"/>
    <x v="3"/>
    <x v="1"/>
    <d v="2016-06-23T00:00:00"/>
    <s v="MBA"/>
    <n v="4"/>
    <s v="Rahul Nair"/>
    <n v="142025"/>
    <x v="0"/>
    <x v="1"/>
    <n v="1"/>
    <n v="5"/>
    <x v="3"/>
    <x v="0"/>
    <n v="75"/>
    <x v="0"/>
    <x v="1"/>
  </r>
  <r>
    <s v="EMP11344"/>
    <s v="Neha Thomas"/>
    <x v="0"/>
    <n v="45"/>
    <x v="4"/>
    <x v="0"/>
    <x v="1"/>
    <d v="2025-09-01T00:00:00"/>
    <s v="MBA"/>
    <n v="19"/>
    <s v="Priya Sharma"/>
    <n v="34747"/>
    <x v="4"/>
    <x v="9"/>
    <n v="0.91900000000000004"/>
    <n v="0"/>
    <x v="2"/>
    <x v="1"/>
    <n v="14"/>
    <x v="1"/>
    <x v="1"/>
  </r>
  <r>
    <s v="EMP10059"/>
    <s v="Kiran Patel"/>
    <x v="0"/>
    <n v="46"/>
    <x v="6"/>
    <x v="0"/>
    <x v="6"/>
    <d v="2022-04-21T00:00:00"/>
    <s v="MBA"/>
    <n v="20"/>
    <s v="Sneha Thomas"/>
    <n v="74870"/>
    <x v="3"/>
    <x v="8"/>
    <n v="0.8640000000000001"/>
    <n v="8"/>
    <x v="4"/>
    <x v="1"/>
    <n v="69"/>
    <x v="0"/>
    <x v="1"/>
  </r>
  <r>
    <s v="EMP10258"/>
    <s v="Ananya Sharma"/>
    <x v="0"/>
    <n v="48"/>
    <x v="1"/>
    <x v="4"/>
    <x v="0"/>
    <d v="2018-10-26T00:00:00"/>
    <s v="MCA"/>
    <n v="1"/>
    <s v="Sneha Thomas"/>
    <n v="52153"/>
    <x v="3"/>
    <x v="3"/>
    <n v="0.93700000000000006"/>
    <n v="20"/>
    <x v="3"/>
    <x v="0"/>
    <n v="9"/>
    <x v="0"/>
    <x v="0"/>
  </r>
  <r>
    <s v="EMP11268"/>
    <s v="Priya Menon"/>
    <x v="1"/>
    <n v="37"/>
    <x v="3"/>
    <x v="4"/>
    <x v="2"/>
    <d v="2019-03-21T00:00:00"/>
    <s v="MCA"/>
    <n v="9"/>
    <s v="Rahul Nair"/>
    <n v="161667"/>
    <x v="3"/>
    <x v="1"/>
    <n v="0.83299999999999996"/>
    <n v="6"/>
    <x v="1"/>
    <x v="0"/>
    <n v="32"/>
    <x v="0"/>
    <x v="1"/>
  </r>
  <r>
    <s v="EMP12225"/>
    <s v="Rahul Kumar"/>
    <x v="1"/>
    <n v="56"/>
    <x v="0"/>
    <x v="3"/>
    <x v="1"/>
    <d v="2024-02-22T00:00:00"/>
    <s v="Bachelor's"/>
    <n v="20"/>
    <s v="Rahul Nair"/>
    <n v="171402"/>
    <x v="1"/>
    <x v="8"/>
    <n v="0.875"/>
    <n v="19"/>
    <x v="4"/>
    <x v="0"/>
    <n v="76"/>
    <x v="1"/>
    <x v="1"/>
  </r>
  <r>
    <s v="EMP10140"/>
    <s v="Rahul Kumar"/>
    <x v="0"/>
    <n v="38"/>
    <x v="4"/>
    <x v="2"/>
    <x v="6"/>
    <d v="2019-06-21T00:00:00"/>
    <s v="MCA"/>
    <n v="13"/>
    <s v="Sneha Thomas"/>
    <n v="95296"/>
    <x v="3"/>
    <x v="2"/>
    <n v="0.84900000000000009"/>
    <n v="9"/>
    <x v="0"/>
    <x v="1"/>
    <n v="55"/>
    <x v="1"/>
    <x v="1"/>
  </r>
  <r>
    <s v="EMP12532"/>
    <s v="Sneha Iyer"/>
    <x v="1"/>
    <n v="41"/>
    <x v="2"/>
    <x v="2"/>
    <x v="5"/>
    <d v="2020-03-30T00:00:00"/>
    <s v="Bachelor's"/>
    <n v="10"/>
    <s v="Sneha Thomas"/>
    <n v="68316"/>
    <x v="1"/>
    <x v="3"/>
    <n v="0.90099999999999991"/>
    <n v="1"/>
    <x v="4"/>
    <x v="0"/>
    <n v="65"/>
    <x v="0"/>
    <x v="0"/>
  </r>
  <r>
    <s v="EMP10210"/>
    <s v="Sneha Iyer"/>
    <x v="0"/>
    <n v="46"/>
    <x v="4"/>
    <x v="4"/>
    <x v="6"/>
    <d v="2023-04-21T00:00:00"/>
    <s v="Master's"/>
    <n v="12"/>
    <s v="Anil Menon"/>
    <n v="91295"/>
    <x v="4"/>
    <x v="2"/>
    <n v="0.81900000000000006"/>
    <n v="12"/>
    <x v="3"/>
    <x v="1"/>
    <n v="18"/>
    <x v="0"/>
    <x v="0"/>
  </r>
  <r>
    <s v="EMP11021"/>
    <s v="Ananya Sharma"/>
    <x v="0"/>
    <n v="41"/>
    <x v="1"/>
    <x v="3"/>
    <x v="5"/>
    <d v="2017-08-07T00:00:00"/>
    <s v="MBA"/>
    <n v="19"/>
    <s v="Anil Menon"/>
    <n v="177165"/>
    <x v="1"/>
    <x v="5"/>
    <n v="0.998"/>
    <n v="22"/>
    <x v="1"/>
    <x v="1"/>
    <n v="34"/>
    <x v="0"/>
    <x v="0"/>
  </r>
  <r>
    <s v="EMP10275"/>
    <s v="Rahul Kumar"/>
    <x v="0"/>
    <n v="43"/>
    <x v="5"/>
    <x v="3"/>
    <x v="2"/>
    <d v="2024-02-08T00:00:00"/>
    <s v="Bachelor's"/>
    <n v="8"/>
    <s v="Anil Menon"/>
    <n v="132765"/>
    <x v="2"/>
    <x v="2"/>
    <n v="0.85"/>
    <n v="2"/>
    <x v="0"/>
    <x v="0"/>
    <n v="4"/>
    <x v="0"/>
    <x v="1"/>
  </r>
  <r>
    <s v="EMP12567"/>
    <s v="Sneha Iyer"/>
    <x v="0"/>
    <n v="52"/>
    <x v="5"/>
    <x v="3"/>
    <x v="0"/>
    <d v="2023-01-22T00:00:00"/>
    <s v="Bachelor's"/>
    <n v="6"/>
    <s v="Rahul Nair"/>
    <n v="150881"/>
    <x v="3"/>
    <x v="1"/>
    <n v="0.81299999999999994"/>
    <n v="28"/>
    <x v="2"/>
    <x v="0"/>
    <n v="31"/>
    <x v="0"/>
    <x v="1"/>
  </r>
  <r>
    <s v="EMP10803"/>
    <s v="Neha Thomas"/>
    <x v="1"/>
    <n v="42"/>
    <x v="4"/>
    <x v="0"/>
    <x v="1"/>
    <d v="2022-05-12T00:00:00"/>
    <s v="MBA"/>
    <n v="1"/>
    <s v="Anil Menon"/>
    <n v="54989"/>
    <x v="2"/>
    <x v="0"/>
    <n v="0.89700000000000002"/>
    <n v="17"/>
    <x v="0"/>
    <x v="0"/>
    <n v="45"/>
    <x v="0"/>
    <x v="1"/>
  </r>
  <r>
    <s v="EMP11182"/>
    <s v="Amit Das"/>
    <x v="0"/>
    <n v="53"/>
    <x v="2"/>
    <x v="0"/>
    <x v="5"/>
    <s v="Unknown"/>
    <s v="MBA"/>
    <n v="13"/>
    <s v="Priya Sharma"/>
    <n v="107608"/>
    <x v="3"/>
    <x v="0"/>
    <n v="0.88400000000000001"/>
    <n v="24"/>
    <x v="1"/>
    <x v="1"/>
    <n v="42"/>
    <x v="0"/>
    <x v="0"/>
  </r>
  <r>
    <s v="EMP11670"/>
    <s v="Kiran Patel"/>
    <x v="0"/>
    <n v="32"/>
    <x v="2"/>
    <x v="4"/>
    <x v="7"/>
    <s v="Unknown"/>
    <s v="Bachelor's"/>
    <n v="5"/>
    <s v="Unknown"/>
    <n v="29274"/>
    <x v="3"/>
    <x v="8"/>
    <n v="0.87599999999999989"/>
    <n v="11"/>
    <x v="2"/>
    <x v="0"/>
    <n v="72"/>
    <x v="0"/>
    <x v="1"/>
  </r>
  <r>
    <s v="EMP12480"/>
    <s v="Arjun Nair"/>
    <x v="1"/>
    <n v="47"/>
    <x v="2"/>
    <x v="1"/>
    <x v="1"/>
    <d v="2020-01-05T00:00:00"/>
    <s v="MBA"/>
    <n v="2"/>
    <s v="Sneha Thomas"/>
    <n v="172636"/>
    <x v="2"/>
    <x v="9"/>
    <n v="0.92099999999999993"/>
    <n v="16"/>
    <x v="0"/>
    <x v="0"/>
    <n v="54"/>
    <x v="0"/>
    <x v="1"/>
  </r>
  <r>
    <s v="EMP11004"/>
    <s v="Amit Das"/>
    <x v="0"/>
    <n v="43"/>
    <x v="4"/>
    <x v="0"/>
    <x v="6"/>
    <d v="2022-05-14T00:00:00"/>
    <s v="Bachelor's"/>
    <n v="1"/>
    <s v="Rahul Nair"/>
    <n v="173320"/>
    <x v="3"/>
    <x v="7"/>
    <n v="0.92700000000000005"/>
    <n v="19"/>
    <x v="0"/>
    <x v="0"/>
    <n v="40"/>
    <x v="0"/>
    <x v="1"/>
  </r>
  <r>
    <s v="EMP11322"/>
    <s v="Priya Menon"/>
    <x v="0"/>
    <n v="29"/>
    <x v="6"/>
    <x v="0"/>
    <x v="5"/>
    <d v="2019-08-11T00:00:00"/>
    <s v="Bachelor's"/>
    <n v="20"/>
    <s v="Priya Sharma"/>
    <n v="174967"/>
    <x v="4"/>
    <x v="4"/>
    <n v="0.93900000000000006"/>
    <n v="1"/>
    <x v="3"/>
    <x v="0"/>
    <n v="45"/>
    <x v="0"/>
    <x v="1"/>
  </r>
  <r>
    <s v="EMP12906"/>
    <s v="Sneha Iyer"/>
    <x v="0"/>
    <n v="47"/>
    <x v="3"/>
    <x v="4"/>
    <x v="5"/>
    <d v="2023-11-26T00:00:00"/>
    <s v="Bachelor's"/>
    <n v="7"/>
    <s v="Priya Sharma"/>
    <n v="56793"/>
    <x v="3"/>
    <x v="7"/>
    <n v="0.90500000000000003"/>
    <n v="25"/>
    <x v="1"/>
    <x v="1"/>
    <n v="19"/>
    <x v="0"/>
    <x v="1"/>
  </r>
  <r>
    <s v="EMP12196"/>
    <s v="Sneha Iyer"/>
    <x v="0"/>
    <n v="45"/>
    <x v="2"/>
    <x v="0"/>
    <x v="1"/>
    <d v="2025-09-14T00:00:00"/>
    <s v="Master's"/>
    <n v="3"/>
    <s v="Priya Sharma"/>
    <n v="37544"/>
    <x v="0"/>
    <x v="5"/>
    <n v="0.88300000000000001"/>
    <n v="23"/>
    <x v="4"/>
    <x v="0"/>
    <n v="43"/>
    <x v="0"/>
    <x v="0"/>
  </r>
  <r>
    <s v="EMP12403"/>
    <s v="Kiran Patel"/>
    <x v="1"/>
    <n v="23"/>
    <x v="5"/>
    <x v="0"/>
    <x v="7"/>
    <d v="2024-12-19T00:00:00"/>
    <s v="MBA"/>
    <n v="3"/>
    <s v="Anil Menon"/>
    <n v="113160"/>
    <x v="0"/>
    <x v="8"/>
    <n v="0.85499999999999998"/>
    <n v="19"/>
    <x v="1"/>
    <x v="1"/>
    <n v="29"/>
    <x v="0"/>
    <x v="1"/>
  </r>
  <r>
    <s v="EMP11117"/>
    <s v="Amit Das"/>
    <x v="0"/>
    <n v="41"/>
    <x v="6"/>
    <x v="4"/>
    <x v="6"/>
    <d v="2017-09-14T00:00:00"/>
    <s v="MBA"/>
    <n v="14"/>
    <s v="Anil Menon"/>
    <n v="56290"/>
    <x v="4"/>
    <x v="2"/>
    <n v="1"/>
    <n v="24"/>
    <x v="0"/>
    <x v="0"/>
    <n v="42"/>
    <x v="0"/>
    <x v="1"/>
  </r>
  <r>
    <s v="EMP11237"/>
    <s v="Ananya Sharma"/>
    <x v="1"/>
    <n v="54"/>
    <x v="6"/>
    <x v="1"/>
    <x v="7"/>
    <d v="2017-05-30T00:00:00"/>
    <s v="Bachelor's"/>
    <n v="7"/>
    <s v="Sneha Thomas"/>
    <n v="50365"/>
    <x v="4"/>
    <x v="3"/>
    <n v="1"/>
    <n v="4"/>
    <x v="4"/>
    <x v="0"/>
    <n v="53"/>
    <x v="1"/>
    <x v="0"/>
  </r>
  <r>
    <s v="EMP10491"/>
    <s v="Amit Das"/>
    <x v="0"/>
    <n v="56"/>
    <x v="1"/>
    <x v="4"/>
    <x v="1"/>
    <d v="2017-11-20T00:00:00"/>
    <s v="MCA"/>
    <n v="7"/>
    <s v="Sneha Thomas"/>
    <n v="34183"/>
    <x v="0"/>
    <x v="3"/>
    <n v="0.92299999999999993"/>
    <n v="12"/>
    <x v="2"/>
    <x v="0"/>
    <n v="22"/>
    <x v="0"/>
    <x v="1"/>
  </r>
  <r>
    <s v="EMP11003"/>
    <s v="Neha Thomas"/>
    <x v="0"/>
    <n v="59"/>
    <x v="3"/>
    <x v="2"/>
    <x v="0"/>
    <d v="2023-04-11T00:00:00"/>
    <s v="MBA"/>
    <n v="8"/>
    <s v="Sneha Thomas"/>
    <n v="72373"/>
    <x v="3"/>
    <x v="8"/>
    <n v="0.90599999999999992"/>
    <n v="15"/>
    <x v="4"/>
    <x v="1"/>
    <n v="28"/>
    <x v="0"/>
    <x v="1"/>
  </r>
  <r>
    <s v="EMP11393"/>
    <s v="Amit Das"/>
    <x v="0"/>
    <n v="32"/>
    <x v="5"/>
    <x v="3"/>
    <x v="2"/>
    <d v="2024-06-26T00:00:00"/>
    <s v="Bachelor's"/>
    <n v="4"/>
    <s v="Unknown"/>
    <n v="165433"/>
    <x v="2"/>
    <x v="7"/>
    <n v="0.85699999999999998"/>
    <n v="12"/>
    <x v="0"/>
    <x v="0"/>
    <n v="37"/>
    <x v="0"/>
    <x v="1"/>
  </r>
  <r>
    <s v="EMP11758"/>
    <s v="Neha Thomas"/>
    <x v="0"/>
    <n v="21"/>
    <x v="1"/>
    <x v="3"/>
    <x v="5"/>
    <d v="2017-10-02T00:00:00"/>
    <s v="MBA"/>
    <n v="13"/>
    <s v="Sneha Thomas"/>
    <n v="124485"/>
    <x v="4"/>
    <x v="5"/>
    <n v="0.8859999999999999"/>
    <n v="30"/>
    <x v="3"/>
    <x v="0"/>
    <n v="49"/>
    <x v="1"/>
    <x v="1"/>
  </r>
  <r>
    <s v="EMP10529"/>
    <s v="Amit Das"/>
    <x v="0"/>
    <n v="54"/>
    <x v="1"/>
    <x v="3"/>
    <x v="3"/>
    <d v="2019-12-02T00:00:00"/>
    <s v="Bachelor's"/>
    <n v="8"/>
    <s v="Priya Sharma"/>
    <n v="98043"/>
    <x v="4"/>
    <x v="2"/>
    <n v="0.89599999999999991"/>
    <n v="19"/>
    <x v="2"/>
    <x v="0"/>
    <n v="37"/>
    <x v="0"/>
    <x v="0"/>
  </r>
  <r>
    <s v="EMP10423"/>
    <s v="Sneha Iyer"/>
    <x v="1"/>
    <n v="27"/>
    <x v="3"/>
    <x v="4"/>
    <x v="5"/>
    <d v="2023-10-01T00:00:00"/>
    <s v="MCA"/>
    <n v="9"/>
    <s v="Sneha Thomas"/>
    <n v="61293"/>
    <x v="2"/>
    <x v="4"/>
    <n v="0.89400000000000002"/>
    <n v="30"/>
    <x v="2"/>
    <x v="0"/>
    <n v="62"/>
    <x v="0"/>
    <x v="1"/>
  </r>
  <r>
    <s v="EMP11372"/>
    <s v="Priya Menon"/>
    <x v="0"/>
    <n v="24"/>
    <x v="6"/>
    <x v="0"/>
    <x v="6"/>
    <d v="2016-01-21T00:00:00"/>
    <s v="Master's"/>
    <n v="9"/>
    <s v="Anil Menon"/>
    <n v="68522"/>
    <x v="2"/>
    <x v="2"/>
    <n v="0.92900000000000005"/>
    <n v="26"/>
    <x v="0"/>
    <x v="0"/>
    <n v="4"/>
    <x v="0"/>
    <x v="1"/>
  </r>
  <r>
    <s v="EMP12954"/>
    <s v="Rahul Kumar"/>
    <x v="1"/>
    <n v="42"/>
    <x v="0"/>
    <x v="4"/>
    <x v="0"/>
    <d v="2020-11-02T00:00:00"/>
    <s v="Bachelor's"/>
    <n v="9"/>
    <s v="Priya Sharma"/>
    <n v="153225"/>
    <x v="4"/>
    <x v="9"/>
    <n v="0.80599999999999994"/>
    <n v="11"/>
    <x v="3"/>
    <x v="0"/>
    <n v="59"/>
    <x v="0"/>
    <x v="1"/>
  </r>
  <r>
    <s v="EMP12368"/>
    <s v="Arjun Nair"/>
    <x v="1"/>
    <n v="40"/>
    <x v="4"/>
    <x v="0"/>
    <x v="6"/>
    <d v="2016-06-28T00:00:00"/>
    <s v="MCA"/>
    <n v="3"/>
    <s v="Rahul Nair"/>
    <n v="102979.37"/>
    <x v="0"/>
    <x v="5"/>
    <n v="0.92500000000000004"/>
    <n v="2"/>
    <x v="1"/>
    <x v="1"/>
    <n v="10"/>
    <x v="1"/>
    <x v="1"/>
  </r>
  <r>
    <s v="EMP12227"/>
    <s v="Amit Das"/>
    <x v="0"/>
    <n v="45"/>
    <x v="6"/>
    <x v="2"/>
    <x v="6"/>
    <d v="2020-05-31T00:00:00"/>
    <s v="MCA"/>
    <n v="20"/>
    <s v="Sneha Thomas"/>
    <n v="87476"/>
    <x v="1"/>
    <x v="4"/>
    <n v="0.91"/>
    <n v="21"/>
    <x v="2"/>
    <x v="0"/>
    <n v="68"/>
    <x v="1"/>
    <x v="1"/>
  </r>
  <r>
    <s v="EMP11126"/>
    <s v="Sneha Iyer"/>
    <x v="1"/>
    <n v="57"/>
    <x v="2"/>
    <x v="2"/>
    <x v="3"/>
    <d v="2016-07-28T00:00:00"/>
    <s v="Bachelor's"/>
    <n v="15"/>
    <s v="Sneha Thomas"/>
    <n v="119904"/>
    <x v="0"/>
    <x v="0"/>
    <n v="0.73299999999999998"/>
    <n v="9"/>
    <x v="2"/>
    <x v="0"/>
    <n v="40"/>
    <x v="0"/>
    <x v="1"/>
  </r>
  <r>
    <s v="EMP10815"/>
    <s v="Sneha Iyer"/>
    <x v="0"/>
    <n v="35"/>
    <x v="3"/>
    <x v="2"/>
    <x v="6"/>
    <d v="2023-02-24T00:00:00"/>
    <s v="MBA"/>
    <n v="20"/>
    <s v="Rahul Nair"/>
    <n v="135460"/>
    <x v="0"/>
    <x v="3"/>
    <n v="0.94200000000000006"/>
    <n v="9"/>
    <x v="2"/>
    <x v="0"/>
    <n v="6"/>
    <x v="0"/>
    <x v="1"/>
  </r>
  <r>
    <s v="EMP10276"/>
    <s v="Rahul Kumar"/>
    <x v="1"/>
    <n v="23"/>
    <x v="4"/>
    <x v="2"/>
    <x v="6"/>
    <s v="Unknown"/>
    <s v="MCA"/>
    <n v="15"/>
    <s v="Priya Sharma"/>
    <n v="63714"/>
    <x v="0"/>
    <x v="3"/>
    <n v="0.96299999999999997"/>
    <n v="12"/>
    <x v="2"/>
    <x v="0"/>
    <n v="61"/>
    <x v="0"/>
    <x v="1"/>
  </r>
  <r>
    <s v="EMP12036"/>
    <s v="Sneha Iyer"/>
    <x v="0"/>
    <n v="39"/>
    <x v="1"/>
    <x v="2"/>
    <x v="7"/>
    <d v="2023-12-04T00:00:00"/>
    <s v="Master's"/>
    <n v="9"/>
    <s v="Anil Menon"/>
    <n v="131990"/>
    <x v="3"/>
    <x v="0"/>
    <n v="1"/>
    <n v="7"/>
    <x v="0"/>
    <x v="0"/>
    <n v="49"/>
    <x v="0"/>
    <x v="1"/>
  </r>
  <r>
    <s v="EMP12727"/>
    <s v="Arjun Nair"/>
    <x v="1"/>
    <n v="56"/>
    <x v="4"/>
    <x v="0"/>
    <x v="5"/>
    <d v="2023-10-19T00:00:00"/>
    <s v="MCA"/>
    <n v="8"/>
    <s v="Sneha Thomas"/>
    <n v="65815"/>
    <x v="3"/>
    <x v="7"/>
    <n v="0.89700000000000002"/>
    <n v="1"/>
    <x v="1"/>
    <x v="1"/>
    <n v="35"/>
    <x v="1"/>
    <x v="1"/>
  </r>
  <r>
    <s v="EMP12706"/>
    <s v="Priya Menon"/>
    <x v="0"/>
    <n v="47"/>
    <x v="5"/>
    <x v="1"/>
    <x v="0"/>
    <d v="2021-08-08T00:00:00"/>
    <s v="Master's"/>
    <n v="15"/>
    <s v="Rahul Nair"/>
    <n v="67822"/>
    <x v="1"/>
    <x v="7"/>
    <n v="0.92500000000000004"/>
    <n v="8"/>
    <x v="2"/>
    <x v="0"/>
    <n v="46"/>
    <x v="0"/>
    <x v="1"/>
  </r>
  <r>
    <s v="EMP11430"/>
    <s v="Sneha Iyer"/>
    <x v="1"/>
    <n v="55"/>
    <x v="2"/>
    <x v="3"/>
    <x v="7"/>
    <d v="2016-01-07T00:00:00"/>
    <s v="Bachelor's"/>
    <n v="3"/>
    <s v="Priya Sharma"/>
    <n v="118679"/>
    <x v="1"/>
    <x v="4"/>
    <n v="0.83799999999999997"/>
    <n v="25"/>
    <x v="4"/>
    <x v="0"/>
    <n v="35"/>
    <x v="0"/>
    <x v="1"/>
  </r>
  <r>
    <s v="EMP12046"/>
    <s v="Amit Das"/>
    <x v="0"/>
    <n v="33"/>
    <x v="3"/>
    <x v="0"/>
    <x v="6"/>
    <d v="2019-02-13T00:00:00"/>
    <s v="MCA"/>
    <n v="12"/>
    <s v="Anil Menon"/>
    <n v="171934"/>
    <x v="4"/>
    <x v="9"/>
    <n v="0.9"/>
    <n v="6"/>
    <x v="0"/>
    <x v="1"/>
    <n v="40"/>
    <x v="0"/>
    <x v="1"/>
  </r>
  <r>
    <s v="EMP11406"/>
    <s v="Arjun Nair"/>
    <x v="1"/>
    <n v="43"/>
    <x v="1"/>
    <x v="1"/>
    <x v="0"/>
    <d v="2025-10-12T00:00:00"/>
    <s v="MBA"/>
    <n v="14"/>
    <s v="Sneha Thomas"/>
    <n v="71969"/>
    <x v="4"/>
    <x v="3"/>
    <n v="0.91099999999999992"/>
    <n v="15"/>
    <x v="3"/>
    <x v="0"/>
    <n v="24"/>
    <x v="0"/>
    <x v="1"/>
  </r>
  <r>
    <s v="EMP12589"/>
    <s v="Amit Das"/>
    <x v="1"/>
    <n v="41"/>
    <x v="6"/>
    <x v="4"/>
    <x v="1"/>
    <d v="2024-03-03T00:00:00"/>
    <s v="Bachelor's"/>
    <n v="5"/>
    <s v="Priya Sharma"/>
    <n v="111309"/>
    <x v="0"/>
    <x v="4"/>
    <n v="0.93599999999999994"/>
    <n v="13"/>
    <x v="1"/>
    <x v="0"/>
    <n v="26"/>
    <x v="0"/>
    <x v="1"/>
  </r>
  <r>
    <s v="EMP11632"/>
    <s v="Amit Das"/>
    <x v="0"/>
    <n v="36"/>
    <x v="2"/>
    <x v="2"/>
    <x v="3"/>
    <d v="2017-09-29T00:00:00"/>
    <s v="Bachelor's"/>
    <n v="7"/>
    <s v="Anil Menon"/>
    <n v="145391"/>
    <x v="0"/>
    <x v="3"/>
    <n v="0.93099999999999994"/>
    <n v="21"/>
    <x v="3"/>
    <x v="0"/>
    <n v="28"/>
    <x v="0"/>
    <x v="1"/>
  </r>
  <r>
    <s v="EMP12752"/>
    <s v="Ananya Sharma"/>
    <x v="0"/>
    <n v="27"/>
    <x v="3"/>
    <x v="2"/>
    <x v="5"/>
    <d v="2023-10-05T00:00:00"/>
    <s v="Master's"/>
    <n v="19"/>
    <s v="Rahul Nair"/>
    <n v="151615"/>
    <x v="3"/>
    <x v="5"/>
    <n v="0.92599999999999993"/>
    <n v="10"/>
    <x v="4"/>
    <x v="1"/>
    <n v="20"/>
    <x v="0"/>
    <x v="1"/>
  </r>
  <r>
    <s v="EMP11082"/>
    <s v="Amit Das"/>
    <x v="0"/>
    <n v="56"/>
    <x v="1"/>
    <x v="1"/>
    <x v="7"/>
    <d v="2025-11-11T00:00:00"/>
    <s v="MCA"/>
    <n v="6"/>
    <s v="Rahul Nair"/>
    <n v="82072"/>
    <x v="2"/>
    <x v="7"/>
    <n v="0.94900000000000007"/>
    <n v="4"/>
    <x v="0"/>
    <x v="0"/>
    <n v="73"/>
    <x v="0"/>
    <x v="1"/>
  </r>
  <r>
    <s v="EMP10514"/>
    <s v="Sneha Iyer"/>
    <x v="0"/>
    <n v="25"/>
    <x v="2"/>
    <x v="3"/>
    <x v="0"/>
    <d v="2021-05-23T00:00:00"/>
    <s v="MCA"/>
    <n v="14"/>
    <s v="Sneha Thomas"/>
    <n v="135261"/>
    <x v="1"/>
    <x v="5"/>
    <n v="0.8859999999999999"/>
    <n v="9"/>
    <x v="3"/>
    <x v="0"/>
    <n v="35"/>
    <x v="0"/>
    <x v="1"/>
  </r>
  <r>
    <s v="EMP11008"/>
    <s v="Neha Thomas"/>
    <x v="1"/>
    <n v="46"/>
    <x v="1"/>
    <x v="1"/>
    <x v="0"/>
    <d v="2018-01-25T00:00:00"/>
    <s v="MCA"/>
    <n v="18"/>
    <s v="Anil Menon"/>
    <n v="179411"/>
    <x v="2"/>
    <x v="8"/>
    <n v="0.89700000000000002"/>
    <n v="8"/>
    <x v="4"/>
    <x v="1"/>
    <n v="65"/>
    <x v="0"/>
    <x v="1"/>
  </r>
  <r>
    <s v="EMP10540"/>
    <s v="Ananya Sharma"/>
    <x v="1"/>
    <n v="26"/>
    <x v="4"/>
    <x v="2"/>
    <x v="1"/>
    <d v="2024-09-22T00:00:00"/>
    <s v="MCA"/>
    <n v="3"/>
    <s v="Priya Sharma"/>
    <n v="40961"/>
    <x v="3"/>
    <x v="9"/>
    <n v="0.91200000000000003"/>
    <n v="15"/>
    <x v="0"/>
    <x v="0"/>
    <n v="9"/>
    <x v="1"/>
    <x v="1"/>
  </r>
  <r>
    <s v="EMP10571"/>
    <s v="Amit Das"/>
    <x v="1"/>
    <n v="54"/>
    <x v="6"/>
    <x v="2"/>
    <x v="6"/>
    <d v="2017-11-24T00:00:00"/>
    <s v="MBA"/>
    <n v="3"/>
    <s v="Rahul Nair"/>
    <n v="138235"/>
    <x v="2"/>
    <x v="8"/>
    <n v="0.83200000000000007"/>
    <n v="21"/>
    <x v="1"/>
    <x v="0"/>
    <n v="80"/>
    <x v="0"/>
    <x v="1"/>
  </r>
  <r>
    <s v="EMP10729"/>
    <s v="Rahul Kumar"/>
    <x v="0"/>
    <n v="26"/>
    <x v="6"/>
    <x v="1"/>
    <x v="0"/>
    <d v="2016-04-21T00:00:00"/>
    <s v="Master's"/>
    <n v="12"/>
    <s v="Anil Menon"/>
    <n v="28245"/>
    <x v="1"/>
    <x v="4"/>
    <n v="0.99199999999999999"/>
    <n v="13"/>
    <x v="4"/>
    <x v="1"/>
    <n v="52"/>
    <x v="0"/>
    <x v="1"/>
  </r>
  <r>
    <s v="EMP11253"/>
    <s v="Ananya Sharma"/>
    <x v="1"/>
    <n v="52"/>
    <x v="4"/>
    <x v="1"/>
    <x v="5"/>
    <d v="2025-05-26T00:00:00"/>
    <s v="Bachelor's"/>
    <n v="9"/>
    <s v="Sneha Thomas"/>
    <n v="127156"/>
    <x v="4"/>
    <x v="5"/>
    <n v="0.92799999999999994"/>
    <n v="27"/>
    <x v="3"/>
    <x v="0"/>
    <n v="17"/>
    <x v="0"/>
    <x v="1"/>
  </r>
  <r>
    <s v="EMP11998"/>
    <s v="Amit Das"/>
    <x v="1"/>
    <n v="34"/>
    <x v="5"/>
    <x v="1"/>
    <x v="3"/>
    <d v="2019-09-26T00:00:00"/>
    <s v="MBA"/>
    <n v="17"/>
    <s v="Priya Sharma"/>
    <n v="141058"/>
    <x v="3"/>
    <x v="9"/>
    <n v="0.80099999999999993"/>
    <n v="11"/>
    <x v="0"/>
    <x v="0"/>
    <n v="75"/>
    <x v="1"/>
    <x v="1"/>
  </r>
  <r>
    <s v="EMP11296"/>
    <s v="Neha Thomas"/>
    <x v="1"/>
    <n v="36"/>
    <x v="3"/>
    <x v="2"/>
    <x v="7"/>
    <d v="2021-01-02T00:00:00"/>
    <s v="Bachelor's"/>
    <n v="6"/>
    <s v="Sneha Thomas"/>
    <n v="146625"/>
    <x v="1"/>
    <x v="6"/>
    <n v="0.87599999999999989"/>
    <n v="18"/>
    <x v="1"/>
    <x v="0"/>
    <n v="58"/>
    <x v="1"/>
    <x v="1"/>
  </r>
  <r>
    <s v="EMP10148"/>
    <s v="Arjun Nair"/>
    <x v="1"/>
    <n v="49"/>
    <x v="2"/>
    <x v="2"/>
    <x v="5"/>
    <d v="2022-10-08T00:00:00"/>
    <s v="Master's"/>
    <n v="0"/>
    <s v="Rahul Nair"/>
    <n v="121855"/>
    <x v="3"/>
    <x v="0"/>
    <n v="0.88200000000000001"/>
    <n v="14"/>
    <x v="4"/>
    <x v="1"/>
    <n v="19"/>
    <x v="0"/>
    <x v="1"/>
  </r>
  <r>
    <s v="EMP10164"/>
    <s v="Rahul Kumar"/>
    <x v="0"/>
    <n v="25"/>
    <x v="0"/>
    <x v="2"/>
    <x v="2"/>
    <d v="2019-08-10T00:00:00"/>
    <s v="Master's"/>
    <n v="18"/>
    <s v="Priya Sharma"/>
    <n v="109721"/>
    <x v="0"/>
    <x v="9"/>
    <n v="0.84"/>
    <n v="30"/>
    <x v="4"/>
    <x v="0"/>
    <n v="22"/>
    <x v="0"/>
    <x v="1"/>
  </r>
  <r>
    <s v="EMP11194"/>
    <s v="Kiran Patel"/>
    <x v="0"/>
    <n v="55"/>
    <x v="4"/>
    <x v="0"/>
    <x v="0"/>
    <d v="2017-10-24T00:00:00"/>
    <s v="Bachelor's"/>
    <n v="20"/>
    <s v="Sneha Thomas"/>
    <n v="30490"/>
    <x v="1"/>
    <x v="8"/>
    <n v="0.81"/>
    <n v="8"/>
    <x v="3"/>
    <x v="0"/>
    <n v="34"/>
    <x v="0"/>
    <x v="0"/>
  </r>
  <r>
    <s v="EMP10819"/>
    <s v="Kiran Patel"/>
    <x v="1"/>
    <n v="49"/>
    <x v="3"/>
    <x v="2"/>
    <x v="7"/>
    <d v="2024-12-13T00:00:00"/>
    <s v="MCA"/>
    <n v="12"/>
    <s v="Sneha Thomas"/>
    <n v="75972"/>
    <x v="4"/>
    <x v="2"/>
    <n v="0.90700000000000003"/>
    <n v="12"/>
    <x v="2"/>
    <x v="0"/>
    <n v="1"/>
    <x v="1"/>
    <x v="1"/>
  </r>
  <r>
    <s v="EMP11850"/>
    <s v="Arjun Nair"/>
    <x v="1"/>
    <n v="29"/>
    <x v="6"/>
    <x v="0"/>
    <x v="5"/>
    <d v="2016-12-15T00:00:00"/>
    <s v="Bachelor's"/>
    <n v="19"/>
    <s v="Anil Menon"/>
    <n v="121239"/>
    <x v="0"/>
    <x v="8"/>
    <n v="0.94099999999999995"/>
    <n v="17"/>
    <x v="0"/>
    <x v="0"/>
    <n v="34"/>
    <x v="0"/>
    <x v="1"/>
  </r>
  <r>
    <s v="EMP11444"/>
    <s v="Rahul Kumar"/>
    <x v="0"/>
    <n v="41"/>
    <x v="3"/>
    <x v="0"/>
    <x v="2"/>
    <d v="2025-11-18T00:00:00"/>
    <s v="MBA"/>
    <n v="1"/>
    <s v="Priya Sharma"/>
    <n v="27746"/>
    <x v="1"/>
    <x v="7"/>
    <n v="1"/>
    <n v="5"/>
    <x v="4"/>
    <x v="0"/>
    <n v="58"/>
    <x v="0"/>
    <x v="1"/>
  </r>
  <r>
    <s v="EMP10278"/>
    <s v="Sneha Iyer"/>
    <x v="0"/>
    <n v="52"/>
    <x v="1"/>
    <x v="2"/>
    <x v="1"/>
    <d v="2019-02-27T00:00:00"/>
    <s v="MBA"/>
    <n v="17"/>
    <s v="Sneha Thomas"/>
    <n v="142071"/>
    <x v="3"/>
    <x v="5"/>
    <n v="0.81099999999999994"/>
    <n v="5"/>
    <x v="2"/>
    <x v="0"/>
    <n v="33"/>
    <x v="0"/>
    <x v="0"/>
  </r>
  <r>
    <s v="EMP11868"/>
    <s v="Sneha Iyer"/>
    <x v="0"/>
    <n v="22"/>
    <x v="2"/>
    <x v="3"/>
    <x v="1"/>
    <d v="2018-01-18T00:00:00"/>
    <s v="MCA"/>
    <n v="15"/>
    <s v="Sneha Thomas"/>
    <n v="173112"/>
    <x v="1"/>
    <x v="7"/>
    <n v="0.91099999999999992"/>
    <n v="9"/>
    <x v="2"/>
    <x v="0"/>
    <n v="28"/>
    <x v="0"/>
    <x v="1"/>
  </r>
  <r>
    <s v="EMP11281"/>
    <s v="Kiran Patel"/>
    <x v="0"/>
    <n v="46"/>
    <x v="4"/>
    <x v="3"/>
    <x v="7"/>
    <d v="2024-04-14T00:00:00"/>
    <s v="MCA"/>
    <n v="13"/>
    <s v="Priya Sharma"/>
    <n v="45867"/>
    <x v="0"/>
    <x v="0"/>
    <n v="0.85099999999999998"/>
    <n v="27"/>
    <x v="1"/>
    <x v="0"/>
    <n v="47"/>
    <x v="1"/>
    <x v="0"/>
  </r>
  <r>
    <s v="EMP10600"/>
    <s v="Kiran Patel"/>
    <x v="1"/>
    <n v="22"/>
    <x v="0"/>
    <x v="1"/>
    <x v="7"/>
    <d v="2016-12-12T00:00:00"/>
    <s v="MCA"/>
    <n v="3"/>
    <s v="Rahul Nair"/>
    <n v="176923"/>
    <x v="2"/>
    <x v="8"/>
    <n v="0.83599999999999997"/>
    <n v="0"/>
    <x v="0"/>
    <x v="0"/>
    <n v="74"/>
    <x v="0"/>
    <x v="1"/>
  </r>
  <r>
    <s v="EMP10417"/>
    <s v="Amit Das"/>
    <x v="1"/>
    <n v="29"/>
    <x v="3"/>
    <x v="1"/>
    <x v="1"/>
    <d v="2018-07-17T00:00:00"/>
    <s v="MBA"/>
    <n v="10"/>
    <s v="Sneha Thomas"/>
    <n v="103776"/>
    <x v="2"/>
    <x v="5"/>
    <n v="1"/>
    <n v="29"/>
    <x v="4"/>
    <x v="0"/>
    <n v="9"/>
    <x v="0"/>
    <x v="1"/>
  </r>
  <r>
    <s v="EMP11580"/>
    <s v="Neha Thomas"/>
    <x v="0"/>
    <n v="48"/>
    <x v="4"/>
    <x v="1"/>
    <x v="7"/>
    <d v="2025-01-11T00:00:00"/>
    <s v="Bachelor's"/>
    <n v="5"/>
    <s v="Priya Sharma"/>
    <n v="146640"/>
    <x v="2"/>
    <x v="6"/>
    <n v="0.90099999999999991"/>
    <n v="0"/>
    <x v="3"/>
    <x v="0"/>
    <n v="72"/>
    <x v="1"/>
    <x v="1"/>
  </r>
  <r>
    <s v="EMP12345"/>
    <s v="Neha Thomas"/>
    <x v="0"/>
    <n v="33"/>
    <x v="4"/>
    <x v="2"/>
    <x v="1"/>
    <d v="2024-04-25T00:00:00"/>
    <s v="Bachelor's"/>
    <n v="6"/>
    <s v="Priya Sharma"/>
    <n v="113747"/>
    <x v="2"/>
    <x v="3"/>
    <n v="0.93299999999999994"/>
    <n v="24"/>
    <x v="4"/>
    <x v="0"/>
    <n v="1"/>
    <x v="0"/>
    <x v="1"/>
  </r>
  <r>
    <s v="EMP12186"/>
    <s v="Priya Menon"/>
    <x v="1"/>
    <n v="54"/>
    <x v="4"/>
    <x v="1"/>
    <x v="6"/>
    <d v="2017-07-01T00:00:00"/>
    <s v="MCA"/>
    <n v="10"/>
    <s v="Sneha Thomas"/>
    <n v="52007"/>
    <x v="3"/>
    <x v="1"/>
    <n v="0.97"/>
    <n v="22"/>
    <x v="3"/>
    <x v="0"/>
    <n v="59"/>
    <x v="0"/>
    <x v="1"/>
  </r>
  <r>
    <s v="EMP12123"/>
    <s v="Neha Thomas"/>
    <x v="1"/>
    <n v="50"/>
    <x v="1"/>
    <x v="1"/>
    <x v="3"/>
    <d v="2016-12-09T00:00:00"/>
    <s v="MCA"/>
    <n v="19"/>
    <s v="Rahul Nair"/>
    <n v="148855"/>
    <x v="4"/>
    <x v="1"/>
    <n v="0.78400000000000003"/>
    <n v="14"/>
    <x v="4"/>
    <x v="0"/>
    <n v="40"/>
    <x v="0"/>
    <x v="1"/>
  </r>
  <r>
    <s v="EMP10411"/>
    <s v="Arjun Nair"/>
    <x v="0"/>
    <n v="54"/>
    <x v="0"/>
    <x v="1"/>
    <x v="2"/>
    <d v="2023-10-07T00:00:00"/>
    <s v="Bachelor's"/>
    <n v="3"/>
    <s v="Anil Menon"/>
    <n v="179500"/>
    <x v="0"/>
    <x v="3"/>
    <n v="0.98699999999999999"/>
    <n v="0"/>
    <x v="3"/>
    <x v="1"/>
    <n v="71"/>
    <x v="0"/>
    <x v="1"/>
  </r>
  <r>
    <s v="EMP10054"/>
    <s v="Rahul Kumar"/>
    <x v="0"/>
    <n v="31"/>
    <x v="0"/>
    <x v="2"/>
    <x v="2"/>
    <d v="2023-08-11T00:00:00"/>
    <s v="MCA"/>
    <n v="18"/>
    <s v="Rahul Nair"/>
    <n v="64404"/>
    <x v="3"/>
    <x v="4"/>
    <n v="0.97299999999999998"/>
    <n v="2"/>
    <x v="3"/>
    <x v="0"/>
    <n v="42"/>
    <x v="1"/>
    <x v="1"/>
  </r>
  <r>
    <s v="EMP12776"/>
    <s v="Priya Menon"/>
    <x v="1"/>
    <n v="27"/>
    <x v="1"/>
    <x v="2"/>
    <x v="1"/>
    <d v="2022-01-06T00:00:00"/>
    <s v="Bachelor's"/>
    <n v="17"/>
    <s v="Sneha Thomas"/>
    <n v="82738"/>
    <x v="4"/>
    <x v="5"/>
    <n v="0.8859999999999999"/>
    <n v="3"/>
    <x v="0"/>
    <x v="0"/>
    <n v="5"/>
    <x v="0"/>
    <x v="0"/>
  </r>
  <r>
    <s v="EMP12241"/>
    <s v="Arjun Nair"/>
    <x v="0"/>
    <n v="49"/>
    <x v="4"/>
    <x v="3"/>
    <x v="0"/>
    <d v="2016-03-07T00:00:00"/>
    <s v="MCA"/>
    <n v="15"/>
    <s v="Anil Menon"/>
    <n v="112378"/>
    <x v="3"/>
    <x v="6"/>
    <n v="0.88"/>
    <n v="13"/>
    <x v="1"/>
    <x v="0"/>
    <n v="29"/>
    <x v="0"/>
    <x v="0"/>
  </r>
  <r>
    <s v="EMP11041"/>
    <s v="Kiran Patel"/>
    <x v="0"/>
    <n v="42"/>
    <x v="4"/>
    <x v="2"/>
    <x v="1"/>
    <d v="2024-07-07T00:00:00"/>
    <s v="MBA"/>
    <n v="20"/>
    <s v="Sneha Thomas"/>
    <n v="119550"/>
    <x v="1"/>
    <x v="9"/>
    <n v="0.91900000000000004"/>
    <n v="27"/>
    <x v="3"/>
    <x v="1"/>
    <n v="37"/>
    <x v="0"/>
    <x v="1"/>
  </r>
  <r>
    <s v="EMP10972"/>
    <s v="Rahul Kumar"/>
    <x v="1"/>
    <n v="50"/>
    <x v="2"/>
    <x v="1"/>
    <x v="7"/>
    <d v="2018-07-10T00:00:00"/>
    <s v="Bachelor's"/>
    <n v="13"/>
    <s v="Priya Sharma"/>
    <n v="153016"/>
    <x v="2"/>
    <x v="0"/>
    <n v="0.89500000000000002"/>
    <n v="11"/>
    <x v="1"/>
    <x v="1"/>
    <n v="53"/>
    <x v="1"/>
    <x v="1"/>
  </r>
  <r>
    <s v="EMP12473"/>
    <s v="Rahul Kumar"/>
    <x v="1"/>
    <n v="40"/>
    <x v="6"/>
    <x v="1"/>
    <x v="2"/>
    <d v="2022-03-21T00:00:00"/>
    <s v="Bachelor's"/>
    <n v="14"/>
    <s v="Anil Menon"/>
    <n v="77966"/>
    <x v="3"/>
    <x v="9"/>
    <n v="0.96400000000000008"/>
    <n v="8"/>
    <x v="2"/>
    <x v="0"/>
    <n v="38"/>
    <x v="0"/>
    <x v="1"/>
  </r>
  <r>
    <s v="EMP11066"/>
    <s v="Rahul Kumar"/>
    <x v="0"/>
    <n v="39"/>
    <x v="5"/>
    <x v="3"/>
    <x v="3"/>
    <d v="2025-08-16T00:00:00"/>
    <s v="MCA"/>
    <n v="7"/>
    <s v="Anil Menon"/>
    <n v="39821"/>
    <x v="2"/>
    <x v="1"/>
    <n v="0.95099999999999996"/>
    <n v="26"/>
    <x v="4"/>
    <x v="0"/>
    <n v="5"/>
    <x v="0"/>
    <x v="1"/>
  </r>
  <r>
    <s v="EMP11350"/>
    <s v="Neha Thomas"/>
    <x v="0"/>
    <n v="52"/>
    <x v="1"/>
    <x v="3"/>
    <x v="0"/>
    <d v="2020-01-08T00:00:00"/>
    <s v="MBA"/>
    <n v="6"/>
    <s v="Anil Menon"/>
    <n v="51167"/>
    <x v="1"/>
    <x v="3"/>
    <n v="0.91500000000000004"/>
    <n v="27"/>
    <x v="2"/>
    <x v="1"/>
    <n v="31"/>
    <x v="1"/>
    <x v="1"/>
  </r>
  <r>
    <s v="EMP11877"/>
    <s v="Arjun Nair"/>
    <x v="0"/>
    <n v="37"/>
    <x v="5"/>
    <x v="3"/>
    <x v="5"/>
    <d v="2023-03-28T00:00:00"/>
    <s v="Master's"/>
    <n v="9"/>
    <s v="Sneha Thomas"/>
    <n v="102979.37"/>
    <x v="2"/>
    <x v="8"/>
    <n v="0.97199999999999998"/>
    <n v="0"/>
    <x v="2"/>
    <x v="0"/>
    <n v="12"/>
    <x v="0"/>
    <x v="1"/>
  </r>
  <r>
    <s v="EMP12453"/>
    <s v="Ananya Sharma"/>
    <x v="1"/>
    <n v="49"/>
    <x v="0"/>
    <x v="3"/>
    <x v="6"/>
    <d v="2024-06-03T00:00:00"/>
    <s v="MBA"/>
    <n v="20"/>
    <s v="Sneha Thomas"/>
    <n v="50033"/>
    <x v="1"/>
    <x v="8"/>
    <n v="0.88900000000000001"/>
    <n v="10"/>
    <x v="4"/>
    <x v="0"/>
    <n v="0"/>
    <x v="0"/>
    <x v="1"/>
  </r>
  <r>
    <s v="EMP11751"/>
    <s v="Amit Das"/>
    <x v="0"/>
    <n v="46"/>
    <x v="3"/>
    <x v="4"/>
    <x v="3"/>
    <d v="2019-07-21T00:00:00"/>
    <s v="MCA"/>
    <n v="8"/>
    <s v="Rahul Nair"/>
    <n v="140604"/>
    <x v="4"/>
    <x v="0"/>
    <n v="0.90500000000000003"/>
    <n v="23"/>
    <x v="4"/>
    <x v="0"/>
    <n v="33"/>
    <x v="0"/>
    <x v="1"/>
  </r>
  <r>
    <s v="EMP11230"/>
    <s v="Priya Menon"/>
    <x v="0"/>
    <n v="45"/>
    <x v="5"/>
    <x v="1"/>
    <x v="0"/>
    <d v="2016-07-08T00:00:00"/>
    <s v="MBA"/>
    <n v="3"/>
    <s v="Priya Sharma"/>
    <n v="119661"/>
    <x v="1"/>
    <x v="4"/>
    <n v="0.80500000000000005"/>
    <n v="28"/>
    <x v="0"/>
    <x v="0"/>
    <n v="65"/>
    <x v="0"/>
    <x v="0"/>
  </r>
  <r>
    <s v="EMP12010"/>
    <s v="Kiran Patel"/>
    <x v="0"/>
    <n v="42"/>
    <x v="6"/>
    <x v="1"/>
    <x v="1"/>
    <d v="2019-01-14T00:00:00"/>
    <s v="MCA"/>
    <n v="8"/>
    <s v="Rahul Nair"/>
    <n v="40771"/>
    <x v="1"/>
    <x v="4"/>
    <n v="0.90799999999999992"/>
    <n v="2"/>
    <x v="1"/>
    <x v="0"/>
    <n v="70"/>
    <x v="1"/>
    <x v="1"/>
  </r>
  <r>
    <s v="EMP10915"/>
    <s v="Neha Thomas"/>
    <x v="0"/>
    <n v="28"/>
    <x v="3"/>
    <x v="2"/>
    <x v="5"/>
    <d v="2016-05-13T00:00:00"/>
    <s v="MBA"/>
    <n v="20"/>
    <s v="Anil Menon"/>
    <n v="101691"/>
    <x v="4"/>
    <x v="5"/>
    <n v="0.92599999999999993"/>
    <n v="4"/>
    <x v="1"/>
    <x v="0"/>
    <n v="15"/>
    <x v="0"/>
    <x v="1"/>
  </r>
  <r>
    <s v="EMP11774"/>
    <s v="Rahul Kumar"/>
    <x v="1"/>
    <n v="60"/>
    <x v="5"/>
    <x v="4"/>
    <x v="6"/>
    <d v="2023-06-26T00:00:00"/>
    <s v="Bachelor's"/>
    <n v="6"/>
    <s v="Rahul Nair"/>
    <n v="169391"/>
    <x v="4"/>
    <x v="4"/>
    <n v="0.98299999999999998"/>
    <n v="21"/>
    <x v="3"/>
    <x v="0"/>
    <n v="77"/>
    <x v="0"/>
    <x v="1"/>
  </r>
  <r>
    <s v="EMP12973"/>
    <s v="Neha Thomas"/>
    <x v="0"/>
    <n v="34"/>
    <x v="3"/>
    <x v="0"/>
    <x v="3"/>
    <d v="2017-05-02T00:00:00"/>
    <s v="Master's"/>
    <n v="2"/>
    <s v="Rahul Nair"/>
    <n v="80360"/>
    <x v="1"/>
    <x v="8"/>
    <n v="0.88900000000000001"/>
    <n v="10"/>
    <x v="3"/>
    <x v="1"/>
    <n v="78"/>
    <x v="0"/>
    <x v="1"/>
  </r>
  <r>
    <s v="EMP10956"/>
    <s v="Neha Thomas"/>
    <x v="1"/>
    <n v="57"/>
    <x v="1"/>
    <x v="4"/>
    <x v="6"/>
    <d v="2023-07-20T00:00:00"/>
    <s v="Bachelor's"/>
    <n v="11"/>
    <s v="Sneha Thomas"/>
    <n v="149105"/>
    <x v="4"/>
    <x v="4"/>
    <n v="0.95900000000000007"/>
    <n v="15"/>
    <x v="2"/>
    <x v="0"/>
    <n v="56"/>
    <x v="1"/>
    <x v="1"/>
  </r>
  <r>
    <s v="EMP11305"/>
    <s v="Neha Thomas"/>
    <x v="1"/>
    <n v="57"/>
    <x v="6"/>
    <x v="3"/>
    <x v="1"/>
    <d v="2019-01-04T00:00:00"/>
    <s v="Master's"/>
    <n v="7"/>
    <s v="Priya Sharma"/>
    <n v="121179"/>
    <x v="2"/>
    <x v="0"/>
    <n v="0.95400000000000007"/>
    <n v="6"/>
    <x v="4"/>
    <x v="0"/>
    <n v="55"/>
    <x v="0"/>
    <x v="1"/>
  </r>
  <r>
    <s v="EMP11593"/>
    <s v="Rahul Kumar"/>
    <x v="0"/>
    <n v="42"/>
    <x v="1"/>
    <x v="4"/>
    <x v="6"/>
    <d v="2024-01-15T00:00:00"/>
    <s v="MCA"/>
    <n v="15"/>
    <s v="Priya Sharma"/>
    <n v="102457"/>
    <x v="3"/>
    <x v="6"/>
    <n v="0.77500000000000002"/>
    <n v="13"/>
    <x v="2"/>
    <x v="0"/>
    <n v="45"/>
    <x v="1"/>
    <x v="1"/>
  </r>
  <r>
    <s v="EMP12883"/>
    <s v="Neha Thomas"/>
    <x v="1"/>
    <n v="32"/>
    <x v="4"/>
    <x v="3"/>
    <x v="0"/>
    <d v="2021-06-09T00:00:00"/>
    <s v="MBA"/>
    <n v="4"/>
    <s v="Anil Menon"/>
    <n v="140375"/>
    <x v="1"/>
    <x v="3"/>
    <n v="0.93900000000000006"/>
    <n v="28"/>
    <x v="1"/>
    <x v="1"/>
    <n v="47"/>
    <x v="0"/>
    <x v="0"/>
  </r>
  <r>
    <s v="EMP12258"/>
    <s v="Kiran Patel"/>
    <x v="0"/>
    <n v="52"/>
    <x v="5"/>
    <x v="1"/>
    <x v="5"/>
    <d v="2017-03-28T00:00:00"/>
    <s v="Master's"/>
    <n v="11"/>
    <s v="Rahul Nair"/>
    <n v="85574"/>
    <x v="0"/>
    <x v="2"/>
    <n v="1"/>
    <n v="17"/>
    <x v="0"/>
    <x v="0"/>
    <n v="1"/>
    <x v="1"/>
    <x v="1"/>
  </r>
  <r>
    <s v="EMP10887"/>
    <s v="Ananya Sharma"/>
    <x v="0"/>
    <n v="56"/>
    <x v="4"/>
    <x v="1"/>
    <x v="7"/>
    <d v="2019-12-20T00:00:00"/>
    <s v="MBA"/>
    <n v="16"/>
    <s v="Rahul Nair"/>
    <n v="95953"/>
    <x v="1"/>
    <x v="7"/>
    <n v="0.996"/>
    <n v="7"/>
    <x v="2"/>
    <x v="1"/>
    <n v="0"/>
    <x v="0"/>
    <x v="0"/>
  </r>
  <r>
    <s v="EMP10102"/>
    <s v="Arjun Nair"/>
    <x v="0"/>
    <n v="56"/>
    <x v="5"/>
    <x v="4"/>
    <x v="6"/>
    <d v="2016-11-21T00:00:00"/>
    <s v="MCA"/>
    <n v="10"/>
    <s v="Anil Menon"/>
    <n v="156482"/>
    <x v="1"/>
    <x v="3"/>
    <n v="0.97299999999999998"/>
    <n v="23"/>
    <x v="0"/>
    <x v="0"/>
    <n v="76"/>
    <x v="0"/>
    <x v="1"/>
  </r>
  <r>
    <s v="EMP10961"/>
    <s v="Arjun Nair"/>
    <x v="1"/>
    <n v="32"/>
    <x v="5"/>
    <x v="3"/>
    <x v="1"/>
    <d v="2025-06-16T00:00:00"/>
    <s v="Bachelor's"/>
    <n v="10"/>
    <s v="Sneha Thomas"/>
    <n v="76067"/>
    <x v="0"/>
    <x v="4"/>
    <n v="0.86599999999999999"/>
    <n v="18"/>
    <x v="2"/>
    <x v="1"/>
    <n v="11"/>
    <x v="0"/>
    <x v="0"/>
  </r>
  <r>
    <s v="EMP10227"/>
    <s v="Sneha Iyer"/>
    <x v="1"/>
    <n v="44"/>
    <x v="0"/>
    <x v="0"/>
    <x v="5"/>
    <d v="2023-12-02T00:00:00"/>
    <s v="Bachelor's"/>
    <n v="6"/>
    <s v="Priya Sharma"/>
    <n v="102979.37"/>
    <x v="4"/>
    <x v="3"/>
    <n v="0.93700000000000006"/>
    <n v="20"/>
    <x v="0"/>
    <x v="0"/>
    <n v="67"/>
    <x v="0"/>
    <x v="1"/>
  </r>
  <r>
    <s v="EMP11595"/>
    <s v="Kiran Patel"/>
    <x v="1"/>
    <n v="40"/>
    <x v="4"/>
    <x v="1"/>
    <x v="0"/>
    <d v="2017-08-02T00:00:00"/>
    <s v="MBA"/>
    <n v="0"/>
    <s v="Anil Menon"/>
    <n v="36450"/>
    <x v="1"/>
    <x v="6"/>
    <n v="0.89300000000000002"/>
    <n v="25"/>
    <x v="4"/>
    <x v="0"/>
    <n v="55"/>
    <x v="1"/>
    <x v="0"/>
  </r>
  <r>
    <s v="EMP10026"/>
    <s v="Kiran Patel"/>
    <x v="1"/>
    <n v="51"/>
    <x v="6"/>
    <x v="2"/>
    <x v="0"/>
    <d v="2024-11-24T00:00:00"/>
    <s v="Bachelor's"/>
    <n v="18"/>
    <s v="Sneha Thomas"/>
    <n v="151276"/>
    <x v="1"/>
    <x v="5"/>
    <n v="0.88300000000000001"/>
    <n v="13"/>
    <x v="4"/>
    <x v="1"/>
    <n v="45"/>
    <x v="0"/>
    <x v="1"/>
  </r>
  <r>
    <s v="EMP10925"/>
    <s v="Arjun Nair"/>
    <x v="1"/>
    <n v="34"/>
    <x v="7"/>
    <x v="0"/>
    <x v="7"/>
    <d v="2017-02-06T00:00:00"/>
    <s v="MCA"/>
    <n v="18"/>
    <s v="Rahul Nair"/>
    <n v="141860"/>
    <x v="4"/>
    <x v="5"/>
    <n v="0.94700000000000006"/>
    <n v="30"/>
    <x v="2"/>
    <x v="1"/>
    <n v="79"/>
    <x v="0"/>
    <x v="1"/>
  </r>
  <r>
    <s v="EMP10978"/>
    <s v="Neha Thomas"/>
    <x v="1"/>
    <n v="29"/>
    <x v="6"/>
    <x v="2"/>
    <x v="1"/>
    <d v="2025-07-25T00:00:00"/>
    <s v="Master's"/>
    <n v="18"/>
    <s v="Sneha Thomas"/>
    <n v="79561"/>
    <x v="2"/>
    <x v="4"/>
    <n v="0.95499999999999996"/>
    <n v="23"/>
    <x v="1"/>
    <x v="0"/>
    <n v="1"/>
    <x v="0"/>
    <x v="1"/>
  </r>
  <r>
    <s v="EMP12061"/>
    <s v="Amit Das"/>
    <x v="1"/>
    <n v="36"/>
    <x v="0"/>
    <x v="1"/>
    <x v="1"/>
    <d v="2021-05-06T00:00:00"/>
    <s v="MBA"/>
    <n v="8"/>
    <s v="Anil Menon"/>
    <n v="47324"/>
    <x v="4"/>
    <x v="0"/>
    <n v="0.91099999999999992"/>
    <n v="9"/>
    <x v="4"/>
    <x v="1"/>
    <n v="80"/>
    <x v="0"/>
    <x v="1"/>
  </r>
  <r>
    <s v="EMP12001"/>
    <s v="Amit Das"/>
    <x v="0"/>
    <n v="46"/>
    <x v="0"/>
    <x v="0"/>
    <x v="6"/>
    <d v="2016-05-04T00:00:00"/>
    <s v="MCA"/>
    <n v="4"/>
    <s v="Anil Menon"/>
    <n v="133240"/>
    <x v="0"/>
    <x v="1"/>
    <n v="1"/>
    <n v="16"/>
    <x v="3"/>
    <x v="0"/>
    <n v="78"/>
    <x v="0"/>
    <x v="1"/>
  </r>
  <r>
    <s v="EMP11144"/>
    <s v="Sneha Iyer"/>
    <x v="0"/>
    <n v="26"/>
    <x v="2"/>
    <x v="4"/>
    <x v="3"/>
    <d v="2022-07-18T00:00:00"/>
    <s v="Bachelor's"/>
    <n v="19"/>
    <s v="Rahul Nair"/>
    <n v="172523"/>
    <x v="1"/>
    <x v="9"/>
    <n v="0.91299999999999992"/>
    <n v="10"/>
    <x v="0"/>
    <x v="0"/>
    <n v="22"/>
    <x v="1"/>
    <x v="1"/>
  </r>
  <r>
    <s v="EMP10733"/>
    <s v="Amit Das"/>
    <x v="0"/>
    <n v="44"/>
    <x v="4"/>
    <x v="3"/>
    <x v="5"/>
    <d v="2019-12-17T00:00:00"/>
    <s v="Bachelor's"/>
    <n v="7"/>
    <s v="Priya Sharma"/>
    <n v="138115"/>
    <x v="1"/>
    <x v="9"/>
    <n v="0.95299999999999996"/>
    <n v="22"/>
    <x v="4"/>
    <x v="0"/>
    <n v="48"/>
    <x v="0"/>
    <x v="1"/>
  </r>
  <r>
    <s v="EMP10731"/>
    <s v="Kiran Patel"/>
    <x v="1"/>
    <n v="48"/>
    <x v="6"/>
    <x v="1"/>
    <x v="2"/>
    <d v="2016-05-08T00:00:00"/>
    <s v="MBA"/>
    <n v="4"/>
    <s v="Rahul Nair"/>
    <n v="63737"/>
    <x v="0"/>
    <x v="2"/>
    <n v="0.85199999999999998"/>
    <n v="26"/>
    <x v="3"/>
    <x v="0"/>
    <n v="4"/>
    <x v="0"/>
    <x v="1"/>
  </r>
  <r>
    <s v="EMP12993"/>
    <s v="Arjun Nair"/>
    <x v="1"/>
    <n v="60"/>
    <x v="5"/>
    <x v="1"/>
    <x v="0"/>
    <d v="2019-03-22T00:00:00"/>
    <s v="MBA"/>
    <n v="6"/>
    <s v="Anil Menon"/>
    <n v="56638"/>
    <x v="3"/>
    <x v="0"/>
    <n v="0.90799999999999992"/>
    <n v="9"/>
    <x v="4"/>
    <x v="0"/>
    <n v="77"/>
    <x v="0"/>
    <x v="1"/>
  </r>
  <r>
    <s v="EMP11625"/>
    <s v="Neha Thomas"/>
    <x v="0"/>
    <n v="56"/>
    <x v="6"/>
    <x v="2"/>
    <x v="5"/>
    <d v="2022-10-02T00:00:00"/>
    <s v="MCA"/>
    <n v="9"/>
    <s v="Anil Menon"/>
    <n v="138532"/>
    <x v="4"/>
    <x v="2"/>
    <n v="0.96"/>
    <n v="1"/>
    <x v="4"/>
    <x v="1"/>
    <n v="2"/>
    <x v="0"/>
    <x v="1"/>
  </r>
  <r>
    <s v="EMP10685"/>
    <s v="Arjun Nair"/>
    <x v="1"/>
    <n v="35"/>
    <x v="4"/>
    <x v="2"/>
    <x v="2"/>
    <d v="2021-11-01T00:00:00"/>
    <s v="Bachelor's"/>
    <n v="11"/>
    <s v="Anil Menon"/>
    <n v="144310"/>
    <x v="4"/>
    <x v="3"/>
    <n v="0.95799999999999996"/>
    <n v="27"/>
    <x v="3"/>
    <x v="1"/>
    <n v="4"/>
    <x v="0"/>
    <x v="1"/>
  </r>
  <r>
    <s v="EMP11937"/>
    <s v="Priya Menon"/>
    <x v="1"/>
    <n v="28"/>
    <x v="6"/>
    <x v="4"/>
    <x v="1"/>
    <d v="2023-11-29T00:00:00"/>
    <s v="Bachelor's"/>
    <n v="7"/>
    <s v="Rahul Nair"/>
    <n v="59472"/>
    <x v="1"/>
    <x v="6"/>
    <n v="0.91700000000000004"/>
    <n v="19"/>
    <x v="0"/>
    <x v="0"/>
    <n v="48"/>
    <x v="1"/>
    <x v="1"/>
  </r>
  <r>
    <s v="EMP12107"/>
    <s v="Sneha Iyer"/>
    <x v="1"/>
    <n v="40"/>
    <x v="4"/>
    <x v="1"/>
    <x v="3"/>
    <d v="2024-02-16T00:00:00"/>
    <s v="MCA"/>
    <n v="0"/>
    <s v="Sneha Thomas"/>
    <n v="111520"/>
    <x v="0"/>
    <x v="1"/>
    <n v="0.93299999999999994"/>
    <n v="23"/>
    <x v="1"/>
    <x v="0"/>
    <n v="72"/>
    <x v="0"/>
    <x v="1"/>
  </r>
  <r>
    <s v="EMP12026"/>
    <s v="Rahul Kumar"/>
    <x v="0"/>
    <n v="58"/>
    <x v="3"/>
    <x v="2"/>
    <x v="3"/>
    <d v="2016-06-09T00:00:00"/>
    <s v="MBA"/>
    <n v="20"/>
    <s v="Rahul Nair"/>
    <n v="136349"/>
    <x v="2"/>
    <x v="4"/>
    <n v="0.93400000000000005"/>
    <n v="14"/>
    <x v="3"/>
    <x v="1"/>
    <n v="77"/>
    <x v="1"/>
    <x v="1"/>
  </r>
  <r>
    <s v="EMP11100"/>
    <s v="Rahul Kumar"/>
    <x v="0"/>
    <n v="55"/>
    <x v="6"/>
    <x v="0"/>
    <x v="1"/>
    <d v="2017-06-23T00:00:00"/>
    <s v="Master's"/>
    <n v="8"/>
    <s v="Anil Menon"/>
    <n v="133815"/>
    <x v="3"/>
    <x v="7"/>
    <n v="0.94700000000000006"/>
    <n v="10"/>
    <x v="3"/>
    <x v="0"/>
    <n v="1"/>
    <x v="1"/>
    <x v="1"/>
  </r>
  <r>
    <s v="EMP12122"/>
    <s v="Amit Das"/>
    <x v="1"/>
    <n v="59"/>
    <x v="6"/>
    <x v="2"/>
    <x v="5"/>
    <d v="2024-11-01T00:00:00"/>
    <s v="MCA"/>
    <n v="6"/>
    <s v="Rahul Nair"/>
    <n v="103639"/>
    <x v="3"/>
    <x v="5"/>
    <n v="0.95900000000000007"/>
    <n v="15"/>
    <x v="1"/>
    <x v="0"/>
    <n v="28"/>
    <x v="0"/>
    <x v="1"/>
  </r>
  <r>
    <s v="EMP12634"/>
    <s v="Neha Thomas"/>
    <x v="0"/>
    <n v="58"/>
    <x v="2"/>
    <x v="1"/>
    <x v="6"/>
    <d v="2019-06-19T00:00:00"/>
    <s v="MBA"/>
    <n v="6"/>
    <s v="Sneha Thomas"/>
    <n v="133968"/>
    <x v="4"/>
    <x v="4"/>
    <n v="0.99"/>
    <n v="11"/>
    <x v="1"/>
    <x v="0"/>
    <n v="53"/>
    <x v="0"/>
    <x v="1"/>
  </r>
  <r>
    <s v="EMP12182"/>
    <s v="Arjun Nair"/>
    <x v="1"/>
    <n v="25"/>
    <x v="2"/>
    <x v="4"/>
    <x v="3"/>
    <d v="2022-09-03T00:00:00"/>
    <s v="Master's"/>
    <n v="7"/>
    <s v="Sneha Thomas"/>
    <n v="63765"/>
    <x v="4"/>
    <x v="6"/>
    <n v="0.94599999999999995"/>
    <n v="20"/>
    <x v="4"/>
    <x v="0"/>
    <n v="75"/>
    <x v="0"/>
    <x v="1"/>
  </r>
  <r>
    <s v="EMP11285"/>
    <s v="Rahul Kumar"/>
    <x v="0"/>
    <n v="25"/>
    <x v="3"/>
    <x v="4"/>
    <x v="5"/>
    <d v="2024-10-18T00:00:00"/>
    <s v="Master's"/>
    <n v="11"/>
    <s v="Sneha Thomas"/>
    <n v="89643"/>
    <x v="3"/>
    <x v="7"/>
    <n v="0.88900000000000001"/>
    <n v="12"/>
    <x v="4"/>
    <x v="0"/>
    <n v="13"/>
    <x v="0"/>
    <x v="0"/>
  </r>
  <r>
    <s v="EMP12956"/>
    <s v="Amit Das"/>
    <x v="1"/>
    <n v="30"/>
    <x v="2"/>
    <x v="0"/>
    <x v="6"/>
    <d v="2020-05-03T00:00:00"/>
    <s v="Master's"/>
    <n v="13"/>
    <s v="Rahul Nair"/>
    <n v="99216"/>
    <x v="0"/>
    <x v="4"/>
    <n v="0.91500000000000004"/>
    <n v="11"/>
    <x v="4"/>
    <x v="1"/>
    <n v="50"/>
    <x v="0"/>
    <x v="1"/>
  </r>
  <r>
    <s v="EMP10105"/>
    <s v="Sneha Iyer"/>
    <x v="1"/>
    <n v="53"/>
    <x v="5"/>
    <x v="2"/>
    <x v="1"/>
    <d v="2016-03-17T00:00:00"/>
    <s v="Unknown"/>
    <n v="4"/>
    <s v="Anil Menon"/>
    <n v="171013"/>
    <x v="1"/>
    <x v="2"/>
    <n v="0.91099999999999992"/>
    <n v="1"/>
    <x v="4"/>
    <x v="0"/>
    <n v="72"/>
    <x v="0"/>
    <x v="1"/>
  </r>
  <r>
    <s v="EMP12615"/>
    <s v="Ananya Sharma"/>
    <x v="1"/>
    <n v="28"/>
    <x v="5"/>
    <x v="1"/>
    <x v="0"/>
    <d v="2020-04-06T00:00:00"/>
    <s v="Bachelor's"/>
    <n v="18"/>
    <s v="Priya Sharma"/>
    <n v="114297"/>
    <x v="0"/>
    <x v="4"/>
    <n v="0.90700000000000003"/>
    <n v="21"/>
    <x v="1"/>
    <x v="1"/>
    <n v="6"/>
    <x v="1"/>
    <x v="1"/>
  </r>
  <r>
    <s v="EMP12351"/>
    <s v="Neha Thomas"/>
    <x v="0"/>
    <n v="26"/>
    <x v="4"/>
    <x v="2"/>
    <x v="3"/>
    <d v="2023-05-09T00:00:00"/>
    <s v="MBA"/>
    <n v="0"/>
    <s v="Priya Sharma"/>
    <n v="165845"/>
    <x v="2"/>
    <x v="0"/>
    <n v="0.84"/>
    <n v="3"/>
    <x v="4"/>
    <x v="0"/>
    <n v="14"/>
    <x v="0"/>
    <x v="0"/>
  </r>
  <r>
    <s v="EMP11673"/>
    <s v="Priya Menon"/>
    <x v="0"/>
    <n v="49"/>
    <x v="2"/>
    <x v="0"/>
    <x v="5"/>
    <d v="2021-10-16T00:00:00"/>
    <s v="Bachelor's"/>
    <n v="9"/>
    <s v="Priya Sharma"/>
    <n v="55045"/>
    <x v="3"/>
    <x v="1"/>
    <n v="0.91700000000000004"/>
    <n v="20"/>
    <x v="2"/>
    <x v="0"/>
    <n v="12"/>
    <x v="0"/>
    <x v="1"/>
  </r>
  <r>
    <s v="EMP10466"/>
    <s v="Amit Das"/>
    <x v="1"/>
    <n v="41"/>
    <x v="2"/>
    <x v="1"/>
    <x v="5"/>
    <s v="Unknown"/>
    <s v="MBA"/>
    <n v="3"/>
    <s v="Priya Sharma"/>
    <n v="65322"/>
    <x v="4"/>
    <x v="7"/>
    <n v="0.871"/>
    <n v="30"/>
    <x v="4"/>
    <x v="1"/>
    <n v="41"/>
    <x v="0"/>
    <x v="1"/>
  </r>
  <r>
    <s v="EMP12067"/>
    <s v="Kiran Patel"/>
    <x v="1"/>
    <n v="29"/>
    <x v="0"/>
    <x v="4"/>
    <x v="6"/>
    <d v="2025-01-12T00:00:00"/>
    <s v="MCA"/>
    <n v="19"/>
    <s v="Anil Menon"/>
    <n v="142684"/>
    <x v="2"/>
    <x v="0"/>
    <n v="0.81499999999999995"/>
    <n v="8"/>
    <x v="3"/>
    <x v="0"/>
    <n v="74"/>
    <x v="1"/>
    <x v="1"/>
  </r>
  <r>
    <s v="EMP10937"/>
    <s v="Arjun Nair"/>
    <x v="1"/>
    <n v="40"/>
    <x v="4"/>
    <x v="3"/>
    <x v="2"/>
    <d v="2025-04-11T00:00:00"/>
    <s v="MCA"/>
    <n v="5"/>
    <s v="Anil Menon"/>
    <n v="46718"/>
    <x v="2"/>
    <x v="4"/>
    <n v="0.82099999999999995"/>
    <n v="21"/>
    <x v="3"/>
    <x v="0"/>
    <n v="23"/>
    <x v="0"/>
    <x v="1"/>
  </r>
  <r>
    <s v="EMP12635"/>
    <s v="Ananya Sharma"/>
    <x v="1"/>
    <n v="53"/>
    <x v="2"/>
    <x v="2"/>
    <x v="0"/>
    <d v="2017-05-08T00:00:00"/>
    <s v="Bachelor's"/>
    <n v="20"/>
    <s v="Anil Menon"/>
    <n v="121926"/>
    <x v="1"/>
    <x v="6"/>
    <n v="0.92700000000000005"/>
    <n v="7"/>
    <x v="0"/>
    <x v="0"/>
    <n v="6"/>
    <x v="0"/>
    <x v="1"/>
  </r>
  <r>
    <s v="EMP11219"/>
    <s v="Sneha Iyer"/>
    <x v="1"/>
    <n v="31"/>
    <x v="4"/>
    <x v="0"/>
    <x v="5"/>
    <d v="2018-01-04T00:00:00"/>
    <s v="Bachelor's"/>
    <n v="4"/>
    <s v="Anil Menon"/>
    <n v="65332"/>
    <x v="2"/>
    <x v="9"/>
    <n v="0.89300000000000002"/>
    <n v="19"/>
    <x v="4"/>
    <x v="0"/>
    <n v="15"/>
    <x v="0"/>
    <x v="1"/>
  </r>
  <r>
    <s v="EMP12167"/>
    <s v="Priya Menon"/>
    <x v="1"/>
    <n v="25"/>
    <x v="6"/>
    <x v="1"/>
    <x v="5"/>
    <d v="2016-08-27T00:00:00"/>
    <s v="MCA"/>
    <n v="15"/>
    <s v="Priya Sharma"/>
    <n v="31166"/>
    <x v="3"/>
    <x v="0"/>
    <n v="0.92900000000000005"/>
    <n v="18"/>
    <x v="2"/>
    <x v="0"/>
    <n v="35"/>
    <x v="1"/>
    <x v="1"/>
  </r>
  <r>
    <s v="EMP10021"/>
    <s v="Neha Thomas"/>
    <x v="0"/>
    <n v="31"/>
    <x v="0"/>
    <x v="0"/>
    <x v="0"/>
    <d v="2022-12-02T00:00:00"/>
    <s v="Bachelor's"/>
    <n v="14"/>
    <s v="Priya Sharma"/>
    <n v="147702"/>
    <x v="0"/>
    <x v="2"/>
    <n v="0.85799999999999998"/>
    <n v="28"/>
    <x v="1"/>
    <x v="0"/>
    <n v="8"/>
    <x v="0"/>
    <x v="1"/>
  </r>
  <r>
    <s v="EMP10215"/>
    <s v="Kiran Patel"/>
    <x v="1"/>
    <n v="49"/>
    <x v="6"/>
    <x v="2"/>
    <x v="0"/>
    <d v="2021-04-17T00:00:00"/>
    <s v="MCA"/>
    <n v="0"/>
    <s v="Rahul Nair"/>
    <n v="174961"/>
    <x v="2"/>
    <x v="4"/>
    <n v="0.88099999999999989"/>
    <n v="15"/>
    <x v="3"/>
    <x v="0"/>
    <n v="69"/>
    <x v="0"/>
    <x v="1"/>
  </r>
  <r>
    <s v="EMP12019"/>
    <s v="Kiran Patel"/>
    <x v="1"/>
    <n v="30"/>
    <x v="1"/>
    <x v="4"/>
    <x v="3"/>
    <d v="2021-06-25T00:00:00"/>
    <s v="MBA"/>
    <n v="12"/>
    <s v="Sneha Thomas"/>
    <n v="151560"/>
    <x v="4"/>
    <x v="7"/>
    <n v="0.87"/>
    <n v="26"/>
    <x v="2"/>
    <x v="0"/>
    <n v="6"/>
    <x v="1"/>
    <x v="1"/>
  </r>
  <r>
    <s v="EMP11588"/>
    <s v="Ananya Sharma"/>
    <x v="0"/>
    <n v="27"/>
    <x v="4"/>
    <x v="4"/>
    <x v="0"/>
    <d v="2016-06-13T00:00:00"/>
    <s v="MBA"/>
    <n v="0"/>
    <s v="Sneha Thomas"/>
    <n v="54322"/>
    <x v="1"/>
    <x v="3"/>
    <n v="0.871"/>
    <n v="18"/>
    <x v="3"/>
    <x v="0"/>
    <n v="46"/>
    <x v="0"/>
    <x v="1"/>
  </r>
  <r>
    <s v="EMP12848"/>
    <s v="Rahul Kumar"/>
    <x v="1"/>
    <n v="30"/>
    <x v="2"/>
    <x v="4"/>
    <x v="5"/>
    <d v="2018-08-22T00:00:00"/>
    <s v="MCA"/>
    <n v="11"/>
    <s v="Anil Menon"/>
    <n v="99620"/>
    <x v="2"/>
    <x v="3"/>
    <n v="0.94499999999999995"/>
    <n v="6"/>
    <x v="3"/>
    <x v="1"/>
    <n v="29"/>
    <x v="0"/>
    <x v="1"/>
  </r>
  <r>
    <s v="EMP11222"/>
    <s v="Neha Thomas"/>
    <x v="1"/>
    <n v="47"/>
    <x v="1"/>
    <x v="3"/>
    <x v="5"/>
    <d v="2025-06-06T00:00:00"/>
    <s v="Master's"/>
    <n v="14"/>
    <s v="Sneha Thomas"/>
    <n v="48090"/>
    <x v="2"/>
    <x v="4"/>
    <n v="0.94599999999999995"/>
    <n v="20"/>
    <x v="3"/>
    <x v="0"/>
    <n v="73"/>
    <x v="0"/>
    <x v="1"/>
  </r>
  <r>
    <s v="EMP10886"/>
    <s v="Kiran Patel"/>
    <x v="0"/>
    <n v="22"/>
    <x v="4"/>
    <x v="1"/>
    <x v="1"/>
    <d v="2023-01-21T00:00:00"/>
    <s v="Master's"/>
    <n v="9"/>
    <s v="Rahul Nair"/>
    <n v="133542"/>
    <x v="1"/>
    <x v="8"/>
    <n v="0.85"/>
    <n v="24"/>
    <x v="4"/>
    <x v="0"/>
    <n v="71"/>
    <x v="0"/>
    <x v="1"/>
  </r>
  <r>
    <s v="EMP11655"/>
    <s v="Arjun Nair"/>
    <x v="0"/>
    <n v="26"/>
    <x v="1"/>
    <x v="3"/>
    <x v="0"/>
    <d v="2020-03-14T00:00:00"/>
    <s v="Master's"/>
    <n v="20"/>
    <s v="Priya Sharma"/>
    <n v="173210"/>
    <x v="0"/>
    <x v="6"/>
    <n v="0.9890000000000001"/>
    <n v="21"/>
    <x v="0"/>
    <x v="0"/>
    <n v="64"/>
    <x v="0"/>
    <x v="1"/>
  </r>
  <r>
    <s v="EMP11397"/>
    <s v="Neha Thomas"/>
    <x v="0"/>
    <n v="40"/>
    <x v="0"/>
    <x v="4"/>
    <x v="3"/>
    <d v="2016-09-06T00:00:00"/>
    <s v="Master's"/>
    <n v="18"/>
    <s v="Anil Menon"/>
    <n v="78608"/>
    <x v="0"/>
    <x v="9"/>
    <n v="0.93799999999999994"/>
    <n v="3"/>
    <x v="1"/>
    <x v="0"/>
    <n v="30"/>
    <x v="0"/>
    <x v="1"/>
  </r>
  <r>
    <s v="EMP10640"/>
    <s v="Amit Das"/>
    <x v="1"/>
    <n v="33"/>
    <x v="3"/>
    <x v="3"/>
    <x v="3"/>
    <d v="2016-12-14T00:00:00"/>
    <s v="Master's"/>
    <n v="18"/>
    <s v="Sneha Thomas"/>
    <n v="39758"/>
    <x v="4"/>
    <x v="1"/>
    <n v="1"/>
    <n v="7"/>
    <x v="2"/>
    <x v="1"/>
    <n v="67"/>
    <x v="0"/>
    <x v="1"/>
  </r>
  <r>
    <s v="EMP11043"/>
    <s v="Rahul Kumar"/>
    <x v="1"/>
    <n v="45"/>
    <x v="2"/>
    <x v="0"/>
    <x v="1"/>
    <d v="2024-06-10T00:00:00"/>
    <s v="Master's"/>
    <n v="18"/>
    <s v="Anil Menon"/>
    <n v="112120"/>
    <x v="4"/>
    <x v="9"/>
    <n v="0.86699999999999999"/>
    <n v="26"/>
    <x v="3"/>
    <x v="1"/>
    <n v="73"/>
    <x v="0"/>
    <x v="0"/>
  </r>
  <r>
    <s v="EMP11452"/>
    <s v="Ananya Sharma"/>
    <x v="0"/>
    <n v="52"/>
    <x v="3"/>
    <x v="0"/>
    <x v="0"/>
    <d v="2024-01-18T00:00:00"/>
    <s v="Bachelor's"/>
    <n v="2"/>
    <s v="Sneha Thomas"/>
    <n v="61206"/>
    <x v="1"/>
    <x v="7"/>
    <n v="0.93400000000000005"/>
    <n v="2"/>
    <x v="4"/>
    <x v="0"/>
    <n v="40"/>
    <x v="0"/>
    <x v="1"/>
  </r>
  <r>
    <s v="EMP12356"/>
    <s v="Priya Menon"/>
    <x v="1"/>
    <n v="60"/>
    <x v="4"/>
    <x v="1"/>
    <x v="1"/>
    <d v="2023-04-29T00:00:00"/>
    <s v="MCA"/>
    <n v="7"/>
    <s v="Rahul Nair"/>
    <n v="130818"/>
    <x v="2"/>
    <x v="8"/>
    <n v="0.88700000000000001"/>
    <n v="26"/>
    <x v="4"/>
    <x v="1"/>
    <n v="49"/>
    <x v="0"/>
    <x v="1"/>
  </r>
  <r>
    <s v="EMP10018"/>
    <s v="Arjun Nair"/>
    <x v="0"/>
    <n v="24"/>
    <x v="0"/>
    <x v="3"/>
    <x v="1"/>
    <d v="2022-12-17T00:00:00"/>
    <s v="Bachelor's"/>
    <n v="16"/>
    <s v="Priya Sharma"/>
    <n v="91953"/>
    <x v="2"/>
    <x v="8"/>
    <n v="0.93299999999999994"/>
    <n v="4"/>
    <x v="3"/>
    <x v="1"/>
    <n v="30"/>
    <x v="0"/>
    <x v="1"/>
  </r>
  <r>
    <s v="EMP12588"/>
    <s v="Priya Menon"/>
    <x v="1"/>
    <n v="44"/>
    <x v="5"/>
    <x v="2"/>
    <x v="2"/>
    <d v="2019-06-23T00:00:00"/>
    <s v="Bachelor's"/>
    <n v="4"/>
    <s v="Sneha Thomas"/>
    <n v="125586"/>
    <x v="3"/>
    <x v="1"/>
    <n v="0.86299999999999999"/>
    <n v="15"/>
    <x v="2"/>
    <x v="0"/>
    <n v="37"/>
    <x v="0"/>
    <x v="0"/>
  </r>
  <r>
    <s v="EMP10064"/>
    <s v="Amit Das"/>
    <x v="0"/>
    <n v="23"/>
    <x v="2"/>
    <x v="4"/>
    <x v="0"/>
    <d v="2025-03-06T00:00:00"/>
    <s v="Bachelor's"/>
    <n v="13"/>
    <s v="Anil Menon"/>
    <n v="98445"/>
    <x v="3"/>
    <x v="3"/>
    <n v="0.82099999999999995"/>
    <n v="5"/>
    <x v="1"/>
    <x v="0"/>
    <n v="50"/>
    <x v="0"/>
    <x v="1"/>
  </r>
  <r>
    <s v="EMP12897"/>
    <s v="Kiran Patel"/>
    <x v="0"/>
    <n v="32"/>
    <x v="3"/>
    <x v="4"/>
    <x v="5"/>
    <d v="2018-04-14T00:00:00"/>
    <s v="MBA"/>
    <n v="4"/>
    <s v="Priya Sharma"/>
    <n v="29458"/>
    <x v="3"/>
    <x v="2"/>
    <n v="0.78299999999999992"/>
    <n v="28"/>
    <x v="4"/>
    <x v="0"/>
    <n v="44"/>
    <x v="1"/>
    <x v="0"/>
  </r>
  <r>
    <s v="EMP11209"/>
    <s v="Priya Menon"/>
    <x v="0"/>
    <n v="38"/>
    <x v="0"/>
    <x v="1"/>
    <x v="7"/>
    <d v="2024-04-13T00:00:00"/>
    <s v="MCA"/>
    <n v="0"/>
    <s v="Rahul Nair"/>
    <n v="115768"/>
    <x v="0"/>
    <x v="2"/>
    <n v="0.94900000000000007"/>
    <n v="21"/>
    <x v="3"/>
    <x v="1"/>
    <n v="67"/>
    <x v="0"/>
    <x v="1"/>
  </r>
  <r>
    <s v="EMP12771"/>
    <s v="Kiran Patel"/>
    <x v="0"/>
    <n v="41"/>
    <x v="2"/>
    <x v="0"/>
    <x v="2"/>
    <d v="2016-08-31T00:00:00"/>
    <s v="MCA"/>
    <n v="5"/>
    <s v="Priya Sharma"/>
    <n v="113749"/>
    <x v="1"/>
    <x v="3"/>
    <n v="0.96099999999999997"/>
    <n v="5"/>
    <x v="3"/>
    <x v="0"/>
    <n v="68"/>
    <x v="0"/>
    <x v="1"/>
  </r>
  <r>
    <s v="EMP12616"/>
    <s v="Kiran Patel"/>
    <x v="1"/>
    <n v="34"/>
    <x v="0"/>
    <x v="3"/>
    <x v="2"/>
    <d v="2017-03-25T00:00:00"/>
    <s v="MBA"/>
    <n v="3"/>
    <s v="Anil Menon"/>
    <n v="97631"/>
    <x v="0"/>
    <x v="8"/>
    <n v="0.873"/>
    <n v="23"/>
    <x v="0"/>
    <x v="0"/>
    <n v="62"/>
    <x v="0"/>
    <x v="1"/>
  </r>
  <r>
    <s v="EMP12573"/>
    <s v="Kiran Patel"/>
    <x v="0"/>
    <n v="57"/>
    <x v="0"/>
    <x v="0"/>
    <x v="7"/>
    <d v="2019-04-26T00:00:00"/>
    <s v="Bachelor's"/>
    <n v="3"/>
    <s v="Priya Sharma"/>
    <n v="150461"/>
    <x v="2"/>
    <x v="5"/>
    <n v="0.95099999999999996"/>
    <n v="15"/>
    <x v="4"/>
    <x v="1"/>
    <n v="36"/>
    <x v="0"/>
    <x v="1"/>
  </r>
  <r>
    <s v="EMP11503"/>
    <s v="Arjun Nair"/>
    <x v="1"/>
    <n v="50"/>
    <x v="4"/>
    <x v="4"/>
    <x v="0"/>
    <d v="2025-02-25T00:00:00"/>
    <s v="Bachelor's"/>
    <n v="3"/>
    <s v="Anil Menon"/>
    <n v="102979.37"/>
    <x v="3"/>
    <x v="8"/>
    <n v="0.85499999999999998"/>
    <n v="16"/>
    <x v="1"/>
    <x v="0"/>
    <n v="19"/>
    <x v="1"/>
    <x v="1"/>
  </r>
  <r>
    <s v="EMP12287"/>
    <s v="Amit Das"/>
    <x v="0"/>
    <n v="23"/>
    <x v="5"/>
    <x v="4"/>
    <x v="7"/>
    <d v="2024-11-09T00:00:00"/>
    <s v="Bachelor's"/>
    <n v="14"/>
    <s v="Priya Sharma"/>
    <n v="142415"/>
    <x v="3"/>
    <x v="1"/>
    <n v="0.98499999999999999"/>
    <n v="25"/>
    <x v="2"/>
    <x v="0"/>
    <n v="61"/>
    <x v="0"/>
    <x v="1"/>
  </r>
  <r>
    <s v="EMP12457"/>
    <s v="Sneha Iyer"/>
    <x v="0"/>
    <n v="59"/>
    <x v="2"/>
    <x v="1"/>
    <x v="0"/>
    <d v="2020-05-13T00:00:00"/>
    <s v="Master's"/>
    <n v="0"/>
    <s v="Sneha Thomas"/>
    <n v="105112"/>
    <x v="4"/>
    <x v="4"/>
    <n v="0.85400000000000009"/>
    <n v="16"/>
    <x v="0"/>
    <x v="0"/>
    <n v="71"/>
    <x v="0"/>
    <x v="1"/>
  </r>
  <r>
    <s v="EMP12474"/>
    <s v="Arjun Nair"/>
    <x v="0"/>
    <n v="36"/>
    <x v="4"/>
    <x v="0"/>
    <x v="3"/>
    <d v="2024-03-17T00:00:00"/>
    <s v="MCA"/>
    <n v="2"/>
    <s v="Rahul Nair"/>
    <n v="155167"/>
    <x v="3"/>
    <x v="9"/>
    <n v="0.89500000000000002"/>
    <n v="22"/>
    <x v="4"/>
    <x v="0"/>
    <n v="34"/>
    <x v="0"/>
    <x v="1"/>
  </r>
  <r>
    <s v="EMP11012"/>
    <s v="Sneha Iyer"/>
    <x v="1"/>
    <n v="43"/>
    <x v="3"/>
    <x v="2"/>
    <x v="1"/>
    <d v="2022-04-04T00:00:00"/>
    <s v="Bachelor's"/>
    <n v="0"/>
    <s v="Sneha Thomas"/>
    <n v="148395"/>
    <x v="3"/>
    <x v="9"/>
    <n v="0.90799999999999992"/>
    <n v="19"/>
    <x v="4"/>
    <x v="0"/>
    <n v="23"/>
    <x v="0"/>
    <x v="1"/>
  </r>
  <r>
    <s v="EMP12667"/>
    <s v="Arjun Nair"/>
    <x v="0"/>
    <n v="40"/>
    <x v="2"/>
    <x v="0"/>
    <x v="1"/>
    <d v="2022-01-17T00:00:00"/>
    <s v="Bachelor's"/>
    <n v="6"/>
    <s v="Anil Menon"/>
    <n v="142964"/>
    <x v="0"/>
    <x v="0"/>
    <n v="0.84299999999999997"/>
    <n v="9"/>
    <x v="2"/>
    <x v="0"/>
    <n v="5"/>
    <x v="0"/>
    <x v="0"/>
  </r>
  <r>
    <s v="EMP12447"/>
    <s v="Sneha Iyer"/>
    <x v="1"/>
    <n v="40"/>
    <x v="4"/>
    <x v="3"/>
    <x v="5"/>
    <d v="2024-04-12T00:00:00"/>
    <s v="Bachelor's"/>
    <n v="4"/>
    <s v="Sneha Thomas"/>
    <n v="55907"/>
    <x v="4"/>
    <x v="1"/>
    <n v="1"/>
    <n v="8"/>
    <x v="0"/>
    <x v="1"/>
    <n v="42"/>
    <x v="0"/>
    <x v="1"/>
  </r>
  <r>
    <s v="EMP12649"/>
    <s v="Amit Das"/>
    <x v="1"/>
    <n v="53"/>
    <x v="3"/>
    <x v="1"/>
    <x v="6"/>
    <d v="2019-07-02T00:00:00"/>
    <s v="Bachelor's"/>
    <n v="4"/>
    <s v="Anil Menon"/>
    <n v="55613"/>
    <x v="3"/>
    <x v="2"/>
    <n v="0.89900000000000002"/>
    <n v="3"/>
    <x v="0"/>
    <x v="0"/>
    <n v="65"/>
    <x v="0"/>
    <x v="1"/>
  </r>
  <r>
    <s v="EMP12117"/>
    <s v="Amit Das"/>
    <x v="0"/>
    <n v="25"/>
    <x v="2"/>
    <x v="1"/>
    <x v="3"/>
    <s v="Unknown"/>
    <s v="Master's"/>
    <n v="17"/>
    <s v="Priya Sharma"/>
    <n v="105148"/>
    <x v="4"/>
    <x v="7"/>
    <n v="0.95599999999999996"/>
    <n v="15"/>
    <x v="1"/>
    <x v="1"/>
    <n v="74"/>
    <x v="0"/>
    <x v="1"/>
  </r>
  <r>
    <s v="EMP11371"/>
    <s v="Amit Das"/>
    <x v="1"/>
    <n v="51"/>
    <x v="5"/>
    <x v="0"/>
    <x v="0"/>
    <d v="2025-01-21T00:00:00"/>
    <s v="Master's"/>
    <n v="2"/>
    <s v="Rahul Nair"/>
    <n v="116768"/>
    <x v="3"/>
    <x v="9"/>
    <n v="0.95799999999999996"/>
    <n v="22"/>
    <x v="1"/>
    <x v="1"/>
    <n v="3"/>
    <x v="0"/>
    <x v="1"/>
  </r>
  <r>
    <s v="EMP10686"/>
    <s v="Sneha Iyer"/>
    <x v="0"/>
    <n v="27"/>
    <x v="1"/>
    <x v="1"/>
    <x v="0"/>
    <d v="2024-05-12T00:00:00"/>
    <s v="Bachelor's"/>
    <n v="2"/>
    <s v="Rahul Nair"/>
    <n v="109698"/>
    <x v="1"/>
    <x v="8"/>
    <n v="0.89500000000000002"/>
    <n v="18"/>
    <x v="3"/>
    <x v="1"/>
    <n v="17"/>
    <x v="0"/>
    <x v="1"/>
  </r>
  <r>
    <s v="EMP11818"/>
    <s v="Priya Menon"/>
    <x v="0"/>
    <n v="42"/>
    <x v="5"/>
    <x v="1"/>
    <x v="6"/>
    <d v="2019-03-10T00:00:00"/>
    <s v="MBA"/>
    <n v="6"/>
    <s v="Priya Sharma"/>
    <n v="83240"/>
    <x v="0"/>
    <x v="8"/>
    <n v="0.8859999999999999"/>
    <n v="30"/>
    <x v="1"/>
    <x v="0"/>
    <n v="10"/>
    <x v="0"/>
    <x v="1"/>
  </r>
  <r>
    <s v="EMP10126"/>
    <s v="Neha Thomas"/>
    <x v="1"/>
    <n v="30"/>
    <x v="1"/>
    <x v="2"/>
    <x v="0"/>
    <d v="2020-10-12T00:00:00"/>
    <s v="MCA"/>
    <n v="14"/>
    <s v="Sneha Thomas"/>
    <n v="109440"/>
    <x v="3"/>
    <x v="6"/>
    <n v="0.93200000000000005"/>
    <n v="12"/>
    <x v="3"/>
    <x v="0"/>
    <n v="34"/>
    <x v="0"/>
    <x v="1"/>
  </r>
  <r>
    <s v="EMP10757"/>
    <s v="Kiran Patel"/>
    <x v="1"/>
    <n v="42"/>
    <x v="2"/>
    <x v="0"/>
    <x v="0"/>
    <d v="2017-06-17T00:00:00"/>
    <s v="Bachelor's"/>
    <n v="6"/>
    <s v="Anil Menon"/>
    <n v="60590"/>
    <x v="0"/>
    <x v="3"/>
    <n v="0.91099999999999992"/>
    <n v="21"/>
    <x v="3"/>
    <x v="0"/>
    <n v="12"/>
    <x v="0"/>
    <x v="1"/>
  </r>
  <r>
    <s v="EMP10209"/>
    <s v="Priya Menon"/>
    <x v="0"/>
    <n v="32"/>
    <x v="2"/>
    <x v="3"/>
    <x v="3"/>
    <d v="2021-09-26T00:00:00"/>
    <s v="MCA"/>
    <n v="4"/>
    <s v="Anil Menon"/>
    <n v="131437"/>
    <x v="2"/>
    <x v="4"/>
    <n v="0.91799999999999993"/>
    <n v="30"/>
    <x v="2"/>
    <x v="1"/>
    <n v="63"/>
    <x v="0"/>
    <x v="1"/>
  </r>
  <r>
    <s v="EMP11728"/>
    <s v="Neha Thomas"/>
    <x v="1"/>
    <n v="34"/>
    <x v="6"/>
    <x v="0"/>
    <x v="5"/>
    <d v="2025-04-05T00:00:00"/>
    <s v="Master's"/>
    <n v="3"/>
    <s v="Rahul Nair"/>
    <n v="175555"/>
    <x v="3"/>
    <x v="6"/>
    <n v="0.94900000000000007"/>
    <n v="0"/>
    <x v="2"/>
    <x v="0"/>
    <n v="71"/>
    <x v="0"/>
    <x v="1"/>
  </r>
  <r>
    <s v="EMP10012"/>
    <s v="Amit Das"/>
    <x v="1"/>
    <n v="51"/>
    <x v="2"/>
    <x v="4"/>
    <x v="2"/>
    <d v="2023-01-21T00:00:00"/>
    <s v="MCA"/>
    <n v="5"/>
    <s v="Rahul Nair"/>
    <n v="51593"/>
    <x v="4"/>
    <x v="7"/>
    <n v="0.85099999999999998"/>
    <n v="11"/>
    <x v="4"/>
    <x v="1"/>
    <n v="68"/>
    <x v="0"/>
    <x v="1"/>
  </r>
  <r>
    <s v="EMP11418"/>
    <s v="Rahul Kumar"/>
    <x v="0"/>
    <n v="38"/>
    <x v="5"/>
    <x v="3"/>
    <x v="1"/>
    <d v="2023-11-24T00:00:00"/>
    <s v="MCA"/>
    <n v="7"/>
    <s v="Anil Menon"/>
    <n v="72754"/>
    <x v="0"/>
    <x v="6"/>
    <n v="0.88400000000000001"/>
    <n v="24"/>
    <x v="0"/>
    <x v="1"/>
    <n v="5"/>
    <x v="0"/>
    <x v="1"/>
  </r>
  <r>
    <s v="EMP12214"/>
    <s v="Ananya Sharma"/>
    <x v="1"/>
    <n v="49"/>
    <x v="5"/>
    <x v="3"/>
    <x v="7"/>
    <d v="2019-04-09T00:00:00"/>
    <s v="MBA"/>
    <n v="18"/>
    <s v="Anil Menon"/>
    <n v="48551"/>
    <x v="0"/>
    <x v="9"/>
    <n v="0.92700000000000005"/>
    <n v="6"/>
    <x v="0"/>
    <x v="1"/>
    <n v="43"/>
    <x v="0"/>
    <x v="1"/>
  </r>
  <r>
    <s v="EMP10780"/>
    <s v="Sneha Iyer"/>
    <x v="0"/>
    <n v="31"/>
    <x v="6"/>
    <x v="0"/>
    <x v="0"/>
    <d v="2016-02-17T00:00:00"/>
    <s v="Bachelor's"/>
    <n v="15"/>
    <s v="Anil Menon"/>
    <n v="44199"/>
    <x v="4"/>
    <x v="6"/>
    <n v="0.90799999999999992"/>
    <n v="27"/>
    <x v="0"/>
    <x v="0"/>
    <n v="18"/>
    <x v="0"/>
    <x v="1"/>
  </r>
  <r>
    <s v="EMP12169"/>
    <s v="Amit Das"/>
    <x v="0"/>
    <n v="39"/>
    <x v="0"/>
    <x v="1"/>
    <x v="3"/>
    <d v="2017-04-19T00:00:00"/>
    <s v="MCA"/>
    <n v="1"/>
    <s v="Priya Sharma"/>
    <n v="73011"/>
    <x v="2"/>
    <x v="1"/>
    <n v="0.96700000000000008"/>
    <n v="25"/>
    <x v="0"/>
    <x v="0"/>
    <n v="45"/>
    <x v="0"/>
    <x v="1"/>
  </r>
  <r>
    <s v="EMP10433"/>
    <s v="Sneha Iyer"/>
    <x v="0"/>
    <n v="31"/>
    <x v="0"/>
    <x v="3"/>
    <x v="0"/>
    <d v="2024-12-06T00:00:00"/>
    <s v="Bachelor's"/>
    <n v="16"/>
    <s v="Anil Menon"/>
    <n v="163236"/>
    <x v="0"/>
    <x v="2"/>
    <n v="0.86"/>
    <n v="4"/>
    <x v="3"/>
    <x v="0"/>
    <n v="79"/>
    <x v="0"/>
    <x v="0"/>
  </r>
  <r>
    <s v="EMP12402"/>
    <s v="Neha Thomas"/>
    <x v="1"/>
    <n v="29"/>
    <x v="0"/>
    <x v="0"/>
    <x v="7"/>
    <d v="2022-07-07T00:00:00"/>
    <s v="Master's"/>
    <n v="17"/>
    <s v="Sneha Thomas"/>
    <n v="63308"/>
    <x v="4"/>
    <x v="7"/>
    <n v="0.96799999999999997"/>
    <n v="7"/>
    <x v="2"/>
    <x v="1"/>
    <n v="51"/>
    <x v="0"/>
    <x v="1"/>
  </r>
  <r>
    <s v="EMP12430"/>
    <s v="Priya Menon"/>
    <x v="1"/>
    <n v="43"/>
    <x v="5"/>
    <x v="1"/>
    <x v="0"/>
    <d v="2023-01-15T00:00:00"/>
    <s v="MCA"/>
    <n v="17"/>
    <s v="Rahul Nair"/>
    <n v="134576"/>
    <x v="4"/>
    <x v="4"/>
    <n v="0.97099999999999997"/>
    <n v="6"/>
    <x v="1"/>
    <x v="0"/>
    <n v="35"/>
    <x v="1"/>
    <x v="1"/>
  </r>
  <r>
    <s v="EMP11547"/>
    <s v="Kiran Patel"/>
    <x v="1"/>
    <n v="47"/>
    <x v="0"/>
    <x v="1"/>
    <x v="2"/>
    <d v="2019-08-27T00:00:00"/>
    <s v="Bachelor's"/>
    <n v="5"/>
    <s v="Anil Menon"/>
    <n v="149028"/>
    <x v="0"/>
    <x v="3"/>
    <n v="0.98499999999999999"/>
    <n v="3"/>
    <x v="3"/>
    <x v="0"/>
    <n v="6"/>
    <x v="0"/>
    <x v="1"/>
  </r>
  <r>
    <s v="EMP11754"/>
    <s v="Rahul Kumar"/>
    <x v="1"/>
    <n v="21"/>
    <x v="1"/>
    <x v="2"/>
    <x v="2"/>
    <d v="2024-04-14T00:00:00"/>
    <s v="MCA"/>
    <n v="16"/>
    <s v="Priya Sharma"/>
    <n v="164345"/>
    <x v="0"/>
    <x v="1"/>
    <n v="0.96700000000000008"/>
    <n v="10"/>
    <x v="1"/>
    <x v="0"/>
    <n v="22"/>
    <x v="0"/>
    <x v="1"/>
  </r>
  <r>
    <s v="EMP10099"/>
    <s v="Kiran Patel"/>
    <x v="0"/>
    <n v="52"/>
    <x v="3"/>
    <x v="4"/>
    <x v="1"/>
    <d v="2022-08-13T00:00:00"/>
    <s v="MBA"/>
    <n v="12"/>
    <s v="Priya Sharma"/>
    <n v="173123"/>
    <x v="1"/>
    <x v="4"/>
    <n v="0.89400000000000002"/>
    <n v="26"/>
    <x v="3"/>
    <x v="0"/>
    <n v="26"/>
    <x v="1"/>
    <x v="1"/>
  </r>
  <r>
    <s v="EMP10428"/>
    <s v="Sneha Iyer"/>
    <x v="1"/>
    <n v="44"/>
    <x v="6"/>
    <x v="4"/>
    <x v="7"/>
    <d v="2017-02-02T00:00:00"/>
    <s v="Bachelor's"/>
    <n v="18"/>
    <s v="Priya Sharma"/>
    <n v="129650"/>
    <x v="2"/>
    <x v="2"/>
    <n v="0.85199999999999998"/>
    <n v="19"/>
    <x v="4"/>
    <x v="0"/>
    <n v="33"/>
    <x v="0"/>
    <x v="0"/>
  </r>
  <r>
    <s v="EMP12088"/>
    <s v="Kiran Patel"/>
    <x v="0"/>
    <n v="57"/>
    <x v="4"/>
    <x v="0"/>
    <x v="4"/>
    <d v="2022-08-03T00:00:00"/>
    <s v="MCA"/>
    <n v="15"/>
    <s v="Sneha Thomas"/>
    <n v="66977"/>
    <x v="1"/>
    <x v="5"/>
    <n v="0.88800000000000001"/>
    <n v="8"/>
    <x v="1"/>
    <x v="0"/>
    <n v="0"/>
    <x v="0"/>
    <x v="0"/>
  </r>
  <r>
    <s v="EMP12189"/>
    <s v="Rahul Kumar"/>
    <x v="1"/>
    <n v="27"/>
    <x v="6"/>
    <x v="1"/>
    <x v="7"/>
    <d v="2017-02-26T00:00:00"/>
    <s v="MBA"/>
    <n v="11"/>
    <s v="Priya Sharma"/>
    <n v="100431"/>
    <x v="4"/>
    <x v="5"/>
    <n v="0.92400000000000004"/>
    <n v="15"/>
    <x v="3"/>
    <x v="1"/>
    <n v="56"/>
    <x v="0"/>
    <x v="1"/>
  </r>
  <r>
    <s v="EMP10289"/>
    <s v="Neha Thomas"/>
    <x v="0"/>
    <n v="31"/>
    <x v="2"/>
    <x v="0"/>
    <x v="2"/>
    <d v="2021-06-14T00:00:00"/>
    <s v="MBA"/>
    <n v="19"/>
    <s v="Anil Menon"/>
    <n v="98234"/>
    <x v="3"/>
    <x v="4"/>
    <n v="0.92299999999999993"/>
    <n v="15"/>
    <x v="2"/>
    <x v="0"/>
    <n v="60"/>
    <x v="0"/>
    <x v="0"/>
  </r>
  <r>
    <s v="EMP12166"/>
    <s v="Amit Das"/>
    <x v="0"/>
    <n v="50"/>
    <x v="2"/>
    <x v="3"/>
    <x v="3"/>
    <s v="Unknown"/>
    <s v="Master's"/>
    <n v="5"/>
    <s v="Priya Sharma"/>
    <n v="132880"/>
    <x v="2"/>
    <x v="7"/>
    <n v="0.94799999999999995"/>
    <n v="7"/>
    <x v="3"/>
    <x v="1"/>
    <n v="49"/>
    <x v="1"/>
    <x v="1"/>
  </r>
  <r>
    <s v="EMP10741"/>
    <s v="Sneha Iyer"/>
    <x v="0"/>
    <n v="21"/>
    <x v="2"/>
    <x v="4"/>
    <x v="6"/>
    <d v="2018-01-23T00:00:00"/>
    <s v="MBA"/>
    <n v="5"/>
    <s v="Anil Menon"/>
    <n v="42619"/>
    <x v="4"/>
    <x v="8"/>
    <n v="0.91099999999999992"/>
    <n v="19"/>
    <x v="4"/>
    <x v="1"/>
    <n v="14"/>
    <x v="0"/>
    <x v="1"/>
  </r>
  <r>
    <s v="EMP12110"/>
    <s v="Priya Menon"/>
    <x v="0"/>
    <n v="54"/>
    <x v="4"/>
    <x v="2"/>
    <x v="2"/>
    <d v="2024-05-24T00:00:00"/>
    <s v="MBA"/>
    <n v="5"/>
    <s v="Rahul Nair"/>
    <n v="90661"/>
    <x v="3"/>
    <x v="1"/>
    <n v="0.83799999999999997"/>
    <n v="18"/>
    <x v="3"/>
    <x v="0"/>
    <n v="68"/>
    <x v="0"/>
    <x v="1"/>
  </r>
  <r>
    <s v="EMP11829"/>
    <s v="Neha Thomas"/>
    <x v="1"/>
    <n v="43"/>
    <x v="4"/>
    <x v="2"/>
    <x v="5"/>
    <d v="2025-12-21T00:00:00"/>
    <s v="Bachelor's"/>
    <n v="14"/>
    <s v="Sneha Thomas"/>
    <n v="69255"/>
    <x v="2"/>
    <x v="8"/>
    <n v="0.94700000000000006"/>
    <n v="16"/>
    <x v="3"/>
    <x v="1"/>
    <n v="42"/>
    <x v="0"/>
    <x v="1"/>
  </r>
  <r>
    <s v="EMP12924"/>
    <s v="Neha Thomas"/>
    <x v="1"/>
    <n v="37"/>
    <x v="1"/>
    <x v="4"/>
    <x v="5"/>
    <d v="2022-08-14T00:00:00"/>
    <s v="Bachelor's"/>
    <n v="10"/>
    <s v="Anil Menon"/>
    <n v="163971"/>
    <x v="0"/>
    <x v="6"/>
    <n v="0.93900000000000006"/>
    <n v="12"/>
    <x v="0"/>
    <x v="0"/>
    <n v="80"/>
    <x v="0"/>
    <x v="0"/>
  </r>
  <r>
    <s v="EMP10311"/>
    <s v="Kiran Patel"/>
    <x v="1"/>
    <n v="40"/>
    <x v="0"/>
    <x v="0"/>
    <x v="7"/>
    <d v="2016-06-28T00:00:00"/>
    <s v="MCA"/>
    <n v="13"/>
    <s v="Rahul Nair"/>
    <n v="148040"/>
    <x v="4"/>
    <x v="7"/>
    <n v="0.91200000000000003"/>
    <n v="26"/>
    <x v="1"/>
    <x v="0"/>
    <n v="76"/>
    <x v="1"/>
    <x v="1"/>
  </r>
  <r>
    <s v="EMP10359"/>
    <s v="Ananya Sharma"/>
    <x v="0"/>
    <n v="22"/>
    <x v="0"/>
    <x v="1"/>
    <x v="3"/>
    <d v="2019-05-13T00:00:00"/>
    <s v="Master's"/>
    <n v="11"/>
    <s v="Sneha Thomas"/>
    <n v="56939"/>
    <x v="0"/>
    <x v="1"/>
    <n v="0.83700000000000008"/>
    <n v="9"/>
    <x v="3"/>
    <x v="0"/>
    <n v="37"/>
    <x v="0"/>
    <x v="1"/>
  </r>
  <r>
    <s v="EMP11016"/>
    <s v="Sneha Iyer"/>
    <x v="0"/>
    <n v="53"/>
    <x v="4"/>
    <x v="2"/>
    <x v="2"/>
    <d v="2017-11-11T00:00:00"/>
    <s v="MBA"/>
    <n v="10"/>
    <s v="Sneha Thomas"/>
    <n v="131648"/>
    <x v="2"/>
    <x v="0"/>
    <n v="0.97099999999999997"/>
    <n v="29"/>
    <x v="0"/>
    <x v="1"/>
    <n v="66"/>
    <x v="0"/>
    <x v="1"/>
  </r>
  <r>
    <s v="EMP10500"/>
    <s v="Rahul Kumar"/>
    <x v="0"/>
    <n v="39"/>
    <x v="5"/>
    <x v="0"/>
    <x v="2"/>
    <d v="2024-04-14T00:00:00"/>
    <s v="Bachelor's"/>
    <n v="8"/>
    <s v="Rahul Nair"/>
    <n v="43625"/>
    <x v="2"/>
    <x v="2"/>
    <n v="0.96900000000000008"/>
    <n v="20"/>
    <x v="2"/>
    <x v="0"/>
    <n v="12"/>
    <x v="0"/>
    <x v="1"/>
  </r>
  <r>
    <s v="EMP11844"/>
    <s v="Sneha Iyer"/>
    <x v="0"/>
    <n v="55"/>
    <x v="5"/>
    <x v="3"/>
    <x v="2"/>
    <d v="2021-05-04T00:00:00"/>
    <s v="Bachelor's"/>
    <n v="19"/>
    <s v="Rahul Nair"/>
    <n v="139868"/>
    <x v="4"/>
    <x v="1"/>
    <n v="0.97799999999999998"/>
    <n v="16"/>
    <x v="2"/>
    <x v="1"/>
    <n v="58"/>
    <x v="0"/>
    <x v="1"/>
  </r>
  <r>
    <s v="EMP10179"/>
    <s v="Amit Das"/>
    <x v="0"/>
    <n v="52"/>
    <x v="1"/>
    <x v="2"/>
    <x v="5"/>
    <d v="2023-05-24T00:00:00"/>
    <s v="MCA"/>
    <n v="14"/>
    <s v="Anil Menon"/>
    <n v="49568"/>
    <x v="0"/>
    <x v="7"/>
    <n v="0.85599999999999998"/>
    <n v="20"/>
    <x v="3"/>
    <x v="1"/>
    <n v="31"/>
    <x v="0"/>
    <x v="1"/>
  </r>
  <r>
    <s v="EMP10376"/>
    <s v="Ananya Sharma"/>
    <x v="1"/>
    <n v="55"/>
    <x v="3"/>
    <x v="0"/>
    <x v="1"/>
    <d v="2022-01-30T00:00:00"/>
    <s v="MCA"/>
    <n v="3"/>
    <s v="Priya Sharma"/>
    <n v="152010"/>
    <x v="1"/>
    <x v="4"/>
    <n v="0.96700000000000008"/>
    <n v="21"/>
    <x v="4"/>
    <x v="0"/>
    <n v="58"/>
    <x v="0"/>
    <x v="1"/>
  </r>
  <r>
    <s v="EMP12127"/>
    <s v="Priya Menon"/>
    <x v="0"/>
    <n v="38"/>
    <x v="7"/>
    <x v="2"/>
    <x v="7"/>
    <d v="2020-07-16T00:00:00"/>
    <s v="Master's"/>
    <n v="11"/>
    <s v="Anil Menon"/>
    <n v="102979.37"/>
    <x v="2"/>
    <x v="3"/>
    <n v="0.95299999999999996"/>
    <n v="24"/>
    <x v="3"/>
    <x v="1"/>
    <n v="14"/>
    <x v="0"/>
    <x v="1"/>
  </r>
  <r>
    <s v="EMP12280"/>
    <s v="Kiran Patel"/>
    <x v="0"/>
    <n v="52"/>
    <x v="3"/>
    <x v="2"/>
    <x v="0"/>
    <d v="2016-06-18T00:00:00"/>
    <s v="MCA"/>
    <n v="17"/>
    <s v="Sneha Thomas"/>
    <n v="171286"/>
    <x v="0"/>
    <x v="9"/>
    <n v="0.95400000000000007"/>
    <n v="9"/>
    <x v="4"/>
    <x v="0"/>
    <n v="46"/>
    <x v="0"/>
    <x v="1"/>
  </r>
  <r>
    <s v="EMP11798"/>
    <s v="Arjun Nair"/>
    <x v="0"/>
    <n v="26"/>
    <x v="4"/>
    <x v="3"/>
    <x v="6"/>
    <d v="2022-12-06T00:00:00"/>
    <s v="Bachelor's"/>
    <n v="16"/>
    <s v="Anil Menon"/>
    <n v="33108"/>
    <x v="0"/>
    <x v="3"/>
    <n v="0.86699999999999999"/>
    <n v="8"/>
    <x v="4"/>
    <x v="1"/>
    <n v="63"/>
    <x v="0"/>
    <x v="1"/>
  </r>
  <r>
    <s v="EMP10149"/>
    <s v="Sneha Iyer"/>
    <x v="1"/>
    <n v="24"/>
    <x v="3"/>
    <x v="2"/>
    <x v="0"/>
    <d v="2017-12-11T00:00:00"/>
    <s v="MBA"/>
    <n v="0"/>
    <s v="Priya Sharma"/>
    <n v="47646"/>
    <x v="3"/>
    <x v="5"/>
    <n v="0.99199999999999999"/>
    <n v="4"/>
    <x v="1"/>
    <x v="0"/>
    <n v="72"/>
    <x v="0"/>
    <x v="1"/>
  </r>
  <r>
    <s v="EMP11202"/>
    <s v="Rahul Kumar"/>
    <x v="1"/>
    <n v="32"/>
    <x v="3"/>
    <x v="2"/>
    <x v="7"/>
    <d v="2021-04-17T00:00:00"/>
    <s v="MCA"/>
    <n v="15"/>
    <s v="Anil Menon"/>
    <n v="68130"/>
    <x v="1"/>
    <x v="3"/>
    <n v="0.83499999999999996"/>
    <n v="9"/>
    <x v="4"/>
    <x v="0"/>
    <n v="6"/>
    <x v="0"/>
    <x v="1"/>
  </r>
  <r>
    <s v="EMP12078"/>
    <s v="Rahul Kumar"/>
    <x v="0"/>
    <n v="36"/>
    <x v="2"/>
    <x v="1"/>
    <x v="0"/>
    <d v="2021-03-24T00:00:00"/>
    <s v="MCA"/>
    <n v="2"/>
    <s v="Sneha Thomas"/>
    <n v="105412"/>
    <x v="2"/>
    <x v="4"/>
    <n v="0.93700000000000006"/>
    <n v="17"/>
    <x v="0"/>
    <x v="0"/>
    <n v="12"/>
    <x v="0"/>
    <x v="1"/>
  </r>
  <r>
    <s v="EMP12699"/>
    <s v="Arjun Nair"/>
    <x v="1"/>
    <n v="38"/>
    <x v="6"/>
    <x v="0"/>
    <x v="7"/>
    <d v="2019-01-25T00:00:00"/>
    <s v="Master's"/>
    <n v="19"/>
    <s v="Priya Sharma"/>
    <n v="52202"/>
    <x v="0"/>
    <x v="7"/>
    <n v="0.98699999999999999"/>
    <n v="16"/>
    <x v="3"/>
    <x v="1"/>
    <n v="80"/>
    <x v="0"/>
    <x v="1"/>
  </r>
  <r>
    <s v="EMP10027"/>
    <s v="Rahul Kumar"/>
    <x v="0"/>
    <n v="38"/>
    <x v="6"/>
    <x v="2"/>
    <x v="1"/>
    <d v="2016-08-17T00:00:00"/>
    <s v="Bachelor's"/>
    <n v="11"/>
    <s v="Priya Sharma"/>
    <n v="57667"/>
    <x v="4"/>
    <x v="1"/>
    <n v="0.87"/>
    <n v="14"/>
    <x v="4"/>
    <x v="0"/>
    <n v="73"/>
    <x v="0"/>
    <x v="1"/>
  </r>
  <r>
    <s v="EMP10373"/>
    <s v="Rahul Kumar"/>
    <x v="0"/>
    <n v="58"/>
    <x v="5"/>
    <x v="2"/>
    <x v="2"/>
    <d v="2020-10-23T00:00:00"/>
    <s v="Bachelor's"/>
    <n v="2"/>
    <s v="Sneha Thomas"/>
    <n v="89480"/>
    <x v="0"/>
    <x v="4"/>
    <n v="0.8909999999999999"/>
    <n v="14"/>
    <x v="2"/>
    <x v="0"/>
    <n v="35"/>
    <x v="0"/>
    <x v="1"/>
  </r>
  <r>
    <s v="EMP10724"/>
    <s v="Ananya Sharma"/>
    <x v="1"/>
    <n v="34"/>
    <x v="6"/>
    <x v="3"/>
    <x v="0"/>
    <d v="2020-06-20T00:00:00"/>
    <s v="MCA"/>
    <n v="11"/>
    <s v="Sneha Thomas"/>
    <n v="98994"/>
    <x v="0"/>
    <x v="9"/>
    <n v="0.93599999999999994"/>
    <n v="11"/>
    <x v="4"/>
    <x v="0"/>
    <n v="27"/>
    <x v="0"/>
    <x v="0"/>
  </r>
  <r>
    <s v="EMP12366"/>
    <s v="Ananya Sharma"/>
    <x v="0"/>
    <n v="48"/>
    <x v="1"/>
    <x v="3"/>
    <x v="2"/>
    <d v="2018-02-15T00:00:00"/>
    <s v="MCA"/>
    <n v="3"/>
    <s v="Sneha Thomas"/>
    <n v="97684"/>
    <x v="2"/>
    <x v="2"/>
    <n v="0.80500000000000005"/>
    <n v="10"/>
    <x v="4"/>
    <x v="0"/>
    <n v="78"/>
    <x v="0"/>
    <x v="1"/>
  </r>
  <r>
    <s v="EMP11236"/>
    <s v="Priya Menon"/>
    <x v="0"/>
    <n v="27"/>
    <x v="0"/>
    <x v="1"/>
    <x v="5"/>
    <d v="2016-09-16T00:00:00"/>
    <s v="Master's"/>
    <n v="10"/>
    <s v="Anil Menon"/>
    <n v="56484"/>
    <x v="3"/>
    <x v="4"/>
    <n v="1"/>
    <n v="7"/>
    <x v="1"/>
    <x v="0"/>
    <n v="60"/>
    <x v="1"/>
    <x v="0"/>
  </r>
  <r>
    <s v="EMP10039"/>
    <s v="Priya Menon"/>
    <x v="0"/>
    <n v="38"/>
    <x v="6"/>
    <x v="3"/>
    <x v="1"/>
    <d v="2024-09-22T00:00:00"/>
    <s v="Master's"/>
    <n v="19"/>
    <s v="Sneha Thomas"/>
    <n v="136165"/>
    <x v="3"/>
    <x v="6"/>
    <n v="0.872"/>
    <n v="21"/>
    <x v="0"/>
    <x v="0"/>
    <n v="29"/>
    <x v="0"/>
    <x v="1"/>
  </r>
  <r>
    <s v="EMP10233"/>
    <s v="Ananya Sharma"/>
    <x v="1"/>
    <n v="27"/>
    <x v="5"/>
    <x v="4"/>
    <x v="5"/>
    <d v="2017-06-22T00:00:00"/>
    <s v="Bachelor's"/>
    <n v="2"/>
    <s v="Sneha Thomas"/>
    <n v="31824"/>
    <x v="1"/>
    <x v="4"/>
    <n v="0.94400000000000006"/>
    <n v="24"/>
    <x v="1"/>
    <x v="0"/>
    <n v="78"/>
    <x v="0"/>
    <x v="0"/>
  </r>
  <r>
    <s v="EMP11148"/>
    <s v="Sneha Iyer"/>
    <x v="1"/>
    <n v="38"/>
    <x v="3"/>
    <x v="3"/>
    <x v="3"/>
    <d v="2023-03-08T00:00:00"/>
    <s v="Master's"/>
    <n v="5"/>
    <s v="Rahul Nair"/>
    <n v="141537"/>
    <x v="1"/>
    <x v="9"/>
    <n v="0.90599999999999992"/>
    <n v="3"/>
    <x v="2"/>
    <x v="0"/>
    <n v="71"/>
    <x v="0"/>
    <x v="0"/>
  </r>
  <r>
    <s v="EMP11315"/>
    <s v="Amit Das"/>
    <x v="1"/>
    <n v="56"/>
    <x v="3"/>
    <x v="3"/>
    <x v="1"/>
    <d v="2020-08-01T00:00:00"/>
    <s v="Bachelor's"/>
    <n v="2"/>
    <s v="Rahul Nair"/>
    <n v="55925"/>
    <x v="3"/>
    <x v="2"/>
    <n v="0.96099999999999997"/>
    <n v="28"/>
    <x v="2"/>
    <x v="0"/>
    <n v="24"/>
    <x v="0"/>
    <x v="0"/>
  </r>
  <r>
    <s v="EMP12079"/>
    <s v="Priya Menon"/>
    <x v="1"/>
    <n v="22"/>
    <x v="0"/>
    <x v="0"/>
    <x v="7"/>
    <d v="2019-03-03T00:00:00"/>
    <s v="MBA"/>
    <n v="13"/>
    <s v="Sneha Thomas"/>
    <n v="28705"/>
    <x v="3"/>
    <x v="0"/>
    <n v="0.94299999999999995"/>
    <n v="17"/>
    <x v="2"/>
    <x v="0"/>
    <n v="15"/>
    <x v="1"/>
    <x v="1"/>
  </r>
  <r>
    <s v="EMP12915"/>
    <s v="Rahul Kumar"/>
    <x v="1"/>
    <n v="47"/>
    <x v="5"/>
    <x v="3"/>
    <x v="2"/>
    <d v="2020-02-02T00:00:00"/>
    <s v="Bachelor's"/>
    <n v="1"/>
    <s v="Sneha Thomas"/>
    <n v="140100"/>
    <x v="2"/>
    <x v="4"/>
    <n v="0.89700000000000002"/>
    <n v="18"/>
    <x v="0"/>
    <x v="0"/>
    <n v="53"/>
    <x v="1"/>
    <x v="1"/>
  </r>
  <r>
    <s v="EMP10104"/>
    <s v="Ananya Sharma"/>
    <x v="0"/>
    <n v="24"/>
    <x v="4"/>
    <x v="4"/>
    <x v="4"/>
    <d v="2021-10-23T00:00:00"/>
    <s v="Bachelor's"/>
    <n v="2"/>
    <s v="Sneha Thomas"/>
    <n v="156206"/>
    <x v="4"/>
    <x v="2"/>
    <n v="0.83799999999999997"/>
    <n v="21"/>
    <x v="4"/>
    <x v="1"/>
    <n v="69"/>
    <x v="1"/>
    <x v="1"/>
  </r>
  <r>
    <s v="EMP10627"/>
    <s v="Priya Menon"/>
    <x v="1"/>
    <n v="52"/>
    <x v="2"/>
    <x v="1"/>
    <x v="1"/>
    <d v="2025-02-12T00:00:00"/>
    <s v="Bachelor's"/>
    <n v="0"/>
    <s v="Priya Sharma"/>
    <n v="88256"/>
    <x v="3"/>
    <x v="8"/>
    <n v="0.89800000000000002"/>
    <n v="19"/>
    <x v="0"/>
    <x v="0"/>
    <n v="20"/>
    <x v="0"/>
    <x v="1"/>
  </r>
  <r>
    <s v="EMP10509"/>
    <s v="Priya Menon"/>
    <x v="0"/>
    <n v="47"/>
    <x v="0"/>
    <x v="0"/>
    <x v="6"/>
    <d v="2019-03-18T00:00:00"/>
    <s v="MCA"/>
    <n v="4"/>
    <s v="Rahul Nair"/>
    <n v="128719"/>
    <x v="2"/>
    <x v="6"/>
    <n v="0.98199999999999998"/>
    <n v="21"/>
    <x v="1"/>
    <x v="1"/>
    <n v="54"/>
    <x v="1"/>
    <x v="1"/>
  </r>
  <r>
    <s v="EMP12293"/>
    <s v="Arjun Nair"/>
    <x v="0"/>
    <n v="23"/>
    <x v="0"/>
    <x v="2"/>
    <x v="1"/>
    <s v="Unknown"/>
    <s v="Master's"/>
    <n v="9"/>
    <s v="Anil Menon"/>
    <n v="177479"/>
    <x v="2"/>
    <x v="2"/>
    <n v="0.89700000000000002"/>
    <n v="10"/>
    <x v="0"/>
    <x v="0"/>
    <n v="62"/>
    <x v="0"/>
    <x v="1"/>
  </r>
  <r>
    <s v="EMP11881"/>
    <s v="Rahul Kumar"/>
    <x v="0"/>
    <n v="35"/>
    <x v="5"/>
    <x v="0"/>
    <x v="2"/>
    <d v="2022-03-10T00:00:00"/>
    <s v="Master's"/>
    <n v="5"/>
    <s v="Priya Sharma"/>
    <n v="136272"/>
    <x v="0"/>
    <x v="2"/>
    <n v="0.9840000000000001"/>
    <n v="21"/>
    <x v="3"/>
    <x v="1"/>
    <n v="53"/>
    <x v="0"/>
    <x v="1"/>
  </r>
  <r>
    <s v="EMP12625"/>
    <s v="Amit Das"/>
    <x v="0"/>
    <n v="30"/>
    <x v="4"/>
    <x v="2"/>
    <x v="5"/>
    <d v="2022-03-30T00:00:00"/>
    <s v="MCA"/>
    <n v="9"/>
    <s v="Rahul Nair"/>
    <n v="115856"/>
    <x v="2"/>
    <x v="8"/>
    <n v="0.84900000000000009"/>
    <n v="8"/>
    <x v="3"/>
    <x v="0"/>
    <n v="32"/>
    <x v="0"/>
    <x v="0"/>
  </r>
  <r>
    <s v="EMP11941"/>
    <s v="Arjun Nair"/>
    <x v="1"/>
    <n v="46"/>
    <x v="2"/>
    <x v="3"/>
    <x v="5"/>
    <d v="2024-09-08T00:00:00"/>
    <s v="Master's"/>
    <n v="14"/>
    <s v="Anil Menon"/>
    <n v="103050"/>
    <x v="0"/>
    <x v="6"/>
    <n v="0.95400000000000007"/>
    <n v="18"/>
    <x v="0"/>
    <x v="0"/>
    <n v="58"/>
    <x v="0"/>
    <x v="1"/>
  </r>
  <r>
    <s v="EMP12045"/>
    <s v="Priya Menon"/>
    <x v="1"/>
    <n v="37"/>
    <x v="1"/>
    <x v="1"/>
    <x v="2"/>
    <d v="2024-03-14T00:00:00"/>
    <s v="MCA"/>
    <n v="17"/>
    <s v="Rahul Nair"/>
    <n v="73186"/>
    <x v="4"/>
    <x v="0"/>
    <n v="0.94700000000000006"/>
    <n v="23"/>
    <x v="3"/>
    <x v="1"/>
    <n v="46"/>
    <x v="0"/>
    <x v="1"/>
  </r>
  <r>
    <s v="EMP11838"/>
    <s v="Priya Menon"/>
    <x v="0"/>
    <n v="47"/>
    <x v="1"/>
    <x v="0"/>
    <x v="5"/>
    <d v="2017-01-29T00:00:00"/>
    <s v="MCA"/>
    <n v="5"/>
    <s v="Priya Sharma"/>
    <n v="48731"/>
    <x v="3"/>
    <x v="1"/>
    <n v="0.97400000000000009"/>
    <n v="30"/>
    <x v="4"/>
    <x v="1"/>
    <n v="63"/>
    <x v="0"/>
    <x v="1"/>
  </r>
  <r>
    <s v="EMP12731"/>
    <s v="Amit Das"/>
    <x v="1"/>
    <n v="44"/>
    <x v="4"/>
    <x v="2"/>
    <x v="3"/>
    <d v="2023-08-29T00:00:00"/>
    <s v="MBA"/>
    <n v="17"/>
    <s v="Rahul Nair"/>
    <n v="121768"/>
    <x v="0"/>
    <x v="3"/>
    <n v="0.97499999999999998"/>
    <n v="12"/>
    <x v="1"/>
    <x v="0"/>
    <n v="77"/>
    <x v="0"/>
    <x v="1"/>
  </r>
  <r>
    <s v="EMP10696"/>
    <s v="Priya Menon"/>
    <x v="1"/>
    <n v="44"/>
    <x v="4"/>
    <x v="3"/>
    <x v="5"/>
    <d v="2024-05-02T00:00:00"/>
    <s v="Bachelor's"/>
    <n v="3"/>
    <s v="Anil Menon"/>
    <n v="90928"/>
    <x v="3"/>
    <x v="7"/>
    <n v="0.96200000000000008"/>
    <n v="11"/>
    <x v="3"/>
    <x v="0"/>
    <n v="3"/>
    <x v="0"/>
    <x v="1"/>
  </r>
  <r>
    <s v="EMP10843"/>
    <s v="Amit Das"/>
    <x v="1"/>
    <n v="40"/>
    <x v="4"/>
    <x v="3"/>
    <x v="1"/>
    <d v="2020-10-15T00:00:00"/>
    <s v="MCA"/>
    <n v="8"/>
    <s v="Priya Sharma"/>
    <n v="95008"/>
    <x v="2"/>
    <x v="2"/>
    <n v="0.92099999999999993"/>
    <n v="0"/>
    <x v="0"/>
    <x v="0"/>
    <n v="19"/>
    <x v="1"/>
    <x v="1"/>
  </r>
  <r>
    <s v="EMP11726"/>
    <s v="Sneha Iyer"/>
    <x v="0"/>
    <n v="48"/>
    <x v="5"/>
    <x v="2"/>
    <x v="3"/>
    <d v="2016-08-06T00:00:00"/>
    <s v="MCA"/>
    <n v="5"/>
    <s v="Sneha Thomas"/>
    <n v="88261"/>
    <x v="1"/>
    <x v="3"/>
    <n v="0.96099999999999997"/>
    <n v="3"/>
    <x v="0"/>
    <x v="1"/>
    <n v="59"/>
    <x v="1"/>
    <x v="1"/>
  </r>
  <r>
    <s v="EMP10284"/>
    <s v="Rahul Kumar"/>
    <x v="0"/>
    <n v="27"/>
    <x v="5"/>
    <x v="2"/>
    <x v="6"/>
    <d v="2025-06-10T00:00:00"/>
    <s v="MCA"/>
    <n v="13"/>
    <s v="Rahul Nair"/>
    <n v="171454"/>
    <x v="1"/>
    <x v="5"/>
    <n v="0.92200000000000004"/>
    <n v="28"/>
    <x v="1"/>
    <x v="0"/>
    <n v="62"/>
    <x v="0"/>
    <x v="1"/>
  </r>
  <r>
    <s v="EMP12803"/>
    <s v="Amit Das"/>
    <x v="0"/>
    <n v="52"/>
    <x v="3"/>
    <x v="0"/>
    <x v="5"/>
    <d v="2025-05-25T00:00:00"/>
    <s v="MBA"/>
    <n v="3"/>
    <s v="Sneha Thomas"/>
    <n v="171848"/>
    <x v="0"/>
    <x v="1"/>
    <n v="0.86"/>
    <n v="23"/>
    <x v="3"/>
    <x v="0"/>
    <n v="57"/>
    <x v="0"/>
    <x v="1"/>
  </r>
  <r>
    <s v="EMP12586"/>
    <s v="Neha Thomas"/>
    <x v="1"/>
    <n v="23"/>
    <x v="5"/>
    <x v="1"/>
    <x v="5"/>
    <d v="2024-06-17T00:00:00"/>
    <s v="MBA"/>
    <n v="13"/>
    <s v="Sneha Thomas"/>
    <n v="66791"/>
    <x v="1"/>
    <x v="4"/>
    <n v="0.91200000000000003"/>
    <n v="14"/>
    <x v="3"/>
    <x v="0"/>
    <n v="69"/>
    <x v="0"/>
    <x v="1"/>
  </r>
  <r>
    <s v="EMP12713"/>
    <s v="Amit Das"/>
    <x v="0"/>
    <n v="55"/>
    <x v="0"/>
    <x v="1"/>
    <x v="5"/>
    <d v="2023-07-26T00:00:00"/>
    <s v="MCA"/>
    <n v="7"/>
    <s v="Sneha Thomas"/>
    <n v="90452"/>
    <x v="3"/>
    <x v="0"/>
    <n v="0.88099999999999989"/>
    <n v="27"/>
    <x v="0"/>
    <x v="0"/>
    <n v="21"/>
    <x v="0"/>
    <x v="1"/>
  </r>
  <r>
    <s v="EMP12606"/>
    <s v="Sneha Iyer"/>
    <x v="0"/>
    <n v="60"/>
    <x v="0"/>
    <x v="1"/>
    <x v="0"/>
    <d v="2022-02-09T00:00:00"/>
    <s v="MBA"/>
    <n v="20"/>
    <s v="Priya Sharma"/>
    <n v="92599"/>
    <x v="2"/>
    <x v="6"/>
    <n v="0.81799999999999995"/>
    <n v="22"/>
    <x v="1"/>
    <x v="1"/>
    <n v="34"/>
    <x v="0"/>
    <x v="0"/>
  </r>
  <r>
    <s v="EMP12498"/>
    <s v="Amit Das"/>
    <x v="0"/>
    <n v="28"/>
    <x v="6"/>
    <x v="3"/>
    <x v="2"/>
    <d v="2016-05-17T00:00:00"/>
    <s v="Master's"/>
    <n v="18"/>
    <s v="Sneha Thomas"/>
    <n v="85289"/>
    <x v="2"/>
    <x v="7"/>
    <n v="0.748"/>
    <n v="0"/>
    <x v="3"/>
    <x v="0"/>
    <n v="80"/>
    <x v="1"/>
    <x v="1"/>
  </r>
  <r>
    <s v="EMP11926"/>
    <s v="Arjun Nair"/>
    <x v="0"/>
    <n v="48"/>
    <x v="5"/>
    <x v="4"/>
    <x v="1"/>
    <d v="2017-06-06T00:00:00"/>
    <s v="MBA"/>
    <n v="16"/>
    <s v="Rahul Nair"/>
    <n v="121527"/>
    <x v="0"/>
    <x v="7"/>
    <n v="0.96299999999999997"/>
    <n v="27"/>
    <x v="1"/>
    <x v="0"/>
    <n v="68"/>
    <x v="0"/>
    <x v="1"/>
  </r>
  <r>
    <s v="EMP11762"/>
    <s v="Rahul Kumar"/>
    <x v="1"/>
    <n v="49"/>
    <x v="1"/>
    <x v="2"/>
    <x v="3"/>
    <d v="2018-05-17T00:00:00"/>
    <s v="MBA"/>
    <n v="2"/>
    <s v="Rahul Nair"/>
    <n v="29957"/>
    <x v="0"/>
    <x v="0"/>
    <n v="0.85"/>
    <n v="4"/>
    <x v="3"/>
    <x v="0"/>
    <n v="13"/>
    <x v="0"/>
    <x v="1"/>
  </r>
  <r>
    <s v="EMP12933"/>
    <s v="Arjun Nair"/>
    <x v="0"/>
    <n v="44"/>
    <x v="5"/>
    <x v="3"/>
    <x v="6"/>
    <d v="2016-12-15T00:00:00"/>
    <s v="MCA"/>
    <n v="17"/>
    <s v="Sneha Thomas"/>
    <n v="55645"/>
    <x v="0"/>
    <x v="5"/>
    <n v="0.96400000000000008"/>
    <n v="0"/>
    <x v="0"/>
    <x v="0"/>
    <n v="10"/>
    <x v="0"/>
    <x v="1"/>
  </r>
  <r>
    <s v="EMP10989"/>
    <s v="Arjun Nair"/>
    <x v="0"/>
    <n v="35"/>
    <x v="4"/>
    <x v="0"/>
    <x v="3"/>
    <d v="2022-09-02T00:00:00"/>
    <s v="Master's"/>
    <n v="16"/>
    <s v="Sneha Thomas"/>
    <n v="49212"/>
    <x v="0"/>
    <x v="4"/>
    <n v="0.91900000000000004"/>
    <n v="15"/>
    <x v="3"/>
    <x v="0"/>
    <n v="80"/>
    <x v="0"/>
    <x v="1"/>
  </r>
  <r>
    <s v="EMP12031"/>
    <s v="Neha Thomas"/>
    <x v="0"/>
    <n v="31"/>
    <x v="1"/>
    <x v="1"/>
    <x v="0"/>
    <d v="2025-01-23T00:00:00"/>
    <s v="MBA"/>
    <n v="15"/>
    <s v="Anil Menon"/>
    <n v="128664"/>
    <x v="4"/>
    <x v="7"/>
    <n v="1"/>
    <n v="3"/>
    <x v="2"/>
    <x v="0"/>
    <n v="66"/>
    <x v="0"/>
    <x v="1"/>
  </r>
  <r>
    <s v="EMP11882"/>
    <s v="Priya Menon"/>
    <x v="1"/>
    <n v="23"/>
    <x v="5"/>
    <x v="3"/>
    <x v="2"/>
    <d v="2025-01-12T00:00:00"/>
    <s v="Master's"/>
    <n v="14"/>
    <s v="Anil Menon"/>
    <n v="87713"/>
    <x v="3"/>
    <x v="0"/>
    <n v="1"/>
    <n v="29"/>
    <x v="2"/>
    <x v="0"/>
    <n v="13"/>
    <x v="0"/>
    <x v="1"/>
  </r>
  <r>
    <s v="EMP11232"/>
    <s v="Kiran Patel"/>
    <x v="1"/>
    <n v="48"/>
    <x v="6"/>
    <x v="2"/>
    <x v="6"/>
    <d v="2020-05-18T00:00:00"/>
    <s v="Master's"/>
    <n v="16"/>
    <s v="Anil Menon"/>
    <n v="141298"/>
    <x v="0"/>
    <x v="0"/>
    <n v="0.76300000000000001"/>
    <n v="25"/>
    <x v="1"/>
    <x v="0"/>
    <n v="41"/>
    <x v="1"/>
    <x v="1"/>
  </r>
  <r>
    <s v="EMP12728"/>
    <s v="Ananya Sharma"/>
    <x v="0"/>
    <n v="60"/>
    <x v="0"/>
    <x v="1"/>
    <x v="1"/>
    <d v="2022-10-18T00:00:00"/>
    <s v="MCA"/>
    <n v="20"/>
    <s v="Anil Menon"/>
    <n v="96591"/>
    <x v="2"/>
    <x v="2"/>
    <n v="0.89300000000000002"/>
    <n v="27"/>
    <x v="3"/>
    <x v="1"/>
    <n v="60"/>
    <x v="1"/>
    <x v="1"/>
  </r>
  <r>
    <s v="EMP11272"/>
    <s v="Ananya Sharma"/>
    <x v="1"/>
    <n v="23"/>
    <x v="3"/>
    <x v="0"/>
    <x v="5"/>
    <d v="2016-03-29T00:00:00"/>
    <s v="MCA"/>
    <n v="13"/>
    <s v="Priya Sharma"/>
    <n v="167856"/>
    <x v="0"/>
    <x v="7"/>
    <n v="0.8640000000000001"/>
    <n v="7"/>
    <x v="4"/>
    <x v="1"/>
    <n v="64"/>
    <x v="0"/>
    <x v="1"/>
  </r>
  <r>
    <s v="EMP12963"/>
    <s v="Amit Das"/>
    <x v="1"/>
    <n v="56"/>
    <x v="5"/>
    <x v="0"/>
    <x v="2"/>
    <d v="2018-08-15T00:00:00"/>
    <s v="Bachelor's"/>
    <n v="11"/>
    <s v="Priya Sharma"/>
    <n v="38619"/>
    <x v="2"/>
    <x v="3"/>
    <n v="1"/>
    <n v="30"/>
    <x v="4"/>
    <x v="1"/>
    <n v="10"/>
    <x v="0"/>
    <x v="1"/>
  </r>
  <r>
    <s v="EMP12476"/>
    <s v="Rahul Kumar"/>
    <x v="1"/>
    <n v="55"/>
    <x v="4"/>
    <x v="3"/>
    <x v="5"/>
    <d v="2017-10-09T00:00:00"/>
    <s v="MCA"/>
    <n v="14"/>
    <s v="Rahul Nair"/>
    <n v="101683"/>
    <x v="4"/>
    <x v="2"/>
    <n v="1"/>
    <n v="0"/>
    <x v="2"/>
    <x v="0"/>
    <n v="17"/>
    <x v="0"/>
    <x v="1"/>
  </r>
  <r>
    <s v="EMP11759"/>
    <s v="Neha Thomas"/>
    <x v="0"/>
    <n v="53"/>
    <x v="4"/>
    <x v="1"/>
    <x v="5"/>
    <d v="2018-10-18T00:00:00"/>
    <s v="Bachelor's"/>
    <n v="15"/>
    <s v="Anil Menon"/>
    <n v="173225"/>
    <x v="3"/>
    <x v="7"/>
    <n v="1"/>
    <n v="15"/>
    <x v="3"/>
    <x v="0"/>
    <n v="59"/>
    <x v="0"/>
    <x v="1"/>
  </r>
  <r>
    <s v="EMP11738"/>
    <s v="Ananya Sharma"/>
    <x v="0"/>
    <n v="45"/>
    <x v="0"/>
    <x v="3"/>
    <x v="5"/>
    <d v="2017-08-30T00:00:00"/>
    <s v="MBA"/>
    <n v="3"/>
    <s v="Sneha Thomas"/>
    <n v="86236"/>
    <x v="4"/>
    <x v="8"/>
    <n v="0.85699999999999998"/>
    <n v="28"/>
    <x v="0"/>
    <x v="0"/>
    <n v="72"/>
    <x v="0"/>
    <x v="0"/>
  </r>
  <r>
    <s v="EMP11239"/>
    <s v="Priya Menon"/>
    <x v="1"/>
    <n v="32"/>
    <x v="2"/>
    <x v="2"/>
    <x v="5"/>
    <d v="2025-03-21T00:00:00"/>
    <s v="MCA"/>
    <n v="10"/>
    <s v="Priya Sharma"/>
    <n v="160715"/>
    <x v="4"/>
    <x v="2"/>
    <n v="0.85400000000000009"/>
    <n v="14"/>
    <x v="1"/>
    <x v="1"/>
    <n v="56"/>
    <x v="0"/>
    <x v="1"/>
  </r>
  <r>
    <s v="EMP11421"/>
    <s v="Amit Das"/>
    <x v="1"/>
    <n v="49"/>
    <x v="6"/>
    <x v="2"/>
    <x v="0"/>
    <d v="2021-10-12T00:00:00"/>
    <s v="Master's"/>
    <n v="4"/>
    <s v="Anil Menon"/>
    <n v="116859"/>
    <x v="1"/>
    <x v="5"/>
    <n v="0.92900000000000005"/>
    <n v="26"/>
    <x v="3"/>
    <x v="0"/>
    <n v="24"/>
    <x v="0"/>
    <x v="1"/>
  </r>
  <r>
    <s v="EMP10806"/>
    <s v="Sneha Iyer"/>
    <x v="1"/>
    <n v="41"/>
    <x v="1"/>
    <x v="2"/>
    <x v="6"/>
    <d v="2021-04-02T00:00:00"/>
    <s v="Master's"/>
    <n v="13"/>
    <s v="Rahul Nair"/>
    <n v="50544"/>
    <x v="2"/>
    <x v="8"/>
    <n v="0.95499999999999996"/>
    <n v="15"/>
    <x v="0"/>
    <x v="1"/>
    <n v="19"/>
    <x v="0"/>
    <x v="1"/>
  </r>
  <r>
    <s v="EMP10016"/>
    <s v="Sneha Iyer"/>
    <x v="0"/>
    <n v="25"/>
    <x v="1"/>
    <x v="1"/>
    <x v="2"/>
    <d v="2021-06-24T00:00:00"/>
    <s v="Bachelor's"/>
    <n v="19"/>
    <s v="Sneha Thomas"/>
    <n v="172805"/>
    <x v="1"/>
    <x v="5"/>
    <n v="0.91099999999999992"/>
    <n v="11"/>
    <x v="2"/>
    <x v="0"/>
    <n v="1"/>
    <x v="1"/>
    <x v="1"/>
  </r>
  <r>
    <s v="EMP10195"/>
    <s v="Amit Das"/>
    <x v="1"/>
    <n v="33"/>
    <x v="1"/>
    <x v="2"/>
    <x v="3"/>
    <d v="2017-03-03T00:00:00"/>
    <s v="Master's"/>
    <n v="13"/>
    <s v="Priya Sharma"/>
    <n v="164924"/>
    <x v="0"/>
    <x v="5"/>
    <n v="0.998"/>
    <n v="12"/>
    <x v="0"/>
    <x v="1"/>
    <n v="23"/>
    <x v="0"/>
    <x v="1"/>
  </r>
  <r>
    <s v="EMP12691"/>
    <s v="Kiran Patel"/>
    <x v="0"/>
    <n v="34"/>
    <x v="5"/>
    <x v="3"/>
    <x v="0"/>
    <d v="2025-09-15T00:00:00"/>
    <s v="MBA"/>
    <n v="19"/>
    <s v="Anil Menon"/>
    <n v="82474"/>
    <x v="4"/>
    <x v="2"/>
    <n v="0.88900000000000001"/>
    <n v="18"/>
    <x v="2"/>
    <x v="0"/>
    <n v="68"/>
    <x v="0"/>
    <x v="1"/>
  </r>
  <r>
    <s v="EMP11938"/>
    <s v="Neha Thomas"/>
    <x v="1"/>
    <n v="38"/>
    <x v="3"/>
    <x v="4"/>
    <x v="3"/>
    <d v="2017-10-18T00:00:00"/>
    <s v="MCA"/>
    <n v="1"/>
    <s v="Priya Sharma"/>
    <n v="33197"/>
    <x v="4"/>
    <x v="4"/>
    <n v="0.91200000000000003"/>
    <n v="13"/>
    <x v="4"/>
    <x v="1"/>
    <n v="37"/>
    <x v="0"/>
    <x v="1"/>
  </r>
  <r>
    <s v="EMP11312"/>
    <s v="Priya Menon"/>
    <x v="1"/>
    <n v="24"/>
    <x v="5"/>
    <x v="0"/>
    <x v="6"/>
    <d v="2024-03-13T00:00:00"/>
    <s v="Bachelor's"/>
    <n v="9"/>
    <s v="Sneha Thomas"/>
    <n v="119231"/>
    <x v="2"/>
    <x v="9"/>
    <n v="0.79099999999999993"/>
    <n v="9"/>
    <x v="3"/>
    <x v="0"/>
    <n v="72"/>
    <x v="0"/>
    <x v="1"/>
  </r>
  <r>
    <s v="EMP11619"/>
    <s v="Ananya Sharma"/>
    <x v="1"/>
    <n v="31"/>
    <x v="6"/>
    <x v="1"/>
    <x v="0"/>
    <d v="2019-04-07T00:00:00"/>
    <s v="Bachelor's"/>
    <n v="17"/>
    <s v="Sneha Thomas"/>
    <n v="77608"/>
    <x v="4"/>
    <x v="3"/>
    <n v="0.82900000000000007"/>
    <n v="13"/>
    <x v="2"/>
    <x v="0"/>
    <n v="46"/>
    <x v="1"/>
    <x v="0"/>
  </r>
  <r>
    <s v="EMP10853"/>
    <s v="Amit Das"/>
    <x v="0"/>
    <n v="48"/>
    <x v="0"/>
    <x v="0"/>
    <x v="7"/>
    <d v="2021-06-22T00:00:00"/>
    <s v="Master's"/>
    <n v="18"/>
    <s v="Sneha Thomas"/>
    <n v="40046"/>
    <x v="2"/>
    <x v="7"/>
    <n v="0.94200000000000006"/>
    <n v="30"/>
    <x v="1"/>
    <x v="0"/>
    <n v="8"/>
    <x v="0"/>
    <x v="1"/>
  </r>
  <r>
    <s v="EMP12945"/>
    <s v="Sneha Iyer"/>
    <x v="0"/>
    <n v="21"/>
    <x v="0"/>
    <x v="0"/>
    <x v="4"/>
    <d v="2016-02-14T00:00:00"/>
    <s v="MBA"/>
    <n v="14"/>
    <s v="Rahul Nair"/>
    <n v="117951"/>
    <x v="4"/>
    <x v="9"/>
    <n v="0.79200000000000004"/>
    <n v="5"/>
    <x v="4"/>
    <x v="0"/>
    <n v="52"/>
    <x v="0"/>
    <x v="1"/>
  </r>
  <r>
    <s v="EMP10618"/>
    <s v="Priya Menon"/>
    <x v="0"/>
    <n v="44"/>
    <x v="3"/>
    <x v="0"/>
    <x v="6"/>
    <d v="2019-06-05T00:00:00"/>
    <s v="Bachelor's"/>
    <n v="13"/>
    <s v="Rahul Nair"/>
    <n v="123931"/>
    <x v="4"/>
    <x v="5"/>
    <n v="0.92299999999999993"/>
    <n v="28"/>
    <x v="3"/>
    <x v="1"/>
    <n v="69"/>
    <x v="0"/>
    <x v="0"/>
  </r>
  <r>
    <s v="EMP11415"/>
    <s v="Neha Thomas"/>
    <x v="0"/>
    <n v="30"/>
    <x v="2"/>
    <x v="4"/>
    <x v="1"/>
    <d v="2021-11-17T00:00:00"/>
    <s v="MCA"/>
    <n v="8"/>
    <s v="Anil Menon"/>
    <n v="36124"/>
    <x v="2"/>
    <x v="7"/>
    <n v="0.88200000000000001"/>
    <n v="22"/>
    <x v="3"/>
    <x v="0"/>
    <n v="28"/>
    <x v="0"/>
    <x v="1"/>
  </r>
  <r>
    <s v="EMP11190"/>
    <s v="Ananya Sharma"/>
    <x v="1"/>
    <n v="22"/>
    <x v="6"/>
    <x v="1"/>
    <x v="0"/>
    <d v="2020-12-07T00:00:00"/>
    <s v="Bachelor's"/>
    <n v="13"/>
    <s v="Anil Menon"/>
    <n v="124676"/>
    <x v="0"/>
    <x v="1"/>
    <n v="0.92299999999999993"/>
    <n v="8"/>
    <x v="3"/>
    <x v="0"/>
    <n v="73"/>
    <x v="0"/>
    <x v="1"/>
  </r>
  <r>
    <s v="EMP11647"/>
    <s v="Priya Menon"/>
    <x v="1"/>
    <n v="43"/>
    <x v="2"/>
    <x v="4"/>
    <x v="2"/>
    <d v="2022-12-21T00:00:00"/>
    <s v="MBA"/>
    <n v="13"/>
    <s v="Priya Sharma"/>
    <n v="57633"/>
    <x v="4"/>
    <x v="1"/>
    <n v="0.82799999999999996"/>
    <n v="16"/>
    <x v="3"/>
    <x v="1"/>
    <n v="47"/>
    <x v="0"/>
    <x v="1"/>
  </r>
  <r>
    <s v="EMP11860"/>
    <s v="Kiran Patel"/>
    <x v="1"/>
    <n v="57"/>
    <x v="4"/>
    <x v="1"/>
    <x v="1"/>
    <d v="2021-01-31T00:00:00"/>
    <s v="MCA"/>
    <n v="12"/>
    <s v="Rahul Nair"/>
    <n v="50792"/>
    <x v="1"/>
    <x v="0"/>
    <n v="0.91799999999999993"/>
    <n v="30"/>
    <x v="0"/>
    <x v="0"/>
    <n v="80"/>
    <x v="0"/>
    <x v="1"/>
  </r>
  <r>
    <s v="EMP10770"/>
    <s v="Rahul Kumar"/>
    <x v="0"/>
    <n v="29"/>
    <x v="6"/>
    <x v="2"/>
    <x v="0"/>
    <d v="2020-10-13T00:00:00"/>
    <s v="MCA"/>
    <n v="11"/>
    <s v="Rahul Nair"/>
    <n v="41394"/>
    <x v="2"/>
    <x v="9"/>
    <n v="0.98199999999999998"/>
    <n v="18"/>
    <x v="1"/>
    <x v="0"/>
    <n v="65"/>
    <x v="0"/>
    <x v="1"/>
  </r>
  <r>
    <s v="EMP12946"/>
    <s v="Ananya Sharma"/>
    <x v="0"/>
    <n v="46"/>
    <x v="3"/>
    <x v="0"/>
    <x v="2"/>
    <d v="2023-09-04T00:00:00"/>
    <s v="MCA"/>
    <n v="1"/>
    <s v="Priya Sharma"/>
    <n v="58216"/>
    <x v="1"/>
    <x v="5"/>
    <n v="0.92"/>
    <n v="0"/>
    <x v="2"/>
    <x v="1"/>
    <n v="1"/>
    <x v="0"/>
    <x v="1"/>
  </r>
  <r>
    <s v="EMP11343"/>
    <s v="Ananya Sharma"/>
    <x v="0"/>
    <n v="54"/>
    <x v="0"/>
    <x v="0"/>
    <x v="1"/>
    <d v="2018-04-08T00:00:00"/>
    <s v="Master's"/>
    <n v="10"/>
    <s v="Anil Menon"/>
    <n v="150986"/>
    <x v="2"/>
    <x v="8"/>
    <n v="0.82"/>
    <n v="9"/>
    <x v="3"/>
    <x v="0"/>
    <n v="59"/>
    <x v="0"/>
    <x v="1"/>
  </r>
  <r>
    <s v="EMP11183"/>
    <s v="Kiran Patel"/>
    <x v="0"/>
    <n v="23"/>
    <x v="5"/>
    <x v="3"/>
    <x v="2"/>
    <d v="2020-07-25T00:00:00"/>
    <s v="MCA"/>
    <n v="18"/>
    <s v="Priya Sharma"/>
    <n v="125360"/>
    <x v="2"/>
    <x v="0"/>
    <n v="0.98199999999999998"/>
    <n v="9"/>
    <x v="3"/>
    <x v="0"/>
    <n v="10"/>
    <x v="0"/>
    <x v="1"/>
  </r>
  <r>
    <s v="EMP11405"/>
    <s v="Arjun Nair"/>
    <x v="0"/>
    <n v="37"/>
    <x v="0"/>
    <x v="4"/>
    <x v="2"/>
    <d v="2018-03-03T00:00:00"/>
    <s v="MCA"/>
    <n v="5"/>
    <s v="Sneha Thomas"/>
    <n v="149461"/>
    <x v="1"/>
    <x v="6"/>
    <n v="0.97099999999999997"/>
    <n v="13"/>
    <x v="0"/>
    <x v="1"/>
    <n v="67"/>
    <x v="0"/>
    <x v="1"/>
  </r>
  <r>
    <s v="EMP12087"/>
    <s v="Kiran Patel"/>
    <x v="1"/>
    <n v="47"/>
    <x v="7"/>
    <x v="4"/>
    <x v="6"/>
    <s v="Unknown"/>
    <s v="MBA"/>
    <n v="18"/>
    <s v="Rahul Nair"/>
    <n v="29891"/>
    <x v="4"/>
    <x v="8"/>
    <n v="0.84699999999999998"/>
    <n v="6"/>
    <x v="5"/>
    <x v="0"/>
    <n v="16"/>
    <x v="0"/>
    <x v="1"/>
  </r>
  <r>
    <s v="EMP11509"/>
    <s v="Sneha Iyer"/>
    <x v="0"/>
    <n v="46"/>
    <x v="3"/>
    <x v="4"/>
    <x v="0"/>
    <d v="2024-12-22T00:00:00"/>
    <s v="MBA"/>
    <n v="10"/>
    <s v="Anil Menon"/>
    <n v="124770"/>
    <x v="3"/>
    <x v="3"/>
    <n v="0.8909999999999999"/>
    <n v="7"/>
    <x v="3"/>
    <x v="0"/>
    <n v="55"/>
    <x v="0"/>
    <x v="0"/>
  </r>
  <r>
    <s v="EMP10216"/>
    <s v="Priya Menon"/>
    <x v="0"/>
    <n v="46"/>
    <x v="1"/>
    <x v="2"/>
    <x v="0"/>
    <d v="2020-06-28T00:00:00"/>
    <s v="MCA"/>
    <n v="2"/>
    <s v="Sneha Thomas"/>
    <n v="61885"/>
    <x v="1"/>
    <x v="5"/>
    <n v="0.85799999999999998"/>
    <n v="12"/>
    <x v="3"/>
    <x v="0"/>
    <n v="33"/>
    <x v="0"/>
    <x v="1"/>
  </r>
  <r>
    <s v="EMP12517"/>
    <s v="Kiran Patel"/>
    <x v="1"/>
    <n v="41"/>
    <x v="3"/>
    <x v="1"/>
    <x v="7"/>
    <d v="2020-07-11T00:00:00"/>
    <s v="Master's"/>
    <n v="3"/>
    <s v="Rahul Nair"/>
    <n v="105199"/>
    <x v="0"/>
    <x v="9"/>
    <n v="0.90700000000000003"/>
    <n v="19"/>
    <x v="4"/>
    <x v="1"/>
    <n v="70"/>
    <x v="0"/>
    <x v="1"/>
  </r>
  <r>
    <s v="EMP10580"/>
    <s v="Ananya Sharma"/>
    <x v="0"/>
    <n v="38"/>
    <x v="4"/>
    <x v="1"/>
    <x v="7"/>
    <d v="2016-10-17T00:00:00"/>
    <s v="Bachelor's"/>
    <n v="7"/>
    <s v="Rahul Nair"/>
    <n v="87815"/>
    <x v="1"/>
    <x v="6"/>
    <n v="0.86599999999999999"/>
    <n v="10"/>
    <x v="3"/>
    <x v="0"/>
    <n v="69"/>
    <x v="0"/>
    <x v="0"/>
  </r>
  <r>
    <s v="EMP11019"/>
    <s v="Ananya Sharma"/>
    <x v="0"/>
    <n v="39"/>
    <x v="5"/>
    <x v="1"/>
    <x v="7"/>
    <d v="2016-11-13T00:00:00"/>
    <s v="Bachelor's"/>
    <n v="5"/>
    <s v="Priya Sharma"/>
    <n v="106798"/>
    <x v="2"/>
    <x v="7"/>
    <n v="0.89400000000000002"/>
    <n v="26"/>
    <x v="3"/>
    <x v="1"/>
    <n v="57"/>
    <x v="0"/>
    <x v="1"/>
  </r>
  <r>
    <s v="EMP12271"/>
    <s v="Priya Menon"/>
    <x v="0"/>
    <n v="34"/>
    <x v="2"/>
    <x v="4"/>
    <x v="0"/>
    <d v="2018-08-21T00:00:00"/>
    <s v="MBA"/>
    <n v="12"/>
    <s v="Rahul Nair"/>
    <n v="168638"/>
    <x v="3"/>
    <x v="9"/>
    <n v="0.88900000000000001"/>
    <n v="16"/>
    <x v="4"/>
    <x v="0"/>
    <n v="38"/>
    <x v="0"/>
    <x v="1"/>
  </r>
  <r>
    <s v="EMP10114"/>
    <s v="Rahul Kumar"/>
    <x v="1"/>
    <n v="45"/>
    <x v="0"/>
    <x v="2"/>
    <x v="5"/>
    <d v="2022-05-14T00:00:00"/>
    <s v="Master's"/>
    <n v="7"/>
    <s v="Rahul Nair"/>
    <n v="149352"/>
    <x v="1"/>
    <x v="1"/>
    <n v="0.91099999999999992"/>
    <n v="17"/>
    <x v="0"/>
    <x v="0"/>
    <n v="75"/>
    <x v="0"/>
    <x v="1"/>
  </r>
  <r>
    <s v="EMP11803"/>
    <s v="Rahul Kumar"/>
    <x v="0"/>
    <n v="50"/>
    <x v="1"/>
    <x v="3"/>
    <x v="1"/>
    <d v="2019-06-17T00:00:00"/>
    <s v="MCA"/>
    <n v="0"/>
    <s v="Rahul Nair"/>
    <n v="119803"/>
    <x v="1"/>
    <x v="7"/>
    <n v="0.96099999999999997"/>
    <n v="25"/>
    <x v="2"/>
    <x v="0"/>
    <n v="38"/>
    <x v="0"/>
    <x v="1"/>
  </r>
  <r>
    <s v="EMP11980"/>
    <s v="Sneha Iyer"/>
    <x v="1"/>
    <n v="60"/>
    <x v="0"/>
    <x v="2"/>
    <x v="1"/>
    <d v="2019-05-08T00:00:00"/>
    <s v="MBA"/>
    <n v="4"/>
    <s v="Anil Menon"/>
    <n v="96320"/>
    <x v="4"/>
    <x v="8"/>
    <n v="0.872"/>
    <n v="13"/>
    <x v="0"/>
    <x v="0"/>
    <n v="48"/>
    <x v="0"/>
    <x v="0"/>
  </r>
  <r>
    <s v="EMP10838"/>
    <s v="Arjun Nair"/>
    <x v="1"/>
    <n v="23"/>
    <x v="6"/>
    <x v="1"/>
    <x v="6"/>
    <d v="2021-04-11T00:00:00"/>
    <s v="MCA"/>
    <n v="13"/>
    <s v="Priya Sharma"/>
    <n v="76229"/>
    <x v="3"/>
    <x v="7"/>
    <n v="0.87599999999999989"/>
    <n v="24"/>
    <x v="3"/>
    <x v="0"/>
    <n v="40"/>
    <x v="0"/>
    <x v="0"/>
  </r>
  <r>
    <s v="EMP10991"/>
    <s v="Priya Menon"/>
    <x v="1"/>
    <n v="43"/>
    <x v="2"/>
    <x v="2"/>
    <x v="0"/>
    <d v="2017-06-27T00:00:00"/>
    <s v="Bachelor's"/>
    <n v="2"/>
    <s v="Rahul Nair"/>
    <n v="172137"/>
    <x v="0"/>
    <x v="1"/>
    <n v="0.88200000000000001"/>
    <n v="20"/>
    <x v="1"/>
    <x v="1"/>
    <n v="62"/>
    <x v="0"/>
    <x v="0"/>
  </r>
  <r>
    <s v="EMP11133"/>
    <s v="Sneha Iyer"/>
    <x v="1"/>
    <n v="52"/>
    <x v="6"/>
    <x v="3"/>
    <x v="0"/>
    <d v="2020-06-17T00:00:00"/>
    <s v="Master's"/>
    <n v="0"/>
    <s v="Priya Sharma"/>
    <n v="104910"/>
    <x v="1"/>
    <x v="3"/>
    <n v="1"/>
    <n v="15"/>
    <x v="0"/>
    <x v="1"/>
    <n v="33"/>
    <x v="0"/>
    <x v="1"/>
  </r>
  <r>
    <s v="EMP12979"/>
    <s v="Priya Menon"/>
    <x v="0"/>
    <n v="51"/>
    <x v="6"/>
    <x v="2"/>
    <x v="0"/>
    <d v="2018-05-27T00:00:00"/>
    <s v="MCA"/>
    <n v="0"/>
    <s v="Anil Menon"/>
    <n v="97278"/>
    <x v="4"/>
    <x v="5"/>
    <n v="0.79799999999999993"/>
    <n v="19"/>
    <x v="3"/>
    <x v="0"/>
    <n v="53"/>
    <x v="1"/>
    <x v="1"/>
  </r>
  <r>
    <s v="EMP11347"/>
    <s v="Sneha Iyer"/>
    <x v="0"/>
    <n v="22"/>
    <x v="6"/>
    <x v="4"/>
    <x v="7"/>
    <d v="2021-07-19T00:00:00"/>
    <s v="MCA"/>
    <n v="6"/>
    <s v="Rahul Nair"/>
    <n v="68224"/>
    <x v="1"/>
    <x v="6"/>
    <n v="0.93700000000000006"/>
    <n v="10"/>
    <x v="4"/>
    <x v="0"/>
    <n v="74"/>
    <x v="0"/>
    <x v="1"/>
  </r>
  <r>
    <s v="EMP12134"/>
    <s v="Rahul Kumar"/>
    <x v="0"/>
    <n v="32"/>
    <x v="4"/>
    <x v="3"/>
    <x v="6"/>
    <d v="2019-12-18T00:00:00"/>
    <s v="Master's"/>
    <n v="16"/>
    <s v="Rahul Nair"/>
    <n v="50541"/>
    <x v="1"/>
    <x v="4"/>
    <n v="0.80500000000000005"/>
    <n v="12"/>
    <x v="3"/>
    <x v="0"/>
    <n v="19"/>
    <x v="0"/>
    <x v="1"/>
  </r>
  <r>
    <s v="EMP10870"/>
    <s v="Ananya Sharma"/>
    <x v="1"/>
    <n v="24"/>
    <x v="4"/>
    <x v="4"/>
    <x v="1"/>
    <d v="2023-09-20T00:00:00"/>
    <s v="Master's"/>
    <n v="15"/>
    <s v="Sneha Thomas"/>
    <n v="58929"/>
    <x v="4"/>
    <x v="6"/>
    <n v="0.93"/>
    <n v="13"/>
    <x v="2"/>
    <x v="0"/>
    <n v="45"/>
    <x v="0"/>
    <x v="0"/>
  </r>
  <r>
    <s v="EMP12638"/>
    <s v="Kiran Patel"/>
    <x v="0"/>
    <n v="55"/>
    <x v="2"/>
    <x v="4"/>
    <x v="2"/>
    <d v="2025-09-29T00:00:00"/>
    <s v="Bachelor's"/>
    <n v="15"/>
    <s v="Rahul Nair"/>
    <n v="89040"/>
    <x v="2"/>
    <x v="9"/>
    <n v="0.86900000000000011"/>
    <n v="4"/>
    <x v="0"/>
    <x v="1"/>
    <n v="17"/>
    <x v="0"/>
    <x v="1"/>
  </r>
  <r>
    <s v="EMP10226"/>
    <s v="Priya Menon"/>
    <x v="1"/>
    <n v="49"/>
    <x v="4"/>
    <x v="0"/>
    <x v="1"/>
    <d v="2020-12-22T00:00:00"/>
    <s v="MCA"/>
    <n v="15"/>
    <s v="Rahul Nair"/>
    <n v="178502"/>
    <x v="2"/>
    <x v="9"/>
    <n v="0.93099999999999994"/>
    <n v="10"/>
    <x v="0"/>
    <x v="0"/>
    <n v="78"/>
    <x v="1"/>
    <x v="1"/>
  </r>
  <r>
    <s v="EMP12774"/>
    <s v="Kiran Patel"/>
    <x v="0"/>
    <n v="33"/>
    <x v="1"/>
    <x v="4"/>
    <x v="0"/>
    <d v="2022-05-10T00:00:00"/>
    <s v="MCA"/>
    <n v="5"/>
    <s v="Rahul Nair"/>
    <n v="56245"/>
    <x v="0"/>
    <x v="9"/>
    <n v="0.92099999999999993"/>
    <n v="1"/>
    <x v="0"/>
    <x v="0"/>
    <n v="42"/>
    <x v="0"/>
    <x v="1"/>
  </r>
  <r>
    <s v="EMP12352"/>
    <s v="Sneha Iyer"/>
    <x v="1"/>
    <n v="43"/>
    <x v="6"/>
    <x v="2"/>
    <x v="2"/>
    <d v="2022-11-13T00:00:00"/>
    <s v="Bachelor's"/>
    <n v="2"/>
    <s v="Anil Menon"/>
    <n v="140134"/>
    <x v="1"/>
    <x v="2"/>
    <n v="0.91099999999999992"/>
    <n v="3"/>
    <x v="1"/>
    <x v="0"/>
    <n v="36"/>
    <x v="0"/>
    <x v="1"/>
  </r>
  <r>
    <s v="EMP10977"/>
    <s v="Ananya Sharma"/>
    <x v="1"/>
    <n v="52"/>
    <x v="1"/>
    <x v="4"/>
    <x v="2"/>
    <d v="2017-05-02T00:00:00"/>
    <s v="Master's"/>
    <n v="18"/>
    <s v="Sneha Thomas"/>
    <n v="80294"/>
    <x v="2"/>
    <x v="6"/>
    <n v="0.84599999999999997"/>
    <n v="14"/>
    <x v="3"/>
    <x v="0"/>
    <n v="59"/>
    <x v="0"/>
    <x v="0"/>
  </r>
  <r>
    <s v="EMP12938"/>
    <s v="Kiran Patel"/>
    <x v="1"/>
    <n v="60"/>
    <x v="4"/>
    <x v="3"/>
    <x v="6"/>
    <d v="2020-09-05T00:00:00"/>
    <s v="MBA"/>
    <n v="3"/>
    <s v="Sneha Thomas"/>
    <n v="80727"/>
    <x v="1"/>
    <x v="9"/>
    <n v="0.86499999999999999"/>
    <n v="23"/>
    <x v="0"/>
    <x v="0"/>
    <n v="57"/>
    <x v="0"/>
    <x v="1"/>
  </r>
  <r>
    <s v="EMP12055"/>
    <s v="Kiran Patel"/>
    <x v="0"/>
    <n v="48"/>
    <x v="5"/>
    <x v="2"/>
    <x v="0"/>
    <d v="2017-10-08T00:00:00"/>
    <s v="Bachelor's"/>
    <n v="2"/>
    <s v="Rahul Nair"/>
    <n v="63034"/>
    <x v="4"/>
    <x v="5"/>
    <n v="0.9890000000000001"/>
    <n v="3"/>
    <x v="2"/>
    <x v="1"/>
    <n v="33"/>
    <x v="0"/>
    <x v="1"/>
  </r>
  <r>
    <s v="EMP12185"/>
    <s v="Kiran Patel"/>
    <x v="1"/>
    <n v="43"/>
    <x v="1"/>
    <x v="4"/>
    <x v="5"/>
    <d v="2017-09-25T00:00:00"/>
    <s v="Master's"/>
    <n v="19"/>
    <s v="Rahul Nair"/>
    <n v="30207"/>
    <x v="3"/>
    <x v="6"/>
    <n v="1"/>
    <n v="0"/>
    <x v="0"/>
    <x v="1"/>
    <n v="5"/>
    <x v="0"/>
    <x v="1"/>
  </r>
  <r>
    <s v="EMP11859"/>
    <s v="Neha Thomas"/>
    <x v="0"/>
    <n v="24"/>
    <x v="1"/>
    <x v="2"/>
    <x v="1"/>
    <d v="2020-08-17T00:00:00"/>
    <s v="MBA"/>
    <n v="12"/>
    <s v="Priya Sharma"/>
    <n v="92543"/>
    <x v="4"/>
    <x v="8"/>
    <n v="0.89500000000000002"/>
    <n v="14"/>
    <x v="1"/>
    <x v="0"/>
    <n v="80"/>
    <x v="0"/>
    <x v="1"/>
  </r>
  <r>
    <s v="EMP11667"/>
    <s v="Sneha Iyer"/>
    <x v="0"/>
    <n v="43"/>
    <x v="5"/>
    <x v="3"/>
    <x v="1"/>
    <d v="2025-07-18T00:00:00"/>
    <s v="MCA"/>
    <n v="6"/>
    <s v="Rahul Nair"/>
    <n v="178822"/>
    <x v="1"/>
    <x v="0"/>
    <n v="0.88500000000000001"/>
    <n v="3"/>
    <x v="1"/>
    <x v="1"/>
    <n v="34"/>
    <x v="0"/>
    <x v="1"/>
  </r>
  <r>
    <s v="EMP11691"/>
    <s v="Sneha Iyer"/>
    <x v="0"/>
    <n v="56"/>
    <x v="2"/>
    <x v="3"/>
    <x v="7"/>
    <d v="2021-09-09T00:00:00"/>
    <s v="MCA"/>
    <n v="9"/>
    <s v="Sneha Thomas"/>
    <n v="33354"/>
    <x v="0"/>
    <x v="0"/>
    <n v="0.98"/>
    <n v="10"/>
    <x v="2"/>
    <x v="1"/>
    <n v="49"/>
    <x v="0"/>
    <x v="1"/>
  </r>
  <r>
    <s v="EMP10415"/>
    <s v="Ananya Sharma"/>
    <x v="1"/>
    <n v="30"/>
    <x v="3"/>
    <x v="2"/>
    <x v="1"/>
    <d v="2025-04-17T00:00:00"/>
    <s v="MCA"/>
    <n v="0"/>
    <s v="Rahul Nair"/>
    <n v="86018"/>
    <x v="0"/>
    <x v="3"/>
    <n v="0.95400000000000007"/>
    <n v="26"/>
    <x v="0"/>
    <x v="0"/>
    <n v="74"/>
    <x v="0"/>
    <x v="1"/>
  </r>
  <r>
    <s v="EMP11493"/>
    <s v="Ananya Sharma"/>
    <x v="1"/>
    <n v="29"/>
    <x v="5"/>
    <x v="0"/>
    <x v="3"/>
    <d v="2018-06-04T00:00:00"/>
    <s v="MCA"/>
    <n v="14"/>
    <s v="Rahul Nair"/>
    <n v="82154"/>
    <x v="4"/>
    <x v="8"/>
    <n v="0.78599999999999992"/>
    <n v="29"/>
    <x v="1"/>
    <x v="1"/>
    <n v="67"/>
    <x v="0"/>
    <x v="1"/>
  </r>
  <r>
    <s v="EMP11676"/>
    <s v="Amit Das"/>
    <x v="0"/>
    <n v="22"/>
    <x v="4"/>
    <x v="3"/>
    <x v="0"/>
    <d v="2020-09-16T00:00:00"/>
    <s v="Master's"/>
    <n v="6"/>
    <s v="Sneha Thomas"/>
    <n v="160976"/>
    <x v="4"/>
    <x v="4"/>
    <n v="0.79"/>
    <n v="27"/>
    <x v="0"/>
    <x v="0"/>
    <n v="3"/>
    <x v="0"/>
    <x v="1"/>
  </r>
  <r>
    <s v="EMP12754"/>
    <s v="Kiran Patel"/>
    <x v="0"/>
    <n v="49"/>
    <x v="4"/>
    <x v="2"/>
    <x v="6"/>
    <d v="2021-08-27T00:00:00"/>
    <s v="MCA"/>
    <n v="4"/>
    <s v="Sneha Thomas"/>
    <n v="50597"/>
    <x v="3"/>
    <x v="0"/>
    <n v="0.94700000000000006"/>
    <n v="18"/>
    <x v="0"/>
    <x v="0"/>
    <n v="1"/>
    <x v="1"/>
    <x v="1"/>
  </r>
  <r>
    <s v="EMP10944"/>
    <s v="Rahul Kumar"/>
    <x v="1"/>
    <n v="38"/>
    <x v="5"/>
    <x v="3"/>
    <x v="7"/>
    <d v="2016-12-20T00:00:00"/>
    <s v="MCA"/>
    <n v="4"/>
    <s v="Priya Sharma"/>
    <n v="87273"/>
    <x v="0"/>
    <x v="7"/>
    <n v="0.96900000000000008"/>
    <n v="3"/>
    <x v="3"/>
    <x v="0"/>
    <n v="35"/>
    <x v="0"/>
    <x v="1"/>
  </r>
  <r>
    <s v="EMP12335"/>
    <s v="Neha Thomas"/>
    <x v="1"/>
    <n v="60"/>
    <x v="4"/>
    <x v="3"/>
    <x v="3"/>
    <d v="2020-08-20T00:00:00"/>
    <s v="MBA"/>
    <n v="11"/>
    <s v="Sneha Thomas"/>
    <n v="139535"/>
    <x v="0"/>
    <x v="8"/>
    <n v="0.81599999999999995"/>
    <n v="8"/>
    <x v="3"/>
    <x v="0"/>
    <n v="60"/>
    <x v="0"/>
    <x v="0"/>
  </r>
  <r>
    <s v="EMP11735"/>
    <s v="Sneha Iyer"/>
    <x v="1"/>
    <n v="21"/>
    <x v="2"/>
    <x v="3"/>
    <x v="5"/>
    <d v="2019-02-06T00:00:00"/>
    <s v="Bachelor's"/>
    <n v="15"/>
    <s v="Anil Menon"/>
    <n v="104677"/>
    <x v="3"/>
    <x v="9"/>
    <n v="0.97299999999999998"/>
    <n v="20"/>
    <x v="0"/>
    <x v="0"/>
    <n v="55"/>
    <x v="0"/>
    <x v="1"/>
  </r>
  <r>
    <s v="EMP10229"/>
    <s v="Neha Thomas"/>
    <x v="1"/>
    <n v="21"/>
    <x v="0"/>
    <x v="4"/>
    <x v="7"/>
    <d v="2016-08-23T00:00:00"/>
    <s v="MBA"/>
    <n v="20"/>
    <s v="Sneha Thomas"/>
    <n v="107665"/>
    <x v="0"/>
    <x v="8"/>
    <n v="0.86299999999999999"/>
    <n v="8"/>
    <x v="3"/>
    <x v="0"/>
    <n v="1"/>
    <x v="0"/>
    <x v="1"/>
  </r>
  <r>
    <s v="EMP10839"/>
    <s v="Ananya Sharma"/>
    <x v="0"/>
    <n v="23"/>
    <x v="5"/>
    <x v="3"/>
    <x v="5"/>
    <d v="2020-05-01T00:00:00"/>
    <s v="Bachelor's"/>
    <n v="12"/>
    <s v="Anil Menon"/>
    <n v="44242"/>
    <x v="1"/>
    <x v="8"/>
    <n v="0.94099999999999995"/>
    <n v="28"/>
    <x v="0"/>
    <x v="0"/>
    <n v="18"/>
    <x v="0"/>
    <x v="1"/>
  </r>
  <r>
    <s v="EMP12784"/>
    <s v="Sneha Iyer"/>
    <x v="1"/>
    <n v="51"/>
    <x v="5"/>
    <x v="2"/>
    <x v="1"/>
    <d v="2025-05-03T00:00:00"/>
    <s v="Bachelor's"/>
    <n v="18"/>
    <s v="Priya Sharma"/>
    <n v="102979.37"/>
    <x v="2"/>
    <x v="8"/>
    <n v="0.82499999999999996"/>
    <n v="9"/>
    <x v="4"/>
    <x v="1"/>
    <n v="42"/>
    <x v="1"/>
    <x v="1"/>
  </r>
  <r>
    <s v="EMP11188"/>
    <s v="Neha Thomas"/>
    <x v="0"/>
    <n v="24"/>
    <x v="2"/>
    <x v="1"/>
    <x v="6"/>
    <d v="2022-05-17T00:00:00"/>
    <s v="Master's"/>
    <n v="7"/>
    <s v="Rahul Nair"/>
    <n v="99834"/>
    <x v="3"/>
    <x v="2"/>
    <n v="0.95700000000000007"/>
    <n v="14"/>
    <x v="4"/>
    <x v="0"/>
    <n v="75"/>
    <x v="0"/>
    <x v="1"/>
  </r>
  <r>
    <s v="EMP11651"/>
    <s v="Arjun Nair"/>
    <x v="0"/>
    <n v="35"/>
    <x v="3"/>
    <x v="0"/>
    <x v="2"/>
    <d v="2020-09-01T00:00:00"/>
    <s v="Bachelor's"/>
    <n v="20"/>
    <s v="Rahul Nair"/>
    <n v="96382"/>
    <x v="0"/>
    <x v="9"/>
    <n v="0.98"/>
    <n v="29"/>
    <x v="4"/>
    <x v="0"/>
    <n v="13"/>
    <x v="1"/>
    <x v="0"/>
  </r>
  <r>
    <s v="EMP12937"/>
    <s v="Sneha Iyer"/>
    <x v="0"/>
    <n v="60"/>
    <x v="2"/>
    <x v="1"/>
    <x v="2"/>
    <d v="2019-03-02T00:00:00"/>
    <s v="MCA"/>
    <n v="11"/>
    <s v="Rahul Nair"/>
    <n v="137014"/>
    <x v="1"/>
    <x v="5"/>
    <n v="0.94499999999999995"/>
    <n v="20"/>
    <x v="3"/>
    <x v="1"/>
    <n v="30"/>
    <x v="1"/>
    <x v="1"/>
  </r>
  <r>
    <s v="EMP11072"/>
    <s v="Arjun Nair"/>
    <x v="1"/>
    <n v="52"/>
    <x v="1"/>
    <x v="2"/>
    <x v="6"/>
    <d v="2019-07-20T00:00:00"/>
    <s v="MCA"/>
    <n v="20"/>
    <s v="Rahul Nair"/>
    <n v="41529"/>
    <x v="4"/>
    <x v="1"/>
    <n v="0.86199999999999999"/>
    <n v="11"/>
    <x v="2"/>
    <x v="0"/>
    <n v="24"/>
    <x v="0"/>
    <x v="1"/>
  </r>
  <r>
    <s v="EMP10569"/>
    <s v="Kiran Patel"/>
    <x v="1"/>
    <n v="27"/>
    <x v="2"/>
    <x v="1"/>
    <x v="7"/>
    <d v="2017-12-11T00:00:00"/>
    <s v="MCA"/>
    <n v="12"/>
    <s v="Priya Sharma"/>
    <n v="79250"/>
    <x v="4"/>
    <x v="6"/>
    <n v="0.91500000000000004"/>
    <n v="13"/>
    <x v="3"/>
    <x v="0"/>
    <n v="28"/>
    <x v="0"/>
    <x v="1"/>
  </r>
  <r>
    <s v="EMP12426"/>
    <s v="Neha Thomas"/>
    <x v="0"/>
    <n v="38"/>
    <x v="6"/>
    <x v="3"/>
    <x v="2"/>
    <d v="2016-01-11T00:00:00"/>
    <s v="Bachelor's"/>
    <n v="10"/>
    <s v="Sneha Thomas"/>
    <n v="57299"/>
    <x v="0"/>
    <x v="3"/>
    <n v="0.86799999999999999"/>
    <n v="4"/>
    <x v="1"/>
    <x v="0"/>
    <n v="67"/>
    <x v="0"/>
    <x v="1"/>
  </r>
  <r>
    <s v="EMP10745"/>
    <s v="Sneha Iyer"/>
    <x v="0"/>
    <n v="55"/>
    <x v="3"/>
    <x v="0"/>
    <x v="6"/>
    <d v="2016-12-26T00:00:00"/>
    <s v="MBA"/>
    <n v="15"/>
    <s v="Priya Sharma"/>
    <n v="152902"/>
    <x v="1"/>
    <x v="0"/>
    <n v="0.85"/>
    <n v="23"/>
    <x v="4"/>
    <x v="0"/>
    <n v="39"/>
    <x v="0"/>
    <x v="0"/>
  </r>
  <r>
    <s v="EMP11795"/>
    <s v="Rahul Kumar"/>
    <x v="0"/>
    <n v="22"/>
    <x v="2"/>
    <x v="4"/>
    <x v="2"/>
    <d v="2025-08-12T00:00:00"/>
    <s v="Master's"/>
    <n v="2"/>
    <s v="Rahul Nair"/>
    <n v="101697"/>
    <x v="2"/>
    <x v="9"/>
    <n v="0.86299999999999999"/>
    <n v="23"/>
    <x v="2"/>
    <x v="1"/>
    <n v="20"/>
    <x v="0"/>
    <x v="1"/>
  </r>
  <r>
    <s v="EMP11498"/>
    <s v="Sneha Iyer"/>
    <x v="0"/>
    <n v="33"/>
    <x v="5"/>
    <x v="4"/>
    <x v="5"/>
    <d v="2024-05-19T00:00:00"/>
    <s v="Master's"/>
    <n v="8"/>
    <s v="Anil Menon"/>
    <n v="104697"/>
    <x v="1"/>
    <x v="8"/>
    <n v="0.92500000000000004"/>
    <n v="6"/>
    <x v="1"/>
    <x v="0"/>
    <n v="30"/>
    <x v="0"/>
    <x v="1"/>
  </r>
  <r>
    <s v="EMP12959"/>
    <s v="Neha Thomas"/>
    <x v="1"/>
    <n v="37"/>
    <x v="5"/>
    <x v="0"/>
    <x v="5"/>
    <d v="2024-11-29T00:00:00"/>
    <s v="MBA"/>
    <n v="3"/>
    <s v="Priya Sharma"/>
    <n v="77643"/>
    <x v="2"/>
    <x v="6"/>
    <n v="0.8909999999999999"/>
    <n v="12"/>
    <x v="4"/>
    <x v="1"/>
    <n v="9"/>
    <x v="0"/>
    <x v="1"/>
  </r>
  <r>
    <s v="EMP12437"/>
    <s v="Kiran Patel"/>
    <x v="0"/>
    <n v="28"/>
    <x v="5"/>
    <x v="1"/>
    <x v="0"/>
    <d v="2018-08-29T00:00:00"/>
    <s v="Bachelor's"/>
    <n v="7"/>
    <s v="Sneha Thomas"/>
    <n v="118339"/>
    <x v="0"/>
    <x v="7"/>
    <n v="0.90599999999999992"/>
    <n v="10"/>
    <x v="2"/>
    <x v="0"/>
    <n v="28"/>
    <x v="0"/>
    <x v="1"/>
  </r>
  <r>
    <s v="EMP10239"/>
    <s v="Priya Menon"/>
    <x v="1"/>
    <n v="60"/>
    <x v="4"/>
    <x v="4"/>
    <x v="6"/>
    <d v="2024-02-29T00:00:00"/>
    <s v="Bachelor's"/>
    <n v="12"/>
    <s v="Sneha Thomas"/>
    <n v="72583"/>
    <x v="3"/>
    <x v="3"/>
    <n v="0.90500000000000003"/>
    <n v="17"/>
    <x v="1"/>
    <x v="0"/>
    <n v="55"/>
    <x v="0"/>
    <x v="1"/>
  </r>
  <r>
    <s v="EMP11522"/>
    <s v="Kiran Patel"/>
    <x v="1"/>
    <n v="60"/>
    <x v="4"/>
    <x v="2"/>
    <x v="5"/>
    <d v="2024-10-28T00:00:00"/>
    <s v="MBA"/>
    <n v="17"/>
    <s v="Rahul Nair"/>
    <n v="71277"/>
    <x v="4"/>
    <x v="4"/>
    <n v="0.85799999999999998"/>
    <n v="15"/>
    <x v="1"/>
    <x v="0"/>
    <n v="78"/>
    <x v="0"/>
    <x v="1"/>
  </r>
  <r>
    <s v="EMP11554"/>
    <s v="Neha Thomas"/>
    <x v="1"/>
    <n v="49"/>
    <x v="4"/>
    <x v="0"/>
    <x v="5"/>
    <d v="2017-03-07T00:00:00"/>
    <s v="Bachelor's"/>
    <n v="6"/>
    <s v="Rahul Nair"/>
    <n v="36081"/>
    <x v="0"/>
    <x v="8"/>
    <n v="0.88500000000000001"/>
    <n v="21"/>
    <x v="5"/>
    <x v="0"/>
    <n v="26"/>
    <x v="0"/>
    <x v="1"/>
  </r>
  <r>
    <s v="EMP10294"/>
    <s v="Priya Menon"/>
    <x v="0"/>
    <n v="50"/>
    <x v="6"/>
    <x v="3"/>
    <x v="0"/>
    <d v="2018-05-21T00:00:00"/>
    <s v="Master's"/>
    <n v="8"/>
    <s v="Rahul Nair"/>
    <n v="172373"/>
    <x v="4"/>
    <x v="6"/>
    <n v="0.8909999999999999"/>
    <n v="19"/>
    <x v="2"/>
    <x v="1"/>
    <n v="20"/>
    <x v="1"/>
    <x v="1"/>
  </r>
  <r>
    <s v="EMP11650"/>
    <s v="Sneha Iyer"/>
    <x v="0"/>
    <n v="49"/>
    <x v="1"/>
    <x v="4"/>
    <x v="6"/>
    <d v="2019-11-10T00:00:00"/>
    <s v="Bachelor's"/>
    <n v="13"/>
    <s v="Priya Sharma"/>
    <n v="81985"/>
    <x v="1"/>
    <x v="8"/>
    <n v="0.87599999999999989"/>
    <n v="13"/>
    <x v="3"/>
    <x v="0"/>
    <n v="42"/>
    <x v="0"/>
    <x v="1"/>
  </r>
  <r>
    <s v="EMP10982"/>
    <s v="Kiran Patel"/>
    <x v="0"/>
    <n v="44"/>
    <x v="5"/>
    <x v="0"/>
    <x v="3"/>
    <d v="2019-12-20T00:00:00"/>
    <s v="MBA"/>
    <n v="0"/>
    <s v="Rahul Nair"/>
    <n v="134670"/>
    <x v="2"/>
    <x v="2"/>
    <n v="0.93799999999999994"/>
    <n v="12"/>
    <x v="1"/>
    <x v="0"/>
    <n v="67"/>
    <x v="1"/>
    <x v="1"/>
  </r>
  <r>
    <s v="EMP12139"/>
    <s v="Neha Thomas"/>
    <x v="0"/>
    <n v="56"/>
    <x v="3"/>
    <x v="2"/>
    <x v="7"/>
    <d v="2018-12-23T00:00:00"/>
    <s v="MBA"/>
    <n v="3"/>
    <s v="Sneha Thomas"/>
    <n v="100534"/>
    <x v="0"/>
    <x v="6"/>
    <n v="0.95599999999999996"/>
    <n v="20"/>
    <x v="2"/>
    <x v="0"/>
    <n v="26"/>
    <x v="0"/>
    <x v="1"/>
  </r>
  <r>
    <s v="EMP11434"/>
    <s v="Neha Thomas"/>
    <x v="0"/>
    <n v="50"/>
    <x v="2"/>
    <x v="3"/>
    <x v="2"/>
    <s v="Unknown"/>
    <s v="MCA"/>
    <n v="10"/>
    <s v="Sneha Thomas"/>
    <n v="40496"/>
    <x v="1"/>
    <x v="4"/>
    <n v="0.86299999999999999"/>
    <n v="17"/>
    <x v="2"/>
    <x v="0"/>
    <n v="12"/>
    <x v="0"/>
    <x v="0"/>
  </r>
  <r>
    <s v="EMP11178"/>
    <s v="Arjun Nair"/>
    <x v="1"/>
    <n v="52"/>
    <x v="6"/>
    <x v="1"/>
    <x v="3"/>
    <d v="2023-09-26T00:00:00"/>
    <s v="MCA"/>
    <n v="10"/>
    <s v="Priya Sharma"/>
    <n v="46262"/>
    <x v="2"/>
    <x v="1"/>
    <n v="0.83200000000000007"/>
    <n v="12"/>
    <x v="0"/>
    <x v="0"/>
    <n v="8"/>
    <x v="1"/>
    <x v="1"/>
  </r>
  <r>
    <s v="EMP11587"/>
    <s v="Sneha Iyer"/>
    <x v="0"/>
    <n v="54"/>
    <x v="2"/>
    <x v="3"/>
    <x v="2"/>
    <d v="2024-06-26T00:00:00"/>
    <s v="MBA"/>
    <n v="20"/>
    <s v="Priya Sharma"/>
    <n v="44957"/>
    <x v="3"/>
    <x v="2"/>
    <n v="0.90200000000000002"/>
    <n v="29"/>
    <x v="3"/>
    <x v="0"/>
    <n v="59"/>
    <x v="0"/>
    <x v="1"/>
  </r>
  <r>
    <s v="EMP10508"/>
    <s v="Arjun Nair"/>
    <x v="1"/>
    <n v="40"/>
    <x v="5"/>
    <x v="0"/>
    <x v="2"/>
    <d v="2023-10-12T00:00:00"/>
    <s v="Bachelor's"/>
    <n v="0"/>
    <s v="Anil Menon"/>
    <n v="62286"/>
    <x v="4"/>
    <x v="2"/>
    <n v="0.94099999999999995"/>
    <n v="14"/>
    <x v="0"/>
    <x v="0"/>
    <n v="55"/>
    <x v="0"/>
    <x v="1"/>
  </r>
  <r>
    <s v="EMP11910"/>
    <s v="Amit Das"/>
    <x v="1"/>
    <n v="23"/>
    <x v="6"/>
    <x v="3"/>
    <x v="7"/>
    <d v="2022-10-21T00:00:00"/>
    <s v="MBA"/>
    <n v="19"/>
    <s v="Rahul Nair"/>
    <n v="90952"/>
    <x v="1"/>
    <x v="9"/>
    <n v="0.80700000000000005"/>
    <n v="13"/>
    <x v="3"/>
    <x v="1"/>
    <n v="10"/>
    <x v="0"/>
    <x v="1"/>
  </r>
  <r>
    <s v="EMP11787"/>
    <s v="Arjun Nair"/>
    <x v="1"/>
    <n v="49"/>
    <x v="5"/>
    <x v="3"/>
    <x v="0"/>
    <d v="2022-09-11T00:00:00"/>
    <s v="MCA"/>
    <n v="0"/>
    <s v="Rahul Nair"/>
    <n v="119217"/>
    <x v="0"/>
    <x v="0"/>
    <n v="0.91799999999999993"/>
    <n v="29"/>
    <x v="3"/>
    <x v="0"/>
    <n v="54"/>
    <x v="1"/>
    <x v="0"/>
  </r>
  <r>
    <s v="EMP11716"/>
    <s v="Amit Das"/>
    <x v="1"/>
    <n v="38"/>
    <x v="2"/>
    <x v="0"/>
    <x v="0"/>
    <d v="2022-02-15T00:00:00"/>
    <s v="MCA"/>
    <n v="1"/>
    <s v="Sneha Thomas"/>
    <n v="38938"/>
    <x v="2"/>
    <x v="3"/>
    <n v="0.95299999999999996"/>
    <n v="0"/>
    <x v="3"/>
    <x v="0"/>
    <n v="31"/>
    <x v="0"/>
    <x v="0"/>
  </r>
  <r>
    <s v="EMP12824"/>
    <s v="Amit Das"/>
    <x v="0"/>
    <n v="23"/>
    <x v="5"/>
    <x v="3"/>
    <x v="3"/>
    <d v="2016-03-25T00:00:00"/>
    <s v="MCA"/>
    <n v="4"/>
    <s v="Priya Sharma"/>
    <n v="142778"/>
    <x v="4"/>
    <x v="8"/>
    <n v="0.81799999999999995"/>
    <n v="3"/>
    <x v="0"/>
    <x v="0"/>
    <n v="7"/>
    <x v="0"/>
    <x v="0"/>
  </r>
  <r>
    <s v="EMP10106"/>
    <s v="Sneha Iyer"/>
    <x v="0"/>
    <n v="46"/>
    <x v="5"/>
    <x v="1"/>
    <x v="5"/>
    <d v="2025-03-13T00:00:00"/>
    <s v="MCA"/>
    <n v="1"/>
    <s v="Anil Menon"/>
    <n v="105163"/>
    <x v="4"/>
    <x v="3"/>
    <n v="0.89400000000000002"/>
    <n v="14"/>
    <x v="0"/>
    <x v="0"/>
    <n v="14"/>
    <x v="0"/>
    <x v="1"/>
  </r>
  <r>
    <s v="EMP12008"/>
    <s v="Arjun Nair"/>
    <x v="1"/>
    <n v="30"/>
    <x v="4"/>
    <x v="4"/>
    <x v="1"/>
    <s v="Unknown"/>
    <s v="MBA"/>
    <n v="10"/>
    <s v="Sneha Thomas"/>
    <n v="37960"/>
    <x v="2"/>
    <x v="2"/>
    <n v="0.92"/>
    <n v="14"/>
    <x v="0"/>
    <x v="1"/>
    <n v="78"/>
    <x v="0"/>
    <x v="1"/>
  </r>
  <r>
    <s v="EMP10645"/>
    <s v="Sneha Iyer"/>
    <x v="1"/>
    <n v="52"/>
    <x v="3"/>
    <x v="3"/>
    <x v="6"/>
    <d v="2020-05-05T00:00:00"/>
    <s v="Bachelor's"/>
    <n v="0"/>
    <s v="Rahul Nair"/>
    <n v="96972"/>
    <x v="0"/>
    <x v="0"/>
    <n v="0.96499999999999997"/>
    <n v="22"/>
    <x v="2"/>
    <x v="0"/>
    <n v="18"/>
    <x v="0"/>
    <x v="1"/>
  </r>
  <r>
    <s v="EMP12485"/>
    <s v="Priya Menon"/>
    <x v="1"/>
    <n v="26"/>
    <x v="6"/>
    <x v="4"/>
    <x v="1"/>
    <d v="2018-06-23T00:00:00"/>
    <s v="MCA"/>
    <n v="20"/>
    <s v="Sneha Thomas"/>
    <n v="111747"/>
    <x v="4"/>
    <x v="1"/>
    <n v="1"/>
    <n v="20"/>
    <x v="1"/>
    <x v="0"/>
    <n v="64"/>
    <x v="0"/>
    <x v="1"/>
  </r>
  <r>
    <s v="EMP11424"/>
    <s v="Kiran Patel"/>
    <x v="0"/>
    <n v="51"/>
    <x v="1"/>
    <x v="1"/>
    <x v="0"/>
    <d v="2020-01-16T00:00:00"/>
    <s v="MCA"/>
    <n v="4"/>
    <s v="Rahul Nair"/>
    <n v="89167"/>
    <x v="4"/>
    <x v="5"/>
    <n v="0.97699999999999998"/>
    <n v="5"/>
    <x v="0"/>
    <x v="0"/>
    <n v="29"/>
    <x v="0"/>
    <x v="1"/>
  </r>
  <r>
    <s v="EMP10020"/>
    <s v="Rahul Kumar"/>
    <x v="1"/>
    <n v="51"/>
    <x v="2"/>
    <x v="1"/>
    <x v="1"/>
    <d v="2016-04-27T00:00:00"/>
    <s v="MCA"/>
    <n v="9"/>
    <s v="Sneha Thomas"/>
    <n v="93447"/>
    <x v="3"/>
    <x v="8"/>
    <n v="0.96499999999999997"/>
    <n v="10"/>
    <x v="4"/>
    <x v="1"/>
    <n v="71"/>
    <x v="0"/>
    <x v="1"/>
  </r>
  <r>
    <s v="EMP12451"/>
    <s v="Sneha Iyer"/>
    <x v="0"/>
    <n v="43"/>
    <x v="0"/>
    <x v="3"/>
    <x v="3"/>
    <d v="2020-06-20T00:00:00"/>
    <s v="MCA"/>
    <n v="1"/>
    <s v="Rahul Nair"/>
    <n v="161100"/>
    <x v="2"/>
    <x v="5"/>
    <n v="0.77700000000000002"/>
    <n v="2"/>
    <x v="2"/>
    <x v="0"/>
    <n v="71"/>
    <x v="0"/>
    <x v="1"/>
  </r>
  <r>
    <s v="EMP10426"/>
    <s v="Arjun Nair"/>
    <x v="1"/>
    <n v="52"/>
    <x v="4"/>
    <x v="0"/>
    <x v="5"/>
    <d v="2017-05-07T00:00:00"/>
    <s v="Master's"/>
    <n v="14"/>
    <s v="Sneha Thomas"/>
    <n v="121279"/>
    <x v="2"/>
    <x v="2"/>
    <n v="0.98499999999999999"/>
    <n v="21"/>
    <x v="1"/>
    <x v="0"/>
    <n v="37"/>
    <x v="0"/>
    <x v="1"/>
  </r>
  <r>
    <s v="EMP10579"/>
    <s v="Amit Das"/>
    <x v="1"/>
    <n v="26"/>
    <x v="5"/>
    <x v="0"/>
    <x v="6"/>
    <d v="2017-10-30T00:00:00"/>
    <s v="MCA"/>
    <n v="14"/>
    <s v="Priya Sharma"/>
    <n v="96550"/>
    <x v="1"/>
    <x v="6"/>
    <n v="0.99199999999999999"/>
    <n v="29"/>
    <x v="4"/>
    <x v="1"/>
    <n v="3"/>
    <x v="0"/>
    <x v="1"/>
  </r>
  <r>
    <s v="EMP12772"/>
    <s v="Ananya Sharma"/>
    <x v="0"/>
    <n v="57"/>
    <x v="5"/>
    <x v="3"/>
    <x v="7"/>
    <d v="2019-01-30T00:00:00"/>
    <s v="Master's"/>
    <n v="9"/>
    <s v="Rahul Nair"/>
    <n v="79476"/>
    <x v="2"/>
    <x v="6"/>
    <n v="0.84799999999999998"/>
    <n v="18"/>
    <x v="2"/>
    <x v="0"/>
    <n v="80"/>
    <x v="0"/>
    <x v="1"/>
  </r>
  <r>
    <s v="EMP11846"/>
    <s v="Neha Thomas"/>
    <x v="1"/>
    <n v="34"/>
    <x v="0"/>
    <x v="4"/>
    <x v="1"/>
    <d v="2021-12-12T00:00:00"/>
    <s v="MBA"/>
    <n v="3"/>
    <s v="Priya Sharma"/>
    <n v="38520"/>
    <x v="2"/>
    <x v="3"/>
    <n v="0.94499999999999995"/>
    <n v="6"/>
    <x v="4"/>
    <x v="0"/>
    <n v="37"/>
    <x v="0"/>
    <x v="1"/>
  </r>
  <r>
    <s v="EMP10867"/>
    <s v="Sneha Iyer"/>
    <x v="1"/>
    <n v="38"/>
    <x v="1"/>
    <x v="4"/>
    <x v="2"/>
    <d v="2022-06-23T00:00:00"/>
    <s v="Bachelor's"/>
    <n v="2"/>
    <s v="Sneha Thomas"/>
    <n v="137016"/>
    <x v="2"/>
    <x v="4"/>
    <n v="1"/>
    <n v="22"/>
    <x v="2"/>
    <x v="0"/>
    <n v="25"/>
    <x v="0"/>
    <x v="1"/>
  </r>
  <r>
    <s v="EMP12341"/>
    <s v="Rahul Kumar"/>
    <x v="0"/>
    <n v="56"/>
    <x v="7"/>
    <x v="2"/>
    <x v="0"/>
    <d v="2020-01-10T00:00:00"/>
    <s v="Master's"/>
    <n v="16"/>
    <s v="Anil Menon"/>
    <n v="174973"/>
    <x v="2"/>
    <x v="0"/>
    <n v="0.97799999999999998"/>
    <n v="29"/>
    <x v="0"/>
    <x v="0"/>
    <n v="28"/>
    <x v="0"/>
    <x v="1"/>
  </r>
  <r>
    <s v="EMP11854"/>
    <s v="Arjun Nair"/>
    <x v="0"/>
    <n v="42"/>
    <x v="6"/>
    <x v="0"/>
    <x v="2"/>
    <d v="2022-08-24T00:00:00"/>
    <s v="MCA"/>
    <n v="13"/>
    <s v="Anil Menon"/>
    <n v="152504"/>
    <x v="2"/>
    <x v="3"/>
    <n v="0.877"/>
    <n v="27"/>
    <x v="1"/>
    <x v="0"/>
    <n v="48"/>
    <x v="0"/>
    <x v="1"/>
  </r>
  <r>
    <s v="EMP11037"/>
    <s v="Amit Das"/>
    <x v="1"/>
    <n v="23"/>
    <x v="3"/>
    <x v="3"/>
    <x v="5"/>
    <s v="Unknown"/>
    <s v="Bachelor's"/>
    <n v="10"/>
    <s v="Priya Sharma"/>
    <n v="87141"/>
    <x v="0"/>
    <x v="4"/>
    <n v="0.82200000000000006"/>
    <n v="23"/>
    <x v="2"/>
    <x v="0"/>
    <n v="4"/>
    <x v="0"/>
    <x v="1"/>
  </r>
  <r>
    <s v="EMP12783"/>
    <s v="Sneha Iyer"/>
    <x v="1"/>
    <n v="25"/>
    <x v="0"/>
    <x v="0"/>
    <x v="0"/>
    <d v="2024-07-26T00:00:00"/>
    <s v="Bachelor's"/>
    <n v="3"/>
    <s v="Unknown"/>
    <n v="31165"/>
    <x v="2"/>
    <x v="5"/>
    <n v="0.85099999999999998"/>
    <n v="23"/>
    <x v="4"/>
    <x v="1"/>
    <n v="48"/>
    <x v="0"/>
    <x v="1"/>
  </r>
  <r>
    <s v="EMP12623"/>
    <s v="Ananya Sharma"/>
    <x v="0"/>
    <n v="56"/>
    <x v="0"/>
    <x v="4"/>
    <x v="5"/>
    <s v="Unknown"/>
    <s v="MCA"/>
    <n v="10"/>
    <s v="Priya Sharma"/>
    <n v="84123"/>
    <x v="2"/>
    <x v="9"/>
    <n v="0.88500000000000001"/>
    <n v="11"/>
    <x v="0"/>
    <x v="0"/>
    <n v="48"/>
    <x v="1"/>
    <x v="1"/>
  </r>
  <r>
    <s v="EMP10817"/>
    <s v="Ananya Sharma"/>
    <x v="0"/>
    <n v="56"/>
    <x v="1"/>
    <x v="4"/>
    <x v="0"/>
    <d v="2019-11-11T00:00:00"/>
    <s v="MCA"/>
    <n v="20"/>
    <s v="Sneha Thomas"/>
    <n v="46567"/>
    <x v="0"/>
    <x v="6"/>
    <n v="0.99400000000000011"/>
    <n v="25"/>
    <x v="1"/>
    <x v="0"/>
    <n v="34"/>
    <x v="0"/>
    <x v="1"/>
  </r>
  <r>
    <s v="EMP11709"/>
    <s v="Arjun Nair"/>
    <x v="1"/>
    <n v="38"/>
    <x v="0"/>
    <x v="0"/>
    <x v="3"/>
    <d v="2020-09-22T00:00:00"/>
    <s v="Bachelor's"/>
    <n v="20"/>
    <s v="Anil Menon"/>
    <n v="116168"/>
    <x v="0"/>
    <x v="7"/>
    <n v="0.92700000000000005"/>
    <n v="25"/>
    <x v="2"/>
    <x v="0"/>
    <n v="18"/>
    <x v="0"/>
    <x v="1"/>
  </r>
  <r>
    <s v="EMP12627"/>
    <s v="Amit Das"/>
    <x v="0"/>
    <n v="52"/>
    <x v="3"/>
    <x v="3"/>
    <x v="0"/>
    <d v="2021-05-14T00:00:00"/>
    <s v="Bachelor's"/>
    <n v="12"/>
    <s v="Rahul Nair"/>
    <n v="135246"/>
    <x v="4"/>
    <x v="4"/>
    <n v="0.89400000000000002"/>
    <n v="19"/>
    <x v="0"/>
    <x v="0"/>
    <n v="30"/>
    <x v="1"/>
    <x v="1"/>
  </r>
  <r>
    <s v="EMP11538"/>
    <s v="Ananya Sharma"/>
    <x v="1"/>
    <n v="47"/>
    <x v="6"/>
    <x v="1"/>
    <x v="2"/>
    <d v="2022-12-08T00:00:00"/>
    <s v="Bachelor's"/>
    <n v="12"/>
    <s v="Rahul Nair"/>
    <n v="98338"/>
    <x v="4"/>
    <x v="9"/>
    <n v="0.84499999999999997"/>
    <n v="20"/>
    <x v="1"/>
    <x v="1"/>
    <n v="40"/>
    <x v="1"/>
    <x v="1"/>
  </r>
  <r>
    <s v="EMP11189"/>
    <s v="Neha Thomas"/>
    <x v="0"/>
    <n v="31"/>
    <x v="5"/>
    <x v="1"/>
    <x v="3"/>
    <d v="2025-06-16T00:00:00"/>
    <s v="Master's"/>
    <n v="18"/>
    <s v="Rahul Nair"/>
    <n v="130729"/>
    <x v="3"/>
    <x v="5"/>
    <n v="0.84900000000000009"/>
    <n v="15"/>
    <x v="3"/>
    <x v="0"/>
    <n v="72"/>
    <x v="0"/>
    <x v="1"/>
  </r>
  <r>
    <s v="EMP12989"/>
    <s v="Amit Das"/>
    <x v="1"/>
    <n v="21"/>
    <x v="6"/>
    <x v="2"/>
    <x v="0"/>
    <d v="2024-02-14T00:00:00"/>
    <s v="Bachelor's"/>
    <n v="5"/>
    <s v="Anil Menon"/>
    <n v="91947"/>
    <x v="0"/>
    <x v="6"/>
    <n v="0.92400000000000004"/>
    <n v="16"/>
    <x v="2"/>
    <x v="0"/>
    <n v="26"/>
    <x v="0"/>
    <x v="1"/>
  </r>
  <r>
    <s v="EMP11491"/>
    <s v="Priya Menon"/>
    <x v="0"/>
    <n v="25"/>
    <x v="6"/>
    <x v="0"/>
    <x v="5"/>
    <d v="2016-05-19T00:00:00"/>
    <s v="Bachelor's"/>
    <n v="17"/>
    <s v="Priya Sharma"/>
    <n v="124564"/>
    <x v="4"/>
    <x v="5"/>
    <n v="0.92900000000000005"/>
    <n v="5"/>
    <x v="3"/>
    <x v="0"/>
    <n v="57"/>
    <x v="0"/>
    <x v="1"/>
  </r>
  <r>
    <s v="EMP10076"/>
    <s v="Rahul Kumar"/>
    <x v="1"/>
    <n v="21"/>
    <x v="6"/>
    <x v="0"/>
    <x v="2"/>
    <d v="2021-08-10T00:00:00"/>
    <s v="MCA"/>
    <n v="11"/>
    <s v="Sneha Thomas"/>
    <n v="33616"/>
    <x v="0"/>
    <x v="9"/>
    <n v="0.91200000000000003"/>
    <n v="19"/>
    <x v="3"/>
    <x v="0"/>
    <n v="60"/>
    <x v="0"/>
    <x v="1"/>
  </r>
  <r>
    <s v="EMP10470"/>
    <s v="Amit Das"/>
    <x v="1"/>
    <n v="27"/>
    <x v="5"/>
    <x v="0"/>
    <x v="2"/>
    <d v="2017-02-27T00:00:00"/>
    <s v="Master's"/>
    <n v="19"/>
    <s v="Sneha Thomas"/>
    <n v="31043"/>
    <x v="1"/>
    <x v="9"/>
    <n v="0.95700000000000007"/>
    <n v="6"/>
    <x v="0"/>
    <x v="0"/>
    <n v="36"/>
    <x v="0"/>
    <x v="1"/>
  </r>
  <r>
    <s v="EMP11499"/>
    <s v="Rahul Kumar"/>
    <x v="0"/>
    <n v="44"/>
    <x v="4"/>
    <x v="2"/>
    <x v="0"/>
    <d v="2022-03-09T00:00:00"/>
    <s v="MCA"/>
    <n v="3"/>
    <s v="Anil Menon"/>
    <n v="79288"/>
    <x v="3"/>
    <x v="2"/>
    <n v="0.97"/>
    <n v="29"/>
    <x v="4"/>
    <x v="0"/>
    <n v="61"/>
    <x v="0"/>
    <x v="1"/>
  </r>
  <r>
    <s v="EMP10746"/>
    <s v="Priya Menon"/>
    <x v="1"/>
    <n v="55"/>
    <x v="4"/>
    <x v="1"/>
    <x v="7"/>
    <d v="2022-12-21T00:00:00"/>
    <s v="MCA"/>
    <n v="3"/>
    <s v="Sneha Thomas"/>
    <n v="170922"/>
    <x v="2"/>
    <x v="3"/>
    <n v="0.91099999999999992"/>
    <n v="10"/>
    <x v="2"/>
    <x v="0"/>
    <n v="5"/>
    <x v="0"/>
    <x v="0"/>
  </r>
  <r>
    <s v="EMP12890"/>
    <s v="Arjun Nair"/>
    <x v="0"/>
    <n v="25"/>
    <x v="5"/>
    <x v="2"/>
    <x v="2"/>
    <d v="2021-06-13T00:00:00"/>
    <s v="Bachelor's"/>
    <n v="8"/>
    <s v="Sneha Thomas"/>
    <n v="55099"/>
    <x v="4"/>
    <x v="8"/>
    <n v="0.91099999999999992"/>
    <n v="8"/>
    <x v="4"/>
    <x v="1"/>
    <n v="29"/>
    <x v="0"/>
    <x v="1"/>
  </r>
  <r>
    <s v="EMP11711"/>
    <s v="Priya Menon"/>
    <x v="0"/>
    <n v="31"/>
    <x v="2"/>
    <x v="2"/>
    <x v="1"/>
    <d v="2021-04-25T00:00:00"/>
    <s v="MBA"/>
    <n v="5"/>
    <s v="Rahul Nair"/>
    <n v="68426"/>
    <x v="4"/>
    <x v="8"/>
    <n v="0.90200000000000002"/>
    <n v="10"/>
    <x v="0"/>
    <x v="0"/>
    <n v="74"/>
    <x v="0"/>
    <x v="1"/>
  </r>
  <r>
    <s v="EMP11851"/>
    <s v="Ananya Sharma"/>
    <x v="1"/>
    <n v="33"/>
    <x v="5"/>
    <x v="0"/>
    <x v="5"/>
    <d v="2017-07-18T00:00:00"/>
    <s v="Master's"/>
    <n v="9"/>
    <s v="Sneha Thomas"/>
    <n v="77375"/>
    <x v="3"/>
    <x v="0"/>
    <n v="0.90200000000000002"/>
    <n v="3"/>
    <x v="3"/>
    <x v="0"/>
    <n v="49"/>
    <x v="0"/>
    <x v="1"/>
  </r>
  <r>
    <s v="EMP11693"/>
    <s v="Kiran Patel"/>
    <x v="1"/>
    <n v="35"/>
    <x v="4"/>
    <x v="3"/>
    <x v="5"/>
    <d v="2025-11-02T00:00:00"/>
    <s v="Bachelor's"/>
    <n v="10"/>
    <s v="Rahul Nair"/>
    <n v="128794"/>
    <x v="3"/>
    <x v="5"/>
    <n v="0.872"/>
    <n v="1"/>
    <x v="3"/>
    <x v="0"/>
    <n v="14"/>
    <x v="0"/>
    <x v="1"/>
  </r>
  <r>
    <s v="EMP10987"/>
    <s v="Neha Thomas"/>
    <x v="0"/>
    <n v="42"/>
    <x v="3"/>
    <x v="4"/>
    <x v="5"/>
    <d v="2020-03-21T00:00:00"/>
    <s v="MBA"/>
    <n v="18"/>
    <s v="Sneha Thomas"/>
    <n v="161838"/>
    <x v="3"/>
    <x v="1"/>
    <n v="0.89300000000000002"/>
    <n v="9"/>
    <x v="4"/>
    <x v="0"/>
    <n v="62"/>
    <x v="1"/>
    <x v="1"/>
  </r>
  <r>
    <s v="EMP10133"/>
    <s v="Ananya Sharma"/>
    <x v="1"/>
    <n v="57"/>
    <x v="6"/>
    <x v="0"/>
    <x v="0"/>
    <d v="2018-09-13T00:00:00"/>
    <s v="MCA"/>
    <n v="11"/>
    <s v="Priya Sharma"/>
    <n v="155273"/>
    <x v="3"/>
    <x v="2"/>
    <n v="0.92400000000000004"/>
    <n v="24"/>
    <x v="1"/>
    <x v="0"/>
    <n v="70"/>
    <x v="0"/>
    <x v="1"/>
  </r>
  <r>
    <s v="EMP11319"/>
    <s v="Rahul Kumar"/>
    <x v="1"/>
    <n v="42"/>
    <x v="5"/>
    <x v="0"/>
    <x v="7"/>
    <d v="2021-05-28T00:00:00"/>
    <s v="Master's"/>
    <n v="8"/>
    <s v="Sneha Thomas"/>
    <n v="107183"/>
    <x v="3"/>
    <x v="2"/>
    <n v="0.877"/>
    <n v="13"/>
    <x v="0"/>
    <x v="0"/>
    <n v="60"/>
    <x v="0"/>
    <x v="1"/>
  </r>
  <r>
    <s v="EMP10139"/>
    <s v="Priya Menon"/>
    <x v="0"/>
    <n v="23"/>
    <x v="6"/>
    <x v="4"/>
    <x v="5"/>
    <d v="2017-05-30T00:00:00"/>
    <s v="Master's"/>
    <n v="19"/>
    <s v="Sneha Thomas"/>
    <n v="174624"/>
    <x v="2"/>
    <x v="5"/>
    <n v="0.90599999999999992"/>
    <n v="29"/>
    <x v="2"/>
    <x v="0"/>
    <n v="37"/>
    <x v="0"/>
    <x v="1"/>
  </r>
  <r>
    <s v="EMP12125"/>
    <s v="Kiran Patel"/>
    <x v="0"/>
    <n v="51"/>
    <x v="4"/>
    <x v="2"/>
    <x v="6"/>
    <d v="2025-07-09T00:00:00"/>
    <s v="Bachelor's"/>
    <n v="5"/>
    <s v="Rahul Nair"/>
    <n v="138005"/>
    <x v="3"/>
    <x v="8"/>
    <n v="0.96599999999999997"/>
    <n v="8"/>
    <x v="0"/>
    <x v="0"/>
    <n v="71"/>
    <x v="0"/>
    <x v="1"/>
  </r>
  <r>
    <s v="EMP10873"/>
    <s v="Ananya Sharma"/>
    <x v="1"/>
    <n v="60"/>
    <x v="0"/>
    <x v="2"/>
    <x v="0"/>
    <d v="2025-01-12T00:00:00"/>
    <s v="MCA"/>
    <n v="19"/>
    <s v="Priya Sharma"/>
    <n v="98649"/>
    <x v="0"/>
    <x v="2"/>
    <n v="0.879"/>
    <n v="29"/>
    <x v="3"/>
    <x v="1"/>
    <n v="44"/>
    <x v="0"/>
    <x v="1"/>
  </r>
  <r>
    <s v="EMP12104"/>
    <s v="Arjun Nair"/>
    <x v="0"/>
    <n v="47"/>
    <x v="5"/>
    <x v="0"/>
    <x v="1"/>
    <d v="2016-03-26T00:00:00"/>
    <s v="MCA"/>
    <n v="17"/>
    <s v="Anil Menon"/>
    <n v="94130"/>
    <x v="3"/>
    <x v="8"/>
    <n v="1"/>
    <n v="22"/>
    <x v="3"/>
    <x v="0"/>
    <n v="52"/>
    <x v="0"/>
    <x v="1"/>
  </r>
  <r>
    <s v="EMP12911"/>
    <s v="Ananya Sharma"/>
    <x v="0"/>
    <n v="30"/>
    <x v="1"/>
    <x v="0"/>
    <x v="2"/>
    <d v="2021-08-09T00:00:00"/>
    <s v="MCA"/>
    <n v="17"/>
    <s v="Anil Menon"/>
    <n v="156674"/>
    <x v="3"/>
    <x v="5"/>
    <n v="0.94700000000000006"/>
    <n v="3"/>
    <x v="3"/>
    <x v="0"/>
    <n v="45"/>
    <x v="0"/>
    <x v="0"/>
  </r>
  <r>
    <s v="EMP10706"/>
    <s v="Neha Thomas"/>
    <x v="1"/>
    <n v="22"/>
    <x v="5"/>
    <x v="3"/>
    <x v="1"/>
    <d v="2019-06-21T00:00:00"/>
    <s v="MBA"/>
    <n v="9"/>
    <s v="Priya Sharma"/>
    <n v="163601"/>
    <x v="3"/>
    <x v="4"/>
    <n v="0.89800000000000002"/>
    <n v="28"/>
    <x v="1"/>
    <x v="1"/>
    <n v="3"/>
    <x v="0"/>
    <x v="1"/>
  </r>
  <r>
    <s v="EMP12198"/>
    <s v="Sneha Iyer"/>
    <x v="1"/>
    <n v="48"/>
    <x v="4"/>
    <x v="0"/>
    <x v="5"/>
    <d v="2017-05-24T00:00:00"/>
    <s v="MBA"/>
    <n v="16"/>
    <s v="Rahul Nair"/>
    <n v="87630"/>
    <x v="3"/>
    <x v="1"/>
    <n v="0.94900000000000007"/>
    <n v="21"/>
    <x v="1"/>
    <x v="0"/>
    <n v="5"/>
    <x v="0"/>
    <x v="1"/>
  </r>
  <r>
    <s v="EMP10734"/>
    <s v="Sneha Iyer"/>
    <x v="1"/>
    <n v="48"/>
    <x v="2"/>
    <x v="4"/>
    <x v="0"/>
    <d v="2023-01-08T00:00:00"/>
    <s v="Bachelor's"/>
    <n v="19"/>
    <s v="Rahul Nair"/>
    <n v="150250"/>
    <x v="1"/>
    <x v="3"/>
    <n v="0.86799999999999999"/>
    <n v="1"/>
    <x v="2"/>
    <x v="0"/>
    <n v="4"/>
    <x v="0"/>
    <x v="1"/>
  </r>
  <r>
    <s v="EMP11968"/>
    <s v="Rahul Kumar"/>
    <x v="0"/>
    <n v="30"/>
    <x v="2"/>
    <x v="3"/>
    <x v="3"/>
    <d v="2021-12-25T00:00:00"/>
    <s v="MBA"/>
    <n v="12"/>
    <s v="Priya Sharma"/>
    <n v="38168"/>
    <x v="4"/>
    <x v="1"/>
    <n v="0.89800000000000002"/>
    <n v="21"/>
    <x v="3"/>
    <x v="1"/>
    <n v="48"/>
    <x v="0"/>
    <x v="1"/>
  </r>
  <r>
    <s v="EMP10984"/>
    <s v="Kiran Patel"/>
    <x v="1"/>
    <n v="21"/>
    <x v="0"/>
    <x v="3"/>
    <x v="6"/>
    <d v="2025-06-20T00:00:00"/>
    <s v="MBA"/>
    <n v="5"/>
    <s v="Anil Menon"/>
    <n v="34211"/>
    <x v="1"/>
    <x v="6"/>
    <n v="0.84599999999999997"/>
    <n v="18"/>
    <x v="1"/>
    <x v="0"/>
    <n v="32"/>
    <x v="0"/>
    <x v="1"/>
  </r>
  <r>
    <s v="EMP12142"/>
    <s v="Amit Das"/>
    <x v="0"/>
    <n v="36"/>
    <x v="1"/>
    <x v="3"/>
    <x v="1"/>
    <d v="2021-03-31T00:00:00"/>
    <s v="MCA"/>
    <n v="13"/>
    <s v="Sneha Thomas"/>
    <n v="31271"/>
    <x v="2"/>
    <x v="5"/>
    <n v="0.84699999999999998"/>
    <n v="8"/>
    <x v="1"/>
    <x v="0"/>
    <n v="37"/>
    <x v="0"/>
    <x v="1"/>
  </r>
  <r>
    <s v="EMP10232"/>
    <s v="Sneha Iyer"/>
    <x v="0"/>
    <n v="46"/>
    <x v="2"/>
    <x v="3"/>
    <x v="2"/>
    <d v="2024-06-16T00:00:00"/>
    <s v="Master's"/>
    <n v="6"/>
    <s v="Anil Menon"/>
    <n v="107201"/>
    <x v="0"/>
    <x v="1"/>
    <n v="0.95900000000000007"/>
    <n v="21"/>
    <x v="4"/>
    <x v="0"/>
    <n v="24"/>
    <x v="0"/>
    <x v="1"/>
  </r>
  <r>
    <s v="EMP11702"/>
    <s v="Arjun Nair"/>
    <x v="0"/>
    <n v="37"/>
    <x v="6"/>
    <x v="1"/>
    <x v="6"/>
    <d v="2018-07-17T00:00:00"/>
    <s v="Bachelor's"/>
    <n v="14"/>
    <s v="Anil Menon"/>
    <n v="79162"/>
    <x v="1"/>
    <x v="2"/>
    <n v="0.95599999999999996"/>
    <n v="24"/>
    <x v="3"/>
    <x v="0"/>
    <n v="51"/>
    <x v="0"/>
    <x v="1"/>
  </r>
  <r>
    <s v="EMP10323"/>
    <s v="Neha Thomas"/>
    <x v="1"/>
    <n v="25"/>
    <x v="0"/>
    <x v="2"/>
    <x v="7"/>
    <d v="2024-09-16T00:00:00"/>
    <s v="Master's"/>
    <n v="0"/>
    <s v="Anil Menon"/>
    <n v="163122"/>
    <x v="4"/>
    <x v="8"/>
    <n v="0.998"/>
    <n v="17"/>
    <x v="0"/>
    <x v="0"/>
    <n v="14"/>
    <x v="0"/>
    <x v="1"/>
  </r>
  <r>
    <s v="EMP10740"/>
    <s v="Amit Das"/>
    <x v="1"/>
    <n v="38"/>
    <x v="4"/>
    <x v="3"/>
    <x v="1"/>
    <d v="2023-09-16T00:00:00"/>
    <s v="MCA"/>
    <n v="4"/>
    <s v="Sneha Thomas"/>
    <n v="71212"/>
    <x v="4"/>
    <x v="0"/>
    <n v="1"/>
    <n v="16"/>
    <x v="0"/>
    <x v="0"/>
    <n v="53"/>
    <x v="0"/>
    <x v="1"/>
  </r>
  <r>
    <s v="EMP11068"/>
    <s v="Kiran Patel"/>
    <x v="0"/>
    <n v="27"/>
    <x v="3"/>
    <x v="2"/>
    <x v="5"/>
    <d v="2020-12-08T00:00:00"/>
    <s v="MBA"/>
    <n v="9"/>
    <s v="Priya Sharma"/>
    <n v="171642"/>
    <x v="2"/>
    <x v="6"/>
    <n v="0.87599999999999989"/>
    <n v="8"/>
    <x v="4"/>
    <x v="1"/>
    <n v="31"/>
    <x v="1"/>
    <x v="1"/>
  </r>
  <r>
    <s v="EMP10462"/>
    <s v="Arjun Nair"/>
    <x v="1"/>
    <n v="38"/>
    <x v="2"/>
    <x v="1"/>
    <x v="1"/>
    <d v="2016-08-28T00:00:00"/>
    <s v="MBA"/>
    <n v="10"/>
    <s v="Rahul Nair"/>
    <n v="126527"/>
    <x v="3"/>
    <x v="1"/>
    <n v="0.8640000000000001"/>
    <n v="7"/>
    <x v="2"/>
    <x v="0"/>
    <n v="38"/>
    <x v="0"/>
    <x v="1"/>
  </r>
  <r>
    <s v="EMP12632"/>
    <s v="Kiran Patel"/>
    <x v="1"/>
    <n v="45"/>
    <x v="0"/>
    <x v="2"/>
    <x v="5"/>
    <d v="2024-06-26T00:00:00"/>
    <s v="MBA"/>
    <n v="6"/>
    <s v="Priya Sharma"/>
    <n v="179587"/>
    <x v="2"/>
    <x v="8"/>
    <n v="0.93400000000000005"/>
    <n v="30"/>
    <x v="3"/>
    <x v="1"/>
    <n v="4"/>
    <x v="0"/>
    <x v="1"/>
  </r>
  <r>
    <s v="EMP11986"/>
    <s v="Sneha Iyer"/>
    <x v="0"/>
    <n v="24"/>
    <x v="1"/>
    <x v="1"/>
    <x v="5"/>
    <d v="2019-09-11T00:00:00"/>
    <s v="Unknown"/>
    <n v="8"/>
    <s v="Sneha Thomas"/>
    <n v="41727"/>
    <x v="4"/>
    <x v="9"/>
    <n v="0.81299999999999994"/>
    <n v="20"/>
    <x v="3"/>
    <x v="0"/>
    <n v="70"/>
    <x v="0"/>
    <x v="1"/>
  </r>
  <r>
    <s v="EMP12934"/>
    <s v="Rahul Kumar"/>
    <x v="0"/>
    <n v="27"/>
    <x v="0"/>
    <x v="0"/>
    <x v="3"/>
    <d v="2019-11-03T00:00:00"/>
    <s v="MBA"/>
    <n v="4"/>
    <s v="Sneha Thomas"/>
    <n v="132600"/>
    <x v="0"/>
    <x v="2"/>
    <n v="0.96599999999999997"/>
    <n v="15"/>
    <x v="3"/>
    <x v="0"/>
    <n v="73"/>
    <x v="1"/>
    <x v="0"/>
  </r>
  <r>
    <s v="EMP12168"/>
    <s v="Sneha Iyer"/>
    <x v="0"/>
    <n v="33"/>
    <x v="0"/>
    <x v="0"/>
    <x v="0"/>
    <d v="2025-07-28T00:00:00"/>
    <s v="Master's"/>
    <n v="13"/>
    <s v="Rahul Nair"/>
    <n v="158515"/>
    <x v="1"/>
    <x v="2"/>
    <n v="0.93900000000000006"/>
    <n v="30"/>
    <x v="2"/>
    <x v="0"/>
    <n v="59"/>
    <x v="1"/>
    <x v="1"/>
  </r>
  <r>
    <s v="EMP11001"/>
    <s v="Sneha Iyer"/>
    <x v="0"/>
    <n v="57"/>
    <x v="2"/>
    <x v="3"/>
    <x v="6"/>
    <d v="2020-06-13T00:00:00"/>
    <s v="Bachelor's"/>
    <n v="19"/>
    <s v="Priya Sharma"/>
    <n v="160944"/>
    <x v="3"/>
    <x v="0"/>
    <n v="0.88800000000000001"/>
    <n v="6"/>
    <x v="0"/>
    <x v="0"/>
    <n v="31"/>
    <x v="0"/>
    <x v="1"/>
  </r>
  <r>
    <s v="EMP10110"/>
    <s v="Kiran Patel"/>
    <x v="0"/>
    <n v="45"/>
    <x v="1"/>
    <x v="2"/>
    <x v="1"/>
    <d v="2024-05-12T00:00:00"/>
    <s v="MCA"/>
    <n v="19"/>
    <s v="Sneha Thomas"/>
    <n v="158079"/>
    <x v="0"/>
    <x v="8"/>
    <n v="0.88200000000000001"/>
    <n v="15"/>
    <x v="3"/>
    <x v="0"/>
    <n v="70"/>
    <x v="0"/>
    <x v="1"/>
  </r>
  <r>
    <s v="EMP12838"/>
    <s v="Amit Das"/>
    <x v="0"/>
    <n v="21"/>
    <x v="6"/>
    <x v="4"/>
    <x v="6"/>
    <d v="2016-03-06T00:00:00"/>
    <s v="MCA"/>
    <n v="5"/>
    <s v="Sneha Thomas"/>
    <n v="92598"/>
    <x v="2"/>
    <x v="0"/>
    <n v="0.97400000000000009"/>
    <n v="14"/>
    <x v="0"/>
    <x v="1"/>
    <n v="12"/>
    <x v="0"/>
    <x v="1"/>
  </r>
  <r>
    <s v="EMP12406"/>
    <s v="Sneha Iyer"/>
    <x v="0"/>
    <n v="25"/>
    <x v="5"/>
    <x v="2"/>
    <x v="7"/>
    <d v="2020-03-18T00:00:00"/>
    <s v="Bachelor's"/>
    <n v="11"/>
    <s v="Rahul Nair"/>
    <n v="72771"/>
    <x v="1"/>
    <x v="0"/>
    <n v="0.91099999999999992"/>
    <n v="12"/>
    <x v="1"/>
    <x v="1"/>
    <n v="33"/>
    <x v="0"/>
    <x v="1"/>
  </r>
  <r>
    <s v="EMP10147"/>
    <s v="Ananya Sharma"/>
    <x v="1"/>
    <n v="42"/>
    <x v="4"/>
    <x v="2"/>
    <x v="7"/>
    <d v="2017-04-19T00:00:00"/>
    <s v="Master's"/>
    <n v="17"/>
    <s v="Anil Menon"/>
    <n v="155661"/>
    <x v="2"/>
    <x v="1"/>
    <n v="0.93099999999999994"/>
    <n v="11"/>
    <x v="3"/>
    <x v="0"/>
    <n v="69"/>
    <x v="0"/>
    <x v="0"/>
  </r>
  <r>
    <s v="EMP10171"/>
    <s v="Ananya Sharma"/>
    <x v="1"/>
    <n v="42"/>
    <x v="3"/>
    <x v="3"/>
    <x v="6"/>
    <d v="2016-02-20T00:00:00"/>
    <s v="Master's"/>
    <n v="3"/>
    <s v="Sneha Thomas"/>
    <n v="78369"/>
    <x v="4"/>
    <x v="7"/>
    <n v="0.88900000000000001"/>
    <n v="29"/>
    <x v="3"/>
    <x v="1"/>
    <n v="37"/>
    <x v="0"/>
    <x v="1"/>
  </r>
  <r>
    <s v="EMP10858"/>
    <s v="Ananya Sharma"/>
    <x v="0"/>
    <n v="57"/>
    <x v="0"/>
    <x v="4"/>
    <x v="0"/>
    <d v="2022-11-20T00:00:00"/>
    <s v="MCA"/>
    <n v="20"/>
    <s v="Rahul Nair"/>
    <n v="30584"/>
    <x v="3"/>
    <x v="4"/>
    <n v="0.93500000000000005"/>
    <n v="24"/>
    <x v="2"/>
    <x v="0"/>
    <n v="36"/>
    <x v="1"/>
    <x v="1"/>
  </r>
  <r>
    <s v="EMP11208"/>
    <s v="Kiran Patel"/>
    <x v="1"/>
    <n v="29"/>
    <x v="4"/>
    <x v="2"/>
    <x v="2"/>
    <d v="2019-12-03T00:00:00"/>
    <s v="MBA"/>
    <n v="3"/>
    <s v="Sneha Thomas"/>
    <n v="29202"/>
    <x v="0"/>
    <x v="9"/>
    <n v="0.91900000000000004"/>
    <n v="21"/>
    <x v="2"/>
    <x v="0"/>
    <n v="72"/>
    <x v="0"/>
    <x v="1"/>
  </r>
  <r>
    <s v="EMP11213"/>
    <s v="Rahul Kumar"/>
    <x v="0"/>
    <n v="41"/>
    <x v="6"/>
    <x v="3"/>
    <x v="2"/>
    <d v="2020-06-01T00:00:00"/>
    <s v="Bachelor's"/>
    <n v="12"/>
    <s v="Priya Sharma"/>
    <n v="170147"/>
    <x v="4"/>
    <x v="3"/>
    <n v="0.99"/>
    <n v="5"/>
    <x v="1"/>
    <x v="0"/>
    <n v="5"/>
    <x v="0"/>
    <x v="1"/>
  </r>
  <r>
    <s v="EMP12463"/>
    <s v="Rahul Kumar"/>
    <x v="1"/>
    <n v="48"/>
    <x v="4"/>
    <x v="2"/>
    <x v="4"/>
    <d v="2025-01-01T00:00:00"/>
    <s v="MCA"/>
    <n v="15"/>
    <s v="Sneha Thomas"/>
    <n v="178003"/>
    <x v="1"/>
    <x v="1"/>
    <n v="1"/>
    <n v="22"/>
    <x v="1"/>
    <x v="0"/>
    <n v="78"/>
    <x v="1"/>
    <x v="1"/>
  </r>
  <r>
    <s v="EMP10787"/>
    <s v="Ananya Sharma"/>
    <x v="0"/>
    <n v="46"/>
    <x v="3"/>
    <x v="2"/>
    <x v="1"/>
    <d v="2017-04-02T00:00:00"/>
    <s v="Bachelor's"/>
    <n v="3"/>
    <s v="Rahul Nair"/>
    <n v="155471"/>
    <x v="4"/>
    <x v="2"/>
    <n v="0.83"/>
    <n v="15"/>
    <x v="1"/>
    <x v="1"/>
    <n v="29"/>
    <x v="0"/>
    <x v="1"/>
  </r>
  <r>
    <s v="EMP11965"/>
    <s v="Sneha Iyer"/>
    <x v="1"/>
    <n v="23"/>
    <x v="2"/>
    <x v="4"/>
    <x v="1"/>
    <d v="2019-07-27T00:00:00"/>
    <s v="Master's"/>
    <n v="5"/>
    <s v="Anil Menon"/>
    <n v="62262"/>
    <x v="0"/>
    <x v="5"/>
    <n v="0.86"/>
    <n v="6"/>
    <x v="4"/>
    <x v="1"/>
    <n v="2"/>
    <x v="0"/>
    <x v="1"/>
  </r>
  <r>
    <s v="EMP12496"/>
    <s v="Arjun Nair"/>
    <x v="0"/>
    <n v="21"/>
    <x v="6"/>
    <x v="2"/>
    <x v="2"/>
    <d v="2019-11-21T00:00:00"/>
    <s v="Bachelor's"/>
    <n v="4"/>
    <s v="Priya Sharma"/>
    <n v="36139"/>
    <x v="4"/>
    <x v="4"/>
    <n v="0.97099999999999997"/>
    <n v="24"/>
    <x v="4"/>
    <x v="1"/>
    <n v="23"/>
    <x v="0"/>
    <x v="1"/>
  </r>
  <r>
    <s v="EMP11419"/>
    <s v="Sneha Iyer"/>
    <x v="1"/>
    <n v="56"/>
    <x v="0"/>
    <x v="4"/>
    <x v="5"/>
    <d v="2020-04-25T00:00:00"/>
    <s v="MCA"/>
    <n v="5"/>
    <s v="Sneha Thomas"/>
    <n v="62066"/>
    <x v="0"/>
    <x v="7"/>
    <n v="0.79900000000000004"/>
    <n v="2"/>
    <x v="1"/>
    <x v="1"/>
    <n v="68"/>
    <x v="0"/>
    <x v="1"/>
  </r>
  <r>
    <s v="EMP11583"/>
    <s v="Neha Thomas"/>
    <x v="0"/>
    <n v="48"/>
    <x v="4"/>
    <x v="3"/>
    <x v="6"/>
    <d v="2024-05-02T00:00:00"/>
    <s v="Master's"/>
    <n v="15"/>
    <s v="Priya Sharma"/>
    <n v="84001"/>
    <x v="4"/>
    <x v="4"/>
    <n v="0.88300000000000001"/>
    <n v="12"/>
    <x v="1"/>
    <x v="0"/>
    <n v="26"/>
    <x v="0"/>
    <x v="1"/>
  </r>
  <r>
    <s v="EMP12309"/>
    <s v="Priya Menon"/>
    <x v="0"/>
    <n v="49"/>
    <x v="2"/>
    <x v="1"/>
    <x v="7"/>
    <d v="2020-06-06T00:00:00"/>
    <s v="MCA"/>
    <n v="5"/>
    <s v="Sneha Thomas"/>
    <n v="117271"/>
    <x v="3"/>
    <x v="3"/>
    <n v="0.94900000000000007"/>
    <n v="25"/>
    <x v="2"/>
    <x v="0"/>
    <n v="0"/>
    <x v="0"/>
    <x v="1"/>
  </r>
  <r>
    <s v="EMP10409"/>
    <s v="Amit Das"/>
    <x v="1"/>
    <n v="42"/>
    <x v="1"/>
    <x v="0"/>
    <x v="0"/>
    <d v="2016-04-08T00:00:00"/>
    <s v="MBA"/>
    <n v="5"/>
    <s v="Sneha Thomas"/>
    <n v="66098"/>
    <x v="0"/>
    <x v="7"/>
    <n v="0.877"/>
    <n v="15"/>
    <x v="2"/>
    <x v="1"/>
    <n v="20"/>
    <x v="0"/>
    <x v="1"/>
  </r>
  <r>
    <s v="EMP10920"/>
    <s v="Kiran Patel"/>
    <x v="1"/>
    <n v="52"/>
    <x v="0"/>
    <x v="3"/>
    <x v="6"/>
    <d v="2025-09-25T00:00:00"/>
    <s v="MCA"/>
    <n v="2"/>
    <s v="Anil Menon"/>
    <n v="97777"/>
    <x v="3"/>
    <x v="4"/>
    <n v="0.96200000000000008"/>
    <n v="19"/>
    <x v="1"/>
    <x v="0"/>
    <n v="47"/>
    <x v="1"/>
    <x v="1"/>
  </r>
  <r>
    <s v="EMP11185"/>
    <s v="Rahul Kumar"/>
    <x v="0"/>
    <n v="30"/>
    <x v="0"/>
    <x v="4"/>
    <x v="0"/>
    <d v="2017-01-16T00:00:00"/>
    <s v="MCA"/>
    <n v="6"/>
    <s v="Priya Sharma"/>
    <n v="137225"/>
    <x v="3"/>
    <x v="3"/>
    <n v="0.84599999999999997"/>
    <n v="25"/>
    <x v="0"/>
    <x v="1"/>
    <n v="32"/>
    <x v="0"/>
    <x v="1"/>
  </r>
  <r>
    <s v="EMP12272"/>
    <s v="Priya Menon"/>
    <x v="0"/>
    <n v="21"/>
    <x v="4"/>
    <x v="3"/>
    <x v="3"/>
    <d v="2018-02-07T00:00:00"/>
    <s v="MBA"/>
    <n v="19"/>
    <s v="Rahul Nair"/>
    <n v="135137"/>
    <x v="4"/>
    <x v="7"/>
    <n v="0.84400000000000008"/>
    <n v="11"/>
    <x v="0"/>
    <x v="1"/>
    <n v="19"/>
    <x v="0"/>
    <x v="1"/>
  </r>
  <r>
    <s v="EMP11467"/>
    <s v="Kiran Patel"/>
    <x v="1"/>
    <n v="47"/>
    <x v="2"/>
    <x v="0"/>
    <x v="5"/>
    <d v="2019-12-04T00:00:00"/>
    <s v="MCA"/>
    <n v="13"/>
    <s v="Rahul Nair"/>
    <n v="105502"/>
    <x v="4"/>
    <x v="6"/>
    <n v="0.79"/>
    <n v="2"/>
    <x v="3"/>
    <x v="0"/>
    <n v="51"/>
    <x v="0"/>
    <x v="1"/>
  </r>
  <r>
    <s v="EMP10841"/>
    <s v="Priya Menon"/>
    <x v="1"/>
    <n v="32"/>
    <x v="6"/>
    <x v="2"/>
    <x v="1"/>
    <d v="2016-08-27T00:00:00"/>
    <s v="Bachelor's"/>
    <n v="19"/>
    <s v="Rahul Nair"/>
    <n v="177909"/>
    <x v="3"/>
    <x v="8"/>
    <n v="0.94"/>
    <n v="6"/>
    <x v="0"/>
    <x v="0"/>
    <n v="34"/>
    <x v="0"/>
    <x v="0"/>
  </r>
  <r>
    <s v="EMP11226"/>
    <s v="Amit Das"/>
    <x v="0"/>
    <n v="45"/>
    <x v="0"/>
    <x v="4"/>
    <x v="6"/>
    <d v="2022-05-01T00:00:00"/>
    <s v="Bachelor's"/>
    <n v="2"/>
    <s v="Priya Sharma"/>
    <n v="104116"/>
    <x v="3"/>
    <x v="5"/>
    <n v="0.97"/>
    <n v="0"/>
    <x v="0"/>
    <x v="0"/>
    <n v="15"/>
    <x v="0"/>
    <x v="1"/>
  </r>
  <r>
    <s v="EMP12673"/>
    <s v="Sneha Iyer"/>
    <x v="1"/>
    <n v="31"/>
    <x v="6"/>
    <x v="2"/>
    <x v="4"/>
    <d v="2021-04-23T00:00:00"/>
    <s v="MCA"/>
    <n v="20"/>
    <s v="Anil Menon"/>
    <n v="157704"/>
    <x v="2"/>
    <x v="5"/>
    <n v="0.94700000000000006"/>
    <n v="19"/>
    <x v="1"/>
    <x v="0"/>
    <n v="54"/>
    <x v="0"/>
    <x v="0"/>
  </r>
  <r>
    <s v="EMP10940"/>
    <s v="Neha Thomas"/>
    <x v="0"/>
    <n v="59"/>
    <x v="4"/>
    <x v="1"/>
    <x v="0"/>
    <d v="2018-04-05T00:00:00"/>
    <s v="Master's"/>
    <n v="4"/>
    <s v="Sneha Thomas"/>
    <n v="52928"/>
    <x v="2"/>
    <x v="5"/>
    <n v="0.82700000000000007"/>
    <n v="5"/>
    <x v="1"/>
    <x v="1"/>
    <n v="36"/>
    <x v="0"/>
    <x v="1"/>
  </r>
  <r>
    <s v="EMP11203"/>
    <s v="Amit Das"/>
    <x v="0"/>
    <n v="31"/>
    <x v="0"/>
    <x v="1"/>
    <x v="2"/>
    <d v="2023-07-08T00:00:00"/>
    <s v="Unknown"/>
    <n v="20"/>
    <s v="Priya Sharma"/>
    <n v="121822"/>
    <x v="1"/>
    <x v="5"/>
    <n v="0.8640000000000001"/>
    <n v="21"/>
    <x v="4"/>
    <x v="0"/>
    <n v="36"/>
    <x v="0"/>
    <x v="1"/>
  </r>
  <r>
    <s v="EMP12870"/>
    <s v="Arjun Nair"/>
    <x v="1"/>
    <n v="44"/>
    <x v="1"/>
    <x v="2"/>
    <x v="2"/>
    <d v="2018-12-23T00:00:00"/>
    <s v="MCA"/>
    <n v="17"/>
    <s v="Sneha Thomas"/>
    <n v="51127"/>
    <x v="1"/>
    <x v="6"/>
    <n v="0.92799999999999994"/>
    <n v="9"/>
    <x v="2"/>
    <x v="0"/>
    <n v="78"/>
    <x v="0"/>
    <x v="1"/>
  </r>
  <r>
    <s v="EMP11015"/>
    <s v="Neha Thomas"/>
    <x v="0"/>
    <n v="38"/>
    <x v="4"/>
    <x v="0"/>
    <x v="7"/>
    <d v="2022-12-01T00:00:00"/>
    <s v="MBA"/>
    <n v="20"/>
    <s v="Rahul Nair"/>
    <n v="111662"/>
    <x v="4"/>
    <x v="2"/>
    <n v="0.95099999999999996"/>
    <n v="9"/>
    <x v="0"/>
    <x v="0"/>
    <n v="65"/>
    <x v="0"/>
    <x v="1"/>
  </r>
  <r>
    <s v="EMP12412"/>
    <s v="Ananya Sharma"/>
    <x v="0"/>
    <n v="51"/>
    <x v="2"/>
    <x v="4"/>
    <x v="5"/>
    <d v="2021-09-07T00:00:00"/>
    <s v="Master's"/>
    <n v="8"/>
    <s v="Anil Menon"/>
    <n v="107500"/>
    <x v="2"/>
    <x v="7"/>
    <n v="1"/>
    <n v="28"/>
    <x v="4"/>
    <x v="0"/>
    <n v="24"/>
    <x v="0"/>
    <x v="1"/>
  </r>
  <r>
    <s v="EMP11739"/>
    <s v="Ananya Sharma"/>
    <x v="0"/>
    <n v="47"/>
    <x v="5"/>
    <x v="3"/>
    <x v="5"/>
    <d v="2016-11-27T00:00:00"/>
    <s v="MBA"/>
    <n v="10"/>
    <s v="Rahul Nair"/>
    <n v="41851"/>
    <x v="4"/>
    <x v="5"/>
    <n v="0.97199999999999998"/>
    <n v="7"/>
    <x v="4"/>
    <x v="0"/>
    <n v="25"/>
    <x v="0"/>
    <x v="1"/>
  </r>
  <r>
    <s v="EMP12232"/>
    <s v="Ananya Sharma"/>
    <x v="0"/>
    <n v="31"/>
    <x v="1"/>
    <x v="1"/>
    <x v="1"/>
    <d v="2020-05-11T00:00:00"/>
    <s v="Bachelor's"/>
    <n v="17"/>
    <s v="Anil Menon"/>
    <n v="88875"/>
    <x v="4"/>
    <x v="1"/>
    <n v="0.93900000000000006"/>
    <n v="6"/>
    <x v="2"/>
    <x v="0"/>
    <n v="44"/>
    <x v="1"/>
    <x v="0"/>
  </r>
  <r>
    <s v="EMP12161"/>
    <s v="Sneha Iyer"/>
    <x v="0"/>
    <n v="27"/>
    <x v="3"/>
    <x v="3"/>
    <x v="3"/>
    <d v="2019-10-10T00:00:00"/>
    <s v="Master's"/>
    <n v="19"/>
    <s v="Sneha Thomas"/>
    <n v="165143"/>
    <x v="3"/>
    <x v="7"/>
    <n v="0.88700000000000001"/>
    <n v="15"/>
    <x v="2"/>
    <x v="0"/>
    <n v="38"/>
    <x v="1"/>
    <x v="0"/>
  </r>
  <r>
    <s v="EMP11473"/>
    <s v="Rahul Kumar"/>
    <x v="0"/>
    <n v="29"/>
    <x v="0"/>
    <x v="2"/>
    <x v="6"/>
    <d v="2022-06-08T00:00:00"/>
    <s v="MCA"/>
    <n v="13"/>
    <s v="Rahul Nair"/>
    <n v="145361"/>
    <x v="4"/>
    <x v="5"/>
    <n v="0.92599999999999993"/>
    <n v="18"/>
    <x v="3"/>
    <x v="0"/>
    <n v="28"/>
    <x v="0"/>
    <x v="1"/>
  </r>
  <r>
    <s v="EMP10280"/>
    <s v="Ananya Sharma"/>
    <x v="1"/>
    <n v="36"/>
    <x v="1"/>
    <x v="4"/>
    <x v="5"/>
    <d v="2017-06-16T00:00:00"/>
    <s v="Master's"/>
    <n v="16"/>
    <s v="Anil Menon"/>
    <n v="88901"/>
    <x v="2"/>
    <x v="0"/>
    <n v="0.92900000000000005"/>
    <n v="19"/>
    <x v="3"/>
    <x v="0"/>
    <n v="52"/>
    <x v="0"/>
    <x v="1"/>
  </r>
  <r>
    <s v="EMP10967"/>
    <s v="Neha Thomas"/>
    <x v="1"/>
    <n v="57"/>
    <x v="5"/>
    <x v="3"/>
    <x v="5"/>
    <d v="2017-03-21T00:00:00"/>
    <s v="MBA"/>
    <n v="15"/>
    <s v="Priya Sharma"/>
    <n v="175270"/>
    <x v="4"/>
    <x v="5"/>
    <n v="0.98"/>
    <n v="17"/>
    <x v="2"/>
    <x v="0"/>
    <n v="2"/>
    <x v="0"/>
    <x v="1"/>
  </r>
  <r>
    <s v="EMP10943"/>
    <s v="Amit Das"/>
    <x v="1"/>
    <n v="41"/>
    <x v="0"/>
    <x v="2"/>
    <x v="7"/>
    <d v="2025-11-13T00:00:00"/>
    <s v="Master's"/>
    <n v="11"/>
    <s v="Anil Menon"/>
    <n v="109989"/>
    <x v="2"/>
    <x v="0"/>
    <n v="1"/>
    <n v="3"/>
    <x v="1"/>
    <x v="0"/>
    <n v="72"/>
    <x v="0"/>
    <x v="0"/>
  </r>
  <r>
    <s v="EMP12098"/>
    <s v="Sneha Iyer"/>
    <x v="0"/>
    <n v="35"/>
    <x v="4"/>
    <x v="4"/>
    <x v="2"/>
    <d v="2025-08-15T00:00:00"/>
    <s v="Master's"/>
    <n v="20"/>
    <s v="Anil Menon"/>
    <n v="164606"/>
    <x v="2"/>
    <x v="0"/>
    <n v="1"/>
    <n v="27"/>
    <x v="2"/>
    <x v="0"/>
    <n v="27"/>
    <x v="0"/>
    <x v="1"/>
  </r>
  <r>
    <s v="EMP11077"/>
    <s v="Kiran Patel"/>
    <x v="1"/>
    <n v="53"/>
    <x v="3"/>
    <x v="2"/>
    <x v="6"/>
    <d v="2018-06-02T00:00:00"/>
    <s v="Bachelor's"/>
    <n v="4"/>
    <s v="Anil Menon"/>
    <n v="36986"/>
    <x v="4"/>
    <x v="7"/>
    <n v="0.93599999999999994"/>
    <n v="15"/>
    <x v="1"/>
    <x v="0"/>
    <n v="34"/>
    <x v="1"/>
    <x v="1"/>
  </r>
  <r>
    <s v="EMP12958"/>
    <s v="Rahul Kumar"/>
    <x v="1"/>
    <n v="54"/>
    <x v="1"/>
    <x v="4"/>
    <x v="2"/>
    <d v="2017-12-20T00:00:00"/>
    <s v="Master's"/>
    <n v="15"/>
    <s v="Sneha Thomas"/>
    <n v="139912"/>
    <x v="0"/>
    <x v="2"/>
    <n v="0.81799999999999995"/>
    <n v="21"/>
    <x v="3"/>
    <x v="0"/>
    <n v="6"/>
    <x v="1"/>
    <x v="1"/>
  </r>
  <r>
    <s v="EMP12542"/>
    <s v="Amit Das"/>
    <x v="0"/>
    <n v="60"/>
    <x v="0"/>
    <x v="1"/>
    <x v="0"/>
    <d v="2022-12-19T00:00:00"/>
    <s v="Master's"/>
    <n v="6"/>
    <s v="Priya Sharma"/>
    <n v="176642"/>
    <x v="0"/>
    <x v="1"/>
    <n v="0.94"/>
    <n v="16"/>
    <x v="1"/>
    <x v="1"/>
    <n v="68"/>
    <x v="1"/>
    <x v="1"/>
  </r>
  <r>
    <s v="EMP11573"/>
    <s v="Kiran Patel"/>
    <x v="0"/>
    <n v="28"/>
    <x v="1"/>
    <x v="2"/>
    <x v="7"/>
    <d v="2020-05-25T00:00:00"/>
    <s v="Master's"/>
    <n v="10"/>
    <s v="Priya Sharma"/>
    <n v="77356"/>
    <x v="0"/>
    <x v="5"/>
    <n v="0.85499999999999998"/>
    <n v="1"/>
    <x v="0"/>
    <x v="1"/>
    <n v="72"/>
    <x v="0"/>
    <x v="1"/>
  </r>
  <r>
    <s v="EMP10554"/>
    <s v="Priya Menon"/>
    <x v="0"/>
    <n v="40"/>
    <x v="3"/>
    <x v="0"/>
    <x v="7"/>
    <d v="2024-07-24T00:00:00"/>
    <s v="MCA"/>
    <n v="19"/>
    <s v="Priya Sharma"/>
    <n v="53517"/>
    <x v="4"/>
    <x v="0"/>
    <n v="0.88400000000000001"/>
    <n v="7"/>
    <x v="1"/>
    <x v="1"/>
    <n v="79"/>
    <x v="0"/>
    <x v="1"/>
  </r>
  <r>
    <s v="EMP12921"/>
    <s v="Priya Menon"/>
    <x v="0"/>
    <n v="50"/>
    <x v="6"/>
    <x v="4"/>
    <x v="5"/>
    <d v="2025-04-25T00:00:00"/>
    <s v="Bachelor's"/>
    <n v="5"/>
    <s v="Anil Menon"/>
    <n v="79313"/>
    <x v="3"/>
    <x v="1"/>
    <n v="0.79099999999999993"/>
    <n v="4"/>
    <x v="3"/>
    <x v="0"/>
    <n v="14"/>
    <x v="1"/>
    <x v="1"/>
  </r>
  <r>
    <s v="EMP10624"/>
    <s v="Rahul Kumar"/>
    <x v="0"/>
    <n v="58"/>
    <x v="4"/>
    <x v="1"/>
    <x v="1"/>
    <d v="2021-08-08T00:00:00"/>
    <s v="MBA"/>
    <n v="10"/>
    <s v="Rahul Nair"/>
    <n v="159301"/>
    <x v="0"/>
    <x v="0"/>
    <n v="0.85"/>
    <n v="25"/>
    <x v="3"/>
    <x v="1"/>
    <n v="42"/>
    <x v="0"/>
    <x v="1"/>
  </r>
  <r>
    <s v="EMP12955"/>
    <s v="Priya Menon"/>
    <x v="1"/>
    <n v="56"/>
    <x v="2"/>
    <x v="4"/>
    <x v="7"/>
    <d v="2020-06-22T00:00:00"/>
    <s v="MCA"/>
    <n v="7"/>
    <s v="Rahul Nair"/>
    <n v="148386"/>
    <x v="4"/>
    <x v="2"/>
    <n v="0.90599999999999992"/>
    <n v="12"/>
    <x v="4"/>
    <x v="0"/>
    <n v="68"/>
    <x v="0"/>
    <x v="1"/>
  </r>
  <r>
    <s v="EMP12895"/>
    <s v="Priya Menon"/>
    <x v="1"/>
    <n v="40"/>
    <x v="3"/>
    <x v="0"/>
    <x v="6"/>
    <d v="2025-03-08T00:00:00"/>
    <s v="MCA"/>
    <n v="19"/>
    <s v="Priya Sharma"/>
    <n v="36552"/>
    <x v="3"/>
    <x v="1"/>
    <n v="0.91"/>
    <n v="5"/>
    <x v="2"/>
    <x v="0"/>
    <n v="43"/>
    <x v="0"/>
    <x v="1"/>
  </r>
  <r>
    <s v="EMP11070"/>
    <s v="Ananya Sharma"/>
    <x v="0"/>
    <n v="49"/>
    <x v="4"/>
    <x v="4"/>
    <x v="0"/>
    <d v="2025-03-04T00:00:00"/>
    <s v="MCA"/>
    <n v="6"/>
    <s v="Rahul Nair"/>
    <n v="145199"/>
    <x v="1"/>
    <x v="0"/>
    <n v="0.93900000000000006"/>
    <n v="18"/>
    <x v="2"/>
    <x v="0"/>
    <n v="78"/>
    <x v="0"/>
    <x v="1"/>
  </r>
  <r>
    <s v="EMP11671"/>
    <s v="Sneha Iyer"/>
    <x v="0"/>
    <n v="24"/>
    <x v="1"/>
    <x v="1"/>
    <x v="7"/>
    <d v="2020-02-21T00:00:00"/>
    <s v="MBA"/>
    <n v="13"/>
    <s v="Priya Sharma"/>
    <n v="150727"/>
    <x v="1"/>
    <x v="4"/>
    <n v="0.96700000000000008"/>
    <n v="19"/>
    <x v="0"/>
    <x v="0"/>
    <n v="54"/>
    <x v="1"/>
    <x v="1"/>
  </r>
  <r>
    <s v="EMP10635"/>
    <s v="Arjun Nair"/>
    <x v="1"/>
    <n v="55"/>
    <x v="0"/>
    <x v="0"/>
    <x v="5"/>
    <d v="2024-01-31T00:00:00"/>
    <s v="Bachelor's"/>
    <n v="16"/>
    <s v="Priya Sharma"/>
    <n v="69737"/>
    <x v="2"/>
    <x v="8"/>
    <n v="0.88300000000000001"/>
    <n v="29"/>
    <x v="4"/>
    <x v="0"/>
    <n v="29"/>
    <x v="0"/>
    <x v="1"/>
  </r>
  <r>
    <s v="EMP10850"/>
    <s v="Neha Thomas"/>
    <x v="0"/>
    <n v="27"/>
    <x v="3"/>
    <x v="2"/>
    <x v="2"/>
    <d v="2022-01-16T00:00:00"/>
    <s v="Master's"/>
    <n v="4"/>
    <s v="Rahul Nair"/>
    <n v="103871"/>
    <x v="4"/>
    <x v="9"/>
    <n v="0.88400000000000001"/>
    <n v="12"/>
    <x v="3"/>
    <x v="0"/>
    <n v="1"/>
    <x v="1"/>
    <x v="1"/>
  </r>
  <r>
    <s v="EMP12482"/>
    <s v="Sneha Iyer"/>
    <x v="0"/>
    <n v="52"/>
    <x v="0"/>
    <x v="4"/>
    <x v="0"/>
    <d v="2018-12-30T00:00:00"/>
    <s v="MBA"/>
    <n v="2"/>
    <s v="Rahul Nair"/>
    <n v="110130"/>
    <x v="3"/>
    <x v="7"/>
    <n v="0.96299999999999997"/>
    <n v="10"/>
    <x v="0"/>
    <x v="0"/>
    <n v="29"/>
    <x v="0"/>
    <x v="1"/>
  </r>
  <r>
    <s v="EMP10632"/>
    <s v="Priya Menon"/>
    <x v="1"/>
    <n v="23"/>
    <x v="5"/>
    <x v="4"/>
    <x v="5"/>
    <d v="2025-05-31T00:00:00"/>
    <s v="Bachelor's"/>
    <n v="7"/>
    <s v="Sneha Thomas"/>
    <n v="109176"/>
    <x v="4"/>
    <x v="9"/>
    <n v="1"/>
    <n v="13"/>
    <x v="2"/>
    <x v="0"/>
    <n v="52"/>
    <x v="0"/>
    <x v="1"/>
  </r>
  <r>
    <s v="EMP12222"/>
    <s v="Arjun Nair"/>
    <x v="1"/>
    <n v="33"/>
    <x v="5"/>
    <x v="1"/>
    <x v="7"/>
    <d v="2019-09-25T00:00:00"/>
    <s v="Unknown"/>
    <n v="8"/>
    <s v="Anil Menon"/>
    <n v="155419"/>
    <x v="3"/>
    <x v="8"/>
    <n v="0.81200000000000006"/>
    <n v="16"/>
    <x v="0"/>
    <x v="0"/>
    <n v="62"/>
    <x v="1"/>
    <x v="0"/>
  </r>
  <r>
    <s v="EMP11884"/>
    <s v="Sneha Iyer"/>
    <x v="0"/>
    <n v="28"/>
    <x v="0"/>
    <x v="4"/>
    <x v="5"/>
    <d v="2018-04-17T00:00:00"/>
    <s v="Master's"/>
    <n v="9"/>
    <s v="Rahul Nair"/>
    <n v="124984"/>
    <x v="1"/>
    <x v="8"/>
    <n v="0.87400000000000011"/>
    <n v="24"/>
    <x v="2"/>
    <x v="1"/>
    <n v="51"/>
    <x v="0"/>
    <x v="1"/>
  </r>
  <r>
    <s v="EMP12554"/>
    <s v="Arjun Nair"/>
    <x v="1"/>
    <n v="37"/>
    <x v="4"/>
    <x v="0"/>
    <x v="3"/>
    <d v="2023-06-11T00:00:00"/>
    <s v="Bachelor's"/>
    <n v="11"/>
    <s v="Sneha Thomas"/>
    <n v="48063"/>
    <x v="2"/>
    <x v="1"/>
    <n v="0.96700000000000008"/>
    <n v="23"/>
    <x v="4"/>
    <x v="0"/>
    <n v="7"/>
    <x v="0"/>
    <x v="1"/>
  </r>
  <r>
    <s v="EMP10414"/>
    <s v="Arjun Nair"/>
    <x v="0"/>
    <n v="21"/>
    <x v="5"/>
    <x v="0"/>
    <x v="7"/>
    <d v="2022-04-05T00:00:00"/>
    <s v="MCA"/>
    <n v="8"/>
    <s v="Anil Menon"/>
    <n v="125109"/>
    <x v="1"/>
    <x v="6"/>
    <n v="0.99900000000000011"/>
    <n v="9"/>
    <x v="1"/>
    <x v="0"/>
    <n v="28"/>
    <x v="1"/>
    <x v="1"/>
  </r>
  <r>
    <s v="EMP11235"/>
    <s v="Kiran Patel"/>
    <x v="0"/>
    <n v="35"/>
    <x v="0"/>
    <x v="2"/>
    <x v="2"/>
    <d v="2022-12-05T00:00:00"/>
    <s v="MCA"/>
    <n v="17"/>
    <s v="Rahul Nair"/>
    <n v="147513"/>
    <x v="3"/>
    <x v="0"/>
    <n v="0.88300000000000001"/>
    <n v="4"/>
    <x v="3"/>
    <x v="1"/>
    <n v="58"/>
    <x v="0"/>
    <x v="0"/>
  </r>
  <r>
    <s v="EMP11058"/>
    <s v="Sneha Iyer"/>
    <x v="1"/>
    <n v="54"/>
    <x v="4"/>
    <x v="4"/>
    <x v="6"/>
    <d v="2024-02-28T00:00:00"/>
    <s v="Master's"/>
    <n v="13"/>
    <s v="Rahul Nair"/>
    <n v="103944"/>
    <x v="2"/>
    <x v="9"/>
    <n v="0.92200000000000004"/>
    <n v="1"/>
    <x v="2"/>
    <x v="0"/>
    <n v="14"/>
    <x v="0"/>
    <x v="1"/>
  </r>
  <r>
    <s v="EMP10084"/>
    <s v="Sneha Iyer"/>
    <x v="0"/>
    <n v="57"/>
    <x v="5"/>
    <x v="2"/>
    <x v="5"/>
    <d v="2017-05-23T00:00:00"/>
    <s v="Master's"/>
    <n v="16"/>
    <s v="Sneha Thomas"/>
    <n v="152463"/>
    <x v="2"/>
    <x v="3"/>
    <n v="0.81900000000000006"/>
    <n v="17"/>
    <x v="2"/>
    <x v="0"/>
    <n v="49"/>
    <x v="0"/>
    <x v="1"/>
  </r>
  <r>
    <s v="EMP12972"/>
    <s v="Ananya Sharma"/>
    <x v="0"/>
    <n v="32"/>
    <x v="2"/>
    <x v="3"/>
    <x v="2"/>
    <d v="2022-05-09T00:00:00"/>
    <s v="Master's"/>
    <n v="18"/>
    <s v="Sneha Thomas"/>
    <n v="171781"/>
    <x v="1"/>
    <x v="6"/>
    <n v="0.88400000000000001"/>
    <n v="7"/>
    <x v="4"/>
    <x v="0"/>
    <n v="69"/>
    <x v="0"/>
    <x v="1"/>
  </r>
  <r>
    <s v="EMP11006"/>
    <s v="Amit Das"/>
    <x v="1"/>
    <n v="21"/>
    <x v="0"/>
    <x v="4"/>
    <x v="7"/>
    <d v="2022-04-24T00:00:00"/>
    <s v="MCA"/>
    <n v="5"/>
    <s v="Rahul Nair"/>
    <n v="89576"/>
    <x v="3"/>
    <x v="7"/>
    <n v="0.83599999999999997"/>
    <n v="15"/>
    <x v="2"/>
    <x v="1"/>
    <n v="19"/>
    <x v="0"/>
    <x v="1"/>
  </r>
  <r>
    <s v="EMP11242"/>
    <s v="Sneha Iyer"/>
    <x v="0"/>
    <n v="45"/>
    <x v="4"/>
    <x v="1"/>
    <x v="5"/>
    <d v="2017-09-05T00:00:00"/>
    <s v="MCA"/>
    <n v="15"/>
    <s v="Priya Sharma"/>
    <n v="163068"/>
    <x v="1"/>
    <x v="8"/>
    <n v="0.85299999999999998"/>
    <n v="21"/>
    <x v="2"/>
    <x v="1"/>
    <n v="49"/>
    <x v="0"/>
    <x v="1"/>
  </r>
  <r>
    <s v="EMP10445"/>
    <s v="Neha Thomas"/>
    <x v="1"/>
    <n v="22"/>
    <x v="0"/>
    <x v="0"/>
    <x v="7"/>
    <d v="2016-09-30T00:00:00"/>
    <s v="MBA"/>
    <n v="3"/>
    <s v="Anil Menon"/>
    <n v="129924"/>
    <x v="4"/>
    <x v="7"/>
    <n v="0.82599999999999996"/>
    <n v="11"/>
    <x v="3"/>
    <x v="0"/>
    <n v="43"/>
    <x v="0"/>
    <x v="1"/>
  </r>
  <r>
    <s v="EMP11781"/>
    <s v="Ananya Sharma"/>
    <x v="1"/>
    <n v="41"/>
    <x v="1"/>
    <x v="0"/>
    <x v="0"/>
    <d v="2017-07-21T00:00:00"/>
    <s v="MCA"/>
    <n v="15"/>
    <s v="Rahul Nair"/>
    <n v="179776"/>
    <x v="1"/>
    <x v="4"/>
    <n v="0.93"/>
    <n v="10"/>
    <x v="0"/>
    <x v="0"/>
    <n v="60"/>
    <x v="0"/>
    <x v="1"/>
  </r>
  <r>
    <s v="EMP12858"/>
    <s v="Sneha Iyer"/>
    <x v="0"/>
    <n v="30"/>
    <x v="6"/>
    <x v="4"/>
    <x v="4"/>
    <d v="2020-04-04T00:00:00"/>
    <s v="MBA"/>
    <n v="3"/>
    <s v="Priya Sharma"/>
    <n v="44533"/>
    <x v="4"/>
    <x v="0"/>
    <n v="0.96400000000000008"/>
    <n v="25"/>
    <x v="1"/>
    <x v="1"/>
    <n v="36"/>
    <x v="0"/>
    <x v="1"/>
  </r>
  <r>
    <s v="EMP12279"/>
    <s v="Priya Menon"/>
    <x v="0"/>
    <n v="27"/>
    <x v="1"/>
    <x v="1"/>
    <x v="7"/>
    <d v="2025-07-20T00:00:00"/>
    <s v="Master's"/>
    <n v="13"/>
    <s v="Priya Sharma"/>
    <n v="73080"/>
    <x v="3"/>
    <x v="6"/>
    <n v="1"/>
    <n v="30"/>
    <x v="5"/>
    <x v="0"/>
    <n v="76"/>
    <x v="0"/>
    <x v="1"/>
  </r>
  <r>
    <s v="EMP11127"/>
    <s v="Sneha Iyer"/>
    <x v="0"/>
    <n v="56"/>
    <x v="3"/>
    <x v="4"/>
    <x v="1"/>
    <d v="2020-07-17T00:00:00"/>
    <s v="MBA"/>
    <n v="3"/>
    <s v="Rahul Nair"/>
    <n v="93299"/>
    <x v="0"/>
    <x v="2"/>
    <n v="0.86099999999999999"/>
    <n v="29"/>
    <x v="0"/>
    <x v="0"/>
    <n v="40"/>
    <x v="0"/>
    <x v="1"/>
  </r>
  <r>
    <s v="EMP10474"/>
    <s v="Rahul Kumar"/>
    <x v="1"/>
    <n v="59"/>
    <x v="4"/>
    <x v="4"/>
    <x v="2"/>
    <d v="2019-08-10T00:00:00"/>
    <s v="Master's"/>
    <n v="14"/>
    <s v="Rahul Nair"/>
    <n v="129685"/>
    <x v="4"/>
    <x v="9"/>
    <n v="0.86299999999999999"/>
    <n v="7"/>
    <x v="4"/>
    <x v="0"/>
    <n v="28"/>
    <x v="1"/>
    <x v="1"/>
  </r>
  <r>
    <s v="EMP12202"/>
    <s v="Ananya Sharma"/>
    <x v="0"/>
    <n v="32"/>
    <x v="3"/>
    <x v="0"/>
    <x v="3"/>
    <d v="2025-10-01T00:00:00"/>
    <s v="MCA"/>
    <n v="0"/>
    <s v="Rahul Nair"/>
    <n v="132573"/>
    <x v="2"/>
    <x v="1"/>
    <n v="0.85499999999999998"/>
    <n v="1"/>
    <x v="1"/>
    <x v="0"/>
    <n v="58"/>
    <x v="0"/>
    <x v="1"/>
  </r>
  <r>
    <s v="EMP12544"/>
    <s v="Rahul Kumar"/>
    <x v="1"/>
    <n v="40"/>
    <x v="6"/>
    <x v="1"/>
    <x v="4"/>
    <d v="2024-07-08T00:00:00"/>
    <s v="MBA"/>
    <n v="13"/>
    <s v="Rahul Nair"/>
    <n v="178842"/>
    <x v="2"/>
    <x v="1"/>
    <n v="0.97"/>
    <n v="14"/>
    <x v="4"/>
    <x v="0"/>
    <n v="32"/>
    <x v="0"/>
    <x v="1"/>
  </r>
  <r>
    <s v="EMP10034"/>
    <s v="Neha Thomas"/>
    <x v="0"/>
    <n v="58"/>
    <x v="3"/>
    <x v="2"/>
    <x v="6"/>
    <d v="2022-07-04T00:00:00"/>
    <s v="Bachelor's"/>
    <n v="20"/>
    <s v="Unknown"/>
    <n v="83940"/>
    <x v="2"/>
    <x v="3"/>
    <n v="1"/>
    <n v="1"/>
    <x v="2"/>
    <x v="0"/>
    <n v="73"/>
    <x v="0"/>
    <x v="1"/>
  </r>
  <r>
    <s v="EMP10861"/>
    <s v="Amit Das"/>
    <x v="1"/>
    <n v="50"/>
    <x v="3"/>
    <x v="1"/>
    <x v="2"/>
    <d v="2018-09-09T00:00:00"/>
    <s v="Bachelor's"/>
    <n v="1"/>
    <s v="Rahul Nair"/>
    <n v="62323"/>
    <x v="4"/>
    <x v="6"/>
    <n v="0.87400000000000011"/>
    <n v="18"/>
    <x v="3"/>
    <x v="0"/>
    <n v="75"/>
    <x v="0"/>
    <x v="1"/>
  </r>
  <r>
    <s v="EMP12278"/>
    <s v="Ananya Sharma"/>
    <x v="1"/>
    <n v="49"/>
    <x v="5"/>
    <x v="3"/>
    <x v="3"/>
    <d v="2019-08-16T00:00:00"/>
    <s v="MCA"/>
    <n v="6"/>
    <s v="Priya Sharma"/>
    <n v="51755"/>
    <x v="0"/>
    <x v="1"/>
    <n v="0.90300000000000002"/>
    <n v="17"/>
    <x v="4"/>
    <x v="0"/>
    <n v="28"/>
    <x v="1"/>
    <x v="1"/>
  </r>
  <r>
    <s v="EMP12275"/>
    <s v="Arjun Nair"/>
    <x v="1"/>
    <n v="24"/>
    <x v="5"/>
    <x v="4"/>
    <x v="2"/>
    <d v="2020-05-18T00:00:00"/>
    <s v="Master's"/>
    <n v="7"/>
    <s v="Rahul Nair"/>
    <n v="137242"/>
    <x v="2"/>
    <x v="5"/>
    <n v="0.89599999999999991"/>
    <n v="15"/>
    <x v="2"/>
    <x v="0"/>
    <n v="80"/>
    <x v="0"/>
    <x v="1"/>
  </r>
  <r>
    <s v="EMP11128"/>
    <s v="Kiran Patel"/>
    <x v="0"/>
    <n v="28"/>
    <x v="1"/>
    <x v="1"/>
    <x v="2"/>
    <d v="2022-04-03T00:00:00"/>
    <s v="Master's"/>
    <n v="19"/>
    <s v="Priya Sharma"/>
    <n v="167404"/>
    <x v="2"/>
    <x v="1"/>
    <n v="0.90300000000000002"/>
    <n v="12"/>
    <x v="3"/>
    <x v="1"/>
    <n v="72"/>
    <x v="0"/>
    <x v="1"/>
  </r>
  <r>
    <s v="EMP10134"/>
    <s v="Neha Thomas"/>
    <x v="0"/>
    <n v="37"/>
    <x v="0"/>
    <x v="4"/>
    <x v="0"/>
    <d v="2019-08-03T00:00:00"/>
    <s v="Bachelor's"/>
    <n v="3"/>
    <s v="Priya Sharma"/>
    <n v="153374"/>
    <x v="3"/>
    <x v="8"/>
    <n v="0.93900000000000006"/>
    <n v="16"/>
    <x v="1"/>
    <x v="0"/>
    <n v="16"/>
    <x v="0"/>
    <x v="1"/>
  </r>
  <r>
    <s v="EMP10291"/>
    <s v="Sneha Iyer"/>
    <x v="0"/>
    <n v="37"/>
    <x v="3"/>
    <x v="3"/>
    <x v="0"/>
    <d v="2025-11-11T00:00:00"/>
    <s v="Bachelor's"/>
    <n v="12"/>
    <s v="Anil Menon"/>
    <n v="53578"/>
    <x v="1"/>
    <x v="2"/>
    <n v="0.94499999999999995"/>
    <n v="15"/>
    <x v="4"/>
    <x v="0"/>
    <n v="50"/>
    <x v="0"/>
    <x v="1"/>
  </r>
  <r>
    <s v="EMP10299"/>
    <s v="Priya Menon"/>
    <x v="1"/>
    <n v="32"/>
    <x v="0"/>
    <x v="1"/>
    <x v="6"/>
    <d v="2018-03-05T00:00:00"/>
    <s v="Bachelor's"/>
    <n v="4"/>
    <s v="Sneha Thomas"/>
    <n v="100881"/>
    <x v="0"/>
    <x v="0"/>
    <n v="0.97900000000000009"/>
    <n v="13"/>
    <x v="0"/>
    <x v="0"/>
    <n v="9"/>
    <x v="0"/>
    <x v="0"/>
  </r>
  <r>
    <s v="EMP10908"/>
    <s v="Arjun Nair"/>
    <x v="1"/>
    <n v="22"/>
    <x v="6"/>
    <x v="0"/>
    <x v="0"/>
    <d v="2022-09-03T00:00:00"/>
    <s v="MCA"/>
    <n v="14"/>
    <s v="Sneha Thomas"/>
    <n v="42807"/>
    <x v="0"/>
    <x v="6"/>
    <n v="0.90300000000000002"/>
    <n v="18"/>
    <x v="4"/>
    <x v="0"/>
    <n v="74"/>
    <x v="0"/>
    <x v="1"/>
  </r>
  <r>
    <s v="EMP10082"/>
    <s v="Rahul Kumar"/>
    <x v="1"/>
    <n v="36"/>
    <x v="5"/>
    <x v="4"/>
    <x v="6"/>
    <d v="2017-02-09T00:00:00"/>
    <s v="MCA"/>
    <n v="1"/>
    <s v="Anil Menon"/>
    <n v="88180"/>
    <x v="0"/>
    <x v="1"/>
    <n v="0.88900000000000001"/>
    <n v="7"/>
    <x v="4"/>
    <x v="0"/>
    <n v="21"/>
    <x v="0"/>
    <x v="1"/>
  </r>
  <r>
    <s v="EMP11294"/>
    <s v="Ananya Sharma"/>
    <x v="0"/>
    <n v="35"/>
    <x v="6"/>
    <x v="2"/>
    <x v="7"/>
    <d v="2020-04-14T00:00:00"/>
    <s v="Bachelor's"/>
    <n v="2"/>
    <s v="Priya Sharma"/>
    <n v="102647"/>
    <x v="0"/>
    <x v="0"/>
    <n v="0.97699999999999998"/>
    <n v="12"/>
    <x v="1"/>
    <x v="1"/>
    <n v="7"/>
    <x v="0"/>
    <x v="1"/>
  </r>
  <r>
    <s v="EMP10065"/>
    <s v="Rahul Kumar"/>
    <x v="1"/>
    <n v="35"/>
    <x v="4"/>
    <x v="0"/>
    <x v="7"/>
    <d v="2020-08-13T00:00:00"/>
    <s v="MCA"/>
    <n v="8"/>
    <s v="Priya Sharma"/>
    <n v="135121"/>
    <x v="0"/>
    <x v="5"/>
    <n v="0.78700000000000003"/>
    <n v="22"/>
    <x v="4"/>
    <x v="1"/>
    <n v="70"/>
    <x v="0"/>
    <x v="0"/>
  </r>
  <r>
    <s v="EMP12262"/>
    <s v="Amit Das"/>
    <x v="0"/>
    <n v="50"/>
    <x v="2"/>
    <x v="4"/>
    <x v="3"/>
    <d v="2024-10-17T00:00:00"/>
    <s v="MBA"/>
    <n v="13"/>
    <s v="Anil Menon"/>
    <n v="29180"/>
    <x v="2"/>
    <x v="5"/>
    <n v="0.90200000000000002"/>
    <n v="21"/>
    <x v="1"/>
    <x v="1"/>
    <n v="2"/>
    <x v="0"/>
    <x v="1"/>
  </r>
  <r>
    <s v="EMP11950"/>
    <s v="Priya Menon"/>
    <x v="0"/>
    <n v="24"/>
    <x v="4"/>
    <x v="4"/>
    <x v="7"/>
    <d v="2022-06-04T00:00:00"/>
    <s v="Bachelor's"/>
    <n v="0"/>
    <s v="Priya Sharma"/>
    <n v="108141"/>
    <x v="2"/>
    <x v="9"/>
    <n v="0.99299999999999999"/>
    <n v="27"/>
    <x v="3"/>
    <x v="0"/>
    <n v="16"/>
    <x v="0"/>
    <x v="1"/>
  </r>
  <r>
    <s v="EMP12681"/>
    <s v="Ananya Sharma"/>
    <x v="0"/>
    <n v="56"/>
    <x v="1"/>
    <x v="2"/>
    <x v="0"/>
    <d v="2020-06-24T00:00:00"/>
    <s v="MBA"/>
    <n v="18"/>
    <s v="Priya Sharma"/>
    <n v="61569"/>
    <x v="3"/>
    <x v="0"/>
    <n v="0.77900000000000003"/>
    <n v="29"/>
    <x v="0"/>
    <x v="0"/>
    <n v="16"/>
    <x v="0"/>
    <x v="0"/>
  </r>
  <r>
    <s v="EMP10662"/>
    <s v="Kiran Patel"/>
    <x v="0"/>
    <n v="58"/>
    <x v="4"/>
    <x v="4"/>
    <x v="6"/>
    <d v="2022-03-28T00:00:00"/>
    <s v="MCA"/>
    <n v="5"/>
    <s v="Anil Menon"/>
    <n v="155642"/>
    <x v="1"/>
    <x v="1"/>
    <n v="0.93599999999999994"/>
    <n v="13"/>
    <x v="3"/>
    <x v="1"/>
    <n v="56"/>
    <x v="0"/>
    <x v="1"/>
  </r>
  <r>
    <s v="EMP11857"/>
    <s v="Priya Menon"/>
    <x v="1"/>
    <n v="24"/>
    <x v="4"/>
    <x v="2"/>
    <x v="3"/>
    <d v="2018-02-18T00:00:00"/>
    <s v="Master's"/>
    <n v="20"/>
    <s v="Sneha Thomas"/>
    <n v="91573"/>
    <x v="1"/>
    <x v="2"/>
    <n v="0.94499999999999995"/>
    <n v="19"/>
    <x v="5"/>
    <x v="1"/>
    <n v="34"/>
    <x v="0"/>
    <x v="0"/>
  </r>
  <r>
    <s v="EMP12931"/>
    <s v="Arjun Nair"/>
    <x v="1"/>
    <n v="55"/>
    <x v="1"/>
    <x v="0"/>
    <x v="7"/>
    <d v="2021-01-12T00:00:00"/>
    <s v="Master's"/>
    <n v="4"/>
    <s v="Anil Menon"/>
    <n v="142930"/>
    <x v="0"/>
    <x v="7"/>
    <n v="0.878"/>
    <n v="4"/>
    <x v="4"/>
    <x v="1"/>
    <n v="20"/>
    <x v="0"/>
    <x v="0"/>
  </r>
  <r>
    <s v="EMP12516"/>
    <s v="Sneha Iyer"/>
    <x v="1"/>
    <n v="39"/>
    <x v="3"/>
    <x v="1"/>
    <x v="7"/>
    <d v="2020-02-09T00:00:00"/>
    <s v="Master's"/>
    <n v="14"/>
    <s v="Sneha Thomas"/>
    <n v="38535"/>
    <x v="0"/>
    <x v="4"/>
    <n v="0.90799999999999992"/>
    <n v="14"/>
    <x v="1"/>
    <x v="0"/>
    <n v="33"/>
    <x v="0"/>
    <x v="1"/>
  </r>
  <r>
    <s v="EMP10038"/>
    <s v="Sneha Iyer"/>
    <x v="0"/>
    <n v="34"/>
    <x v="0"/>
    <x v="3"/>
    <x v="5"/>
    <d v="2023-02-10T00:00:00"/>
    <s v="MBA"/>
    <n v="12"/>
    <s v="Priya Sharma"/>
    <n v="29892"/>
    <x v="2"/>
    <x v="9"/>
    <n v="0.93400000000000005"/>
    <n v="29"/>
    <x v="2"/>
    <x v="1"/>
    <n v="15"/>
    <x v="0"/>
    <x v="1"/>
  </r>
  <r>
    <s v="EMP12286"/>
    <s v="Sneha Iyer"/>
    <x v="1"/>
    <n v="22"/>
    <x v="0"/>
    <x v="3"/>
    <x v="0"/>
    <d v="2019-03-20T00:00:00"/>
    <s v="Master's"/>
    <n v="3"/>
    <s v="Rahul Nair"/>
    <n v="55894"/>
    <x v="2"/>
    <x v="2"/>
    <n v="0.96400000000000008"/>
    <n v="6"/>
    <x v="3"/>
    <x v="0"/>
    <n v="75"/>
    <x v="0"/>
    <x v="1"/>
  </r>
  <r>
    <s v="EMP11618"/>
    <s v="Neha Thomas"/>
    <x v="1"/>
    <n v="58"/>
    <x v="1"/>
    <x v="4"/>
    <x v="5"/>
    <d v="2020-05-29T00:00:00"/>
    <s v="Bachelor's"/>
    <n v="19"/>
    <s v="Priya Sharma"/>
    <n v="33476"/>
    <x v="0"/>
    <x v="6"/>
    <n v="0.80299999999999994"/>
    <n v="14"/>
    <x v="4"/>
    <x v="0"/>
    <n v="44"/>
    <x v="0"/>
    <x v="1"/>
  </r>
  <r>
    <s v="EMP12004"/>
    <s v="Rahul Kumar"/>
    <x v="1"/>
    <n v="35"/>
    <x v="3"/>
    <x v="1"/>
    <x v="2"/>
    <d v="2023-02-11T00:00:00"/>
    <s v="MBA"/>
    <n v="14"/>
    <s v="Sneha Thomas"/>
    <n v="81676"/>
    <x v="0"/>
    <x v="3"/>
    <n v="0.93799999999999994"/>
    <n v="0"/>
    <x v="2"/>
    <x v="1"/>
    <n v="77"/>
    <x v="0"/>
    <x v="1"/>
  </r>
  <r>
    <s v="EMP12066"/>
    <s v="Neha Thomas"/>
    <x v="1"/>
    <n v="46"/>
    <x v="7"/>
    <x v="0"/>
    <x v="7"/>
    <d v="2023-04-06T00:00:00"/>
    <s v="Bachelor's"/>
    <n v="2"/>
    <s v="Rahul Nair"/>
    <n v="42067"/>
    <x v="3"/>
    <x v="7"/>
    <n v="0.86"/>
    <n v="16"/>
    <x v="4"/>
    <x v="1"/>
    <n v="68"/>
    <x v="0"/>
    <x v="1"/>
  </r>
  <r>
    <s v="EMP10892"/>
    <s v="Kiran Patel"/>
    <x v="1"/>
    <n v="34"/>
    <x v="0"/>
    <x v="2"/>
    <x v="7"/>
    <d v="2018-10-29T00:00:00"/>
    <s v="MCA"/>
    <n v="3"/>
    <s v="Sneha Thomas"/>
    <n v="78352"/>
    <x v="0"/>
    <x v="1"/>
    <n v="0.8590000000000001"/>
    <n v="28"/>
    <x v="2"/>
    <x v="1"/>
    <n v="41"/>
    <x v="0"/>
    <x v="1"/>
  </r>
  <r>
    <s v="EMP11985"/>
    <s v="Kiran Patel"/>
    <x v="0"/>
    <n v="49"/>
    <x v="6"/>
    <x v="3"/>
    <x v="6"/>
    <d v="2022-04-05T00:00:00"/>
    <s v="MCA"/>
    <n v="9"/>
    <s v="Priya Sharma"/>
    <n v="78293"/>
    <x v="1"/>
    <x v="0"/>
    <n v="1"/>
    <n v="30"/>
    <x v="0"/>
    <x v="0"/>
    <n v="47"/>
    <x v="0"/>
    <x v="1"/>
  </r>
  <r>
    <s v="EMP12260"/>
    <s v="Amit Das"/>
    <x v="0"/>
    <n v="57"/>
    <x v="5"/>
    <x v="0"/>
    <x v="6"/>
    <d v="2019-10-31T00:00:00"/>
    <s v="MBA"/>
    <n v="2"/>
    <s v="Priya Sharma"/>
    <n v="95498"/>
    <x v="4"/>
    <x v="9"/>
    <n v="0.91099999999999992"/>
    <n v="4"/>
    <x v="1"/>
    <x v="0"/>
    <n v="0"/>
    <x v="1"/>
    <x v="1"/>
  </r>
  <r>
    <s v="EMP10391"/>
    <s v="Kiran Patel"/>
    <x v="0"/>
    <n v="51"/>
    <x v="2"/>
    <x v="2"/>
    <x v="5"/>
    <d v="2018-03-10T00:00:00"/>
    <s v="MBA"/>
    <n v="5"/>
    <s v="Anil Menon"/>
    <n v="153511"/>
    <x v="0"/>
    <x v="8"/>
    <n v="0.86699999999999999"/>
    <n v="21"/>
    <x v="1"/>
    <x v="0"/>
    <n v="22"/>
    <x v="0"/>
    <x v="1"/>
  </r>
  <r>
    <s v="EMP10451"/>
    <s v="Amit Das"/>
    <x v="0"/>
    <n v="52"/>
    <x v="0"/>
    <x v="3"/>
    <x v="6"/>
    <d v="2025-10-18T00:00:00"/>
    <s v="MBA"/>
    <n v="10"/>
    <s v="Anil Menon"/>
    <n v="75984"/>
    <x v="2"/>
    <x v="8"/>
    <n v="0.95799999999999996"/>
    <n v="20"/>
    <x v="3"/>
    <x v="0"/>
    <n v="0"/>
    <x v="0"/>
    <x v="1"/>
  </r>
  <r>
    <s v="EMP12502"/>
    <s v="Ananya Sharma"/>
    <x v="0"/>
    <n v="34"/>
    <x v="5"/>
    <x v="4"/>
    <x v="2"/>
    <d v="2023-11-26T00:00:00"/>
    <s v="MCA"/>
    <n v="15"/>
    <s v="Anil Menon"/>
    <n v="51844"/>
    <x v="2"/>
    <x v="5"/>
    <n v="0.997"/>
    <n v="15"/>
    <x v="4"/>
    <x v="0"/>
    <n v="11"/>
    <x v="1"/>
    <x v="1"/>
  </r>
  <r>
    <s v="EMP11746"/>
    <s v="Amit Das"/>
    <x v="0"/>
    <n v="25"/>
    <x v="5"/>
    <x v="4"/>
    <x v="7"/>
    <d v="2022-07-26T00:00:00"/>
    <s v="Bachelor's"/>
    <n v="0"/>
    <s v="Sneha Thomas"/>
    <n v="40488"/>
    <x v="4"/>
    <x v="7"/>
    <n v="0.94299999999999995"/>
    <n v="2"/>
    <x v="4"/>
    <x v="1"/>
    <n v="36"/>
    <x v="0"/>
    <x v="0"/>
  </r>
  <r>
    <s v="EMP12983"/>
    <s v="Sneha Iyer"/>
    <x v="1"/>
    <n v="55"/>
    <x v="3"/>
    <x v="4"/>
    <x v="6"/>
    <d v="2022-12-18T00:00:00"/>
    <s v="MBA"/>
    <n v="3"/>
    <s v="Anil Menon"/>
    <n v="143364"/>
    <x v="0"/>
    <x v="0"/>
    <n v="0.878"/>
    <n v="8"/>
    <x v="3"/>
    <x v="0"/>
    <n v="47"/>
    <x v="1"/>
    <x v="1"/>
  </r>
  <r>
    <s v="EMP10768"/>
    <s v="Rahul Kumar"/>
    <x v="1"/>
    <n v="43"/>
    <x v="2"/>
    <x v="3"/>
    <x v="1"/>
    <d v="2025-04-12T00:00:00"/>
    <s v="MCA"/>
    <n v="6"/>
    <s v="Priya Sharma"/>
    <n v="153740"/>
    <x v="1"/>
    <x v="9"/>
    <n v="0.91099999999999992"/>
    <n v="17"/>
    <x v="3"/>
    <x v="0"/>
    <n v="30"/>
    <x v="1"/>
    <x v="1"/>
  </r>
  <r>
    <s v="EMP12757"/>
    <s v="Amit Das"/>
    <x v="0"/>
    <n v="50"/>
    <x v="5"/>
    <x v="4"/>
    <x v="4"/>
    <d v="2025-06-16T00:00:00"/>
    <s v="Bachelor's"/>
    <n v="3"/>
    <s v="Anil Menon"/>
    <n v="79182"/>
    <x v="2"/>
    <x v="9"/>
    <n v="1"/>
    <n v="24"/>
    <x v="2"/>
    <x v="0"/>
    <n v="5"/>
    <x v="0"/>
    <x v="1"/>
  </r>
  <r>
    <s v="EMP12178"/>
    <s v="Rahul Kumar"/>
    <x v="0"/>
    <n v="23"/>
    <x v="3"/>
    <x v="2"/>
    <x v="3"/>
    <d v="2017-08-16T00:00:00"/>
    <s v="Bachelor's"/>
    <n v="18"/>
    <s v="Rahul Nair"/>
    <n v="125306"/>
    <x v="2"/>
    <x v="2"/>
    <n v="0.94400000000000006"/>
    <n v="26"/>
    <x v="2"/>
    <x v="0"/>
    <n v="78"/>
    <x v="0"/>
    <x v="1"/>
  </r>
  <r>
    <s v="EMP12810"/>
    <s v="Arjun Nair"/>
    <x v="0"/>
    <n v="39"/>
    <x v="3"/>
    <x v="4"/>
    <x v="6"/>
    <d v="2018-02-05T00:00:00"/>
    <s v="Master's"/>
    <n v="1"/>
    <s v="Priya Sharma"/>
    <n v="101026"/>
    <x v="4"/>
    <x v="4"/>
    <n v="0.85099999999999998"/>
    <n v="19"/>
    <x v="3"/>
    <x v="0"/>
    <n v="17"/>
    <x v="1"/>
    <x v="1"/>
  </r>
  <r>
    <s v="EMP12058"/>
    <s v="Kiran Patel"/>
    <x v="1"/>
    <n v="40"/>
    <x v="6"/>
    <x v="3"/>
    <x v="2"/>
    <d v="2024-10-17T00:00:00"/>
    <s v="MCA"/>
    <n v="5"/>
    <s v="Anil Menon"/>
    <n v="122002"/>
    <x v="2"/>
    <x v="1"/>
    <n v="0.8859999999999999"/>
    <n v="0"/>
    <x v="2"/>
    <x v="0"/>
    <n v="56"/>
    <x v="0"/>
    <x v="1"/>
  </r>
  <r>
    <s v="EMP12081"/>
    <s v="Sneha Iyer"/>
    <x v="0"/>
    <n v="56"/>
    <x v="5"/>
    <x v="2"/>
    <x v="0"/>
    <d v="2025-08-16T00:00:00"/>
    <s v="MCA"/>
    <n v="7"/>
    <s v="Sneha Thomas"/>
    <n v="36721"/>
    <x v="0"/>
    <x v="6"/>
    <n v="0.92"/>
    <n v="13"/>
    <x v="3"/>
    <x v="0"/>
    <n v="41"/>
    <x v="0"/>
    <x v="1"/>
  </r>
  <r>
    <s v="EMP12444"/>
    <s v="Arjun Nair"/>
    <x v="1"/>
    <n v="21"/>
    <x v="5"/>
    <x v="2"/>
    <x v="3"/>
    <d v="2023-03-06T00:00:00"/>
    <s v="MBA"/>
    <n v="14"/>
    <s v="Unknown"/>
    <n v="105409"/>
    <x v="3"/>
    <x v="1"/>
    <n v="0.96799999999999997"/>
    <n v="20"/>
    <x v="2"/>
    <x v="0"/>
    <n v="65"/>
    <x v="0"/>
    <x v="1"/>
  </r>
  <r>
    <s v="EMP10652"/>
    <s v="Kiran Patel"/>
    <x v="0"/>
    <n v="54"/>
    <x v="2"/>
    <x v="2"/>
    <x v="7"/>
    <d v="2021-04-20T00:00:00"/>
    <s v="MBA"/>
    <n v="3"/>
    <s v="Rahul Nair"/>
    <n v="73825"/>
    <x v="2"/>
    <x v="9"/>
    <n v="0.92400000000000004"/>
    <n v="10"/>
    <x v="0"/>
    <x v="1"/>
    <n v="31"/>
    <x v="1"/>
    <x v="1"/>
  </r>
  <r>
    <s v="EMP11620"/>
    <s v="Amit Das"/>
    <x v="1"/>
    <n v="52"/>
    <x v="1"/>
    <x v="3"/>
    <x v="6"/>
    <d v="2023-09-05T00:00:00"/>
    <s v="Bachelor's"/>
    <n v="6"/>
    <s v="Priya Sharma"/>
    <n v="55746"/>
    <x v="0"/>
    <x v="4"/>
    <n v="0.91099999999999992"/>
    <n v="13"/>
    <x v="2"/>
    <x v="0"/>
    <n v="52"/>
    <x v="0"/>
    <x v="1"/>
  </r>
  <r>
    <s v="EMP12658"/>
    <s v="Priya Menon"/>
    <x v="1"/>
    <n v="54"/>
    <x v="3"/>
    <x v="0"/>
    <x v="7"/>
    <d v="2019-09-16T00:00:00"/>
    <s v="Bachelor's"/>
    <n v="1"/>
    <s v="Priya Sharma"/>
    <n v="47515"/>
    <x v="2"/>
    <x v="2"/>
    <n v="0.93099999999999994"/>
    <n v="14"/>
    <x v="0"/>
    <x v="1"/>
    <n v="56"/>
    <x v="0"/>
    <x v="1"/>
  </r>
  <r>
    <s v="EMP12887"/>
    <s v="Amit Das"/>
    <x v="1"/>
    <n v="48"/>
    <x v="2"/>
    <x v="3"/>
    <x v="7"/>
    <d v="2019-01-12T00:00:00"/>
    <s v="Unknown"/>
    <n v="0"/>
    <s v="Sneha Thomas"/>
    <n v="83621"/>
    <x v="2"/>
    <x v="3"/>
    <n v="0.85099999999999998"/>
    <n v="14"/>
    <x v="0"/>
    <x v="0"/>
    <n v="21"/>
    <x v="1"/>
    <x v="1"/>
  </r>
  <r>
    <s v="EMP11723"/>
    <s v="Kiran Patel"/>
    <x v="1"/>
    <n v="53"/>
    <x v="5"/>
    <x v="1"/>
    <x v="1"/>
    <d v="2021-11-03T00:00:00"/>
    <s v="MCA"/>
    <n v="18"/>
    <s v="Sneha Thomas"/>
    <n v="65940"/>
    <x v="3"/>
    <x v="2"/>
    <n v="1"/>
    <n v="0"/>
    <x v="3"/>
    <x v="0"/>
    <n v="37"/>
    <x v="0"/>
    <x v="1"/>
  </r>
  <r>
    <s v="EMP10279"/>
    <s v="Ananya Sharma"/>
    <x v="1"/>
    <n v="22"/>
    <x v="6"/>
    <x v="2"/>
    <x v="3"/>
    <d v="2025-06-03T00:00:00"/>
    <s v="MCA"/>
    <n v="14"/>
    <s v="Rahul Nair"/>
    <n v="85433"/>
    <x v="1"/>
    <x v="5"/>
    <n v="0.99199999999999999"/>
    <n v="4"/>
    <x v="0"/>
    <x v="0"/>
    <n v="30"/>
    <x v="0"/>
    <x v="0"/>
  </r>
  <r>
    <s v="EMP11265"/>
    <s v="Arjun Nair"/>
    <x v="1"/>
    <n v="41"/>
    <x v="4"/>
    <x v="3"/>
    <x v="0"/>
    <d v="2022-11-21T00:00:00"/>
    <s v="MBA"/>
    <n v="16"/>
    <s v="Anil Menon"/>
    <n v="78159"/>
    <x v="0"/>
    <x v="1"/>
    <n v="0.90500000000000003"/>
    <n v="24"/>
    <x v="1"/>
    <x v="1"/>
    <n v="23"/>
    <x v="0"/>
    <x v="1"/>
  </r>
  <r>
    <s v="EMP12976"/>
    <s v="Rahul Kumar"/>
    <x v="1"/>
    <n v="25"/>
    <x v="2"/>
    <x v="2"/>
    <x v="6"/>
    <d v="2016-09-10T00:00:00"/>
    <s v="Bachelor's"/>
    <n v="3"/>
    <s v="Priya Sharma"/>
    <n v="177501"/>
    <x v="1"/>
    <x v="9"/>
    <n v="0.77599999999999991"/>
    <n v="30"/>
    <x v="3"/>
    <x v="1"/>
    <n v="67"/>
    <x v="0"/>
    <x v="1"/>
  </r>
  <r>
    <s v="EMP12766"/>
    <s v="Neha Thomas"/>
    <x v="1"/>
    <n v="30"/>
    <x v="0"/>
    <x v="1"/>
    <x v="1"/>
    <d v="2016-03-20T00:00:00"/>
    <s v="MBA"/>
    <n v="4"/>
    <s v="Anil Menon"/>
    <n v="158264"/>
    <x v="2"/>
    <x v="5"/>
    <n v="0.88500000000000001"/>
    <n v="6"/>
    <x v="1"/>
    <x v="0"/>
    <n v="65"/>
    <x v="0"/>
    <x v="1"/>
  </r>
  <r>
    <s v="EMP10735"/>
    <s v="Arjun Nair"/>
    <x v="0"/>
    <n v="34"/>
    <x v="2"/>
    <x v="0"/>
    <x v="6"/>
    <d v="2020-01-29T00:00:00"/>
    <s v="Bachelor's"/>
    <n v="16"/>
    <s v="Priya Sharma"/>
    <n v="133473"/>
    <x v="1"/>
    <x v="0"/>
    <n v="0.95"/>
    <n v="28"/>
    <x v="1"/>
    <x v="1"/>
    <n v="49"/>
    <x v="0"/>
    <x v="0"/>
  </r>
  <r>
    <s v="EMP10336"/>
    <s v="Sneha Iyer"/>
    <x v="0"/>
    <n v="28"/>
    <x v="2"/>
    <x v="4"/>
    <x v="5"/>
    <d v="2017-03-31T00:00:00"/>
    <s v="Bachelor's"/>
    <n v="20"/>
    <s v="Sneha Thomas"/>
    <n v="125819"/>
    <x v="4"/>
    <x v="7"/>
    <n v="0.83400000000000007"/>
    <n v="26"/>
    <x v="2"/>
    <x v="0"/>
    <n v="36"/>
    <x v="0"/>
    <x v="0"/>
  </r>
  <r>
    <s v="EMP11672"/>
    <s v="Neha Thomas"/>
    <x v="1"/>
    <n v="38"/>
    <x v="0"/>
    <x v="2"/>
    <x v="1"/>
    <d v="2016-02-01T00:00:00"/>
    <s v="Bachelor's"/>
    <n v="2"/>
    <s v="Anil Menon"/>
    <n v="138826"/>
    <x v="0"/>
    <x v="7"/>
    <n v="0.90599999999999992"/>
    <n v="12"/>
    <x v="4"/>
    <x v="0"/>
    <n v="18"/>
    <x v="0"/>
    <x v="1"/>
  </r>
  <r>
    <s v="EMP12337"/>
    <s v="Rahul Kumar"/>
    <x v="1"/>
    <n v="36"/>
    <x v="2"/>
    <x v="4"/>
    <x v="5"/>
    <d v="2024-10-27T00:00:00"/>
    <s v="Master's"/>
    <n v="1"/>
    <s v="Sneha Thomas"/>
    <n v="106298"/>
    <x v="1"/>
    <x v="8"/>
    <n v="0.84099999999999997"/>
    <n v="4"/>
    <x v="2"/>
    <x v="0"/>
    <n v="47"/>
    <x v="0"/>
    <x v="1"/>
  </r>
  <r>
    <s v="EMP12633"/>
    <s v="Amit Das"/>
    <x v="1"/>
    <n v="38"/>
    <x v="1"/>
    <x v="1"/>
    <x v="3"/>
    <d v="2019-08-17T00:00:00"/>
    <s v="Master's"/>
    <n v="16"/>
    <s v="Rahul Nair"/>
    <n v="126532"/>
    <x v="3"/>
    <x v="7"/>
    <n v="0.8859999999999999"/>
    <n v="19"/>
    <x v="3"/>
    <x v="1"/>
    <n v="36"/>
    <x v="0"/>
    <x v="0"/>
  </r>
  <r>
    <s v="EMP12133"/>
    <s v="Neha Thomas"/>
    <x v="0"/>
    <n v="47"/>
    <x v="4"/>
    <x v="1"/>
    <x v="1"/>
    <d v="2016-12-05T00:00:00"/>
    <s v="MBA"/>
    <n v="0"/>
    <s v="Anil Menon"/>
    <n v="94419"/>
    <x v="4"/>
    <x v="2"/>
    <n v="0.84"/>
    <n v="5"/>
    <x v="1"/>
    <x v="1"/>
    <n v="5"/>
    <x v="0"/>
    <x v="1"/>
  </r>
  <r>
    <s v="EMP12917"/>
    <s v="Neha Thomas"/>
    <x v="0"/>
    <n v="33"/>
    <x v="2"/>
    <x v="1"/>
    <x v="3"/>
    <d v="2025-02-21T00:00:00"/>
    <s v="Bachelor's"/>
    <n v="20"/>
    <s v="Priya Sharma"/>
    <n v="57505"/>
    <x v="4"/>
    <x v="6"/>
    <n v="0.92"/>
    <n v="18"/>
    <x v="2"/>
    <x v="0"/>
    <n v="55"/>
    <x v="1"/>
    <x v="1"/>
  </r>
  <r>
    <s v="EMP12499"/>
    <s v="Ananya Sharma"/>
    <x v="1"/>
    <n v="45"/>
    <x v="5"/>
    <x v="1"/>
    <x v="2"/>
    <d v="2022-04-06T00:00:00"/>
    <s v="MBA"/>
    <n v="11"/>
    <s v="Sneha Thomas"/>
    <n v="30580"/>
    <x v="1"/>
    <x v="1"/>
    <n v="0.89500000000000002"/>
    <n v="10"/>
    <x v="1"/>
    <x v="1"/>
    <n v="9"/>
    <x v="0"/>
    <x v="1"/>
  </r>
  <r>
    <s v="EMP12986"/>
    <s v="Kiran Patel"/>
    <x v="0"/>
    <n v="60"/>
    <x v="6"/>
    <x v="3"/>
    <x v="0"/>
    <d v="2025-07-02T00:00:00"/>
    <s v="MCA"/>
    <n v="17"/>
    <s v="Anil Menon"/>
    <n v="110113"/>
    <x v="4"/>
    <x v="2"/>
    <n v="0.872"/>
    <n v="2"/>
    <x v="4"/>
    <x v="0"/>
    <n v="75"/>
    <x v="0"/>
    <x v="1"/>
  </r>
  <r>
    <s v="EMP11596"/>
    <s v="Arjun Nair"/>
    <x v="0"/>
    <n v="52"/>
    <x v="1"/>
    <x v="2"/>
    <x v="7"/>
    <d v="2018-11-13T00:00:00"/>
    <s v="MCA"/>
    <n v="1"/>
    <s v="Priya Sharma"/>
    <n v="136126"/>
    <x v="1"/>
    <x v="0"/>
    <n v="0.875"/>
    <n v="29"/>
    <x v="3"/>
    <x v="0"/>
    <n v="60"/>
    <x v="1"/>
    <x v="1"/>
  </r>
  <r>
    <s v="EMP11122"/>
    <s v="Ananya Sharma"/>
    <x v="1"/>
    <n v="49"/>
    <x v="1"/>
    <x v="4"/>
    <x v="1"/>
    <d v="2022-10-01T00:00:00"/>
    <s v="Master's"/>
    <n v="5"/>
    <s v="Anil Menon"/>
    <n v="34413"/>
    <x v="0"/>
    <x v="5"/>
    <n v="0.92"/>
    <n v="22"/>
    <x v="0"/>
    <x v="0"/>
    <n v="31"/>
    <x v="0"/>
    <x v="1"/>
  </r>
  <r>
    <s v="EMP12253"/>
    <s v="Arjun Nair"/>
    <x v="1"/>
    <n v="22"/>
    <x v="2"/>
    <x v="1"/>
    <x v="2"/>
    <d v="2018-11-30T00:00:00"/>
    <s v="Master's"/>
    <n v="17"/>
    <s v="Rahul Nair"/>
    <n v="159532"/>
    <x v="4"/>
    <x v="0"/>
    <n v="0.9"/>
    <n v="16"/>
    <x v="1"/>
    <x v="0"/>
    <n v="73"/>
    <x v="0"/>
    <x v="1"/>
  </r>
  <r>
    <s v="EMP12720"/>
    <s v="Arjun Nair"/>
    <x v="0"/>
    <n v="50"/>
    <x v="1"/>
    <x v="3"/>
    <x v="7"/>
    <d v="2023-02-04T00:00:00"/>
    <s v="MBA"/>
    <n v="1"/>
    <s v="Priya Sharma"/>
    <n v="168031"/>
    <x v="4"/>
    <x v="4"/>
    <n v="0.97299999999999998"/>
    <n v="13"/>
    <x v="3"/>
    <x v="1"/>
    <n v="75"/>
    <x v="0"/>
    <x v="1"/>
  </r>
  <r>
    <s v="EMP12850"/>
    <s v="Priya Menon"/>
    <x v="0"/>
    <n v="44"/>
    <x v="3"/>
    <x v="3"/>
    <x v="3"/>
    <d v="2022-03-02T00:00:00"/>
    <s v="Bachelor's"/>
    <n v="9"/>
    <s v="Anil Menon"/>
    <n v="135271"/>
    <x v="0"/>
    <x v="5"/>
    <n v="0.98099999999999998"/>
    <n v="19"/>
    <x v="3"/>
    <x v="0"/>
    <n v="80"/>
    <x v="0"/>
    <x v="1"/>
  </r>
  <r>
    <s v="EMP11119"/>
    <s v="Kiran Patel"/>
    <x v="0"/>
    <n v="38"/>
    <x v="3"/>
    <x v="3"/>
    <x v="3"/>
    <d v="2020-11-02T00:00:00"/>
    <s v="Unknown"/>
    <n v="9"/>
    <s v="Sneha Thomas"/>
    <n v="129627"/>
    <x v="4"/>
    <x v="2"/>
    <n v="0.93"/>
    <n v="5"/>
    <x v="4"/>
    <x v="0"/>
    <n v="55"/>
    <x v="0"/>
    <x v="1"/>
  </r>
  <r>
    <s v="EMP12936"/>
    <s v="Arjun Nair"/>
    <x v="0"/>
    <n v="47"/>
    <x v="7"/>
    <x v="2"/>
    <x v="5"/>
    <d v="2017-12-30T00:00:00"/>
    <s v="Master's"/>
    <n v="15"/>
    <s v="Priya Sharma"/>
    <n v="177993"/>
    <x v="2"/>
    <x v="3"/>
    <n v="0.82099999999999995"/>
    <n v="11"/>
    <x v="0"/>
    <x v="0"/>
    <n v="58"/>
    <x v="0"/>
    <x v="1"/>
  </r>
  <r>
    <s v="EMP12545"/>
    <s v="Sneha Iyer"/>
    <x v="0"/>
    <n v="26"/>
    <x v="0"/>
    <x v="0"/>
    <x v="0"/>
    <d v="2024-06-07T00:00:00"/>
    <s v="Master's"/>
    <n v="13"/>
    <s v="Priya Sharma"/>
    <n v="32372"/>
    <x v="2"/>
    <x v="0"/>
    <n v="0.8859999999999999"/>
    <n v="6"/>
    <x v="0"/>
    <x v="0"/>
    <n v="52"/>
    <x v="0"/>
    <x v="0"/>
  </r>
  <r>
    <s v="EMP11125"/>
    <s v="Sneha Iyer"/>
    <x v="1"/>
    <n v="24"/>
    <x v="6"/>
    <x v="2"/>
    <x v="7"/>
    <d v="2021-05-04T00:00:00"/>
    <s v="Bachelor's"/>
    <n v="18"/>
    <s v="Priya Sharma"/>
    <n v="33030"/>
    <x v="3"/>
    <x v="3"/>
    <n v="0.96200000000000008"/>
    <n v="19"/>
    <x v="2"/>
    <x v="0"/>
    <n v="14"/>
    <x v="0"/>
    <x v="1"/>
  </r>
  <r>
    <s v="EMP10285"/>
    <s v="Rahul Kumar"/>
    <x v="0"/>
    <n v="39"/>
    <x v="5"/>
    <x v="3"/>
    <x v="0"/>
    <d v="2023-01-09T00:00:00"/>
    <s v="MCA"/>
    <n v="19"/>
    <s v="Anil Menon"/>
    <n v="125929"/>
    <x v="1"/>
    <x v="8"/>
    <n v="0.94700000000000006"/>
    <n v="15"/>
    <x v="2"/>
    <x v="0"/>
    <n v="44"/>
    <x v="0"/>
    <x v="1"/>
  </r>
  <r>
    <s v="EMP10809"/>
    <s v="Rahul Kumar"/>
    <x v="1"/>
    <n v="22"/>
    <x v="5"/>
    <x v="2"/>
    <x v="3"/>
    <d v="2023-09-26T00:00:00"/>
    <s v="MCA"/>
    <n v="14"/>
    <s v="Sneha Thomas"/>
    <n v="66922"/>
    <x v="0"/>
    <x v="6"/>
    <n v="0.82299999999999995"/>
    <n v="16"/>
    <x v="0"/>
    <x v="0"/>
    <n v="34"/>
    <x v="0"/>
    <x v="1"/>
  </r>
  <r>
    <s v="EMP10794"/>
    <s v="Sneha Iyer"/>
    <x v="1"/>
    <n v="23"/>
    <x v="1"/>
    <x v="3"/>
    <x v="1"/>
    <d v="2021-08-26T00:00:00"/>
    <s v="Master's"/>
    <n v="4"/>
    <s v="Priya Sharma"/>
    <n v="152548"/>
    <x v="4"/>
    <x v="5"/>
    <n v="0.89700000000000002"/>
    <n v="16"/>
    <x v="4"/>
    <x v="0"/>
    <n v="20"/>
    <x v="0"/>
    <x v="1"/>
  </r>
  <r>
    <s v="EMP12039"/>
    <s v="Amit Das"/>
    <x v="1"/>
    <n v="33"/>
    <x v="4"/>
    <x v="2"/>
    <x v="0"/>
    <d v="2021-04-18T00:00:00"/>
    <s v="MBA"/>
    <n v="8"/>
    <s v="Priya Sharma"/>
    <n v="80588"/>
    <x v="0"/>
    <x v="3"/>
    <n v="0.95099999999999996"/>
    <n v="14"/>
    <x v="3"/>
    <x v="0"/>
    <n v="58"/>
    <x v="0"/>
    <x v="1"/>
  </r>
  <r>
    <s v="EMP11362"/>
    <s v="Ananya Sharma"/>
    <x v="1"/>
    <n v="50"/>
    <x v="4"/>
    <x v="3"/>
    <x v="7"/>
    <d v="2021-09-25T00:00:00"/>
    <s v="Bachelor's"/>
    <n v="20"/>
    <s v="Priya Sharma"/>
    <n v="125700"/>
    <x v="4"/>
    <x v="3"/>
    <n v="0.998"/>
    <n v="8"/>
    <x v="3"/>
    <x v="0"/>
    <n v="65"/>
    <x v="1"/>
    <x v="1"/>
  </r>
  <r>
    <s v="EMP10242"/>
    <s v="Neha Thomas"/>
    <x v="0"/>
    <n v="27"/>
    <x v="1"/>
    <x v="2"/>
    <x v="5"/>
    <d v="2022-02-03T00:00:00"/>
    <s v="Master's"/>
    <n v="8"/>
    <s v="Rahul Nair"/>
    <n v="67306"/>
    <x v="4"/>
    <x v="9"/>
    <n v="0.94900000000000007"/>
    <n v="16"/>
    <x v="0"/>
    <x v="1"/>
    <n v="54"/>
    <x v="1"/>
    <x v="1"/>
  </r>
  <r>
    <s v="EMP12215"/>
    <s v="Ananya Sharma"/>
    <x v="1"/>
    <n v="23"/>
    <x v="3"/>
    <x v="1"/>
    <x v="0"/>
    <d v="2017-09-21T00:00:00"/>
    <s v="Bachelor's"/>
    <n v="10"/>
    <s v="Priya Sharma"/>
    <n v="44439"/>
    <x v="2"/>
    <x v="6"/>
    <n v="0.94400000000000006"/>
    <n v="23"/>
    <x v="2"/>
    <x v="1"/>
    <n v="55"/>
    <x v="0"/>
    <x v="1"/>
  </r>
  <r>
    <s v="EMP11450"/>
    <s v="Ananya Sharma"/>
    <x v="1"/>
    <n v="53"/>
    <x v="3"/>
    <x v="4"/>
    <x v="7"/>
    <d v="2022-01-22T00:00:00"/>
    <s v="Bachelor's"/>
    <n v="2"/>
    <s v="Priya Sharma"/>
    <n v="171757"/>
    <x v="4"/>
    <x v="1"/>
    <n v="0.90700000000000003"/>
    <n v="7"/>
    <x v="3"/>
    <x v="0"/>
    <n v="19"/>
    <x v="0"/>
    <x v="1"/>
  </r>
  <r>
    <s v="EMP10440"/>
    <s v="Rahul Kumar"/>
    <x v="1"/>
    <n v="34"/>
    <x v="1"/>
    <x v="4"/>
    <x v="3"/>
    <d v="2017-08-15T00:00:00"/>
    <s v="MBA"/>
    <n v="14"/>
    <s v="Anil Menon"/>
    <n v="102659"/>
    <x v="1"/>
    <x v="2"/>
    <n v="0.97199999999999998"/>
    <n v="0"/>
    <x v="0"/>
    <x v="0"/>
    <n v="36"/>
    <x v="0"/>
    <x v="1"/>
  </r>
  <r>
    <s v="EMP12990"/>
    <s v="Rahul Kumar"/>
    <x v="1"/>
    <n v="31"/>
    <x v="4"/>
    <x v="1"/>
    <x v="5"/>
    <d v="2025-01-02T00:00:00"/>
    <s v="Bachelor's"/>
    <n v="13"/>
    <s v="Sneha Thomas"/>
    <n v="41975"/>
    <x v="3"/>
    <x v="5"/>
    <n v="0.93200000000000005"/>
    <n v="14"/>
    <x v="0"/>
    <x v="0"/>
    <n v="16"/>
    <x v="1"/>
    <x v="1"/>
  </r>
  <r>
    <s v="EMP10625"/>
    <s v="Neha Thomas"/>
    <x v="1"/>
    <n v="42"/>
    <x v="6"/>
    <x v="2"/>
    <x v="1"/>
    <d v="2017-01-19T00:00:00"/>
    <s v="MBA"/>
    <n v="6"/>
    <s v="Sneha Thomas"/>
    <n v="105922"/>
    <x v="0"/>
    <x v="8"/>
    <n v="0.97900000000000009"/>
    <n v="14"/>
    <x v="1"/>
    <x v="0"/>
    <n v="61"/>
    <x v="0"/>
    <x v="1"/>
  </r>
  <r>
    <s v="EMP10056"/>
    <s v="Ananya Sharma"/>
    <x v="0"/>
    <n v="55"/>
    <x v="4"/>
    <x v="2"/>
    <x v="2"/>
    <d v="2024-04-08T00:00:00"/>
    <s v="Unknown"/>
    <n v="10"/>
    <s v="Anil Menon"/>
    <n v="97266"/>
    <x v="3"/>
    <x v="8"/>
    <n v="0.84299999999999997"/>
    <n v="15"/>
    <x v="1"/>
    <x v="1"/>
    <n v="51"/>
    <x v="0"/>
    <x v="1"/>
  </r>
  <r>
    <s v="EMP11500"/>
    <s v="Sneha Iyer"/>
    <x v="0"/>
    <n v="29"/>
    <x v="0"/>
    <x v="3"/>
    <x v="0"/>
    <d v="2017-05-01T00:00:00"/>
    <s v="MBA"/>
    <n v="7"/>
    <s v="Priya Sharma"/>
    <n v="80103"/>
    <x v="0"/>
    <x v="0"/>
    <n v="0.82099999999999995"/>
    <n v="18"/>
    <x v="3"/>
    <x v="0"/>
    <n v="19"/>
    <x v="0"/>
    <x v="0"/>
  </r>
  <r>
    <s v="EMP12361"/>
    <s v="Kiran Patel"/>
    <x v="1"/>
    <n v="28"/>
    <x v="0"/>
    <x v="4"/>
    <x v="7"/>
    <d v="2021-11-29T00:00:00"/>
    <s v="MCA"/>
    <n v="13"/>
    <s v="Rahul Nair"/>
    <n v="113158"/>
    <x v="3"/>
    <x v="9"/>
    <n v="0.90099999999999991"/>
    <n v="4"/>
    <x v="0"/>
    <x v="0"/>
    <n v="40"/>
    <x v="1"/>
    <x v="1"/>
  </r>
  <r>
    <s v="EMP11578"/>
    <s v="Sneha Iyer"/>
    <x v="0"/>
    <n v="34"/>
    <x v="2"/>
    <x v="3"/>
    <x v="5"/>
    <d v="2018-03-01T00:00:00"/>
    <s v="Master's"/>
    <n v="16"/>
    <s v="Priya Sharma"/>
    <n v="99434"/>
    <x v="1"/>
    <x v="3"/>
    <n v="0.86799999999999999"/>
    <n v="5"/>
    <x v="0"/>
    <x v="1"/>
    <n v="52"/>
    <x v="0"/>
    <x v="1"/>
  </r>
  <r>
    <s v="EMP11295"/>
    <s v="Amit Das"/>
    <x v="1"/>
    <n v="30"/>
    <x v="0"/>
    <x v="0"/>
    <x v="6"/>
    <d v="2016-04-16T00:00:00"/>
    <s v="MBA"/>
    <n v="14"/>
    <s v="Priya Sharma"/>
    <n v="64865"/>
    <x v="3"/>
    <x v="6"/>
    <n v="0.91900000000000004"/>
    <n v="0"/>
    <x v="4"/>
    <x v="0"/>
    <n v="55"/>
    <x v="0"/>
    <x v="1"/>
  </r>
  <r>
    <s v="EMP10900"/>
    <s v="Neha Thomas"/>
    <x v="1"/>
    <n v="53"/>
    <x v="4"/>
    <x v="3"/>
    <x v="6"/>
    <d v="2019-06-24T00:00:00"/>
    <s v="Bachelor's"/>
    <n v="9"/>
    <s v="Priya Sharma"/>
    <n v="102979.37"/>
    <x v="3"/>
    <x v="0"/>
    <n v="0.90300000000000002"/>
    <n v="22"/>
    <x v="4"/>
    <x v="1"/>
    <n v="65"/>
    <x v="0"/>
    <x v="1"/>
  </r>
  <r>
    <s v="EMP12698"/>
    <s v="Rahul Kumar"/>
    <x v="1"/>
    <n v="41"/>
    <x v="5"/>
    <x v="0"/>
    <x v="2"/>
    <d v="2019-08-05T00:00:00"/>
    <s v="Bachelor's"/>
    <n v="12"/>
    <s v="Unknown"/>
    <n v="179821"/>
    <x v="3"/>
    <x v="6"/>
    <n v="0.97099999999999997"/>
    <n v="22"/>
    <x v="1"/>
    <x v="0"/>
    <n v="20"/>
    <x v="0"/>
    <x v="1"/>
  </r>
  <r>
    <s v="EMP10045"/>
    <s v="Ananya Sharma"/>
    <x v="0"/>
    <n v="44"/>
    <x v="6"/>
    <x v="3"/>
    <x v="0"/>
    <d v="2022-01-31T00:00:00"/>
    <s v="Bachelor's"/>
    <n v="12"/>
    <s v="Anil Menon"/>
    <n v="172203"/>
    <x v="1"/>
    <x v="5"/>
    <n v="0.93799999999999994"/>
    <n v="14"/>
    <x v="3"/>
    <x v="0"/>
    <n v="71"/>
    <x v="0"/>
    <x v="1"/>
  </r>
  <r>
    <s v="EMP12913"/>
    <s v="Rahul Kumar"/>
    <x v="1"/>
    <n v="48"/>
    <x v="5"/>
    <x v="4"/>
    <x v="7"/>
    <d v="2024-06-26T00:00:00"/>
    <s v="MBA"/>
    <n v="9"/>
    <s v="Sneha Thomas"/>
    <n v="63747"/>
    <x v="1"/>
    <x v="5"/>
    <n v="0.91900000000000004"/>
    <n v="24"/>
    <x v="2"/>
    <x v="0"/>
    <n v="56"/>
    <x v="0"/>
    <x v="1"/>
  </r>
  <r>
    <s v="EMP12132"/>
    <s v="Amit Das"/>
    <x v="0"/>
    <n v="52"/>
    <x v="1"/>
    <x v="1"/>
    <x v="5"/>
    <d v="2025-03-30T00:00:00"/>
    <s v="Master's"/>
    <n v="0"/>
    <s v="Rahul Nair"/>
    <n v="171975"/>
    <x v="1"/>
    <x v="9"/>
    <n v="0.99"/>
    <n v="5"/>
    <x v="4"/>
    <x v="0"/>
    <n v="68"/>
    <x v="1"/>
    <x v="1"/>
  </r>
  <r>
    <s v="EMP12912"/>
    <s v="Ananya Sharma"/>
    <x v="0"/>
    <n v="34"/>
    <x v="4"/>
    <x v="4"/>
    <x v="5"/>
    <d v="2023-10-21T00:00:00"/>
    <s v="MBA"/>
    <n v="11"/>
    <s v="Priya Sharma"/>
    <n v="135971"/>
    <x v="1"/>
    <x v="6"/>
    <n v="0.84900000000000009"/>
    <n v="8"/>
    <x v="0"/>
    <x v="0"/>
    <n v="41"/>
    <x v="0"/>
    <x v="1"/>
  </r>
  <r>
    <s v="EMP11059"/>
    <s v="Rahul Kumar"/>
    <x v="0"/>
    <n v="59"/>
    <x v="3"/>
    <x v="0"/>
    <x v="6"/>
    <d v="2017-01-30T00:00:00"/>
    <s v="Bachelor's"/>
    <n v="15"/>
    <s v="Anil Menon"/>
    <n v="94693"/>
    <x v="2"/>
    <x v="2"/>
    <n v="1"/>
    <n v="15"/>
    <x v="4"/>
    <x v="0"/>
    <n v="61"/>
    <x v="1"/>
    <x v="1"/>
  </r>
  <r>
    <s v="EMP11477"/>
    <s v="Rahul Kumar"/>
    <x v="1"/>
    <n v="59"/>
    <x v="4"/>
    <x v="0"/>
    <x v="1"/>
    <d v="2019-05-14T00:00:00"/>
    <s v="MBA"/>
    <n v="8"/>
    <s v="Priya Sharma"/>
    <n v="104602"/>
    <x v="2"/>
    <x v="8"/>
    <n v="0.98799999999999999"/>
    <n v="5"/>
    <x v="3"/>
    <x v="0"/>
    <n v="46"/>
    <x v="0"/>
    <x v="0"/>
  </r>
  <r>
    <s v="EMP11816"/>
    <s v="Ananya Sharma"/>
    <x v="0"/>
    <n v="56"/>
    <x v="1"/>
    <x v="1"/>
    <x v="1"/>
    <d v="2023-11-17T00:00:00"/>
    <s v="Master's"/>
    <n v="14"/>
    <s v="Rahul Nair"/>
    <n v="102979.37"/>
    <x v="1"/>
    <x v="2"/>
    <n v="0.85199999999999998"/>
    <n v="8"/>
    <x v="3"/>
    <x v="0"/>
    <n v="17"/>
    <x v="0"/>
    <x v="1"/>
  </r>
  <r>
    <s v="EMP12709"/>
    <s v="Kiran Patel"/>
    <x v="1"/>
    <n v="40"/>
    <x v="2"/>
    <x v="2"/>
    <x v="5"/>
    <d v="2018-04-25T00:00:00"/>
    <s v="Bachelor's"/>
    <n v="2"/>
    <s v="Priya Sharma"/>
    <n v="127054"/>
    <x v="4"/>
    <x v="2"/>
    <n v="0.90500000000000003"/>
    <n v="28"/>
    <x v="0"/>
    <x v="0"/>
    <n v="58"/>
    <x v="0"/>
    <x v="0"/>
  </r>
  <r>
    <s v="EMP11514"/>
    <s v="Priya Menon"/>
    <x v="1"/>
    <n v="31"/>
    <x v="4"/>
    <x v="3"/>
    <x v="0"/>
    <d v="2023-07-01T00:00:00"/>
    <s v="Bachelor's"/>
    <n v="4"/>
    <s v="Anil Menon"/>
    <n v="67837"/>
    <x v="2"/>
    <x v="5"/>
    <n v="0.94499999999999995"/>
    <n v="15"/>
    <x v="4"/>
    <x v="0"/>
    <n v="69"/>
    <x v="1"/>
    <x v="1"/>
  </r>
  <r>
    <s v="EMP12770"/>
    <s v="Amit Das"/>
    <x v="1"/>
    <n v="40"/>
    <x v="3"/>
    <x v="2"/>
    <x v="3"/>
    <d v="2023-08-20T00:00:00"/>
    <s v="Master's"/>
    <n v="13"/>
    <s v="Sneha Thomas"/>
    <n v="96255"/>
    <x v="1"/>
    <x v="1"/>
    <n v="0.86699999999999999"/>
    <n v="0"/>
    <x v="3"/>
    <x v="0"/>
    <n v="0"/>
    <x v="0"/>
    <x v="1"/>
  </r>
  <r>
    <s v="EMP12254"/>
    <s v="Neha Thomas"/>
    <x v="1"/>
    <n v="41"/>
    <x v="0"/>
    <x v="0"/>
    <x v="5"/>
    <d v="2016-02-10T00:00:00"/>
    <s v="Bachelor's"/>
    <n v="13"/>
    <s v="Sneha Thomas"/>
    <n v="161962"/>
    <x v="2"/>
    <x v="8"/>
    <n v="0.8640000000000001"/>
    <n v="12"/>
    <x v="0"/>
    <x v="1"/>
    <n v="0"/>
    <x v="1"/>
    <x v="1"/>
  </r>
  <r>
    <s v="EMP12583"/>
    <s v="Priya Menon"/>
    <x v="1"/>
    <n v="31"/>
    <x v="5"/>
    <x v="0"/>
    <x v="7"/>
    <d v="2016-08-07T00:00:00"/>
    <s v="MCA"/>
    <n v="12"/>
    <s v="Anil Menon"/>
    <n v="137448"/>
    <x v="2"/>
    <x v="6"/>
    <n v="0.99099999999999999"/>
    <n v="12"/>
    <x v="4"/>
    <x v="0"/>
    <n v="52"/>
    <x v="1"/>
    <x v="1"/>
  </r>
  <r>
    <s v="EMP11598"/>
    <s v="Kiran Patel"/>
    <x v="0"/>
    <n v="37"/>
    <x v="1"/>
    <x v="4"/>
    <x v="0"/>
    <d v="2016-07-31T00:00:00"/>
    <s v="MBA"/>
    <n v="11"/>
    <s v="Anil Menon"/>
    <n v="25756"/>
    <x v="1"/>
    <x v="3"/>
    <n v="0.746"/>
    <n v="24"/>
    <x v="1"/>
    <x v="1"/>
    <n v="31"/>
    <x v="0"/>
    <x v="1"/>
  </r>
  <r>
    <s v="EMP12804"/>
    <s v="Ananya Sharma"/>
    <x v="1"/>
    <n v="50"/>
    <x v="5"/>
    <x v="0"/>
    <x v="6"/>
    <d v="2017-07-12T00:00:00"/>
    <s v="Master's"/>
    <n v="9"/>
    <s v="Priya Sharma"/>
    <n v="68022"/>
    <x v="2"/>
    <x v="3"/>
    <n v="0.86199999999999999"/>
    <n v="21"/>
    <x v="3"/>
    <x v="0"/>
    <n v="57"/>
    <x v="1"/>
    <x v="1"/>
  </r>
  <r>
    <s v="EMP12821"/>
    <s v="Neha Thomas"/>
    <x v="1"/>
    <n v="40"/>
    <x v="0"/>
    <x v="1"/>
    <x v="2"/>
    <d v="2023-07-19T00:00:00"/>
    <s v="Master's"/>
    <n v="19"/>
    <s v="Rahul Nair"/>
    <n v="55806"/>
    <x v="1"/>
    <x v="9"/>
    <n v="0.90500000000000003"/>
    <n v="1"/>
    <x v="0"/>
    <x v="0"/>
    <n v="26"/>
    <x v="0"/>
    <x v="1"/>
  </r>
  <r>
    <s v="EMP12396"/>
    <s v="Kiran Patel"/>
    <x v="0"/>
    <n v="56"/>
    <x v="6"/>
    <x v="1"/>
    <x v="5"/>
    <d v="2022-10-29T00:00:00"/>
    <s v="MBA"/>
    <n v="17"/>
    <s v="Sneha Thomas"/>
    <n v="64425"/>
    <x v="4"/>
    <x v="9"/>
    <n v="0.80400000000000005"/>
    <n v="10"/>
    <x v="0"/>
    <x v="1"/>
    <n v="9"/>
    <x v="0"/>
    <x v="1"/>
  </r>
  <r>
    <s v="EMP10390"/>
    <s v="Arjun Nair"/>
    <x v="1"/>
    <n v="46"/>
    <x v="2"/>
    <x v="2"/>
    <x v="0"/>
    <d v="2020-11-12T00:00:00"/>
    <s v="MCA"/>
    <n v="5"/>
    <s v="Anil Menon"/>
    <n v="116944"/>
    <x v="0"/>
    <x v="2"/>
    <n v="0.94900000000000007"/>
    <n v="16"/>
    <x v="3"/>
    <x v="0"/>
    <n v="49"/>
    <x v="0"/>
    <x v="1"/>
  </r>
  <r>
    <s v="EMP10337"/>
    <s v="Amit Das"/>
    <x v="1"/>
    <n v="42"/>
    <x v="2"/>
    <x v="1"/>
    <x v="5"/>
    <d v="2025-01-23T00:00:00"/>
    <s v="Bachelor's"/>
    <n v="13"/>
    <s v="Unknown"/>
    <n v="97969"/>
    <x v="1"/>
    <x v="5"/>
    <n v="0.91099999999999992"/>
    <n v="7"/>
    <x v="2"/>
    <x v="0"/>
    <n v="0"/>
    <x v="0"/>
    <x v="0"/>
  </r>
  <r>
    <s v="EMP10463"/>
    <s v="Kiran Patel"/>
    <x v="1"/>
    <n v="30"/>
    <x v="2"/>
    <x v="1"/>
    <x v="2"/>
    <d v="2022-05-30T00:00:00"/>
    <s v="MBA"/>
    <n v="14"/>
    <s v="Priya Sharma"/>
    <n v="138968"/>
    <x v="4"/>
    <x v="8"/>
    <n v="0.82400000000000007"/>
    <n v="3"/>
    <x v="1"/>
    <x v="0"/>
    <n v="5"/>
    <x v="0"/>
    <x v="1"/>
  </r>
  <r>
    <s v="EMP11686"/>
    <s v="Neha Thomas"/>
    <x v="1"/>
    <n v="47"/>
    <x v="6"/>
    <x v="3"/>
    <x v="1"/>
    <d v="2017-11-05T00:00:00"/>
    <s v="Master's"/>
    <n v="19"/>
    <s v="Priya Sharma"/>
    <n v="91472"/>
    <x v="1"/>
    <x v="5"/>
    <n v="0.90700000000000003"/>
    <n v="22"/>
    <x v="3"/>
    <x v="0"/>
    <n v="67"/>
    <x v="0"/>
    <x v="1"/>
  </r>
  <r>
    <s v="EMP12442"/>
    <s v="Ananya Sharma"/>
    <x v="1"/>
    <n v="28"/>
    <x v="0"/>
    <x v="0"/>
    <x v="2"/>
    <d v="2024-01-11T00:00:00"/>
    <s v="Bachelor's"/>
    <n v="11"/>
    <s v="Sneha Thomas"/>
    <n v="62028"/>
    <x v="4"/>
    <x v="2"/>
    <n v="0.86499999999999999"/>
    <n v="18"/>
    <x v="2"/>
    <x v="0"/>
    <n v="63"/>
    <x v="0"/>
    <x v="1"/>
  </r>
  <r>
    <s v="EMP12371"/>
    <s v="Ananya Sharma"/>
    <x v="1"/>
    <n v="59"/>
    <x v="0"/>
    <x v="2"/>
    <x v="2"/>
    <d v="2023-06-19T00:00:00"/>
    <s v="Master's"/>
    <n v="0"/>
    <s v="Priya Sharma"/>
    <n v="81232"/>
    <x v="3"/>
    <x v="2"/>
    <n v="0.90099999999999991"/>
    <n v="1"/>
    <x v="4"/>
    <x v="0"/>
    <n v="45"/>
    <x v="0"/>
    <x v="1"/>
  </r>
  <r>
    <s v="EMP12373"/>
    <s v="Ananya Sharma"/>
    <x v="0"/>
    <n v="47"/>
    <x v="0"/>
    <x v="1"/>
    <x v="0"/>
    <d v="2022-12-04T00:00:00"/>
    <s v="MCA"/>
    <n v="13"/>
    <s v="Sneha Thomas"/>
    <n v="106086"/>
    <x v="2"/>
    <x v="0"/>
    <n v="0.86199999999999999"/>
    <n v="29"/>
    <x v="2"/>
    <x v="1"/>
    <n v="78"/>
    <x v="1"/>
    <x v="1"/>
  </r>
  <r>
    <s v="EMP11206"/>
    <s v="Amit Das"/>
    <x v="1"/>
    <n v="41"/>
    <x v="5"/>
    <x v="0"/>
    <x v="2"/>
    <d v="2022-11-26T00:00:00"/>
    <s v="MBA"/>
    <n v="19"/>
    <s v="Sneha Thomas"/>
    <n v="130884"/>
    <x v="0"/>
    <x v="8"/>
    <n v="0.85"/>
    <n v="11"/>
    <x v="2"/>
    <x v="0"/>
    <n v="19"/>
    <x v="0"/>
    <x v="1"/>
  </r>
  <r>
    <s v="EMP10658"/>
    <s v="Kiran Patel"/>
    <x v="1"/>
    <n v="41"/>
    <x v="0"/>
    <x v="4"/>
    <x v="2"/>
    <d v="2016-07-06T00:00:00"/>
    <s v="MBA"/>
    <n v="4"/>
    <s v="Priya Sharma"/>
    <n v="114489"/>
    <x v="4"/>
    <x v="2"/>
    <n v="0.88200000000000001"/>
    <n v="15"/>
    <x v="0"/>
    <x v="1"/>
    <n v="3"/>
    <x v="1"/>
    <x v="1"/>
  </r>
  <r>
    <s v="EMP11544"/>
    <s v="Neha Thomas"/>
    <x v="1"/>
    <n v="59"/>
    <x v="6"/>
    <x v="4"/>
    <x v="7"/>
    <d v="2023-06-12T00:00:00"/>
    <s v="Master's"/>
    <n v="5"/>
    <s v="Sneha Thomas"/>
    <n v="25438"/>
    <x v="2"/>
    <x v="5"/>
    <n v="0.93400000000000005"/>
    <n v="11"/>
    <x v="4"/>
    <x v="1"/>
    <n v="65"/>
    <x v="0"/>
    <x v="1"/>
  </r>
  <r>
    <s v="EMP12074"/>
    <s v="Priya Menon"/>
    <x v="1"/>
    <n v="33"/>
    <x v="2"/>
    <x v="2"/>
    <x v="0"/>
    <d v="2024-12-19T00:00:00"/>
    <s v="Master's"/>
    <n v="19"/>
    <s v="Priya Sharma"/>
    <n v="61153"/>
    <x v="4"/>
    <x v="2"/>
    <n v="0.89500000000000002"/>
    <n v="29"/>
    <x v="2"/>
    <x v="1"/>
    <n v="35"/>
    <x v="0"/>
    <x v="1"/>
  </r>
  <r>
    <s v="EMP10906"/>
    <s v="Kiran Patel"/>
    <x v="1"/>
    <n v="21"/>
    <x v="1"/>
    <x v="4"/>
    <x v="6"/>
    <d v="2024-01-05T00:00:00"/>
    <s v="Master's"/>
    <n v="14"/>
    <s v="Unknown"/>
    <n v="162425"/>
    <x v="0"/>
    <x v="9"/>
    <n v="1"/>
    <n v="4"/>
    <x v="1"/>
    <x v="0"/>
    <n v="53"/>
    <x v="0"/>
    <x v="1"/>
  </r>
  <r>
    <s v="EMP11251"/>
    <s v="Arjun Nair"/>
    <x v="0"/>
    <n v="34"/>
    <x v="4"/>
    <x v="0"/>
    <x v="0"/>
    <d v="2017-06-26T00:00:00"/>
    <s v="Master's"/>
    <n v="15"/>
    <s v="Priya Sharma"/>
    <n v="124106"/>
    <x v="3"/>
    <x v="8"/>
    <n v="0.96200000000000008"/>
    <n v="11"/>
    <x v="2"/>
    <x v="0"/>
    <n v="75"/>
    <x v="0"/>
    <x v="1"/>
  </r>
  <r>
    <s v="EMP10985"/>
    <s v="Neha Thomas"/>
    <x v="1"/>
    <n v="59"/>
    <x v="1"/>
    <x v="0"/>
    <x v="7"/>
    <d v="2017-07-07T00:00:00"/>
    <s v="MBA"/>
    <n v="13"/>
    <s v="Anil Menon"/>
    <n v="63505"/>
    <x v="4"/>
    <x v="2"/>
    <n v="0.83599999999999997"/>
    <n v="19"/>
    <x v="3"/>
    <x v="0"/>
    <n v="10"/>
    <x v="0"/>
    <x v="1"/>
  </r>
  <r>
    <s v="EMP11341"/>
    <s v="Neha Thomas"/>
    <x v="0"/>
    <n v="56"/>
    <x v="4"/>
    <x v="2"/>
    <x v="2"/>
    <d v="2021-06-21T00:00:00"/>
    <s v="MBA"/>
    <n v="16"/>
    <s v="Anil Menon"/>
    <n v="58271"/>
    <x v="2"/>
    <x v="6"/>
    <n v="0.83499999999999996"/>
    <n v="23"/>
    <x v="4"/>
    <x v="1"/>
    <n v="38"/>
    <x v="0"/>
    <x v="1"/>
  </r>
  <r>
    <s v="EMP12574"/>
    <s v="Rahul Kumar"/>
    <x v="1"/>
    <n v="57"/>
    <x v="6"/>
    <x v="3"/>
    <x v="1"/>
    <d v="2024-11-26T00:00:00"/>
    <s v="MBA"/>
    <n v="18"/>
    <s v="Sneha Thomas"/>
    <n v="96777"/>
    <x v="1"/>
    <x v="9"/>
    <n v="0.84900000000000009"/>
    <n v="0"/>
    <x v="3"/>
    <x v="1"/>
    <n v="13"/>
    <x v="0"/>
    <x v="1"/>
  </r>
  <r>
    <s v="EMP12617"/>
    <s v="Amit Das"/>
    <x v="1"/>
    <n v="51"/>
    <x v="2"/>
    <x v="3"/>
    <x v="7"/>
    <d v="2018-02-12T00:00:00"/>
    <s v="MBA"/>
    <n v="12"/>
    <s v="Sneha Thomas"/>
    <n v="168071"/>
    <x v="3"/>
    <x v="2"/>
    <n v="1"/>
    <n v="6"/>
    <x v="1"/>
    <x v="0"/>
    <n v="72"/>
    <x v="0"/>
    <x v="1"/>
  </r>
  <r>
    <s v="EMP10934"/>
    <s v="Kiran Patel"/>
    <x v="1"/>
    <n v="45"/>
    <x v="2"/>
    <x v="0"/>
    <x v="3"/>
    <d v="2018-01-05T00:00:00"/>
    <s v="MBA"/>
    <n v="6"/>
    <s v="Priya Sharma"/>
    <n v="161550"/>
    <x v="1"/>
    <x v="2"/>
    <n v="0.93"/>
    <n v="29"/>
    <x v="2"/>
    <x v="0"/>
    <n v="29"/>
    <x v="0"/>
    <x v="1"/>
  </r>
  <r>
    <s v="EMP10649"/>
    <s v="Amit Das"/>
    <x v="1"/>
    <n v="43"/>
    <x v="6"/>
    <x v="3"/>
    <x v="3"/>
    <d v="2025-09-21T00:00:00"/>
    <s v="MBA"/>
    <n v="17"/>
    <s v="Anil Menon"/>
    <n v="176090"/>
    <x v="0"/>
    <x v="0"/>
    <n v="0.93200000000000005"/>
    <n v="22"/>
    <x v="3"/>
    <x v="0"/>
    <n v="35"/>
    <x v="0"/>
    <x v="1"/>
  </r>
  <r>
    <s v="EMP11115"/>
    <s v="Arjun Nair"/>
    <x v="0"/>
    <n v="42"/>
    <x v="4"/>
    <x v="3"/>
    <x v="5"/>
    <d v="2018-11-05T00:00:00"/>
    <s v="Bachelor's"/>
    <n v="6"/>
    <s v="Priya Sharma"/>
    <n v="64668"/>
    <x v="2"/>
    <x v="0"/>
    <n v="0.8640000000000001"/>
    <n v="6"/>
    <x v="2"/>
    <x v="1"/>
    <n v="69"/>
    <x v="0"/>
    <x v="1"/>
  </r>
  <r>
    <s v="EMP10846"/>
    <s v="Ananya Sharma"/>
    <x v="0"/>
    <n v="47"/>
    <x v="1"/>
    <x v="3"/>
    <x v="2"/>
    <d v="2021-09-08T00:00:00"/>
    <s v="MBA"/>
    <n v="10"/>
    <s v="Priya Sharma"/>
    <n v="109139"/>
    <x v="0"/>
    <x v="9"/>
    <n v="0.88800000000000001"/>
    <n v="1"/>
    <x v="1"/>
    <x v="0"/>
    <n v="55"/>
    <x v="0"/>
    <x v="1"/>
  </r>
  <r>
    <s v="EMP12739"/>
    <s v="Rahul Kumar"/>
    <x v="0"/>
    <n v="49"/>
    <x v="1"/>
    <x v="1"/>
    <x v="3"/>
    <d v="2016-07-30T00:00:00"/>
    <s v="MCA"/>
    <n v="12"/>
    <s v="Anil Menon"/>
    <n v="27754"/>
    <x v="2"/>
    <x v="6"/>
    <n v="0.92299999999999993"/>
    <n v="29"/>
    <x v="3"/>
    <x v="0"/>
    <n v="0"/>
    <x v="0"/>
    <x v="1"/>
  </r>
  <r>
    <s v="EMP11316"/>
    <s v="Priya Menon"/>
    <x v="0"/>
    <n v="37"/>
    <x v="4"/>
    <x v="1"/>
    <x v="7"/>
    <d v="2016-06-24T00:00:00"/>
    <s v="MCA"/>
    <n v="15"/>
    <s v="Sneha Thomas"/>
    <n v="146038"/>
    <x v="0"/>
    <x v="1"/>
    <n v="0.92700000000000005"/>
    <n v="29"/>
    <x v="0"/>
    <x v="1"/>
    <n v="80"/>
    <x v="0"/>
    <x v="1"/>
  </r>
  <r>
    <s v="EMP11164"/>
    <s v="Neha Thomas"/>
    <x v="0"/>
    <n v="52"/>
    <x v="4"/>
    <x v="3"/>
    <x v="1"/>
    <d v="2016-08-20T00:00:00"/>
    <s v="MBA"/>
    <n v="3"/>
    <s v="Anil Menon"/>
    <n v="58184"/>
    <x v="1"/>
    <x v="7"/>
    <n v="0.90099999999999991"/>
    <n v="3"/>
    <x v="3"/>
    <x v="0"/>
    <n v="52"/>
    <x v="1"/>
    <x v="0"/>
  </r>
  <r>
    <s v="EMP10441"/>
    <s v="Amit Das"/>
    <x v="1"/>
    <n v="54"/>
    <x v="2"/>
    <x v="4"/>
    <x v="5"/>
    <d v="2017-05-14T00:00:00"/>
    <s v="Bachelor's"/>
    <n v="8"/>
    <s v="Rahul Nair"/>
    <n v="114063"/>
    <x v="1"/>
    <x v="3"/>
    <n v="0.91700000000000004"/>
    <n v="27"/>
    <x v="0"/>
    <x v="0"/>
    <n v="54"/>
    <x v="0"/>
    <x v="1"/>
  </r>
  <r>
    <s v="EMP12657"/>
    <s v="Ananya Sharma"/>
    <x v="1"/>
    <n v="36"/>
    <x v="2"/>
    <x v="2"/>
    <x v="3"/>
    <d v="2020-08-27T00:00:00"/>
    <s v="MCA"/>
    <n v="20"/>
    <s v="Priya Sharma"/>
    <n v="57162"/>
    <x v="3"/>
    <x v="2"/>
    <n v="0.877"/>
    <n v="9"/>
    <x v="1"/>
    <x v="0"/>
    <n v="57"/>
    <x v="0"/>
    <x v="0"/>
  </r>
  <r>
    <s v="EMP10375"/>
    <s v="Amit Das"/>
    <x v="1"/>
    <n v="26"/>
    <x v="1"/>
    <x v="2"/>
    <x v="5"/>
    <d v="2023-10-11T00:00:00"/>
    <s v="MBA"/>
    <n v="10"/>
    <s v="Rahul Nair"/>
    <n v="173162"/>
    <x v="3"/>
    <x v="1"/>
    <n v="0.995"/>
    <n v="9"/>
    <x v="2"/>
    <x v="0"/>
    <n v="56"/>
    <x v="0"/>
    <x v="1"/>
  </r>
  <r>
    <s v="EMP11024"/>
    <s v="Sneha Iyer"/>
    <x v="0"/>
    <n v="49"/>
    <x v="3"/>
    <x v="2"/>
    <x v="2"/>
    <d v="2020-05-12T00:00:00"/>
    <s v="MCA"/>
    <n v="4"/>
    <s v="Priya Sharma"/>
    <n v="118270"/>
    <x v="3"/>
    <x v="4"/>
    <n v="0.9890000000000001"/>
    <n v="30"/>
    <x v="0"/>
    <x v="1"/>
    <n v="47"/>
    <x v="0"/>
    <x v="1"/>
  </r>
  <r>
    <s v="EMP10398"/>
    <s v="Arjun Nair"/>
    <x v="1"/>
    <n v="27"/>
    <x v="3"/>
    <x v="4"/>
    <x v="0"/>
    <d v="2018-12-08T00:00:00"/>
    <s v="MCA"/>
    <n v="11"/>
    <s v="Anil Menon"/>
    <n v="48309"/>
    <x v="4"/>
    <x v="6"/>
    <n v="1"/>
    <n v="25"/>
    <x v="4"/>
    <x v="1"/>
    <n v="58"/>
    <x v="0"/>
    <x v="1"/>
  </r>
  <r>
    <s v="EMP10153"/>
    <s v="Amit Das"/>
    <x v="0"/>
    <n v="47"/>
    <x v="2"/>
    <x v="3"/>
    <x v="3"/>
    <d v="2019-07-03T00:00:00"/>
    <s v="Master's"/>
    <n v="12"/>
    <s v="Sneha Thomas"/>
    <n v="37968"/>
    <x v="1"/>
    <x v="5"/>
    <n v="0.89700000000000002"/>
    <n v="7"/>
    <x v="1"/>
    <x v="0"/>
    <n v="8"/>
    <x v="0"/>
    <x v="1"/>
  </r>
  <r>
    <s v="EMP11778"/>
    <s v="Arjun Nair"/>
    <x v="0"/>
    <n v="58"/>
    <x v="3"/>
    <x v="3"/>
    <x v="3"/>
    <d v="2016-05-23T00:00:00"/>
    <s v="Bachelor's"/>
    <n v="18"/>
    <s v="Priya Sharma"/>
    <n v="172845"/>
    <x v="4"/>
    <x v="9"/>
    <n v="0.871"/>
    <n v="1"/>
    <x v="2"/>
    <x v="0"/>
    <n v="52"/>
    <x v="1"/>
    <x v="1"/>
  </r>
  <r>
    <s v="EMP10597"/>
    <s v="Neha Thomas"/>
    <x v="0"/>
    <n v="55"/>
    <x v="4"/>
    <x v="3"/>
    <x v="0"/>
    <d v="2017-04-22T00:00:00"/>
    <s v="Master's"/>
    <n v="8"/>
    <s v="Rahul Nair"/>
    <n v="119127"/>
    <x v="3"/>
    <x v="1"/>
    <n v="0.91400000000000003"/>
    <n v="20"/>
    <x v="3"/>
    <x v="0"/>
    <n v="32"/>
    <x v="0"/>
    <x v="1"/>
  </r>
  <r>
    <s v="EMP10688"/>
    <s v="Neha Thomas"/>
    <x v="1"/>
    <n v="25"/>
    <x v="3"/>
    <x v="4"/>
    <x v="1"/>
    <d v="2018-01-01T00:00:00"/>
    <s v="MCA"/>
    <n v="18"/>
    <s v="Rahul Nair"/>
    <n v="50648"/>
    <x v="4"/>
    <x v="4"/>
    <n v="0.98599999999999999"/>
    <n v="12"/>
    <x v="0"/>
    <x v="1"/>
    <n v="57"/>
    <x v="0"/>
    <x v="1"/>
  </r>
  <r>
    <s v="EMP12940"/>
    <s v="Arjun Nair"/>
    <x v="0"/>
    <n v="30"/>
    <x v="0"/>
    <x v="4"/>
    <x v="3"/>
    <d v="2018-07-21T00:00:00"/>
    <s v="Master's"/>
    <n v="5"/>
    <s v="Sneha Thomas"/>
    <n v="67756"/>
    <x v="3"/>
    <x v="0"/>
    <n v="0.81200000000000006"/>
    <n v="15"/>
    <x v="4"/>
    <x v="0"/>
    <n v="39"/>
    <x v="0"/>
    <x v="0"/>
  </r>
  <r>
    <s v="EMP10576"/>
    <s v="Priya Menon"/>
    <x v="1"/>
    <n v="37"/>
    <x v="0"/>
    <x v="1"/>
    <x v="2"/>
    <d v="2021-08-09T00:00:00"/>
    <s v="Bachelor's"/>
    <n v="16"/>
    <s v="Anil Menon"/>
    <n v="49133"/>
    <x v="3"/>
    <x v="6"/>
    <n v="0.94299999999999995"/>
    <n v="14"/>
    <x v="2"/>
    <x v="0"/>
    <n v="78"/>
    <x v="0"/>
    <x v="1"/>
  </r>
  <r>
    <s v="EMP11480"/>
    <s v="Rahul Kumar"/>
    <x v="1"/>
    <n v="38"/>
    <x v="3"/>
    <x v="0"/>
    <x v="5"/>
    <d v="2022-08-06T00:00:00"/>
    <s v="Bachelor's"/>
    <n v="15"/>
    <s v="Anil Menon"/>
    <n v="101565"/>
    <x v="3"/>
    <x v="1"/>
    <n v="0.91500000000000004"/>
    <n v="3"/>
    <x v="3"/>
    <x v="0"/>
    <n v="12"/>
    <x v="0"/>
    <x v="1"/>
  </r>
  <r>
    <s v="EMP10727"/>
    <s v="Kiran Patel"/>
    <x v="0"/>
    <n v="55"/>
    <x v="6"/>
    <x v="4"/>
    <x v="6"/>
    <d v="2021-08-26T00:00:00"/>
    <s v="Master's"/>
    <n v="16"/>
    <s v="Sneha Thomas"/>
    <n v="35184"/>
    <x v="4"/>
    <x v="5"/>
    <n v="0.8859999999999999"/>
    <n v="12"/>
    <x v="2"/>
    <x v="0"/>
    <n v="32"/>
    <x v="0"/>
    <x v="1"/>
  </r>
  <r>
    <s v="EMP11447"/>
    <s v="Amit Das"/>
    <x v="0"/>
    <n v="26"/>
    <x v="3"/>
    <x v="2"/>
    <x v="0"/>
    <d v="2016-06-24T00:00:00"/>
    <s v="MCA"/>
    <n v="16"/>
    <s v="Anil Menon"/>
    <n v="171187"/>
    <x v="2"/>
    <x v="7"/>
    <n v="0.94900000000000007"/>
    <n v="1"/>
    <x v="0"/>
    <x v="0"/>
    <n v="18"/>
    <x v="0"/>
    <x v="1"/>
  </r>
  <r>
    <s v="EMP11827"/>
    <s v="Ananya Sharma"/>
    <x v="0"/>
    <n v="32"/>
    <x v="4"/>
    <x v="4"/>
    <x v="1"/>
    <d v="2018-04-16T00:00:00"/>
    <s v="Bachelor's"/>
    <n v="18"/>
    <s v="Sneha Thomas"/>
    <n v="111514"/>
    <x v="4"/>
    <x v="1"/>
    <n v="0.93900000000000006"/>
    <n v="2"/>
    <x v="1"/>
    <x v="0"/>
    <n v="30"/>
    <x v="0"/>
    <x v="1"/>
  </r>
  <r>
    <s v="EMP10257"/>
    <s v="Kiran Patel"/>
    <x v="0"/>
    <n v="45"/>
    <x v="5"/>
    <x v="1"/>
    <x v="6"/>
    <d v="2019-12-11T00:00:00"/>
    <s v="Master's"/>
    <n v="18"/>
    <s v="Anil Menon"/>
    <n v="151659"/>
    <x v="1"/>
    <x v="7"/>
    <n v="0.996"/>
    <n v="5"/>
    <x v="2"/>
    <x v="0"/>
    <n v="54"/>
    <x v="0"/>
    <x v="1"/>
  </r>
  <r>
    <s v="EMP10439"/>
    <s v="Ananya Sharma"/>
    <x v="1"/>
    <n v="23"/>
    <x v="5"/>
    <x v="4"/>
    <x v="3"/>
    <d v="2023-03-26T00:00:00"/>
    <s v="Master's"/>
    <n v="17"/>
    <s v="Anil Menon"/>
    <n v="102979.37"/>
    <x v="3"/>
    <x v="4"/>
    <n v="0.85699999999999998"/>
    <n v="16"/>
    <x v="3"/>
    <x v="1"/>
    <n v="26"/>
    <x v="0"/>
    <x v="1"/>
  </r>
  <r>
    <s v="EMP10909"/>
    <s v="Priya Menon"/>
    <x v="0"/>
    <n v="27"/>
    <x v="4"/>
    <x v="0"/>
    <x v="1"/>
    <d v="2016-12-13T00:00:00"/>
    <s v="Bachelor's"/>
    <n v="14"/>
    <s v="Sneha Thomas"/>
    <n v="128590"/>
    <x v="2"/>
    <x v="6"/>
    <n v="0.94099999999999995"/>
    <n v="15"/>
    <x v="3"/>
    <x v="1"/>
    <n v="18"/>
    <x v="0"/>
    <x v="0"/>
  </r>
  <r>
    <s v="EMP12151"/>
    <s v="Priya Menon"/>
    <x v="0"/>
    <n v="53"/>
    <x v="5"/>
    <x v="0"/>
    <x v="7"/>
    <d v="2022-11-24T00:00:00"/>
    <s v="MCA"/>
    <n v="14"/>
    <s v="Anil Menon"/>
    <n v="176300"/>
    <x v="3"/>
    <x v="0"/>
    <n v="0.94099999999999995"/>
    <n v="0"/>
    <x v="1"/>
    <x v="1"/>
    <n v="9"/>
    <x v="0"/>
    <x v="1"/>
  </r>
  <r>
    <s v="EMP11791"/>
    <s v="Neha Thomas"/>
    <x v="0"/>
    <n v="58"/>
    <x v="4"/>
    <x v="2"/>
    <x v="0"/>
    <d v="2025-05-04T00:00:00"/>
    <s v="MBA"/>
    <n v="17"/>
    <s v="Sneha Thomas"/>
    <n v="47225"/>
    <x v="2"/>
    <x v="0"/>
    <n v="0.94799999999999995"/>
    <n v="29"/>
    <x v="1"/>
    <x v="0"/>
    <n v="19"/>
    <x v="1"/>
    <x v="1"/>
  </r>
  <r>
    <s v="EMP11569"/>
    <s v="Amit Das"/>
    <x v="0"/>
    <n v="35"/>
    <x v="6"/>
    <x v="4"/>
    <x v="1"/>
    <d v="2017-03-04T00:00:00"/>
    <s v="MBA"/>
    <n v="20"/>
    <s v="Sneha Thomas"/>
    <n v="50137"/>
    <x v="3"/>
    <x v="6"/>
    <n v="0.879"/>
    <n v="9"/>
    <x v="2"/>
    <x v="0"/>
    <n v="37"/>
    <x v="1"/>
    <x v="1"/>
  </r>
  <r>
    <s v="EMP10243"/>
    <s v="Ananya Sharma"/>
    <x v="1"/>
    <n v="57"/>
    <x v="4"/>
    <x v="4"/>
    <x v="5"/>
    <d v="2018-06-06T00:00:00"/>
    <s v="MBA"/>
    <n v="11"/>
    <s v="Rahul Nair"/>
    <n v="44896"/>
    <x v="1"/>
    <x v="6"/>
    <n v="0.91200000000000003"/>
    <n v="17"/>
    <x v="4"/>
    <x v="0"/>
    <n v="34"/>
    <x v="0"/>
    <x v="0"/>
  </r>
  <r>
    <s v="EMP12394"/>
    <s v="Arjun Nair"/>
    <x v="1"/>
    <n v="25"/>
    <x v="5"/>
    <x v="2"/>
    <x v="7"/>
    <d v="2016-12-28T00:00:00"/>
    <s v="MBA"/>
    <n v="18"/>
    <s v="Anil Menon"/>
    <n v="112137"/>
    <x v="1"/>
    <x v="8"/>
    <n v="0.97199999999999998"/>
    <n v="17"/>
    <x v="0"/>
    <x v="1"/>
    <n v="5"/>
    <x v="0"/>
    <x v="1"/>
  </r>
  <r>
    <s v="EMP10224"/>
    <s v="Arjun Nair"/>
    <x v="1"/>
    <n v="31"/>
    <x v="2"/>
    <x v="0"/>
    <x v="2"/>
    <d v="2019-08-25T00:00:00"/>
    <s v="Bachelor's"/>
    <n v="9"/>
    <s v="Priya Sharma"/>
    <n v="81911"/>
    <x v="1"/>
    <x v="3"/>
    <n v="0.996"/>
    <n v="9"/>
    <x v="0"/>
    <x v="1"/>
    <n v="73"/>
    <x v="0"/>
    <x v="1"/>
  </r>
  <r>
    <s v="EMP11505"/>
    <s v="Neha Thomas"/>
    <x v="0"/>
    <n v="51"/>
    <x v="2"/>
    <x v="2"/>
    <x v="2"/>
    <d v="2019-11-04T00:00:00"/>
    <s v="Master's"/>
    <n v="12"/>
    <s v="Sneha Thomas"/>
    <n v="43889"/>
    <x v="3"/>
    <x v="0"/>
    <n v="0.91099999999999992"/>
    <n v="30"/>
    <x v="2"/>
    <x v="0"/>
    <n v="69"/>
    <x v="1"/>
    <x v="1"/>
  </r>
  <r>
    <s v="EMP11192"/>
    <s v="Priya Menon"/>
    <x v="0"/>
    <n v="60"/>
    <x v="3"/>
    <x v="0"/>
    <x v="6"/>
    <d v="2020-11-05T00:00:00"/>
    <s v="MCA"/>
    <n v="15"/>
    <s v="Priya Sharma"/>
    <n v="30400"/>
    <x v="4"/>
    <x v="1"/>
    <n v="0.89599999999999991"/>
    <n v="8"/>
    <x v="0"/>
    <x v="0"/>
    <n v="74"/>
    <x v="0"/>
    <x v="1"/>
  </r>
  <r>
    <s v="EMP12798"/>
    <s v="Neha Thomas"/>
    <x v="1"/>
    <n v="27"/>
    <x v="3"/>
    <x v="1"/>
    <x v="5"/>
    <d v="2025-01-01T00:00:00"/>
    <s v="Master's"/>
    <n v="12"/>
    <s v="Anil Menon"/>
    <n v="109619"/>
    <x v="4"/>
    <x v="6"/>
    <n v="0.97900000000000009"/>
    <n v="19"/>
    <x v="0"/>
    <x v="0"/>
    <n v="25"/>
    <x v="0"/>
    <x v="1"/>
  </r>
  <r>
    <s v="EMP10604"/>
    <s v="Arjun Nair"/>
    <x v="1"/>
    <n v="33"/>
    <x v="1"/>
    <x v="4"/>
    <x v="2"/>
    <d v="2019-09-07T00:00:00"/>
    <s v="Bachelor's"/>
    <n v="9"/>
    <s v="Sneha Thomas"/>
    <n v="56131"/>
    <x v="2"/>
    <x v="8"/>
    <n v="1"/>
    <n v="14"/>
    <x v="0"/>
    <x v="0"/>
    <n v="50"/>
    <x v="1"/>
    <x v="1"/>
  </r>
  <r>
    <s v="EMP10156"/>
    <s v="Kiran Patel"/>
    <x v="1"/>
    <n v="45"/>
    <x v="5"/>
    <x v="0"/>
    <x v="0"/>
    <d v="2022-11-18T00:00:00"/>
    <s v="Master's"/>
    <n v="20"/>
    <s v="Sneha Thomas"/>
    <n v="135916"/>
    <x v="3"/>
    <x v="5"/>
    <n v="0.94599999999999995"/>
    <n v="15"/>
    <x v="5"/>
    <x v="0"/>
    <n v="15"/>
    <x v="0"/>
    <x v="1"/>
  </r>
  <r>
    <s v="EMP11075"/>
    <s v="Rahul Kumar"/>
    <x v="0"/>
    <n v="49"/>
    <x v="0"/>
    <x v="1"/>
    <x v="0"/>
    <d v="2018-12-15T00:00:00"/>
    <s v="Master's"/>
    <n v="2"/>
    <s v="Sneha Thomas"/>
    <n v="139024"/>
    <x v="3"/>
    <x v="6"/>
    <n v="0.87599999999999989"/>
    <n v="8"/>
    <x v="1"/>
    <x v="0"/>
    <n v="27"/>
    <x v="0"/>
    <x v="1"/>
  </r>
  <r>
    <s v="EMP11609"/>
    <s v="Arjun Nair"/>
    <x v="1"/>
    <n v="31"/>
    <x v="1"/>
    <x v="2"/>
    <x v="0"/>
    <d v="2018-08-04T00:00:00"/>
    <s v="Bachelor's"/>
    <n v="11"/>
    <s v="Priya Sharma"/>
    <n v="164376"/>
    <x v="3"/>
    <x v="0"/>
    <n v="0.91900000000000004"/>
    <n v="6"/>
    <x v="2"/>
    <x v="0"/>
    <n v="54"/>
    <x v="0"/>
    <x v="1"/>
  </r>
  <r>
    <s v="EMP12140"/>
    <s v="Rahul Kumar"/>
    <x v="1"/>
    <n v="28"/>
    <x v="6"/>
    <x v="3"/>
    <x v="2"/>
    <d v="2017-01-20T00:00:00"/>
    <s v="MBA"/>
    <n v="13"/>
    <s v="Sneha Thomas"/>
    <n v="29441"/>
    <x v="4"/>
    <x v="4"/>
    <n v="0.97499999999999998"/>
    <n v="6"/>
    <x v="2"/>
    <x v="0"/>
    <n v="54"/>
    <x v="1"/>
    <x v="1"/>
  </r>
  <r>
    <s v="EMP10910"/>
    <s v="Ananya Sharma"/>
    <x v="1"/>
    <n v="60"/>
    <x v="1"/>
    <x v="3"/>
    <x v="2"/>
    <d v="2021-04-29T00:00:00"/>
    <s v="MCA"/>
    <n v="11"/>
    <s v="Sneha Thomas"/>
    <n v="57531"/>
    <x v="4"/>
    <x v="3"/>
    <n v="0.91"/>
    <n v="20"/>
    <x v="4"/>
    <x v="0"/>
    <n v="12"/>
    <x v="0"/>
    <x v="1"/>
  </r>
  <r>
    <s v="EMP12751"/>
    <s v="Arjun Nair"/>
    <x v="1"/>
    <n v="29"/>
    <x v="5"/>
    <x v="3"/>
    <x v="2"/>
    <d v="2024-11-28T00:00:00"/>
    <s v="MBA"/>
    <n v="13"/>
    <s v="Anil Menon"/>
    <n v="45519"/>
    <x v="4"/>
    <x v="5"/>
    <n v="0.96099999999999997"/>
    <n v="19"/>
    <x v="4"/>
    <x v="0"/>
    <n v="5"/>
    <x v="0"/>
    <x v="1"/>
  </r>
  <r>
    <s v="EMP12742"/>
    <s v="Ananya Sharma"/>
    <x v="1"/>
    <n v="32"/>
    <x v="4"/>
    <x v="0"/>
    <x v="3"/>
    <d v="2018-05-09T00:00:00"/>
    <s v="Bachelor's"/>
    <n v="0"/>
    <s v="Rahul Nair"/>
    <n v="82215"/>
    <x v="0"/>
    <x v="9"/>
    <n v="0.91099999999999992"/>
    <n v="12"/>
    <x v="4"/>
    <x v="0"/>
    <n v="8"/>
    <x v="0"/>
    <x v="1"/>
  </r>
  <r>
    <s v="EMP10889"/>
    <s v="Ananya Sharma"/>
    <x v="0"/>
    <n v="25"/>
    <x v="6"/>
    <x v="1"/>
    <x v="3"/>
    <d v="2020-11-12T00:00:00"/>
    <s v="Master's"/>
    <n v="2"/>
    <s v="Anil Menon"/>
    <n v="88857"/>
    <x v="2"/>
    <x v="4"/>
    <n v="0.88900000000000001"/>
    <n v="18"/>
    <x v="3"/>
    <x v="1"/>
    <n v="34"/>
    <x v="0"/>
    <x v="1"/>
  </r>
  <r>
    <s v="EMP11517"/>
    <s v="Rahul Kumar"/>
    <x v="0"/>
    <n v="21"/>
    <x v="0"/>
    <x v="0"/>
    <x v="1"/>
    <d v="2024-08-06T00:00:00"/>
    <s v="Bachelor's"/>
    <n v="10"/>
    <s v="Rahul Nair"/>
    <n v="66706"/>
    <x v="0"/>
    <x v="5"/>
    <n v="0.86599999999999999"/>
    <n v="1"/>
    <x v="0"/>
    <x v="0"/>
    <n v="60"/>
    <x v="1"/>
    <x v="1"/>
  </r>
  <r>
    <s v="EMP10762"/>
    <s v="Neha Thomas"/>
    <x v="1"/>
    <n v="32"/>
    <x v="1"/>
    <x v="3"/>
    <x v="7"/>
    <d v="2020-08-23T00:00:00"/>
    <s v="Bachelor's"/>
    <n v="16"/>
    <s v="Rahul Nair"/>
    <n v="67478"/>
    <x v="1"/>
    <x v="8"/>
    <n v="0.88099999999999989"/>
    <n v="21"/>
    <x v="4"/>
    <x v="0"/>
    <n v="48"/>
    <x v="0"/>
    <x v="1"/>
  </r>
  <r>
    <s v="EMP11833"/>
    <s v="Neha Thomas"/>
    <x v="0"/>
    <n v="37"/>
    <x v="2"/>
    <x v="1"/>
    <x v="1"/>
    <d v="2019-12-07T00:00:00"/>
    <s v="MBA"/>
    <n v="0"/>
    <s v="Sneha Thomas"/>
    <n v="75124"/>
    <x v="3"/>
    <x v="2"/>
    <n v="0.89700000000000002"/>
    <n v="5"/>
    <x v="3"/>
    <x v="0"/>
    <n v="48"/>
    <x v="0"/>
    <x v="1"/>
  </r>
  <r>
    <s v="EMP10612"/>
    <s v="Rahul Kumar"/>
    <x v="1"/>
    <n v="22"/>
    <x v="0"/>
    <x v="2"/>
    <x v="1"/>
    <d v="2020-08-27T00:00:00"/>
    <s v="MBA"/>
    <n v="7"/>
    <s v="Anil Menon"/>
    <n v="129208"/>
    <x v="0"/>
    <x v="7"/>
    <n v="1"/>
    <n v="23"/>
    <x v="4"/>
    <x v="1"/>
    <n v="3"/>
    <x v="0"/>
    <x v="1"/>
  </r>
  <r>
    <s v="EMP10310"/>
    <s v="Ananya Sharma"/>
    <x v="1"/>
    <n v="28"/>
    <x v="2"/>
    <x v="4"/>
    <x v="7"/>
    <d v="2020-09-12T00:00:00"/>
    <s v="Master's"/>
    <n v="14"/>
    <s v="Priya Sharma"/>
    <n v="117929"/>
    <x v="3"/>
    <x v="5"/>
    <n v="0.89300000000000002"/>
    <n v="8"/>
    <x v="0"/>
    <x v="0"/>
    <n v="56"/>
    <x v="0"/>
    <x v="1"/>
  </r>
  <r>
    <s v="EMP11141"/>
    <s v="Amit Das"/>
    <x v="1"/>
    <n v="28"/>
    <x v="2"/>
    <x v="0"/>
    <x v="0"/>
    <d v="2022-08-19T00:00:00"/>
    <s v="MCA"/>
    <n v="0"/>
    <s v="Priya Sharma"/>
    <n v="128753"/>
    <x v="4"/>
    <x v="3"/>
    <n v="1"/>
    <n v="17"/>
    <x v="1"/>
    <x v="0"/>
    <n v="17"/>
    <x v="0"/>
    <x v="1"/>
  </r>
  <r>
    <s v="EMP10464"/>
    <s v="Rahul Kumar"/>
    <x v="0"/>
    <n v="25"/>
    <x v="6"/>
    <x v="4"/>
    <x v="3"/>
    <d v="2023-12-05T00:00:00"/>
    <s v="Bachelor's"/>
    <n v="19"/>
    <s v="Priya Sharma"/>
    <n v="162093"/>
    <x v="2"/>
    <x v="0"/>
    <n v="0.92400000000000004"/>
    <n v="1"/>
    <x v="2"/>
    <x v="1"/>
    <n v="13"/>
    <x v="0"/>
    <x v="1"/>
  </r>
  <r>
    <s v="EMP11011"/>
    <s v="Priya Menon"/>
    <x v="0"/>
    <n v="22"/>
    <x v="4"/>
    <x v="2"/>
    <x v="0"/>
    <d v="2024-08-11T00:00:00"/>
    <s v="Master's"/>
    <n v="7"/>
    <s v="Sneha Thomas"/>
    <n v="171902"/>
    <x v="1"/>
    <x v="1"/>
    <n v="0.95900000000000007"/>
    <n v="8"/>
    <x v="3"/>
    <x v="0"/>
    <n v="33"/>
    <x v="0"/>
    <x v="1"/>
  </r>
  <r>
    <s v="EMP10875"/>
    <s v="Kiran Patel"/>
    <x v="1"/>
    <n v="38"/>
    <x v="6"/>
    <x v="1"/>
    <x v="2"/>
    <d v="2021-05-13T00:00:00"/>
    <s v="MBA"/>
    <n v="16"/>
    <s v="Priya Sharma"/>
    <n v="40811"/>
    <x v="1"/>
    <x v="6"/>
    <n v="0.92900000000000005"/>
    <n v="17"/>
    <x v="1"/>
    <x v="0"/>
    <n v="25"/>
    <x v="0"/>
    <x v="1"/>
  </r>
  <r>
    <s v="EMP12608"/>
    <s v="Priya Menon"/>
    <x v="1"/>
    <n v="35"/>
    <x v="3"/>
    <x v="4"/>
    <x v="7"/>
    <d v="2021-06-28T00:00:00"/>
    <s v="MBA"/>
    <n v="18"/>
    <s v="Anil Menon"/>
    <n v="89115"/>
    <x v="4"/>
    <x v="3"/>
    <n v="0.93900000000000006"/>
    <n v="2"/>
    <x v="4"/>
    <x v="0"/>
    <n v="4"/>
    <x v="0"/>
    <x v="1"/>
  </r>
  <r>
    <s v="EMP11727"/>
    <s v="Amit Das"/>
    <x v="0"/>
    <n v="21"/>
    <x v="0"/>
    <x v="2"/>
    <x v="3"/>
    <d v="2020-03-27T00:00:00"/>
    <s v="Bachelor's"/>
    <n v="4"/>
    <s v="Priya Sharma"/>
    <n v="159334"/>
    <x v="0"/>
    <x v="3"/>
    <n v="0.96499999999999997"/>
    <n v="7"/>
    <x v="2"/>
    <x v="0"/>
    <n v="28"/>
    <x v="0"/>
    <x v="1"/>
  </r>
  <r>
    <s v="EMP11983"/>
    <s v="Ananya Sharma"/>
    <x v="0"/>
    <n v="42"/>
    <x v="6"/>
    <x v="2"/>
    <x v="3"/>
    <d v="2020-11-28T00:00:00"/>
    <s v="MBA"/>
    <n v="14"/>
    <s v="Anil Menon"/>
    <n v="102979.37"/>
    <x v="0"/>
    <x v="5"/>
    <n v="0.91099999999999992"/>
    <n v="9"/>
    <x v="1"/>
    <x v="0"/>
    <n v="25"/>
    <x v="1"/>
    <x v="1"/>
  </r>
  <r>
    <s v="EMP10642"/>
    <s v="Amit Das"/>
    <x v="1"/>
    <n v="21"/>
    <x v="0"/>
    <x v="0"/>
    <x v="1"/>
    <d v="2023-05-28T00:00:00"/>
    <s v="MCA"/>
    <n v="9"/>
    <s v="Sneha Thomas"/>
    <n v="137375"/>
    <x v="1"/>
    <x v="6"/>
    <n v="0.9890000000000001"/>
    <n v="2"/>
    <x v="4"/>
    <x v="1"/>
    <n v="22"/>
    <x v="0"/>
    <x v="0"/>
  </r>
  <r>
    <s v="EMP10200"/>
    <s v="Amit Das"/>
    <x v="0"/>
    <n v="27"/>
    <x v="2"/>
    <x v="2"/>
    <x v="1"/>
    <d v="2025-09-13T00:00:00"/>
    <s v="MCA"/>
    <n v="12"/>
    <s v="Rahul Nair"/>
    <n v="59050"/>
    <x v="4"/>
    <x v="5"/>
    <n v="0.93200000000000005"/>
    <n v="13"/>
    <x v="3"/>
    <x v="1"/>
    <n v="14"/>
    <x v="0"/>
    <x v="0"/>
  </r>
  <r>
    <s v="EMP11266"/>
    <s v="Ananya Sharma"/>
    <x v="1"/>
    <n v="44"/>
    <x v="1"/>
    <x v="1"/>
    <x v="2"/>
    <d v="2018-04-25T00:00:00"/>
    <s v="Bachelor's"/>
    <n v="20"/>
    <s v="Sneha Thomas"/>
    <n v="45765"/>
    <x v="0"/>
    <x v="7"/>
    <n v="0.86499999999999999"/>
    <n v="9"/>
    <x v="1"/>
    <x v="0"/>
    <n v="40"/>
    <x v="0"/>
    <x v="1"/>
  </r>
  <r>
    <s v="EMP10895"/>
    <s v="Kiran Patel"/>
    <x v="1"/>
    <n v="48"/>
    <x v="3"/>
    <x v="4"/>
    <x v="0"/>
    <d v="2022-10-18T00:00:00"/>
    <s v="MBA"/>
    <n v="10"/>
    <s v="Rahul Nair"/>
    <n v="138697"/>
    <x v="1"/>
    <x v="3"/>
    <n v="0.94400000000000006"/>
    <n v="3"/>
    <x v="3"/>
    <x v="0"/>
    <n v="27"/>
    <x v="0"/>
    <x v="1"/>
  </r>
  <r>
    <s v="EMP10055"/>
    <s v="Rahul Kumar"/>
    <x v="1"/>
    <n v="54"/>
    <x v="6"/>
    <x v="3"/>
    <x v="1"/>
    <d v="2016-04-19T00:00:00"/>
    <s v="MCA"/>
    <n v="4"/>
    <s v="Rahul Nair"/>
    <n v="129290"/>
    <x v="0"/>
    <x v="1"/>
    <n v="0.98299999999999998"/>
    <n v="5"/>
    <x v="3"/>
    <x v="0"/>
    <n v="29"/>
    <x v="1"/>
    <x v="1"/>
  </r>
  <r>
    <s v="EMP11346"/>
    <s v="Amit Das"/>
    <x v="1"/>
    <n v="32"/>
    <x v="0"/>
    <x v="4"/>
    <x v="1"/>
    <d v="2025-04-12T00:00:00"/>
    <s v="MCA"/>
    <n v="2"/>
    <s v="Rahul Nair"/>
    <n v="123145"/>
    <x v="1"/>
    <x v="2"/>
    <n v="0.93099999999999994"/>
    <n v="25"/>
    <x v="4"/>
    <x v="0"/>
    <n v="14"/>
    <x v="0"/>
    <x v="1"/>
  </r>
  <r>
    <s v="EMP12340"/>
    <s v="Ananya Sharma"/>
    <x v="0"/>
    <n v="39"/>
    <x v="0"/>
    <x v="2"/>
    <x v="6"/>
    <d v="2017-06-19T00:00:00"/>
    <s v="MBA"/>
    <n v="4"/>
    <s v="Anil Menon"/>
    <n v="169697"/>
    <x v="4"/>
    <x v="4"/>
    <n v="0.90500000000000003"/>
    <n v="14"/>
    <x v="2"/>
    <x v="0"/>
    <n v="73"/>
    <x v="0"/>
    <x v="1"/>
  </r>
  <r>
    <s v="EMP10090"/>
    <s v="Sneha Iyer"/>
    <x v="0"/>
    <n v="50"/>
    <x v="2"/>
    <x v="4"/>
    <x v="3"/>
    <d v="2019-01-28T00:00:00"/>
    <s v="Bachelor's"/>
    <n v="2"/>
    <s v="Anil Menon"/>
    <n v="115283"/>
    <x v="0"/>
    <x v="6"/>
    <n v="1"/>
    <n v="15"/>
    <x v="4"/>
    <x v="1"/>
    <n v="39"/>
    <x v="0"/>
    <x v="1"/>
  </r>
  <r>
    <s v="EMP10758"/>
    <s v="Rahul Kumar"/>
    <x v="1"/>
    <n v="39"/>
    <x v="2"/>
    <x v="0"/>
    <x v="6"/>
    <d v="2019-05-10T00:00:00"/>
    <s v="Master's"/>
    <n v="16"/>
    <s v="Sneha Thomas"/>
    <n v="79764"/>
    <x v="1"/>
    <x v="3"/>
    <n v="0.85"/>
    <n v="6"/>
    <x v="0"/>
    <x v="0"/>
    <n v="4"/>
    <x v="0"/>
    <x v="1"/>
  </r>
  <r>
    <s v="EMP10617"/>
    <s v="Arjun Nair"/>
    <x v="0"/>
    <n v="39"/>
    <x v="3"/>
    <x v="2"/>
    <x v="5"/>
    <d v="2021-08-06T00:00:00"/>
    <s v="MBA"/>
    <n v="19"/>
    <s v="Anil Menon"/>
    <n v="127326"/>
    <x v="2"/>
    <x v="3"/>
    <n v="1"/>
    <n v="5"/>
    <x v="3"/>
    <x v="0"/>
    <n v="54"/>
    <x v="1"/>
    <x v="1"/>
  </r>
  <r>
    <s v="EMP11211"/>
    <s v="Neha Thomas"/>
    <x v="0"/>
    <n v="51"/>
    <x v="1"/>
    <x v="2"/>
    <x v="3"/>
    <d v="2021-09-12T00:00:00"/>
    <s v="Bachelor's"/>
    <n v="19"/>
    <s v="Anil Menon"/>
    <n v="157918"/>
    <x v="4"/>
    <x v="4"/>
    <n v="0.8859999999999999"/>
    <n v="23"/>
    <x v="0"/>
    <x v="0"/>
    <n v="9"/>
    <x v="0"/>
    <x v="1"/>
  </r>
  <r>
    <s v="EMP10661"/>
    <s v="Arjun Nair"/>
    <x v="1"/>
    <n v="23"/>
    <x v="1"/>
    <x v="4"/>
    <x v="7"/>
    <d v="2016-06-21T00:00:00"/>
    <s v="Bachelor's"/>
    <n v="13"/>
    <s v="Sneha Thomas"/>
    <n v="92019"/>
    <x v="2"/>
    <x v="1"/>
    <n v="0.96700000000000008"/>
    <n v="20"/>
    <x v="3"/>
    <x v="0"/>
    <n v="43"/>
    <x v="0"/>
    <x v="1"/>
  </r>
  <r>
    <s v="EMP10484"/>
    <s v="Sneha Iyer"/>
    <x v="0"/>
    <n v="43"/>
    <x v="1"/>
    <x v="2"/>
    <x v="3"/>
    <d v="2020-12-08T00:00:00"/>
    <s v="MCA"/>
    <n v="4"/>
    <s v="Rahul Nair"/>
    <n v="149142"/>
    <x v="4"/>
    <x v="1"/>
    <n v="0.86699999999999999"/>
    <n v="10"/>
    <x v="3"/>
    <x v="0"/>
    <n v="73"/>
    <x v="0"/>
    <x v="1"/>
  </r>
  <r>
    <s v="EMP12009"/>
    <s v="Sneha Iyer"/>
    <x v="1"/>
    <n v="33"/>
    <x v="2"/>
    <x v="2"/>
    <x v="5"/>
    <d v="2023-01-07T00:00:00"/>
    <s v="MCA"/>
    <n v="20"/>
    <s v="Anil Menon"/>
    <n v="141288"/>
    <x v="4"/>
    <x v="8"/>
    <n v="0.878"/>
    <n v="22"/>
    <x v="4"/>
    <x v="0"/>
    <n v="77"/>
    <x v="0"/>
    <x v="1"/>
  </r>
  <r>
    <s v="EMP10586"/>
    <s v="Amit Das"/>
    <x v="0"/>
    <n v="44"/>
    <x v="1"/>
    <x v="1"/>
    <x v="7"/>
    <d v="2023-01-13T00:00:00"/>
    <s v="MBA"/>
    <n v="4"/>
    <s v="Priya Sharma"/>
    <n v="137384"/>
    <x v="2"/>
    <x v="3"/>
    <n v="0.79799999999999993"/>
    <n v="3"/>
    <x v="1"/>
    <x v="0"/>
    <n v="33"/>
    <x v="0"/>
    <x v="1"/>
  </r>
  <r>
    <s v="EMP11694"/>
    <s v="Rahul Kumar"/>
    <x v="1"/>
    <n v="50"/>
    <x v="0"/>
    <x v="0"/>
    <x v="4"/>
    <d v="2024-05-07T00:00:00"/>
    <s v="MBA"/>
    <n v="8"/>
    <s v="Anil Menon"/>
    <n v="73491"/>
    <x v="4"/>
    <x v="6"/>
    <n v="0.78200000000000003"/>
    <n v="26"/>
    <x v="2"/>
    <x v="0"/>
    <n v="1"/>
    <x v="0"/>
    <x v="1"/>
  </r>
  <r>
    <s v="EMP12390"/>
    <s v="Sneha Iyer"/>
    <x v="1"/>
    <n v="32"/>
    <x v="0"/>
    <x v="3"/>
    <x v="2"/>
    <d v="2016-01-02T00:00:00"/>
    <s v="Master's"/>
    <n v="7"/>
    <s v="Sneha Thomas"/>
    <n v="99510"/>
    <x v="2"/>
    <x v="3"/>
    <n v="0.81700000000000006"/>
    <n v="8"/>
    <x v="4"/>
    <x v="0"/>
    <n v="69"/>
    <x v="0"/>
    <x v="1"/>
  </r>
  <r>
    <s v="EMP10040"/>
    <s v="Kiran Patel"/>
    <x v="0"/>
    <n v="30"/>
    <x v="1"/>
    <x v="1"/>
    <x v="0"/>
    <d v="2024-02-29T00:00:00"/>
    <s v="MCA"/>
    <n v="4"/>
    <s v="Rahul Nair"/>
    <n v="78820"/>
    <x v="4"/>
    <x v="4"/>
    <n v="0.86099999999999999"/>
    <n v="25"/>
    <x v="0"/>
    <x v="0"/>
    <n v="33"/>
    <x v="0"/>
    <x v="1"/>
  </r>
  <r>
    <s v="EMP12947"/>
    <s v="Neha Thomas"/>
    <x v="0"/>
    <n v="24"/>
    <x v="3"/>
    <x v="1"/>
    <x v="2"/>
    <d v="2022-09-09T00:00:00"/>
    <s v="Bachelor's"/>
    <n v="19"/>
    <s v="Sneha Thomas"/>
    <n v="54207"/>
    <x v="2"/>
    <x v="5"/>
    <n v="0.94200000000000006"/>
    <n v="1"/>
    <x v="5"/>
    <x v="0"/>
    <n v="71"/>
    <x v="0"/>
    <x v="1"/>
  </r>
  <r>
    <s v="EMP12445"/>
    <s v="Neha Thomas"/>
    <x v="0"/>
    <n v="50"/>
    <x v="2"/>
    <x v="2"/>
    <x v="2"/>
    <d v="2022-02-25T00:00:00"/>
    <s v="MBA"/>
    <n v="8"/>
    <s v="Anil Menon"/>
    <n v="125036"/>
    <x v="0"/>
    <x v="6"/>
    <n v="0.91299999999999992"/>
    <n v="16"/>
    <x v="0"/>
    <x v="1"/>
    <n v="41"/>
    <x v="0"/>
    <x v="1"/>
  </r>
  <r>
    <s v="EMP10458"/>
    <s v="Kiran Patel"/>
    <x v="0"/>
    <n v="46"/>
    <x v="4"/>
    <x v="4"/>
    <x v="1"/>
    <d v="2023-10-26T00:00:00"/>
    <s v="MCA"/>
    <n v="18"/>
    <s v="Anil Menon"/>
    <n v="45418"/>
    <x v="0"/>
    <x v="1"/>
    <n v="0.88300000000000001"/>
    <n v="3"/>
    <x v="3"/>
    <x v="1"/>
    <n v="39"/>
    <x v="0"/>
    <x v="1"/>
  </r>
  <r>
    <s v="EMP12520"/>
    <s v="Amit Das"/>
    <x v="1"/>
    <n v="32"/>
    <x v="5"/>
    <x v="2"/>
    <x v="7"/>
    <d v="2025-02-21T00:00:00"/>
    <s v="MBA"/>
    <n v="18"/>
    <s v="Priya Sharma"/>
    <n v="150032"/>
    <x v="3"/>
    <x v="2"/>
    <n v="0.92500000000000004"/>
    <n v="1"/>
    <x v="0"/>
    <x v="0"/>
    <n v="64"/>
    <x v="0"/>
    <x v="1"/>
  </r>
  <r>
    <s v="EMP10669"/>
    <s v="Amit Das"/>
    <x v="0"/>
    <n v="39"/>
    <x v="1"/>
    <x v="1"/>
    <x v="0"/>
    <d v="2019-10-02T00:00:00"/>
    <s v="MBA"/>
    <n v="2"/>
    <s v="Unknown"/>
    <n v="28017"/>
    <x v="2"/>
    <x v="5"/>
    <n v="0.95200000000000007"/>
    <n v="6"/>
    <x v="4"/>
    <x v="0"/>
    <n v="53"/>
    <x v="1"/>
    <x v="1"/>
  </r>
  <r>
    <s v="EMP10567"/>
    <s v="Arjun Nair"/>
    <x v="0"/>
    <n v="25"/>
    <x v="1"/>
    <x v="4"/>
    <x v="6"/>
    <d v="2016-07-03T00:00:00"/>
    <s v="Unknown"/>
    <n v="11"/>
    <s v="Rahul Nair"/>
    <n v="70284"/>
    <x v="3"/>
    <x v="4"/>
    <n v="0.91099999999999992"/>
    <n v="30"/>
    <x v="4"/>
    <x v="1"/>
    <n v="24"/>
    <x v="0"/>
    <x v="1"/>
  </r>
  <r>
    <s v="EMP12424"/>
    <s v="Sneha Iyer"/>
    <x v="0"/>
    <n v="35"/>
    <x v="5"/>
    <x v="3"/>
    <x v="0"/>
    <d v="2020-03-04T00:00:00"/>
    <s v="Bachelor's"/>
    <n v="7"/>
    <s v="Rahul Nair"/>
    <n v="102894"/>
    <x v="2"/>
    <x v="2"/>
    <n v="0.88500000000000001"/>
    <n v="0"/>
    <x v="4"/>
    <x v="0"/>
    <n v="38"/>
    <x v="0"/>
    <x v="1"/>
  </r>
  <r>
    <s v="EMP11769"/>
    <s v="Ananya Sharma"/>
    <x v="0"/>
    <n v="32"/>
    <x v="1"/>
    <x v="3"/>
    <x v="1"/>
    <d v="2019-07-19T00:00:00"/>
    <s v="Master's"/>
    <n v="12"/>
    <s v="Sneha Thomas"/>
    <n v="106434"/>
    <x v="0"/>
    <x v="7"/>
    <n v="0.94900000000000007"/>
    <n v="24"/>
    <x v="2"/>
    <x v="0"/>
    <n v="5"/>
    <x v="0"/>
    <x v="1"/>
  </r>
  <r>
    <s v="EMP11905"/>
    <s v="Priya Menon"/>
    <x v="0"/>
    <n v="46"/>
    <x v="3"/>
    <x v="0"/>
    <x v="6"/>
    <d v="2019-05-06T00:00:00"/>
    <s v="MCA"/>
    <n v="11"/>
    <s v="Priya Sharma"/>
    <n v="131089"/>
    <x v="4"/>
    <x v="0"/>
    <n v="0.89599999999999991"/>
    <n v="23"/>
    <x v="3"/>
    <x v="0"/>
    <n v="68"/>
    <x v="0"/>
    <x v="1"/>
  </r>
  <r>
    <s v="EMP12174"/>
    <s v="Sneha Iyer"/>
    <x v="0"/>
    <n v="42"/>
    <x v="3"/>
    <x v="3"/>
    <x v="0"/>
    <d v="2022-12-21T00:00:00"/>
    <s v="MCA"/>
    <n v="7"/>
    <s v="Rahul Nair"/>
    <n v="73454"/>
    <x v="0"/>
    <x v="4"/>
    <n v="0.96299999999999997"/>
    <n v="0"/>
    <x v="3"/>
    <x v="0"/>
    <n v="41"/>
    <x v="0"/>
    <x v="1"/>
  </r>
  <r>
    <s v="EMP11205"/>
    <s v="Kiran Patel"/>
    <x v="0"/>
    <n v="21"/>
    <x v="4"/>
    <x v="1"/>
    <x v="3"/>
    <d v="2018-04-27T00:00:00"/>
    <s v="MCA"/>
    <n v="3"/>
    <s v="Priya Sharma"/>
    <n v="150879"/>
    <x v="3"/>
    <x v="2"/>
    <n v="0.91099999999999992"/>
    <n v="1"/>
    <x v="3"/>
    <x v="1"/>
    <n v="52"/>
    <x v="0"/>
    <x v="0"/>
  </r>
  <r>
    <s v="EMP11361"/>
    <s v="Ananya Sharma"/>
    <x v="0"/>
    <n v="23"/>
    <x v="3"/>
    <x v="4"/>
    <x v="2"/>
    <d v="2021-06-03T00:00:00"/>
    <s v="Bachelor's"/>
    <n v="14"/>
    <s v="Anil Menon"/>
    <n v="82260"/>
    <x v="4"/>
    <x v="3"/>
    <n v="1"/>
    <n v="2"/>
    <x v="0"/>
    <x v="1"/>
    <n v="24"/>
    <x v="0"/>
    <x v="1"/>
  </r>
  <r>
    <s v="EMP11899"/>
    <s v="Kiran Patel"/>
    <x v="1"/>
    <n v="55"/>
    <x v="4"/>
    <x v="1"/>
    <x v="5"/>
    <d v="2017-12-31T00:00:00"/>
    <s v="Master's"/>
    <n v="9"/>
    <s v="Anil Menon"/>
    <n v="90916"/>
    <x v="1"/>
    <x v="5"/>
    <n v="0.88900000000000001"/>
    <n v="16"/>
    <x v="4"/>
    <x v="1"/>
    <n v="7"/>
    <x v="0"/>
    <x v="1"/>
  </r>
  <r>
    <s v="EMP11698"/>
    <s v="Arjun Nair"/>
    <x v="0"/>
    <n v="30"/>
    <x v="4"/>
    <x v="0"/>
    <x v="0"/>
    <d v="2019-10-14T00:00:00"/>
    <s v="Master's"/>
    <n v="0"/>
    <s v="Sneha Thomas"/>
    <n v="178823"/>
    <x v="3"/>
    <x v="3"/>
    <n v="0.92099999999999993"/>
    <n v="22"/>
    <x v="2"/>
    <x v="0"/>
    <n v="53"/>
    <x v="1"/>
    <x v="1"/>
  </r>
  <r>
    <s v="EMP12468"/>
    <s v="Kiran Patel"/>
    <x v="0"/>
    <n v="51"/>
    <x v="6"/>
    <x v="0"/>
    <x v="3"/>
    <d v="2018-10-02T00:00:00"/>
    <s v="Bachelor's"/>
    <n v="13"/>
    <s v="Rahul Nair"/>
    <n v="90968"/>
    <x v="3"/>
    <x v="6"/>
    <n v="0.93"/>
    <n v="17"/>
    <x v="0"/>
    <x v="1"/>
    <n v="35"/>
    <x v="1"/>
    <x v="1"/>
  </r>
  <r>
    <s v="EMP12835"/>
    <s v="Rahul Kumar"/>
    <x v="0"/>
    <n v="58"/>
    <x v="6"/>
    <x v="2"/>
    <x v="6"/>
    <d v="2022-09-15T00:00:00"/>
    <s v="MBA"/>
    <n v="19"/>
    <s v="Anil Menon"/>
    <n v="74278"/>
    <x v="1"/>
    <x v="3"/>
    <n v="0.87"/>
    <n v="10"/>
    <x v="3"/>
    <x v="0"/>
    <n v="15"/>
    <x v="0"/>
    <x v="1"/>
  </r>
  <r>
    <s v="EMP11097"/>
    <s v="Sneha Iyer"/>
    <x v="1"/>
    <n v="27"/>
    <x v="6"/>
    <x v="2"/>
    <x v="5"/>
    <d v="2020-05-09T00:00:00"/>
    <s v="Bachelor's"/>
    <n v="8"/>
    <s v="Sneha Thomas"/>
    <n v="167344"/>
    <x v="3"/>
    <x v="9"/>
    <n v="1"/>
    <n v="1"/>
    <x v="2"/>
    <x v="0"/>
    <n v="0"/>
    <x v="0"/>
    <x v="1"/>
  </r>
  <r>
    <s v="EMP11856"/>
    <s v="Sneha Iyer"/>
    <x v="0"/>
    <n v="54"/>
    <x v="0"/>
    <x v="1"/>
    <x v="7"/>
    <d v="2016-05-02T00:00:00"/>
    <s v="Bachelor's"/>
    <n v="1"/>
    <s v="Anil Menon"/>
    <n v="131200"/>
    <x v="3"/>
    <x v="9"/>
    <n v="0.80400000000000005"/>
    <n v="9"/>
    <x v="4"/>
    <x v="1"/>
    <n v="8"/>
    <x v="0"/>
    <x v="0"/>
  </r>
  <r>
    <s v="EMP10907"/>
    <s v="Rahul Kumar"/>
    <x v="1"/>
    <n v="22"/>
    <x v="6"/>
    <x v="4"/>
    <x v="0"/>
    <d v="2020-08-24T00:00:00"/>
    <s v="MBA"/>
    <n v="8"/>
    <s v="Rahul Nair"/>
    <n v="64280"/>
    <x v="2"/>
    <x v="9"/>
    <n v="1"/>
    <n v="20"/>
    <x v="0"/>
    <x v="1"/>
    <n v="49"/>
    <x v="0"/>
    <x v="1"/>
  </r>
  <r>
    <s v="EMP12980"/>
    <s v="Rahul Kumar"/>
    <x v="1"/>
    <n v="42"/>
    <x v="3"/>
    <x v="2"/>
    <x v="5"/>
    <d v="2022-05-13T00:00:00"/>
    <s v="MBA"/>
    <n v="20"/>
    <s v="Sneha Thomas"/>
    <n v="83200"/>
    <x v="0"/>
    <x v="3"/>
    <n v="0.88900000000000001"/>
    <n v="3"/>
    <x v="0"/>
    <x v="0"/>
    <n v="62"/>
    <x v="0"/>
    <x v="1"/>
  </r>
  <r>
    <s v="EMP11120"/>
    <s v="Rahul Kumar"/>
    <x v="0"/>
    <n v="41"/>
    <x v="5"/>
    <x v="0"/>
    <x v="6"/>
    <d v="2022-09-30T00:00:00"/>
    <s v="Bachelor's"/>
    <n v="5"/>
    <s v="Anil Menon"/>
    <n v="174188"/>
    <x v="2"/>
    <x v="7"/>
    <n v="0.80400000000000005"/>
    <n v="22"/>
    <x v="4"/>
    <x v="0"/>
    <n v="16"/>
    <x v="0"/>
    <x v="1"/>
  </r>
  <r>
    <s v="EMP11805"/>
    <s v="Arjun Nair"/>
    <x v="1"/>
    <n v="51"/>
    <x v="4"/>
    <x v="3"/>
    <x v="1"/>
    <d v="2021-12-13T00:00:00"/>
    <s v="MCA"/>
    <n v="10"/>
    <s v="Sneha Thomas"/>
    <n v="142456"/>
    <x v="3"/>
    <x v="6"/>
    <n v="0.91099999999999992"/>
    <n v="28"/>
    <x v="4"/>
    <x v="0"/>
    <n v="52"/>
    <x v="0"/>
    <x v="1"/>
  </r>
  <r>
    <s v="EMP12761"/>
    <s v="Arjun Nair"/>
    <x v="0"/>
    <n v="59"/>
    <x v="1"/>
    <x v="4"/>
    <x v="7"/>
    <d v="2020-07-31T00:00:00"/>
    <s v="Master's"/>
    <n v="3"/>
    <s v="Priya Sharma"/>
    <n v="71758"/>
    <x v="2"/>
    <x v="4"/>
    <n v="0.88200000000000001"/>
    <n v="0"/>
    <x v="2"/>
    <x v="0"/>
    <n v="32"/>
    <x v="0"/>
    <x v="1"/>
  </r>
  <r>
    <s v="EMP12501"/>
    <s v="Kiran Patel"/>
    <x v="1"/>
    <n v="31"/>
    <x v="1"/>
    <x v="3"/>
    <x v="3"/>
    <d v="2016-05-22T00:00:00"/>
    <s v="Bachelor's"/>
    <n v="5"/>
    <s v="Rahul Nair"/>
    <n v="166667"/>
    <x v="1"/>
    <x v="5"/>
    <n v="0.873"/>
    <n v="12"/>
    <x v="0"/>
    <x v="0"/>
    <n v="31"/>
    <x v="0"/>
    <x v="1"/>
  </r>
  <r>
    <s v="EMP12411"/>
    <s v="Neha Thomas"/>
    <x v="0"/>
    <n v="57"/>
    <x v="5"/>
    <x v="1"/>
    <x v="0"/>
    <d v="2017-01-14T00:00:00"/>
    <s v="MBA"/>
    <n v="7"/>
    <s v="Rahul Nair"/>
    <n v="71368"/>
    <x v="0"/>
    <x v="8"/>
    <n v="0.97599999999999998"/>
    <n v="15"/>
    <x v="2"/>
    <x v="0"/>
    <n v="15"/>
    <x v="0"/>
    <x v="1"/>
  </r>
  <r>
    <s v="EMP12879"/>
    <s v="Sneha Iyer"/>
    <x v="1"/>
    <n v="34"/>
    <x v="6"/>
    <x v="4"/>
    <x v="5"/>
    <d v="2025-06-24T00:00:00"/>
    <s v="Unknown"/>
    <n v="14"/>
    <s v="Anil Menon"/>
    <n v="114922"/>
    <x v="4"/>
    <x v="0"/>
    <n v="0.90300000000000002"/>
    <n v="13"/>
    <x v="4"/>
    <x v="0"/>
    <n v="16"/>
    <x v="0"/>
    <x v="1"/>
  </r>
  <r>
    <s v="EMP11527"/>
    <s v="Priya Menon"/>
    <x v="0"/>
    <n v="33"/>
    <x v="6"/>
    <x v="1"/>
    <x v="5"/>
    <d v="2025-04-23T00:00:00"/>
    <s v="Bachelor's"/>
    <n v="17"/>
    <s v="Rahul Nair"/>
    <n v="96607"/>
    <x v="3"/>
    <x v="1"/>
    <n v="0.83499999999999996"/>
    <n v="5"/>
    <x v="0"/>
    <x v="0"/>
    <n v="32"/>
    <x v="0"/>
    <x v="1"/>
  </r>
  <r>
    <s v="EMP11574"/>
    <s v="Sneha Iyer"/>
    <x v="1"/>
    <n v="59"/>
    <x v="0"/>
    <x v="4"/>
    <x v="5"/>
    <d v="2018-02-22T00:00:00"/>
    <s v="MCA"/>
    <n v="14"/>
    <s v="Rahul Nair"/>
    <n v="179919"/>
    <x v="2"/>
    <x v="9"/>
    <n v="0.879"/>
    <n v="21"/>
    <x v="1"/>
    <x v="1"/>
    <n v="29"/>
    <x v="0"/>
    <x v="0"/>
  </r>
  <r>
    <s v="EMP10481"/>
    <s v="Priya Menon"/>
    <x v="1"/>
    <n v="47"/>
    <x v="4"/>
    <x v="1"/>
    <x v="3"/>
    <d v="2016-01-24T00:00:00"/>
    <s v="MBA"/>
    <n v="9"/>
    <s v="Sneha Thomas"/>
    <n v="124915"/>
    <x v="4"/>
    <x v="5"/>
    <n v="0.93299999999999994"/>
    <n v="11"/>
    <x v="0"/>
    <x v="0"/>
    <n v="75"/>
    <x v="0"/>
    <x v="1"/>
  </r>
  <r>
    <s v="EMP10646"/>
    <s v="Priya Menon"/>
    <x v="1"/>
    <n v="49"/>
    <x v="4"/>
    <x v="1"/>
    <x v="5"/>
    <d v="2017-05-10T00:00:00"/>
    <s v="Bachelor's"/>
    <n v="2"/>
    <s v="Priya Sharma"/>
    <n v="75674"/>
    <x v="4"/>
    <x v="6"/>
    <n v="1"/>
    <n v="6"/>
    <x v="3"/>
    <x v="0"/>
    <n v="33"/>
    <x v="0"/>
    <x v="1"/>
  </r>
  <r>
    <s v="EMP12376"/>
    <s v="Amit Das"/>
    <x v="1"/>
    <n v="26"/>
    <x v="1"/>
    <x v="0"/>
    <x v="7"/>
    <d v="2019-06-26T00:00:00"/>
    <s v="Master's"/>
    <n v="1"/>
    <s v="Rahul Nair"/>
    <n v="148705"/>
    <x v="1"/>
    <x v="7"/>
    <n v="0.875"/>
    <n v="5"/>
    <x v="4"/>
    <x v="0"/>
    <n v="5"/>
    <x v="0"/>
    <x v="1"/>
  </r>
  <r>
    <s v="EMP10429"/>
    <s v="Ananya Sharma"/>
    <x v="1"/>
    <n v="47"/>
    <x v="3"/>
    <x v="1"/>
    <x v="7"/>
    <d v="2017-02-13T00:00:00"/>
    <s v="Master's"/>
    <n v="8"/>
    <s v="Anil Menon"/>
    <n v="72408"/>
    <x v="0"/>
    <x v="5"/>
    <n v="0.95900000000000007"/>
    <n v="1"/>
    <x v="4"/>
    <x v="0"/>
    <n v="10"/>
    <x v="0"/>
    <x v="1"/>
  </r>
  <r>
    <s v="EMP10448"/>
    <s v="Amit Das"/>
    <x v="1"/>
    <n v="48"/>
    <x v="4"/>
    <x v="2"/>
    <x v="5"/>
    <d v="2022-11-15T00:00:00"/>
    <s v="Bachelor's"/>
    <n v="15"/>
    <s v="Rahul Nair"/>
    <n v="102674"/>
    <x v="3"/>
    <x v="6"/>
    <n v="0.85799999999999998"/>
    <n v="11"/>
    <x v="4"/>
    <x v="0"/>
    <n v="40"/>
    <x v="0"/>
    <x v="1"/>
  </r>
  <r>
    <s v="EMP11801"/>
    <s v="Ananya Sharma"/>
    <x v="1"/>
    <n v="38"/>
    <x v="3"/>
    <x v="4"/>
    <x v="3"/>
    <d v="2016-12-07T00:00:00"/>
    <s v="MCA"/>
    <n v="0"/>
    <s v="Priya Sharma"/>
    <n v="31824"/>
    <x v="1"/>
    <x v="0"/>
    <n v="0.95900000000000007"/>
    <n v="14"/>
    <x v="4"/>
    <x v="1"/>
    <n v="41"/>
    <x v="1"/>
    <x v="1"/>
  </r>
  <r>
    <s v="EMP11329"/>
    <s v="Kiran Patel"/>
    <x v="0"/>
    <n v="36"/>
    <x v="4"/>
    <x v="1"/>
    <x v="6"/>
    <d v="2021-04-15T00:00:00"/>
    <s v="MBA"/>
    <n v="2"/>
    <s v="Sneha Thomas"/>
    <n v="49218"/>
    <x v="4"/>
    <x v="7"/>
    <n v="0.81499999999999995"/>
    <n v="27"/>
    <x v="1"/>
    <x v="1"/>
    <n v="51"/>
    <x v="0"/>
    <x v="1"/>
  </r>
  <r>
    <s v="EMP11090"/>
    <s v="Arjun Nair"/>
    <x v="1"/>
    <n v="34"/>
    <x v="1"/>
    <x v="0"/>
    <x v="6"/>
    <d v="2021-12-23T00:00:00"/>
    <s v="MBA"/>
    <n v="9"/>
    <s v="Sneha Thomas"/>
    <n v="149399"/>
    <x v="4"/>
    <x v="6"/>
    <n v="0.82900000000000007"/>
    <n v="2"/>
    <x v="2"/>
    <x v="1"/>
    <n v="0"/>
    <x v="1"/>
    <x v="1"/>
  </r>
  <r>
    <s v="EMP12642"/>
    <s v="Rahul Kumar"/>
    <x v="0"/>
    <n v="53"/>
    <x v="4"/>
    <x v="2"/>
    <x v="5"/>
    <d v="2024-01-28T00:00:00"/>
    <s v="MCA"/>
    <n v="4"/>
    <s v="Anil Menon"/>
    <n v="149652"/>
    <x v="4"/>
    <x v="2"/>
    <n v="0.83"/>
    <n v="24"/>
    <x v="4"/>
    <x v="0"/>
    <n v="27"/>
    <x v="0"/>
    <x v="0"/>
  </r>
  <r>
    <s v="EMP11984"/>
    <s v="Sneha Iyer"/>
    <x v="0"/>
    <n v="37"/>
    <x v="4"/>
    <x v="0"/>
    <x v="6"/>
    <d v="2019-06-20T00:00:00"/>
    <s v="Bachelor's"/>
    <n v="8"/>
    <s v="Rahul Nair"/>
    <n v="174993"/>
    <x v="4"/>
    <x v="4"/>
    <n v="0.83400000000000007"/>
    <n v="30"/>
    <x v="1"/>
    <x v="1"/>
    <n v="24"/>
    <x v="1"/>
    <x v="1"/>
  </r>
  <r>
    <s v="EMP12826"/>
    <s v="Sneha Iyer"/>
    <x v="1"/>
    <n v="50"/>
    <x v="3"/>
    <x v="2"/>
    <x v="1"/>
    <d v="2017-04-19T00:00:00"/>
    <s v="MCA"/>
    <n v="15"/>
    <s v="Rahul Nair"/>
    <n v="127823"/>
    <x v="1"/>
    <x v="5"/>
    <n v="0.88700000000000001"/>
    <n v="27"/>
    <x v="3"/>
    <x v="1"/>
    <n v="20"/>
    <x v="0"/>
    <x v="1"/>
  </r>
  <r>
    <s v="EMP10385"/>
    <s v="Ananya Sharma"/>
    <x v="1"/>
    <n v="30"/>
    <x v="2"/>
    <x v="1"/>
    <x v="3"/>
    <d v="2025-05-18T00:00:00"/>
    <s v="Bachelor's"/>
    <n v="12"/>
    <s v="Anil Menon"/>
    <n v="148206"/>
    <x v="4"/>
    <x v="4"/>
    <n v="0.85799999999999998"/>
    <n v="6"/>
    <x v="2"/>
    <x v="1"/>
    <n v="39"/>
    <x v="0"/>
    <x v="1"/>
  </r>
  <r>
    <s v="EMP11454"/>
    <s v="Arjun Nair"/>
    <x v="1"/>
    <n v="59"/>
    <x v="5"/>
    <x v="2"/>
    <x v="1"/>
    <d v="2018-05-27T00:00:00"/>
    <s v="Master's"/>
    <n v="18"/>
    <s v="Anil Menon"/>
    <n v="74975"/>
    <x v="2"/>
    <x v="7"/>
    <n v="0.9890000000000001"/>
    <n v="11"/>
    <x v="3"/>
    <x v="0"/>
    <n v="37"/>
    <x v="0"/>
    <x v="1"/>
  </r>
  <r>
    <s v="EMP11999"/>
    <s v="Priya Menon"/>
    <x v="1"/>
    <n v="26"/>
    <x v="3"/>
    <x v="4"/>
    <x v="5"/>
    <d v="2019-07-27T00:00:00"/>
    <s v="Master's"/>
    <n v="14"/>
    <s v="Anil Menon"/>
    <n v="106400"/>
    <x v="3"/>
    <x v="5"/>
    <n v="0.84699999999999998"/>
    <n v="2"/>
    <x v="3"/>
    <x v="0"/>
    <n v="35"/>
    <x v="0"/>
    <x v="1"/>
  </r>
  <r>
    <s v="EMP10790"/>
    <s v="Ananya Sharma"/>
    <x v="0"/>
    <n v="50"/>
    <x v="4"/>
    <x v="3"/>
    <x v="5"/>
    <d v="2023-06-01T00:00:00"/>
    <s v="MBA"/>
    <n v="1"/>
    <s v="Anil Menon"/>
    <n v="58341"/>
    <x v="3"/>
    <x v="0"/>
    <n v="0.97699999999999998"/>
    <n v="11"/>
    <x v="3"/>
    <x v="0"/>
    <n v="0"/>
    <x v="0"/>
    <x v="1"/>
  </r>
  <r>
    <s v="EMP11451"/>
    <s v="Priya Menon"/>
    <x v="1"/>
    <n v="52"/>
    <x v="0"/>
    <x v="2"/>
    <x v="5"/>
    <d v="2025-02-02T00:00:00"/>
    <s v="Master's"/>
    <n v="19"/>
    <s v="Rahul Nair"/>
    <n v="67738"/>
    <x v="4"/>
    <x v="0"/>
    <n v="0.99299999999999999"/>
    <n v="18"/>
    <x v="3"/>
    <x v="0"/>
    <n v="38"/>
    <x v="0"/>
    <x v="1"/>
  </r>
  <r>
    <s v="EMP10691"/>
    <s v="Amit Das"/>
    <x v="0"/>
    <n v="39"/>
    <x v="5"/>
    <x v="1"/>
    <x v="0"/>
    <s v="Unknown"/>
    <s v="MBA"/>
    <n v="11"/>
    <s v="Priya Sharma"/>
    <n v="105074"/>
    <x v="1"/>
    <x v="9"/>
    <n v="0.96200000000000008"/>
    <n v="21"/>
    <x v="3"/>
    <x v="0"/>
    <n v="37"/>
    <x v="1"/>
    <x v="1"/>
  </r>
  <r>
    <s v="EMP10131"/>
    <s v="Neha Thomas"/>
    <x v="0"/>
    <n v="23"/>
    <x v="3"/>
    <x v="1"/>
    <x v="6"/>
    <d v="2019-09-11T00:00:00"/>
    <s v="Master's"/>
    <n v="4"/>
    <s v="Sneha Thomas"/>
    <n v="102979.37"/>
    <x v="2"/>
    <x v="9"/>
    <n v="0.96200000000000008"/>
    <n v="11"/>
    <x v="3"/>
    <x v="1"/>
    <n v="27"/>
    <x v="0"/>
    <x v="1"/>
  </r>
  <r>
    <s v="EMP12777"/>
    <s v="Neha Thomas"/>
    <x v="0"/>
    <n v="53"/>
    <x v="0"/>
    <x v="4"/>
    <x v="2"/>
    <d v="2023-02-12T00:00:00"/>
    <s v="Bachelor's"/>
    <n v="20"/>
    <s v="Priya Sharma"/>
    <n v="44149"/>
    <x v="4"/>
    <x v="5"/>
    <n v="0.998"/>
    <n v="15"/>
    <x v="2"/>
    <x v="0"/>
    <n v="54"/>
    <x v="0"/>
    <x v="1"/>
  </r>
  <r>
    <s v="EMP10366"/>
    <s v="Neha Thomas"/>
    <x v="1"/>
    <n v="40"/>
    <x v="0"/>
    <x v="1"/>
    <x v="3"/>
    <d v="2020-01-04T00:00:00"/>
    <s v="MCA"/>
    <n v="19"/>
    <s v="Anil Menon"/>
    <n v="147689"/>
    <x v="1"/>
    <x v="4"/>
    <n v="0.82599999999999996"/>
    <n v="13"/>
    <x v="2"/>
    <x v="0"/>
    <n v="76"/>
    <x v="0"/>
    <x v="1"/>
  </r>
  <r>
    <s v="EMP10888"/>
    <s v="Arjun Nair"/>
    <x v="0"/>
    <n v="35"/>
    <x v="6"/>
    <x v="1"/>
    <x v="3"/>
    <d v="2018-12-27T00:00:00"/>
    <s v="Master's"/>
    <n v="4"/>
    <s v="Anil Menon"/>
    <n v="66242"/>
    <x v="0"/>
    <x v="4"/>
    <n v="0.86699999999999999"/>
    <n v="11"/>
    <x v="0"/>
    <x v="0"/>
    <n v="80"/>
    <x v="0"/>
    <x v="1"/>
  </r>
  <r>
    <s v="EMP12863"/>
    <s v="Sneha Iyer"/>
    <x v="1"/>
    <n v="53"/>
    <x v="4"/>
    <x v="4"/>
    <x v="2"/>
    <d v="2024-03-26T00:00:00"/>
    <s v="Master's"/>
    <n v="17"/>
    <s v="Anil Menon"/>
    <n v="158902"/>
    <x v="1"/>
    <x v="8"/>
    <n v="0.79400000000000004"/>
    <n v="10"/>
    <x v="1"/>
    <x v="0"/>
    <n v="3"/>
    <x v="0"/>
    <x v="0"/>
  </r>
  <r>
    <s v="EMP11584"/>
    <s v="Rahul Kumar"/>
    <x v="1"/>
    <n v="33"/>
    <x v="3"/>
    <x v="0"/>
    <x v="6"/>
    <d v="2017-03-17T00:00:00"/>
    <s v="Master's"/>
    <n v="3"/>
    <s v="Priya Sharma"/>
    <n v="162726"/>
    <x v="3"/>
    <x v="3"/>
    <n v="0.87599999999999989"/>
    <n v="1"/>
    <x v="5"/>
    <x v="0"/>
    <n v="19"/>
    <x v="0"/>
    <x v="1"/>
  </r>
  <r>
    <s v="EMP12223"/>
    <s v="Ananya Sharma"/>
    <x v="1"/>
    <n v="45"/>
    <x v="3"/>
    <x v="4"/>
    <x v="7"/>
    <d v="2020-05-17T00:00:00"/>
    <s v="Master's"/>
    <n v="7"/>
    <s v="Priya Sharma"/>
    <n v="51220"/>
    <x v="3"/>
    <x v="1"/>
    <n v="0.88900000000000001"/>
    <n v="30"/>
    <x v="2"/>
    <x v="0"/>
    <n v="40"/>
    <x v="0"/>
    <x v="0"/>
  </r>
  <r>
    <s v="EMP10981"/>
    <s v="Neha Thomas"/>
    <x v="0"/>
    <n v="32"/>
    <x v="3"/>
    <x v="0"/>
    <x v="7"/>
    <d v="2022-01-10T00:00:00"/>
    <s v="MBA"/>
    <n v="10"/>
    <s v="Anil Menon"/>
    <n v="83108"/>
    <x v="1"/>
    <x v="6"/>
    <n v="1"/>
    <n v="14"/>
    <x v="1"/>
    <x v="0"/>
    <n v="78"/>
    <x v="0"/>
    <x v="1"/>
  </r>
  <r>
    <s v="EMP12661"/>
    <s v="Rahul Kumar"/>
    <x v="0"/>
    <n v="58"/>
    <x v="2"/>
    <x v="4"/>
    <x v="0"/>
    <d v="2023-08-06T00:00:00"/>
    <s v="Bachelor's"/>
    <n v="14"/>
    <s v="Sneha Thomas"/>
    <n v="36206"/>
    <x v="4"/>
    <x v="1"/>
    <n v="0.93099999999999994"/>
    <n v="25"/>
    <x v="0"/>
    <x v="1"/>
    <n v="20"/>
    <x v="0"/>
    <x v="1"/>
  </r>
  <r>
    <s v="EMP11928"/>
    <s v="Arjun Nair"/>
    <x v="1"/>
    <n v="31"/>
    <x v="0"/>
    <x v="0"/>
    <x v="2"/>
    <d v="2025-10-07T00:00:00"/>
    <s v="Master's"/>
    <n v="16"/>
    <s v="Priya Sharma"/>
    <n v="176142"/>
    <x v="1"/>
    <x v="8"/>
    <n v="0.88700000000000001"/>
    <n v="11"/>
    <x v="4"/>
    <x v="1"/>
    <n v="34"/>
    <x v="0"/>
    <x v="1"/>
  </r>
  <r>
    <s v="EMP10304"/>
    <s v="Amit Das"/>
    <x v="0"/>
    <n v="44"/>
    <x v="0"/>
    <x v="3"/>
    <x v="7"/>
    <d v="2019-07-03T00:00:00"/>
    <s v="Master's"/>
    <n v="18"/>
    <s v="Priya Sharma"/>
    <n v="177038"/>
    <x v="4"/>
    <x v="8"/>
    <n v="0.92400000000000004"/>
    <n v="17"/>
    <x v="0"/>
    <x v="1"/>
    <n v="23"/>
    <x v="0"/>
    <x v="1"/>
  </r>
  <r>
    <s v="EMP11335"/>
    <s v="Neha Thomas"/>
    <x v="1"/>
    <n v="34"/>
    <x v="2"/>
    <x v="1"/>
    <x v="3"/>
    <d v="2025-07-09T00:00:00"/>
    <s v="Bachelor's"/>
    <n v="12"/>
    <s v="Rahul Nair"/>
    <n v="113547"/>
    <x v="4"/>
    <x v="6"/>
    <n v="0.96599999999999997"/>
    <n v="19"/>
    <x v="3"/>
    <x v="0"/>
    <n v="34"/>
    <x v="0"/>
    <x v="1"/>
  </r>
  <r>
    <s v="EMP12011"/>
    <s v="Rahul Kumar"/>
    <x v="1"/>
    <n v="43"/>
    <x v="3"/>
    <x v="3"/>
    <x v="5"/>
    <d v="2019-11-01T00:00:00"/>
    <s v="Bachelor's"/>
    <n v="17"/>
    <s v="Sneha Thomas"/>
    <n v="161424"/>
    <x v="0"/>
    <x v="5"/>
    <n v="0.93"/>
    <n v="14"/>
    <x v="1"/>
    <x v="0"/>
    <n v="62"/>
    <x v="0"/>
    <x v="1"/>
  </r>
  <r>
    <s v="EMP10999"/>
    <s v="Amit Das"/>
    <x v="1"/>
    <n v="37"/>
    <x v="3"/>
    <x v="0"/>
    <x v="1"/>
    <d v="2020-02-21T00:00:00"/>
    <s v="Bachelor's"/>
    <n v="12"/>
    <s v="Priya Sharma"/>
    <n v="133229"/>
    <x v="2"/>
    <x v="2"/>
    <n v="0.99099999999999999"/>
    <n v="28"/>
    <x v="1"/>
    <x v="1"/>
    <n v="66"/>
    <x v="0"/>
    <x v="1"/>
  </r>
  <r>
    <s v="EMP10096"/>
    <s v="Priya Menon"/>
    <x v="1"/>
    <n v="46"/>
    <x v="1"/>
    <x v="2"/>
    <x v="0"/>
    <d v="2020-02-01T00:00:00"/>
    <s v="Master's"/>
    <n v="8"/>
    <s v="Priya Sharma"/>
    <n v="77483"/>
    <x v="2"/>
    <x v="4"/>
    <n v="0.97"/>
    <n v="2"/>
    <x v="0"/>
    <x v="0"/>
    <n v="49"/>
    <x v="0"/>
    <x v="1"/>
  </r>
  <r>
    <s v="EMP10093"/>
    <s v="Sneha Iyer"/>
    <x v="1"/>
    <n v="28"/>
    <x v="4"/>
    <x v="1"/>
    <x v="3"/>
    <d v="2020-09-23T00:00:00"/>
    <s v="Master's"/>
    <n v="9"/>
    <s v="Anil Menon"/>
    <n v="92016"/>
    <x v="2"/>
    <x v="5"/>
    <n v="0.94499999999999995"/>
    <n v="1"/>
    <x v="0"/>
    <x v="1"/>
    <n v="41"/>
    <x v="1"/>
    <x v="1"/>
  </r>
  <r>
    <s v="EMP10011"/>
    <s v="Neha Thomas"/>
    <x v="0"/>
    <n v="36"/>
    <x v="3"/>
    <x v="2"/>
    <x v="1"/>
    <d v="2023-12-06T00:00:00"/>
    <s v="MBA"/>
    <n v="8"/>
    <s v="Anil Menon"/>
    <n v="159996"/>
    <x v="0"/>
    <x v="9"/>
    <n v="0.83599999999999997"/>
    <n v="2"/>
    <x v="1"/>
    <x v="0"/>
    <n v="31"/>
    <x v="0"/>
    <x v="1"/>
  </r>
  <r>
    <s v="EMP11490"/>
    <s v="Neha Thomas"/>
    <x v="0"/>
    <n v="24"/>
    <x v="3"/>
    <x v="2"/>
    <x v="6"/>
    <d v="2024-01-14T00:00:00"/>
    <s v="MCA"/>
    <n v="17"/>
    <s v="Priya Sharma"/>
    <n v="36955"/>
    <x v="0"/>
    <x v="5"/>
    <n v="0.93099999999999994"/>
    <n v="29"/>
    <x v="3"/>
    <x v="0"/>
    <n v="39"/>
    <x v="0"/>
    <x v="0"/>
  </r>
  <r>
    <s v="EMP10671"/>
    <s v="Amit Das"/>
    <x v="0"/>
    <n v="28"/>
    <x v="4"/>
    <x v="1"/>
    <x v="3"/>
    <d v="2017-08-16T00:00:00"/>
    <s v="Bachelor's"/>
    <n v="5"/>
    <s v="Priya Sharma"/>
    <n v="172731"/>
    <x v="2"/>
    <x v="9"/>
    <n v="0.83499999999999996"/>
    <n v="12"/>
    <x v="0"/>
    <x v="1"/>
    <n v="60"/>
    <x v="1"/>
    <x v="1"/>
  </r>
  <r>
    <s v="EMP12238"/>
    <s v="Priya Menon"/>
    <x v="1"/>
    <n v="33"/>
    <x v="4"/>
    <x v="0"/>
    <x v="4"/>
    <d v="2020-07-03T00:00:00"/>
    <s v="Master's"/>
    <n v="11"/>
    <s v="Priya Sharma"/>
    <n v="169082"/>
    <x v="0"/>
    <x v="9"/>
    <n v="0.879"/>
    <n v="16"/>
    <x v="0"/>
    <x v="0"/>
    <n v="39"/>
    <x v="1"/>
    <x v="1"/>
  </r>
  <r>
    <s v="EMP10882"/>
    <s v="Sneha Iyer"/>
    <x v="0"/>
    <n v="31"/>
    <x v="6"/>
    <x v="4"/>
    <x v="7"/>
    <d v="2021-08-18T00:00:00"/>
    <s v="MBA"/>
    <n v="17"/>
    <s v="Sneha Thomas"/>
    <n v="73505"/>
    <x v="0"/>
    <x v="3"/>
    <n v="0.89900000000000002"/>
    <n v="3"/>
    <x v="3"/>
    <x v="1"/>
    <n v="72"/>
    <x v="1"/>
    <x v="1"/>
  </r>
  <r>
    <s v="EMP10578"/>
    <s v="Neha Thomas"/>
    <x v="1"/>
    <n v="24"/>
    <x v="5"/>
    <x v="0"/>
    <x v="3"/>
    <d v="2020-01-17T00:00:00"/>
    <s v="Bachelor's"/>
    <n v="19"/>
    <s v="Anil Menon"/>
    <n v="145451"/>
    <x v="4"/>
    <x v="1"/>
    <n v="0.91500000000000004"/>
    <n v="13"/>
    <x v="4"/>
    <x v="1"/>
    <n v="0"/>
    <x v="1"/>
    <x v="1"/>
  </r>
  <r>
    <s v="EMP12367"/>
    <s v="Priya Menon"/>
    <x v="0"/>
    <n v="34"/>
    <x v="0"/>
    <x v="0"/>
    <x v="5"/>
    <d v="2018-10-25T00:00:00"/>
    <s v="MCA"/>
    <n v="14"/>
    <s v="Priya Sharma"/>
    <n v="160355"/>
    <x v="3"/>
    <x v="0"/>
    <n v="0.93"/>
    <n v="3"/>
    <x v="4"/>
    <x v="0"/>
    <n v="46"/>
    <x v="0"/>
    <x v="1"/>
  </r>
  <r>
    <s v="EMP11645"/>
    <s v="Arjun Nair"/>
    <x v="0"/>
    <n v="25"/>
    <x v="0"/>
    <x v="0"/>
    <x v="6"/>
    <d v="2023-01-03T00:00:00"/>
    <s v="MCA"/>
    <n v="13"/>
    <s v="Sneha Thomas"/>
    <n v="95592"/>
    <x v="0"/>
    <x v="1"/>
    <n v="0.81599999999999995"/>
    <n v="18"/>
    <x v="3"/>
    <x v="0"/>
    <n v="26"/>
    <x v="1"/>
    <x v="1"/>
  </r>
  <r>
    <s v="EMP12489"/>
    <s v="Neha Thomas"/>
    <x v="1"/>
    <n v="42"/>
    <x v="2"/>
    <x v="2"/>
    <x v="6"/>
    <d v="2018-01-13T00:00:00"/>
    <s v="MCA"/>
    <n v="15"/>
    <s v="Rahul Nair"/>
    <n v="97058"/>
    <x v="0"/>
    <x v="2"/>
    <n v="0.875"/>
    <n v="8"/>
    <x v="3"/>
    <x v="1"/>
    <n v="61"/>
    <x v="0"/>
    <x v="1"/>
  </r>
  <r>
    <s v="EMP11497"/>
    <s v="Neha Thomas"/>
    <x v="0"/>
    <n v="51"/>
    <x v="3"/>
    <x v="3"/>
    <x v="3"/>
    <d v="2020-02-22T00:00:00"/>
    <s v="MBA"/>
    <n v="16"/>
    <s v="Unknown"/>
    <n v="68482"/>
    <x v="3"/>
    <x v="0"/>
    <n v="0.91099999999999992"/>
    <n v="3"/>
    <x v="0"/>
    <x v="0"/>
    <n v="37"/>
    <x v="0"/>
    <x v="1"/>
  </r>
  <r>
    <s v="EMP12902"/>
    <s v="Sneha Iyer"/>
    <x v="0"/>
    <n v="54"/>
    <x v="2"/>
    <x v="0"/>
    <x v="5"/>
    <d v="2020-10-04T00:00:00"/>
    <s v="MCA"/>
    <n v="8"/>
    <s v="Sneha Thomas"/>
    <n v="143831"/>
    <x v="0"/>
    <x v="6"/>
    <n v="0.92700000000000005"/>
    <n v="20"/>
    <x v="0"/>
    <x v="0"/>
    <n v="47"/>
    <x v="1"/>
    <x v="1"/>
  </r>
  <r>
    <s v="EMP11886"/>
    <s v="Arjun Nair"/>
    <x v="0"/>
    <n v="28"/>
    <x v="0"/>
    <x v="4"/>
    <x v="5"/>
    <d v="2023-11-12T00:00:00"/>
    <s v="Master's"/>
    <n v="12"/>
    <s v="Anil Menon"/>
    <n v="63899"/>
    <x v="4"/>
    <x v="0"/>
    <n v="0.97400000000000009"/>
    <n v="22"/>
    <x v="0"/>
    <x v="0"/>
    <n v="33"/>
    <x v="0"/>
    <x v="1"/>
  </r>
  <r>
    <s v="EMP11706"/>
    <s v="Sneha Iyer"/>
    <x v="0"/>
    <n v="35"/>
    <x v="4"/>
    <x v="3"/>
    <x v="2"/>
    <d v="2019-08-09T00:00:00"/>
    <s v="Bachelor's"/>
    <n v="3"/>
    <s v="Rahul Nair"/>
    <n v="149832"/>
    <x v="2"/>
    <x v="9"/>
    <n v="0.93299999999999994"/>
    <n v="1"/>
    <x v="4"/>
    <x v="1"/>
    <n v="63"/>
    <x v="0"/>
    <x v="1"/>
  </r>
  <r>
    <s v="EMP10968"/>
    <s v="Priya Menon"/>
    <x v="0"/>
    <n v="43"/>
    <x v="1"/>
    <x v="3"/>
    <x v="6"/>
    <d v="2022-05-21T00:00:00"/>
    <s v="Bachelor's"/>
    <n v="17"/>
    <s v="Rahul Nair"/>
    <n v="44523"/>
    <x v="3"/>
    <x v="9"/>
    <n v="0.81099999999999994"/>
    <n v="11"/>
    <x v="3"/>
    <x v="0"/>
    <n v="57"/>
    <x v="0"/>
    <x v="0"/>
  </r>
  <r>
    <s v="EMP11978"/>
    <s v="Priya Menon"/>
    <x v="0"/>
    <n v="60"/>
    <x v="2"/>
    <x v="2"/>
    <x v="2"/>
    <d v="2019-05-25T00:00:00"/>
    <s v="Bachelor's"/>
    <n v="13"/>
    <s v="Priya Sharma"/>
    <n v="34994"/>
    <x v="2"/>
    <x v="4"/>
    <n v="0.79799999999999993"/>
    <n v="4"/>
    <x v="2"/>
    <x v="1"/>
    <n v="10"/>
    <x v="0"/>
    <x v="1"/>
  </r>
  <r>
    <s v="EMP11708"/>
    <s v="Amit Das"/>
    <x v="1"/>
    <n v="36"/>
    <x v="4"/>
    <x v="4"/>
    <x v="7"/>
    <d v="2017-08-01T00:00:00"/>
    <s v="Bachelor's"/>
    <n v="5"/>
    <s v="Anil Menon"/>
    <n v="90504"/>
    <x v="3"/>
    <x v="7"/>
    <n v="0.89800000000000002"/>
    <n v="16"/>
    <x v="0"/>
    <x v="1"/>
    <n v="67"/>
    <x v="1"/>
    <x v="1"/>
  </r>
  <r>
    <s v="EMP11342"/>
    <s v="Arjun Nair"/>
    <x v="0"/>
    <n v="35"/>
    <x v="0"/>
    <x v="0"/>
    <x v="6"/>
    <d v="2018-10-15T00:00:00"/>
    <s v="Bachelor's"/>
    <n v="5"/>
    <s v="Sneha Thomas"/>
    <n v="152331"/>
    <x v="4"/>
    <x v="3"/>
    <n v="1"/>
    <n v="23"/>
    <x v="3"/>
    <x v="0"/>
    <n v="9"/>
    <x v="1"/>
    <x v="1"/>
  </r>
  <r>
    <s v="EMP10674"/>
    <s v="Ananya Sharma"/>
    <x v="0"/>
    <n v="41"/>
    <x v="5"/>
    <x v="4"/>
    <x v="7"/>
    <d v="2020-03-16T00:00:00"/>
    <s v="Master's"/>
    <n v="1"/>
    <s v="Sneha Thomas"/>
    <n v="121001"/>
    <x v="2"/>
    <x v="0"/>
    <n v="1"/>
    <n v="4"/>
    <x v="1"/>
    <x v="0"/>
    <n v="71"/>
    <x v="0"/>
    <x v="1"/>
  </r>
  <r>
    <s v="EMP10759"/>
    <s v="Arjun Nair"/>
    <x v="0"/>
    <n v="32"/>
    <x v="6"/>
    <x v="1"/>
    <x v="3"/>
    <d v="2017-04-19T00:00:00"/>
    <s v="Bachelor's"/>
    <n v="11"/>
    <s v="Anil Menon"/>
    <n v="108069"/>
    <x v="3"/>
    <x v="5"/>
    <n v="0.88400000000000001"/>
    <n v="13"/>
    <x v="0"/>
    <x v="0"/>
    <n v="45"/>
    <x v="0"/>
    <x v="1"/>
  </r>
  <r>
    <s v="EMP11038"/>
    <s v="Ananya Sharma"/>
    <x v="1"/>
    <n v="42"/>
    <x v="4"/>
    <x v="0"/>
    <x v="5"/>
    <d v="2019-01-19T00:00:00"/>
    <s v="Bachelor's"/>
    <n v="2"/>
    <s v="Priya Sharma"/>
    <n v="60622"/>
    <x v="4"/>
    <x v="9"/>
    <n v="0.93799999999999994"/>
    <n v="10"/>
    <x v="4"/>
    <x v="0"/>
    <n v="1"/>
    <x v="0"/>
    <x v="1"/>
  </r>
  <r>
    <s v="EMP12802"/>
    <s v="Rahul Kumar"/>
    <x v="0"/>
    <n v="52"/>
    <x v="0"/>
    <x v="4"/>
    <x v="7"/>
    <d v="2025-04-10T00:00:00"/>
    <s v="Bachelor's"/>
    <n v="4"/>
    <s v="Sneha Thomas"/>
    <n v="163918"/>
    <x v="2"/>
    <x v="9"/>
    <n v="0.82299999999999995"/>
    <n v="18"/>
    <x v="0"/>
    <x v="0"/>
    <n v="31"/>
    <x v="0"/>
    <x v="1"/>
  </r>
  <r>
    <s v="EMP12190"/>
    <s v="Neha Thomas"/>
    <x v="0"/>
    <n v="29"/>
    <x v="3"/>
    <x v="3"/>
    <x v="0"/>
    <d v="2024-09-08T00:00:00"/>
    <s v="Master's"/>
    <n v="8"/>
    <s v="Anil Menon"/>
    <n v="172155"/>
    <x v="0"/>
    <x v="8"/>
    <n v="0.88099999999999989"/>
    <n v="14"/>
    <x v="0"/>
    <x v="1"/>
    <n v="28"/>
    <x v="0"/>
    <x v="1"/>
  </r>
  <r>
    <s v="EMP12204"/>
    <s v="Priya Menon"/>
    <x v="1"/>
    <n v="40"/>
    <x v="5"/>
    <x v="0"/>
    <x v="0"/>
    <d v="2023-09-17T00:00:00"/>
    <s v="Bachelor's"/>
    <n v="3"/>
    <s v="Sneha Thomas"/>
    <n v="98442"/>
    <x v="1"/>
    <x v="5"/>
    <n v="0.94099999999999995"/>
    <n v="16"/>
    <x v="2"/>
    <x v="0"/>
    <n v="61"/>
    <x v="1"/>
    <x v="1"/>
  </r>
  <r>
    <s v="EMP11600"/>
    <s v="Kiran Patel"/>
    <x v="1"/>
    <n v="31"/>
    <x v="5"/>
    <x v="2"/>
    <x v="5"/>
    <d v="2020-01-14T00:00:00"/>
    <s v="MBA"/>
    <n v="13"/>
    <s v="Rahul Nair"/>
    <n v="166683"/>
    <x v="3"/>
    <x v="0"/>
    <n v="0.97299999999999998"/>
    <n v="28"/>
    <x v="4"/>
    <x v="0"/>
    <n v="75"/>
    <x v="0"/>
    <x v="1"/>
  </r>
  <r>
    <s v="EMP12136"/>
    <s v="Kiran Patel"/>
    <x v="0"/>
    <n v="48"/>
    <x v="1"/>
    <x v="1"/>
    <x v="3"/>
    <d v="2025-08-08T00:00:00"/>
    <s v="MBA"/>
    <n v="17"/>
    <s v="Anil Menon"/>
    <n v="153645"/>
    <x v="2"/>
    <x v="7"/>
    <n v="0.85400000000000009"/>
    <n v="22"/>
    <x v="1"/>
    <x v="0"/>
    <n v="30"/>
    <x v="0"/>
    <x v="1"/>
  </r>
  <r>
    <s v="EMP11764"/>
    <s v="Neha Thomas"/>
    <x v="0"/>
    <n v="57"/>
    <x v="4"/>
    <x v="3"/>
    <x v="3"/>
    <d v="2017-03-24T00:00:00"/>
    <s v="Bachelor's"/>
    <n v="14"/>
    <s v="Priya Sharma"/>
    <n v="91233"/>
    <x v="2"/>
    <x v="9"/>
    <n v="0.86"/>
    <n v="11"/>
    <x v="0"/>
    <x v="0"/>
    <n v="21"/>
    <x v="1"/>
    <x v="1"/>
  </r>
  <r>
    <s v="EMP12726"/>
    <s v="Neha Thomas"/>
    <x v="0"/>
    <n v="47"/>
    <x v="4"/>
    <x v="1"/>
    <x v="2"/>
    <d v="2017-12-07T00:00:00"/>
    <s v="MCA"/>
    <n v="6"/>
    <s v="Priya Sharma"/>
    <n v="162266"/>
    <x v="3"/>
    <x v="9"/>
    <n v="0.97799999999999998"/>
    <n v="24"/>
    <x v="4"/>
    <x v="0"/>
    <n v="3"/>
    <x v="0"/>
    <x v="1"/>
  </r>
  <r>
    <s v="EMP12929"/>
    <s v="Arjun Nair"/>
    <x v="0"/>
    <n v="47"/>
    <x v="6"/>
    <x v="4"/>
    <x v="1"/>
    <d v="2023-06-18T00:00:00"/>
    <s v="Master's"/>
    <n v="6"/>
    <s v="Priya Sharma"/>
    <n v="120178"/>
    <x v="0"/>
    <x v="0"/>
    <n v="0.92599999999999993"/>
    <n v="19"/>
    <x v="1"/>
    <x v="1"/>
    <n v="67"/>
    <x v="0"/>
    <x v="1"/>
  </r>
  <r>
    <s v="EMP11649"/>
    <s v="Amit Das"/>
    <x v="0"/>
    <n v="42"/>
    <x v="5"/>
    <x v="3"/>
    <x v="3"/>
    <d v="2017-10-24T00:00:00"/>
    <s v="MBA"/>
    <n v="11"/>
    <s v="Sneha Thomas"/>
    <n v="122529"/>
    <x v="4"/>
    <x v="3"/>
    <n v="0.90400000000000003"/>
    <n v="21"/>
    <x v="4"/>
    <x v="0"/>
    <n v="56"/>
    <x v="0"/>
    <x v="1"/>
  </r>
  <r>
    <s v="EMP12017"/>
    <s v="Rahul Kumar"/>
    <x v="0"/>
    <n v="37"/>
    <x v="6"/>
    <x v="0"/>
    <x v="7"/>
    <d v="2018-10-19T00:00:00"/>
    <s v="MCA"/>
    <n v="6"/>
    <s v="Rahul Nair"/>
    <n v="177778"/>
    <x v="1"/>
    <x v="4"/>
    <n v="0.96"/>
    <n v="1"/>
    <x v="3"/>
    <x v="0"/>
    <n v="69"/>
    <x v="0"/>
    <x v="1"/>
  </r>
  <r>
    <s v="EMP10679"/>
    <s v="Neha Thomas"/>
    <x v="1"/>
    <n v="57"/>
    <x v="0"/>
    <x v="4"/>
    <x v="5"/>
    <d v="2022-06-17T00:00:00"/>
    <s v="MCA"/>
    <n v="2"/>
    <s v="Anil Menon"/>
    <n v="110378"/>
    <x v="2"/>
    <x v="0"/>
    <n v="0.94900000000000007"/>
    <n v="14"/>
    <x v="2"/>
    <x v="0"/>
    <n v="45"/>
    <x v="0"/>
    <x v="1"/>
  </r>
  <r>
    <s v="EMP11065"/>
    <s v="Sneha Iyer"/>
    <x v="1"/>
    <n v="22"/>
    <x v="5"/>
    <x v="0"/>
    <x v="7"/>
    <d v="2020-12-23T00:00:00"/>
    <s v="MBA"/>
    <n v="4"/>
    <s v="Anil Menon"/>
    <n v="42545"/>
    <x v="0"/>
    <x v="8"/>
    <n v="0.86"/>
    <n v="29"/>
    <x v="4"/>
    <x v="1"/>
    <n v="15"/>
    <x v="0"/>
    <x v="1"/>
  </r>
  <r>
    <s v="EMP11229"/>
    <s v="Arjun Nair"/>
    <x v="0"/>
    <n v="57"/>
    <x v="5"/>
    <x v="2"/>
    <x v="0"/>
    <d v="2018-11-18T00:00:00"/>
    <s v="Master's"/>
    <n v="17"/>
    <s v="Anil Menon"/>
    <n v="102979.37"/>
    <x v="0"/>
    <x v="8"/>
    <n v="0.88800000000000001"/>
    <n v="10"/>
    <x v="3"/>
    <x v="0"/>
    <n v="35"/>
    <x v="0"/>
    <x v="1"/>
  </r>
  <r>
    <s v="EMP10705"/>
    <s v="Arjun Nair"/>
    <x v="0"/>
    <n v="56"/>
    <x v="5"/>
    <x v="2"/>
    <x v="7"/>
    <d v="2022-12-02T00:00:00"/>
    <s v="Bachelor's"/>
    <n v="3"/>
    <s v="Rahul Nair"/>
    <n v="176690"/>
    <x v="3"/>
    <x v="8"/>
    <n v="0.93099999999999994"/>
    <n v="25"/>
    <x v="0"/>
    <x v="0"/>
    <n v="2"/>
    <x v="1"/>
    <x v="1"/>
  </r>
  <r>
    <s v="EMP11378"/>
    <s v="Sneha Iyer"/>
    <x v="0"/>
    <n v="45"/>
    <x v="6"/>
    <x v="4"/>
    <x v="1"/>
    <d v="2016-12-14T00:00:00"/>
    <s v="Bachelor's"/>
    <n v="3"/>
    <s v="Rahul Nair"/>
    <n v="64546"/>
    <x v="3"/>
    <x v="4"/>
    <n v="0.86"/>
    <n v="0"/>
    <x v="4"/>
    <x v="1"/>
    <n v="50"/>
    <x v="0"/>
    <x v="1"/>
  </r>
  <r>
    <s v="EMP10515"/>
    <s v="Amit Das"/>
    <x v="0"/>
    <n v="53"/>
    <x v="5"/>
    <x v="1"/>
    <x v="3"/>
    <d v="2018-01-12T00:00:00"/>
    <s v="MBA"/>
    <n v="17"/>
    <s v="Priya Sharma"/>
    <n v="55807"/>
    <x v="3"/>
    <x v="2"/>
    <n v="1"/>
    <n v="5"/>
    <x v="4"/>
    <x v="0"/>
    <n v="16"/>
    <x v="0"/>
    <x v="1"/>
  </r>
  <r>
    <s v="EMP10135"/>
    <s v="Sneha Iyer"/>
    <x v="1"/>
    <n v="47"/>
    <x v="7"/>
    <x v="3"/>
    <x v="1"/>
    <d v="2019-04-20T00:00:00"/>
    <s v="MBA"/>
    <n v="14"/>
    <s v="Anil Menon"/>
    <n v="155687"/>
    <x v="3"/>
    <x v="3"/>
    <n v="0.996"/>
    <n v="25"/>
    <x v="1"/>
    <x v="0"/>
    <n v="23"/>
    <x v="0"/>
    <x v="1"/>
  </r>
  <r>
    <s v="EMP12064"/>
    <s v="Kiran Patel"/>
    <x v="1"/>
    <n v="35"/>
    <x v="0"/>
    <x v="0"/>
    <x v="0"/>
    <d v="2023-07-07T00:00:00"/>
    <s v="Bachelor's"/>
    <n v="7"/>
    <s v="Anil Menon"/>
    <n v="153798"/>
    <x v="4"/>
    <x v="7"/>
    <n v="0.94599999999999995"/>
    <n v="6"/>
    <x v="4"/>
    <x v="0"/>
    <n v="50"/>
    <x v="0"/>
    <x v="1"/>
  </r>
  <r>
    <s v="EMP12889"/>
    <s v="Arjun Nair"/>
    <x v="1"/>
    <n v="43"/>
    <x v="6"/>
    <x v="3"/>
    <x v="6"/>
    <d v="2025-06-20T00:00:00"/>
    <s v="Master's"/>
    <n v="2"/>
    <s v="Priya Sharma"/>
    <n v="124348"/>
    <x v="1"/>
    <x v="5"/>
    <n v="0.81799999999999995"/>
    <n v="20"/>
    <x v="3"/>
    <x v="1"/>
    <n v="56"/>
    <x v="0"/>
    <x v="1"/>
  </r>
  <r>
    <s v="EMP10783"/>
    <s v="Ananya Sharma"/>
    <x v="0"/>
    <n v="36"/>
    <x v="6"/>
    <x v="4"/>
    <x v="3"/>
    <d v="2020-02-19T00:00:00"/>
    <s v="Bachelor's"/>
    <n v="7"/>
    <s v="Rahul Nair"/>
    <n v="66086"/>
    <x v="0"/>
    <x v="5"/>
    <n v="0.872"/>
    <n v="22"/>
    <x v="0"/>
    <x v="0"/>
    <n v="33"/>
    <x v="1"/>
    <x v="1"/>
  </r>
  <r>
    <s v="EMP10503"/>
    <s v="Amit Das"/>
    <x v="0"/>
    <n v="41"/>
    <x v="1"/>
    <x v="2"/>
    <x v="2"/>
    <d v="2016-02-09T00:00:00"/>
    <s v="Bachelor's"/>
    <n v="18"/>
    <s v="Rahul Nair"/>
    <n v="150162"/>
    <x v="2"/>
    <x v="7"/>
    <n v="0.98499999999999999"/>
    <n v="6"/>
    <x v="2"/>
    <x v="0"/>
    <n v="56"/>
    <x v="0"/>
    <x v="1"/>
  </r>
  <r>
    <s v="EMP10983"/>
    <s v="Neha Thomas"/>
    <x v="1"/>
    <n v="60"/>
    <x v="2"/>
    <x v="3"/>
    <x v="0"/>
    <d v="2020-04-13T00:00:00"/>
    <s v="MCA"/>
    <n v="20"/>
    <s v="Priya Sharma"/>
    <n v="140056"/>
    <x v="0"/>
    <x v="4"/>
    <n v="0.95499999999999996"/>
    <n v="8"/>
    <x v="1"/>
    <x v="0"/>
    <n v="26"/>
    <x v="1"/>
    <x v="0"/>
  </r>
  <r>
    <s v="EMP10902"/>
    <s v="Ananya Sharma"/>
    <x v="1"/>
    <n v="48"/>
    <x v="1"/>
    <x v="0"/>
    <x v="1"/>
    <d v="2025-06-03T00:00:00"/>
    <s v="Master's"/>
    <n v="5"/>
    <s v="Sneha Thomas"/>
    <n v="76662"/>
    <x v="0"/>
    <x v="8"/>
    <n v="0.99099999999999999"/>
    <n v="4"/>
    <x v="1"/>
    <x v="0"/>
    <n v="46"/>
    <x v="0"/>
    <x v="1"/>
  </r>
  <r>
    <s v="EMP12423"/>
    <s v="Ananya Sharma"/>
    <x v="0"/>
    <n v="30"/>
    <x v="6"/>
    <x v="1"/>
    <x v="3"/>
    <d v="2020-12-05T00:00:00"/>
    <s v="MCA"/>
    <n v="16"/>
    <s v="Sneha Thomas"/>
    <n v="169201"/>
    <x v="0"/>
    <x v="1"/>
    <n v="0.87"/>
    <n v="17"/>
    <x v="0"/>
    <x v="0"/>
    <n v="5"/>
    <x v="0"/>
    <x v="1"/>
  </r>
  <r>
    <s v="EMP11291"/>
    <s v="Arjun Nair"/>
    <x v="0"/>
    <n v="47"/>
    <x v="2"/>
    <x v="2"/>
    <x v="1"/>
    <d v="2023-09-05T00:00:00"/>
    <s v="Master's"/>
    <n v="14"/>
    <s v="Sneha Thomas"/>
    <n v="46627"/>
    <x v="0"/>
    <x v="0"/>
    <n v="0.77599999999999991"/>
    <n v="28"/>
    <x v="3"/>
    <x v="1"/>
    <n v="42"/>
    <x v="0"/>
    <x v="1"/>
  </r>
  <r>
    <s v="EMP12864"/>
    <s v="Neha Thomas"/>
    <x v="0"/>
    <n v="57"/>
    <x v="1"/>
    <x v="3"/>
    <x v="7"/>
    <d v="2022-04-07T00:00:00"/>
    <s v="MBA"/>
    <n v="9"/>
    <s v="Anil Menon"/>
    <n v="60232"/>
    <x v="2"/>
    <x v="3"/>
    <n v="0.90900000000000003"/>
    <n v="4"/>
    <x v="0"/>
    <x v="0"/>
    <n v="59"/>
    <x v="0"/>
    <x v="1"/>
  </r>
  <r>
    <s v="EMP12326"/>
    <s v="Sneha Iyer"/>
    <x v="0"/>
    <n v="55"/>
    <x v="3"/>
    <x v="4"/>
    <x v="6"/>
    <d v="2019-10-02T00:00:00"/>
    <s v="Master's"/>
    <n v="17"/>
    <s v="Sneha Thomas"/>
    <n v="121694"/>
    <x v="3"/>
    <x v="2"/>
    <n v="0.94599999999999995"/>
    <n v="18"/>
    <x v="3"/>
    <x v="0"/>
    <n v="9"/>
    <x v="1"/>
    <x v="1"/>
  </r>
  <r>
    <s v="EMP12876"/>
    <s v="Neha Thomas"/>
    <x v="0"/>
    <n v="30"/>
    <x v="2"/>
    <x v="0"/>
    <x v="0"/>
    <d v="2025-02-16T00:00:00"/>
    <s v="MCA"/>
    <n v="6"/>
    <s v="Anil Menon"/>
    <n v="167438"/>
    <x v="4"/>
    <x v="9"/>
    <n v="0.84900000000000009"/>
    <n v="16"/>
    <x v="1"/>
    <x v="0"/>
    <n v="34"/>
    <x v="0"/>
    <x v="1"/>
  </r>
  <r>
    <s v="EMP11943"/>
    <s v="Sneha Iyer"/>
    <x v="1"/>
    <n v="43"/>
    <x v="4"/>
    <x v="1"/>
    <x v="7"/>
    <d v="2022-09-10T00:00:00"/>
    <s v="MBA"/>
    <n v="6"/>
    <s v="Sneha Thomas"/>
    <n v="57784"/>
    <x v="2"/>
    <x v="7"/>
    <n v="0.95700000000000007"/>
    <n v="21"/>
    <x v="2"/>
    <x v="0"/>
    <n v="48"/>
    <x v="0"/>
    <x v="1"/>
  </r>
  <r>
    <s v="EMP10623"/>
    <s v="Arjun Nair"/>
    <x v="0"/>
    <n v="53"/>
    <x v="1"/>
    <x v="0"/>
    <x v="6"/>
    <d v="2022-09-17T00:00:00"/>
    <s v="Master's"/>
    <n v="18"/>
    <s v="Rahul Nair"/>
    <n v="147035"/>
    <x v="3"/>
    <x v="8"/>
    <n v="0.91799999999999993"/>
    <n v="9"/>
    <x v="1"/>
    <x v="0"/>
    <n v="0"/>
    <x v="1"/>
    <x v="1"/>
  </r>
  <r>
    <s v="EMP12059"/>
    <s v="Rahul Kumar"/>
    <x v="0"/>
    <n v="46"/>
    <x v="6"/>
    <x v="1"/>
    <x v="2"/>
    <d v="2018-02-02T00:00:00"/>
    <s v="MBA"/>
    <n v="18"/>
    <s v="Rahul Nair"/>
    <n v="35287"/>
    <x v="1"/>
    <x v="4"/>
    <n v="0.85799999999999998"/>
    <n v="28"/>
    <x v="5"/>
    <x v="0"/>
    <n v="80"/>
    <x v="0"/>
    <x v="1"/>
  </r>
  <r>
    <s v="EMP12467"/>
    <s v="Priya Menon"/>
    <x v="0"/>
    <n v="36"/>
    <x v="0"/>
    <x v="3"/>
    <x v="2"/>
    <d v="2023-02-16T00:00:00"/>
    <s v="MBA"/>
    <n v="9"/>
    <s v="Sneha Thomas"/>
    <n v="115915"/>
    <x v="2"/>
    <x v="6"/>
    <n v="0.99400000000000011"/>
    <n v="12"/>
    <x v="0"/>
    <x v="0"/>
    <n v="4"/>
    <x v="0"/>
    <x v="1"/>
  </r>
  <r>
    <s v="EMP11085"/>
    <s v="Arjun Nair"/>
    <x v="1"/>
    <n v="42"/>
    <x v="1"/>
    <x v="2"/>
    <x v="1"/>
    <d v="2018-10-09T00:00:00"/>
    <s v="Bachelor's"/>
    <n v="0"/>
    <s v="Rahul Nair"/>
    <n v="120959"/>
    <x v="4"/>
    <x v="7"/>
    <n v="0.97400000000000009"/>
    <n v="17"/>
    <x v="2"/>
    <x v="0"/>
    <n v="67"/>
    <x v="0"/>
    <x v="1"/>
  </r>
  <r>
    <s v="EMP10382"/>
    <s v="Amit Das"/>
    <x v="1"/>
    <n v="28"/>
    <x v="3"/>
    <x v="1"/>
    <x v="0"/>
    <d v="2020-08-22T00:00:00"/>
    <s v="MCA"/>
    <n v="13"/>
    <s v="Anil Menon"/>
    <n v="35851"/>
    <x v="3"/>
    <x v="3"/>
    <n v="0.94400000000000006"/>
    <n v="6"/>
    <x v="2"/>
    <x v="1"/>
    <n v="65"/>
    <x v="0"/>
    <x v="1"/>
  </r>
  <r>
    <s v="EMP12978"/>
    <s v="Amit Das"/>
    <x v="0"/>
    <n v="32"/>
    <x v="5"/>
    <x v="2"/>
    <x v="0"/>
    <d v="2025-12-08T00:00:00"/>
    <s v="MCA"/>
    <n v="10"/>
    <s v="Priya Sharma"/>
    <n v="102933"/>
    <x v="4"/>
    <x v="8"/>
    <n v="0.878"/>
    <n v="14"/>
    <x v="4"/>
    <x v="1"/>
    <n v="51"/>
    <x v="0"/>
    <x v="1"/>
  </r>
  <r>
    <s v="EMP12282"/>
    <s v="Priya Menon"/>
    <x v="1"/>
    <n v="36"/>
    <x v="2"/>
    <x v="4"/>
    <x v="7"/>
    <d v="2016-01-29T00:00:00"/>
    <s v="MBA"/>
    <n v="14"/>
    <s v="Rahul Nair"/>
    <n v="110388"/>
    <x v="4"/>
    <x v="7"/>
    <n v="0.88800000000000001"/>
    <n v="3"/>
    <x v="4"/>
    <x v="0"/>
    <n v="54"/>
    <x v="0"/>
    <x v="1"/>
  </r>
  <r>
    <s v="EMP11349"/>
    <s v="Kiran Patel"/>
    <x v="1"/>
    <n v="57"/>
    <x v="0"/>
    <x v="3"/>
    <x v="7"/>
    <d v="2016-09-24T00:00:00"/>
    <s v="MCA"/>
    <n v="20"/>
    <s v="Unknown"/>
    <n v="61990"/>
    <x v="0"/>
    <x v="0"/>
    <n v="0.88300000000000001"/>
    <n v="24"/>
    <x v="3"/>
    <x v="0"/>
    <n v="0"/>
    <x v="0"/>
    <x v="1"/>
  </r>
  <r>
    <s v="EMP10238"/>
    <s v="Rahul Kumar"/>
    <x v="1"/>
    <n v="31"/>
    <x v="7"/>
    <x v="1"/>
    <x v="2"/>
    <d v="2022-03-09T00:00:00"/>
    <s v="MCA"/>
    <n v="1"/>
    <s v="Anil Menon"/>
    <n v="93439"/>
    <x v="4"/>
    <x v="0"/>
    <n v="0.81700000000000006"/>
    <n v="14"/>
    <x v="3"/>
    <x v="0"/>
    <n v="6"/>
    <x v="0"/>
    <x v="1"/>
  </r>
  <r>
    <s v="EMP11959"/>
    <s v="Kiran Patel"/>
    <x v="1"/>
    <n v="59"/>
    <x v="7"/>
    <x v="2"/>
    <x v="2"/>
    <d v="2023-11-28T00:00:00"/>
    <s v="MCA"/>
    <n v="2"/>
    <s v="Rahul Nair"/>
    <n v="146218"/>
    <x v="2"/>
    <x v="8"/>
    <n v="0.82099999999999995"/>
    <n v="7"/>
    <x v="3"/>
    <x v="1"/>
    <n v="77"/>
    <x v="0"/>
    <x v="1"/>
  </r>
  <r>
    <s v="EMP12587"/>
    <s v="Priya Menon"/>
    <x v="0"/>
    <n v="51"/>
    <x v="1"/>
    <x v="3"/>
    <x v="3"/>
    <d v="2024-08-18T00:00:00"/>
    <s v="MCA"/>
    <n v="5"/>
    <s v="Sneha Thomas"/>
    <n v="177925"/>
    <x v="2"/>
    <x v="2"/>
    <n v="0.91400000000000003"/>
    <n v="17"/>
    <x v="5"/>
    <x v="0"/>
    <n v="16"/>
    <x v="0"/>
    <x v="1"/>
  </r>
  <r>
    <s v="EMP10006"/>
    <s v="Sneha Iyer"/>
    <x v="0"/>
    <n v="30"/>
    <x v="4"/>
    <x v="4"/>
    <x v="7"/>
    <d v="2020-11-21T00:00:00"/>
    <s v="Bachelor's"/>
    <n v="1"/>
    <s v="Rahul Nair"/>
    <n v="71820"/>
    <x v="3"/>
    <x v="3"/>
    <n v="0.93099999999999994"/>
    <n v="13"/>
    <x v="2"/>
    <x v="1"/>
    <n v="72"/>
    <x v="0"/>
    <x v="1"/>
  </r>
  <r>
    <s v="EMP12767"/>
    <s v="Priya Menon"/>
    <x v="0"/>
    <n v="29"/>
    <x v="4"/>
    <x v="0"/>
    <x v="0"/>
    <d v="2025-01-16T00:00:00"/>
    <s v="MBA"/>
    <n v="14"/>
    <s v="Anil Menon"/>
    <n v="33811"/>
    <x v="1"/>
    <x v="7"/>
    <n v="0.76"/>
    <n v="13"/>
    <x v="1"/>
    <x v="1"/>
    <n v="45"/>
    <x v="0"/>
    <x v="1"/>
  </r>
  <r>
    <s v="EMP10560"/>
    <s v="Sneha Iyer"/>
    <x v="0"/>
    <n v="25"/>
    <x v="4"/>
    <x v="2"/>
    <x v="1"/>
    <d v="2025-04-05T00:00:00"/>
    <s v="Master's"/>
    <n v="13"/>
    <s v="Rahul Nair"/>
    <n v="176355"/>
    <x v="3"/>
    <x v="2"/>
    <n v="0.78400000000000003"/>
    <n v="21"/>
    <x v="1"/>
    <x v="0"/>
    <n v="18"/>
    <x v="0"/>
    <x v="0"/>
  </r>
  <r>
    <s v="EMP11668"/>
    <s v="Kiran Patel"/>
    <x v="0"/>
    <n v="39"/>
    <x v="1"/>
    <x v="1"/>
    <x v="1"/>
    <d v="2023-02-09T00:00:00"/>
    <s v="Master's"/>
    <n v="3"/>
    <s v="Anil Menon"/>
    <n v="118522"/>
    <x v="0"/>
    <x v="4"/>
    <n v="0.80599999999999994"/>
    <n v="19"/>
    <x v="1"/>
    <x v="1"/>
    <n v="70"/>
    <x v="0"/>
    <x v="1"/>
  </r>
  <r>
    <s v="EMP11290"/>
    <s v="Neha Thomas"/>
    <x v="0"/>
    <n v="23"/>
    <x v="2"/>
    <x v="3"/>
    <x v="1"/>
    <d v="2024-08-20T00:00:00"/>
    <s v="Bachelor's"/>
    <n v="8"/>
    <s v="Rahul Nair"/>
    <n v="156304"/>
    <x v="4"/>
    <x v="9"/>
    <n v="0.91799999999999993"/>
    <n v="29"/>
    <x v="2"/>
    <x v="0"/>
    <n v="55"/>
    <x v="0"/>
    <x v="1"/>
  </r>
  <r>
    <s v="EMP12995"/>
    <s v="Sneha Iyer"/>
    <x v="0"/>
    <n v="21"/>
    <x v="6"/>
    <x v="3"/>
    <x v="5"/>
    <d v="2018-04-30T00:00:00"/>
    <s v="MCA"/>
    <n v="10"/>
    <s v="Sneha Thomas"/>
    <n v="99110"/>
    <x v="0"/>
    <x v="1"/>
    <n v="0.88900000000000001"/>
    <n v="3"/>
    <x v="4"/>
    <x v="0"/>
    <n v="31"/>
    <x v="1"/>
    <x v="1"/>
  </r>
  <r>
    <s v="EMP10125"/>
    <s v="Sneha Iyer"/>
    <x v="0"/>
    <n v="26"/>
    <x v="5"/>
    <x v="0"/>
    <x v="0"/>
    <d v="2020-12-02T00:00:00"/>
    <s v="Bachelor's"/>
    <n v="4"/>
    <s v="Priya Sharma"/>
    <n v="131302"/>
    <x v="2"/>
    <x v="6"/>
    <n v="0.82499999999999996"/>
    <n v="13"/>
    <x v="4"/>
    <x v="0"/>
    <n v="14"/>
    <x v="0"/>
    <x v="1"/>
  </r>
  <r>
    <s v="EMP11532"/>
    <s v="Ananya Sharma"/>
    <x v="0"/>
    <n v="52"/>
    <x v="5"/>
    <x v="3"/>
    <x v="6"/>
    <d v="2021-04-23T00:00:00"/>
    <s v="Bachelor's"/>
    <n v="2"/>
    <s v="Rahul Nair"/>
    <n v="69979"/>
    <x v="2"/>
    <x v="4"/>
    <n v="0.94400000000000006"/>
    <n v="27"/>
    <x v="1"/>
    <x v="0"/>
    <n v="14"/>
    <x v="0"/>
    <x v="1"/>
  </r>
  <r>
    <s v="EMP12942"/>
    <s v="Amit Das"/>
    <x v="0"/>
    <n v="40"/>
    <x v="2"/>
    <x v="2"/>
    <x v="6"/>
    <d v="2018-05-11T00:00:00"/>
    <s v="MCA"/>
    <n v="13"/>
    <s v="Rahul Nair"/>
    <n v="83622"/>
    <x v="0"/>
    <x v="0"/>
    <n v="0.90799999999999992"/>
    <n v="15"/>
    <x v="3"/>
    <x v="0"/>
    <n v="6"/>
    <x v="1"/>
    <x v="1"/>
  </r>
  <r>
    <s v="EMP12310"/>
    <s v="Neha Thomas"/>
    <x v="0"/>
    <n v="44"/>
    <x v="2"/>
    <x v="1"/>
    <x v="5"/>
    <d v="2019-07-07T00:00:00"/>
    <s v="Bachelor's"/>
    <n v="19"/>
    <s v="Anil Menon"/>
    <n v="95569"/>
    <x v="1"/>
    <x v="3"/>
    <n v="0.94200000000000006"/>
    <n v="8"/>
    <x v="3"/>
    <x v="0"/>
    <n v="22"/>
    <x v="0"/>
    <x v="1"/>
  </r>
  <r>
    <s v="EMP10596"/>
    <s v="Sneha Iyer"/>
    <x v="0"/>
    <n v="40"/>
    <x v="3"/>
    <x v="3"/>
    <x v="6"/>
    <d v="2025-05-05T00:00:00"/>
    <s v="Master's"/>
    <n v="0"/>
    <s v="Priya Sharma"/>
    <n v="55414"/>
    <x v="2"/>
    <x v="0"/>
    <n v="0.89800000000000002"/>
    <n v="29"/>
    <x v="1"/>
    <x v="1"/>
    <n v="42"/>
    <x v="1"/>
    <x v="1"/>
  </r>
  <r>
    <s v="EMP12618"/>
    <s v="Ananya Sharma"/>
    <x v="0"/>
    <n v="58"/>
    <x v="5"/>
    <x v="2"/>
    <x v="6"/>
    <d v="2023-01-12T00:00:00"/>
    <s v="Bachelor's"/>
    <n v="3"/>
    <s v="Rahul Nair"/>
    <n v="173784"/>
    <x v="1"/>
    <x v="9"/>
    <n v="0.96400000000000008"/>
    <n v="30"/>
    <x v="3"/>
    <x v="1"/>
    <n v="40"/>
    <x v="0"/>
    <x v="1"/>
  </r>
  <r>
    <s v="EMP11314"/>
    <s v="Sneha Iyer"/>
    <x v="0"/>
    <n v="27"/>
    <x v="2"/>
    <x v="4"/>
    <x v="6"/>
    <d v="2020-04-03T00:00:00"/>
    <s v="Unknown"/>
    <n v="4"/>
    <s v="Rahul Nair"/>
    <n v="59994"/>
    <x v="2"/>
    <x v="6"/>
    <n v="0.88900000000000001"/>
    <n v="3"/>
    <x v="4"/>
    <x v="0"/>
    <n v="7"/>
    <x v="0"/>
    <x v="0"/>
  </r>
  <r>
    <s v="EMP11657"/>
    <s v="Sneha Iyer"/>
    <x v="0"/>
    <n v="53"/>
    <x v="0"/>
    <x v="3"/>
    <x v="1"/>
    <d v="2024-05-30T00:00:00"/>
    <s v="Master's"/>
    <n v="7"/>
    <s v="Sneha Thomas"/>
    <n v="83841"/>
    <x v="0"/>
    <x v="8"/>
    <n v="0.81"/>
    <n v="23"/>
    <x v="0"/>
    <x v="1"/>
    <n v="53"/>
    <x v="1"/>
    <x v="1"/>
  </r>
  <r>
    <s v="EMP10929"/>
    <s v="Rahul Kumar"/>
    <x v="1"/>
    <n v="50"/>
    <x v="1"/>
    <x v="2"/>
    <x v="3"/>
    <d v="2019-11-01T00:00:00"/>
    <s v="Unknown"/>
    <n v="13"/>
    <s v="Rahul Nair"/>
    <n v="55102"/>
    <x v="4"/>
    <x v="5"/>
    <n v="1"/>
    <n v="30"/>
    <x v="0"/>
    <x v="1"/>
    <n v="33"/>
    <x v="0"/>
    <x v="1"/>
  </r>
  <r>
    <s v="EMP11433"/>
    <s v="Arjun Nair"/>
    <x v="1"/>
    <n v="36"/>
    <x v="1"/>
    <x v="3"/>
    <x v="2"/>
    <d v="2018-05-25T00:00:00"/>
    <s v="Master's"/>
    <n v="0"/>
    <s v="Rahul Nair"/>
    <n v="48379"/>
    <x v="4"/>
    <x v="5"/>
    <n v="0.83799999999999997"/>
    <n v="3"/>
    <x v="3"/>
    <x v="0"/>
    <n v="63"/>
    <x v="0"/>
    <x v="0"/>
  </r>
  <r>
    <s v="EMP11080"/>
    <s v="Sneha Iyer"/>
    <x v="1"/>
    <n v="33"/>
    <x v="0"/>
    <x v="3"/>
    <x v="2"/>
    <d v="2016-11-19T00:00:00"/>
    <s v="MCA"/>
    <n v="13"/>
    <s v="Priya Sharma"/>
    <n v="169644"/>
    <x v="4"/>
    <x v="2"/>
    <n v="1"/>
    <n v="24"/>
    <x v="2"/>
    <x v="0"/>
    <n v="47"/>
    <x v="1"/>
    <x v="1"/>
  </r>
  <r>
    <s v="EMP11196"/>
    <s v="Kiran Patel"/>
    <x v="0"/>
    <n v="56"/>
    <x v="4"/>
    <x v="0"/>
    <x v="3"/>
    <d v="2019-06-17T00:00:00"/>
    <s v="MBA"/>
    <n v="8"/>
    <s v="Priya Sharma"/>
    <n v="79152"/>
    <x v="2"/>
    <x v="0"/>
    <n v="0.93799999999999994"/>
    <n v="12"/>
    <x v="4"/>
    <x v="1"/>
    <n v="67"/>
    <x v="0"/>
    <x v="1"/>
  </r>
  <r>
    <s v="EMP11426"/>
    <s v="Sneha Iyer"/>
    <x v="1"/>
    <n v="60"/>
    <x v="5"/>
    <x v="0"/>
    <x v="1"/>
    <d v="2024-08-05T00:00:00"/>
    <s v="Master's"/>
    <n v="13"/>
    <s v="Anil Menon"/>
    <n v="91794"/>
    <x v="2"/>
    <x v="1"/>
    <n v="0.90599999999999992"/>
    <n v="26"/>
    <x v="0"/>
    <x v="0"/>
    <n v="30"/>
    <x v="0"/>
    <x v="1"/>
  </r>
  <r>
    <s v="EMP12093"/>
    <s v="Sneha Iyer"/>
    <x v="0"/>
    <n v="47"/>
    <x v="5"/>
    <x v="2"/>
    <x v="6"/>
    <d v="2023-02-20T00:00:00"/>
    <s v="MCA"/>
    <n v="9"/>
    <s v="Rahul Nair"/>
    <n v="166048"/>
    <x v="2"/>
    <x v="5"/>
    <n v="0.89500000000000002"/>
    <n v="13"/>
    <x v="1"/>
    <x v="0"/>
    <n v="62"/>
    <x v="1"/>
    <x v="1"/>
  </r>
  <r>
    <s v="EMP11135"/>
    <s v="Neha Thomas"/>
    <x v="1"/>
    <n v="21"/>
    <x v="5"/>
    <x v="3"/>
    <x v="3"/>
    <d v="2022-09-24T00:00:00"/>
    <s v="MCA"/>
    <n v="16"/>
    <s v="Priya Sharma"/>
    <n v="149831"/>
    <x v="1"/>
    <x v="6"/>
    <n v="0.87"/>
    <n v="28"/>
    <x v="1"/>
    <x v="0"/>
    <n v="75"/>
    <x v="0"/>
    <x v="1"/>
  </r>
  <r>
    <s v="EMP11201"/>
    <s v="Amit Das"/>
    <x v="1"/>
    <n v="48"/>
    <x v="1"/>
    <x v="4"/>
    <x v="2"/>
    <d v="2017-10-21T00:00:00"/>
    <s v="MBA"/>
    <n v="6"/>
    <s v="Sneha Thomas"/>
    <n v="83272"/>
    <x v="1"/>
    <x v="5"/>
    <n v="0.97099999999999997"/>
    <n v="6"/>
    <x v="3"/>
    <x v="1"/>
    <n v="19"/>
    <x v="0"/>
    <x v="1"/>
  </r>
  <r>
    <s v="EMP11659"/>
    <s v="Sneha Iyer"/>
    <x v="0"/>
    <n v="46"/>
    <x v="1"/>
    <x v="2"/>
    <x v="2"/>
    <d v="2022-11-18T00:00:00"/>
    <s v="MCA"/>
    <n v="10"/>
    <s v="Sneha Thomas"/>
    <n v="150577"/>
    <x v="1"/>
    <x v="3"/>
    <n v="0.91400000000000003"/>
    <n v="24"/>
    <x v="0"/>
    <x v="0"/>
    <n v="80"/>
    <x v="0"/>
    <x v="1"/>
  </r>
  <r>
    <s v="EMP11275"/>
    <s v="Sneha Iyer"/>
    <x v="0"/>
    <n v="23"/>
    <x v="1"/>
    <x v="1"/>
    <x v="0"/>
    <d v="2022-09-13T00:00:00"/>
    <s v="MBA"/>
    <n v="14"/>
    <s v="Priya Sharma"/>
    <n v="35775"/>
    <x v="3"/>
    <x v="5"/>
    <n v="0.85199999999999998"/>
    <n v="22"/>
    <x v="2"/>
    <x v="0"/>
    <n v="24"/>
    <x v="0"/>
    <x v="1"/>
  </r>
  <r>
    <s v="EMP12595"/>
    <s v="Priya Menon"/>
    <x v="1"/>
    <n v="27"/>
    <x v="4"/>
    <x v="2"/>
    <x v="1"/>
    <d v="2024-08-02T00:00:00"/>
    <s v="Bachelor's"/>
    <n v="7"/>
    <s v="Priya Sharma"/>
    <n v="152130"/>
    <x v="1"/>
    <x v="8"/>
    <n v="0.8640000000000001"/>
    <n v="18"/>
    <x v="4"/>
    <x v="0"/>
    <n v="20"/>
    <x v="0"/>
    <x v="1"/>
  </r>
  <r>
    <s v="EMP12235"/>
    <s v="Neha Thomas"/>
    <x v="0"/>
    <n v="35"/>
    <x v="5"/>
    <x v="4"/>
    <x v="5"/>
    <d v="2017-04-22T00:00:00"/>
    <s v="Master's"/>
    <n v="2"/>
    <s v="Rahul Nair"/>
    <n v="36155"/>
    <x v="2"/>
    <x v="3"/>
    <n v="0.94499999999999995"/>
    <n v="17"/>
    <x v="3"/>
    <x v="0"/>
    <n v="60"/>
    <x v="0"/>
    <x v="1"/>
  </r>
  <r>
    <s v="EMP12668"/>
    <s v="Amit Das"/>
    <x v="1"/>
    <n v="39"/>
    <x v="4"/>
    <x v="3"/>
    <x v="3"/>
    <d v="2016-01-28T00:00:00"/>
    <s v="Master's"/>
    <n v="6"/>
    <s v="Anil Menon"/>
    <n v="145764"/>
    <x v="3"/>
    <x v="5"/>
    <n v="0.872"/>
    <n v="27"/>
    <x v="4"/>
    <x v="0"/>
    <n v="62"/>
    <x v="0"/>
    <x v="1"/>
  </r>
  <r>
    <s v="EMP12370"/>
    <s v="Arjun Nair"/>
    <x v="0"/>
    <n v="57"/>
    <x v="2"/>
    <x v="2"/>
    <x v="7"/>
    <d v="2016-06-11T00:00:00"/>
    <s v="MCA"/>
    <n v="12"/>
    <s v="Priya Sharma"/>
    <n v="29388"/>
    <x v="4"/>
    <x v="6"/>
    <n v="0.90700000000000003"/>
    <n v="9"/>
    <x v="0"/>
    <x v="1"/>
    <n v="76"/>
    <x v="0"/>
    <x v="1"/>
  </r>
  <r>
    <s v="EMP10893"/>
    <s v="Neha Thomas"/>
    <x v="0"/>
    <n v="21"/>
    <x v="5"/>
    <x v="0"/>
    <x v="2"/>
    <d v="2017-06-09T00:00:00"/>
    <s v="MBA"/>
    <n v="7"/>
    <s v="Sneha Thomas"/>
    <n v="96579"/>
    <x v="4"/>
    <x v="8"/>
    <n v="0.92700000000000005"/>
    <n v="21"/>
    <x v="2"/>
    <x v="0"/>
    <n v="44"/>
    <x v="0"/>
    <x v="1"/>
  </r>
  <r>
    <s v="EMP12028"/>
    <s v="Amit Das"/>
    <x v="0"/>
    <n v="22"/>
    <x v="2"/>
    <x v="3"/>
    <x v="6"/>
    <d v="2017-08-13T00:00:00"/>
    <s v="Bachelor's"/>
    <n v="5"/>
    <s v="Rahul Nair"/>
    <n v="60255"/>
    <x v="1"/>
    <x v="9"/>
    <n v="0.9"/>
    <n v="3"/>
    <x v="0"/>
    <x v="0"/>
    <n v="77"/>
    <x v="0"/>
    <x v="1"/>
  </r>
  <r>
    <s v="EMP10851"/>
    <s v="Amit Das"/>
    <x v="1"/>
    <n v="35"/>
    <x v="1"/>
    <x v="1"/>
    <x v="0"/>
    <d v="2025-07-07T00:00:00"/>
    <s v="MBA"/>
    <n v="16"/>
    <s v="Anil Menon"/>
    <n v="148728"/>
    <x v="0"/>
    <x v="2"/>
    <n v="0.95700000000000007"/>
    <n v="2"/>
    <x v="2"/>
    <x v="0"/>
    <n v="16"/>
    <x v="0"/>
    <x v="1"/>
  </r>
  <r>
    <s v="EMP12748"/>
    <s v="Sneha Iyer"/>
    <x v="0"/>
    <n v="27"/>
    <x v="1"/>
    <x v="1"/>
    <x v="2"/>
    <d v="2018-06-12T00:00:00"/>
    <s v="Bachelor's"/>
    <n v="14"/>
    <s v="Rahul Nair"/>
    <n v="102979.37"/>
    <x v="4"/>
    <x v="9"/>
    <n v="0.877"/>
    <n v="9"/>
    <x v="3"/>
    <x v="0"/>
    <n v="47"/>
    <x v="0"/>
    <x v="1"/>
  </r>
  <r>
    <s v="EMP11677"/>
    <s v="Arjun Nair"/>
    <x v="1"/>
    <n v="51"/>
    <x v="1"/>
    <x v="0"/>
    <x v="0"/>
    <d v="2016-09-28T00:00:00"/>
    <s v="MBA"/>
    <n v="15"/>
    <s v="Sneha Thomas"/>
    <n v="143522"/>
    <x v="2"/>
    <x v="0"/>
    <n v="0.8909999999999999"/>
    <n v="15"/>
    <x v="4"/>
    <x v="0"/>
    <n v="44"/>
    <x v="0"/>
    <x v="1"/>
  </r>
  <r>
    <s v="EMP10446"/>
    <s v="Kiran Patel"/>
    <x v="1"/>
    <n v="51"/>
    <x v="1"/>
    <x v="4"/>
    <x v="0"/>
    <d v="2019-05-03T00:00:00"/>
    <s v="Bachelor's"/>
    <n v="14"/>
    <s v="Rahul Nair"/>
    <n v="130457"/>
    <x v="1"/>
    <x v="8"/>
    <n v="0.76"/>
    <n v="11"/>
    <x v="3"/>
    <x v="0"/>
    <n v="4"/>
    <x v="0"/>
    <x v="1"/>
  </r>
  <r>
    <s v="EMP11345"/>
    <s v="Arjun Nair"/>
    <x v="0"/>
    <n v="50"/>
    <x v="4"/>
    <x v="3"/>
    <x v="7"/>
    <d v="2021-01-09T00:00:00"/>
    <s v="MCA"/>
    <n v="7"/>
    <s v="Sneha Thomas"/>
    <n v="157690"/>
    <x v="2"/>
    <x v="1"/>
    <n v="0.93599999999999994"/>
    <n v="2"/>
    <x v="0"/>
    <x v="0"/>
    <n v="40"/>
    <x v="0"/>
    <x v="1"/>
  </r>
  <r>
    <s v="EMP10995"/>
    <s v="Neha Thomas"/>
    <x v="1"/>
    <n v="50"/>
    <x v="6"/>
    <x v="0"/>
    <x v="3"/>
    <d v="2022-02-09T00:00:00"/>
    <s v="Bachelor's"/>
    <n v="7"/>
    <s v="Sneha Thomas"/>
    <n v="47775"/>
    <x v="0"/>
    <x v="4"/>
    <n v="0.94200000000000006"/>
    <n v="2"/>
    <x v="3"/>
    <x v="0"/>
    <n v="76"/>
    <x v="0"/>
    <x v="1"/>
  </r>
  <r>
    <s v="EMP10845"/>
    <s v="Ananya Sharma"/>
    <x v="1"/>
    <n v="31"/>
    <x v="0"/>
    <x v="3"/>
    <x v="2"/>
    <d v="2019-05-30T00:00:00"/>
    <s v="Bachelor's"/>
    <n v="20"/>
    <s v="Priya Sharma"/>
    <n v="116596"/>
    <x v="1"/>
    <x v="0"/>
    <n v="0.93299999999999994"/>
    <n v="0"/>
    <x v="4"/>
    <x v="0"/>
    <n v="77"/>
    <x v="0"/>
    <x v="1"/>
  </r>
  <r>
    <s v="EMP12508"/>
    <s v="Neha Thomas"/>
    <x v="0"/>
    <n v="42"/>
    <x v="0"/>
    <x v="3"/>
    <x v="2"/>
    <d v="2019-02-27T00:00:00"/>
    <s v="MBA"/>
    <n v="5"/>
    <s v="Sneha Thomas"/>
    <n v="35959"/>
    <x v="1"/>
    <x v="0"/>
    <n v="1"/>
    <n v="8"/>
    <x v="3"/>
    <x v="0"/>
    <n v="40"/>
    <x v="0"/>
    <x v="1"/>
  </r>
  <r>
    <s v="EMP10327"/>
    <s v="Arjun Nair"/>
    <x v="0"/>
    <n v="23"/>
    <x v="1"/>
    <x v="2"/>
    <x v="1"/>
    <d v="2025-11-29T00:00:00"/>
    <s v="Bachelor's"/>
    <n v="16"/>
    <s v="Anil Menon"/>
    <n v="52363"/>
    <x v="4"/>
    <x v="9"/>
    <n v="0.90400000000000003"/>
    <n v="12"/>
    <x v="4"/>
    <x v="0"/>
    <n v="45"/>
    <x v="0"/>
    <x v="1"/>
  </r>
  <r>
    <s v="EMP11666"/>
    <s v="Rahul Kumar"/>
    <x v="1"/>
    <n v="37"/>
    <x v="1"/>
    <x v="0"/>
    <x v="0"/>
    <d v="2023-02-06T00:00:00"/>
    <s v="Master's"/>
    <n v="1"/>
    <s v="Anil Menon"/>
    <n v="170013"/>
    <x v="1"/>
    <x v="6"/>
    <n v="0.84299999999999997"/>
    <n v="13"/>
    <x v="0"/>
    <x v="1"/>
    <n v="77"/>
    <x v="0"/>
    <x v="1"/>
  </r>
  <r>
    <s v="EMP11483"/>
    <s v="Priya Menon"/>
    <x v="1"/>
    <n v="39"/>
    <x v="6"/>
    <x v="2"/>
    <x v="0"/>
    <d v="2020-08-04T00:00:00"/>
    <s v="MCA"/>
    <n v="18"/>
    <s v="Anil Menon"/>
    <n v="163921"/>
    <x v="1"/>
    <x v="4"/>
    <n v="0.82700000000000007"/>
    <n v="26"/>
    <x v="4"/>
    <x v="0"/>
    <n v="22"/>
    <x v="0"/>
    <x v="1"/>
  </r>
  <r>
    <s v="EMP12228"/>
    <s v="Amit Das"/>
    <x v="1"/>
    <n v="41"/>
    <x v="5"/>
    <x v="4"/>
    <x v="0"/>
    <d v="2024-08-10T00:00:00"/>
    <s v="MCA"/>
    <n v="1"/>
    <s v="Priya Sharma"/>
    <n v="102979.37"/>
    <x v="4"/>
    <x v="5"/>
    <n v="0.97699999999999998"/>
    <n v="5"/>
    <x v="0"/>
    <x v="0"/>
    <n v="52"/>
    <x v="1"/>
    <x v="1"/>
  </r>
  <r>
    <s v="EMP10813"/>
    <s v="Kiran Patel"/>
    <x v="1"/>
    <n v="37"/>
    <x v="2"/>
    <x v="3"/>
    <x v="4"/>
    <d v="2023-07-26T00:00:00"/>
    <s v="MBA"/>
    <n v="11"/>
    <s v="Sneha Thomas"/>
    <n v="113114"/>
    <x v="1"/>
    <x v="3"/>
    <n v="0.89400000000000002"/>
    <n v="9"/>
    <x v="0"/>
    <x v="0"/>
    <n v="79"/>
    <x v="0"/>
    <x v="1"/>
  </r>
  <r>
    <s v="EMP10255"/>
    <s v="Kiran Patel"/>
    <x v="0"/>
    <n v="31"/>
    <x v="6"/>
    <x v="1"/>
    <x v="3"/>
    <d v="2019-07-20T00:00:00"/>
    <s v="MBA"/>
    <n v="3"/>
    <s v="Rahul Nair"/>
    <n v="138205"/>
    <x v="4"/>
    <x v="2"/>
    <n v="0.94900000000000007"/>
    <n v="27"/>
    <x v="0"/>
    <x v="1"/>
    <n v="28"/>
    <x v="0"/>
    <x v="1"/>
  </r>
  <r>
    <s v="EMP10395"/>
    <s v="Kiran Patel"/>
    <x v="0"/>
    <n v="44"/>
    <x v="1"/>
    <x v="3"/>
    <x v="1"/>
    <d v="2018-10-20T00:00:00"/>
    <s v="Bachelor's"/>
    <n v="14"/>
    <s v="Rahul Nair"/>
    <n v="43206"/>
    <x v="2"/>
    <x v="5"/>
    <n v="0.84400000000000008"/>
    <n v="4"/>
    <x v="2"/>
    <x v="1"/>
    <n v="29"/>
    <x v="1"/>
    <x v="0"/>
  </r>
  <r>
    <s v="EMP11325"/>
    <s v="Sneha Iyer"/>
    <x v="1"/>
    <n v="40"/>
    <x v="3"/>
    <x v="0"/>
    <x v="7"/>
    <d v="2021-11-28T00:00:00"/>
    <s v="Master's"/>
    <n v="13"/>
    <s v="Rahul Nair"/>
    <n v="77865"/>
    <x v="3"/>
    <x v="5"/>
    <n v="0.91099999999999992"/>
    <n v="23"/>
    <x v="1"/>
    <x v="0"/>
    <n v="49"/>
    <x v="0"/>
    <x v="1"/>
  </r>
  <r>
    <s v="EMP11763"/>
    <s v="Ananya Sharma"/>
    <x v="0"/>
    <n v="41"/>
    <x v="0"/>
    <x v="1"/>
    <x v="0"/>
    <d v="2022-12-06T00:00:00"/>
    <s v="Master's"/>
    <n v="9"/>
    <s v="Sneha Thomas"/>
    <n v="177004"/>
    <x v="1"/>
    <x v="1"/>
    <n v="0.81400000000000006"/>
    <n v="23"/>
    <x v="1"/>
    <x v="1"/>
    <n v="73"/>
    <x v="1"/>
    <x v="1"/>
  </r>
  <r>
    <s v="EMP11044"/>
    <s v="Priya Menon"/>
    <x v="0"/>
    <n v="55"/>
    <x v="0"/>
    <x v="4"/>
    <x v="7"/>
    <d v="2022-04-11T00:00:00"/>
    <s v="MCA"/>
    <n v="11"/>
    <s v="Anil Menon"/>
    <n v="121571"/>
    <x v="3"/>
    <x v="1"/>
    <n v="0.92200000000000004"/>
    <n v="11"/>
    <x v="1"/>
    <x v="0"/>
    <n v="67"/>
    <x v="1"/>
    <x v="0"/>
  </r>
  <r>
    <s v="EMP11435"/>
    <s v="Priya Menon"/>
    <x v="1"/>
    <n v="37"/>
    <x v="4"/>
    <x v="4"/>
    <x v="7"/>
    <d v="2022-05-19T00:00:00"/>
    <s v="MCA"/>
    <n v="18"/>
    <s v="Anil Menon"/>
    <n v="41949"/>
    <x v="3"/>
    <x v="4"/>
    <n v="0.93500000000000005"/>
    <n v="24"/>
    <x v="1"/>
    <x v="1"/>
    <n v="19"/>
    <x v="0"/>
    <x v="0"/>
  </r>
  <r>
    <s v="EMP10588"/>
    <s v="Ananya Sharma"/>
    <x v="1"/>
    <n v="40"/>
    <x v="6"/>
    <x v="1"/>
    <x v="5"/>
    <d v="2016-10-28T00:00:00"/>
    <s v="MCA"/>
    <n v="13"/>
    <s v="Rahul Nair"/>
    <n v="104346"/>
    <x v="2"/>
    <x v="0"/>
    <n v="0.98499999999999999"/>
    <n v="25"/>
    <x v="2"/>
    <x v="1"/>
    <n v="28"/>
    <x v="0"/>
    <x v="1"/>
  </r>
  <r>
    <s v="EMP10538"/>
    <s v="Ananya Sharma"/>
    <x v="0"/>
    <n v="59"/>
    <x v="1"/>
    <x v="2"/>
    <x v="6"/>
    <d v="2025-01-27T00:00:00"/>
    <s v="MCA"/>
    <n v="0"/>
    <s v="Priya Sharma"/>
    <n v="29186"/>
    <x v="2"/>
    <x v="8"/>
    <n v="0.92799999999999994"/>
    <n v="1"/>
    <x v="1"/>
    <x v="0"/>
    <n v="4"/>
    <x v="0"/>
    <x v="1"/>
  </r>
  <r>
    <s v="EMP11159"/>
    <s v="Rahul Kumar"/>
    <x v="0"/>
    <n v="27"/>
    <x v="6"/>
    <x v="2"/>
    <x v="1"/>
    <d v="2022-02-04T00:00:00"/>
    <s v="MBA"/>
    <n v="1"/>
    <s v="Priya Sharma"/>
    <n v="66845"/>
    <x v="3"/>
    <x v="5"/>
    <n v="0.97099999999999997"/>
    <n v="23"/>
    <x v="1"/>
    <x v="0"/>
    <n v="69"/>
    <x v="0"/>
    <x v="1"/>
  </r>
  <r>
    <s v="EMP11276"/>
    <s v="Kiran Patel"/>
    <x v="1"/>
    <n v="29"/>
    <x v="5"/>
    <x v="3"/>
    <x v="0"/>
    <d v="2024-02-02T00:00:00"/>
    <s v="MCA"/>
    <n v="16"/>
    <s v="Sneha Thomas"/>
    <n v="62945"/>
    <x v="3"/>
    <x v="6"/>
    <n v="1"/>
    <n v="20"/>
    <x v="5"/>
    <x v="0"/>
    <n v="80"/>
    <x v="0"/>
    <x v="1"/>
  </r>
  <r>
    <s v="EMP11487"/>
    <s v="Arjun Nair"/>
    <x v="1"/>
    <n v="53"/>
    <x v="6"/>
    <x v="3"/>
    <x v="5"/>
    <d v="2025-11-25T00:00:00"/>
    <s v="Master's"/>
    <n v="13"/>
    <s v="Sneha Thomas"/>
    <n v="163704"/>
    <x v="3"/>
    <x v="2"/>
    <n v="0.873"/>
    <n v="6"/>
    <x v="3"/>
    <x v="0"/>
    <n v="30"/>
    <x v="0"/>
    <x v="1"/>
  </r>
  <r>
    <s v="EMP11629"/>
    <s v="Rahul Kumar"/>
    <x v="1"/>
    <n v="49"/>
    <x v="4"/>
    <x v="3"/>
    <x v="6"/>
    <d v="2019-05-19T00:00:00"/>
    <s v="MCA"/>
    <n v="18"/>
    <s v="Sneha Thomas"/>
    <n v="177004"/>
    <x v="3"/>
    <x v="9"/>
    <n v="0.8859999999999999"/>
    <n v="11"/>
    <x v="3"/>
    <x v="0"/>
    <n v="52"/>
    <x v="0"/>
    <x v="1"/>
  </r>
  <r>
    <s v="EMP12700"/>
    <s v="Ananya Sharma"/>
    <x v="0"/>
    <n v="54"/>
    <x v="0"/>
    <x v="2"/>
    <x v="6"/>
    <d v="2024-04-14T00:00:00"/>
    <s v="Bachelor's"/>
    <n v="15"/>
    <s v="Anil Menon"/>
    <n v="82396"/>
    <x v="2"/>
    <x v="6"/>
    <n v="1"/>
    <n v="11"/>
    <x v="4"/>
    <x v="0"/>
    <n v="13"/>
    <x v="1"/>
    <x v="1"/>
  </r>
  <r>
    <s v="EMP12304"/>
    <s v="Amit Das"/>
    <x v="0"/>
    <n v="42"/>
    <x v="3"/>
    <x v="3"/>
    <x v="6"/>
    <d v="2024-12-22T00:00:00"/>
    <s v="MBA"/>
    <n v="16"/>
    <s v="Anil Menon"/>
    <n v="43100"/>
    <x v="4"/>
    <x v="6"/>
    <n v="0.97699999999999998"/>
    <n v="2"/>
    <x v="0"/>
    <x v="0"/>
    <n v="32"/>
    <x v="1"/>
    <x v="1"/>
  </r>
  <r>
    <s v="EMP10003"/>
    <s v="Kiran Patel"/>
    <x v="1"/>
    <n v="46"/>
    <x v="4"/>
    <x v="2"/>
    <x v="3"/>
    <d v="2017-06-07T00:00:00"/>
    <s v="MBA"/>
    <n v="12"/>
    <s v="Rahul Nair"/>
    <n v="158435"/>
    <x v="2"/>
    <x v="0"/>
    <n v="0.95900000000000007"/>
    <n v="26"/>
    <x v="4"/>
    <x v="1"/>
    <n v="20"/>
    <x v="0"/>
    <x v="1"/>
  </r>
  <r>
    <s v="EMP12619"/>
    <s v="Kiran Patel"/>
    <x v="1"/>
    <n v="21"/>
    <x v="5"/>
    <x v="2"/>
    <x v="6"/>
    <d v="2017-10-21T00:00:00"/>
    <s v="MCA"/>
    <n v="11"/>
    <s v="Priya Sharma"/>
    <n v="57585"/>
    <x v="4"/>
    <x v="0"/>
    <n v="0.879"/>
    <n v="23"/>
    <x v="0"/>
    <x v="0"/>
    <n v="73"/>
    <x v="0"/>
    <x v="1"/>
  </r>
  <r>
    <s v="EMP11987"/>
    <s v="Sneha Iyer"/>
    <x v="1"/>
    <n v="54"/>
    <x v="0"/>
    <x v="0"/>
    <x v="0"/>
    <d v="2020-11-28T00:00:00"/>
    <s v="MCA"/>
    <n v="3"/>
    <s v="Anil Menon"/>
    <n v="85771"/>
    <x v="1"/>
    <x v="7"/>
    <n v="0.90500000000000003"/>
    <n v="19"/>
    <x v="3"/>
    <x v="1"/>
    <n v="20"/>
    <x v="0"/>
    <x v="0"/>
  </r>
  <r>
    <s v="EMP12105"/>
    <s v="Sneha Iyer"/>
    <x v="0"/>
    <n v="28"/>
    <x v="5"/>
    <x v="4"/>
    <x v="7"/>
    <d v="2019-03-10T00:00:00"/>
    <s v="Master's"/>
    <n v="4"/>
    <s v="Anil Menon"/>
    <n v="126032"/>
    <x v="0"/>
    <x v="6"/>
    <n v="0.8909999999999999"/>
    <n v="18"/>
    <x v="1"/>
    <x v="0"/>
    <n v="68"/>
    <x v="0"/>
    <x v="0"/>
  </r>
  <r>
    <s v="EMP12115"/>
    <s v="Kiran Patel"/>
    <x v="0"/>
    <n v="33"/>
    <x v="3"/>
    <x v="1"/>
    <x v="6"/>
    <d v="2024-12-06T00:00:00"/>
    <s v="Master's"/>
    <n v="4"/>
    <s v="Priya Sharma"/>
    <n v="94939"/>
    <x v="1"/>
    <x v="1"/>
    <n v="0.93599999999999994"/>
    <n v="2"/>
    <x v="4"/>
    <x v="0"/>
    <n v="66"/>
    <x v="0"/>
    <x v="0"/>
  </r>
  <r>
    <s v="EMP12374"/>
    <s v="Rahul Kumar"/>
    <x v="0"/>
    <n v="25"/>
    <x v="5"/>
    <x v="0"/>
    <x v="2"/>
    <d v="2021-10-19T00:00:00"/>
    <s v="Bachelor's"/>
    <n v="3"/>
    <s v="Anil Menon"/>
    <n v="117343"/>
    <x v="1"/>
    <x v="3"/>
    <n v="0.93400000000000005"/>
    <n v="30"/>
    <x v="1"/>
    <x v="0"/>
    <n v="77"/>
    <x v="0"/>
    <x v="0"/>
  </r>
  <r>
    <s v="EMP10095"/>
    <s v="Amit Das"/>
    <x v="1"/>
    <n v="33"/>
    <x v="1"/>
    <x v="4"/>
    <x v="7"/>
    <d v="2016-11-21T00:00:00"/>
    <s v="Bachelor's"/>
    <n v="15"/>
    <s v="Sneha Thomas"/>
    <n v="132517"/>
    <x v="0"/>
    <x v="3"/>
    <n v="0.98499999999999999"/>
    <n v="5"/>
    <x v="1"/>
    <x v="0"/>
    <n v="20"/>
    <x v="0"/>
    <x v="1"/>
  </r>
  <r>
    <s v="EMP11506"/>
    <s v="Arjun Nair"/>
    <x v="0"/>
    <n v="39"/>
    <x v="1"/>
    <x v="3"/>
    <x v="2"/>
    <d v="2019-03-18T00:00:00"/>
    <s v="Bachelor's"/>
    <n v="12"/>
    <s v="Rahul Nair"/>
    <n v="102065"/>
    <x v="0"/>
    <x v="3"/>
    <n v="0.91099999999999992"/>
    <n v="9"/>
    <x v="2"/>
    <x v="1"/>
    <n v="58"/>
    <x v="0"/>
    <x v="1"/>
  </r>
  <r>
    <s v="EMP11318"/>
    <s v="Neha Thomas"/>
    <x v="0"/>
    <n v="56"/>
    <x v="3"/>
    <x v="3"/>
    <x v="7"/>
    <d v="2025-04-24T00:00:00"/>
    <s v="Bachelor's"/>
    <n v="19"/>
    <s v="Rahul Nair"/>
    <n v="102979.37"/>
    <x v="0"/>
    <x v="0"/>
    <n v="0.94099999999999995"/>
    <n v="5"/>
    <x v="3"/>
    <x v="1"/>
    <n v="0"/>
    <x v="0"/>
    <x v="1"/>
  </r>
  <r>
    <s v="EMP12364"/>
    <s v="Ananya Sharma"/>
    <x v="1"/>
    <n v="26"/>
    <x v="2"/>
    <x v="4"/>
    <x v="1"/>
    <d v="2022-02-04T00:00:00"/>
    <s v="Master's"/>
    <n v="19"/>
    <s v="Sneha Thomas"/>
    <n v="139620"/>
    <x v="2"/>
    <x v="4"/>
    <n v="0.90400000000000003"/>
    <n v="20"/>
    <x v="1"/>
    <x v="1"/>
    <n v="39"/>
    <x v="1"/>
    <x v="1"/>
  </r>
  <r>
    <s v="EMP12733"/>
    <s v="Amit Das"/>
    <x v="1"/>
    <n v="36"/>
    <x v="2"/>
    <x v="1"/>
    <x v="5"/>
    <d v="2024-12-15T00:00:00"/>
    <s v="MCA"/>
    <n v="18"/>
    <s v="Rahul Nair"/>
    <n v="179317"/>
    <x v="4"/>
    <x v="8"/>
    <n v="0.91099999999999992"/>
    <n v="15"/>
    <x v="4"/>
    <x v="1"/>
    <n v="44"/>
    <x v="0"/>
    <x v="1"/>
  </r>
  <r>
    <s v="EMP12994"/>
    <s v="Sneha Iyer"/>
    <x v="1"/>
    <n v="40"/>
    <x v="4"/>
    <x v="0"/>
    <x v="2"/>
    <d v="2019-06-11T00:00:00"/>
    <s v="Bachelor's"/>
    <n v="5"/>
    <s v="Rahul Nair"/>
    <n v="136783"/>
    <x v="4"/>
    <x v="1"/>
    <n v="0.8"/>
    <n v="0"/>
    <x v="3"/>
    <x v="0"/>
    <n v="43"/>
    <x v="0"/>
    <x v="1"/>
  </r>
  <r>
    <s v="EMP12828"/>
    <s v="Amit Das"/>
    <x v="1"/>
    <n v="27"/>
    <x v="1"/>
    <x v="4"/>
    <x v="5"/>
    <d v="2021-03-08T00:00:00"/>
    <s v="Master's"/>
    <n v="5"/>
    <s v="Priya Sharma"/>
    <n v="172132"/>
    <x v="0"/>
    <x v="4"/>
    <n v="0.87"/>
    <n v="4"/>
    <x v="0"/>
    <x v="0"/>
    <n v="52"/>
    <x v="0"/>
    <x v="1"/>
  </r>
  <r>
    <s v="EMP10438"/>
    <s v="Amit Das"/>
    <x v="1"/>
    <n v="32"/>
    <x v="3"/>
    <x v="2"/>
    <x v="4"/>
    <d v="2023-11-04T00:00:00"/>
    <s v="Bachelor's"/>
    <n v="20"/>
    <s v="Rahul Nair"/>
    <n v="25107"/>
    <x v="4"/>
    <x v="0"/>
    <n v="0.86"/>
    <n v="30"/>
    <x v="4"/>
    <x v="0"/>
    <n v="53"/>
    <x v="0"/>
    <x v="1"/>
  </r>
  <r>
    <s v="EMP10725"/>
    <s v="Sneha Iyer"/>
    <x v="0"/>
    <n v="32"/>
    <x v="1"/>
    <x v="1"/>
    <x v="1"/>
    <d v="2016-04-08T00:00:00"/>
    <s v="MCA"/>
    <n v="0"/>
    <s v="Anil Menon"/>
    <n v="167903"/>
    <x v="4"/>
    <x v="6"/>
    <n v="0.98699999999999999"/>
    <n v="15"/>
    <x v="4"/>
    <x v="0"/>
    <n v="62"/>
    <x v="0"/>
    <x v="1"/>
  </r>
  <r>
    <s v="EMP12825"/>
    <s v="Neha Thomas"/>
    <x v="1"/>
    <n v="49"/>
    <x v="3"/>
    <x v="3"/>
    <x v="7"/>
    <d v="2017-08-18T00:00:00"/>
    <s v="Master's"/>
    <n v="2"/>
    <s v="Anil Menon"/>
    <n v="167527"/>
    <x v="4"/>
    <x v="1"/>
    <n v="0.95499999999999996"/>
    <n v="14"/>
    <x v="0"/>
    <x v="0"/>
    <n v="4"/>
    <x v="1"/>
    <x v="1"/>
  </r>
  <r>
    <s v="EMP11118"/>
    <s v="Neha Thomas"/>
    <x v="0"/>
    <n v="45"/>
    <x v="4"/>
    <x v="1"/>
    <x v="1"/>
    <d v="2021-03-20T00:00:00"/>
    <s v="MCA"/>
    <n v="12"/>
    <s v="Anil Menon"/>
    <n v="33650"/>
    <x v="2"/>
    <x v="0"/>
    <n v="0.88"/>
    <n v="3"/>
    <x v="3"/>
    <x v="0"/>
    <n v="71"/>
    <x v="0"/>
    <x v="1"/>
  </r>
  <r>
    <s v="EMP12431"/>
    <s v="Arjun Nair"/>
    <x v="1"/>
    <n v="24"/>
    <x v="2"/>
    <x v="1"/>
    <x v="1"/>
    <d v="2018-10-12T00:00:00"/>
    <s v="MCA"/>
    <n v="4"/>
    <s v="Rahul Nair"/>
    <n v="146815"/>
    <x v="1"/>
    <x v="1"/>
    <n v="0.93500000000000005"/>
    <n v="8"/>
    <x v="3"/>
    <x v="0"/>
    <n v="43"/>
    <x v="0"/>
    <x v="1"/>
  </r>
  <r>
    <s v="EMP11107"/>
    <s v="Arjun Nair"/>
    <x v="0"/>
    <n v="26"/>
    <x v="0"/>
    <x v="1"/>
    <x v="2"/>
    <d v="2016-04-17T00:00:00"/>
    <s v="Master's"/>
    <n v="12"/>
    <s v="Rahul Nair"/>
    <n v="155750"/>
    <x v="3"/>
    <x v="7"/>
    <n v="0.8859999999999999"/>
    <n v="24"/>
    <x v="1"/>
    <x v="0"/>
    <n v="49"/>
    <x v="0"/>
    <x v="1"/>
  </r>
  <r>
    <s v="EMP11617"/>
    <s v="Sneha Iyer"/>
    <x v="0"/>
    <n v="45"/>
    <x v="6"/>
    <x v="3"/>
    <x v="1"/>
    <d v="2016-05-19T00:00:00"/>
    <s v="MBA"/>
    <n v="11"/>
    <s v="Sneha Thomas"/>
    <n v="93862"/>
    <x v="2"/>
    <x v="7"/>
    <n v="0.95599999999999996"/>
    <n v="8"/>
    <x v="4"/>
    <x v="1"/>
    <n v="77"/>
    <x v="0"/>
    <x v="1"/>
  </r>
  <r>
    <s v="EMP12164"/>
    <s v="Amit Das"/>
    <x v="1"/>
    <n v="31"/>
    <x v="2"/>
    <x v="1"/>
    <x v="5"/>
    <d v="2018-04-03T00:00:00"/>
    <s v="MCA"/>
    <n v="8"/>
    <s v="Priya Sharma"/>
    <n v="133589"/>
    <x v="0"/>
    <x v="2"/>
    <n v="0.91099999999999992"/>
    <n v="12"/>
    <x v="2"/>
    <x v="0"/>
    <n v="80"/>
    <x v="0"/>
    <x v="1"/>
  </r>
  <r>
    <s v="EMP10354"/>
    <s v="Rahul Kumar"/>
    <x v="1"/>
    <n v="55"/>
    <x v="5"/>
    <x v="3"/>
    <x v="7"/>
    <d v="2020-11-16T00:00:00"/>
    <s v="Master's"/>
    <n v="9"/>
    <s v="Priya Sharma"/>
    <n v="66642"/>
    <x v="0"/>
    <x v="1"/>
    <n v="0.91"/>
    <n v="16"/>
    <x v="1"/>
    <x v="1"/>
    <n v="44"/>
    <x v="1"/>
    <x v="1"/>
  </r>
  <r>
    <s v="EMP10933"/>
    <s v="Priya Menon"/>
    <x v="1"/>
    <n v="23"/>
    <x v="5"/>
    <x v="0"/>
    <x v="1"/>
    <d v="2025-12-14T00:00:00"/>
    <s v="MBA"/>
    <n v="7"/>
    <s v="Sneha Thomas"/>
    <n v="117574"/>
    <x v="1"/>
    <x v="6"/>
    <n v="0.93200000000000005"/>
    <n v="5"/>
    <x v="2"/>
    <x v="0"/>
    <n v="12"/>
    <x v="0"/>
    <x v="1"/>
  </r>
  <r>
    <s v="EMP10267"/>
    <s v="Rahul Kumar"/>
    <x v="1"/>
    <n v="48"/>
    <x v="3"/>
    <x v="0"/>
    <x v="1"/>
    <d v="2017-03-19T00:00:00"/>
    <s v="Bachelor's"/>
    <n v="1"/>
    <s v="Sneha Thomas"/>
    <n v="138643"/>
    <x v="2"/>
    <x v="1"/>
    <n v="0.90799999999999992"/>
    <n v="30"/>
    <x v="3"/>
    <x v="0"/>
    <n v="57"/>
    <x v="0"/>
    <x v="1"/>
  </r>
  <r>
    <s v="EMP10524"/>
    <s v="Sneha Iyer"/>
    <x v="0"/>
    <n v="48"/>
    <x v="3"/>
    <x v="2"/>
    <x v="6"/>
    <d v="2017-02-16T00:00:00"/>
    <s v="MBA"/>
    <n v="9"/>
    <s v="Rahul Nair"/>
    <n v="170887"/>
    <x v="4"/>
    <x v="7"/>
    <n v="0.91400000000000003"/>
    <n v="22"/>
    <x v="3"/>
    <x v="1"/>
    <n v="49"/>
    <x v="0"/>
    <x v="1"/>
  </r>
  <r>
    <s v="EMP11088"/>
    <s v="Amit Das"/>
    <x v="1"/>
    <n v="30"/>
    <x v="2"/>
    <x v="4"/>
    <x v="3"/>
    <d v="2021-03-28T00:00:00"/>
    <s v="Master's"/>
    <n v="11"/>
    <s v="Sneha Thomas"/>
    <n v="108846"/>
    <x v="3"/>
    <x v="4"/>
    <n v="0.92299999999999993"/>
    <n v="2"/>
    <x v="3"/>
    <x v="0"/>
    <n v="32"/>
    <x v="1"/>
    <x v="1"/>
  </r>
  <r>
    <s v="EMP11438"/>
    <s v="Kiran Patel"/>
    <x v="1"/>
    <n v="58"/>
    <x v="2"/>
    <x v="3"/>
    <x v="5"/>
    <d v="2024-06-18T00:00:00"/>
    <s v="MBA"/>
    <n v="8"/>
    <s v="Rahul Nair"/>
    <n v="99923"/>
    <x v="3"/>
    <x v="8"/>
    <n v="0.88800000000000001"/>
    <n v="19"/>
    <x v="2"/>
    <x v="0"/>
    <n v="28"/>
    <x v="0"/>
    <x v="1"/>
  </r>
  <r>
    <s v="EMP12985"/>
    <s v="Kiran Patel"/>
    <x v="0"/>
    <n v="29"/>
    <x v="4"/>
    <x v="0"/>
    <x v="2"/>
    <d v="2018-11-08T00:00:00"/>
    <s v="MBA"/>
    <n v="10"/>
    <s v="Rahul Nair"/>
    <n v="102651"/>
    <x v="4"/>
    <x v="3"/>
    <n v="0.99299999999999999"/>
    <n v="10"/>
    <x v="3"/>
    <x v="0"/>
    <n v="39"/>
    <x v="0"/>
    <x v="0"/>
  </r>
  <r>
    <s v="EMP10582"/>
    <s v="Sneha Iyer"/>
    <x v="1"/>
    <n v="35"/>
    <x v="3"/>
    <x v="3"/>
    <x v="1"/>
    <d v="2020-01-20T00:00:00"/>
    <s v="MCA"/>
    <n v="14"/>
    <s v="Priya Sharma"/>
    <n v="137189"/>
    <x v="4"/>
    <x v="5"/>
    <n v="0.88099999999999989"/>
    <n v="12"/>
    <x v="1"/>
    <x v="0"/>
    <n v="33"/>
    <x v="0"/>
    <x v="1"/>
  </r>
  <r>
    <s v="EMP10606"/>
    <s v="Neha Thomas"/>
    <x v="0"/>
    <n v="31"/>
    <x v="5"/>
    <x v="4"/>
    <x v="5"/>
    <d v="2018-06-13T00:00:00"/>
    <s v="MBA"/>
    <n v="18"/>
    <s v="Anil Menon"/>
    <n v="102979.37"/>
    <x v="2"/>
    <x v="2"/>
    <n v="0.93700000000000006"/>
    <n v="22"/>
    <x v="0"/>
    <x v="0"/>
    <n v="78"/>
    <x v="0"/>
    <x v="1"/>
  </r>
  <r>
    <s v="EMP12325"/>
    <s v="Kiran Patel"/>
    <x v="1"/>
    <n v="42"/>
    <x v="2"/>
    <x v="2"/>
    <x v="6"/>
    <d v="2019-07-19T00:00:00"/>
    <s v="Bachelor's"/>
    <n v="8"/>
    <s v="Rahul Nair"/>
    <n v="93086"/>
    <x v="2"/>
    <x v="6"/>
    <n v="0.89700000000000002"/>
    <n v="0"/>
    <x v="4"/>
    <x v="1"/>
    <n v="1"/>
    <x v="0"/>
    <x v="1"/>
  </r>
  <r>
    <s v="EMP10922"/>
    <s v="Neha Thomas"/>
    <x v="1"/>
    <n v="39"/>
    <x v="1"/>
    <x v="0"/>
    <x v="0"/>
    <d v="2024-10-09T00:00:00"/>
    <s v="Bachelor's"/>
    <n v="16"/>
    <s v="Sneha Thomas"/>
    <n v="129438"/>
    <x v="0"/>
    <x v="5"/>
    <n v="0.99400000000000011"/>
    <n v="13"/>
    <x v="4"/>
    <x v="1"/>
    <n v="6"/>
    <x v="1"/>
    <x v="1"/>
  </r>
  <r>
    <s v="EMP12096"/>
    <s v="Sneha Iyer"/>
    <x v="0"/>
    <n v="31"/>
    <x v="4"/>
    <x v="0"/>
    <x v="3"/>
    <d v="2020-04-13T00:00:00"/>
    <s v="Master's"/>
    <n v="12"/>
    <s v="Anil Menon"/>
    <n v="76398"/>
    <x v="4"/>
    <x v="2"/>
    <n v="0.871"/>
    <n v="6"/>
    <x v="3"/>
    <x v="0"/>
    <n v="19"/>
    <x v="1"/>
    <x v="1"/>
  </r>
  <r>
    <s v="EMP12719"/>
    <s v="Neha Thomas"/>
    <x v="0"/>
    <n v="46"/>
    <x v="6"/>
    <x v="0"/>
    <x v="5"/>
    <d v="2024-12-18T00:00:00"/>
    <s v="MCA"/>
    <n v="8"/>
    <s v="Rahul Nair"/>
    <n v="174985"/>
    <x v="0"/>
    <x v="2"/>
    <n v="0.92900000000000005"/>
    <n v="9"/>
    <x v="2"/>
    <x v="1"/>
    <n v="17"/>
    <x v="0"/>
    <x v="1"/>
  </r>
  <r>
    <s v="EMP11459"/>
    <s v="Priya Menon"/>
    <x v="0"/>
    <n v="25"/>
    <x v="5"/>
    <x v="2"/>
    <x v="3"/>
    <s v="Unknown"/>
    <s v="Master's"/>
    <n v="19"/>
    <s v="Anil Menon"/>
    <n v="50782"/>
    <x v="1"/>
    <x v="8"/>
    <n v="0.89700000000000002"/>
    <n v="12"/>
    <x v="3"/>
    <x v="0"/>
    <n v="35"/>
    <x v="0"/>
    <x v="1"/>
  </r>
  <r>
    <s v="EMP12672"/>
    <s v="Sneha Iyer"/>
    <x v="1"/>
    <n v="23"/>
    <x v="5"/>
    <x v="1"/>
    <x v="0"/>
    <d v="2025-04-24T00:00:00"/>
    <s v="MCA"/>
    <n v="7"/>
    <s v="Priya Sharma"/>
    <n v="76186"/>
    <x v="0"/>
    <x v="8"/>
    <n v="0.86299999999999999"/>
    <n v="3"/>
    <x v="2"/>
    <x v="1"/>
    <n v="62"/>
    <x v="0"/>
    <x v="1"/>
  </r>
  <r>
    <s v="EMP10192"/>
    <s v="Kiran Patel"/>
    <x v="1"/>
    <n v="22"/>
    <x v="6"/>
    <x v="0"/>
    <x v="6"/>
    <d v="2021-12-31T00:00:00"/>
    <s v="Master's"/>
    <n v="8"/>
    <s v="Priya Sharma"/>
    <n v="173377"/>
    <x v="1"/>
    <x v="8"/>
    <n v="0.84799999999999998"/>
    <n v="24"/>
    <x v="4"/>
    <x v="0"/>
    <n v="62"/>
    <x v="0"/>
    <x v="1"/>
  </r>
  <r>
    <s v="EMP11811"/>
    <s v="Arjun Nair"/>
    <x v="0"/>
    <n v="41"/>
    <x v="2"/>
    <x v="3"/>
    <x v="6"/>
    <d v="2016-01-13T00:00:00"/>
    <s v="MCA"/>
    <n v="2"/>
    <s v="Anil Menon"/>
    <n v="99093"/>
    <x v="3"/>
    <x v="0"/>
    <n v="0.95799999999999996"/>
    <n v="15"/>
    <x v="2"/>
    <x v="0"/>
    <n v="40"/>
    <x v="1"/>
    <x v="1"/>
  </r>
  <r>
    <s v="EMP10346"/>
    <s v="Priya Menon"/>
    <x v="1"/>
    <n v="49"/>
    <x v="5"/>
    <x v="0"/>
    <x v="6"/>
    <d v="2016-03-31T00:00:00"/>
    <s v="Master's"/>
    <n v="6"/>
    <s v="Anil Menon"/>
    <n v="84168"/>
    <x v="3"/>
    <x v="3"/>
    <n v="0.95700000000000007"/>
    <n v="8"/>
    <x v="2"/>
    <x v="0"/>
    <n v="36"/>
    <x v="1"/>
    <x v="1"/>
  </r>
  <r>
    <s v="EMP10739"/>
    <s v="Kiran Patel"/>
    <x v="1"/>
    <n v="35"/>
    <x v="6"/>
    <x v="2"/>
    <x v="1"/>
    <d v="2016-05-22T00:00:00"/>
    <s v="MCA"/>
    <n v="10"/>
    <s v="Sneha Thomas"/>
    <n v="106897"/>
    <x v="4"/>
    <x v="0"/>
    <n v="0.90500000000000003"/>
    <n v="16"/>
    <x v="4"/>
    <x v="1"/>
    <n v="22"/>
    <x v="1"/>
    <x v="1"/>
  </r>
  <r>
    <s v="EMP12596"/>
    <s v="Arjun Nair"/>
    <x v="0"/>
    <n v="44"/>
    <x v="6"/>
    <x v="2"/>
    <x v="1"/>
    <d v="2020-03-28T00:00:00"/>
    <s v="Master's"/>
    <n v="4"/>
    <s v="Anil Menon"/>
    <n v="174088"/>
    <x v="1"/>
    <x v="4"/>
    <n v="0.92400000000000004"/>
    <n v="12"/>
    <x v="2"/>
    <x v="1"/>
    <n v="57"/>
    <x v="0"/>
    <x v="1"/>
  </r>
  <r>
    <s v="EMP10473"/>
    <s v="Rahul Kumar"/>
    <x v="1"/>
    <n v="38"/>
    <x v="0"/>
    <x v="3"/>
    <x v="3"/>
    <d v="2019-06-07T00:00:00"/>
    <s v="Master's"/>
    <n v="7"/>
    <s v="Rahul Nair"/>
    <n v="120271"/>
    <x v="0"/>
    <x v="5"/>
    <n v="0.92400000000000004"/>
    <n v="0"/>
    <x v="3"/>
    <x v="0"/>
    <n v="4"/>
    <x v="0"/>
    <x v="1"/>
  </r>
  <r>
    <s v="EMP11040"/>
    <s v="Sneha Iyer"/>
    <x v="0"/>
    <n v="51"/>
    <x v="3"/>
    <x v="0"/>
    <x v="1"/>
    <d v="2017-05-17T00:00:00"/>
    <s v="MBA"/>
    <n v="4"/>
    <s v="Sneha Thomas"/>
    <n v="141359"/>
    <x v="1"/>
    <x v="0"/>
    <n v="0.84900000000000009"/>
    <n v="2"/>
    <x v="4"/>
    <x v="1"/>
    <n v="72"/>
    <x v="0"/>
    <x v="1"/>
  </r>
  <r>
    <s v="EMP11099"/>
    <s v="Ananya Sharma"/>
    <x v="1"/>
    <n v="30"/>
    <x v="4"/>
    <x v="1"/>
    <x v="3"/>
    <d v="2021-02-14T00:00:00"/>
    <s v="MBA"/>
    <n v="14"/>
    <s v="Anil Menon"/>
    <n v="123236"/>
    <x v="0"/>
    <x v="2"/>
    <n v="0.83700000000000008"/>
    <n v="26"/>
    <x v="4"/>
    <x v="0"/>
    <n v="46"/>
    <x v="0"/>
    <x v="1"/>
  </r>
  <r>
    <s v="EMP10136"/>
    <s v="Priya Menon"/>
    <x v="0"/>
    <n v="28"/>
    <x v="5"/>
    <x v="0"/>
    <x v="1"/>
    <s v="Unknown"/>
    <s v="MCA"/>
    <n v="20"/>
    <s v="Anil Menon"/>
    <n v="150887"/>
    <x v="2"/>
    <x v="4"/>
    <n v="0.98299999999999998"/>
    <n v="25"/>
    <x v="0"/>
    <x v="0"/>
    <n v="49"/>
    <x v="0"/>
    <x v="1"/>
  </r>
  <r>
    <s v="EMP11661"/>
    <s v="Neha Thomas"/>
    <x v="1"/>
    <n v="45"/>
    <x v="4"/>
    <x v="3"/>
    <x v="5"/>
    <d v="2018-09-17T00:00:00"/>
    <s v="MCA"/>
    <n v="9"/>
    <s v="Priya Sharma"/>
    <n v="116728"/>
    <x v="1"/>
    <x v="6"/>
    <n v="0.90799999999999992"/>
    <n v="14"/>
    <x v="1"/>
    <x v="0"/>
    <n v="30"/>
    <x v="0"/>
    <x v="1"/>
  </r>
  <r>
    <s v="EMP11927"/>
    <s v="Priya Menon"/>
    <x v="0"/>
    <n v="60"/>
    <x v="0"/>
    <x v="4"/>
    <x v="5"/>
    <d v="2017-02-17T00:00:00"/>
    <s v="MBA"/>
    <n v="3"/>
    <s v="Priya Sharma"/>
    <n v="122255"/>
    <x v="2"/>
    <x v="9"/>
    <n v="0.91200000000000003"/>
    <n v="9"/>
    <x v="4"/>
    <x v="0"/>
    <n v="67"/>
    <x v="0"/>
    <x v="1"/>
  </r>
  <r>
    <s v="EMP10497"/>
    <s v="Ananya Sharma"/>
    <x v="0"/>
    <n v="45"/>
    <x v="2"/>
    <x v="0"/>
    <x v="0"/>
    <d v="2019-12-23T00:00:00"/>
    <s v="MCA"/>
    <n v="9"/>
    <s v="Sneha Thomas"/>
    <n v="71628"/>
    <x v="4"/>
    <x v="7"/>
    <n v="0.91799999999999993"/>
    <n v="22"/>
    <x v="0"/>
    <x v="0"/>
    <n v="76"/>
    <x v="0"/>
    <x v="1"/>
  </r>
  <r>
    <s v="EMP11273"/>
    <s v="Amit Das"/>
    <x v="1"/>
    <n v="43"/>
    <x v="3"/>
    <x v="4"/>
    <x v="5"/>
    <d v="2025-12-30T00:00:00"/>
    <s v="MBA"/>
    <n v="14"/>
    <s v="Priya Sharma"/>
    <n v="60048"/>
    <x v="1"/>
    <x v="9"/>
    <n v="0.80099999999999993"/>
    <n v="18"/>
    <x v="2"/>
    <x v="0"/>
    <n v="29"/>
    <x v="0"/>
    <x v="1"/>
  </r>
  <r>
    <s v="EMP12210"/>
    <s v="Arjun Nair"/>
    <x v="0"/>
    <n v="57"/>
    <x v="3"/>
    <x v="0"/>
    <x v="1"/>
    <d v="2022-07-08T00:00:00"/>
    <s v="Bachelor's"/>
    <n v="7"/>
    <s v="Sneha Thomas"/>
    <n v="119740"/>
    <x v="3"/>
    <x v="1"/>
    <n v="0.9"/>
    <n v="18"/>
    <x v="3"/>
    <x v="1"/>
    <n v="54"/>
    <x v="0"/>
    <x v="0"/>
  </r>
  <r>
    <s v="EMP12212"/>
    <s v="Sneha Iyer"/>
    <x v="0"/>
    <n v="24"/>
    <x v="3"/>
    <x v="2"/>
    <x v="5"/>
    <d v="2018-11-05T00:00:00"/>
    <s v="Bachelor's"/>
    <n v="15"/>
    <s v="Sneha Thomas"/>
    <n v="64439"/>
    <x v="2"/>
    <x v="8"/>
    <n v="0.86699999999999999"/>
    <n v="9"/>
    <x v="3"/>
    <x v="0"/>
    <n v="76"/>
    <x v="0"/>
    <x v="1"/>
  </r>
  <r>
    <s v="EMP10599"/>
    <s v="Kiran Patel"/>
    <x v="0"/>
    <n v="26"/>
    <x v="3"/>
    <x v="4"/>
    <x v="4"/>
    <d v="2021-02-02T00:00:00"/>
    <s v="Master's"/>
    <n v="9"/>
    <s v="Priya Sharma"/>
    <n v="49474"/>
    <x v="3"/>
    <x v="1"/>
    <n v="0.81599999999999995"/>
    <n v="9"/>
    <x v="3"/>
    <x v="1"/>
    <n v="29"/>
    <x v="0"/>
    <x v="1"/>
  </r>
  <r>
    <s v="EMP12420"/>
    <s v="Rahul Kumar"/>
    <x v="1"/>
    <n v="29"/>
    <x v="4"/>
    <x v="3"/>
    <x v="5"/>
    <d v="2019-08-02T00:00:00"/>
    <s v="MBA"/>
    <n v="18"/>
    <s v="Rahul Nair"/>
    <n v="25007"/>
    <x v="4"/>
    <x v="3"/>
    <n v="0.93400000000000005"/>
    <n v="1"/>
    <x v="2"/>
    <x v="0"/>
    <n v="50"/>
    <x v="0"/>
    <x v="1"/>
  </r>
  <r>
    <s v="EMP11440"/>
    <s v="Amit Das"/>
    <x v="0"/>
    <n v="40"/>
    <x v="5"/>
    <x v="4"/>
    <x v="2"/>
    <d v="2016-01-30T00:00:00"/>
    <s v="MCA"/>
    <n v="4"/>
    <s v="Anil Menon"/>
    <n v="129233"/>
    <x v="2"/>
    <x v="8"/>
    <n v="0.91"/>
    <n v="23"/>
    <x v="3"/>
    <x v="0"/>
    <n v="54"/>
    <x v="0"/>
    <x v="1"/>
  </r>
  <r>
    <s v="EMP11924"/>
    <s v="Rahul Kumar"/>
    <x v="1"/>
    <n v="26"/>
    <x v="5"/>
    <x v="2"/>
    <x v="1"/>
    <d v="2020-07-03T00:00:00"/>
    <s v="Master's"/>
    <n v="12"/>
    <s v="Rahul Nair"/>
    <n v="113023"/>
    <x v="1"/>
    <x v="8"/>
    <n v="0.75900000000000001"/>
    <n v="15"/>
    <x v="2"/>
    <x v="0"/>
    <n v="52"/>
    <x v="0"/>
    <x v="1"/>
  </r>
  <r>
    <s v="EMP11489"/>
    <s v="Ananya Sharma"/>
    <x v="1"/>
    <n v="21"/>
    <x v="6"/>
    <x v="1"/>
    <x v="0"/>
    <d v="2023-06-17T00:00:00"/>
    <s v="MCA"/>
    <n v="18"/>
    <s v="Rahul Nair"/>
    <n v="111411"/>
    <x v="0"/>
    <x v="6"/>
    <n v="0.97099999999999997"/>
    <n v="16"/>
    <x v="1"/>
    <x v="1"/>
    <n v="52"/>
    <x v="0"/>
    <x v="1"/>
  </r>
  <r>
    <s v="EMP12841"/>
    <s v="Rahul Kumar"/>
    <x v="1"/>
    <n v="32"/>
    <x v="3"/>
    <x v="2"/>
    <x v="3"/>
    <d v="2025-09-12T00:00:00"/>
    <s v="MBA"/>
    <n v="12"/>
    <s v="Sneha Thomas"/>
    <n v="89512"/>
    <x v="3"/>
    <x v="0"/>
    <n v="0.91700000000000004"/>
    <n v="15"/>
    <x v="2"/>
    <x v="0"/>
    <n v="38"/>
    <x v="1"/>
    <x v="1"/>
  </r>
  <r>
    <s v="EMP11366"/>
    <s v="Ananya Sharma"/>
    <x v="1"/>
    <n v="38"/>
    <x v="5"/>
    <x v="4"/>
    <x v="3"/>
    <d v="2025-07-31T00:00:00"/>
    <s v="MBA"/>
    <n v="0"/>
    <s v="Rahul Nair"/>
    <n v="29389"/>
    <x v="0"/>
    <x v="1"/>
    <n v="0.92799999999999994"/>
    <n v="24"/>
    <x v="0"/>
    <x v="0"/>
    <n v="64"/>
    <x v="0"/>
    <x v="1"/>
  </r>
  <r>
    <s v="EMP12775"/>
    <s v="Neha Thomas"/>
    <x v="0"/>
    <n v="41"/>
    <x v="3"/>
    <x v="3"/>
    <x v="7"/>
    <d v="2024-07-24T00:00:00"/>
    <s v="MCA"/>
    <n v="20"/>
    <s v="Priya Sharma"/>
    <n v="120263"/>
    <x v="2"/>
    <x v="9"/>
    <n v="0.96200000000000008"/>
    <n v="10"/>
    <x v="1"/>
    <x v="1"/>
    <n v="27"/>
    <x v="0"/>
    <x v="1"/>
  </r>
  <r>
    <s v="EMP11720"/>
    <s v="Neha Thomas"/>
    <x v="0"/>
    <n v="24"/>
    <x v="0"/>
    <x v="2"/>
    <x v="7"/>
    <d v="2021-01-01T00:00:00"/>
    <s v="Bachelor's"/>
    <n v="11"/>
    <s v="Priya Sharma"/>
    <n v="178024"/>
    <x v="0"/>
    <x v="6"/>
    <n v="0.91299999999999992"/>
    <n v="15"/>
    <x v="0"/>
    <x v="1"/>
    <n v="65"/>
    <x v="0"/>
    <x v="1"/>
  </r>
  <r>
    <s v="EMP11643"/>
    <s v="Rahul Kumar"/>
    <x v="1"/>
    <n v="37"/>
    <x v="0"/>
    <x v="1"/>
    <x v="0"/>
    <d v="2025-05-14T00:00:00"/>
    <s v="Master's"/>
    <n v="14"/>
    <s v="Sneha Thomas"/>
    <n v="105817"/>
    <x v="1"/>
    <x v="0"/>
    <n v="0.8640000000000001"/>
    <n v="23"/>
    <x v="1"/>
    <x v="1"/>
    <n v="30"/>
    <x v="0"/>
    <x v="0"/>
  </r>
  <r>
    <s v="EMP11757"/>
    <s v="Priya Menon"/>
    <x v="1"/>
    <n v="26"/>
    <x v="1"/>
    <x v="3"/>
    <x v="5"/>
    <d v="2021-03-28T00:00:00"/>
    <s v="Bachelor's"/>
    <n v="11"/>
    <s v="Anil Menon"/>
    <n v="172970"/>
    <x v="4"/>
    <x v="1"/>
    <n v="0.84299999999999997"/>
    <n v="7"/>
    <x v="4"/>
    <x v="0"/>
    <n v="25"/>
    <x v="0"/>
    <x v="0"/>
  </r>
  <r>
    <s v="EMP11145"/>
    <s v="Priya Menon"/>
    <x v="0"/>
    <n v="30"/>
    <x v="1"/>
    <x v="1"/>
    <x v="6"/>
    <d v="2019-12-23T00:00:00"/>
    <s v="Bachelor's"/>
    <n v="19"/>
    <s v="Sneha Thomas"/>
    <n v="160759"/>
    <x v="2"/>
    <x v="0"/>
    <n v="0.99199999999999999"/>
    <n v="3"/>
    <x v="0"/>
    <x v="0"/>
    <n v="42"/>
    <x v="1"/>
    <x v="1"/>
  </r>
  <r>
    <s v="EMP12121"/>
    <s v="Sneha Iyer"/>
    <x v="1"/>
    <n v="40"/>
    <x v="1"/>
    <x v="4"/>
    <x v="6"/>
    <d v="2023-12-18T00:00:00"/>
    <s v="Master's"/>
    <n v="5"/>
    <s v="Rahul Nair"/>
    <n v="133611"/>
    <x v="4"/>
    <x v="5"/>
    <n v="0.91099999999999992"/>
    <n v="16"/>
    <x v="2"/>
    <x v="0"/>
    <n v="41"/>
    <x v="0"/>
    <x v="1"/>
  </r>
  <r>
    <s v="EMP10840"/>
    <s v="Amit Das"/>
    <x v="1"/>
    <n v="55"/>
    <x v="2"/>
    <x v="3"/>
    <x v="5"/>
    <d v="2025-10-04T00:00:00"/>
    <s v="Bachelor's"/>
    <n v="3"/>
    <s v="Sneha Thomas"/>
    <n v="26482"/>
    <x v="3"/>
    <x v="8"/>
    <n v="0.85"/>
    <n v="19"/>
    <x v="3"/>
    <x v="0"/>
    <n v="41"/>
    <x v="0"/>
    <x v="1"/>
  </r>
  <r>
    <s v="EMP12885"/>
    <s v="Priya Menon"/>
    <x v="0"/>
    <n v="27"/>
    <x v="0"/>
    <x v="1"/>
    <x v="5"/>
    <d v="2016-01-09T00:00:00"/>
    <s v="Master's"/>
    <n v="5"/>
    <s v="Anil Menon"/>
    <n v="51612"/>
    <x v="3"/>
    <x v="6"/>
    <n v="0.96799999999999997"/>
    <n v="19"/>
    <x v="3"/>
    <x v="0"/>
    <n v="75"/>
    <x v="0"/>
    <x v="1"/>
  </r>
  <r>
    <s v="EMP11604"/>
    <s v="Priya Menon"/>
    <x v="1"/>
    <n v="29"/>
    <x v="4"/>
    <x v="3"/>
    <x v="5"/>
    <d v="2022-01-28T00:00:00"/>
    <s v="MCA"/>
    <n v="13"/>
    <s v="Rahul Nair"/>
    <n v="112652"/>
    <x v="1"/>
    <x v="1"/>
    <n v="0.94200000000000006"/>
    <n v="25"/>
    <x v="4"/>
    <x v="0"/>
    <n v="5"/>
    <x v="0"/>
    <x v="1"/>
  </r>
  <r>
    <s v="EMP10678"/>
    <s v="Ananya Sharma"/>
    <x v="1"/>
    <n v="32"/>
    <x v="5"/>
    <x v="2"/>
    <x v="2"/>
    <d v="2021-10-14T00:00:00"/>
    <s v="Bachelor's"/>
    <n v="15"/>
    <s v="Rahul Nair"/>
    <n v="164443"/>
    <x v="1"/>
    <x v="6"/>
    <n v="0.79099999999999993"/>
    <n v="5"/>
    <x v="0"/>
    <x v="0"/>
    <n v="43"/>
    <x v="1"/>
    <x v="0"/>
  </r>
  <r>
    <s v="EMP11293"/>
    <s v="Rahul Kumar"/>
    <x v="0"/>
    <n v="32"/>
    <x v="5"/>
    <x v="2"/>
    <x v="6"/>
    <d v="2021-01-31T00:00:00"/>
    <s v="MBA"/>
    <n v="13"/>
    <s v="Anil Menon"/>
    <n v="145904"/>
    <x v="3"/>
    <x v="8"/>
    <n v="0.86900000000000011"/>
    <n v="3"/>
    <x v="2"/>
    <x v="1"/>
    <n v="57"/>
    <x v="0"/>
    <x v="1"/>
  </r>
  <r>
    <s v="EMP12425"/>
    <s v="Priya Menon"/>
    <x v="0"/>
    <n v="23"/>
    <x v="5"/>
    <x v="1"/>
    <x v="5"/>
    <d v="2024-08-28T00:00:00"/>
    <s v="MCA"/>
    <n v="15"/>
    <s v="Priya Sharma"/>
    <n v="104842"/>
    <x v="1"/>
    <x v="8"/>
    <n v="0.85"/>
    <n v="4"/>
    <x v="1"/>
    <x v="0"/>
    <n v="66"/>
    <x v="0"/>
    <x v="1"/>
  </r>
  <r>
    <s v="EMP10557"/>
    <s v="Kiran Patel"/>
    <x v="1"/>
    <n v="26"/>
    <x v="0"/>
    <x v="2"/>
    <x v="1"/>
    <d v="2020-01-15T00:00:00"/>
    <s v="Master's"/>
    <n v="9"/>
    <s v="Priya Sharma"/>
    <n v="128760"/>
    <x v="4"/>
    <x v="7"/>
    <n v="0.86"/>
    <n v="7"/>
    <x v="2"/>
    <x v="0"/>
    <n v="13"/>
    <x v="1"/>
    <x v="1"/>
  </r>
  <r>
    <s v="EMP11819"/>
    <s v="Arjun Nair"/>
    <x v="1"/>
    <n v="48"/>
    <x v="3"/>
    <x v="3"/>
    <x v="1"/>
    <d v="2024-05-16T00:00:00"/>
    <s v="Bachelor's"/>
    <n v="11"/>
    <s v="Anil Menon"/>
    <n v="93568"/>
    <x v="0"/>
    <x v="8"/>
    <n v="0.94900000000000007"/>
    <n v="2"/>
    <x v="1"/>
    <x v="0"/>
    <n v="67"/>
    <x v="0"/>
    <x v="1"/>
  </r>
  <r>
    <s v="EMP12764"/>
    <s v="Ananya Sharma"/>
    <x v="0"/>
    <n v="33"/>
    <x v="1"/>
    <x v="0"/>
    <x v="6"/>
    <d v="2022-02-22T00:00:00"/>
    <s v="MCA"/>
    <n v="9"/>
    <s v="Sneha Thomas"/>
    <n v="76043"/>
    <x v="1"/>
    <x v="6"/>
    <n v="0.94799999999999995"/>
    <n v="3"/>
    <x v="4"/>
    <x v="0"/>
    <n v="63"/>
    <x v="0"/>
    <x v="1"/>
  </r>
  <r>
    <s v="EMP12910"/>
    <s v="Priya Menon"/>
    <x v="1"/>
    <n v="42"/>
    <x v="3"/>
    <x v="1"/>
    <x v="3"/>
    <d v="2019-09-21T00:00:00"/>
    <s v="MCA"/>
    <n v="4"/>
    <s v="Rahul Nair"/>
    <n v="40032"/>
    <x v="0"/>
    <x v="4"/>
    <n v="0.9"/>
    <n v="7"/>
    <x v="3"/>
    <x v="1"/>
    <n v="43"/>
    <x v="0"/>
    <x v="1"/>
  </r>
  <r>
    <s v="EMP12730"/>
    <s v="Rahul Kumar"/>
    <x v="0"/>
    <n v="50"/>
    <x v="4"/>
    <x v="2"/>
    <x v="0"/>
    <d v="2016-10-08T00:00:00"/>
    <s v="Master's"/>
    <n v="7"/>
    <s v="Anil Menon"/>
    <n v="74272"/>
    <x v="0"/>
    <x v="1"/>
    <n v="0.91700000000000004"/>
    <n v="26"/>
    <x v="0"/>
    <x v="0"/>
    <n v="44"/>
    <x v="0"/>
    <x v="1"/>
  </r>
  <r>
    <s v="EMP10722"/>
    <s v="Amit Das"/>
    <x v="1"/>
    <n v="33"/>
    <x v="3"/>
    <x v="0"/>
    <x v="1"/>
    <d v="2018-10-17T00:00:00"/>
    <s v="Master's"/>
    <n v="1"/>
    <s v="Priya Sharma"/>
    <n v="155286"/>
    <x v="0"/>
    <x v="9"/>
    <n v="1"/>
    <n v="16"/>
    <x v="3"/>
    <x v="1"/>
    <n v="30"/>
    <x v="0"/>
    <x v="1"/>
  </r>
  <r>
    <s v="EMP11958"/>
    <s v="Neha Thomas"/>
    <x v="0"/>
    <n v="40"/>
    <x v="4"/>
    <x v="3"/>
    <x v="7"/>
    <d v="2017-01-19T00:00:00"/>
    <s v="MCA"/>
    <n v="3"/>
    <s v="Anil Menon"/>
    <n v="36769"/>
    <x v="2"/>
    <x v="8"/>
    <n v="0.89900000000000002"/>
    <n v="24"/>
    <x v="4"/>
    <x v="0"/>
    <n v="66"/>
    <x v="0"/>
    <x v="1"/>
  </r>
  <r>
    <s v="EMP11682"/>
    <s v="Ananya Sharma"/>
    <x v="0"/>
    <n v="48"/>
    <x v="2"/>
    <x v="3"/>
    <x v="7"/>
    <d v="2021-12-13T00:00:00"/>
    <s v="MBA"/>
    <n v="11"/>
    <s v="Rahul Nair"/>
    <n v="107595"/>
    <x v="2"/>
    <x v="9"/>
    <n v="0.89"/>
    <n v="11"/>
    <x v="0"/>
    <x v="0"/>
    <n v="80"/>
    <x v="0"/>
    <x v="1"/>
  </r>
  <r>
    <s v="EMP12334"/>
    <s v="Sneha Iyer"/>
    <x v="1"/>
    <n v="21"/>
    <x v="1"/>
    <x v="3"/>
    <x v="3"/>
    <d v="2025-01-23T00:00:00"/>
    <s v="MBA"/>
    <n v="3"/>
    <s v="Anil Menon"/>
    <n v="118953"/>
    <x v="1"/>
    <x v="6"/>
    <n v="0.83400000000000007"/>
    <n v="10"/>
    <x v="1"/>
    <x v="1"/>
    <n v="52"/>
    <x v="1"/>
    <x v="1"/>
  </r>
  <r>
    <s v="EMP12852"/>
    <s v="Rahul Kumar"/>
    <x v="1"/>
    <n v="36"/>
    <x v="1"/>
    <x v="2"/>
    <x v="3"/>
    <d v="2020-11-09T00:00:00"/>
    <s v="Master's"/>
    <n v="7"/>
    <s v="Rahul Nair"/>
    <n v="44650"/>
    <x v="2"/>
    <x v="1"/>
    <n v="1"/>
    <n v="23"/>
    <x v="2"/>
    <x v="1"/>
    <n v="62"/>
    <x v="0"/>
    <x v="1"/>
  </r>
  <r>
    <s v="EMP12465"/>
    <s v="Rahul Kumar"/>
    <x v="0"/>
    <n v="39"/>
    <x v="5"/>
    <x v="3"/>
    <x v="1"/>
    <d v="2020-03-24T00:00:00"/>
    <s v="Master's"/>
    <n v="15"/>
    <s v="Sneha Thomas"/>
    <n v="125395"/>
    <x v="3"/>
    <x v="6"/>
    <n v="0.92099999999999993"/>
    <n v="25"/>
    <x v="1"/>
    <x v="0"/>
    <n v="38"/>
    <x v="1"/>
    <x v="1"/>
  </r>
  <r>
    <s v="EMP11705"/>
    <s v="Amit Das"/>
    <x v="1"/>
    <n v="58"/>
    <x v="3"/>
    <x v="4"/>
    <x v="2"/>
    <d v="2022-01-28T00:00:00"/>
    <s v="MCA"/>
    <n v="20"/>
    <s v="Rahul Nair"/>
    <n v="52998"/>
    <x v="1"/>
    <x v="8"/>
    <n v="0.90200000000000002"/>
    <n v="28"/>
    <x v="1"/>
    <x v="0"/>
    <n v="2"/>
    <x v="0"/>
    <x v="1"/>
  </r>
  <r>
    <s v="EMP10589"/>
    <s v="Sneha Iyer"/>
    <x v="1"/>
    <n v="30"/>
    <x v="3"/>
    <x v="3"/>
    <x v="6"/>
    <d v="2018-03-10T00:00:00"/>
    <s v="Bachelor's"/>
    <n v="3"/>
    <s v="Priya Sharma"/>
    <n v="33623"/>
    <x v="0"/>
    <x v="5"/>
    <n v="0.96499999999999997"/>
    <n v="5"/>
    <x v="1"/>
    <x v="0"/>
    <n v="64"/>
    <x v="0"/>
    <x v="0"/>
  </r>
  <r>
    <s v="EMP11466"/>
    <s v="Ananya Sharma"/>
    <x v="0"/>
    <n v="43"/>
    <x v="5"/>
    <x v="1"/>
    <x v="6"/>
    <d v="2025-12-07T00:00:00"/>
    <s v="Bachelor's"/>
    <n v="5"/>
    <s v="Sneha Thomas"/>
    <n v="51435"/>
    <x v="0"/>
    <x v="6"/>
    <n v="0.90700000000000003"/>
    <n v="12"/>
    <x v="3"/>
    <x v="0"/>
    <n v="59"/>
    <x v="0"/>
    <x v="1"/>
  </r>
  <r>
    <s v="EMP12233"/>
    <s v="Amit Das"/>
    <x v="0"/>
    <n v="55"/>
    <x v="1"/>
    <x v="4"/>
    <x v="2"/>
    <d v="2022-06-27T00:00:00"/>
    <s v="MCA"/>
    <n v="12"/>
    <s v="Priya Sharma"/>
    <n v="30317"/>
    <x v="3"/>
    <x v="0"/>
    <n v="0.89900000000000002"/>
    <n v="19"/>
    <x v="0"/>
    <x v="0"/>
    <n v="24"/>
    <x v="0"/>
    <x v="1"/>
  </r>
  <r>
    <s v="EMP11633"/>
    <s v="Ananya Sharma"/>
    <x v="0"/>
    <n v="60"/>
    <x v="3"/>
    <x v="3"/>
    <x v="5"/>
    <d v="2017-12-30T00:00:00"/>
    <s v="Bachelor's"/>
    <n v="18"/>
    <s v="Priya Sharma"/>
    <n v="93633"/>
    <x v="1"/>
    <x v="6"/>
    <n v="0.90700000000000003"/>
    <n v="14"/>
    <x v="2"/>
    <x v="0"/>
    <n v="52"/>
    <x v="1"/>
    <x v="1"/>
  </r>
  <r>
    <s v="EMP11560"/>
    <s v="Sneha Iyer"/>
    <x v="1"/>
    <n v="59"/>
    <x v="0"/>
    <x v="3"/>
    <x v="5"/>
    <d v="2024-02-23T00:00:00"/>
    <s v="Master's"/>
    <n v="16"/>
    <s v="Priya Sharma"/>
    <n v="86223"/>
    <x v="3"/>
    <x v="0"/>
    <n v="0.83900000000000008"/>
    <n v="22"/>
    <x v="2"/>
    <x v="0"/>
    <n v="22"/>
    <x v="0"/>
    <x v="1"/>
  </r>
  <r>
    <s v="EMP10335"/>
    <s v="Rahul Kumar"/>
    <x v="0"/>
    <n v="23"/>
    <x v="6"/>
    <x v="3"/>
    <x v="3"/>
    <s v="Unknown"/>
    <s v="MCA"/>
    <n v="17"/>
    <s v="Rahul Nair"/>
    <n v="33606"/>
    <x v="2"/>
    <x v="3"/>
    <n v="0.88"/>
    <n v="11"/>
    <x v="0"/>
    <x v="1"/>
    <n v="61"/>
    <x v="1"/>
    <x v="0"/>
  </r>
  <r>
    <s v="EMP12654"/>
    <s v="Priya Menon"/>
    <x v="0"/>
    <n v="23"/>
    <x v="4"/>
    <x v="1"/>
    <x v="2"/>
    <d v="2018-05-11T00:00:00"/>
    <s v="Master's"/>
    <n v="19"/>
    <s v="Sneha Thomas"/>
    <n v="102979.37"/>
    <x v="1"/>
    <x v="3"/>
    <n v="0.92900000000000005"/>
    <n v="16"/>
    <x v="4"/>
    <x v="0"/>
    <n v="59"/>
    <x v="0"/>
    <x v="1"/>
  </r>
  <r>
    <s v="EMP10367"/>
    <s v="Rahul Kumar"/>
    <x v="1"/>
    <n v="54"/>
    <x v="7"/>
    <x v="3"/>
    <x v="3"/>
    <d v="2023-05-23T00:00:00"/>
    <s v="MCA"/>
    <n v="0"/>
    <s v="Priya Sharma"/>
    <n v="168541"/>
    <x v="4"/>
    <x v="1"/>
    <n v="1"/>
    <n v="24"/>
    <x v="4"/>
    <x v="1"/>
    <n v="20"/>
    <x v="0"/>
    <x v="0"/>
  </r>
  <r>
    <s v="EMP11824"/>
    <s v="Amit Das"/>
    <x v="1"/>
    <n v="39"/>
    <x v="0"/>
    <x v="3"/>
    <x v="3"/>
    <d v="2022-05-05T00:00:00"/>
    <s v="Bachelor's"/>
    <n v="6"/>
    <s v="Anil Menon"/>
    <n v="123229"/>
    <x v="0"/>
    <x v="0"/>
    <n v="0.76400000000000001"/>
    <n v="6"/>
    <x v="1"/>
    <x v="0"/>
    <n v="39"/>
    <x v="0"/>
    <x v="1"/>
  </r>
  <r>
    <s v="EMP12208"/>
    <s v="Sneha Iyer"/>
    <x v="1"/>
    <n v="33"/>
    <x v="6"/>
    <x v="2"/>
    <x v="6"/>
    <d v="2024-01-25T00:00:00"/>
    <s v="MCA"/>
    <n v="15"/>
    <s v="Sneha Thomas"/>
    <n v="81736"/>
    <x v="3"/>
    <x v="9"/>
    <n v="1"/>
    <n v="21"/>
    <x v="4"/>
    <x v="1"/>
    <n v="57"/>
    <x v="0"/>
    <x v="1"/>
  </r>
  <r>
    <s v="EMP10823"/>
    <s v="Arjun Nair"/>
    <x v="1"/>
    <n v="60"/>
    <x v="1"/>
    <x v="0"/>
    <x v="7"/>
    <d v="2023-01-04T00:00:00"/>
    <s v="Master's"/>
    <n v="1"/>
    <s v="Priya Sharma"/>
    <n v="129986"/>
    <x v="2"/>
    <x v="0"/>
    <n v="0.90400000000000003"/>
    <n v="3"/>
    <x v="3"/>
    <x v="0"/>
    <n v="9"/>
    <x v="0"/>
    <x v="1"/>
  </r>
  <r>
    <s v="EMP10480"/>
    <s v="Ananya Sharma"/>
    <x v="1"/>
    <n v="33"/>
    <x v="4"/>
    <x v="4"/>
    <x v="3"/>
    <d v="2025-08-11T00:00:00"/>
    <s v="Master's"/>
    <n v="16"/>
    <s v="Rahul Nair"/>
    <n v="69070"/>
    <x v="0"/>
    <x v="1"/>
    <n v="0.84499999999999997"/>
    <n v="28"/>
    <x v="0"/>
    <x v="0"/>
    <n v="71"/>
    <x v="0"/>
    <x v="1"/>
  </r>
  <r>
    <s v="EMP12397"/>
    <s v="Amit Das"/>
    <x v="1"/>
    <n v="47"/>
    <x v="4"/>
    <x v="0"/>
    <x v="0"/>
    <d v="2025-12-18T00:00:00"/>
    <s v="Master's"/>
    <n v="9"/>
    <s v="Sneha Thomas"/>
    <n v="175810"/>
    <x v="0"/>
    <x v="8"/>
    <n v="0.86799999999999999"/>
    <n v="25"/>
    <x v="0"/>
    <x v="1"/>
    <n v="25"/>
    <x v="0"/>
    <x v="1"/>
  </r>
  <r>
    <s v="EMP11867"/>
    <s v="Ananya Sharma"/>
    <x v="0"/>
    <n v="49"/>
    <x v="2"/>
    <x v="0"/>
    <x v="3"/>
    <d v="2016-09-28T00:00:00"/>
    <s v="Bachelor's"/>
    <n v="14"/>
    <s v="Anil Menon"/>
    <n v="102979.37"/>
    <x v="4"/>
    <x v="7"/>
    <n v="0.94499999999999995"/>
    <n v="30"/>
    <x v="3"/>
    <x v="0"/>
    <n v="9"/>
    <x v="1"/>
    <x v="1"/>
  </r>
  <r>
    <s v="EMP12116"/>
    <s v="Arjun Nair"/>
    <x v="0"/>
    <n v="59"/>
    <x v="2"/>
    <x v="2"/>
    <x v="2"/>
    <d v="2019-11-18T00:00:00"/>
    <s v="MCA"/>
    <n v="11"/>
    <s v="Sneha Thomas"/>
    <n v="139694"/>
    <x v="0"/>
    <x v="0"/>
    <n v="0.93500000000000005"/>
    <n v="4"/>
    <x v="1"/>
    <x v="1"/>
    <n v="0"/>
    <x v="0"/>
    <x v="0"/>
  </r>
  <r>
    <s v="EMP12677"/>
    <s v="Amit Das"/>
    <x v="1"/>
    <n v="52"/>
    <x v="6"/>
    <x v="2"/>
    <x v="6"/>
    <d v="2016-05-19T00:00:00"/>
    <s v="Bachelor's"/>
    <n v="0"/>
    <s v="Sneha Thomas"/>
    <n v="45675"/>
    <x v="2"/>
    <x v="8"/>
    <n v="0.8909999999999999"/>
    <n v="3"/>
    <x v="2"/>
    <x v="1"/>
    <n v="39"/>
    <x v="1"/>
    <x v="1"/>
  </r>
  <r>
    <s v="EMP10167"/>
    <s v="Priya Menon"/>
    <x v="1"/>
    <n v="33"/>
    <x v="0"/>
    <x v="3"/>
    <x v="6"/>
    <d v="2024-12-17T00:00:00"/>
    <s v="MCA"/>
    <n v="0"/>
    <s v="Anil Menon"/>
    <n v="84568"/>
    <x v="3"/>
    <x v="9"/>
    <n v="0.81900000000000006"/>
    <n v="5"/>
    <x v="3"/>
    <x v="0"/>
    <n v="37"/>
    <x v="0"/>
    <x v="1"/>
  </r>
  <r>
    <s v="EMP10656"/>
    <s v="Neha Thomas"/>
    <x v="0"/>
    <n v="54"/>
    <x v="2"/>
    <x v="4"/>
    <x v="7"/>
    <d v="2016-08-05T00:00:00"/>
    <s v="MBA"/>
    <n v="3"/>
    <s v="Rahul Nair"/>
    <n v="40655"/>
    <x v="3"/>
    <x v="4"/>
    <n v="0.89900000000000002"/>
    <n v="3"/>
    <x v="0"/>
    <x v="0"/>
    <n v="43"/>
    <x v="0"/>
    <x v="1"/>
  </r>
  <r>
    <s v="EMP11152"/>
    <s v="Neha Thomas"/>
    <x v="1"/>
    <n v="36"/>
    <x v="1"/>
    <x v="3"/>
    <x v="3"/>
    <d v="2021-07-20T00:00:00"/>
    <s v="Master's"/>
    <n v="8"/>
    <s v="Priya Sharma"/>
    <n v="72819"/>
    <x v="2"/>
    <x v="4"/>
    <n v="0.92299999999999993"/>
    <n v="3"/>
    <x v="3"/>
    <x v="1"/>
    <n v="35"/>
    <x v="0"/>
    <x v="1"/>
  </r>
  <r>
    <s v="EMP11302"/>
    <s v="Rahul Kumar"/>
    <x v="1"/>
    <n v="32"/>
    <x v="4"/>
    <x v="3"/>
    <x v="3"/>
    <d v="2024-07-01T00:00:00"/>
    <s v="Bachelor's"/>
    <n v="2"/>
    <s v="Priya Sharma"/>
    <n v="120822"/>
    <x v="0"/>
    <x v="9"/>
    <n v="0.92299999999999993"/>
    <n v="13"/>
    <x v="4"/>
    <x v="0"/>
    <n v="7"/>
    <x v="0"/>
    <x v="1"/>
  </r>
  <r>
    <s v="EMP12071"/>
    <s v="Arjun Nair"/>
    <x v="1"/>
    <n v="23"/>
    <x v="2"/>
    <x v="4"/>
    <x v="1"/>
    <d v="2021-05-10T00:00:00"/>
    <s v="Master's"/>
    <n v="17"/>
    <s v="Anil Menon"/>
    <n v="110242"/>
    <x v="3"/>
    <x v="6"/>
    <n v="0.92599999999999993"/>
    <n v="8"/>
    <x v="4"/>
    <x v="0"/>
    <n v="11"/>
    <x v="0"/>
    <x v="1"/>
  </r>
  <r>
    <s v="EMP10820"/>
    <s v="Amit Das"/>
    <x v="1"/>
    <n v="25"/>
    <x v="1"/>
    <x v="0"/>
    <x v="5"/>
    <d v="2022-06-17T00:00:00"/>
    <s v="MCA"/>
    <n v="12"/>
    <s v="Priya Sharma"/>
    <n v="47646"/>
    <x v="4"/>
    <x v="9"/>
    <n v="0.93500000000000005"/>
    <n v="3"/>
    <x v="2"/>
    <x v="0"/>
    <n v="13"/>
    <x v="0"/>
    <x v="1"/>
  </r>
  <r>
    <s v="EMP12355"/>
    <s v="Priya Menon"/>
    <x v="1"/>
    <n v="43"/>
    <x v="6"/>
    <x v="1"/>
    <x v="7"/>
    <d v="2021-03-17T00:00:00"/>
    <s v="Bachelor's"/>
    <n v="19"/>
    <s v="Priya Sharma"/>
    <n v="44652"/>
    <x v="3"/>
    <x v="3"/>
    <n v="1"/>
    <n v="18"/>
    <x v="3"/>
    <x v="0"/>
    <n v="18"/>
    <x v="0"/>
    <x v="1"/>
  </r>
  <r>
    <s v="EMP12176"/>
    <s v="Sneha Iyer"/>
    <x v="0"/>
    <n v="45"/>
    <x v="2"/>
    <x v="0"/>
    <x v="3"/>
    <d v="2024-04-18T00:00:00"/>
    <s v="Bachelor's"/>
    <n v="2"/>
    <s v="Priya Sharma"/>
    <n v="25900"/>
    <x v="3"/>
    <x v="4"/>
    <n v="0.89900000000000002"/>
    <n v="17"/>
    <x v="0"/>
    <x v="0"/>
    <n v="70"/>
    <x v="1"/>
    <x v="1"/>
  </r>
  <r>
    <s v="EMP10611"/>
    <s v="Sneha Iyer"/>
    <x v="1"/>
    <n v="34"/>
    <x v="6"/>
    <x v="1"/>
    <x v="2"/>
    <d v="2023-10-30T00:00:00"/>
    <s v="Unknown"/>
    <n v="2"/>
    <s v="Priya Sharma"/>
    <n v="122951"/>
    <x v="0"/>
    <x v="7"/>
    <n v="0.91299999999999992"/>
    <n v="10"/>
    <x v="3"/>
    <x v="0"/>
    <n v="53"/>
    <x v="0"/>
    <x v="0"/>
  </r>
  <r>
    <s v="EMP12261"/>
    <s v="Ananya Sharma"/>
    <x v="1"/>
    <n v="46"/>
    <x v="1"/>
    <x v="1"/>
    <x v="7"/>
    <d v="2025-01-21T00:00:00"/>
    <s v="MBA"/>
    <n v="10"/>
    <s v="Rahul Nair"/>
    <n v="102979.37"/>
    <x v="0"/>
    <x v="7"/>
    <n v="0.96"/>
    <n v="29"/>
    <x v="3"/>
    <x v="1"/>
    <n v="77"/>
    <x v="0"/>
    <x v="1"/>
  </r>
  <r>
    <s v="EMP10381"/>
    <s v="Ananya Sharma"/>
    <x v="1"/>
    <n v="32"/>
    <x v="5"/>
    <x v="2"/>
    <x v="0"/>
    <d v="2022-02-18T00:00:00"/>
    <s v="MBA"/>
    <n v="10"/>
    <s v="Sneha Thomas"/>
    <n v="62447"/>
    <x v="4"/>
    <x v="3"/>
    <n v="0.92099999999999993"/>
    <n v="9"/>
    <x v="3"/>
    <x v="0"/>
    <n v="44"/>
    <x v="0"/>
    <x v="1"/>
  </r>
  <r>
    <s v="EMP11614"/>
    <s v="Kiran Patel"/>
    <x v="1"/>
    <n v="47"/>
    <x v="6"/>
    <x v="4"/>
    <x v="1"/>
    <d v="2022-11-26T00:00:00"/>
    <s v="Master's"/>
    <n v="19"/>
    <s v="Priya Sharma"/>
    <n v="152934"/>
    <x v="1"/>
    <x v="6"/>
    <n v="0.88900000000000001"/>
    <n v="3"/>
    <x v="3"/>
    <x v="1"/>
    <n v="50"/>
    <x v="0"/>
    <x v="1"/>
  </r>
  <r>
    <s v="EMP10198"/>
    <s v="Ananya Sharma"/>
    <x v="1"/>
    <n v="31"/>
    <x v="2"/>
    <x v="3"/>
    <x v="5"/>
    <d v="2021-07-26T00:00:00"/>
    <s v="Bachelor's"/>
    <n v="18"/>
    <s v="Priya Sharma"/>
    <n v="153519"/>
    <x v="0"/>
    <x v="7"/>
    <n v="0.91400000000000003"/>
    <n v="25"/>
    <x v="0"/>
    <x v="1"/>
    <n v="46"/>
    <x v="0"/>
    <x v="1"/>
  </r>
  <r>
    <s v="EMP12404"/>
    <s v="Neha Thomas"/>
    <x v="1"/>
    <n v="53"/>
    <x v="5"/>
    <x v="0"/>
    <x v="3"/>
    <d v="2023-09-11T00:00:00"/>
    <s v="MCA"/>
    <n v="0"/>
    <s v="Rahul Nair"/>
    <n v="111416"/>
    <x v="0"/>
    <x v="4"/>
    <n v="0.86199999999999999"/>
    <n v="25"/>
    <x v="4"/>
    <x v="1"/>
    <n v="58"/>
    <x v="1"/>
    <x v="1"/>
  </r>
  <r>
    <s v="EMP11642"/>
    <s v="Ananya Sharma"/>
    <x v="0"/>
    <n v="51"/>
    <x v="5"/>
    <x v="3"/>
    <x v="0"/>
    <d v="2024-03-13T00:00:00"/>
    <s v="Unknown"/>
    <n v="4"/>
    <s v="Rahul Nair"/>
    <n v="144594"/>
    <x v="3"/>
    <x v="2"/>
    <n v="0.90700000000000003"/>
    <n v="29"/>
    <x v="1"/>
    <x v="1"/>
    <n v="33"/>
    <x v="0"/>
    <x v="1"/>
  </r>
  <r>
    <s v="EMP12193"/>
    <s v="Priya Menon"/>
    <x v="0"/>
    <n v="29"/>
    <x v="4"/>
    <x v="3"/>
    <x v="6"/>
    <d v="2023-07-08T00:00:00"/>
    <s v="MCA"/>
    <n v="2"/>
    <s v="Rahul Nair"/>
    <n v="25985"/>
    <x v="0"/>
    <x v="4"/>
    <n v="0.91"/>
    <n v="11"/>
    <x v="2"/>
    <x v="0"/>
    <n v="37"/>
    <x v="0"/>
    <x v="1"/>
  </r>
  <r>
    <s v="EMP10957"/>
    <s v="Rahul Kumar"/>
    <x v="1"/>
    <n v="27"/>
    <x v="0"/>
    <x v="4"/>
    <x v="5"/>
    <d v="2022-05-17T00:00:00"/>
    <s v="Master's"/>
    <n v="15"/>
    <s v="Sneha Thomas"/>
    <n v="91038"/>
    <x v="3"/>
    <x v="7"/>
    <n v="0.95799999999999996"/>
    <n v="22"/>
    <x v="0"/>
    <x v="0"/>
    <n v="52"/>
    <x v="0"/>
    <x v="1"/>
  </r>
  <r>
    <s v="EMP12925"/>
    <s v="Rahul Kumar"/>
    <x v="1"/>
    <n v="35"/>
    <x v="6"/>
    <x v="3"/>
    <x v="7"/>
    <d v="2017-05-16T00:00:00"/>
    <s v="Bachelor's"/>
    <n v="8"/>
    <s v="Sneha Thomas"/>
    <n v="154842"/>
    <x v="2"/>
    <x v="8"/>
    <n v="0.94200000000000006"/>
    <n v="0"/>
    <x v="4"/>
    <x v="0"/>
    <n v="70"/>
    <x v="0"/>
    <x v="1"/>
  </r>
  <r>
    <s v="EMP12670"/>
    <s v="Amit Das"/>
    <x v="1"/>
    <n v="54"/>
    <x v="3"/>
    <x v="0"/>
    <x v="5"/>
    <d v="2017-11-20T00:00:00"/>
    <s v="Master's"/>
    <n v="10"/>
    <s v="Sneha Thomas"/>
    <n v="140585"/>
    <x v="4"/>
    <x v="7"/>
    <n v="0.91799999999999993"/>
    <n v="9"/>
    <x v="3"/>
    <x v="0"/>
    <n v="52"/>
    <x v="1"/>
    <x v="0"/>
  </r>
  <r>
    <s v="EMP10342"/>
    <s v="Priya Menon"/>
    <x v="0"/>
    <n v="60"/>
    <x v="1"/>
    <x v="1"/>
    <x v="6"/>
    <d v="2017-09-17T00:00:00"/>
    <s v="Bachelor's"/>
    <n v="10"/>
    <s v="Sneha Thomas"/>
    <n v="87108"/>
    <x v="0"/>
    <x v="7"/>
    <n v="0.90200000000000002"/>
    <n v="29"/>
    <x v="3"/>
    <x v="0"/>
    <n v="62"/>
    <x v="1"/>
    <x v="1"/>
  </r>
  <r>
    <s v="EMP11948"/>
    <s v="Amit Das"/>
    <x v="1"/>
    <n v="28"/>
    <x v="1"/>
    <x v="1"/>
    <x v="0"/>
    <d v="2019-05-14T00:00:00"/>
    <s v="Bachelor's"/>
    <n v="17"/>
    <s v="Anil Menon"/>
    <n v="95596"/>
    <x v="4"/>
    <x v="8"/>
    <n v="0.88200000000000001"/>
    <n v="0"/>
    <x v="1"/>
    <x v="0"/>
    <n v="5"/>
    <x v="0"/>
    <x v="1"/>
  </r>
  <r>
    <s v="EMP11566"/>
    <s v="Rahul Kumar"/>
    <x v="0"/>
    <n v="58"/>
    <x v="6"/>
    <x v="3"/>
    <x v="5"/>
    <d v="2022-08-11T00:00:00"/>
    <s v="MBA"/>
    <n v="12"/>
    <s v="Rahul Nair"/>
    <n v="101708"/>
    <x v="0"/>
    <x v="8"/>
    <n v="0.95099999999999996"/>
    <n v="4"/>
    <x v="4"/>
    <x v="1"/>
    <n v="38"/>
    <x v="0"/>
    <x v="1"/>
  </r>
  <r>
    <s v="EMP11697"/>
    <s v="Rahul Kumar"/>
    <x v="0"/>
    <n v="41"/>
    <x v="5"/>
    <x v="4"/>
    <x v="7"/>
    <d v="2019-11-15T00:00:00"/>
    <s v="MBA"/>
    <n v="10"/>
    <s v="Sneha Thomas"/>
    <n v="28820"/>
    <x v="2"/>
    <x v="2"/>
    <n v="0.75700000000000001"/>
    <n v="30"/>
    <x v="3"/>
    <x v="0"/>
    <n v="47"/>
    <x v="0"/>
    <x v="1"/>
  </r>
  <r>
    <s v="EMP10530"/>
    <s v="Amit Das"/>
    <x v="0"/>
    <n v="34"/>
    <x v="3"/>
    <x v="4"/>
    <x v="1"/>
    <d v="2017-07-04T00:00:00"/>
    <s v="MBA"/>
    <n v="15"/>
    <s v="Rahul Nair"/>
    <n v="51410"/>
    <x v="0"/>
    <x v="5"/>
    <n v="0.99400000000000011"/>
    <n v="14"/>
    <x v="2"/>
    <x v="0"/>
    <n v="38"/>
    <x v="1"/>
    <x v="1"/>
  </r>
  <r>
    <s v="EMP11902"/>
    <s v="Neha Thomas"/>
    <x v="1"/>
    <n v="38"/>
    <x v="5"/>
    <x v="4"/>
    <x v="6"/>
    <d v="2016-01-17T00:00:00"/>
    <s v="MCA"/>
    <n v="8"/>
    <s v="Sneha Thomas"/>
    <n v="113305"/>
    <x v="1"/>
    <x v="6"/>
    <n v="1"/>
    <n v="3"/>
    <x v="0"/>
    <x v="0"/>
    <n v="3"/>
    <x v="0"/>
    <x v="1"/>
  </r>
  <r>
    <s v="EMP10651"/>
    <s v="Rahul Kumar"/>
    <x v="0"/>
    <n v="29"/>
    <x v="2"/>
    <x v="0"/>
    <x v="1"/>
    <d v="2023-06-20T00:00:00"/>
    <s v="Bachelor's"/>
    <n v="20"/>
    <s v="Sneha Thomas"/>
    <n v="159932"/>
    <x v="1"/>
    <x v="4"/>
    <n v="0.91099999999999992"/>
    <n v="7"/>
    <x v="3"/>
    <x v="0"/>
    <n v="36"/>
    <x v="1"/>
    <x v="1"/>
  </r>
  <r>
    <s v="EMP12097"/>
    <s v="Amit Das"/>
    <x v="1"/>
    <n v="34"/>
    <x v="0"/>
    <x v="4"/>
    <x v="6"/>
    <d v="2025-08-25T00:00:00"/>
    <s v="Master's"/>
    <n v="14"/>
    <s v="Priya Sharma"/>
    <n v="46955"/>
    <x v="2"/>
    <x v="2"/>
    <n v="0.996"/>
    <n v="5"/>
    <x v="1"/>
    <x v="0"/>
    <n v="74"/>
    <x v="0"/>
    <x v="1"/>
  </r>
  <r>
    <s v="EMP11445"/>
    <s v="Arjun Nair"/>
    <x v="1"/>
    <n v="48"/>
    <x v="6"/>
    <x v="0"/>
    <x v="5"/>
    <d v="2016-04-15T00:00:00"/>
    <s v="MCA"/>
    <n v="14"/>
    <s v="Priya Sharma"/>
    <n v="45578"/>
    <x v="2"/>
    <x v="0"/>
    <n v="0.97599999999999998"/>
    <n v="1"/>
    <x v="0"/>
    <x v="0"/>
    <n v="7"/>
    <x v="0"/>
    <x v="0"/>
  </r>
  <r>
    <s v="EMP11364"/>
    <s v="Arjun Nair"/>
    <x v="1"/>
    <n v="27"/>
    <x v="2"/>
    <x v="1"/>
    <x v="2"/>
    <d v="2016-04-11T00:00:00"/>
    <s v="Bachelor's"/>
    <n v="6"/>
    <s v="Sneha Thomas"/>
    <n v="88475"/>
    <x v="1"/>
    <x v="9"/>
    <n v="0.83299999999999996"/>
    <n v="28"/>
    <x v="4"/>
    <x v="1"/>
    <n v="10"/>
    <x v="0"/>
    <x v="1"/>
  </r>
  <r>
    <s v="EMP11546"/>
    <s v="Neha Thomas"/>
    <x v="1"/>
    <n v="48"/>
    <x v="0"/>
    <x v="4"/>
    <x v="6"/>
    <d v="2023-03-21T00:00:00"/>
    <s v="MCA"/>
    <n v="14"/>
    <s v="Sneha Thomas"/>
    <n v="129631"/>
    <x v="2"/>
    <x v="2"/>
    <n v="0.87"/>
    <n v="25"/>
    <x v="0"/>
    <x v="1"/>
    <n v="8"/>
    <x v="0"/>
    <x v="1"/>
  </r>
  <r>
    <s v="EMP10594"/>
    <s v="Amit Das"/>
    <x v="1"/>
    <n v="51"/>
    <x v="1"/>
    <x v="1"/>
    <x v="7"/>
    <d v="2017-01-05T00:00:00"/>
    <s v="Bachelor's"/>
    <n v="20"/>
    <s v="Anil Menon"/>
    <n v="41950"/>
    <x v="2"/>
    <x v="2"/>
    <n v="0.95099999999999996"/>
    <n v="29"/>
    <x v="4"/>
    <x v="0"/>
    <n v="20"/>
    <x v="1"/>
    <x v="1"/>
  </r>
  <r>
    <s v="EMP12690"/>
    <s v="Amit Das"/>
    <x v="0"/>
    <n v="50"/>
    <x v="3"/>
    <x v="0"/>
    <x v="2"/>
    <d v="2019-12-01T00:00:00"/>
    <s v="Master's"/>
    <n v="3"/>
    <s v="Anil Menon"/>
    <n v="121349"/>
    <x v="4"/>
    <x v="9"/>
    <n v="1"/>
    <n v="11"/>
    <x v="4"/>
    <x v="1"/>
    <n v="7"/>
    <x v="0"/>
    <x v="1"/>
  </r>
  <r>
    <s v="EMP11871"/>
    <s v="Ananya Sharma"/>
    <x v="0"/>
    <n v="23"/>
    <x v="1"/>
    <x v="2"/>
    <x v="1"/>
    <d v="2017-02-15T00:00:00"/>
    <s v="MBA"/>
    <n v="2"/>
    <s v="Sneha Thomas"/>
    <n v="122707"/>
    <x v="0"/>
    <x v="2"/>
    <n v="0.89700000000000002"/>
    <n v="22"/>
    <x v="3"/>
    <x v="0"/>
    <n v="4"/>
    <x v="0"/>
    <x v="1"/>
  </r>
  <r>
    <s v="EMP10917"/>
    <s v="Neha Thomas"/>
    <x v="0"/>
    <n v="22"/>
    <x v="5"/>
    <x v="1"/>
    <x v="5"/>
    <d v="2023-09-24T00:00:00"/>
    <s v="Bachelor's"/>
    <n v="6"/>
    <s v="Priya Sharma"/>
    <n v="120052"/>
    <x v="1"/>
    <x v="4"/>
    <n v="0.92900000000000005"/>
    <n v="8"/>
    <x v="0"/>
    <x v="0"/>
    <n v="25"/>
    <x v="1"/>
    <x v="0"/>
  </r>
  <r>
    <s v="EMP10527"/>
    <s v="Amit Das"/>
    <x v="0"/>
    <n v="21"/>
    <x v="7"/>
    <x v="4"/>
    <x v="1"/>
    <d v="2018-03-10T00:00:00"/>
    <s v="MCA"/>
    <n v="8"/>
    <s v="Priya Sharma"/>
    <n v="112751"/>
    <x v="2"/>
    <x v="5"/>
    <n v="0.88700000000000001"/>
    <n v="2"/>
    <x v="0"/>
    <x v="1"/>
    <n v="73"/>
    <x v="0"/>
    <x v="0"/>
  </r>
  <r>
    <s v="EMP10015"/>
    <s v="Kiran Patel"/>
    <x v="0"/>
    <n v="42"/>
    <x v="6"/>
    <x v="1"/>
    <x v="1"/>
    <d v="2024-09-14T00:00:00"/>
    <s v="MCA"/>
    <n v="8"/>
    <s v="Priya Sharma"/>
    <n v="67775"/>
    <x v="0"/>
    <x v="2"/>
    <n v="0.83"/>
    <n v="28"/>
    <x v="4"/>
    <x v="0"/>
    <n v="33"/>
    <x v="0"/>
    <x v="1"/>
  </r>
  <r>
    <s v="EMP12645"/>
    <s v="Rahul Kumar"/>
    <x v="1"/>
    <n v="22"/>
    <x v="3"/>
    <x v="4"/>
    <x v="2"/>
    <d v="2024-09-24T00:00:00"/>
    <s v="Unknown"/>
    <n v="1"/>
    <s v="Rahul Nair"/>
    <n v="60103"/>
    <x v="2"/>
    <x v="5"/>
    <n v="0.998"/>
    <n v="1"/>
    <x v="3"/>
    <x v="0"/>
    <n v="69"/>
    <x v="0"/>
    <x v="0"/>
  </r>
  <r>
    <s v="EMP10370"/>
    <s v="Sneha Iyer"/>
    <x v="0"/>
    <n v="23"/>
    <x v="6"/>
    <x v="2"/>
    <x v="0"/>
    <d v="2023-07-16T00:00:00"/>
    <s v="MBA"/>
    <n v="13"/>
    <s v="Priya Sharma"/>
    <n v="176570"/>
    <x v="2"/>
    <x v="9"/>
    <n v="0.90400000000000003"/>
    <n v="11"/>
    <x v="2"/>
    <x v="0"/>
    <n v="67"/>
    <x v="0"/>
    <x v="1"/>
  </r>
  <r>
    <s v="EMP12891"/>
    <s v="Arjun Nair"/>
    <x v="1"/>
    <n v="57"/>
    <x v="7"/>
    <x v="3"/>
    <x v="3"/>
    <d v="2022-12-11T00:00:00"/>
    <s v="Master's"/>
    <n v="4"/>
    <s v="Anil Menon"/>
    <n v="82043"/>
    <x v="1"/>
    <x v="5"/>
    <n v="1"/>
    <n v="30"/>
    <x v="2"/>
    <x v="1"/>
    <n v="74"/>
    <x v="0"/>
    <x v="1"/>
  </r>
  <r>
    <s v="EMP10548"/>
    <s v="Neha Thomas"/>
    <x v="1"/>
    <n v="49"/>
    <x v="3"/>
    <x v="2"/>
    <x v="6"/>
    <d v="2022-03-19T00:00:00"/>
    <s v="MBA"/>
    <n v="2"/>
    <s v="Rahul Nair"/>
    <n v="130194"/>
    <x v="3"/>
    <x v="0"/>
    <n v="0.93099999999999994"/>
    <n v="4"/>
    <x v="2"/>
    <x v="0"/>
    <n v="9"/>
    <x v="0"/>
    <x v="1"/>
  </r>
  <r>
    <s v="EMP10848"/>
    <s v="Ananya Sharma"/>
    <x v="0"/>
    <n v="37"/>
    <x v="6"/>
    <x v="3"/>
    <x v="1"/>
    <d v="2018-01-12T00:00:00"/>
    <s v="Master's"/>
    <n v="0"/>
    <s v="Sneha Thomas"/>
    <n v="27306"/>
    <x v="4"/>
    <x v="0"/>
    <n v="0.82599999999999996"/>
    <n v="5"/>
    <x v="2"/>
    <x v="0"/>
    <n v="8"/>
    <x v="0"/>
    <x v="1"/>
  </r>
  <r>
    <s v="EMP10528"/>
    <s v="Arjun Nair"/>
    <x v="0"/>
    <n v="40"/>
    <x v="3"/>
    <x v="3"/>
    <x v="7"/>
    <d v="2024-07-02T00:00:00"/>
    <s v="MCA"/>
    <n v="4"/>
    <s v="Priya Sharma"/>
    <n v="65436"/>
    <x v="3"/>
    <x v="5"/>
    <n v="0.8590000000000001"/>
    <n v="2"/>
    <x v="1"/>
    <x v="0"/>
    <n v="75"/>
    <x v="0"/>
    <x v="1"/>
  </r>
  <r>
    <s v="EMP12903"/>
    <s v="Sneha Iyer"/>
    <x v="0"/>
    <n v="43"/>
    <x v="1"/>
    <x v="3"/>
    <x v="0"/>
    <d v="2022-11-21T00:00:00"/>
    <s v="MCA"/>
    <n v="11"/>
    <s v="Rahul Nair"/>
    <n v="98956"/>
    <x v="4"/>
    <x v="5"/>
    <n v="0.94799999999999995"/>
    <n v="1"/>
    <x v="2"/>
    <x v="0"/>
    <n v="14"/>
    <x v="0"/>
    <x v="1"/>
  </r>
  <r>
    <s v="EMP12513"/>
    <s v="Amit Das"/>
    <x v="1"/>
    <n v="54"/>
    <x v="1"/>
    <x v="0"/>
    <x v="7"/>
    <d v="2016-12-27T00:00:00"/>
    <s v="Master's"/>
    <n v="7"/>
    <s v="Anil Menon"/>
    <n v="131422"/>
    <x v="2"/>
    <x v="4"/>
    <n v="0.98599999999999999"/>
    <n v="9"/>
    <x v="1"/>
    <x v="0"/>
    <n v="28"/>
    <x v="1"/>
    <x v="1"/>
  </r>
  <r>
    <s v="EMP10719"/>
    <s v="Arjun Nair"/>
    <x v="1"/>
    <n v="27"/>
    <x v="3"/>
    <x v="1"/>
    <x v="0"/>
    <d v="2023-11-14T00:00:00"/>
    <s v="Bachelor's"/>
    <n v="6"/>
    <s v="Anil Menon"/>
    <n v="144641"/>
    <x v="4"/>
    <x v="2"/>
    <n v="0.81499999999999995"/>
    <n v="10"/>
    <x v="2"/>
    <x v="0"/>
    <n v="70"/>
    <x v="0"/>
    <x v="0"/>
  </r>
  <r>
    <s v="EMP12277"/>
    <s v="Arjun Nair"/>
    <x v="0"/>
    <n v="51"/>
    <x v="3"/>
    <x v="0"/>
    <x v="0"/>
    <d v="2022-11-29T00:00:00"/>
    <s v="Bachelor's"/>
    <n v="2"/>
    <s v="Anil Menon"/>
    <n v="68795"/>
    <x v="1"/>
    <x v="9"/>
    <n v="0.93400000000000005"/>
    <n v="6"/>
    <x v="1"/>
    <x v="0"/>
    <n v="67"/>
    <x v="0"/>
    <x v="1"/>
  </r>
  <r>
    <s v="EMP10869"/>
    <s v="Rahul Kumar"/>
    <x v="0"/>
    <n v="50"/>
    <x v="3"/>
    <x v="4"/>
    <x v="7"/>
    <d v="2025-05-08T00:00:00"/>
    <s v="MCA"/>
    <n v="20"/>
    <s v="Rahul Nair"/>
    <n v="118537"/>
    <x v="3"/>
    <x v="6"/>
    <n v="0.96299999999999997"/>
    <n v="16"/>
    <x v="0"/>
    <x v="0"/>
    <n v="47"/>
    <x v="0"/>
    <x v="1"/>
  </r>
  <r>
    <s v="EMP10897"/>
    <s v="Neha Thomas"/>
    <x v="1"/>
    <n v="31"/>
    <x v="0"/>
    <x v="2"/>
    <x v="6"/>
    <d v="2018-07-20T00:00:00"/>
    <s v="Master's"/>
    <n v="11"/>
    <s v="Sneha Thomas"/>
    <n v="86368"/>
    <x v="3"/>
    <x v="5"/>
    <n v="0.95599999999999996"/>
    <n v="26"/>
    <x v="2"/>
    <x v="0"/>
    <n v="47"/>
    <x v="1"/>
    <x v="0"/>
  </r>
  <r>
    <s v="EMP12505"/>
    <s v="Ananya Sharma"/>
    <x v="1"/>
    <n v="27"/>
    <x v="2"/>
    <x v="0"/>
    <x v="2"/>
    <d v="2023-06-12T00:00:00"/>
    <s v="MBA"/>
    <n v="10"/>
    <s v="Rahul Nair"/>
    <n v="134327"/>
    <x v="2"/>
    <x v="8"/>
    <n v="0.96"/>
    <n v="3"/>
    <x v="0"/>
    <x v="0"/>
    <n v="17"/>
    <x v="1"/>
    <x v="1"/>
  </r>
  <r>
    <s v="EMP11197"/>
    <s v="Kiran Patel"/>
    <x v="1"/>
    <n v="33"/>
    <x v="4"/>
    <x v="4"/>
    <x v="5"/>
    <d v="2022-11-06T00:00:00"/>
    <s v="MBA"/>
    <n v="11"/>
    <s v="Sneha Thomas"/>
    <n v="34872"/>
    <x v="2"/>
    <x v="7"/>
    <n v="0.89"/>
    <n v="21"/>
    <x v="4"/>
    <x v="0"/>
    <n v="30"/>
    <x v="0"/>
    <x v="1"/>
  </r>
  <r>
    <s v="EMP10918"/>
    <s v="Sneha Iyer"/>
    <x v="1"/>
    <n v="21"/>
    <x v="2"/>
    <x v="4"/>
    <x v="0"/>
    <d v="2021-11-13T00:00:00"/>
    <s v="Master's"/>
    <n v="16"/>
    <s v="Sneha Thomas"/>
    <n v="80433"/>
    <x v="4"/>
    <x v="6"/>
    <n v="0.90500000000000003"/>
    <n v="21"/>
    <x v="1"/>
    <x v="0"/>
    <n v="52"/>
    <x v="0"/>
    <x v="1"/>
  </r>
  <r>
    <s v="EMP12203"/>
    <s v="Ananya Sharma"/>
    <x v="1"/>
    <n v="44"/>
    <x v="2"/>
    <x v="1"/>
    <x v="2"/>
    <d v="2023-08-19T00:00:00"/>
    <s v="MCA"/>
    <n v="15"/>
    <s v="Sneha Thomas"/>
    <n v="116584"/>
    <x v="4"/>
    <x v="1"/>
    <n v="0.90599999999999992"/>
    <n v="20"/>
    <x v="3"/>
    <x v="1"/>
    <n v="33"/>
    <x v="0"/>
    <x v="0"/>
  </r>
  <r>
    <s v="EMP10475"/>
    <s v="Kiran Patel"/>
    <x v="0"/>
    <n v="30"/>
    <x v="1"/>
    <x v="1"/>
    <x v="0"/>
    <d v="2018-03-14T00:00:00"/>
    <s v="MCA"/>
    <n v="14"/>
    <s v="Priya Sharma"/>
    <n v="63702"/>
    <x v="1"/>
    <x v="9"/>
    <n v="0.89800000000000002"/>
    <n v="24"/>
    <x v="0"/>
    <x v="0"/>
    <n v="42"/>
    <x v="0"/>
    <x v="1"/>
  </r>
  <r>
    <s v="EMP10403"/>
    <s v="Priya Menon"/>
    <x v="0"/>
    <n v="33"/>
    <x v="6"/>
    <x v="4"/>
    <x v="0"/>
    <d v="2021-06-12T00:00:00"/>
    <s v="MCA"/>
    <n v="5"/>
    <s v="Priya Sharma"/>
    <n v="174508"/>
    <x v="2"/>
    <x v="4"/>
    <n v="0.85799999999999998"/>
    <n v="15"/>
    <x v="4"/>
    <x v="0"/>
    <n v="77"/>
    <x v="0"/>
    <x v="1"/>
  </r>
  <r>
    <s v="EMP10240"/>
    <s v="Kiran Patel"/>
    <x v="0"/>
    <n v="31"/>
    <x v="3"/>
    <x v="2"/>
    <x v="2"/>
    <d v="2024-07-06T00:00:00"/>
    <s v="MCA"/>
    <n v="7"/>
    <s v="Rahul Nair"/>
    <n v="89857"/>
    <x v="4"/>
    <x v="7"/>
    <n v="0.91099999999999992"/>
    <n v="4"/>
    <x v="1"/>
    <x v="0"/>
    <n v="17"/>
    <x v="0"/>
    <x v="1"/>
  </r>
  <r>
    <s v="EMP10647"/>
    <s v="Rahul Kumar"/>
    <x v="1"/>
    <n v="26"/>
    <x v="2"/>
    <x v="0"/>
    <x v="3"/>
    <d v="2019-04-22T00:00:00"/>
    <s v="MBA"/>
    <n v="15"/>
    <s v="Anil Menon"/>
    <n v="73300"/>
    <x v="1"/>
    <x v="9"/>
    <n v="0.83400000000000007"/>
    <n v="21"/>
    <x v="3"/>
    <x v="0"/>
    <n v="7"/>
    <x v="1"/>
    <x v="1"/>
  </r>
  <r>
    <s v="EMP12224"/>
    <s v="Rahul Kumar"/>
    <x v="1"/>
    <n v="54"/>
    <x v="4"/>
    <x v="4"/>
    <x v="2"/>
    <d v="2018-12-23T00:00:00"/>
    <s v="MBA"/>
    <n v="2"/>
    <s v="Unknown"/>
    <n v="107242"/>
    <x v="2"/>
    <x v="0"/>
    <n v="0.91099999999999992"/>
    <n v="20"/>
    <x v="2"/>
    <x v="1"/>
    <n v="43"/>
    <x v="0"/>
    <x v="1"/>
  </r>
  <r>
    <s v="EMP11836"/>
    <s v="Arjun Nair"/>
    <x v="1"/>
    <n v="42"/>
    <x v="6"/>
    <x v="3"/>
    <x v="2"/>
    <d v="2020-02-17T00:00:00"/>
    <s v="MBA"/>
    <n v="17"/>
    <s v="Rahul Nair"/>
    <n v="58619"/>
    <x v="4"/>
    <x v="9"/>
    <n v="0.98699999999999999"/>
    <n v="27"/>
    <x v="2"/>
    <x v="0"/>
    <n v="80"/>
    <x v="0"/>
    <x v="1"/>
  </r>
  <r>
    <s v="EMP10436"/>
    <s v="Ananya Sharma"/>
    <x v="1"/>
    <n v="21"/>
    <x v="4"/>
    <x v="3"/>
    <x v="2"/>
    <d v="2025-12-05T00:00:00"/>
    <s v="MCA"/>
    <n v="7"/>
    <s v="Priya Sharma"/>
    <n v="144893"/>
    <x v="1"/>
    <x v="8"/>
    <n v="0.875"/>
    <n v="0"/>
    <x v="3"/>
    <x v="1"/>
    <n v="18"/>
    <x v="0"/>
    <x v="1"/>
  </r>
  <r>
    <s v="EMP10748"/>
    <s v="Priya Menon"/>
    <x v="1"/>
    <n v="27"/>
    <x v="4"/>
    <x v="3"/>
    <x v="0"/>
    <d v="2025-09-08T00:00:00"/>
    <s v="Master's"/>
    <n v="0"/>
    <s v="Sneha Thomas"/>
    <n v="75694"/>
    <x v="0"/>
    <x v="5"/>
    <n v="0.95299999999999996"/>
    <n v="2"/>
    <x v="0"/>
    <x v="1"/>
    <n v="57"/>
    <x v="0"/>
    <x v="1"/>
  </r>
  <r>
    <s v="EMP11228"/>
    <s v="Amit Das"/>
    <x v="1"/>
    <n v="56"/>
    <x v="6"/>
    <x v="2"/>
    <x v="2"/>
    <d v="2018-05-06T00:00:00"/>
    <s v="Master's"/>
    <n v="14"/>
    <s v="Anil Menon"/>
    <n v="29913"/>
    <x v="4"/>
    <x v="6"/>
    <n v="0.91099999999999992"/>
    <n v="10"/>
    <x v="4"/>
    <x v="0"/>
    <n v="41"/>
    <x v="0"/>
    <x v="0"/>
  </r>
  <r>
    <s v="EMP11180"/>
    <s v="Ananya Sharma"/>
    <x v="0"/>
    <n v="32"/>
    <x v="2"/>
    <x v="4"/>
    <x v="0"/>
    <d v="2017-05-15T00:00:00"/>
    <s v="MBA"/>
    <n v="16"/>
    <s v="Anil Menon"/>
    <n v="148628"/>
    <x v="4"/>
    <x v="1"/>
    <n v="0.81799999999999995"/>
    <n v="27"/>
    <x v="2"/>
    <x v="0"/>
    <n v="24"/>
    <x v="0"/>
    <x v="1"/>
  </r>
  <r>
    <s v="EMP10744"/>
    <s v="Priya Menon"/>
    <x v="0"/>
    <n v="22"/>
    <x v="1"/>
    <x v="2"/>
    <x v="0"/>
    <d v="2016-11-03T00:00:00"/>
    <s v="Bachelor's"/>
    <n v="4"/>
    <s v="Priya Sharma"/>
    <n v="33352"/>
    <x v="4"/>
    <x v="2"/>
    <n v="0.96"/>
    <n v="10"/>
    <x v="1"/>
    <x v="0"/>
    <n v="43"/>
    <x v="0"/>
    <x v="1"/>
  </r>
  <r>
    <s v="EMP12865"/>
    <s v="Ananya Sharma"/>
    <x v="1"/>
    <n v="53"/>
    <x v="0"/>
    <x v="3"/>
    <x v="0"/>
    <d v="2022-04-06T00:00:00"/>
    <s v="MBA"/>
    <n v="18"/>
    <s v="Rahul Nair"/>
    <n v="90698"/>
    <x v="3"/>
    <x v="4"/>
    <n v="0.90300000000000002"/>
    <n v="15"/>
    <x v="0"/>
    <x v="0"/>
    <n v="32"/>
    <x v="0"/>
    <x v="1"/>
  </r>
  <r>
    <s v="EMP11455"/>
    <s v="Neha Thomas"/>
    <x v="1"/>
    <n v="45"/>
    <x v="5"/>
    <x v="0"/>
    <x v="7"/>
    <d v="2018-10-01T00:00:00"/>
    <s v="MCA"/>
    <n v="2"/>
    <s v="Rahul Nair"/>
    <n v="105595"/>
    <x v="3"/>
    <x v="3"/>
    <n v="0.91099999999999992"/>
    <n v="15"/>
    <x v="1"/>
    <x v="0"/>
    <n v="4"/>
    <x v="0"/>
    <x v="1"/>
  </r>
  <r>
    <s v="EMP11908"/>
    <s v="Arjun Nair"/>
    <x v="1"/>
    <n v="49"/>
    <x v="1"/>
    <x v="3"/>
    <x v="6"/>
    <d v="2020-11-12T00:00:00"/>
    <s v="Bachelor's"/>
    <n v="11"/>
    <s v="Rahul Nair"/>
    <n v="59943"/>
    <x v="3"/>
    <x v="1"/>
    <n v="0.94700000000000006"/>
    <n v="0"/>
    <x v="0"/>
    <x v="1"/>
    <n v="1"/>
    <x v="0"/>
    <x v="1"/>
  </r>
  <r>
    <s v="EMP11530"/>
    <s v="Amit Das"/>
    <x v="1"/>
    <n v="23"/>
    <x v="2"/>
    <x v="0"/>
    <x v="1"/>
    <d v="2020-07-11T00:00:00"/>
    <s v="Bachelor's"/>
    <n v="9"/>
    <s v="Rahul Nair"/>
    <n v="84903"/>
    <x v="4"/>
    <x v="5"/>
    <n v="0.90400000000000003"/>
    <n v="4"/>
    <x v="0"/>
    <x v="1"/>
    <n v="25"/>
    <x v="0"/>
    <x v="1"/>
  </r>
  <r>
    <s v="EMP12386"/>
    <s v="Amit Das"/>
    <x v="1"/>
    <n v="43"/>
    <x v="3"/>
    <x v="4"/>
    <x v="0"/>
    <d v="2019-01-18T00:00:00"/>
    <s v="Unknown"/>
    <n v="3"/>
    <s v="Rahul Nair"/>
    <n v="178302"/>
    <x v="0"/>
    <x v="5"/>
    <n v="0.94799999999999995"/>
    <n v="17"/>
    <x v="0"/>
    <x v="1"/>
    <n v="20"/>
    <x v="1"/>
    <x v="1"/>
  </r>
  <r>
    <s v="EMP10443"/>
    <s v="Arjun Nair"/>
    <x v="0"/>
    <n v="42"/>
    <x v="1"/>
    <x v="1"/>
    <x v="3"/>
    <d v="2024-10-28T00:00:00"/>
    <s v="Master's"/>
    <n v="7"/>
    <s v="Anil Menon"/>
    <n v="99146"/>
    <x v="3"/>
    <x v="6"/>
    <n v="0.96099999999999997"/>
    <n v="22"/>
    <x v="2"/>
    <x v="0"/>
    <n v="48"/>
    <x v="0"/>
    <x v="1"/>
  </r>
  <r>
    <s v="EMP12242"/>
    <s v="Kiran Patel"/>
    <x v="1"/>
    <n v="59"/>
    <x v="3"/>
    <x v="0"/>
    <x v="6"/>
    <d v="2016-09-27T00:00:00"/>
    <s v="MCA"/>
    <n v="3"/>
    <s v="Rahul Nair"/>
    <n v="70861"/>
    <x v="3"/>
    <x v="0"/>
    <n v="0.91099999999999992"/>
    <n v="20"/>
    <x v="1"/>
    <x v="0"/>
    <n v="34"/>
    <x v="0"/>
    <x v="1"/>
  </r>
  <r>
    <s v="EMP11631"/>
    <s v="Neha Thomas"/>
    <x v="0"/>
    <n v="33"/>
    <x v="5"/>
    <x v="0"/>
    <x v="3"/>
    <d v="2019-06-02T00:00:00"/>
    <s v="MCA"/>
    <n v="11"/>
    <s v="Priya Sharma"/>
    <n v="94598"/>
    <x v="1"/>
    <x v="4"/>
    <n v="0.84200000000000008"/>
    <n v="30"/>
    <x v="2"/>
    <x v="1"/>
    <n v="49"/>
    <x v="0"/>
    <x v="1"/>
  </r>
  <r>
    <s v="EMP11352"/>
    <s v="Rahul Kumar"/>
    <x v="1"/>
    <n v="56"/>
    <x v="5"/>
    <x v="2"/>
    <x v="6"/>
    <d v="2017-02-03T00:00:00"/>
    <s v="MBA"/>
    <n v="3"/>
    <s v="Priya Sharma"/>
    <n v="50593"/>
    <x v="1"/>
    <x v="1"/>
    <n v="0.98799999999999999"/>
    <n v="19"/>
    <x v="3"/>
    <x v="0"/>
    <n v="39"/>
    <x v="1"/>
    <x v="1"/>
  </r>
  <r>
    <s v="EMP10168"/>
    <s v="Arjun Nair"/>
    <x v="0"/>
    <n v="52"/>
    <x v="6"/>
    <x v="2"/>
    <x v="2"/>
    <d v="2018-01-27T00:00:00"/>
    <s v="Master's"/>
    <n v="14"/>
    <s v="Rahul Nair"/>
    <n v="142851"/>
    <x v="0"/>
    <x v="9"/>
    <n v="0.92500000000000004"/>
    <n v="8"/>
    <x v="2"/>
    <x v="0"/>
    <n v="34"/>
    <x v="0"/>
    <x v="1"/>
  </r>
  <r>
    <s v="EMP11160"/>
    <s v="Priya Menon"/>
    <x v="0"/>
    <n v="23"/>
    <x v="0"/>
    <x v="1"/>
    <x v="6"/>
    <d v="2016-09-25T00:00:00"/>
    <s v="MCA"/>
    <n v="9"/>
    <s v="Rahul Nair"/>
    <n v="96535"/>
    <x v="1"/>
    <x v="0"/>
    <n v="0.94400000000000006"/>
    <n v="14"/>
    <x v="4"/>
    <x v="1"/>
    <n v="24"/>
    <x v="0"/>
    <x v="1"/>
  </r>
  <r>
    <s v="EMP10160"/>
    <s v="Sneha Iyer"/>
    <x v="1"/>
    <n v="31"/>
    <x v="5"/>
    <x v="1"/>
    <x v="5"/>
    <d v="2019-05-10T00:00:00"/>
    <s v="Bachelor's"/>
    <n v="8"/>
    <s v="Priya Sharma"/>
    <n v="38996"/>
    <x v="2"/>
    <x v="3"/>
    <n v="0.86799999999999999"/>
    <n v="29"/>
    <x v="3"/>
    <x v="0"/>
    <n v="78"/>
    <x v="0"/>
    <x v="1"/>
  </r>
  <r>
    <s v="EMP12120"/>
    <s v="Kiran Patel"/>
    <x v="0"/>
    <n v="53"/>
    <x v="1"/>
    <x v="4"/>
    <x v="6"/>
    <d v="2025-09-19T00:00:00"/>
    <s v="MBA"/>
    <n v="11"/>
    <s v="Priya Sharma"/>
    <n v="90662"/>
    <x v="4"/>
    <x v="0"/>
    <n v="0.85799999999999998"/>
    <n v="15"/>
    <x v="1"/>
    <x v="0"/>
    <n v="59"/>
    <x v="0"/>
    <x v="0"/>
  </r>
  <r>
    <s v="EMP11891"/>
    <s v="Arjun Nair"/>
    <x v="1"/>
    <n v="29"/>
    <x v="3"/>
    <x v="3"/>
    <x v="2"/>
    <d v="2017-12-29T00:00:00"/>
    <s v="Master's"/>
    <n v="12"/>
    <s v="Sneha Thomas"/>
    <n v="63640"/>
    <x v="4"/>
    <x v="3"/>
    <n v="0.92599999999999993"/>
    <n v="0"/>
    <x v="2"/>
    <x v="0"/>
    <n v="24"/>
    <x v="0"/>
    <x v="1"/>
  </r>
  <r>
    <s v="EMP10194"/>
    <s v="Priya Menon"/>
    <x v="0"/>
    <n v="24"/>
    <x v="3"/>
    <x v="2"/>
    <x v="5"/>
    <d v="2020-08-13T00:00:00"/>
    <s v="Bachelor's"/>
    <n v="8"/>
    <s v="Priya Sharma"/>
    <n v="135324"/>
    <x v="1"/>
    <x v="2"/>
    <n v="0.97400000000000009"/>
    <n v="22"/>
    <x v="3"/>
    <x v="0"/>
    <n v="72"/>
    <x v="1"/>
    <x v="0"/>
  </r>
  <r>
    <s v="EMP12244"/>
    <s v="Ananya Sharma"/>
    <x v="1"/>
    <n v="52"/>
    <x v="5"/>
    <x v="2"/>
    <x v="1"/>
    <d v="2018-03-31T00:00:00"/>
    <s v="Master's"/>
    <n v="11"/>
    <s v="Rahul Nair"/>
    <n v="172575"/>
    <x v="3"/>
    <x v="5"/>
    <n v="0.84599999999999997"/>
    <n v="6"/>
    <x v="1"/>
    <x v="0"/>
    <n v="11"/>
    <x v="0"/>
    <x v="1"/>
  </r>
  <r>
    <s v="EMP12855"/>
    <s v="Kiran Patel"/>
    <x v="0"/>
    <n v="43"/>
    <x v="0"/>
    <x v="4"/>
    <x v="2"/>
    <d v="2022-01-24T00:00:00"/>
    <s v="Master's"/>
    <n v="3"/>
    <s v="Sneha Thomas"/>
    <n v="80649"/>
    <x v="1"/>
    <x v="7"/>
    <n v="0.92799999999999994"/>
    <n v="0"/>
    <x v="3"/>
    <x v="0"/>
    <n v="14"/>
    <x v="0"/>
    <x v="0"/>
  </r>
  <r>
    <s v="EMP11087"/>
    <s v="Sneha Iyer"/>
    <x v="0"/>
    <n v="38"/>
    <x v="3"/>
    <x v="3"/>
    <x v="6"/>
    <d v="2020-11-27T00:00:00"/>
    <s v="Bachelor's"/>
    <n v="10"/>
    <s v="Unknown"/>
    <n v="85258"/>
    <x v="2"/>
    <x v="3"/>
    <n v="0.76800000000000002"/>
    <n v="12"/>
    <x v="1"/>
    <x v="0"/>
    <n v="52"/>
    <x v="0"/>
    <x v="1"/>
  </r>
  <r>
    <s v="EMP10702"/>
    <s v="Neha Thomas"/>
    <x v="0"/>
    <n v="22"/>
    <x v="1"/>
    <x v="3"/>
    <x v="3"/>
    <d v="2023-10-08T00:00:00"/>
    <s v="Master's"/>
    <n v="18"/>
    <s v="Priya Sharma"/>
    <n v="50076"/>
    <x v="4"/>
    <x v="5"/>
    <n v="0.83799999999999997"/>
    <n v="22"/>
    <x v="4"/>
    <x v="0"/>
    <n v="6"/>
    <x v="0"/>
    <x v="1"/>
  </r>
  <r>
    <s v="EMP12082"/>
    <s v="Ananya Sharma"/>
    <x v="1"/>
    <n v="38"/>
    <x v="6"/>
    <x v="3"/>
    <x v="7"/>
    <d v="2016-02-24T00:00:00"/>
    <s v="MCA"/>
    <n v="20"/>
    <s v="Sneha Thomas"/>
    <n v="173990"/>
    <x v="0"/>
    <x v="4"/>
    <n v="0.82700000000000007"/>
    <n v="18"/>
    <x v="3"/>
    <x v="0"/>
    <n v="27"/>
    <x v="0"/>
    <x v="1"/>
  </r>
  <r>
    <s v="EMP11146"/>
    <s v="Rahul Kumar"/>
    <x v="0"/>
    <n v="33"/>
    <x v="3"/>
    <x v="3"/>
    <x v="7"/>
    <d v="2020-03-05T00:00:00"/>
    <s v="MCA"/>
    <n v="13"/>
    <s v="Priya Sharma"/>
    <n v="67696"/>
    <x v="3"/>
    <x v="5"/>
    <n v="0.89500000000000002"/>
    <n v="22"/>
    <x v="3"/>
    <x v="0"/>
    <n v="28"/>
    <x v="1"/>
    <x v="1"/>
  </r>
  <r>
    <s v="EMP12175"/>
    <s v="Arjun Nair"/>
    <x v="0"/>
    <n v="21"/>
    <x v="5"/>
    <x v="0"/>
    <x v="7"/>
    <d v="2024-12-10T00:00:00"/>
    <s v="MBA"/>
    <n v="1"/>
    <s v="Anil Menon"/>
    <n v="131384"/>
    <x v="0"/>
    <x v="5"/>
    <n v="0.80700000000000005"/>
    <n v="21"/>
    <x v="2"/>
    <x v="0"/>
    <n v="0"/>
    <x v="1"/>
    <x v="1"/>
  </r>
  <r>
    <s v="EMP12807"/>
    <s v="Priya Menon"/>
    <x v="0"/>
    <n v="44"/>
    <x v="0"/>
    <x v="3"/>
    <x v="1"/>
    <d v="2025-09-20T00:00:00"/>
    <s v="Master's"/>
    <n v="2"/>
    <s v="Sneha Thomas"/>
    <n v="44867"/>
    <x v="2"/>
    <x v="6"/>
    <n v="0.95400000000000007"/>
    <n v="7"/>
    <x v="1"/>
    <x v="0"/>
    <n v="8"/>
    <x v="0"/>
    <x v="1"/>
  </r>
  <r>
    <s v="EMP12918"/>
    <s v="Amit Das"/>
    <x v="0"/>
    <n v="22"/>
    <x v="4"/>
    <x v="2"/>
    <x v="0"/>
    <d v="2019-12-17T00:00:00"/>
    <s v="MCA"/>
    <n v="12"/>
    <s v="Sneha Thomas"/>
    <n v="162290"/>
    <x v="4"/>
    <x v="7"/>
    <n v="0.90700000000000003"/>
    <n v="15"/>
    <x v="2"/>
    <x v="0"/>
    <n v="14"/>
    <x v="0"/>
    <x v="1"/>
  </r>
  <r>
    <s v="EMP12790"/>
    <s v="Sneha Iyer"/>
    <x v="1"/>
    <n v="35"/>
    <x v="5"/>
    <x v="1"/>
    <x v="5"/>
    <d v="2022-06-20T00:00:00"/>
    <s v="Bachelor's"/>
    <n v="1"/>
    <s v="Priya Sharma"/>
    <n v="36163"/>
    <x v="3"/>
    <x v="5"/>
    <n v="0.92700000000000005"/>
    <n v="19"/>
    <x v="2"/>
    <x v="0"/>
    <n v="1"/>
    <x v="1"/>
    <x v="1"/>
  </r>
  <r>
    <s v="EMP10905"/>
    <s v="Rahul Kumar"/>
    <x v="1"/>
    <n v="46"/>
    <x v="4"/>
    <x v="1"/>
    <x v="7"/>
    <d v="2022-01-25T00:00:00"/>
    <s v="MBA"/>
    <n v="10"/>
    <s v="Sneha Thomas"/>
    <n v="45822"/>
    <x v="0"/>
    <x v="5"/>
    <n v="0.86699999999999999"/>
    <n v="13"/>
    <x v="2"/>
    <x v="1"/>
    <n v="10"/>
    <x v="0"/>
    <x v="1"/>
  </r>
  <r>
    <s v="EMP12194"/>
    <s v="Arjun Nair"/>
    <x v="0"/>
    <n v="44"/>
    <x v="6"/>
    <x v="4"/>
    <x v="1"/>
    <d v="2016-05-12T00:00:00"/>
    <s v="Master's"/>
    <n v="1"/>
    <s v="Anil Menon"/>
    <n v="85980"/>
    <x v="3"/>
    <x v="5"/>
    <n v="0.93799999999999994"/>
    <n v="30"/>
    <x v="1"/>
    <x v="0"/>
    <n v="1"/>
    <x v="0"/>
    <x v="1"/>
  </r>
  <r>
    <s v="EMP10677"/>
    <s v="Neha Thomas"/>
    <x v="0"/>
    <n v="53"/>
    <x v="7"/>
    <x v="4"/>
    <x v="5"/>
    <s v="Unknown"/>
    <s v="MCA"/>
    <n v="15"/>
    <s v="Anil Menon"/>
    <n v="102979.37"/>
    <x v="4"/>
    <x v="3"/>
    <n v="0.89900000000000002"/>
    <n v="26"/>
    <x v="0"/>
    <x v="0"/>
    <n v="65"/>
    <x v="0"/>
    <x v="0"/>
  </r>
  <r>
    <s v="EMP10400"/>
    <s v="Priya Menon"/>
    <x v="1"/>
    <n v="58"/>
    <x v="0"/>
    <x v="1"/>
    <x v="1"/>
    <d v="2020-12-27T00:00:00"/>
    <s v="MCA"/>
    <n v="15"/>
    <s v="Anil Menon"/>
    <n v="116425"/>
    <x v="0"/>
    <x v="8"/>
    <n v="1"/>
    <n v="15"/>
    <x v="2"/>
    <x v="0"/>
    <n v="68"/>
    <x v="0"/>
    <x v="1"/>
  </r>
  <r>
    <s v="EMP12558"/>
    <s v="Sneha Iyer"/>
    <x v="0"/>
    <n v="32"/>
    <x v="0"/>
    <x v="3"/>
    <x v="6"/>
    <d v="2016-06-18T00:00:00"/>
    <s v="Master's"/>
    <n v="6"/>
    <s v="Sneha Thomas"/>
    <n v="130965"/>
    <x v="3"/>
    <x v="4"/>
    <n v="0.89200000000000002"/>
    <n v="16"/>
    <x v="3"/>
    <x v="0"/>
    <n v="68"/>
    <x v="0"/>
    <x v="1"/>
  </r>
  <r>
    <s v="EMP12511"/>
    <s v="Arjun Nair"/>
    <x v="0"/>
    <n v="48"/>
    <x v="5"/>
    <x v="3"/>
    <x v="6"/>
    <d v="2017-09-30T00:00:00"/>
    <s v="MCA"/>
    <n v="1"/>
    <s v="Rahul Nair"/>
    <n v="106817"/>
    <x v="1"/>
    <x v="6"/>
    <n v="0.94"/>
    <n v="24"/>
    <x v="3"/>
    <x v="0"/>
    <n v="5"/>
    <x v="1"/>
    <x v="1"/>
  </r>
  <r>
    <s v="EMP11585"/>
    <s v="Kiran Patel"/>
    <x v="1"/>
    <n v="21"/>
    <x v="3"/>
    <x v="2"/>
    <x v="0"/>
    <d v="2018-11-24T00:00:00"/>
    <s v="MCA"/>
    <n v="4"/>
    <s v="Priya Sharma"/>
    <n v="137365"/>
    <x v="2"/>
    <x v="7"/>
    <n v="0.9890000000000001"/>
    <n v="27"/>
    <x v="0"/>
    <x v="0"/>
    <n v="40"/>
    <x v="0"/>
    <x v="1"/>
  </r>
  <r>
    <s v="EMP12070"/>
    <s v="Rahul Kumar"/>
    <x v="1"/>
    <n v="25"/>
    <x v="0"/>
    <x v="2"/>
    <x v="2"/>
    <d v="2025-12-30T00:00:00"/>
    <s v="Bachelor's"/>
    <n v="0"/>
    <s v="Sneha Thomas"/>
    <n v="65399"/>
    <x v="3"/>
    <x v="3"/>
    <n v="0.95799999999999996"/>
    <n v="26"/>
    <x v="3"/>
    <x v="0"/>
    <n v="13"/>
    <x v="1"/>
    <x v="1"/>
  </r>
  <r>
    <s v="EMP11586"/>
    <s v="Priya Menon"/>
    <x v="1"/>
    <n v="21"/>
    <x v="6"/>
    <x v="3"/>
    <x v="3"/>
    <d v="2016-05-08T00:00:00"/>
    <s v="Bachelor's"/>
    <n v="10"/>
    <s v="Rahul Nair"/>
    <n v="170905"/>
    <x v="2"/>
    <x v="9"/>
    <n v="0.91200000000000003"/>
    <n v="19"/>
    <x v="4"/>
    <x v="0"/>
    <n v="72"/>
    <x v="0"/>
    <x v="1"/>
  </r>
  <r>
    <s v="EMP11794"/>
    <s v="Priya Menon"/>
    <x v="0"/>
    <n v="33"/>
    <x v="2"/>
    <x v="1"/>
    <x v="3"/>
    <d v="2022-07-22T00:00:00"/>
    <s v="MCA"/>
    <n v="5"/>
    <s v="Rahul Nair"/>
    <n v="52798"/>
    <x v="3"/>
    <x v="7"/>
    <n v="0.90500000000000003"/>
    <n v="9"/>
    <x v="0"/>
    <x v="0"/>
    <n v="66"/>
    <x v="0"/>
    <x v="1"/>
  </r>
  <r>
    <s v="EMP10964"/>
    <s v="Arjun Nair"/>
    <x v="0"/>
    <n v="49"/>
    <x v="1"/>
    <x v="4"/>
    <x v="6"/>
    <d v="2019-07-30T00:00:00"/>
    <s v="Master's"/>
    <n v="13"/>
    <s v="Priya Sharma"/>
    <n v="58198"/>
    <x v="1"/>
    <x v="0"/>
    <n v="0.86099999999999999"/>
    <n v="28"/>
    <x v="4"/>
    <x v="0"/>
    <n v="77"/>
    <x v="0"/>
    <x v="1"/>
  </r>
  <r>
    <s v="EMP12975"/>
    <s v="Ananya Sharma"/>
    <x v="1"/>
    <n v="28"/>
    <x v="2"/>
    <x v="1"/>
    <x v="6"/>
    <d v="2018-09-03T00:00:00"/>
    <s v="MBA"/>
    <n v="19"/>
    <s v="Anil Menon"/>
    <n v="104086"/>
    <x v="0"/>
    <x v="3"/>
    <n v="0.8909999999999999"/>
    <n v="12"/>
    <x v="0"/>
    <x v="0"/>
    <n v="76"/>
    <x v="0"/>
    <x v="1"/>
  </r>
  <r>
    <s v="EMP12557"/>
    <s v="Sneha Iyer"/>
    <x v="0"/>
    <n v="56"/>
    <x v="2"/>
    <x v="4"/>
    <x v="5"/>
    <d v="2020-04-17T00:00:00"/>
    <s v="MBA"/>
    <n v="0"/>
    <s v="Priya Sharma"/>
    <n v="122427"/>
    <x v="3"/>
    <x v="2"/>
    <n v="0.89500000000000002"/>
    <n v="21"/>
    <x v="1"/>
    <x v="0"/>
    <n v="64"/>
    <x v="0"/>
    <x v="1"/>
  </r>
  <r>
    <s v="EMP11603"/>
    <s v="Sneha Iyer"/>
    <x v="0"/>
    <n v="31"/>
    <x v="5"/>
    <x v="0"/>
    <x v="7"/>
    <d v="2021-05-27T00:00:00"/>
    <s v="Master's"/>
    <n v="3"/>
    <s v="Sneha Thomas"/>
    <n v="126085"/>
    <x v="0"/>
    <x v="4"/>
    <n v="0.94"/>
    <n v="18"/>
    <x v="5"/>
    <x v="0"/>
    <n v="77"/>
    <x v="0"/>
    <x v="1"/>
  </r>
  <r>
    <s v="EMP10151"/>
    <s v="Sneha Iyer"/>
    <x v="1"/>
    <n v="21"/>
    <x v="0"/>
    <x v="2"/>
    <x v="6"/>
    <d v="2021-08-31T00:00:00"/>
    <s v="MBA"/>
    <n v="20"/>
    <s v="Sneha Thomas"/>
    <n v="98854"/>
    <x v="2"/>
    <x v="8"/>
    <n v="0.85799999999999998"/>
    <n v="8"/>
    <x v="1"/>
    <x v="0"/>
    <n v="22"/>
    <x v="0"/>
    <x v="1"/>
  </r>
  <r>
    <s v="EMP10988"/>
    <s v="Priya Menon"/>
    <x v="0"/>
    <n v="45"/>
    <x v="2"/>
    <x v="2"/>
    <x v="6"/>
    <d v="2021-11-26T00:00:00"/>
    <s v="Bachelor's"/>
    <n v="17"/>
    <s v="Priya Sharma"/>
    <n v="89154"/>
    <x v="4"/>
    <x v="3"/>
    <n v="0.98"/>
    <n v="13"/>
    <x v="0"/>
    <x v="0"/>
    <n v="12"/>
    <x v="0"/>
    <x v="1"/>
  </r>
  <r>
    <s v="EMP12314"/>
    <s v="Ananya Sharma"/>
    <x v="0"/>
    <n v="57"/>
    <x v="6"/>
    <x v="1"/>
    <x v="7"/>
    <d v="2020-11-16T00:00:00"/>
    <s v="Master's"/>
    <n v="8"/>
    <s v="Sneha Thomas"/>
    <n v="64369"/>
    <x v="2"/>
    <x v="9"/>
    <n v="0.93900000000000006"/>
    <n v="16"/>
    <x v="2"/>
    <x v="0"/>
    <n v="54"/>
    <x v="0"/>
    <x v="1"/>
  </r>
  <r>
    <s v="EMP10959"/>
    <s v="Amit Das"/>
    <x v="0"/>
    <n v="32"/>
    <x v="2"/>
    <x v="4"/>
    <x v="5"/>
    <d v="2025-11-11T00:00:00"/>
    <s v="MCA"/>
    <n v="7"/>
    <s v="Priya Sharma"/>
    <n v="125516"/>
    <x v="4"/>
    <x v="2"/>
    <n v="0.90700000000000003"/>
    <n v="21"/>
    <x v="2"/>
    <x v="0"/>
    <n v="71"/>
    <x v="0"/>
    <x v="1"/>
  </r>
  <r>
    <s v="EMP11336"/>
    <s v="Amit Das"/>
    <x v="0"/>
    <n v="26"/>
    <x v="0"/>
    <x v="4"/>
    <x v="6"/>
    <d v="2025-12-16T00:00:00"/>
    <s v="MCA"/>
    <n v="14"/>
    <s v="Sneha Thomas"/>
    <n v="176580"/>
    <x v="1"/>
    <x v="6"/>
    <n v="0.89900000000000002"/>
    <n v="21"/>
    <x v="1"/>
    <x v="0"/>
    <n v="52"/>
    <x v="0"/>
    <x v="1"/>
  </r>
  <r>
    <s v="EMP10341"/>
    <s v="Kiran Patel"/>
    <x v="1"/>
    <n v="32"/>
    <x v="4"/>
    <x v="3"/>
    <x v="3"/>
    <d v="2018-10-14T00:00:00"/>
    <s v="MCA"/>
    <n v="3"/>
    <s v="Rahul Nair"/>
    <n v="69201"/>
    <x v="1"/>
    <x v="8"/>
    <n v="0.83200000000000007"/>
    <n v="14"/>
    <x v="4"/>
    <x v="0"/>
    <n v="16"/>
    <x v="0"/>
    <x v="0"/>
  </r>
  <r>
    <s v="EMP10408"/>
    <s v="Arjun Nair"/>
    <x v="1"/>
    <n v="46"/>
    <x v="2"/>
    <x v="2"/>
    <x v="1"/>
    <d v="2019-07-10T00:00:00"/>
    <s v="MBA"/>
    <n v="19"/>
    <s v="Rahul Nair"/>
    <n v="145984"/>
    <x v="4"/>
    <x v="8"/>
    <n v="0.89700000000000002"/>
    <n v="30"/>
    <x v="3"/>
    <x v="1"/>
    <n v="12"/>
    <x v="0"/>
    <x v="1"/>
  </r>
  <r>
    <s v="EMP12111"/>
    <s v="Priya Menon"/>
    <x v="1"/>
    <n v="33"/>
    <x v="1"/>
    <x v="2"/>
    <x v="2"/>
    <d v="2020-06-22T00:00:00"/>
    <s v="MBA"/>
    <n v="10"/>
    <s v="Rahul Nair"/>
    <n v="169548"/>
    <x v="4"/>
    <x v="6"/>
    <n v="0.748"/>
    <n v="1"/>
    <x v="1"/>
    <x v="1"/>
    <n v="39"/>
    <x v="0"/>
    <x v="1"/>
  </r>
  <r>
    <s v="EMP11730"/>
    <s v="Ananya Sharma"/>
    <x v="1"/>
    <n v="58"/>
    <x v="6"/>
    <x v="4"/>
    <x v="3"/>
    <d v="2016-07-30T00:00:00"/>
    <s v="MBA"/>
    <n v="12"/>
    <s v="Priya Sharma"/>
    <n v="126306"/>
    <x v="4"/>
    <x v="7"/>
    <n v="0.94"/>
    <n v="13"/>
    <x v="0"/>
    <x v="0"/>
    <n v="77"/>
    <x v="0"/>
    <x v="1"/>
  </r>
  <r>
    <s v="EMP12624"/>
    <s v="Amit Das"/>
    <x v="1"/>
    <n v="52"/>
    <x v="5"/>
    <x v="0"/>
    <x v="6"/>
    <d v="2020-11-19T00:00:00"/>
    <s v="Master's"/>
    <n v="14"/>
    <s v="Priya Sharma"/>
    <n v="142822"/>
    <x v="0"/>
    <x v="6"/>
    <n v="0.84200000000000008"/>
    <n v="26"/>
    <x v="2"/>
    <x v="1"/>
    <n v="55"/>
    <x v="0"/>
    <x v="1"/>
  </r>
  <r>
    <s v="EMP12084"/>
    <s v="Kiran Patel"/>
    <x v="0"/>
    <n v="51"/>
    <x v="3"/>
    <x v="2"/>
    <x v="0"/>
    <d v="2020-12-29T00:00:00"/>
    <s v="Bachelor's"/>
    <n v="9"/>
    <s v="Sneha Thomas"/>
    <n v="101114"/>
    <x v="3"/>
    <x v="0"/>
    <n v="0.91200000000000003"/>
    <n v="4"/>
    <x v="4"/>
    <x v="0"/>
    <n v="54"/>
    <x v="0"/>
    <x v="1"/>
  </r>
  <r>
    <s v="EMP10690"/>
    <s v="Sneha Iyer"/>
    <x v="0"/>
    <n v="41"/>
    <x v="2"/>
    <x v="0"/>
    <x v="0"/>
    <d v="2022-04-21T00:00:00"/>
    <s v="Bachelor's"/>
    <n v="16"/>
    <s v="Rahul Nair"/>
    <n v="105172"/>
    <x v="0"/>
    <x v="7"/>
    <n v="0.88200000000000001"/>
    <n v="9"/>
    <x v="1"/>
    <x v="0"/>
    <n v="19"/>
    <x v="0"/>
    <x v="1"/>
  </r>
  <r>
    <s v="EMP12528"/>
    <s v="Amit Das"/>
    <x v="0"/>
    <n v="53"/>
    <x v="5"/>
    <x v="2"/>
    <x v="1"/>
    <d v="2018-06-07T00:00:00"/>
    <s v="Bachelor's"/>
    <n v="7"/>
    <s v="Anil Menon"/>
    <n v="31737"/>
    <x v="2"/>
    <x v="0"/>
    <n v="0.85199999999999998"/>
    <n v="13"/>
    <x v="4"/>
    <x v="0"/>
    <n v="69"/>
    <x v="0"/>
    <x v="1"/>
  </r>
  <r>
    <s v="EMP11736"/>
    <s v="Sneha Iyer"/>
    <x v="0"/>
    <n v="31"/>
    <x v="0"/>
    <x v="2"/>
    <x v="2"/>
    <d v="2023-11-11T00:00:00"/>
    <s v="MCA"/>
    <n v="14"/>
    <s v="Sneha Thomas"/>
    <n v="32707"/>
    <x v="3"/>
    <x v="9"/>
    <n v="0.875"/>
    <n v="2"/>
    <x v="2"/>
    <x v="0"/>
    <n v="40"/>
    <x v="0"/>
    <x v="1"/>
  </r>
  <r>
    <s v="EMP12570"/>
    <s v="Amit Das"/>
    <x v="0"/>
    <n v="56"/>
    <x v="1"/>
    <x v="1"/>
    <x v="4"/>
    <d v="2017-12-29T00:00:00"/>
    <s v="MBA"/>
    <n v="20"/>
    <s v="Anil Menon"/>
    <n v="137619"/>
    <x v="2"/>
    <x v="2"/>
    <n v="0.92"/>
    <n v="13"/>
    <x v="2"/>
    <x v="0"/>
    <n v="1"/>
    <x v="0"/>
    <x v="1"/>
  </r>
  <r>
    <s v="EMP12091"/>
    <s v="Amit Das"/>
    <x v="1"/>
    <n v="41"/>
    <x v="4"/>
    <x v="1"/>
    <x v="3"/>
    <d v="2022-12-05T00:00:00"/>
    <s v="MCA"/>
    <n v="3"/>
    <s v="Sneha Thomas"/>
    <n v="151851"/>
    <x v="1"/>
    <x v="2"/>
    <n v="0.91799999999999993"/>
    <n v="29"/>
    <x v="4"/>
    <x v="0"/>
    <n v="70"/>
    <x v="0"/>
    <x v="1"/>
  </r>
  <r>
    <s v="EMP11262"/>
    <s v="Amit Das"/>
    <x v="0"/>
    <n v="25"/>
    <x v="2"/>
    <x v="3"/>
    <x v="1"/>
    <d v="2023-11-22T00:00:00"/>
    <s v="Bachelor's"/>
    <n v="7"/>
    <s v="Sneha Thomas"/>
    <n v="123644"/>
    <x v="0"/>
    <x v="2"/>
    <n v="0.86499999999999999"/>
    <n v="10"/>
    <x v="5"/>
    <x v="1"/>
    <n v="69"/>
    <x v="0"/>
    <x v="1"/>
  </r>
  <r>
    <s v="EMP11061"/>
    <s v="Sneha Iyer"/>
    <x v="0"/>
    <n v="40"/>
    <x v="5"/>
    <x v="0"/>
    <x v="0"/>
    <d v="2019-11-30T00:00:00"/>
    <s v="Bachelor's"/>
    <n v="18"/>
    <s v="Anil Menon"/>
    <n v="51069"/>
    <x v="0"/>
    <x v="1"/>
    <n v="0.89500000000000002"/>
    <n v="15"/>
    <x v="4"/>
    <x v="1"/>
    <n v="35"/>
    <x v="0"/>
    <x v="1"/>
  </r>
  <r>
    <s v="EMP11775"/>
    <s v="Sneha Iyer"/>
    <x v="0"/>
    <n v="24"/>
    <x v="1"/>
    <x v="3"/>
    <x v="5"/>
    <d v="2021-08-30T00:00:00"/>
    <s v="MBA"/>
    <n v="8"/>
    <s v="Priya Sharma"/>
    <n v="101275"/>
    <x v="1"/>
    <x v="9"/>
    <n v="0.998"/>
    <n v="1"/>
    <x v="4"/>
    <x v="0"/>
    <n v="64"/>
    <x v="0"/>
    <x v="0"/>
  </r>
  <r>
    <s v="EMP10697"/>
    <s v="Kiran Patel"/>
    <x v="0"/>
    <n v="56"/>
    <x v="2"/>
    <x v="4"/>
    <x v="3"/>
    <d v="2025-10-09T00:00:00"/>
    <s v="MCA"/>
    <n v="13"/>
    <s v="Priya Sharma"/>
    <n v="66413"/>
    <x v="4"/>
    <x v="9"/>
    <n v="0.90099999999999991"/>
    <n v="10"/>
    <x v="1"/>
    <x v="0"/>
    <n v="44"/>
    <x v="0"/>
    <x v="1"/>
  </r>
  <r>
    <s v="EMP11721"/>
    <s v="Ananya Sharma"/>
    <x v="1"/>
    <n v="21"/>
    <x v="2"/>
    <x v="0"/>
    <x v="2"/>
    <d v="2017-01-25T00:00:00"/>
    <s v="MCA"/>
    <n v="4"/>
    <s v="Rahul Nair"/>
    <n v="25973"/>
    <x v="2"/>
    <x v="2"/>
    <n v="1"/>
    <n v="19"/>
    <x v="0"/>
    <x v="1"/>
    <n v="21"/>
    <x v="0"/>
    <x v="1"/>
  </r>
  <r>
    <s v="EMP10565"/>
    <s v="Amit Das"/>
    <x v="1"/>
    <n v="22"/>
    <x v="6"/>
    <x v="3"/>
    <x v="5"/>
    <d v="2020-06-20T00:00:00"/>
    <s v="MBA"/>
    <n v="14"/>
    <s v="Rahul Nair"/>
    <n v="140441"/>
    <x v="4"/>
    <x v="0"/>
    <n v="0.89400000000000002"/>
    <n v="26"/>
    <x v="3"/>
    <x v="1"/>
    <n v="35"/>
    <x v="0"/>
    <x v="1"/>
  </r>
  <r>
    <s v="EMP11063"/>
    <s v="Arjun Nair"/>
    <x v="1"/>
    <n v="60"/>
    <x v="0"/>
    <x v="4"/>
    <x v="1"/>
    <d v="2016-01-03T00:00:00"/>
    <s v="Master's"/>
    <n v="11"/>
    <s v="Priya Sharma"/>
    <n v="43520"/>
    <x v="2"/>
    <x v="8"/>
    <n v="0.84400000000000008"/>
    <n v="15"/>
    <x v="4"/>
    <x v="1"/>
    <n v="75"/>
    <x v="0"/>
    <x v="1"/>
  </r>
  <r>
    <s v="EMP11129"/>
    <s v="Neha Thomas"/>
    <x v="1"/>
    <n v="32"/>
    <x v="1"/>
    <x v="4"/>
    <x v="3"/>
    <d v="2024-03-18T00:00:00"/>
    <s v="Master's"/>
    <n v="13"/>
    <s v="Rahul Nair"/>
    <n v="104544"/>
    <x v="1"/>
    <x v="8"/>
    <n v="0.90200000000000002"/>
    <n v="23"/>
    <x v="0"/>
    <x v="0"/>
    <n v="0"/>
    <x v="0"/>
    <x v="1"/>
  </r>
  <r>
    <s v="EMP10842"/>
    <s v="Kiran Patel"/>
    <x v="0"/>
    <n v="55"/>
    <x v="2"/>
    <x v="0"/>
    <x v="1"/>
    <d v="2016-07-20T00:00:00"/>
    <s v="MBA"/>
    <n v="6"/>
    <s v="Sneha Thomas"/>
    <n v="127309"/>
    <x v="3"/>
    <x v="3"/>
    <n v="0.85400000000000009"/>
    <n v="28"/>
    <x v="3"/>
    <x v="0"/>
    <n v="49"/>
    <x v="1"/>
    <x v="1"/>
  </r>
  <r>
    <s v="EMP12599"/>
    <s v="Amit Das"/>
    <x v="1"/>
    <n v="32"/>
    <x v="3"/>
    <x v="0"/>
    <x v="5"/>
    <d v="2024-09-07T00:00:00"/>
    <s v="Master's"/>
    <n v="9"/>
    <s v="Sneha Thomas"/>
    <n v="173006"/>
    <x v="3"/>
    <x v="2"/>
    <n v="0.9890000000000001"/>
    <n v="19"/>
    <x v="1"/>
    <x v="0"/>
    <n v="32"/>
    <x v="0"/>
    <x v="1"/>
  </r>
  <r>
    <s v="EMP11131"/>
    <s v="Rahul Kumar"/>
    <x v="0"/>
    <n v="33"/>
    <x v="1"/>
    <x v="1"/>
    <x v="5"/>
    <d v="2025-12-12T00:00:00"/>
    <s v="Bachelor's"/>
    <n v="11"/>
    <s v="Priya Sharma"/>
    <n v="136948"/>
    <x v="2"/>
    <x v="6"/>
    <n v="0.89"/>
    <n v="25"/>
    <x v="2"/>
    <x v="0"/>
    <n v="17"/>
    <x v="0"/>
    <x v="1"/>
  </r>
  <r>
    <s v="EMP10271"/>
    <s v="Priya Menon"/>
    <x v="0"/>
    <n v="41"/>
    <x v="6"/>
    <x v="1"/>
    <x v="1"/>
    <d v="2020-02-10T00:00:00"/>
    <s v="Master's"/>
    <n v="3"/>
    <s v="Priya Sharma"/>
    <n v="60855"/>
    <x v="3"/>
    <x v="9"/>
    <n v="0.94400000000000006"/>
    <n v="12"/>
    <x v="4"/>
    <x v="0"/>
    <n v="56"/>
    <x v="0"/>
    <x v="1"/>
  </r>
  <r>
    <s v="EMP11957"/>
    <s v="Neha Thomas"/>
    <x v="0"/>
    <n v="48"/>
    <x v="3"/>
    <x v="3"/>
    <x v="0"/>
    <d v="2016-08-24T00:00:00"/>
    <s v="MBA"/>
    <n v="3"/>
    <s v="Sneha Thomas"/>
    <n v="76673"/>
    <x v="0"/>
    <x v="7"/>
    <n v="0.872"/>
    <n v="21"/>
    <x v="3"/>
    <x v="0"/>
    <n v="29"/>
    <x v="0"/>
    <x v="1"/>
  </r>
  <r>
    <s v="EMP12379"/>
    <s v="Amit Das"/>
    <x v="0"/>
    <n v="58"/>
    <x v="5"/>
    <x v="4"/>
    <x v="0"/>
    <d v="2021-05-16T00:00:00"/>
    <s v="Master's"/>
    <n v="15"/>
    <s v="Anil Menon"/>
    <n v="94689"/>
    <x v="4"/>
    <x v="4"/>
    <n v="0.96499999999999997"/>
    <n v="17"/>
    <x v="4"/>
    <x v="1"/>
    <n v="60"/>
    <x v="1"/>
    <x v="1"/>
  </r>
  <r>
    <s v="EMP12851"/>
    <s v="Arjun Nair"/>
    <x v="0"/>
    <n v="31"/>
    <x v="3"/>
    <x v="4"/>
    <x v="1"/>
    <d v="2020-05-20T00:00:00"/>
    <s v="MCA"/>
    <n v="2"/>
    <s v="Anil Menon"/>
    <n v="106150"/>
    <x v="0"/>
    <x v="0"/>
    <n v="0.76300000000000001"/>
    <n v="23"/>
    <x v="3"/>
    <x v="0"/>
    <n v="27"/>
    <x v="0"/>
    <x v="1"/>
  </r>
  <r>
    <s v="EMP10490"/>
    <s v="Neha Thomas"/>
    <x v="1"/>
    <n v="25"/>
    <x v="5"/>
    <x v="2"/>
    <x v="2"/>
    <d v="2019-09-28T00:00:00"/>
    <s v="MCA"/>
    <n v="18"/>
    <s v="Rahul Nair"/>
    <n v="163242"/>
    <x v="3"/>
    <x v="8"/>
    <n v="0.89300000000000002"/>
    <n v="9"/>
    <x v="1"/>
    <x v="1"/>
    <n v="23"/>
    <x v="0"/>
    <x v="0"/>
  </r>
  <r>
    <s v="EMP11304"/>
    <s v="Amit Das"/>
    <x v="0"/>
    <n v="29"/>
    <x v="5"/>
    <x v="1"/>
    <x v="3"/>
    <d v="2024-01-04T00:00:00"/>
    <s v="Bachelor's"/>
    <n v="15"/>
    <s v="Priya Sharma"/>
    <n v="142427"/>
    <x v="3"/>
    <x v="7"/>
    <n v="0.88099999999999989"/>
    <n v="25"/>
    <x v="2"/>
    <x v="0"/>
    <n v="65"/>
    <x v="1"/>
    <x v="1"/>
  </r>
  <r>
    <s v="EMP10207"/>
    <s v="Sneha Iyer"/>
    <x v="1"/>
    <n v="49"/>
    <x v="2"/>
    <x v="0"/>
    <x v="5"/>
    <d v="2018-07-19T00:00:00"/>
    <s v="Master's"/>
    <n v="8"/>
    <s v="Anil Menon"/>
    <n v="105199"/>
    <x v="4"/>
    <x v="0"/>
    <n v="0.99"/>
    <n v="6"/>
    <x v="5"/>
    <x v="1"/>
    <n v="51"/>
    <x v="1"/>
    <x v="1"/>
  </r>
  <r>
    <s v="EMP12292"/>
    <s v="Priya Menon"/>
    <x v="1"/>
    <n v="31"/>
    <x v="1"/>
    <x v="3"/>
    <x v="5"/>
    <d v="2025-03-17T00:00:00"/>
    <s v="Bachelor's"/>
    <n v="0"/>
    <s v="Sneha Thomas"/>
    <n v="58772"/>
    <x v="3"/>
    <x v="6"/>
    <n v="0.93"/>
    <n v="21"/>
    <x v="2"/>
    <x v="0"/>
    <n v="69"/>
    <x v="0"/>
    <x v="1"/>
  </r>
  <r>
    <s v="EMP10776"/>
    <s v="Amit Das"/>
    <x v="0"/>
    <n v="58"/>
    <x v="4"/>
    <x v="2"/>
    <x v="7"/>
    <d v="2024-03-06T00:00:00"/>
    <s v="MCA"/>
    <n v="12"/>
    <s v="Sneha Thomas"/>
    <n v="58346"/>
    <x v="0"/>
    <x v="0"/>
    <n v="0.91299999999999992"/>
    <n v="25"/>
    <x v="1"/>
    <x v="0"/>
    <n v="34"/>
    <x v="0"/>
    <x v="1"/>
  </r>
  <r>
    <s v="EMP11562"/>
    <s v="Priya Menon"/>
    <x v="0"/>
    <n v="24"/>
    <x v="6"/>
    <x v="0"/>
    <x v="3"/>
    <d v="2017-10-23T00:00:00"/>
    <s v="Bachelor's"/>
    <n v="2"/>
    <s v="Priya Sharma"/>
    <n v="28024"/>
    <x v="3"/>
    <x v="4"/>
    <n v="0.95599999999999996"/>
    <n v="0"/>
    <x v="4"/>
    <x v="0"/>
    <n v="54"/>
    <x v="0"/>
    <x v="1"/>
  </r>
  <r>
    <s v="EMP11553"/>
    <s v="Neha Thomas"/>
    <x v="0"/>
    <n v="40"/>
    <x v="7"/>
    <x v="1"/>
    <x v="2"/>
    <d v="2020-02-10T00:00:00"/>
    <s v="MCA"/>
    <n v="18"/>
    <s v="Sneha Thomas"/>
    <n v="54147"/>
    <x v="2"/>
    <x v="3"/>
    <n v="0.92400000000000004"/>
    <n v="22"/>
    <x v="1"/>
    <x v="1"/>
    <n v="26"/>
    <x v="1"/>
    <x v="0"/>
  </r>
  <r>
    <s v="EMP10245"/>
    <s v="Kiran Patel"/>
    <x v="1"/>
    <n v="53"/>
    <x v="0"/>
    <x v="2"/>
    <x v="3"/>
    <d v="2023-11-17T00:00:00"/>
    <s v="MBA"/>
    <n v="6"/>
    <s v="Sneha Thomas"/>
    <n v="58849"/>
    <x v="3"/>
    <x v="1"/>
    <n v="0.93900000000000006"/>
    <n v="14"/>
    <x v="0"/>
    <x v="0"/>
    <n v="5"/>
    <x v="1"/>
    <x v="1"/>
  </r>
  <r>
    <s v="EMP10425"/>
    <s v="Rahul Kumar"/>
    <x v="1"/>
    <n v="59"/>
    <x v="1"/>
    <x v="0"/>
    <x v="2"/>
    <d v="2023-01-07T00:00:00"/>
    <s v="Master's"/>
    <n v="1"/>
    <s v="Priya Sharma"/>
    <n v="153110"/>
    <x v="0"/>
    <x v="4"/>
    <n v="0.90599999999999992"/>
    <n v="1"/>
    <x v="1"/>
    <x v="0"/>
    <n v="27"/>
    <x v="0"/>
    <x v="1"/>
  </r>
  <r>
    <s v="EMP10769"/>
    <s v="Arjun Nair"/>
    <x v="1"/>
    <n v="41"/>
    <x v="4"/>
    <x v="3"/>
    <x v="0"/>
    <d v="2016-05-16T00:00:00"/>
    <s v="Master's"/>
    <n v="6"/>
    <s v="Rahul Nair"/>
    <n v="126807"/>
    <x v="2"/>
    <x v="5"/>
    <n v="0.92200000000000004"/>
    <n v="23"/>
    <x v="1"/>
    <x v="0"/>
    <n v="8"/>
    <x v="0"/>
    <x v="1"/>
  </r>
  <r>
    <s v="EMP12268"/>
    <s v="Kiran Patel"/>
    <x v="1"/>
    <n v="41"/>
    <x v="5"/>
    <x v="4"/>
    <x v="1"/>
    <d v="2024-06-12T00:00:00"/>
    <s v="Bachelor's"/>
    <n v="10"/>
    <s v="Sneha Thomas"/>
    <n v="55888"/>
    <x v="0"/>
    <x v="4"/>
    <n v="0.879"/>
    <n v="22"/>
    <x v="1"/>
    <x v="0"/>
    <n v="64"/>
    <x v="0"/>
    <x v="1"/>
  </r>
  <r>
    <s v="EMP12360"/>
    <s v="Arjun Nair"/>
    <x v="0"/>
    <n v="56"/>
    <x v="2"/>
    <x v="0"/>
    <x v="1"/>
    <d v="2022-08-11T00:00:00"/>
    <s v="Master's"/>
    <n v="20"/>
    <s v="Rahul Nair"/>
    <n v="169698"/>
    <x v="2"/>
    <x v="2"/>
    <n v="0.92200000000000004"/>
    <n v="4"/>
    <x v="3"/>
    <x v="0"/>
    <n v="76"/>
    <x v="0"/>
    <x v="0"/>
  </r>
  <r>
    <s v="EMP10320"/>
    <s v="Sneha Iyer"/>
    <x v="0"/>
    <n v="33"/>
    <x v="1"/>
    <x v="1"/>
    <x v="3"/>
    <d v="2020-01-28T00:00:00"/>
    <s v="Master's"/>
    <n v="20"/>
    <s v="Unknown"/>
    <n v="47799"/>
    <x v="2"/>
    <x v="5"/>
    <n v="1"/>
    <n v="15"/>
    <x v="1"/>
    <x v="0"/>
    <n v="77"/>
    <x v="0"/>
    <x v="1"/>
  </r>
  <r>
    <s v="EMP12514"/>
    <s v="Sneha Iyer"/>
    <x v="1"/>
    <n v="22"/>
    <x v="1"/>
    <x v="4"/>
    <x v="7"/>
    <d v="2024-11-18T00:00:00"/>
    <s v="MCA"/>
    <n v="9"/>
    <s v="Priya Sharma"/>
    <n v="121056"/>
    <x v="1"/>
    <x v="0"/>
    <n v="1"/>
    <n v="18"/>
    <x v="4"/>
    <x v="1"/>
    <n v="10"/>
    <x v="1"/>
    <x v="1"/>
  </r>
  <r>
    <s v="EMP11240"/>
    <s v="Ananya Sharma"/>
    <x v="0"/>
    <n v="59"/>
    <x v="3"/>
    <x v="0"/>
    <x v="2"/>
    <d v="2023-03-31T00:00:00"/>
    <s v="MBA"/>
    <n v="20"/>
    <s v="Priya Sharma"/>
    <n v="72248"/>
    <x v="2"/>
    <x v="6"/>
    <n v="1"/>
    <n v="26"/>
    <x v="4"/>
    <x v="0"/>
    <n v="48"/>
    <x v="0"/>
    <x v="1"/>
  </r>
  <r>
    <s v="EMP12998"/>
    <s v="Priya Menon"/>
    <x v="1"/>
    <n v="55"/>
    <x v="6"/>
    <x v="3"/>
    <x v="6"/>
    <d v="2022-08-09T00:00:00"/>
    <s v="MCA"/>
    <n v="2"/>
    <s v="Priya Sharma"/>
    <n v="177809"/>
    <x v="0"/>
    <x v="2"/>
    <n v="0.85499999999999998"/>
    <n v="8"/>
    <x v="3"/>
    <x v="0"/>
    <n v="64"/>
    <x v="0"/>
    <x v="1"/>
  </r>
  <r>
    <s v="EMP11549"/>
    <s v="Rahul Kumar"/>
    <x v="1"/>
    <n v="39"/>
    <x v="2"/>
    <x v="2"/>
    <x v="6"/>
    <d v="2020-07-27T00:00:00"/>
    <s v="Master's"/>
    <n v="5"/>
    <s v="Anil Menon"/>
    <n v="95863"/>
    <x v="4"/>
    <x v="4"/>
    <n v="0.995"/>
    <n v="14"/>
    <x v="1"/>
    <x v="0"/>
    <n v="4"/>
    <x v="0"/>
    <x v="1"/>
  </r>
  <r>
    <s v="EMP10912"/>
    <s v="Arjun Nair"/>
    <x v="1"/>
    <n v="52"/>
    <x v="1"/>
    <x v="3"/>
    <x v="1"/>
    <d v="2017-05-17T00:00:00"/>
    <s v="MCA"/>
    <n v="18"/>
    <s v="Rahul Nair"/>
    <n v="102979.37"/>
    <x v="3"/>
    <x v="3"/>
    <n v="0.91700000000000004"/>
    <n v="8"/>
    <x v="1"/>
    <x v="0"/>
    <n v="25"/>
    <x v="0"/>
    <x v="1"/>
  </r>
  <r>
    <s v="EMP10513"/>
    <s v="Sneha Iyer"/>
    <x v="0"/>
    <n v="24"/>
    <x v="3"/>
    <x v="1"/>
    <x v="1"/>
    <d v="2019-08-01T00:00:00"/>
    <s v="MBA"/>
    <n v="16"/>
    <s v="Sneha Thomas"/>
    <n v="101428"/>
    <x v="2"/>
    <x v="4"/>
    <n v="0.97"/>
    <n v="5"/>
    <x v="3"/>
    <x v="0"/>
    <n v="74"/>
    <x v="0"/>
    <x v="0"/>
  </r>
  <r>
    <s v="EMP10779"/>
    <s v="Priya Menon"/>
    <x v="1"/>
    <n v="26"/>
    <x v="4"/>
    <x v="0"/>
    <x v="3"/>
    <d v="2025-10-10T00:00:00"/>
    <s v="MCA"/>
    <n v="10"/>
    <s v="Sneha Thomas"/>
    <n v="51302"/>
    <x v="1"/>
    <x v="4"/>
    <n v="0.96"/>
    <n v="24"/>
    <x v="4"/>
    <x v="0"/>
    <n v="49"/>
    <x v="0"/>
    <x v="0"/>
  </r>
  <r>
    <s v="EMP11179"/>
    <s v="Priya Menon"/>
    <x v="0"/>
    <n v="36"/>
    <x v="0"/>
    <x v="0"/>
    <x v="7"/>
    <d v="2025-12-25T00:00:00"/>
    <s v="Unknown"/>
    <n v="16"/>
    <s v="Priya Sharma"/>
    <n v="128515"/>
    <x v="2"/>
    <x v="8"/>
    <n v="0.91099999999999992"/>
    <n v="1"/>
    <x v="2"/>
    <x v="1"/>
    <n v="39"/>
    <x v="1"/>
    <x v="1"/>
  </r>
  <r>
    <s v="EMP12693"/>
    <s v="Amit Das"/>
    <x v="1"/>
    <n v="60"/>
    <x v="4"/>
    <x v="2"/>
    <x v="1"/>
    <d v="2020-09-06T00:00:00"/>
    <s v="MCA"/>
    <n v="13"/>
    <s v="Sneha Thomas"/>
    <n v="59094"/>
    <x v="3"/>
    <x v="5"/>
    <n v="0.86900000000000011"/>
    <n v="8"/>
    <x v="2"/>
    <x v="0"/>
    <n v="18"/>
    <x v="0"/>
    <x v="1"/>
  </r>
  <r>
    <s v="EMP12705"/>
    <s v="Ananya Sharma"/>
    <x v="0"/>
    <n v="48"/>
    <x v="5"/>
    <x v="4"/>
    <x v="7"/>
    <d v="2018-08-05T00:00:00"/>
    <s v="Bachelor's"/>
    <n v="15"/>
    <s v="Sneha Thomas"/>
    <n v="127270"/>
    <x v="4"/>
    <x v="6"/>
    <n v="0.81799999999999995"/>
    <n v="18"/>
    <x v="1"/>
    <x v="1"/>
    <n v="59"/>
    <x v="0"/>
    <x v="0"/>
  </r>
  <r>
    <s v="EMP11648"/>
    <s v="Kiran Patel"/>
    <x v="0"/>
    <n v="22"/>
    <x v="5"/>
    <x v="2"/>
    <x v="6"/>
    <d v="2020-06-27T00:00:00"/>
    <s v="MCA"/>
    <n v="13"/>
    <s v="Priya Sharma"/>
    <n v="118998"/>
    <x v="3"/>
    <x v="4"/>
    <n v="0.97400000000000009"/>
    <n v="9"/>
    <x v="1"/>
    <x v="0"/>
    <n v="20"/>
    <x v="0"/>
    <x v="1"/>
  </r>
  <r>
    <s v="EMP12753"/>
    <s v="Neha Thomas"/>
    <x v="0"/>
    <n v="38"/>
    <x v="3"/>
    <x v="2"/>
    <x v="6"/>
    <d v="2023-05-26T00:00:00"/>
    <s v="MCA"/>
    <n v="17"/>
    <s v="Priya Sharma"/>
    <n v="107921"/>
    <x v="3"/>
    <x v="1"/>
    <n v="0.93400000000000005"/>
    <n v="8"/>
    <x v="4"/>
    <x v="0"/>
    <n v="13"/>
    <x v="0"/>
    <x v="1"/>
  </r>
  <r>
    <s v="EMP10805"/>
    <s v="Kiran Patel"/>
    <x v="0"/>
    <n v="38"/>
    <x v="6"/>
    <x v="2"/>
    <x v="2"/>
    <d v="2020-04-15T00:00:00"/>
    <s v="MBA"/>
    <n v="6"/>
    <s v="Rahul Nair"/>
    <n v="34677"/>
    <x v="3"/>
    <x v="1"/>
    <n v="0.89800000000000002"/>
    <n v="17"/>
    <x v="1"/>
    <x v="1"/>
    <n v="32"/>
    <x v="0"/>
    <x v="1"/>
  </r>
  <r>
    <s v="EMP10643"/>
    <s v="Sneha Iyer"/>
    <x v="1"/>
    <n v="59"/>
    <x v="3"/>
    <x v="0"/>
    <x v="1"/>
    <d v="2017-06-07T00:00:00"/>
    <s v="MCA"/>
    <n v="7"/>
    <s v="Anil Menon"/>
    <n v="67481"/>
    <x v="4"/>
    <x v="9"/>
    <n v="0.98799999999999999"/>
    <n v="21"/>
    <x v="3"/>
    <x v="0"/>
    <n v="35"/>
    <x v="0"/>
    <x v="1"/>
  </r>
  <r>
    <s v="EMP10911"/>
    <s v="Sneha Iyer"/>
    <x v="0"/>
    <n v="46"/>
    <x v="6"/>
    <x v="1"/>
    <x v="2"/>
    <d v="2016-08-31T00:00:00"/>
    <s v="MCA"/>
    <n v="19"/>
    <s v="Priya Sharma"/>
    <n v="141257"/>
    <x v="0"/>
    <x v="6"/>
    <n v="0.88900000000000001"/>
    <n v="4"/>
    <x v="2"/>
    <x v="0"/>
    <n v="55"/>
    <x v="0"/>
    <x v="1"/>
  </r>
  <r>
    <s v="EMP10456"/>
    <s v="Neha Thomas"/>
    <x v="1"/>
    <n v="28"/>
    <x v="1"/>
    <x v="0"/>
    <x v="7"/>
    <d v="2023-10-02T00:00:00"/>
    <s v="MBA"/>
    <n v="10"/>
    <s v="Rahul Nair"/>
    <n v="140493"/>
    <x v="3"/>
    <x v="0"/>
    <n v="0.98099999999999998"/>
    <n v="27"/>
    <x v="0"/>
    <x v="1"/>
    <n v="65"/>
    <x v="0"/>
    <x v="1"/>
  </r>
  <r>
    <s v="EMP11832"/>
    <s v="Amit Das"/>
    <x v="0"/>
    <n v="33"/>
    <x v="3"/>
    <x v="1"/>
    <x v="2"/>
    <d v="2019-01-20T00:00:00"/>
    <s v="MBA"/>
    <n v="19"/>
    <s v="Rahul Nair"/>
    <n v="34169"/>
    <x v="2"/>
    <x v="8"/>
    <n v="0.93299999999999994"/>
    <n v="25"/>
    <x v="4"/>
    <x v="1"/>
    <n v="61"/>
    <x v="1"/>
    <x v="1"/>
  </r>
  <r>
    <s v="EMP10306"/>
    <s v="Arjun Nair"/>
    <x v="0"/>
    <n v="35"/>
    <x v="5"/>
    <x v="0"/>
    <x v="3"/>
    <d v="2021-03-22T00:00:00"/>
    <s v="MCA"/>
    <n v="17"/>
    <s v="Anil Menon"/>
    <n v="154569"/>
    <x v="0"/>
    <x v="1"/>
    <n v="0.91700000000000004"/>
    <n v="20"/>
    <x v="3"/>
    <x v="0"/>
    <n v="18"/>
    <x v="0"/>
    <x v="0"/>
  </r>
  <r>
    <s v="EMP11140"/>
    <s v="Neha Thomas"/>
    <x v="1"/>
    <n v="33"/>
    <x v="3"/>
    <x v="1"/>
    <x v="6"/>
    <d v="2022-04-28T00:00:00"/>
    <s v="Master's"/>
    <n v="9"/>
    <s v="Rahul Nair"/>
    <n v="25443"/>
    <x v="3"/>
    <x v="5"/>
    <n v="0.9840000000000001"/>
    <n v="21"/>
    <x v="1"/>
    <x v="1"/>
    <n v="57"/>
    <x v="0"/>
    <x v="1"/>
  </r>
  <r>
    <s v="EMP12324"/>
    <s v="Kiran Patel"/>
    <x v="0"/>
    <n v="32"/>
    <x v="5"/>
    <x v="4"/>
    <x v="7"/>
    <d v="2021-08-10T00:00:00"/>
    <s v="Master's"/>
    <n v="4"/>
    <s v="Priya Sharma"/>
    <n v="63091"/>
    <x v="1"/>
    <x v="7"/>
    <n v="0.95200000000000007"/>
    <n v="6"/>
    <x v="1"/>
    <x v="1"/>
    <n v="42"/>
    <x v="0"/>
    <x v="1"/>
  </r>
  <r>
    <s v="EMP12007"/>
    <s v="Rahul Kumar"/>
    <x v="0"/>
    <n v="37"/>
    <x v="3"/>
    <x v="2"/>
    <x v="6"/>
    <d v="2020-09-11T00:00:00"/>
    <s v="MCA"/>
    <n v="6"/>
    <s v="Sneha Thomas"/>
    <n v="170238"/>
    <x v="0"/>
    <x v="6"/>
    <n v="0.93400000000000005"/>
    <n v="13"/>
    <x v="4"/>
    <x v="0"/>
    <n v="26"/>
    <x v="0"/>
    <x v="1"/>
  </r>
  <r>
    <s v="EMP12594"/>
    <s v="Ananya Sharma"/>
    <x v="1"/>
    <n v="38"/>
    <x v="3"/>
    <x v="3"/>
    <x v="3"/>
    <d v="2023-05-25T00:00:00"/>
    <s v="Master's"/>
    <n v="9"/>
    <s v="Priya Sharma"/>
    <n v="49673"/>
    <x v="0"/>
    <x v="2"/>
    <n v="0.91200000000000003"/>
    <n v="0"/>
    <x v="4"/>
    <x v="0"/>
    <n v="1"/>
    <x v="0"/>
    <x v="0"/>
  </r>
  <r>
    <s v="EMP12383"/>
    <s v="Amit Das"/>
    <x v="0"/>
    <n v="37"/>
    <x v="5"/>
    <x v="4"/>
    <x v="3"/>
    <d v="2022-10-16T00:00:00"/>
    <s v="Bachelor's"/>
    <n v="4"/>
    <s v="Priya Sharma"/>
    <n v="118453"/>
    <x v="1"/>
    <x v="3"/>
    <n v="0.99199999999999999"/>
    <n v="30"/>
    <x v="0"/>
    <x v="0"/>
    <n v="75"/>
    <x v="1"/>
    <x v="1"/>
  </r>
  <r>
    <s v="EMP12336"/>
    <s v="Neha Thomas"/>
    <x v="0"/>
    <n v="37"/>
    <x v="6"/>
    <x v="2"/>
    <x v="1"/>
    <d v="2024-04-06T00:00:00"/>
    <s v="MCA"/>
    <n v="6"/>
    <s v="Sneha Thomas"/>
    <n v="149725"/>
    <x v="2"/>
    <x v="5"/>
    <n v="0.92200000000000004"/>
    <n v="6"/>
    <x v="2"/>
    <x v="1"/>
    <n v="21"/>
    <x v="0"/>
    <x v="1"/>
  </r>
  <r>
    <s v="EMP12308"/>
    <s v="Arjun Nair"/>
    <x v="1"/>
    <n v="39"/>
    <x v="2"/>
    <x v="4"/>
    <x v="0"/>
    <d v="2019-05-27T00:00:00"/>
    <s v="MBA"/>
    <n v="13"/>
    <s v="Rahul Nair"/>
    <n v="100360"/>
    <x v="0"/>
    <x v="9"/>
    <n v="0.92299999999999993"/>
    <n v="27"/>
    <x v="4"/>
    <x v="0"/>
    <n v="32"/>
    <x v="0"/>
    <x v="1"/>
  </r>
  <r>
    <s v="EMP10859"/>
    <s v="Kiran Patel"/>
    <x v="0"/>
    <n v="38"/>
    <x v="2"/>
    <x v="1"/>
    <x v="7"/>
    <s v="Unknown"/>
    <s v="MCA"/>
    <n v="12"/>
    <s v="Priya Sharma"/>
    <n v="28611"/>
    <x v="2"/>
    <x v="0"/>
    <n v="0.90300000000000002"/>
    <n v="20"/>
    <x v="1"/>
    <x v="0"/>
    <n v="52"/>
    <x v="0"/>
    <x v="1"/>
  </r>
  <r>
    <s v="EMP11556"/>
    <s v="Arjun Nair"/>
    <x v="0"/>
    <n v="24"/>
    <x v="0"/>
    <x v="4"/>
    <x v="2"/>
    <d v="2022-07-29T00:00:00"/>
    <s v="Bachelor's"/>
    <n v="0"/>
    <s v="Anil Menon"/>
    <n v="178390"/>
    <x v="1"/>
    <x v="2"/>
    <n v="0.91099999999999992"/>
    <n v="1"/>
    <x v="3"/>
    <x v="0"/>
    <n v="73"/>
    <x v="0"/>
    <x v="0"/>
  </r>
  <r>
    <s v="EMP10938"/>
    <s v="Arjun Nair"/>
    <x v="0"/>
    <n v="33"/>
    <x v="5"/>
    <x v="1"/>
    <x v="0"/>
    <d v="2021-07-24T00:00:00"/>
    <s v="MBA"/>
    <n v="5"/>
    <s v="Anil Menon"/>
    <n v="44814"/>
    <x v="3"/>
    <x v="6"/>
    <n v="0.92700000000000005"/>
    <n v="3"/>
    <x v="2"/>
    <x v="0"/>
    <n v="62"/>
    <x v="0"/>
    <x v="1"/>
  </r>
  <r>
    <s v="EMP10585"/>
    <s v="Rahul Kumar"/>
    <x v="1"/>
    <n v="50"/>
    <x v="0"/>
    <x v="1"/>
    <x v="2"/>
    <d v="2024-01-08T00:00:00"/>
    <s v="MCA"/>
    <n v="11"/>
    <s v="Rahul Nair"/>
    <n v="107224"/>
    <x v="3"/>
    <x v="2"/>
    <n v="0.8909999999999999"/>
    <n v="29"/>
    <x v="3"/>
    <x v="0"/>
    <n v="13"/>
    <x v="0"/>
    <x v="1"/>
  </r>
  <r>
    <s v="EMP10301"/>
    <s v="Priya Menon"/>
    <x v="1"/>
    <n v="34"/>
    <x v="1"/>
    <x v="3"/>
    <x v="1"/>
    <d v="2017-04-04T00:00:00"/>
    <s v="MBA"/>
    <n v="11"/>
    <s v="Rahul Nair"/>
    <n v="112291"/>
    <x v="4"/>
    <x v="3"/>
    <n v="0.93799999999999994"/>
    <n v="20"/>
    <x v="2"/>
    <x v="0"/>
    <n v="9"/>
    <x v="0"/>
    <x v="1"/>
  </r>
  <r>
    <s v="EMP10100"/>
    <s v="Arjun Nair"/>
    <x v="0"/>
    <n v="30"/>
    <x v="1"/>
    <x v="4"/>
    <x v="0"/>
    <d v="2019-12-06T00:00:00"/>
    <s v="MBA"/>
    <n v="14"/>
    <s v="Priya Sharma"/>
    <n v="176889"/>
    <x v="2"/>
    <x v="4"/>
    <n v="0.83400000000000007"/>
    <n v="26"/>
    <x v="5"/>
    <x v="0"/>
    <n v="24"/>
    <x v="0"/>
    <x v="1"/>
  </r>
  <r>
    <s v="EMP10916"/>
    <s v="Rahul Kumar"/>
    <x v="0"/>
    <n v="57"/>
    <x v="1"/>
    <x v="3"/>
    <x v="7"/>
    <d v="2017-10-15T00:00:00"/>
    <s v="MBA"/>
    <n v="8"/>
    <s v="Priya Sharma"/>
    <n v="78640"/>
    <x v="2"/>
    <x v="0"/>
    <n v="0.90700000000000003"/>
    <n v="14"/>
    <x v="3"/>
    <x v="0"/>
    <n v="67"/>
    <x v="0"/>
    <x v="1"/>
  </r>
  <r>
    <s v="EMP11007"/>
    <s v="Sneha Iyer"/>
    <x v="0"/>
    <n v="45"/>
    <x v="4"/>
    <x v="4"/>
    <x v="5"/>
    <d v="2018-03-04T00:00:00"/>
    <s v="Bachelor's"/>
    <n v="8"/>
    <s v="Sneha Thomas"/>
    <n v="28275"/>
    <x v="3"/>
    <x v="8"/>
    <n v="0.86"/>
    <n v="2"/>
    <x v="4"/>
    <x v="0"/>
    <n v="31"/>
    <x v="0"/>
    <x v="1"/>
  </r>
  <r>
    <s v="EMP10558"/>
    <s v="Amit Das"/>
    <x v="0"/>
    <n v="33"/>
    <x v="1"/>
    <x v="3"/>
    <x v="7"/>
    <d v="2019-02-19T00:00:00"/>
    <s v="MBA"/>
    <n v="11"/>
    <s v="Anil Menon"/>
    <n v="159054"/>
    <x v="2"/>
    <x v="8"/>
    <n v="0.93700000000000006"/>
    <n v="20"/>
    <x v="1"/>
    <x v="0"/>
    <n v="3"/>
    <x v="0"/>
    <x v="1"/>
  </r>
  <r>
    <s v="EMP11590"/>
    <s v="Ananya Sharma"/>
    <x v="0"/>
    <n v="43"/>
    <x v="0"/>
    <x v="3"/>
    <x v="1"/>
    <d v="2017-11-30T00:00:00"/>
    <s v="Master's"/>
    <n v="4"/>
    <s v="Priya Sharma"/>
    <n v="85511"/>
    <x v="3"/>
    <x v="2"/>
    <n v="0.872"/>
    <n v="15"/>
    <x v="2"/>
    <x v="0"/>
    <n v="59"/>
    <x v="1"/>
    <x v="1"/>
  </r>
  <r>
    <s v="EMP12486"/>
    <s v="Priya Menon"/>
    <x v="0"/>
    <n v="40"/>
    <x v="0"/>
    <x v="3"/>
    <x v="7"/>
    <d v="2018-05-10T00:00:00"/>
    <s v="MCA"/>
    <n v="20"/>
    <s v="Sneha Thomas"/>
    <n v="159711"/>
    <x v="3"/>
    <x v="7"/>
    <n v="1"/>
    <n v="24"/>
    <x v="4"/>
    <x v="0"/>
    <n v="17"/>
    <x v="0"/>
    <x v="1"/>
  </r>
  <r>
    <s v="EMP12448"/>
    <s v="Kiran Patel"/>
    <x v="0"/>
    <n v="27"/>
    <x v="5"/>
    <x v="2"/>
    <x v="2"/>
    <d v="2023-01-28T00:00:00"/>
    <s v="Master's"/>
    <n v="4"/>
    <s v="Rahul Nair"/>
    <n v="152661"/>
    <x v="1"/>
    <x v="9"/>
    <n v="0.90200000000000002"/>
    <n v="29"/>
    <x v="3"/>
    <x v="0"/>
    <n v="59"/>
    <x v="0"/>
    <x v="0"/>
  </r>
  <r>
    <s v="EMP12177"/>
    <s v="Ananya Sharma"/>
    <x v="0"/>
    <n v="27"/>
    <x v="4"/>
    <x v="2"/>
    <x v="1"/>
    <d v="2023-03-21T00:00:00"/>
    <s v="MCA"/>
    <n v="16"/>
    <s v="Priya Sharma"/>
    <n v="47767"/>
    <x v="2"/>
    <x v="2"/>
    <n v="0.84599999999999997"/>
    <n v="20"/>
    <x v="4"/>
    <x v="0"/>
    <n v="63"/>
    <x v="1"/>
    <x v="1"/>
  </r>
  <r>
    <s v="EMP12201"/>
    <s v="Priya Menon"/>
    <x v="0"/>
    <n v="38"/>
    <x v="6"/>
    <x v="1"/>
    <x v="0"/>
    <d v="2020-07-04T00:00:00"/>
    <s v="Bachelor's"/>
    <n v="20"/>
    <s v="Sneha Thomas"/>
    <n v="163521"/>
    <x v="0"/>
    <x v="1"/>
    <n v="0.83599999999999997"/>
    <n v="25"/>
    <x v="0"/>
    <x v="0"/>
    <n v="74"/>
    <x v="0"/>
    <x v="1"/>
  </r>
  <r>
    <s v="EMP10252"/>
    <s v="Rahul Kumar"/>
    <x v="1"/>
    <n v="28"/>
    <x v="4"/>
    <x v="0"/>
    <x v="0"/>
    <d v="2025-08-02T00:00:00"/>
    <s v="MBA"/>
    <n v="17"/>
    <s v="Rahul Nair"/>
    <n v="112801"/>
    <x v="4"/>
    <x v="4"/>
    <n v="0.97599999999999998"/>
    <n v="22"/>
    <x v="0"/>
    <x v="1"/>
    <n v="56"/>
    <x v="0"/>
    <x v="1"/>
  </r>
  <r>
    <s v="EMP10816"/>
    <s v="Sneha Iyer"/>
    <x v="0"/>
    <n v="31"/>
    <x v="5"/>
    <x v="0"/>
    <x v="2"/>
    <d v="2017-04-07T00:00:00"/>
    <s v="Bachelor's"/>
    <n v="4"/>
    <s v="Priya Sharma"/>
    <n v="51385"/>
    <x v="0"/>
    <x v="5"/>
    <n v="0.90900000000000003"/>
    <n v="12"/>
    <x v="1"/>
    <x v="0"/>
    <n v="76"/>
    <x v="0"/>
    <x v="1"/>
  </r>
  <r>
    <s v="EMP11002"/>
    <s v="Kiran Patel"/>
    <x v="1"/>
    <n v="37"/>
    <x v="1"/>
    <x v="1"/>
    <x v="3"/>
    <d v="2022-11-28T00:00:00"/>
    <s v="MCA"/>
    <n v="15"/>
    <s v="Rahul Nair"/>
    <n v="116983"/>
    <x v="2"/>
    <x v="0"/>
    <n v="1"/>
    <n v="6"/>
    <x v="4"/>
    <x v="1"/>
    <n v="33"/>
    <x v="0"/>
    <x v="0"/>
  </r>
  <r>
    <s v="EMP12778"/>
    <s v="Amit Das"/>
    <x v="0"/>
    <n v="49"/>
    <x v="0"/>
    <x v="2"/>
    <x v="2"/>
    <d v="2017-06-07T00:00:00"/>
    <s v="MCA"/>
    <n v="10"/>
    <s v="Sneha Thomas"/>
    <n v="125948"/>
    <x v="0"/>
    <x v="0"/>
    <n v="0.83299999999999996"/>
    <n v="12"/>
    <x v="2"/>
    <x v="0"/>
    <n v="2"/>
    <x v="0"/>
    <x v="1"/>
  </r>
  <r>
    <s v="EMP12584"/>
    <s v="Kiran Patel"/>
    <x v="0"/>
    <n v="23"/>
    <x v="7"/>
    <x v="0"/>
    <x v="2"/>
    <d v="2023-07-17T00:00:00"/>
    <s v="MBA"/>
    <n v="11"/>
    <s v="Sneha Thomas"/>
    <n v="69182"/>
    <x v="3"/>
    <x v="6"/>
    <n v="0.98699999999999999"/>
    <n v="12"/>
    <x v="1"/>
    <x v="0"/>
    <n v="66"/>
    <x v="0"/>
    <x v="1"/>
  </r>
  <r>
    <s v="EMP10834"/>
    <s v="Arjun Nair"/>
    <x v="1"/>
    <n v="45"/>
    <x v="0"/>
    <x v="4"/>
    <x v="0"/>
    <d v="2020-01-07T00:00:00"/>
    <s v="Master's"/>
    <n v="19"/>
    <s v="Anil Menon"/>
    <n v="91562"/>
    <x v="1"/>
    <x v="2"/>
    <n v="1"/>
    <n v="28"/>
    <x v="1"/>
    <x v="0"/>
    <n v="34"/>
    <x v="0"/>
    <x v="1"/>
  </r>
  <r>
    <s v="EMP10771"/>
    <s v="Kiran Patel"/>
    <x v="0"/>
    <n v="43"/>
    <x v="5"/>
    <x v="2"/>
    <x v="1"/>
    <s v="Unknown"/>
    <s v="MCA"/>
    <n v="10"/>
    <s v="Anil Menon"/>
    <n v="131186"/>
    <x v="0"/>
    <x v="4"/>
    <n v="1"/>
    <n v="0"/>
    <x v="4"/>
    <x v="0"/>
    <n v="14"/>
    <x v="0"/>
    <x v="0"/>
  </r>
  <r>
    <s v="EMP11086"/>
    <s v="Sneha Iyer"/>
    <x v="1"/>
    <n v="56"/>
    <x v="2"/>
    <x v="1"/>
    <x v="4"/>
    <d v="2020-06-03T00:00:00"/>
    <s v="MBA"/>
    <n v="1"/>
    <s v="Unknown"/>
    <n v="60271"/>
    <x v="3"/>
    <x v="7"/>
    <n v="0.82200000000000006"/>
    <n v="0"/>
    <x v="4"/>
    <x v="1"/>
    <n v="9"/>
    <x v="0"/>
    <x v="1"/>
  </r>
  <r>
    <s v="EMP11368"/>
    <s v="Rahul Kumar"/>
    <x v="0"/>
    <n v="40"/>
    <x v="4"/>
    <x v="1"/>
    <x v="0"/>
    <d v="2018-11-25T00:00:00"/>
    <s v="MCA"/>
    <n v="2"/>
    <s v="Priya Sharma"/>
    <n v="149275"/>
    <x v="2"/>
    <x v="4"/>
    <n v="0.90799999999999992"/>
    <n v="26"/>
    <x v="2"/>
    <x v="0"/>
    <n v="28"/>
    <x v="0"/>
    <x v="1"/>
  </r>
  <r>
    <s v="EMP12629"/>
    <s v="Neha Thomas"/>
    <x v="0"/>
    <n v="32"/>
    <x v="3"/>
    <x v="0"/>
    <x v="1"/>
    <d v="2018-07-02T00:00:00"/>
    <s v="Bachelor's"/>
    <n v="10"/>
    <s v="Anil Menon"/>
    <n v="89980"/>
    <x v="4"/>
    <x v="1"/>
    <n v="0.94599999999999995"/>
    <n v="23"/>
    <x v="3"/>
    <x v="0"/>
    <n v="4"/>
    <x v="1"/>
    <x v="1"/>
  </r>
  <r>
    <s v="EMP10369"/>
    <s v="Ananya Sharma"/>
    <x v="0"/>
    <n v="22"/>
    <x v="0"/>
    <x v="3"/>
    <x v="2"/>
    <d v="2018-04-11T00:00:00"/>
    <s v="MCA"/>
    <n v="11"/>
    <s v="Anil Menon"/>
    <n v="81062"/>
    <x v="3"/>
    <x v="1"/>
    <n v="0.92"/>
    <n v="1"/>
    <x v="4"/>
    <x v="0"/>
    <n v="63"/>
    <x v="0"/>
    <x v="1"/>
  </r>
  <r>
    <s v="EMP11852"/>
    <s v="Priya Menon"/>
    <x v="1"/>
    <n v="43"/>
    <x v="4"/>
    <x v="2"/>
    <x v="3"/>
    <d v="2025-09-19T00:00:00"/>
    <s v="MBA"/>
    <n v="2"/>
    <s v="Priya Sharma"/>
    <n v="158730"/>
    <x v="0"/>
    <x v="8"/>
    <n v="0.96"/>
    <n v="3"/>
    <x v="0"/>
    <x v="0"/>
    <n v="7"/>
    <x v="0"/>
    <x v="1"/>
  </r>
  <r>
    <s v="EMP12487"/>
    <s v="Arjun Nair"/>
    <x v="0"/>
    <n v="39"/>
    <x v="2"/>
    <x v="3"/>
    <x v="2"/>
    <d v="2023-08-18T00:00:00"/>
    <s v="Master's"/>
    <n v="1"/>
    <s v="Priya Sharma"/>
    <n v="43739"/>
    <x v="2"/>
    <x v="4"/>
    <n v="0.91900000000000004"/>
    <n v="21"/>
    <x v="2"/>
    <x v="0"/>
    <n v="42"/>
    <x v="0"/>
    <x v="1"/>
  </r>
  <r>
    <s v="EMP11394"/>
    <s v="Kiran Patel"/>
    <x v="0"/>
    <n v="32"/>
    <x v="3"/>
    <x v="0"/>
    <x v="0"/>
    <d v="2020-08-25T00:00:00"/>
    <s v="Bachelor's"/>
    <n v="14"/>
    <s v="Anil Menon"/>
    <n v="176307"/>
    <x v="2"/>
    <x v="5"/>
    <n v="0.85499999999999998"/>
    <n v="25"/>
    <x v="0"/>
    <x v="0"/>
    <n v="6"/>
    <x v="0"/>
    <x v="0"/>
  </r>
  <r>
    <s v="EMP10613"/>
    <s v="Sneha Iyer"/>
    <x v="1"/>
    <n v="57"/>
    <x v="5"/>
    <x v="2"/>
    <x v="3"/>
    <d v="2021-06-14T00:00:00"/>
    <s v="Bachelor's"/>
    <n v="20"/>
    <s v="Anil Menon"/>
    <n v="105750"/>
    <x v="1"/>
    <x v="8"/>
    <n v="0.98699999999999999"/>
    <n v="6"/>
    <x v="0"/>
    <x v="0"/>
    <n v="58"/>
    <x v="0"/>
    <x v="1"/>
  </r>
  <r>
    <s v="EMP11969"/>
    <s v="Sneha Iyer"/>
    <x v="0"/>
    <n v="21"/>
    <x v="5"/>
    <x v="1"/>
    <x v="5"/>
    <d v="2025-11-18T00:00:00"/>
    <s v="MBA"/>
    <n v="20"/>
    <s v="Anil Menon"/>
    <n v="130819"/>
    <x v="4"/>
    <x v="2"/>
    <n v="0.86499999999999999"/>
    <n v="9"/>
    <x v="0"/>
    <x v="0"/>
    <n v="46"/>
    <x v="0"/>
    <x v="1"/>
  </r>
  <r>
    <s v="EMP11896"/>
    <s v="Sneha Iyer"/>
    <x v="0"/>
    <n v="24"/>
    <x v="2"/>
    <x v="3"/>
    <x v="1"/>
    <d v="2018-05-30T00:00:00"/>
    <s v="Master's"/>
    <n v="10"/>
    <s v="Rahul Nair"/>
    <n v="68695"/>
    <x v="1"/>
    <x v="2"/>
    <n v="0.79799999999999993"/>
    <n v="22"/>
    <x v="0"/>
    <x v="0"/>
    <n v="39"/>
    <x v="0"/>
    <x v="1"/>
  </r>
  <r>
    <s v="EMP10832"/>
    <s v="Arjun Nair"/>
    <x v="0"/>
    <n v="30"/>
    <x v="0"/>
    <x v="2"/>
    <x v="6"/>
    <d v="2021-08-11T00:00:00"/>
    <s v="MCA"/>
    <n v="20"/>
    <s v="Rahul Nair"/>
    <n v="46801"/>
    <x v="2"/>
    <x v="4"/>
    <n v="0.88200000000000001"/>
    <n v="0"/>
    <x v="3"/>
    <x v="0"/>
    <n v="18"/>
    <x v="1"/>
    <x v="1"/>
  </r>
  <r>
    <s v="EMP12033"/>
    <s v="Ananya Sharma"/>
    <x v="0"/>
    <n v="46"/>
    <x v="4"/>
    <x v="4"/>
    <x v="1"/>
    <d v="2025-11-29T00:00:00"/>
    <s v="Unknown"/>
    <n v="18"/>
    <s v="Priya Sharma"/>
    <n v="135332"/>
    <x v="4"/>
    <x v="4"/>
    <n v="0.86099999999999999"/>
    <n v="1"/>
    <x v="4"/>
    <x v="0"/>
    <n v="33"/>
    <x v="0"/>
    <x v="1"/>
  </r>
  <r>
    <s v="EMP12541"/>
    <s v="Priya Menon"/>
    <x v="0"/>
    <n v="41"/>
    <x v="0"/>
    <x v="0"/>
    <x v="6"/>
    <s v="Unknown"/>
    <s v="MBA"/>
    <n v="14"/>
    <s v="Rahul Nair"/>
    <n v="124452"/>
    <x v="0"/>
    <x v="5"/>
    <n v="1"/>
    <n v="22"/>
    <x v="4"/>
    <x v="1"/>
    <n v="23"/>
    <x v="0"/>
    <x v="1"/>
  </r>
  <r>
    <s v="EMP11887"/>
    <s v="Kiran Patel"/>
    <x v="1"/>
    <n v="33"/>
    <x v="5"/>
    <x v="0"/>
    <x v="3"/>
    <d v="2019-01-21T00:00:00"/>
    <s v="MBA"/>
    <n v="1"/>
    <s v="Sneha Thomas"/>
    <n v="140390"/>
    <x v="0"/>
    <x v="5"/>
    <n v="0.91099999999999992"/>
    <n v="4"/>
    <x v="4"/>
    <x v="0"/>
    <n v="9"/>
    <x v="1"/>
    <x v="1"/>
  </r>
  <r>
    <s v="EMP12053"/>
    <s v="Priya Menon"/>
    <x v="1"/>
    <n v="38"/>
    <x v="6"/>
    <x v="0"/>
    <x v="0"/>
    <d v="2017-09-12T00:00:00"/>
    <s v="MCA"/>
    <n v="10"/>
    <s v="Rahul Nair"/>
    <n v="69070"/>
    <x v="0"/>
    <x v="6"/>
    <n v="0.99"/>
    <n v="17"/>
    <x v="4"/>
    <x v="0"/>
    <n v="11"/>
    <x v="0"/>
    <x v="0"/>
  </r>
  <r>
    <s v="EMP11028"/>
    <s v="Priya Menon"/>
    <x v="0"/>
    <n v="59"/>
    <x v="0"/>
    <x v="3"/>
    <x v="5"/>
    <d v="2024-01-28T00:00:00"/>
    <s v="Master's"/>
    <n v="14"/>
    <s v="Sneha Thomas"/>
    <n v="83086"/>
    <x v="4"/>
    <x v="2"/>
    <n v="0.91599999999999993"/>
    <n v="29"/>
    <x v="3"/>
    <x v="1"/>
    <n v="61"/>
    <x v="0"/>
    <x v="1"/>
  </r>
  <r>
    <s v="EMP10420"/>
    <s v="Neha Thomas"/>
    <x v="0"/>
    <n v="24"/>
    <x v="2"/>
    <x v="1"/>
    <x v="1"/>
    <d v="2023-06-14T00:00:00"/>
    <s v="MBA"/>
    <n v="3"/>
    <s v="Anil Menon"/>
    <n v="141264"/>
    <x v="2"/>
    <x v="1"/>
    <n v="0.90599999999999992"/>
    <n v="0"/>
    <x v="2"/>
    <x v="0"/>
    <n v="43"/>
    <x v="0"/>
    <x v="1"/>
  </r>
  <r>
    <s v="EMP12322"/>
    <s v="Ananya Sharma"/>
    <x v="1"/>
    <n v="41"/>
    <x v="2"/>
    <x v="4"/>
    <x v="7"/>
    <d v="2017-06-19T00:00:00"/>
    <s v="MCA"/>
    <n v="0"/>
    <s v="Rahul Nair"/>
    <n v="53052"/>
    <x v="1"/>
    <x v="4"/>
    <n v="0.78700000000000003"/>
    <n v="29"/>
    <x v="1"/>
    <x v="0"/>
    <n v="32"/>
    <x v="0"/>
    <x v="1"/>
  </r>
  <r>
    <s v="EMP10874"/>
    <s v="Ananya Sharma"/>
    <x v="0"/>
    <n v="34"/>
    <x v="2"/>
    <x v="4"/>
    <x v="7"/>
    <d v="2018-10-17T00:00:00"/>
    <s v="MCA"/>
    <n v="2"/>
    <s v="Sneha Thomas"/>
    <n v="79238"/>
    <x v="4"/>
    <x v="8"/>
    <n v="0.93599999999999994"/>
    <n v="27"/>
    <x v="4"/>
    <x v="0"/>
    <n v="58"/>
    <x v="0"/>
    <x v="1"/>
  </r>
  <r>
    <s v="EMP10247"/>
    <s v="Sneha Iyer"/>
    <x v="1"/>
    <n v="52"/>
    <x v="6"/>
    <x v="2"/>
    <x v="1"/>
    <d v="2025-11-02T00:00:00"/>
    <s v="MBA"/>
    <n v="14"/>
    <s v="Priya Sharma"/>
    <n v="67754"/>
    <x v="2"/>
    <x v="1"/>
    <n v="0.92500000000000004"/>
    <n v="17"/>
    <x v="2"/>
    <x v="1"/>
    <n v="3"/>
    <x v="0"/>
    <x v="1"/>
  </r>
  <r>
    <s v="EMP12745"/>
    <s v="Arjun Nair"/>
    <x v="0"/>
    <n v="37"/>
    <x v="4"/>
    <x v="1"/>
    <x v="7"/>
    <d v="2021-06-29T00:00:00"/>
    <s v="MBA"/>
    <n v="14"/>
    <s v="Priya Sharma"/>
    <n v="153515"/>
    <x v="4"/>
    <x v="5"/>
    <n v="0.93599999999999994"/>
    <n v="5"/>
    <x v="3"/>
    <x v="1"/>
    <n v="3"/>
    <x v="0"/>
    <x v="1"/>
  </r>
  <r>
    <s v="EMP11292"/>
    <s v="Sneha Iyer"/>
    <x v="1"/>
    <n v="51"/>
    <x v="0"/>
    <x v="2"/>
    <x v="1"/>
    <d v="2020-12-23T00:00:00"/>
    <s v="MBA"/>
    <n v="18"/>
    <s v="Sneha Thomas"/>
    <n v="47300"/>
    <x v="0"/>
    <x v="0"/>
    <n v="0.96700000000000008"/>
    <n v="25"/>
    <x v="0"/>
    <x v="1"/>
    <n v="50"/>
    <x v="0"/>
    <x v="1"/>
  </r>
  <r>
    <s v="EMP12576"/>
    <s v="Priya Menon"/>
    <x v="1"/>
    <n v="29"/>
    <x v="0"/>
    <x v="2"/>
    <x v="1"/>
    <d v="2024-12-01T00:00:00"/>
    <s v="Master's"/>
    <n v="20"/>
    <s v="Sneha Thomas"/>
    <n v="104420"/>
    <x v="3"/>
    <x v="5"/>
    <n v="0.94700000000000006"/>
    <n v="15"/>
    <x v="0"/>
    <x v="0"/>
    <n v="21"/>
    <x v="0"/>
    <x v="0"/>
  </r>
  <r>
    <s v="EMP12342"/>
    <s v="Rahul Kumar"/>
    <x v="1"/>
    <n v="59"/>
    <x v="4"/>
    <x v="4"/>
    <x v="0"/>
    <d v="2021-01-14T00:00:00"/>
    <s v="Master's"/>
    <n v="20"/>
    <s v="Priya Sharma"/>
    <n v="147750"/>
    <x v="2"/>
    <x v="7"/>
    <n v="1"/>
    <n v="12"/>
    <x v="3"/>
    <x v="1"/>
    <n v="2"/>
    <x v="0"/>
    <x v="0"/>
  </r>
  <r>
    <s v="EMP11073"/>
    <s v="Sneha Iyer"/>
    <x v="1"/>
    <n v="45"/>
    <x v="2"/>
    <x v="4"/>
    <x v="2"/>
    <s v="Unknown"/>
    <s v="Master's"/>
    <n v="4"/>
    <s v="Rahul Nair"/>
    <n v="116693"/>
    <x v="3"/>
    <x v="8"/>
    <n v="1"/>
    <n v="30"/>
    <x v="0"/>
    <x v="0"/>
    <n v="38"/>
    <x v="1"/>
    <x v="1"/>
  </r>
  <r>
    <s v="EMP10552"/>
    <s v="Rahul Kumar"/>
    <x v="1"/>
    <n v="53"/>
    <x v="5"/>
    <x v="3"/>
    <x v="5"/>
    <d v="2016-06-13T00:00:00"/>
    <s v="Master's"/>
    <n v="9"/>
    <s v="Priya Sharma"/>
    <n v="161708"/>
    <x v="0"/>
    <x v="2"/>
    <n v="0.96"/>
    <n v="16"/>
    <x v="2"/>
    <x v="0"/>
    <n v="60"/>
    <x v="1"/>
    <x v="1"/>
  </r>
  <r>
    <s v="EMP10778"/>
    <s v="Ananya Sharma"/>
    <x v="1"/>
    <n v="38"/>
    <x v="7"/>
    <x v="1"/>
    <x v="1"/>
    <d v="2018-05-25T00:00:00"/>
    <s v="Master's"/>
    <n v="15"/>
    <s v="Rahul Nair"/>
    <n v="120387"/>
    <x v="3"/>
    <x v="6"/>
    <n v="0.84900000000000009"/>
    <n v="26"/>
    <x v="3"/>
    <x v="0"/>
    <n v="35"/>
    <x v="1"/>
    <x v="1"/>
  </r>
  <r>
    <s v="EMP10537"/>
    <s v="Rahul Kumar"/>
    <x v="0"/>
    <n v="34"/>
    <x v="0"/>
    <x v="4"/>
    <x v="7"/>
    <d v="2020-11-23T00:00:00"/>
    <s v="MBA"/>
    <n v="6"/>
    <s v="Sneha Thomas"/>
    <n v="179805"/>
    <x v="0"/>
    <x v="0"/>
    <n v="0.81599999999999995"/>
    <n v="0"/>
    <x v="0"/>
    <x v="1"/>
    <n v="7"/>
    <x v="1"/>
    <x v="1"/>
  </r>
  <r>
    <s v="EMP12504"/>
    <s v="Ananya Sharma"/>
    <x v="1"/>
    <n v="26"/>
    <x v="2"/>
    <x v="4"/>
    <x v="5"/>
    <d v="2025-10-27T00:00:00"/>
    <s v="Bachelor's"/>
    <n v="0"/>
    <s v="Priya Sharma"/>
    <n v="133697"/>
    <x v="1"/>
    <x v="2"/>
    <n v="0.86099999999999999"/>
    <n v="0"/>
    <x v="2"/>
    <x v="0"/>
    <n v="67"/>
    <x v="0"/>
    <x v="1"/>
  </r>
  <r>
    <s v="EMP10872"/>
    <s v="Arjun Nair"/>
    <x v="0"/>
    <n v="43"/>
    <x v="1"/>
    <x v="0"/>
    <x v="5"/>
    <d v="2021-07-22T00:00:00"/>
    <s v="Bachelor's"/>
    <n v="10"/>
    <s v="Priya Sharma"/>
    <n v="84139"/>
    <x v="2"/>
    <x v="9"/>
    <n v="0.92099999999999993"/>
    <n v="22"/>
    <x v="3"/>
    <x v="0"/>
    <n v="65"/>
    <x v="0"/>
    <x v="0"/>
  </r>
  <r>
    <s v="EMP12669"/>
    <s v="Ananya Sharma"/>
    <x v="1"/>
    <n v="22"/>
    <x v="4"/>
    <x v="4"/>
    <x v="2"/>
    <d v="2020-09-26T00:00:00"/>
    <s v="Master's"/>
    <n v="2"/>
    <s v="Priya Sharma"/>
    <n v="164276"/>
    <x v="3"/>
    <x v="2"/>
    <n v="0.94499999999999995"/>
    <n v="19"/>
    <x v="1"/>
    <x v="0"/>
    <n v="53"/>
    <x v="0"/>
    <x v="1"/>
  </r>
  <r>
    <s v="EMP10113"/>
    <s v="Neha Thomas"/>
    <x v="0"/>
    <n v="39"/>
    <x v="6"/>
    <x v="1"/>
    <x v="0"/>
    <d v="2021-03-22T00:00:00"/>
    <s v="Bachelor's"/>
    <n v="4"/>
    <s v="Priya Sharma"/>
    <n v="42876"/>
    <x v="4"/>
    <x v="2"/>
    <n v="0.997"/>
    <n v="12"/>
    <x v="0"/>
    <x v="0"/>
    <n v="13"/>
    <x v="0"/>
    <x v="1"/>
  </r>
  <r>
    <s v="EMP12647"/>
    <s v="Neha Thomas"/>
    <x v="1"/>
    <n v="48"/>
    <x v="5"/>
    <x v="1"/>
    <x v="2"/>
    <d v="2024-02-05T00:00:00"/>
    <s v="Master's"/>
    <n v="13"/>
    <s v="Priya Sharma"/>
    <n v="173799"/>
    <x v="2"/>
    <x v="1"/>
    <n v="0.86099999999999999"/>
    <n v="29"/>
    <x v="1"/>
    <x v="0"/>
    <n v="7"/>
    <x v="1"/>
    <x v="1"/>
  </r>
  <r>
    <s v="EMP12273"/>
    <s v="Priya Menon"/>
    <x v="0"/>
    <n v="25"/>
    <x v="3"/>
    <x v="4"/>
    <x v="1"/>
    <d v="2019-02-18T00:00:00"/>
    <s v="Bachelor's"/>
    <n v="1"/>
    <s v="Sneha Thomas"/>
    <n v="36362"/>
    <x v="4"/>
    <x v="5"/>
    <n v="0.93500000000000005"/>
    <n v="24"/>
    <x v="2"/>
    <x v="0"/>
    <n v="0"/>
    <x v="0"/>
    <x v="1"/>
  </r>
  <r>
    <s v="EMP10795"/>
    <s v="Rahul Kumar"/>
    <x v="1"/>
    <n v="50"/>
    <x v="6"/>
    <x v="4"/>
    <x v="7"/>
    <d v="2024-09-27T00:00:00"/>
    <s v="Master's"/>
    <n v="11"/>
    <s v="Priya Sharma"/>
    <n v="72197"/>
    <x v="4"/>
    <x v="3"/>
    <n v="0.78700000000000003"/>
    <n v="9"/>
    <x v="3"/>
    <x v="0"/>
    <n v="48"/>
    <x v="0"/>
    <x v="1"/>
  </r>
  <r>
    <s v="EMP11570"/>
    <s v="Amit Das"/>
    <x v="0"/>
    <n v="41"/>
    <x v="1"/>
    <x v="3"/>
    <x v="0"/>
    <d v="2021-03-03T00:00:00"/>
    <s v="MCA"/>
    <n v="12"/>
    <s v="Rahul Nair"/>
    <n v="101019"/>
    <x v="0"/>
    <x v="2"/>
    <n v="0.96700000000000008"/>
    <n v="2"/>
    <x v="1"/>
    <x v="0"/>
    <n v="24"/>
    <x v="0"/>
    <x v="1"/>
  </r>
  <r>
    <s v="EMP11970"/>
    <s v="Arjun Nair"/>
    <x v="1"/>
    <n v="35"/>
    <x v="6"/>
    <x v="0"/>
    <x v="2"/>
    <d v="2022-01-28T00:00:00"/>
    <s v="Master's"/>
    <n v="8"/>
    <s v="Rahul Nair"/>
    <n v="65636"/>
    <x v="0"/>
    <x v="6"/>
    <n v="0.93900000000000006"/>
    <n v="18"/>
    <x v="1"/>
    <x v="1"/>
    <n v="8"/>
    <x v="0"/>
    <x v="1"/>
  </r>
  <r>
    <s v="EMP10791"/>
    <s v="Ananya Sharma"/>
    <x v="0"/>
    <n v="55"/>
    <x v="1"/>
    <x v="2"/>
    <x v="2"/>
    <d v="2018-01-10T00:00:00"/>
    <s v="MCA"/>
    <n v="4"/>
    <s v="Priya Sharma"/>
    <n v="72654"/>
    <x v="3"/>
    <x v="3"/>
    <n v="0.89"/>
    <n v="11"/>
    <x v="1"/>
    <x v="0"/>
    <n v="54"/>
    <x v="1"/>
    <x v="1"/>
  </r>
  <r>
    <s v="EMP12620"/>
    <s v="Amit Das"/>
    <x v="0"/>
    <n v="46"/>
    <x v="0"/>
    <x v="0"/>
    <x v="6"/>
    <d v="2017-04-27T00:00:00"/>
    <s v="MCA"/>
    <n v="6"/>
    <s v="Anil Menon"/>
    <n v="173251"/>
    <x v="4"/>
    <x v="9"/>
    <n v="0.84"/>
    <n v="6"/>
    <x v="3"/>
    <x v="0"/>
    <n v="19"/>
    <x v="0"/>
    <x v="1"/>
  </r>
  <r>
    <s v="EMP12154"/>
    <s v="Neha Thomas"/>
    <x v="1"/>
    <n v="46"/>
    <x v="6"/>
    <x v="0"/>
    <x v="0"/>
    <d v="2021-07-27T00:00:00"/>
    <s v="Master's"/>
    <n v="10"/>
    <s v="Rahul Nair"/>
    <n v="36487"/>
    <x v="0"/>
    <x v="5"/>
    <n v="0.90500000000000003"/>
    <n v="1"/>
    <x v="3"/>
    <x v="0"/>
    <n v="25"/>
    <x v="0"/>
    <x v="1"/>
  </r>
  <r>
    <s v="EMP10060"/>
    <s v="Kiran Patel"/>
    <x v="0"/>
    <n v="36"/>
    <x v="3"/>
    <x v="2"/>
    <x v="7"/>
    <d v="2016-10-16T00:00:00"/>
    <s v="MBA"/>
    <n v="10"/>
    <s v="Rahul Nair"/>
    <n v="116109"/>
    <x v="3"/>
    <x v="9"/>
    <n v="0.93299999999999994"/>
    <n v="19"/>
    <x v="2"/>
    <x v="1"/>
    <n v="59"/>
    <x v="0"/>
    <x v="1"/>
  </r>
  <r>
    <s v="EMP11359"/>
    <s v="Ananya Sharma"/>
    <x v="1"/>
    <n v="56"/>
    <x v="6"/>
    <x v="2"/>
    <x v="7"/>
    <d v="2017-03-04T00:00:00"/>
    <s v="MCA"/>
    <n v="10"/>
    <s v="Priya Sharma"/>
    <n v="154468"/>
    <x v="0"/>
    <x v="6"/>
    <n v="0.95400000000000007"/>
    <n v="12"/>
    <x v="3"/>
    <x v="0"/>
    <n v="59"/>
    <x v="0"/>
    <x v="1"/>
  </r>
  <r>
    <s v="EMP12527"/>
    <s v="Rahul Kumar"/>
    <x v="1"/>
    <n v="41"/>
    <x v="2"/>
    <x v="0"/>
    <x v="7"/>
    <d v="2016-03-22T00:00:00"/>
    <s v="MCA"/>
    <n v="11"/>
    <s v="Priya Sharma"/>
    <n v="41703"/>
    <x v="4"/>
    <x v="4"/>
    <n v="0.9890000000000001"/>
    <n v="15"/>
    <x v="0"/>
    <x v="0"/>
    <n v="44"/>
    <x v="0"/>
    <x v="1"/>
  </r>
  <r>
    <s v="EMP11934"/>
    <s v="Amit Das"/>
    <x v="1"/>
    <n v="40"/>
    <x v="0"/>
    <x v="4"/>
    <x v="5"/>
    <d v="2019-09-26T00:00:00"/>
    <s v="Master's"/>
    <n v="12"/>
    <s v="Anil Menon"/>
    <n v="111638"/>
    <x v="3"/>
    <x v="7"/>
    <n v="0.91200000000000003"/>
    <n v="21"/>
    <x v="1"/>
    <x v="0"/>
    <n v="70"/>
    <x v="0"/>
    <x v="1"/>
  </r>
  <r>
    <s v="EMP11669"/>
    <s v="Neha Thomas"/>
    <x v="1"/>
    <n v="32"/>
    <x v="2"/>
    <x v="0"/>
    <x v="7"/>
    <d v="2016-03-31T00:00:00"/>
    <s v="Bachelor's"/>
    <n v="18"/>
    <s v="Sneha Thomas"/>
    <n v="31602"/>
    <x v="2"/>
    <x v="1"/>
    <n v="0.8859999999999999"/>
    <n v="18"/>
    <x v="2"/>
    <x v="0"/>
    <n v="30"/>
    <x v="1"/>
    <x v="1"/>
  </r>
  <r>
    <s v="EMP10098"/>
    <s v="Kiran Patel"/>
    <x v="0"/>
    <n v="57"/>
    <x v="0"/>
    <x v="0"/>
    <x v="0"/>
    <d v="2025-12-03T00:00:00"/>
    <s v="MBA"/>
    <n v="11"/>
    <s v="Priya Sharma"/>
    <n v="127198"/>
    <x v="1"/>
    <x v="9"/>
    <n v="0.70700000000000007"/>
    <n v="13"/>
    <x v="3"/>
    <x v="0"/>
    <n v="30"/>
    <x v="0"/>
    <x v="1"/>
  </r>
  <r>
    <s v="EMP11246"/>
    <s v="Amit Das"/>
    <x v="0"/>
    <n v="39"/>
    <x v="3"/>
    <x v="2"/>
    <x v="1"/>
    <d v="2025-07-01T00:00:00"/>
    <s v="MBA"/>
    <n v="16"/>
    <s v="Priya Sharma"/>
    <n v="71778"/>
    <x v="2"/>
    <x v="1"/>
    <n v="0.91799999999999993"/>
    <n v="4"/>
    <x v="4"/>
    <x v="0"/>
    <n v="36"/>
    <x v="0"/>
    <x v="1"/>
  </r>
  <r>
    <s v="EMP10119"/>
    <s v="Arjun Nair"/>
    <x v="0"/>
    <n v="41"/>
    <x v="2"/>
    <x v="2"/>
    <x v="7"/>
    <d v="2020-05-25T00:00:00"/>
    <s v="Bachelor's"/>
    <n v="10"/>
    <s v="Priya Sharma"/>
    <n v="166912"/>
    <x v="4"/>
    <x v="6"/>
    <n v="0.91799999999999993"/>
    <n v="24"/>
    <x v="1"/>
    <x v="0"/>
    <n v="47"/>
    <x v="0"/>
    <x v="1"/>
  </r>
  <r>
    <s v="EMP12229"/>
    <s v="Priya Menon"/>
    <x v="0"/>
    <n v="34"/>
    <x v="3"/>
    <x v="3"/>
    <x v="1"/>
    <d v="2020-05-15T00:00:00"/>
    <s v="Bachelor's"/>
    <n v="10"/>
    <s v="Priya Sharma"/>
    <n v="73439"/>
    <x v="1"/>
    <x v="5"/>
    <n v="0.86499999999999999"/>
    <n v="9"/>
    <x v="4"/>
    <x v="1"/>
    <n v="7"/>
    <x v="0"/>
    <x v="1"/>
  </r>
  <r>
    <s v="EMP12296"/>
    <s v="Sneha Iyer"/>
    <x v="1"/>
    <n v="48"/>
    <x v="5"/>
    <x v="3"/>
    <x v="7"/>
    <d v="2016-07-24T00:00:00"/>
    <s v="Master's"/>
    <n v="3"/>
    <s v="Sneha Thomas"/>
    <n v="55888"/>
    <x v="1"/>
    <x v="6"/>
    <n v="0.91099999999999992"/>
    <n v="10"/>
    <x v="1"/>
    <x v="1"/>
    <n v="78"/>
    <x v="0"/>
    <x v="1"/>
  </r>
  <r>
    <s v="EMP11014"/>
    <s v="Priya Menon"/>
    <x v="0"/>
    <n v="40"/>
    <x v="0"/>
    <x v="1"/>
    <x v="3"/>
    <d v="2021-09-14T00:00:00"/>
    <s v="MCA"/>
    <n v="14"/>
    <s v="Sneha Thomas"/>
    <n v="168856"/>
    <x v="4"/>
    <x v="7"/>
    <n v="0.90700000000000003"/>
    <n v="24"/>
    <x v="4"/>
    <x v="0"/>
    <n v="75"/>
    <x v="0"/>
    <x v="1"/>
  </r>
  <r>
    <s v="EMP10637"/>
    <s v="Arjun Nair"/>
    <x v="1"/>
    <n v="24"/>
    <x v="6"/>
    <x v="1"/>
    <x v="5"/>
    <d v="2025-06-30T00:00:00"/>
    <s v="Bachelor's"/>
    <n v="0"/>
    <s v="Sneha Thomas"/>
    <n v="147199"/>
    <x v="0"/>
    <x v="7"/>
    <n v="0.79099999999999993"/>
    <n v="29"/>
    <x v="1"/>
    <x v="0"/>
    <n v="75"/>
    <x v="0"/>
    <x v="1"/>
  </r>
  <r>
    <s v="EMP11916"/>
    <s v="Neha Thomas"/>
    <x v="0"/>
    <n v="58"/>
    <x v="4"/>
    <x v="4"/>
    <x v="6"/>
    <d v="2017-05-05T00:00:00"/>
    <s v="Bachelor's"/>
    <n v="8"/>
    <s v="Priya Sharma"/>
    <n v="125920"/>
    <x v="2"/>
    <x v="1"/>
    <n v="0.9840000000000001"/>
    <n v="17"/>
    <x v="2"/>
    <x v="0"/>
    <n v="62"/>
    <x v="0"/>
    <x v="1"/>
  </r>
  <r>
    <s v="EMP11563"/>
    <s v="Arjun Nair"/>
    <x v="0"/>
    <n v="40"/>
    <x v="2"/>
    <x v="2"/>
    <x v="0"/>
    <d v="2023-07-25T00:00:00"/>
    <s v="Master's"/>
    <n v="8"/>
    <s v="Anil Menon"/>
    <n v="62386"/>
    <x v="2"/>
    <x v="9"/>
    <n v="0.879"/>
    <n v="20"/>
    <x v="3"/>
    <x v="0"/>
    <n v="34"/>
    <x v="0"/>
    <x v="1"/>
  </r>
  <r>
    <s v="EMP12477"/>
    <s v="Neha Thomas"/>
    <x v="0"/>
    <n v="39"/>
    <x v="5"/>
    <x v="1"/>
    <x v="0"/>
    <d v="2021-02-25T00:00:00"/>
    <s v="MCA"/>
    <n v="5"/>
    <s v="Sneha Thomas"/>
    <n v="47083"/>
    <x v="0"/>
    <x v="3"/>
    <n v="0.91099999999999992"/>
    <n v="11"/>
    <x v="0"/>
    <x v="1"/>
    <n v="19"/>
    <x v="0"/>
    <x v="1"/>
  </r>
  <r>
    <s v="EMP10005"/>
    <s v="Rahul Kumar"/>
    <x v="1"/>
    <n v="39"/>
    <x v="0"/>
    <x v="4"/>
    <x v="1"/>
    <d v="2016-05-16T00:00:00"/>
    <s v="MCA"/>
    <n v="18"/>
    <s v="Rahul Nair"/>
    <n v="41826"/>
    <x v="0"/>
    <x v="9"/>
    <n v="0.83400000000000007"/>
    <n v="6"/>
    <x v="0"/>
    <x v="1"/>
    <n v="72"/>
    <x v="1"/>
    <x v="1"/>
  </r>
  <r>
    <s v="EMP12427"/>
    <s v="Arjun Nair"/>
    <x v="1"/>
    <n v="31"/>
    <x v="6"/>
    <x v="1"/>
    <x v="0"/>
    <d v="2016-03-04T00:00:00"/>
    <s v="MBA"/>
    <n v="13"/>
    <s v="Rahul Nair"/>
    <n v="96249"/>
    <x v="0"/>
    <x v="0"/>
    <n v="0.94900000000000007"/>
    <n v="21"/>
    <x v="1"/>
    <x v="0"/>
    <n v="38"/>
    <x v="0"/>
    <x v="1"/>
  </r>
  <r>
    <s v="EMP10044"/>
    <s v="Priya Menon"/>
    <x v="1"/>
    <n v="50"/>
    <x v="2"/>
    <x v="1"/>
    <x v="5"/>
    <d v="2025-12-05T00:00:00"/>
    <s v="MBA"/>
    <n v="9"/>
    <s v="Sneha Thomas"/>
    <n v="164702"/>
    <x v="3"/>
    <x v="6"/>
    <n v="0.86599999999999999"/>
    <n v="16"/>
    <x v="4"/>
    <x v="0"/>
    <n v="38"/>
    <x v="0"/>
    <x v="1"/>
  </r>
  <r>
    <s v="EMP10504"/>
    <s v="Sneha Iyer"/>
    <x v="0"/>
    <n v="43"/>
    <x v="3"/>
    <x v="0"/>
    <x v="7"/>
    <d v="2019-06-06T00:00:00"/>
    <s v="Master's"/>
    <n v="2"/>
    <s v="Rahul Nair"/>
    <n v="48814"/>
    <x v="2"/>
    <x v="8"/>
    <n v="0.90599999999999992"/>
    <n v="16"/>
    <x v="1"/>
    <x v="0"/>
    <n v="46"/>
    <x v="0"/>
    <x v="0"/>
  </r>
  <r>
    <s v="EMP12094"/>
    <s v="Arjun Nair"/>
    <x v="1"/>
    <n v="30"/>
    <x v="6"/>
    <x v="0"/>
    <x v="2"/>
    <d v="2022-05-13T00:00:00"/>
    <s v="MBA"/>
    <n v="13"/>
    <s v="Rahul Nair"/>
    <n v="97017"/>
    <x v="3"/>
    <x v="4"/>
    <n v="0.92599999999999993"/>
    <n v="28"/>
    <x v="4"/>
    <x v="1"/>
    <n v="20"/>
    <x v="1"/>
    <x v="0"/>
  </r>
  <r>
    <s v="EMP12382"/>
    <s v="Rahul Kumar"/>
    <x v="1"/>
    <n v="24"/>
    <x v="3"/>
    <x v="4"/>
    <x v="3"/>
    <d v="2025-06-27T00:00:00"/>
    <s v="Bachelor's"/>
    <n v="5"/>
    <s v="Sneha Thomas"/>
    <n v="67706"/>
    <x v="3"/>
    <x v="3"/>
    <n v="0.92900000000000005"/>
    <n v="20"/>
    <x v="3"/>
    <x v="0"/>
    <n v="25"/>
    <x v="1"/>
    <x v="0"/>
  </r>
  <r>
    <s v="EMP10350"/>
    <s v="Arjun Nair"/>
    <x v="1"/>
    <n v="48"/>
    <x v="4"/>
    <x v="4"/>
    <x v="3"/>
    <d v="2025-01-10T00:00:00"/>
    <s v="MCA"/>
    <n v="19"/>
    <s v="Rahul Nair"/>
    <n v="33611"/>
    <x v="2"/>
    <x v="0"/>
    <n v="0.88099999999999989"/>
    <n v="0"/>
    <x v="4"/>
    <x v="0"/>
    <n v="69"/>
    <x v="0"/>
    <x v="1"/>
  </r>
  <r>
    <s v="EMP12765"/>
    <s v="Arjun Nair"/>
    <x v="0"/>
    <n v="32"/>
    <x v="3"/>
    <x v="3"/>
    <x v="2"/>
    <d v="2024-02-05T00:00:00"/>
    <s v="Master's"/>
    <n v="13"/>
    <s v="Rahul Nair"/>
    <n v="166857"/>
    <x v="0"/>
    <x v="1"/>
    <n v="0.90400000000000003"/>
    <n v="6"/>
    <x v="4"/>
    <x v="0"/>
    <n v="20"/>
    <x v="0"/>
    <x v="1"/>
  </r>
  <r>
    <s v="EMP12808"/>
    <s v="Priya Menon"/>
    <x v="1"/>
    <n v="31"/>
    <x v="0"/>
    <x v="4"/>
    <x v="5"/>
    <d v="2021-11-06T00:00:00"/>
    <s v="Master's"/>
    <n v="14"/>
    <s v="Priya Sharma"/>
    <n v="111490"/>
    <x v="3"/>
    <x v="4"/>
    <n v="0.98099999999999998"/>
    <n v="17"/>
    <x v="4"/>
    <x v="0"/>
    <n v="54"/>
    <x v="0"/>
    <x v="1"/>
  </r>
  <r>
    <s v="EMP11033"/>
    <s v="Kiran Patel"/>
    <x v="0"/>
    <n v="57"/>
    <x v="0"/>
    <x v="3"/>
    <x v="3"/>
    <d v="2024-04-01T00:00:00"/>
    <s v="MBA"/>
    <n v="20"/>
    <s v="Sneha Thomas"/>
    <n v="63774"/>
    <x v="4"/>
    <x v="0"/>
    <n v="1"/>
    <n v="26"/>
    <x v="4"/>
    <x v="0"/>
    <n v="7"/>
    <x v="0"/>
    <x v="1"/>
  </r>
  <r>
    <s v="EMP12418"/>
    <s v="Priya Menon"/>
    <x v="0"/>
    <n v="38"/>
    <x v="5"/>
    <x v="2"/>
    <x v="0"/>
    <d v="2018-07-31T00:00:00"/>
    <s v="Master's"/>
    <n v="11"/>
    <s v="Rahul Nair"/>
    <n v="123466"/>
    <x v="0"/>
    <x v="0"/>
    <n v="0.85499999999999998"/>
    <n v="10"/>
    <x v="4"/>
    <x v="0"/>
    <n v="23"/>
    <x v="0"/>
    <x v="1"/>
  </r>
  <r>
    <s v="EMP10946"/>
    <s v="Ananya Sharma"/>
    <x v="1"/>
    <n v="43"/>
    <x v="2"/>
    <x v="1"/>
    <x v="3"/>
    <d v="2016-03-11T00:00:00"/>
    <s v="MCA"/>
    <n v="4"/>
    <s v="Anil Menon"/>
    <n v="126599"/>
    <x v="0"/>
    <x v="6"/>
    <n v="0.94900000000000007"/>
    <n v="29"/>
    <x v="2"/>
    <x v="0"/>
    <n v="70"/>
    <x v="0"/>
    <x v="1"/>
  </r>
  <r>
    <s v="EMP10364"/>
    <s v="Amit Das"/>
    <x v="1"/>
    <n v="31"/>
    <x v="5"/>
    <x v="4"/>
    <x v="1"/>
    <d v="2016-12-30T00:00:00"/>
    <s v="MCA"/>
    <n v="17"/>
    <s v="Anil Menon"/>
    <n v="149358"/>
    <x v="4"/>
    <x v="0"/>
    <n v="0.89500000000000002"/>
    <n v="15"/>
    <x v="4"/>
    <x v="1"/>
    <n v="3"/>
    <x v="0"/>
    <x v="1"/>
  </r>
  <r>
    <s v="EMP10903"/>
    <s v="Arjun Nair"/>
    <x v="1"/>
    <n v="53"/>
    <x v="1"/>
    <x v="2"/>
    <x v="1"/>
    <d v="2019-04-19T00:00:00"/>
    <s v="MCA"/>
    <n v="9"/>
    <s v="Anil Menon"/>
    <n v="111042"/>
    <x v="1"/>
    <x v="4"/>
    <n v="0.872"/>
    <n v="30"/>
    <x v="2"/>
    <x v="0"/>
    <n v="76"/>
    <x v="0"/>
    <x v="0"/>
  </r>
  <r>
    <s v="EMP12267"/>
    <s v="Kiran Patel"/>
    <x v="0"/>
    <n v="26"/>
    <x v="1"/>
    <x v="1"/>
    <x v="6"/>
    <d v="2022-05-17T00:00:00"/>
    <s v="MCA"/>
    <n v="19"/>
    <s v="Rahul Nair"/>
    <n v="129895"/>
    <x v="2"/>
    <x v="0"/>
    <n v="0.97400000000000009"/>
    <n v="15"/>
    <x v="4"/>
    <x v="0"/>
    <n v="33"/>
    <x v="0"/>
    <x v="1"/>
  </r>
  <r>
    <s v="EMP11270"/>
    <s v="Ananya Sharma"/>
    <x v="1"/>
    <n v="44"/>
    <x v="6"/>
    <x v="3"/>
    <x v="7"/>
    <d v="2022-06-13T00:00:00"/>
    <s v="MCA"/>
    <n v="2"/>
    <s v="Rahul Nair"/>
    <n v="141961"/>
    <x v="1"/>
    <x v="6"/>
    <n v="0.91599999999999993"/>
    <n v="25"/>
    <x v="0"/>
    <x v="1"/>
    <n v="47"/>
    <x v="0"/>
    <x v="1"/>
  </r>
  <r>
    <s v="EMP12637"/>
    <s v="Priya Menon"/>
    <x v="0"/>
    <n v="21"/>
    <x v="2"/>
    <x v="2"/>
    <x v="7"/>
    <d v="2019-12-30T00:00:00"/>
    <s v="MCA"/>
    <n v="8"/>
    <s v="Priya Sharma"/>
    <n v="34510"/>
    <x v="0"/>
    <x v="7"/>
    <n v="0.84900000000000009"/>
    <n v="9"/>
    <x v="2"/>
    <x v="0"/>
    <n v="13"/>
    <x v="0"/>
    <x v="1"/>
  </r>
  <r>
    <s v="EMP12217"/>
    <s v="Rahul Kumar"/>
    <x v="1"/>
    <n v="44"/>
    <x v="3"/>
    <x v="2"/>
    <x v="1"/>
    <d v="2020-11-18T00:00:00"/>
    <s v="MCA"/>
    <n v="7"/>
    <s v="Priya Sharma"/>
    <n v="115809"/>
    <x v="3"/>
    <x v="5"/>
    <n v="0.88800000000000001"/>
    <n v="4"/>
    <x v="4"/>
    <x v="1"/>
    <n v="44"/>
    <x v="0"/>
    <x v="1"/>
  </r>
  <r>
    <s v="EMP11269"/>
    <s v="Amit Das"/>
    <x v="0"/>
    <n v="39"/>
    <x v="2"/>
    <x v="0"/>
    <x v="2"/>
    <d v="2019-04-23T00:00:00"/>
    <s v="Master's"/>
    <n v="4"/>
    <s v="Anil Menon"/>
    <n v="136084"/>
    <x v="0"/>
    <x v="8"/>
    <n v="0.8859999999999999"/>
    <n v="20"/>
    <x v="1"/>
    <x v="1"/>
    <n v="54"/>
    <x v="0"/>
    <x v="1"/>
  </r>
  <r>
    <s v="EMP11690"/>
    <s v="Ananya Sharma"/>
    <x v="1"/>
    <n v="59"/>
    <x v="2"/>
    <x v="3"/>
    <x v="2"/>
    <d v="2018-02-06T00:00:00"/>
    <s v="MBA"/>
    <n v="3"/>
    <s v="Priya Sharma"/>
    <n v="168970"/>
    <x v="3"/>
    <x v="0"/>
    <n v="0.90799999999999992"/>
    <n v="19"/>
    <x v="3"/>
    <x v="0"/>
    <n v="36"/>
    <x v="0"/>
    <x v="1"/>
  </r>
  <r>
    <s v="EMP11717"/>
    <s v="Kiran Patel"/>
    <x v="1"/>
    <n v="47"/>
    <x v="4"/>
    <x v="4"/>
    <x v="5"/>
    <d v="2019-07-02T00:00:00"/>
    <s v="Master's"/>
    <n v="17"/>
    <s v="Unknown"/>
    <n v="43658"/>
    <x v="1"/>
    <x v="5"/>
    <n v="0.76900000000000002"/>
    <n v="29"/>
    <x v="1"/>
    <x v="1"/>
    <n v="47"/>
    <x v="0"/>
    <x v="1"/>
  </r>
  <r>
    <s v="EMP10478"/>
    <s v="Ananya Sharma"/>
    <x v="1"/>
    <n v="35"/>
    <x v="5"/>
    <x v="1"/>
    <x v="0"/>
    <d v="2023-11-17T00:00:00"/>
    <s v="MBA"/>
    <n v="20"/>
    <s v="Sneha Thomas"/>
    <n v="138566"/>
    <x v="0"/>
    <x v="0"/>
    <n v="0.92900000000000005"/>
    <n v="10"/>
    <x v="3"/>
    <x v="1"/>
    <n v="10"/>
    <x v="0"/>
    <x v="1"/>
  </r>
  <r>
    <s v="EMP10212"/>
    <s v="Kiran Patel"/>
    <x v="0"/>
    <n v="48"/>
    <x v="2"/>
    <x v="1"/>
    <x v="6"/>
    <d v="2023-04-17T00:00:00"/>
    <s v="Bachelor's"/>
    <n v="13"/>
    <s v="Rahul Nair"/>
    <n v="126013"/>
    <x v="3"/>
    <x v="9"/>
    <n v="1"/>
    <n v="18"/>
    <x v="2"/>
    <x v="0"/>
    <n v="32"/>
    <x v="0"/>
    <x v="1"/>
  </r>
  <r>
    <s v="EMP12725"/>
    <s v="Sneha Iyer"/>
    <x v="0"/>
    <n v="58"/>
    <x v="2"/>
    <x v="3"/>
    <x v="6"/>
    <d v="2024-07-09T00:00:00"/>
    <s v="Bachelor's"/>
    <n v="1"/>
    <s v="Anil Menon"/>
    <n v="80230"/>
    <x v="3"/>
    <x v="8"/>
    <n v="0.8859999999999999"/>
    <n v="14"/>
    <x v="4"/>
    <x v="0"/>
    <n v="0"/>
    <x v="0"/>
    <x v="1"/>
  </r>
  <r>
    <s v="EMP11536"/>
    <s v="Ananya Sharma"/>
    <x v="1"/>
    <n v="34"/>
    <x v="6"/>
    <x v="4"/>
    <x v="7"/>
    <d v="2022-07-09T00:00:00"/>
    <s v="MBA"/>
    <n v="6"/>
    <s v="Sneha Thomas"/>
    <n v="157507"/>
    <x v="1"/>
    <x v="6"/>
    <n v="0.81"/>
    <n v="28"/>
    <x v="0"/>
    <x v="0"/>
    <n v="47"/>
    <x v="0"/>
    <x v="1"/>
  </r>
  <r>
    <s v="EMP12568"/>
    <s v="Kiran Patel"/>
    <x v="0"/>
    <n v="26"/>
    <x v="6"/>
    <x v="2"/>
    <x v="7"/>
    <d v="2025-07-22T00:00:00"/>
    <s v="MBA"/>
    <n v="5"/>
    <s v="Sneha Thomas"/>
    <n v="97984"/>
    <x v="0"/>
    <x v="2"/>
    <n v="0.95499999999999996"/>
    <n v="1"/>
    <x v="1"/>
    <x v="1"/>
    <n v="25"/>
    <x v="0"/>
    <x v="1"/>
  </r>
  <r>
    <s v="EMP11324"/>
    <s v="Amit Das"/>
    <x v="0"/>
    <n v="57"/>
    <x v="6"/>
    <x v="1"/>
    <x v="0"/>
    <d v="2023-08-06T00:00:00"/>
    <s v="MBA"/>
    <n v="6"/>
    <s v="Rahul Nair"/>
    <n v="115604"/>
    <x v="4"/>
    <x v="1"/>
    <n v="0.872"/>
    <n v="7"/>
    <x v="3"/>
    <x v="0"/>
    <n v="77"/>
    <x v="0"/>
    <x v="1"/>
  </r>
  <r>
    <s v="EMP11249"/>
    <s v="Priya Menon"/>
    <x v="1"/>
    <n v="37"/>
    <x v="0"/>
    <x v="3"/>
    <x v="6"/>
    <d v="2023-06-26T00:00:00"/>
    <s v="Bachelor's"/>
    <n v="6"/>
    <s v="Priya Sharma"/>
    <n v="102979.37"/>
    <x v="1"/>
    <x v="5"/>
    <n v="0.89400000000000002"/>
    <n v="16"/>
    <x v="1"/>
    <x v="1"/>
    <n v="36"/>
    <x v="0"/>
    <x v="1"/>
  </r>
  <r>
    <s v="EMP10539"/>
    <s v="Neha Thomas"/>
    <x v="1"/>
    <n v="34"/>
    <x v="3"/>
    <x v="2"/>
    <x v="6"/>
    <d v="2019-01-10T00:00:00"/>
    <s v="Bachelor's"/>
    <n v="1"/>
    <s v="Rahul Nair"/>
    <n v="47645"/>
    <x v="2"/>
    <x v="2"/>
    <n v="0.93299999999999994"/>
    <n v="27"/>
    <x v="2"/>
    <x v="0"/>
    <n v="72"/>
    <x v="0"/>
    <x v="1"/>
  </r>
  <r>
    <s v="EMP11842"/>
    <s v="Ananya Sharma"/>
    <x v="0"/>
    <n v="29"/>
    <x v="2"/>
    <x v="3"/>
    <x v="7"/>
    <d v="2018-01-17T00:00:00"/>
    <s v="MBA"/>
    <n v="11"/>
    <s v="Sneha Thomas"/>
    <n v="25286"/>
    <x v="2"/>
    <x v="3"/>
    <n v="0.85400000000000009"/>
    <n v="14"/>
    <x v="1"/>
    <x v="0"/>
    <n v="70"/>
    <x v="1"/>
    <x v="1"/>
  </r>
  <r>
    <s v="EMP12047"/>
    <s v="Rahul Kumar"/>
    <x v="1"/>
    <n v="37"/>
    <x v="3"/>
    <x v="1"/>
    <x v="3"/>
    <d v="2016-08-19T00:00:00"/>
    <s v="MBA"/>
    <n v="12"/>
    <s v="Rahul Nair"/>
    <n v="63496"/>
    <x v="4"/>
    <x v="4"/>
    <n v="0.83700000000000008"/>
    <n v="2"/>
    <x v="2"/>
    <x v="0"/>
    <n v="66"/>
    <x v="1"/>
    <x v="1"/>
  </r>
  <r>
    <s v="EMP11496"/>
    <s v="Rahul Kumar"/>
    <x v="1"/>
    <n v="56"/>
    <x v="1"/>
    <x v="4"/>
    <x v="0"/>
    <d v="2024-12-10T00:00:00"/>
    <s v="Master's"/>
    <n v="7"/>
    <s v="Priya Sharma"/>
    <n v="132654"/>
    <x v="3"/>
    <x v="0"/>
    <n v="0.91099999999999992"/>
    <n v="22"/>
    <x v="3"/>
    <x v="1"/>
    <n v="2"/>
    <x v="1"/>
    <x v="1"/>
  </r>
  <r>
    <s v="EMP11949"/>
    <s v="Ananya Sharma"/>
    <x v="0"/>
    <n v="44"/>
    <x v="6"/>
    <x v="0"/>
    <x v="7"/>
    <d v="2022-08-17T00:00:00"/>
    <s v="Master's"/>
    <n v="16"/>
    <s v="Anil Menon"/>
    <n v="101688"/>
    <x v="4"/>
    <x v="2"/>
    <n v="0.95099999999999996"/>
    <n v="27"/>
    <x v="2"/>
    <x v="0"/>
    <n v="15"/>
    <x v="0"/>
    <x v="0"/>
  </r>
  <r>
    <s v="EMP12458"/>
    <s v="Amit Das"/>
    <x v="0"/>
    <n v="43"/>
    <x v="6"/>
    <x v="2"/>
    <x v="0"/>
    <d v="2016-08-19T00:00:00"/>
    <s v="MBA"/>
    <n v="3"/>
    <s v="Sneha Thomas"/>
    <n v="62554"/>
    <x v="0"/>
    <x v="7"/>
    <n v="1"/>
    <n v="17"/>
    <x v="3"/>
    <x v="0"/>
    <n v="39"/>
    <x v="0"/>
    <x v="1"/>
  </r>
  <r>
    <s v="EMP10051"/>
    <s v="Sneha Iyer"/>
    <x v="1"/>
    <n v="37"/>
    <x v="5"/>
    <x v="2"/>
    <x v="0"/>
    <d v="2018-01-03T00:00:00"/>
    <s v="Master's"/>
    <n v="11"/>
    <s v="Sneha Thomas"/>
    <n v="91814"/>
    <x v="1"/>
    <x v="1"/>
    <n v="1"/>
    <n v="6"/>
    <x v="2"/>
    <x v="0"/>
    <n v="71"/>
    <x v="0"/>
    <x v="1"/>
  </r>
  <r>
    <s v="EMP11310"/>
    <s v="Sneha Iyer"/>
    <x v="1"/>
    <n v="33"/>
    <x v="5"/>
    <x v="4"/>
    <x v="1"/>
    <d v="2024-07-27T00:00:00"/>
    <s v="Bachelor's"/>
    <n v="5"/>
    <s v="Priya Sharma"/>
    <n v="30257"/>
    <x v="0"/>
    <x v="6"/>
    <n v="0.93"/>
    <n v="30"/>
    <x v="2"/>
    <x v="0"/>
    <n v="65"/>
    <x v="0"/>
    <x v="1"/>
  </r>
  <r>
    <s v="EMP11425"/>
    <s v="Priya Menon"/>
    <x v="0"/>
    <n v="59"/>
    <x v="5"/>
    <x v="1"/>
    <x v="2"/>
    <d v="2016-09-12T00:00:00"/>
    <s v="MBA"/>
    <n v="18"/>
    <s v="Sneha Thomas"/>
    <n v="127623"/>
    <x v="2"/>
    <x v="8"/>
    <n v="0.99099999999999999"/>
    <n v="8"/>
    <x v="3"/>
    <x v="0"/>
    <n v="51"/>
    <x v="0"/>
    <x v="1"/>
  </r>
  <r>
    <s v="EMP11866"/>
    <s v="Rahul Kumar"/>
    <x v="1"/>
    <n v="41"/>
    <x v="4"/>
    <x v="4"/>
    <x v="6"/>
    <d v="2020-12-29T00:00:00"/>
    <s v="MBA"/>
    <n v="9"/>
    <s v="Sneha Thomas"/>
    <n v="37081"/>
    <x v="3"/>
    <x v="4"/>
    <n v="0.85599999999999998"/>
    <n v="7"/>
    <x v="3"/>
    <x v="0"/>
    <n v="11"/>
    <x v="0"/>
    <x v="1"/>
  </r>
  <r>
    <s v="EMP10689"/>
    <s v="Rahul Kumar"/>
    <x v="1"/>
    <n v="48"/>
    <x v="1"/>
    <x v="4"/>
    <x v="1"/>
    <d v="2023-02-24T00:00:00"/>
    <s v="Bachelor's"/>
    <n v="12"/>
    <s v="Rahul Nair"/>
    <n v="178177"/>
    <x v="0"/>
    <x v="5"/>
    <n v="0.84"/>
    <n v="19"/>
    <x v="3"/>
    <x v="1"/>
    <n v="29"/>
    <x v="0"/>
    <x v="1"/>
  </r>
  <r>
    <s v="EMP11847"/>
    <s v="Rahul Kumar"/>
    <x v="1"/>
    <n v="31"/>
    <x v="5"/>
    <x v="4"/>
    <x v="1"/>
    <d v="2023-03-07T00:00:00"/>
    <s v="MCA"/>
    <n v="3"/>
    <s v="Anil Menon"/>
    <n v="68604"/>
    <x v="4"/>
    <x v="9"/>
    <n v="0.92700000000000005"/>
    <n v="1"/>
    <x v="2"/>
    <x v="0"/>
    <n v="73"/>
    <x v="1"/>
    <x v="1"/>
  </r>
  <r>
    <s v="EMP10483"/>
    <s v="Priya Menon"/>
    <x v="1"/>
    <n v="58"/>
    <x v="5"/>
    <x v="2"/>
    <x v="2"/>
    <d v="2024-12-25T00:00:00"/>
    <s v="MCA"/>
    <n v="11"/>
    <s v="Rahul Nair"/>
    <n v="155257"/>
    <x v="4"/>
    <x v="6"/>
    <n v="0.95099999999999996"/>
    <n v="29"/>
    <x v="3"/>
    <x v="1"/>
    <n v="51"/>
    <x v="0"/>
    <x v="1"/>
  </r>
  <r>
    <s v="EMP11749"/>
    <s v="Sneha Iyer"/>
    <x v="1"/>
    <n v="44"/>
    <x v="5"/>
    <x v="2"/>
    <x v="7"/>
    <d v="2023-02-23T00:00:00"/>
    <s v="MCA"/>
    <n v="8"/>
    <s v="Anil Menon"/>
    <n v="162326"/>
    <x v="4"/>
    <x v="2"/>
    <n v="0.91299999999999992"/>
    <n v="27"/>
    <x v="0"/>
    <x v="0"/>
    <n v="73"/>
    <x v="0"/>
    <x v="1"/>
  </r>
  <r>
    <s v="EMP12715"/>
    <s v="Neha Thomas"/>
    <x v="1"/>
    <n v="41"/>
    <x v="7"/>
    <x v="0"/>
    <x v="0"/>
    <d v="2019-02-24T00:00:00"/>
    <s v="Master's"/>
    <n v="5"/>
    <s v="Anil Menon"/>
    <n v="60224"/>
    <x v="1"/>
    <x v="9"/>
    <n v="0.83700000000000008"/>
    <n v="19"/>
    <x v="1"/>
    <x v="0"/>
    <n v="21"/>
    <x v="0"/>
    <x v="1"/>
  </r>
  <r>
    <s v="EMP12898"/>
    <s v="Kiran Patel"/>
    <x v="1"/>
    <n v="43"/>
    <x v="2"/>
    <x v="4"/>
    <x v="3"/>
    <d v="2016-06-20T00:00:00"/>
    <s v="MBA"/>
    <n v="18"/>
    <s v="Sneha Thomas"/>
    <n v="44519"/>
    <x v="1"/>
    <x v="3"/>
    <n v="0.8909999999999999"/>
    <n v="30"/>
    <x v="4"/>
    <x v="1"/>
    <n v="68"/>
    <x v="1"/>
    <x v="1"/>
  </r>
  <r>
    <s v="EMP11427"/>
    <s v="Kiran Patel"/>
    <x v="0"/>
    <n v="44"/>
    <x v="0"/>
    <x v="2"/>
    <x v="2"/>
    <d v="2020-05-10T00:00:00"/>
    <s v="Master's"/>
    <n v="8"/>
    <s v="Sneha Thomas"/>
    <n v="125894"/>
    <x v="0"/>
    <x v="6"/>
    <n v="0.92500000000000004"/>
    <n v="3"/>
    <x v="0"/>
    <x v="0"/>
    <n v="17"/>
    <x v="0"/>
    <x v="1"/>
  </r>
  <r>
    <s v="EMP12385"/>
    <s v="Arjun Nair"/>
    <x v="0"/>
    <n v="60"/>
    <x v="1"/>
    <x v="3"/>
    <x v="7"/>
    <d v="2022-03-07T00:00:00"/>
    <s v="Bachelor's"/>
    <n v="15"/>
    <s v="Sneha Thomas"/>
    <n v="172998"/>
    <x v="3"/>
    <x v="6"/>
    <n v="0.92599999999999993"/>
    <n v="30"/>
    <x v="2"/>
    <x v="0"/>
    <n v="55"/>
    <x v="0"/>
    <x v="1"/>
  </r>
  <r>
    <s v="EMP11204"/>
    <s v="Sneha Iyer"/>
    <x v="0"/>
    <n v="26"/>
    <x v="2"/>
    <x v="2"/>
    <x v="7"/>
    <d v="2017-12-14T00:00:00"/>
    <s v="Bachelor's"/>
    <n v="19"/>
    <s v="Anil Menon"/>
    <n v="58490"/>
    <x v="4"/>
    <x v="2"/>
    <n v="0.92400000000000004"/>
    <n v="8"/>
    <x v="0"/>
    <x v="0"/>
    <n v="13"/>
    <x v="0"/>
    <x v="1"/>
  </r>
  <r>
    <s v="EMP12048"/>
    <s v="Neha Thomas"/>
    <x v="1"/>
    <n v="57"/>
    <x v="4"/>
    <x v="4"/>
    <x v="5"/>
    <d v="2025-12-18T00:00:00"/>
    <s v="Bachelor's"/>
    <n v="2"/>
    <s v="Sneha Thomas"/>
    <n v="124909"/>
    <x v="2"/>
    <x v="4"/>
    <n v="0.96299999999999997"/>
    <n v="18"/>
    <x v="1"/>
    <x v="1"/>
    <n v="22"/>
    <x v="0"/>
    <x v="1"/>
  </r>
  <r>
    <s v="EMP11384"/>
    <s v="Amit Das"/>
    <x v="1"/>
    <n v="45"/>
    <x v="4"/>
    <x v="2"/>
    <x v="2"/>
    <d v="2017-11-09T00:00:00"/>
    <s v="Bachelor's"/>
    <n v="12"/>
    <s v="Sneha Thomas"/>
    <n v="49907"/>
    <x v="2"/>
    <x v="0"/>
    <n v="0.89599999999999991"/>
    <n v="22"/>
    <x v="0"/>
    <x v="0"/>
    <n v="53"/>
    <x v="0"/>
    <x v="1"/>
  </r>
  <r>
    <s v="EMP12844"/>
    <s v="Rahul Kumar"/>
    <x v="0"/>
    <n v="28"/>
    <x v="5"/>
    <x v="2"/>
    <x v="2"/>
    <d v="2017-11-17T00:00:00"/>
    <s v="MBA"/>
    <n v="16"/>
    <s v="Sneha Thomas"/>
    <n v="136656"/>
    <x v="0"/>
    <x v="6"/>
    <n v="0.92099999999999993"/>
    <n v="10"/>
    <x v="0"/>
    <x v="0"/>
    <n v="9"/>
    <x v="0"/>
    <x v="1"/>
  </r>
  <r>
    <s v="EMP10047"/>
    <s v="Rahul Kumar"/>
    <x v="1"/>
    <n v="25"/>
    <x v="6"/>
    <x v="3"/>
    <x v="6"/>
    <d v="2020-05-03T00:00:00"/>
    <s v="MBA"/>
    <n v="16"/>
    <s v="Rahul Nair"/>
    <n v="67680"/>
    <x v="0"/>
    <x v="3"/>
    <n v="0.85"/>
    <n v="30"/>
    <x v="0"/>
    <x v="0"/>
    <n v="16"/>
    <x v="0"/>
    <x v="1"/>
  </r>
  <r>
    <s v="EMP11565"/>
    <s v="Neha Thomas"/>
    <x v="1"/>
    <n v="32"/>
    <x v="6"/>
    <x v="4"/>
    <x v="3"/>
    <d v="2019-09-15T00:00:00"/>
    <s v="Master's"/>
    <n v="13"/>
    <s v="Rahul Nair"/>
    <n v="27247"/>
    <x v="3"/>
    <x v="4"/>
    <n v="0.99400000000000011"/>
    <n v="13"/>
    <x v="0"/>
    <x v="0"/>
    <n v="6"/>
    <x v="1"/>
    <x v="1"/>
  </r>
  <r>
    <s v="EMP10962"/>
    <s v="Rahul Kumar"/>
    <x v="1"/>
    <n v="38"/>
    <x v="6"/>
    <x v="3"/>
    <x v="5"/>
    <d v="2025-08-30T00:00:00"/>
    <s v="Master's"/>
    <n v="18"/>
    <s v="Rahul Nair"/>
    <n v="40032"/>
    <x v="0"/>
    <x v="9"/>
    <n v="0.85199999999999998"/>
    <n v="22"/>
    <x v="2"/>
    <x v="1"/>
    <n v="23"/>
    <x v="0"/>
    <x v="1"/>
  </r>
  <r>
    <s v="EMP11299"/>
    <s v="Neha Thomas"/>
    <x v="0"/>
    <n v="38"/>
    <x v="0"/>
    <x v="2"/>
    <x v="6"/>
    <d v="2016-07-23T00:00:00"/>
    <s v="MBA"/>
    <n v="20"/>
    <s v="Anil Menon"/>
    <n v="111181"/>
    <x v="4"/>
    <x v="1"/>
    <n v="0.95799999999999996"/>
    <n v="0"/>
    <x v="4"/>
    <x v="0"/>
    <n v="47"/>
    <x v="1"/>
    <x v="1"/>
  </r>
  <r>
    <s v="EMP12491"/>
    <s v="Priya Menon"/>
    <x v="0"/>
    <n v="37"/>
    <x v="3"/>
    <x v="3"/>
    <x v="2"/>
    <d v="2021-08-17T00:00:00"/>
    <s v="Bachelor's"/>
    <n v="13"/>
    <s v="Sneha Thomas"/>
    <n v="142048"/>
    <x v="3"/>
    <x v="2"/>
    <n v="0.84499999999999997"/>
    <n v="24"/>
    <x v="0"/>
    <x v="0"/>
    <n v="16"/>
    <x v="0"/>
    <x v="1"/>
  </r>
  <r>
    <s v="EMP12299"/>
    <s v="Arjun Nair"/>
    <x v="0"/>
    <n v="24"/>
    <x v="1"/>
    <x v="0"/>
    <x v="0"/>
    <d v="2023-03-29T00:00:00"/>
    <s v="Master's"/>
    <n v="9"/>
    <s v="Sneha Thomas"/>
    <n v="123194"/>
    <x v="0"/>
    <x v="1"/>
    <n v="0.89300000000000002"/>
    <n v="6"/>
    <x v="1"/>
    <x v="0"/>
    <n v="44"/>
    <x v="0"/>
    <x v="1"/>
  </r>
  <r>
    <s v="EMP10107"/>
    <s v="Sneha Iyer"/>
    <x v="1"/>
    <n v="22"/>
    <x v="3"/>
    <x v="3"/>
    <x v="1"/>
    <d v="2021-02-24T00:00:00"/>
    <s v="Bachelor's"/>
    <n v="4"/>
    <s v="Priya Sharma"/>
    <n v="106068"/>
    <x v="2"/>
    <x v="9"/>
    <n v="1"/>
    <n v="19"/>
    <x v="1"/>
    <x v="1"/>
    <n v="31"/>
    <x v="0"/>
    <x v="1"/>
  </r>
  <r>
    <s v="EMP12327"/>
    <s v="Priya Menon"/>
    <x v="1"/>
    <n v="33"/>
    <x v="5"/>
    <x v="4"/>
    <x v="5"/>
    <d v="2021-02-03T00:00:00"/>
    <s v="MCA"/>
    <n v="2"/>
    <s v="Anil Menon"/>
    <n v="163862"/>
    <x v="4"/>
    <x v="7"/>
    <n v="0.88900000000000001"/>
    <n v="30"/>
    <x v="4"/>
    <x v="0"/>
    <n v="76"/>
    <x v="0"/>
    <x v="1"/>
  </r>
  <r>
    <s v="EMP11760"/>
    <s v="Neha Thomas"/>
    <x v="1"/>
    <n v="37"/>
    <x v="0"/>
    <x v="2"/>
    <x v="5"/>
    <d v="2019-07-15T00:00:00"/>
    <s v="Master's"/>
    <n v="6"/>
    <s v="Priya Sharma"/>
    <n v="146250"/>
    <x v="2"/>
    <x v="5"/>
    <n v="0.92700000000000005"/>
    <n v="8"/>
    <x v="0"/>
    <x v="0"/>
    <n v="13"/>
    <x v="0"/>
    <x v="1"/>
  </r>
  <r>
    <s v="EMP11557"/>
    <s v="Amit Das"/>
    <x v="0"/>
    <n v="53"/>
    <x v="0"/>
    <x v="0"/>
    <x v="2"/>
    <d v="2024-03-09T00:00:00"/>
    <s v="Bachelor's"/>
    <n v="5"/>
    <s v="Sneha Thomas"/>
    <n v="42584"/>
    <x v="0"/>
    <x v="2"/>
    <n v="0.97299999999999998"/>
    <n v="5"/>
    <x v="5"/>
    <x v="0"/>
    <n v="13"/>
    <x v="1"/>
    <x v="1"/>
  </r>
  <r>
    <s v="EMP10945"/>
    <s v="Arjun Nair"/>
    <x v="0"/>
    <n v="52"/>
    <x v="1"/>
    <x v="3"/>
    <x v="3"/>
    <d v="2017-07-26T00:00:00"/>
    <s v="MCA"/>
    <n v="14"/>
    <s v="Priya Sharma"/>
    <n v="126425"/>
    <x v="1"/>
    <x v="2"/>
    <n v="0.996"/>
    <n v="19"/>
    <x v="2"/>
    <x v="0"/>
    <n v="79"/>
    <x v="0"/>
    <x v="1"/>
  </r>
  <r>
    <s v="EMP12644"/>
    <s v="Rahul Kumar"/>
    <x v="1"/>
    <n v="43"/>
    <x v="0"/>
    <x v="2"/>
    <x v="5"/>
    <d v="2021-04-05T00:00:00"/>
    <s v="Master's"/>
    <n v="0"/>
    <s v="Rahul Nair"/>
    <n v="126437"/>
    <x v="3"/>
    <x v="5"/>
    <n v="0.93200000000000005"/>
    <n v="14"/>
    <x v="2"/>
    <x v="1"/>
    <n v="73"/>
    <x v="0"/>
    <x v="1"/>
  </r>
  <r>
    <s v="EMP11404"/>
    <s v="Priya Menon"/>
    <x v="1"/>
    <n v="30"/>
    <x v="1"/>
    <x v="3"/>
    <x v="6"/>
    <d v="2017-02-25T00:00:00"/>
    <s v="Bachelor's"/>
    <n v="15"/>
    <s v="Sneha Thomas"/>
    <n v="169972"/>
    <x v="3"/>
    <x v="9"/>
    <n v="1"/>
    <n v="1"/>
    <x v="0"/>
    <x v="1"/>
    <n v="62"/>
    <x v="0"/>
    <x v="1"/>
  </r>
  <r>
    <s v="EMP10052"/>
    <s v="Arjun Nair"/>
    <x v="0"/>
    <n v="26"/>
    <x v="3"/>
    <x v="1"/>
    <x v="7"/>
    <d v="2021-03-29T00:00:00"/>
    <s v="Master's"/>
    <n v="12"/>
    <s v="Anil Menon"/>
    <n v="134671"/>
    <x v="2"/>
    <x v="3"/>
    <n v="0.88500000000000001"/>
    <n v="14"/>
    <x v="0"/>
    <x v="0"/>
    <n v="70"/>
    <x v="1"/>
    <x v="1"/>
  </r>
  <r>
    <s v="EMP10236"/>
    <s v="Kiran Patel"/>
    <x v="1"/>
    <n v="47"/>
    <x v="3"/>
    <x v="2"/>
    <x v="1"/>
    <d v="2021-09-04T00:00:00"/>
    <s v="MBA"/>
    <n v="15"/>
    <s v="Sneha Thomas"/>
    <n v="168205"/>
    <x v="0"/>
    <x v="8"/>
    <n v="1"/>
    <n v="13"/>
    <x v="2"/>
    <x v="0"/>
    <n v="40"/>
    <x v="0"/>
    <x v="1"/>
  </r>
  <r>
    <s v="EMP10970"/>
    <s v="Ananya Sharma"/>
    <x v="1"/>
    <n v="48"/>
    <x v="2"/>
    <x v="1"/>
    <x v="2"/>
    <d v="2023-06-27T00:00:00"/>
    <s v="MBA"/>
    <n v="12"/>
    <s v="Sneha Thomas"/>
    <n v="40595"/>
    <x v="2"/>
    <x v="7"/>
    <n v="0.90700000000000003"/>
    <n v="24"/>
    <x v="4"/>
    <x v="0"/>
    <n v="65"/>
    <x v="0"/>
    <x v="0"/>
  </r>
  <r>
    <s v="EMP11207"/>
    <s v="Neha Thomas"/>
    <x v="1"/>
    <n v="60"/>
    <x v="6"/>
    <x v="0"/>
    <x v="0"/>
    <d v="2025-10-26T00:00:00"/>
    <s v="MCA"/>
    <n v="16"/>
    <s v="Rahul Nair"/>
    <n v="179962"/>
    <x v="4"/>
    <x v="6"/>
    <n v="0.91900000000000004"/>
    <n v="12"/>
    <x v="3"/>
    <x v="0"/>
    <n v="71"/>
    <x v="0"/>
    <x v="1"/>
  </r>
  <r>
    <s v="EMP11420"/>
    <s v="Rahul Kumar"/>
    <x v="0"/>
    <n v="50"/>
    <x v="5"/>
    <x v="2"/>
    <x v="6"/>
    <d v="2022-02-15T00:00:00"/>
    <s v="Bachelor's"/>
    <n v="5"/>
    <s v="Anil Menon"/>
    <n v="25176"/>
    <x v="4"/>
    <x v="7"/>
    <n v="0.84799999999999998"/>
    <n v="23"/>
    <x v="0"/>
    <x v="0"/>
    <n v="73"/>
    <x v="0"/>
    <x v="1"/>
  </r>
  <r>
    <s v="EMP12607"/>
    <s v="Neha Thomas"/>
    <x v="0"/>
    <n v="33"/>
    <x v="0"/>
    <x v="1"/>
    <x v="6"/>
    <d v="2025-03-26T00:00:00"/>
    <s v="MCA"/>
    <n v="1"/>
    <s v="Anil Menon"/>
    <n v="36646"/>
    <x v="2"/>
    <x v="6"/>
    <n v="1"/>
    <n v="21"/>
    <x v="2"/>
    <x v="0"/>
    <n v="8"/>
    <x v="0"/>
    <x v="1"/>
  </r>
  <r>
    <s v="EMP11267"/>
    <s v="Ananya Sharma"/>
    <x v="0"/>
    <n v="51"/>
    <x v="2"/>
    <x v="3"/>
    <x v="7"/>
    <d v="2023-04-08T00:00:00"/>
    <s v="Bachelor's"/>
    <n v="17"/>
    <s v="Rahul Nair"/>
    <n v="91275"/>
    <x v="0"/>
    <x v="8"/>
    <n v="1"/>
    <n v="2"/>
    <x v="0"/>
    <x v="0"/>
    <n v="77"/>
    <x v="0"/>
    <x v="1"/>
  </r>
  <r>
    <s v="EMP12312"/>
    <s v="Ananya Sharma"/>
    <x v="1"/>
    <n v="21"/>
    <x v="1"/>
    <x v="3"/>
    <x v="7"/>
    <d v="2019-05-27T00:00:00"/>
    <s v="MBA"/>
    <n v="17"/>
    <s v="Anil Menon"/>
    <n v="153527"/>
    <x v="4"/>
    <x v="6"/>
    <n v="0.77"/>
    <n v="15"/>
    <x v="0"/>
    <x v="0"/>
    <n v="54"/>
    <x v="1"/>
    <x v="1"/>
  </r>
  <r>
    <s v="EMP11094"/>
    <s v="Rahul Kumar"/>
    <x v="0"/>
    <n v="40"/>
    <x v="1"/>
    <x v="2"/>
    <x v="2"/>
    <d v="2022-09-29T00:00:00"/>
    <s v="MCA"/>
    <n v="17"/>
    <s v="Sneha Thomas"/>
    <n v="110790"/>
    <x v="3"/>
    <x v="8"/>
    <n v="0.91099999999999992"/>
    <n v="10"/>
    <x v="0"/>
    <x v="0"/>
    <n v="78"/>
    <x v="0"/>
    <x v="1"/>
  </r>
  <r>
    <s v="EMP10950"/>
    <s v="Priya Menon"/>
    <x v="0"/>
    <n v="43"/>
    <x v="4"/>
    <x v="2"/>
    <x v="2"/>
    <d v="2019-08-25T00:00:00"/>
    <s v="MBA"/>
    <n v="12"/>
    <s v="Anil Menon"/>
    <n v="106297"/>
    <x v="0"/>
    <x v="9"/>
    <n v="0.88500000000000001"/>
    <n v="2"/>
    <x v="3"/>
    <x v="0"/>
    <n v="9"/>
    <x v="0"/>
    <x v="0"/>
  </r>
  <r>
    <s v="EMP11156"/>
    <s v="Neha Thomas"/>
    <x v="0"/>
    <n v="31"/>
    <x v="1"/>
    <x v="3"/>
    <x v="7"/>
    <d v="2022-10-28T00:00:00"/>
    <s v="MBA"/>
    <n v="20"/>
    <s v="Priya Sharma"/>
    <n v="32281"/>
    <x v="4"/>
    <x v="1"/>
    <n v="0.8859999999999999"/>
    <n v="18"/>
    <x v="1"/>
    <x v="0"/>
    <n v="69"/>
    <x v="0"/>
    <x v="1"/>
  </r>
  <r>
    <s v="EMP12440"/>
    <s v="Ananya Sharma"/>
    <x v="1"/>
    <n v="48"/>
    <x v="5"/>
    <x v="2"/>
    <x v="0"/>
    <d v="2022-12-26T00:00:00"/>
    <s v="MCA"/>
    <n v="10"/>
    <s v="Priya Sharma"/>
    <n v="113556"/>
    <x v="1"/>
    <x v="0"/>
    <n v="0.99400000000000011"/>
    <n v="30"/>
    <x v="0"/>
    <x v="0"/>
    <n v="7"/>
    <x v="0"/>
    <x v="1"/>
  </r>
  <r>
    <s v="EMP12981"/>
    <s v="Kiran Patel"/>
    <x v="1"/>
    <n v="60"/>
    <x v="4"/>
    <x v="2"/>
    <x v="7"/>
    <d v="2025-10-10T00:00:00"/>
    <s v="MCA"/>
    <n v="18"/>
    <s v="Rahul Nair"/>
    <n v="93211"/>
    <x v="0"/>
    <x v="7"/>
    <n v="0.88700000000000001"/>
    <n v="1"/>
    <x v="4"/>
    <x v="0"/>
    <n v="43"/>
    <x v="1"/>
    <x v="1"/>
  </r>
  <r>
    <s v="EMP12243"/>
    <s v="Rahul Kumar"/>
    <x v="1"/>
    <n v="42"/>
    <x v="1"/>
    <x v="3"/>
    <x v="7"/>
    <d v="2021-03-23T00:00:00"/>
    <s v="MBA"/>
    <n v="9"/>
    <s v="Sneha Thomas"/>
    <n v="128675"/>
    <x v="4"/>
    <x v="9"/>
    <n v="0.89599999999999991"/>
    <n v="21"/>
    <x v="2"/>
    <x v="0"/>
    <n v="74"/>
    <x v="0"/>
    <x v="1"/>
  </r>
  <r>
    <s v="EMP10419"/>
    <s v="Priya Menon"/>
    <x v="0"/>
    <n v="60"/>
    <x v="7"/>
    <x v="2"/>
    <x v="5"/>
    <d v="2018-05-14T00:00:00"/>
    <s v="Master's"/>
    <n v="8"/>
    <s v="Rahul Nair"/>
    <n v="132007"/>
    <x v="2"/>
    <x v="2"/>
    <n v="0.96599999999999997"/>
    <n v="14"/>
    <x v="4"/>
    <x v="0"/>
    <n v="68"/>
    <x v="0"/>
    <x v="1"/>
  </r>
  <r>
    <s v="EMP10534"/>
    <s v="Priya Menon"/>
    <x v="1"/>
    <n v="28"/>
    <x v="4"/>
    <x v="2"/>
    <x v="2"/>
    <d v="2020-09-11T00:00:00"/>
    <s v="Bachelor's"/>
    <n v="10"/>
    <s v="Rahul Nair"/>
    <n v="81573"/>
    <x v="3"/>
    <x v="0"/>
    <n v="1"/>
    <n v="24"/>
    <x v="0"/>
    <x v="1"/>
    <n v="79"/>
    <x v="1"/>
    <x v="1"/>
  </r>
  <r>
    <s v="EMP12660"/>
    <s v="Arjun Nair"/>
    <x v="1"/>
    <n v="57"/>
    <x v="0"/>
    <x v="4"/>
    <x v="6"/>
    <d v="2024-11-20T00:00:00"/>
    <s v="Bachelor's"/>
    <n v="10"/>
    <s v="Sneha Thomas"/>
    <n v="39817"/>
    <x v="2"/>
    <x v="3"/>
    <n v="0.81900000000000006"/>
    <n v="13"/>
    <x v="2"/>
    <x v="0"/>
    <n v="60"/>
    <x v="0"/>
    <x v="1"/>
  </r>
  <r>
    <s v="EMP12714"/>
    <s v="Neha Thomas"/>
    <x v="1"/>
    <n v="59"/>
    <x v="4"/>
    <x v="3"/>
    <x v="6"/>
    <d v="2020-11-07T00:00:00"/>
    <s v="Bachelor's"/>
    <n v="4"/>
    <s v="Rahul Nair"/>
    <n v="143114"/>
    <x v="4"/>
    <x v="2"/>
    <n v="0.93099999999999994"/>
    <n v="3"/>
    <x v="3"/>
    <x v="0"/>
    <n v="4"/>
    <x v="0"/>
    <x v="1"/>
  </r>
  <r>
    <s v="EMP12149"/>
    <s v="Sneha Iyer"/>
    <x v="0"/>
    <n v="24"/>
    <x v="0"/>
    <x v="0"/>
    <x v="3"/>
    <d v="2021-04-14T00:00:00"/>
    <s v="Unknown"/>
    <n v="4"/>
    <s v="Anil Menon"/>
    <n v="45263"/>
    <x v="4"/>
    <x v="7"/>
    <n v="0.872"/>
    <n v="29"/>
    <x v="1"/>
    <x v="0"/>
    <n v="46"/>
    <x v="0"/>
    <x v="1"/>
  </r>
  <r>
    <s v="EMP11895"/>
    <s v="Arjun Nair"/>
    <x v="0"/>
    <n v="50"/>
    <x v="2"/>
    <x v="1"/>
    <x v="1"/>
    <d v="2022-07-08T00:00:00"/>
    <s v="MCA"/>
    <n v="16"/>
    <s v="Rahul Nair"/>
    <n v="151209"/>
    <x v="1"/>
    <x v="4"/>
    <n v="0.91099999999999992"/>
    <n v="6"/>
    <x v="3"/>
    <x v="0"/>
    <n v="65"/>
    <x v="0"/>
    <x v="0"/>
  </r>
  <r>
    <s v="EMP10028"/>
    <s v="Sneha Iyer"/>
    <x v="1"/>
    <n v="48"/>
    <x v="5"/>
    <x v="3"/>
    <x v="1"/>
    <d v="2018-12-29T00:00:00"/>
    <s v="Master's"/>
    <n v="1"/>
    <s v="Rahul Nair"/>
    <n v="146860"/>
    <x v="4"/>
    <x v="1"/>
    <n v="0.80900000000000005"/>
    <n v="25"/>
    <x v="3"/>
    <x v="1"/>
    <n v="47"/>
    <x v="0"/>
    <x v="0"/>
  </r>
  <r>
    <s v="EMP11806"/>
    <s v="Ananya Sharma"/>
    <x v="1"/>
    <n v="49"/>
    <x v="2"/>
    <x v="3"/>
    <x v="1"/>
    <d v="2023-02-15T00:00:00"/>
    <s v="Bachelor's"/>
    <n v="16"/>
    <s v="Sneha Thomas"/>
    <n v="155267"/>
    <x v="2"/>
    <x v="2"/>
    <n v="0.95400000000000007"/>
    <n v="14"/>
    <x v="0"/>
    <x v="0"/>
    <n v="51"/>
    <x v="0"/>
    <x v="1"/>
  </r>
  <r>
    <s v="EMP11076"/>
    <s v="Arjun Nair"/>
    <x v="0"/>
    <n v="44"/>
    <x v="1"/>
    <x v="4"/>
    <x v="3"/>
    <d v="2018-05-11T00:00:00"/>
    <s v="Master's"/>
    <n v="11"/>
    <s v="Priya Sharma"/>
    <n v="30417"/>
    <x v="3"/>
    <x v="6"/>
    <n v="0.89800000000000002"/>
    <n v="20"/>
    <x v="0"/>
    <x v="0"/>
    <n v="11"/>
    <x v="0"/>
    <x v="0"/>
  </r>
  <r>
    <s v="EMP10325"/>
    <s v="Amit Das"/>
    <x v="0"/>
    <n v="58"/>
    <x v="2"/>
    <x v="1"/>
    <x v="6"/>
    <d v="2016-01-31T00:00:00"/>
    <s v="MBA"/>
    <n v="19"/>
    <s v="Sneha Thomas"/>
    <n v="102979.37"/>
    <x v="1"/>
    <x v="5"/>
    <n v="0.873"/>
    <n v="15"/>
    <x v="0"/>
    <x v="1"/>
    <n v="28"/>
    <x v="0"/>
    <x v="1"/>
  </r>
  <r>
    <s v="EMP11261"/>
    <s v="Priya Menon"/>
    <x v="0"/>
    <n v="29"/>
    <x v="1"/>
    <x v="3"/>
    <x v="6"/>
    <d v="2025-10-27T00:00:00"/>
    <s v="MCA"/>
    <n v="14"/>
    <s v="Unknown"/>
    <n v="115237"/>
    <x v="3"/>
    <x v="6"/>
    <n v="0.9"/>
    <n v="26"/>
    <x v="2"/>
    <x v="0"/>
    <n v="13"/>
    <x v="0"/>
    <x v="1"/>
  </r>
  <r>
    <s v="EMP12701"/>
    <s v="Amit Das"/>
    <x v="1"/>
    <n v="43"/>
    <x v="4"/>
    <x v="2"/>
    <x v="7"/>
    <d v="2020-06-27T00:00:00"/>
    <s v="MCA"/>
    <n v="5"/>
    <s v="Sneha Thomas"/>
    <n v="38538"/>
    <x v="4"/>
    <x v="0"/>
    <n v="0.92400000000000004"/>
    <n v="13"/>
    <x v="3"/>
    <x v="1"/>
    <n v="14"/>
    <x v="0"/>
    <x v="1"/>
  </r>
  <r>
    <s v="EMP11607"/>
    <s v="Arjun Nair"/>
    <x v="0"/>
    <n v="41"/>
    <x v="3"/>
    <x v="1"/>
    <x v="4"/>
    <d v="2016-07-26T00:00:00"/>
    <s v="MCA"/>
    <n v="12"/>
    <s v="Rahul Nair"/>
    <n v="109445"/>
    <x v="4"/>
    <x v="3"/>
    <n v="1"/>
    <n v="20"/>
    <x v="0"/>
    <x v="0"/>
    <n v="27"/>
    <x v="0"/>
    <x v="1"/>
  </r>
  <r>
    <s v="EMP12652"/>
    <s v="Amit Das"/>
    <x v="1"/>
    <n v="43"/>
    <x v="1"/>
    <x v="0"/>
    <x v="6"/>
    <d v="2016-01-12T00:00:00"/>
    <s v="Master's"/>
    <n v="12"/>
    <s v="Sneha Thomas"/>
    <n v="102015"/>
    <x v="0"/>
    <x v="1"/>
    <n v="0.91500000000000004"/>
    <n v="4"/>
    <x v="1"/>
    <x v="0"/>
    <n v="69"/>
    <x v="0"/>
    <x v="0"/>
  </r>
  <r>
    <s v="EMP11529"/>
    <s v="Ananya Sharma"/>
    <x v="0"/>
    <n v="53"/>
    <x v="0"/>
    <x v="3"/>
    <x v="6"/>
    <d v="2025-05-10T00:00:00"/>
    <s v="MBA"/>
    <n v="18"/>
    <s v="Priya Sharma"/>
    <n v="110713"/>
    <x v="2"/>
    <x v="3"/>
    <n v="0.94299999999999995"/>
    <n v="6"/>
    <x v="3"/>
    <x v="0"/>
    <n v="1"/>
    <x v="1"/>
    <x v="1"/>
  </r>
  <r>
    <s v="EMP12380"/>
    <s v="Kiran Patel"/>
    <x v="1"/>
    <n v="40"/>
    <x v="6"/>
    <x v="3"/>
    <x v="2"/>
    <d v="2018-03-12T00:00:00"/>
    <s v="MBA"/>
    <n v="15"/>
    <s v="Sneha Thomas"/>
    <n v="52181"/>
    <x v="1"/>
    <x v="4"/>
    <n v="0.92200000000000004"/>
    <n v="14"/>
    <x v="2"/>
    <x v="1"/>
    <n v="67"/>
    <x v="0"/>
    <x v="1"/>
  </r>
  <r>
    <s v="EMP10115"/>
    <s v="Neha Thomas"/>
    <x v="0"/>
    <n v="28"/>
    <x v="3"/>
    <x v="3"/>
    <x v="3"/>
    <d v="2018-01-14T00:00:00"/>
    <s v="MBA"/>
    <n v="16"/>
    <s v="Anil Menon"/>
    <n v="81229"/>
    <x v="3"/>
    <x v="6"/>
    <n v="0.90700000000000003"/>
    <n v="11"/>
    <x v="0"/>
    <x v="0"/>
    <n v="64"/>
    <x v="1"/>
    <x v="0"/>
  </r>
  <r>
    <s v="EMP10634"/>
    <s v="Rahul Kumar"/>
    <x v="1"/>
    <n v="50"/>
    <x v="1"/>
    <x v="4"/>
    <x v="3"/>
    <d v="2024-11-13T00:00:00"/>
    <s v="MBA"/>
    <n v="17"/>
    <s v="Rahul Nair"/>
    <n v="138723"/>
    <x v="0"/>
    <x v="1"/>
    <n v="0.86"/>
    <n v="14"/>
    <x v="2"/>
    <x v="1"/>
    <n v="29"/>
    <x v="0"/>
    <x v="1"/>
  </r>
  <r>
    <s v="EMP10693"/>
    <s v="Amit Das"/>
    <x v="0"/>
    <n v="54"/>
    <x v="4"/>
    <x v="1"/>
    <x v="4"/>
    <d v="2016-01-02T00:00:00"/>
    <s v="MBA"/>
    <n v="19"/>
    <s v="Priya Sharma"/>
    <n v="39870"/>
    <x v="4"/>
    <x v="7"/>
    <n v="1"/>
    <n v="1"/>
    <x v="0"/>
    <x v="0"/>
    <n v="7"/>
    <x v="1"/>
    <x v="1"/>
  </r>
  <r>
    <s v="EMP11931"/>
    <s v="Ananya Sharma"/>
    <x v="0"/>
    <n v="34"/>
    <x v="2"/>
    <x v="1"/>
    <x v="1"/>
    <d v="2021-08-26T00:00:00"/>
    <s v="Bachelor's"/>
    <n v="13"/>
    <s v="Sneha Thomas"/>
    <n v="69120"/>
    <x v="0"/>
    <x v="8"/>
    <n v="0.95200000000000007"/>
    <n v="21"/>
    <x v="0"/>
    <x v="0"/>
    <n v="59"/>
    <x v="0"/>
    <x v="1"/>
  </r>
  <r>
    <s v="EMP11516"/>
    <s v="Amit Das"/>
    <x v="1"/>
    <n v="32"/>
    <x v="2"/>
    <x v="1"/>
    <x v="7"/>
    <d v="2021-03-31T00:00:00"/>
    <s v="Master's"/>
    <n v="6"/>
    <s v="Priya Sharma"/>
    <n v="34842"/>
    <x v="1"/>
    <x v="2"/>
    <n v="0.87"/>
    <n v="7"/>
    <x v="3"/>
    <x v="0"/>
    <n v="76"/>
    <x v="1"/>
    <x v="1"/>
  </r>
  <r>
    <s v="EMP11920"/>
    <s v="Neha Thomas"/>
    <x v="1"/>
    <n v="36"/>
    <x v="5"/>
    <x v="1"/>
    <x v="3"/>
    <d v="2019-05-10T00:00:00"/>
    <s v="Bachelor's"/>
    <n v="17"/>
    <s v="Priya Sharma"/>
    <n v="44310"/>
    <x v="3"/>
    <x v="0"/>
    <n v="0.86799999999999999"/>
    <n v="16"/>
    <x v="3"/>
    <x v="0"/>
    <n v="25"/>
    <x v="0"/>
    <x v="1"/>
  </r>
  <r>
    <s v="EMP10178"/>
    <s v="Arjun Nair"/>
    <x v="0"/>
    <n v="42"/>
    <x v="4"/>
    <x v="0"/>
    <x v="1"/>
    <d v="2021-04-07T00:00:00"/>
    <s v="Bachelor's"/>
    <n v="1"/>
    <s v="Rahul Nair"/>
    <n v="53437"/>
    <x v="4"/>
    <x v="5"/>
    <n v="0.84400000000000008"/>
    <n v="20"/>
    <x v="1"/>
    <x v="1"/>
    <n v="12"/>
    <x v="1"/>
    <x v="1"/>
  </r>
  <r>
    <s v="EMP11385"/>
    <s v="Rahul Kumar"/>
    <x v="0"/>
    <n v="45"/>
    <x v="0"/>
    <x v="2"/>
    <x v="4"/>
    <d v="2020-03-12T00:00:00"/>
    <s v="MCA"/>
    <n v="5"/>
    <s v="Priya Sharma"/>
    <n v="130595"/>
    <x v="0"/>
    <x v="2"/>
    <n v="0.93799999999999994"/>
    <n v="6"/>
    <x v="2"/>
    <x v="0"/>
    <n v="3"/>
    <x v="0"/>
    <x v="1"/>
  </r>
  <r>
    <s v="EMP12024"/>
    <s v="Neha Thomas"/>
    <x v="0"/>
    <n v="27"/>
    <x v="3"/>
    <x v="1"/>
    <x v="3"/>
    <d v="2021-02-03T00:00:00"/>
    <s v="MCA"/>
    <n v="12"/>
    <s v="Sneha Thomas"/>
    <n v="93198"/>
    <x v="1"/>
    <x v="9"/>
    <n v="0.84200000000000008"/>
    <n v="25"/>
    <x v="4"/>
    <x v="0"/>
    <n v="80"/>
    <x v="0"/>
    <x v="1"/>
  </r>
  <r>
    <s v="EMP11214"/>
    <s v="Sneha Iyer"/>
    <x v="1"/>
    <n v="26"/>
    <x v="1"/>
    <x v="1"/>
    <x v="7"/>
    <d v="2021-01-25T00:00:00"/>
    <s v="MCA"/>
    <n v="13"/>
    <s v="Sneha Thomas"/>
    <n v="62058"/>
    <x v="0"/>
    <x v="7"/>
    <n v="1"/>
    <n v="10"/>
    <x v="4"/>
    <x v="1"/>
    <n v="45"/>
    <x v="0"/>
    <x v="1"/>
  </r>
  <r>
    <s v="EMP11914"/>
    <s v="Sneha Iyer"/>
    <x v="1"/>
    <n v="60"/>
    <x v="1"/>
    <x v="0"/>
    <x v="6"/>
    <d v="2023-06-12T00:00:00"/>
    <s v="Bachelor's"/>
    <n v="5"/>
    <s v="Priya Sharma"/>
    <n v="136484"/>
    <x v="4"/>
    <x v="5"/>
    <n v="0.95700000000000007"/>
    <n v="18"/>
    <x v="1"/>
    <x v="0"/>
    <n v="43"/>
    <x v="0"/>
    <x v="1"/>
  </r>
  <r>
    <s v="EMP12901"/>
    <s v="Neha Thomas"/>
    <x v="1"/>
    <n v="26"/>
    <x v="6"/>
    <x v="4"/>
    <x v="7"/>
    <d v="2021-04-25T00:00:00"/>
    <s v="MCA"/>
    <n v="2"/>
    <s v="Anil Menon"/>
    <n v="71659"/>
    <x v="2"/>
    <x v="8"/>
    <n v="1"/>
    <n v="6"/>
    <x v="0"/>
    <x v="0"/>
    <n v="38"/>
    <x v="1"/>
    <x v="0"/>
  </r>
  <r>
    <s v="EMP11592"/>
    <s v="Priya Menon"/>
    <x v="0"/>
    <n v="47"/>
    <x v="4"/>
    <x v="4"/>
    <x v="5"/>
    <d v="2022-01-30T00:00:00"/>
    <s v="MCA"/>
    <n v="13"/>
    <s v="Sneha Thomas"/>
    <n v="131456"/>
    <x v="0"/>
    <x v="3"/>
    <n v="0.86499999999999999"/>
    <n v="11"/>
    <x v="3"/>
    <x v="0"/>
    <n v="72"/>
    <x v="1"/>
    <x v="1"/>
  </r>
  <r>
    <s v="EMP11732"/>
    <s v="Amit Das"/>
    <x v="1"/>
    <n v="33"/>
    <x v="6"/>
    <x v="0"/>
    <x v="6"/>
    <d v="2020-03-27T00:00:00"/>
    <s v="MCA"/>
    <n v="18"/>
    <s v="Sneha Thomas"/>
    <n v="39957"/>
    <x v="3"/>
    <x v="8"/>
    <n v="0.86199999999999999"/>
    <n v="3"/>
    <x v="0"/>
    <x v="0"/>
    <n v="21"/>
    <x v="0"/>
    <x v="1"/>
  </r>
  <r>
    <s v="EMP11380"/>
    <s v="Neha Thomas"/>
    <x v="1"/>
    <n v="36"/>
    <x v="4"/>
    <x v="4"/>
    <x v="2"/>
    <d v="2017-07-10T00:00:00"/>
    <s v="Master's"/>
    <n v="13"/>
    <s v="Unknown"/>
    <n v="175872"/>
    <x v="3"/>
    <x v="1"/>
    <n v="0.93599999999999994"/>
    <n v="19"/>
    <x v="4"/>
    <x v="0"/>
    <n v="67"/>
    <x v="0"/>
    <x v="1"/>
  </r>
  <r>
    <s v="EMP11067"/>
    <s v="Amit Das"/>
    <x v="1"/>
    <n v="21"/>
    <x v="0"/>
    <x v="3"/>
    <x v="2"/>
    <d v="2019-01-05T00:00:00"/>
    <s v="MCA"/>
    <n v="1"/>
    <s v="Sneha Thomas"/>
    <n v="164971"/>
    <x v="1"/>
    <x v="4"/>
    <n v="1"/>
    <n v="20"/>
    <x v="2"/>
    <x v="1"/>
    <n v="9"/>
    <x v="1"/>
    <x v="0"/>
  </r>
  <r>
    <s v="EMP12630"/>
    <s v="Ananya Sharma"/>
    <x v="0"/>
    <n v="21"/>
    <x v="3"/>
    <x v="0"/>
    <x v="6"/>
    <d v="2023-02-15T00:00:00"/>
    <s v="Master's"/>
    <n v="3"/>
    <s v="Anil Menon"/>
    <n v="37752"/>
    <x v="0"/>
    <x v="5"/>
    <n v="0.84099999999999997"/>
    <n v="19"/>
    <x v="2"/>
    <x v="0"/>
    <n v="41"/>
    <x v="0"/>
    <x v="1"/>
  </r>
  <r>
    <s v="EMP10924"/>
    <s v="Arjun Nair"/>
    <x v="0"/>
    <n v="40"/>
    <x v="1"/>
    <x v="3"/>
    <x v="7"/>
    <d v="2016-04-02T00:00:00"/>
    <s v="Bachelor's"/>
    <n v="7"/>
    <s v="Anil Menon"/>
    <n v="111961"/>
    <x v="4"/>
    <x v="0"/>
    <n v="0.89800000000000002"/>
    <n v="9"/>
    <x v="2"/>
    <x v="0"/>
    <n v="35"/>
    <x v="0"/>
    <x v="1"/>
  </r>
  <r>
    <s v="EMP11423"/>
    <s v="Neha Thomas"/>
    <x v="1"/>
    <n v="28"/>
    <x v="6"/>
    <x v="3"/>
    <x v="0"/>
    <d v="2021-01-04T00:00:00"/>
    <s v="MCA"/>
    <n v="10"/>
    <s v="Rahul Nair"/>
    <n v="30615"/>
    <x v="4"/>
    <x v="5"/>
    <n v="0.8909999999999999"/>
    <n v="0"/>
    <x v="1"/>
    <x v="1"/>
    <n v="46"/>
    <x v="0"/>
    <x v="1"/>
  </r>
  <r>
    <s v="EMP10368"/>
    <s v="Priya Menon"/>
    <x v="0"/>
    <n v="27"/>
    <x v="0"/>
    <x v="3"/>
    <x v="2"/>
    <d v="2025-11-02T00:00:00"/>
    <s v="MCA"/>
    <n v="13"/>
    <s v="Rahul Nair"/>
    <n v="118059"/>
    <x v="4"/>
    <x v="6"/>
    <n v="0.88900000000000001"/>
    <n v="17"/>
    <x v="1"/>
    <x v="1"/>
    <n v="34"/>
    <x v="0"/>
    <x v="1"/>
  </r>
  <r>
    <s v="EMP11932"/>
    <s v="Rahul Kumar"/>
    <x v="1"/>
    <n v="24"/>
    <x v="0"/>
    <x v="4"/>
    <x v="3"/>
    <d v="2016-02-06T00:00:00"/>
    <s v="MBA"/>
    <n v="15"/>
    <s v="Rahul Nair"/>
    <n v="149115"/>
    <x v="2"/>
    <x v="3"/>
    <n v="0.89300000000000002"/>
    <n v="14"/>
    <x v="0"/>
    <x v="0"/>
    <n v="49"/>
    <x v="0"/>
    <x v="1"/>
  </r>
  <r>
    <s v="EMP10996"/>
    <s v="Kiran Patel"/>
    <x v="0"/>
    <n v="51"/>
    <x v="3"/>
    <x v="4"/>
    <x v="3"/>
    <d v="2017-01-29T00:00:00"/>
    <s v="MCA"/>
    <n v="8"/>
    <s v="Priya Sharma"/>
    <n v="72003"/>
    <x v="4"/>
    <x v="9"/>
    <n v="0.85799999999999998"/>
    <n v="18"/>
    <x v="3"/>
    <x v="0"/>
    <n v="12"/>
    <x v="0"/>
    <x v="0"/>
  </r>
  <r>
    <s v="EMP12085"/>
    <s v="Arjun Nair"/>
    <x v="1"/>
    <n v="48"/>
    <x v="5"/>
    <x v="4"/>
    <x v="5"/>
    <d v="2019-05-24T00:00:00"/>
    <s v="Master's"/>
    <n v="6"/>
    <s v="Sneha Thomas"/>
    <n v="142967"/>
    <x v="0"/>
    <x v="4"/>
    <n v="0.92599999999999993"/>
    <n v="5"/>
    <x v="2"/>
    <x v="0"/>
    <n v="7"/>
    <x v="0"/>
    <x v="1"/>
  </r>
  <r>
    <s v="EMP11130"/>
    <s v="Kiran Patel"/>
    <x v="0"/>
    <n v="59"/>
    <x v="6"/>
    <x v="4"/>
    <x v="0"/>
    <d v="2022-07-14T00:00:00"/>
    <s v="Bachelor's"/>
    <n v="7"/>
    <s v="Priya Sharma"/>
    <n v="112567"/>
    <x v="0"/>
    <x v="9"/>
    <n v="1"/>
    <n v="8"/>
    <x v="4"/>
    <x v="0"/>
    <n v="70"/>
    <x v="0"/>
    <x v="1"/>
  </r>
  <r>
    <s v="EMP12904"/>
    <s v="Neha Thomas"/>
    <x v="1"/>
    <n v="59"/>
    <x v="3"/>
    <x v="0"/>
    <x v="3"/>
    <d v="2024-12-14T00:00:00"/>
    <s v="Master's"/>
    <n v="13"/>
    <s v="Rahul Nair"/>
    <n v="137985"/>
    <x v="4"/>
    <x v="1"/>
    <n v="0.98"/>
    <n v="30"/>
    <x v="3"/>
    <x v="0"/>
    <n v="49"/>
    <x v="0"/>
    <x v="1"/>
  </r>
  <r>
    <s v="EMP11808"/>
    <s v="Rahul Kumar"/>
    <x v="1"/>
    <n v="42"/>
    <x v="1"/>
    <x v="0"/>
    <x v="2"/>
    <d v="2021-01-05T00:00:00"/>
    <s v="Bachelor's"/>
    <n v="20"/>
    <s v="Rahul Nair"/>
    <n v="172042"/>
    <x v="1"/>
    <x v="6"/>
    <n v="1"/>
    <n v="26"/>
    <x v="1"/>
    <x v="1"/>
    <n v="54"/>
    <x v="0"/>
    <x v="1"/>
  </r>
  <r>
    <s v="EMP12562"/>
    <s v="Priya Menon"/>
    <x v="0"/>
    <n v="21"/>
    <x v="6"/>
    <x v="3"/>
    <x v="1"/>
    <d v="2022-09-18T00:00:00"/>
    <s v="Bachelor's"/>
    <n v="6"/>
    <s v="Rahul Nair"/>
    <n v="177555"/>
    <x v="1"/>
    <x v="5"/>
    <n v="0.84699999999999998"/>
    <n v="3"/>
    <x v="2"/>
    <x v="0"/>
    <n v="32"/>
    <x v="1"/>
    <x v="1"/>
  </r>
  <r>
    <s v="EMP11564"/>
    <s v="Amit Das"/>
    <x v="0"/>
    <n v="54"/>
    <x v="2"/>
    <x v="0"/>
    <x v="1"/>
    <d v="2021-03-02T00:00:00"/>
    <s v="MBA"/>
    <n v="15"/>
    <s v="Anil Menon"/>
    <n v="115957"/>
    <x v="0"/>
    <x v="3"/>
    <n v="0.86799999999999999"/>
    <n v="27"/>
    <x v="2"/>
    <x v="1"/>
    <n v="56"/>
    <x v="0"/>
    <x v="1"/>
  </r>
  <r>
    <s v="EMP10288"/>
    <s v="Neha Thomas"/>
    <x v="0"/>
    <n v="23"/>
    <x v="5"/>
    <x v="3"/>
    <x v="1"/>
    <d v="2022-10-04T00:00:00"/>
    <s v="MCA"/>
    <n v="3"/>
    <s v="Anil Menon"/>
    <n v="94700"/>
    <x v="4"/>
    <x v="1"/>
    <n v="0.81499999999999995"/>
    <n v="8"/>
    <x v="5"/>
    <x v="0"/>
    <n v="33"/>
    <x v="0"/>
    <x v="1"/>
  </r>
  <r>
    <s v="EMP11309"/>
    <s v="Rahul Kumar"/>
    <x v="1"/>
    <n v="51"/>
    <x v="5"/>
    <x v="0"/>
    <x v="7"/>
    <d v="2016-03-16T00:00:00"/>
    <s v="MCA"/>
    <n v="2"/>
    <s v="Sneha Thomas"/>
    <n v="170191"/>
    <x v="2"/>
    <x v="3"/>
    <n v="0.83400000000000007"/>
    <n v="9"/>
    <x v="1"/>
    <x v="0"/>
    <n v="67"/>
    <x v="0"/>
    <x v="1"/>
  </r>
  <r>
    <s v="EMP12038"/>
    <s v="Ananya Sharma"/>
    <x v="1"/>
    <n v="24"/>
    <x v="1"/>
    <x v="2"/>
    <x v="3"/>
    <d v="2018-08-27T00:00:00"/>
    <s v="Bachelor's"/>
    <n v="8"/>
    <s v="Anil Menon"/>
    <n v="134626"/>
    <x v="1"/>
    <x v="8"/>
    <n v="0.99900000000000011"/>
    <n v="10"/>
    <x v="2"/>
    <x v="0"/>
    <n v="76"/>
    <x v="1"/>
    <x v="0"/>
  </r>
  <r>
    <s v="EMP12692"/>
    <s v="Neha Thomas"/>
    <x v="1"/>
    <n v="58"/>
    <x v="6"/>
    <x v="4"/>
    <x v="1"/>
    <d v="2024-05-19T00:00:00"/>
    <s v="Master's"/>
    <n v="17"/>
    <s v="Anil Menon"/>
    <n v="31214"/>
    <x v="1"/>
    <x v="5"/>
    <n v="0.87"/>
    <n v="27"/>
    <x v="1"/>
    <x v="0"/>
    <n v="53"/>
    <x v="0"/>
    <x v="1"/>
  </r>
  <r>
    <s v="EMP10322"/>
    <s v="Ananya Sharma"/>
    <x v="0"/>
    <n v="60"/>
    <x v="4"/>
    <x v="3"/>
    <x v="5"/>
    <d v="2019-04-03T00:00:00"/>
    <s v="Bachelor's"/>
    <n v="0"/>
    <s v="Rahul Nair"/>
    <n v="43322"/>
    <x v="3"/>
    <x v="7"/>
    <n v="0.91900000000000004"/>
    <n v="29"/>
    <x v="4"/>
    <x v="1"/>
    <n v="9"/>
    <x v="0"/>
    <x v="1"/>
  </r>
  <r>
    <s v="EMP12126"/>
    <s v="Priya Menon"/>
    <x v="1"/>
    <n v="27"/>
    <x v="5"/>
    <x v="0"/>
    <x v="6"/>
    <d v="2024-02-17T00:00:00"/>
    <s v="Master's"/>
    <n v="12"/>
    <s v="Sneha Thomas"/>
    <n v="117286"/>
    <x v="0"/>
    <x v="5"/>
    <n v="0.96299999999999997"/>
    <n v="0"/>
    <x v="0"/>
    <x v="0"/>
    <n v="63"/>
    <x v="0"/>
    <x v="1"/>
  </r>
  <r>
    <s v="EMP10997"/>
    <s v="Neha Thomas"/>
    <x v="0"/>
    <n v="34"/>
    <x v="6"/>
    <x v="2"/>
    <x v="7"/>
    <d v="2023-09-05T00:00:00"/>
    <s v="Bachelor's"/>
    <n v="20"/>
    <s v="Anil Menon"/>
    <n v="99652"/>
    <x v="4"/>
    <x v="4"/>
    <n v="0.89700000000000002"/>
    <n v="13"/>
    <x v="2"/>
    <x v="0"/>
    <n v="13"/>
    <x v="0"/>
    <x v="1"/>
  </r>
  <r>
    <s v="EMP11814"/>
    <s v="Rahul Kumar"/>
    <x v="1"/>
    <n v="53"/>
    <x v="2"/>
    <x v="3"/>
    <x v="7"/>
    <d v="2021-06-22T00:00:00"/>
    <s v="MBA"/>
    <n v="16"/>
    <s v="Priya Sharma"/>
    <n v="113043"/>
    <x v="1"/>
    <x v="1"/>
    <n v="0.90300000000000002"/>
    <n v="7"/>
    <x v="2"/>
    <x v="0"/>
    <n v="78"/>
    <x v="0"/>
    <x v="1"/>
  </r>
  <r>
    <s v="EMP10630"/>
    <s v="Priya Menon"/>
    <x v="1"/>
    <n v="32"/>
    <x v="2"/>
    <x v="3"/>
    <x v="3"/>
    <d v="2017-09-19T00:00:00"/>
    <s v="Bachelor's"/>
    <n v="14"/>
    <s v="Rahul Nair"/>
    <n v="89454"/>
    <x v="0"/>
    <x v="1"/>
    <n v="0.84299999999999997"/>
    <n v="30"/>
    <x v="0"/>
    <x v="1"/>
    <n v="67"/>
    <x v="1"/>
    <x v="1"/>
  </r>
  <r>
    <s v="EMP12815"/>
    <s v="Arjun Nair"/>
    <x v="1"/>
    <n v="40"/>
    <x v="5"/>
    <x v="3"/>
    <x v="0"/>
    <d v="2020-12-10T00:00:00"/>
    <s v="MCA"/>
    <n v="6"/>
    <s v="Priya Sharma"/>
    <n v="26561"/>
    <x v="4"/>
    <x v="6"/>
    <n v="0.90400000000000003"/>
    <n v="17"/>
    <x v="4"/>
    <x v="0"/>
    <n v="4"/>
    <x v="0"/>
    <x v="1"/>
  </r>
  <r>
    <s v="EMP11890"/>
    <s v="Rahul Kumar"/>
    <x v="0"/>
    <n v="28"/>
    <x v="6"/>
    <x v="0"/>
    <x v="6"/>
    <d v="2019-02-01T00:00:00"/>
    <s v="Master's"/>
    <n v="10"/>
    <s v="Rahul Nair"/>
    <n v="61210"/>
    <x v="0"/>
    <x v="0"/>
    <n v="0.80599999999999994"/>
    <n v="15"/>
    <x v="4"/>
    <x v="1"/>
    <n v="53"/>
    <x v="0"/>
    <x v="1"/>
  </r>
  <r>
    <s v="EMP12695"/>
    <s v="Amit Das"/>
    <x v="1"/>
    <n v="39"/>
    <x v="5"/>
    <x v="3"/>
    <x v="7"/>
    <d v="2016-04-18T00:00:00"/>
    <s v="Master's"/>
    <n v="6"/>
    <s v="Sneha Thomas"/>
    <n v="80140"/>
    <x v="2"/>
    <x v="8"/>
    <n v="0.878"/>
    <n v="9"/>
    <x v="3"/>
    <x v="1"/>
    <n v="55"/>
    <x v="0"/>
    <x v="1"/>
  </r>
  <r>
    <s v="EMP11389"/>
    <s v="Amit Das"/>
    <x v="0"/>
    <n v="30"/>
    <x v="5"/>
    <x v="0"/>
    <x v="2"/>
    <d v="2025-01-12T00:00:00"/>
    <s v="Master's"/>
    <n v="14"/>
    <s v="Rahul Nair"/>
    <n v="131428"/>
    <x v="4"/>
    <x v="4"/>
    <n v="0.97299999999999998"/>
    <n v="14"/>
    <x v="1"/>
    <x v="0"/>
    <n v="50"/>
    <x v="0"/>
    <x v="0"/>
  </r>
  <r>
    <s v="EMP10526"/>
    <s v="Priya Menon"/>
    <x v="0"/>
    <n v="23"/>
    <x v="6"/>
    <x v="2"/>
    <x v="7"/>
    <d v="2023-01-21T00:00:00"/>
    <s v="Bachelor's"/>
    <n v="9"/>
    <s v="Priya Sharma"/>
    <n v="100426"/>
    <x v="1"/>
    <x v="9"/>
    <n v="0.81900000000000006"/>
    <n v="17"/>
    <x v="0"/>
    <x v="0"/>
    <n v="50"/>
    <x v="0"/>
    <x v="1"/>
  </r>
  <r>
    <s v="EMP11331"/>
    <s v="Rahul Kumar"/>
    <x v="0"/>
    <n v="31"/>
    <x v="2"/>
    <x v="3"/>
    <x v="5"/>
    <d v="2024-07-27T00:00:00"/>
    <s v="MCA"/>
    <n v="14"/>
    <s v="Rahul Nair"/>
    <n v="89522"/>
    <x v="0"/>
    <x v="1"/>
    <n v="0.94200000000000006"/>
    <n v="22"/>
    <x v="3"/>
    <x v="0"/>
    <n v="42"/>
    <x v="0"/>
    <x v="1"/>
  </r>
  <r>
    <s v="EMP11488"/>
    <s v="Ananya Sharma"/>
    <x v="0"/>
    <n v="41"/>
    <x v="1"/>
    <x v="2"/>
    <x v="5"/>
    <d v="2022-06-08T00:00:00"/>
    <s v="Unknown"/>
    <n v="12"/>
    <s v="Anil Menon"/>
    <n v="119489"/>
    <x v="4"/>
    <x v="3"/>
    <n v="0.77900000000000003"/>
    <n v="18"/>
    <x v="3"/>
    <x v="0"/>
    <n v="0"/>
    <x v="1"/>
    <x v="1"/>
  </r>
  <r>
    <s v="EMP11809"/>
    <s v="Ananya Sharma"/>
    <x v="0"/>
    <n v="25"/>
    <x v="5"/>
    <x v="2"/>
    <x v="1"/>
    <d v="2022-03-19T00:00:00"/>
    <s v="MCA"/>
    <n v="16"/>
    <s v="Anil Menon"/>
    <n v="130963"/>
    <x v="3"/>
    <x v="1"/>
    <n v="1"/>
    <n v="9"/>
    <x v="3"/>
    <x v="0"/>
    <n v="26"/>
    <x v="0"/>
    <x v="1"/>
  </r>
  <r>
    <s v="EMP12263"/>
    <s v="Ananya Sharma"/>
    <x v="1"/>
    <n v="52"/>
    <x v="0"/>
    <x v="4"/>
    <x v="5"/>
    <d v="2023-09-15T00:00:00"/>
    <s v="Bachelor's"/>
    <n v="9"/>
    <s v="Sneha Thomas"/>
    <n v="119290"/>
    <x v="0"/>
    <x v="9"/>
    <n v="0.93900000000000006"/>
    <n v="18"/>
    <x v="1"/>
    <x v="0"/>
    <n v="21"/>
    <x v="1"/>
    <x v="1"/>
  </r>
  <r>
    <s v="EMP10764"/>
    <s v="Amit Das"/>
    <x v="1"/>
    <n v="55"/>
    <x v="4"/>
    <x v="1"/>
    <x v="0"/>
    <d v="2020-03-10T00:00:00"/>
    <s v="MCA"/>
    <n v="8"/>
    <s v="Anil Menon"/>
    <n v="67721"/>
    <x v="3"/>
    <x v="1"/>
    <n v="0.86699999999999999"/>
    <n v="13"/>
    <x v="2"/>
    <x v="0"/>
    <n v="13"/>
    <x v="0"/>
    <x v="1"/>
  </r>
  <r>
    <s v="EMP12678"/>
    <s v="Amit Das"/>
    <x v="0"/>
    <n v="41"/>
    <x v="3"/>
    <x v="2"/>
    <x v="7"/>
    <d v="2019-02-06T00:00:00"/>
    <s v="MBA"/>
    <n v="14"/>
    <s v="Rahul Nair"/>
    <n v="102632"/>
    <x v="2"/>
    <x v="6"/>
    <n v="0.96700000000000008"/>
    <n v="6"/>
    <x v="3"/>
    <x v="1"/>
    <n v="12"/>
    <x v="0"/>
    <x v="1"/>
  </r>
  <r>
    <s v="EMP10955"/>
    <s v="Sneha Iyer"/>
    <x v="1"/>
    <n v="38"/>
    <x v="3"/>
    <x v="0"/>
    <x v="3"/>
    <d v="2024-11-21T00:00:00"/>
    <s v="MCA"/>
    <n v="4"/>
    <s v="Priya Sharma"/>
    <n v="170858"/>
    <x v="1"/>
    <x v="1"/>
    <n v="0.94499999999999995"/>
    <n v="13"/>
    <x v="0"/>
    <x v="1"/>
    <n v="60"/>
    <x v="0"/>
    <x v="1"/>
  </r>
  <r>
    <s v="EMP12388"/>
    <s v="Amit Das"/>
    <x v="1"/>
    <n v="54"/>
    <x v="0"/>
    <x v="4"/>
    <x v="0"/>
    <d v="2020-09-18T00:00:00"/>
    <s v="Master's"/>
    <n v="7"/>
    <s v="Anil Menon"/>
    <n v="146041"/>
    <x v="2"/>
    <x v="6"/>
    <n v="0.92099999999999993"/>
    <n v="1"/>
    <x v="0"/>
    <x v="0"/>
    <n v="10"/>
    <x v="0"/>
    <x v="1"/>
  </r>
  <r>
    <s v="EMP10495"/>
    <s v="Priya Menon"/>
    <x v="1"/>
    <n v="32"/>
    <x v="4"/>
    <x v="3"/>
    <x v="6"/>
    <d v="2025-07-01T00:00:00"/>
    <s v="Master's"/>
    <n v="11"/>
    <s v="Rahul Nair"/>
    <n v="160921"/>
    <x v="1"/>
    <x v="8"/>
    <n v="1"/>
    <n v="20"/>
    <x v="1"/>
    <x v="0"/>
    <n v="29"/>
    <x v="0"/>
    <x v="1"/>
  </r>
  <r>
    <s v="EMP12694"/>
    <s v="Rahul Kumar"/>
    <x v="0"/>
    <n v="51"/>
    <x v="7"/>
    <x v="0"/>
    <x v="2"/>
    <d v="2021-06-12T00:00:00"/>
    <s v="MCA"/>
    <n v="17"/>
    <s v="Anil Menon"/>
    <n v="92082"/>
    <x v="0"/>
    <x v="7"/>
    <n v="0.91500000000000004"/>
    <n v="30"/>
    <x v="2"/>
    <x v="1"/>
    <n v="15"/>
    <x v="0"/>
    <x v="1"/>
  </r>
  <r>
    <s v="EMP10019"/>
    <s v="Sneha Iyer"/>
    <x v="1"/>
    <n v="51"/>
    <x v="5"/>
    <x v="2"/>
    <x v="0"/>
    <d v="2022-07-25T00:00:00"/>
    <s v="MBA"/>
    <n v="1"/>
    <s v="Priya Sharma"/>
    <n v="76171"/>
    <x v="2"/>
    <x v="9"/>
    <n v="0.88400000000000001"/>
    <n v="17"/>
    <x v="1"/>
    <x v="0"/>
    <n v="62"/>
    <x v="0"/>
    <x v="1"/>
  </r>
  <r>
    <s v="EMP12359"/>
    <s v="Kiran Patel"/>
    <x v="0"/>
    <n v="48"/>
    <x v="2"/>
    <x v="4"/>
    <x v="1"/>
    <d v="2021-12-03T00:00:00"/>
    <s v="MCA"/>
    <n v="20"/>
    <s v="Sneha Thomas"/>
    <n v="43989"/>
    <x v="3"/>
    <x v="5"/>
    <n v="0.92799999999999994"/>
    <n v="27"/>
    <x v="1"/>
    <x v="0"/>
    <n v="77"/>
    <x v="0"/>
    <x v="1"/>
  </r>
  <r>
    <s v="EMP11548"/>
    <s v="Sneha Iyer"/>
    <x v="1"/>
    <n v="53"/>
    <x v="6"/>
    <x v="1"/>
    <x v="2"/>
    <d v="2021-06-12T00:00:00"/>
    <s v="Bachelor's"/>
    <n v="0"/>
    <s v="Sneha Thomas"/>
    <n v="43389"/>
    <x v="4"/>
    <x v="4"/>
    <n v="0.8909999999999999"/>
    <n v="1"/>
    <x v="1"/>
    <x v="0"/>
    <n v="35"/>
    <x v="0"/>
    <x v="1"/>
  </r>
  <r>
    <s v="EMP12230"/>
    <s v="Amit Das"/>
    <x v="0"/>
    <n v="51"/>
    <x v="4"/>
    <x v="1"/>
    <x v="0"/>
    <d v="2016-02-08T00:00:00"/>
    <s v="MCA"/>
    <n v="2"/>
    <s v="Sneha Thomas"/>
    <n v="28621"/>
    <x v="1"/>
    <x v="1"/>
    <n v="0.86499999999999999"/>
    <n v="5"/>
    <x v="3"/>
    <x v="0"/>
    <n v="56"/>
    <x v="0"/>
    <x v="1"/>
  </r>
  <r>
    <s v="EMP11606"/>
    <s v="Amit Das"/>
    <x v="0"/>
    <n v="33"/>
    <x v="0"/>
    <x v="4"/>
    <x v="7"/>
    <d v="2022-11-19T00:00:00"/>
    <s v="MCA"/>
    <n v="2"/>
    <s v="Rahul Nair"/>
    <n v="91479"/>
    <x v="2"/>
    <x v="8"/>
    <n v="0.81299999999999994"/>
    <n v="29"/>
    <x v="3"/>
    <x v="0"/>
    <n v="48"/>
    <x v="0"/>
    <x v="1"/>
  </r>
  <r>
    <s v="EMP12313"/>
    <s v="Neha Thomas"/>
    <x v="0"/>
    <n v="37"/>
    <x v="4"/>
    <x v="0"/>
    <x v="7"/>
    <d v="2018-11-24T00:00:00"/>
    <s v="MCA"/>
    <n v="9"/>
    <s v="Sneha Thomas"/>
    <n v="124583"/>
    <x v="0"/>
    <x v="7"/>
    <n v="0.93500000000000005"/>
    <n v="8"/>
    <x v="0"/>
    <x v="0"/>
    <n v="54"/>
    <x v="0"/>
    <x v="1"/>
  </r>
  <r>
    <s v="EMP10542"/>
    <s v="Ananya Sharma"/>
    <x v="1"/>
    <n v="59"/>
    <x v="4"/>
    <x v="4"/>
    <x v="0"/>
    <d v="2016-08-23T00:00:00"/>
    <s v="Bachelor's"/>
    <n v="18"/>
    <s v="Sneha Thomas"/>
    <n v="74370"/>
    <x v="0"/>
    <x v="1"/>
    <n v="0.88800000000000001"/>
    <n v="29"/>
    <x v="4"/>
    <x v="0"/>
    <n v="71"/>
    <x v="0"/>
    <x v="1"/>
  </r>
  <r>
    <s v="EMP12006"/>
    <s v="Arjun Nair"/>
    <x v="1"/>
    <n v="55"/>
    <x v="5"/>
    <x v="4"/>
    <x v="7"/>
    <d v="2018-01-10T00:00:00"/>
    <s v="Master's"/>
    <n v="16"/>
    <s v="Priya Sharma"/>
    <n v="60203"/>
    <x v="3"/>
    <x v="3"/>
    <n v="0.87599999999999989"/>
    <n v="0"/>
    <x v="2"/>
    <x v="1"/>
    <n v="45"/>
    <x v="0"/>
    <x v="1"/>
  </r>
  <r>
    <s v="EMP10847"/>
    <s v="Arjun Nair"/>
    <x v="1"/>
    <n v="25"/>
    <x v="4"/>
    <x v="4"/>
    <x v="6"/>
    <d v="2020-01-20T00:00:00"/>
    <s v="Master's"/>
    <n v="2"/>
    <s v="Rahul Nair"/>
    <n v="59545"/>
    <x v="1"/>
    <x v="0"/>
    <n v="0.94200000000000006"/>
    <n v="1"/>
    <x v="1"/>
    <x v="0"/>
    <n v="77"/>
    <x v="0"/>
    <x v="1"/>
  </r>
  <r>
    <s v="EMP12597"/>
    <s v="Neha Thomas"/>
    <x v="1"/>
    <n v="60"/>
    <x v="3"/>
    <x v="3"/>
    <x v="5"/>
    <d v="2018-09-29T00:00:00"/>
    <s v="MBA"/>
    <n v="17"/>
    <s v="Anil Menon"/>
    <n v="62601"/>
    <x v="0"/>
    <x v="8"/>
    <n v="0.93"/>
    <n v="2"/>
    <x v="3"/>
    <x v="1"/>
    <n v="19"/>
    <x v="0"/>
    <x v="1"/>
  </r>
  <r>
    <s v="EMP11799"/>
    <s v="Rahul Kumar"/>
    <x v="0"/>
    <n v="42"/>
    <x v="5"/>
    <x v="4"/>
    <x v="6"/>
    <d v="2019-04-16T00:00:00"/>
    <s v="Master's"/>
    <n v="8"/>
    <s v="Priya Sharma"/>
    <n v="69373"/>
    <x v="2"/>
    <x v="0"/>
    <n v="0.95900000000000007"/>
    <n v="27"/>
    <x v="2"/>
    <x v="0"/>
    <n v="24"/>
    <x v="0"/>
    <x v="0"/>
  </r>
  <r>
    <s v="EMP11981"/>
    <s v="Kiran Patel"/>
    <x v="1"/>
    <n v="56"/>
    <x v="3"/>
    <x v="1"/>
    <x v="5"/>
    <d v="2019-12-21T00:00:00"/>
    <s v="MCA"/>
    <n v="15"/>
    <s v="Sneha Thomas"/>
    <n v="172119"/>
    <x v="2"/>
    <x v="6"/>
    <n v="0.84499999999999997"/>
    <n v="0"/>
    <x v="3"/>
    <x v="1"/>
    <n v="19"/>
    <x v="0"/>
    <x v="1"/>
  </r>
  <r>
    <s v="EMP10221"/>
    <s v="Arjun Nair"/>
    <x v="1"/>
    <n v="32"/>
    <x v="1"/>
    <x v="3"/>
    <x v="5"/>
    <d v="2022-10-23T00:00:00"/>
    <s v="MBA"/>
    <n v="16"/>
    <s v="Sneha Thomas"/>
    <n v="153999"/>
    <x v="2"/>
    <x v="4"/>
    <n v="0.96200000000000008"/>
    <n v="26"/>
    <x v="2"/>
    <x v="1"/>
    <n v="49"/>
    <x v="1"/>
    <x v="1"/>
  </r>
  <r>
    <s v="EMP12170"/>
    <s v="Amit Das"/>
    <x v="0"/>
    <n v="42"/>
    <x v="0"/>
    <x v="3"/>
    <x v="2"/>
    <d v="2022-07-23T00:00:00"/>
    <s v="MCA"/>
    <n v="10"/>
    <s v="Sneha Thomas"/>
    <n v="142244"/>
    <x v="3"/>
    <x v="6"/>
    <n v="0.91299999999999992"/>
    <n v="5"/>
    <x v="1"/>
    <x v="0"/>
    <n v="7"/>
    <x v="1"/>
    <x v="0"/>
  </r>
  <r>
    <s v="EMP12546"/>
    <s v="Rahul Kumar"/>
    <x v="1"/>
    <n v="53"/>
    <x v="1"/>
    <x v="2"/>
    <x v="1"/>
    <d v="2022-01-14T00:00:00"/>
    <s v="Master's"/>
    <n v="18"/>
    <s v="Priya Sharma"/>
    <n v="36757"/>
    <x v="4"/>
    <x v="7"/>
    <n v="0.875"/>
    <n v="13"/>
    <x v="0"/>
    <x v="0"/>
    <n v="52"/>
    <x v="0"/>
    <x v="1"/>
  </r>
  <r>
    <s v="EMP10581"/>
    <s v="Ananya Sharma"/>
    <x v="1"/>
    <n v="39"/>
    <x v="3"/>
    <x v="4"/>
    <x v="5"/>
    <d v="2025-05-13T00:00:00"/>
    <s v="Bachelor's"/>
    <n v="7"/>
    <s v="Sneha Thomas"/>
    <n v="174419"/>
    <x v="2"/>
    <x v="0"/>
    <n v="0.90599999999999992"/>
    <n v="20"/>
    <x v="3"/>
    <x v="0"/>
    <n v="19"/>
    <x v="1"/>
    <x v="1"/>
  </r>
  <r>
    <s v="EMP10756"/>
    <s v="Rahul Kumar"/>
    <x v="0"/>
    <n v="57"/>
    <x v="4"/>
    <x v="1"/>
    <x v="2"/>
    <d v="2017-09-30T00:00:00"/>
    <s v="Unknown"/>
    <n v="18"/>
    <s v="Priya Sharma"/>
    <n v="102979.37"/>
    <x v="3"/>
    <x v="5"/>
    <n v="0.82"/>
    <n v="0"/>
    <x v="3"/>
    <x v="1"/>
    <n v="2"/>
    <x v="0"/>
    <x v="1"/>
  </r>
  <r>
    <s v="EMP11528"/>
    <s v="Arjun Nair"/>
    <x v="0"/>
    <n v="30"/>
    <x v="6"/>
    <x v="3"/>
    <x v="6"/>
    <d v="2018-12-02T00:00:00"/>
    <s v="Master's"/>
    <n v="15"/>
    <s v="Anil Menon"/>
    <n v="104158"/>
    <x v="2"/>
    <x v="0"/>
    <n v="0.81799999999999995"/>
    <n v="3"/>
    <x v="3"/>
    <x v="0"/>
    <n v="68"/>
    <x v="0"/>
    <x v="1"/>
  </r>
  <r>
    <s v="EMP12311"/>
    <s v="Priya Menon"/>
    <x v="1"/>
    <n v="23"/>
    <x v="6"/>
    <x v="2"/>
    <x v="5"/>
    <d v="2016-11-26T00:00:00"/>
    <s v="Bachelor's"/>
    <n v="8"/>
    <s v="Anil Menon"/>
    <n v="36339"/>
    <x v="2"/>
    <x v="3"/>
    <n v="0.996"/>
    <n v="21"/>
    <x v="0"/>
    <x v="0"/>
    <n v="56"/>
    <x v="1"/>
    <x v="0"/>
  </r>
  <r>
    <s v="EMP10074"/>
    <s v="Arjun Nair"/>
    <x v="1"/>
    <n v="45"/>
    <x v="4"/>
    <x v="1"/>
    <x v="4"/>
    <d v="2025-01-03T00:00:00"/>
    <s v="MBA"/>
    <n v="10"/>
    <s v="Rahul Nair"/>
    <n v="159715"/>
    <x v="2"/>
    <x v="4"/>
    <n v="0.755"/>
    <n v="24"/>
    <x v="3"/>
    <x v="0"/>
    <n v="2"/>
    <x v="0"/>
    <x v="1"/>
  </r>
  <r>
    <s v="EMP10767"/>
    <s v="Neha Thomas"/>
    <x v="1"/>
    <n v="47"/>
    <x v="2"/>
    <x v="4"/>
    <x v="2"/>
    <d v="2020-09-09T00:00:00"/>
    <s v="MBA"/>
    <n v="20"/>
    <s v="Rahul Nair"/>
    <n v="27208"/>
    <x v="1"/>
    <x v="1"/>
    <n v="0.85599999999999998"/>
    <n v="9"/>
    <x v="1"/>
    <x v="0"/>
    <n v="48"/>
    <x v="0"/>
    <x v="1"/>
  </r>
  <r>
    <s v="EMP11053"/>
    <s v="Neha Thomas"/>
    <x v="1"/>
    <n v="48"/>
    <x v="0"/>
    <x v="2"/>
    <x v="2"/>
    <d v="2017-01-14T00:00:00"/>
    <s v="MBA"/>
    <n v="1"/>
    <s v="Unknown"/>
    <n v="73393"/>
    <x v="3"/>
    <x v="0"/>
    <n v="0.97"/>
    <n v="16"/>
    <x v="0"/>
    <x v="1"/>
    <n v="57"/>
    <x v="0"/>
    <x v="1"/>
  </r>
  <r>
    <s v="EMP10680"/>
    <s v="Amit Das"/>
    <x v="1"/>
    <n v="41"/>
    <x v="1"/>
    <x v="3"/>
    <x v="5"/>
    <d v="2019-02-13T00:00:00"/>
    <s v="MBA"/>
    <n v="13"/>
    <s v="Rahul Nair"/>
    <n v="113874"/>
    <x v="0"/>
    <x v="5"/>
    <n v="0.79500000000000004"/>
    <n v="24"/>
    <x v="4"/>
    <x v="0"/>
    <n v="38"/>
    <x v="1"/>
    <x v="1"/>
  </r>
  <r>
    <s v="EMP11765"/>
    <s v="Neha Thomas"/>
    <x v="0"/>
    <n v="39"/>
    <x v="6"/>
    <x v="4"/>
    <x v="7"/>
    <d v="2025-07-24T00:00:00"/>
    <s v="Master's"/>
    <n v="6"/>
    <s v="Sneha Thomas"/>
    <n v="160388"/>
    <x v="0"/>
    <x v="2"/>
    <n v="0.95599999999999996"/>
    <n v="14"/>
    <x v="4"/>
    <x v="1"/>
    <n v="42"/>
    <x v="0"/>
    <x v="0"/>
  </r>
  <r>
    <s v="EMP11776"/>
    <s v="Arjun Nair"/>
    <x v="0"/>
    <n v="54"/>
    <x v="1"/>
    <x v="0"/>
    <x v="1"/>
    <d v="2023-09-27T00:00:00"/>
    <s v="MBA"/>
    <n v="4"/>
    <s v="Priya Sharma"/>
    <n v="38774"/>
    <x v="4"/>
    <x v="8"/>
    <n v="0.80500000000000005"/>
    <n v="4"/>
    <x v="1"/>
    <x v="1"/>
    <n v="59"/>
    <x v="0"/>
    <x v="1"/>
  </r>
  <r>
    <s v="EMP12389"/>
    <s v="Amit Das"/>
    <x v="0"/>
    <n v="57"/>
    <x v="1"/>
    <x v="0"/>
    <x v="0"/>
    <d v="2023-11-17T00:00:00"/>
    <s v="Bachelor's"/>
    <n v="13"/>
    <s v="Sneha Thomas"/>
    <n v="117424"/>
    <x v="4"/>
    <x v="4"/>
    <n v="0.88099999999999989"/>
    <n v="22"/>
    <x v="0"/>
    <x v="0"/>
    <n v="70"/>
    <x v="1"/>
    <x v="1"/>
  </r>
  <r>
    <s v="EMP10063"/>
    <s v="Priya Menon"/>
    <x v="0"/>
    <n v="36"/>
    <x v="4"/>
    <x v="2"/>
    <x v="2"/>
    <d v="2021-03-13T00:00:00"/>
    <s v="MCA"/>
    <n v="8"/>
    <s v="Priya Sharma"/>
    <n v="156843"/>
    <x v="4"/>
    <x v="9"/>
    <n v="0.90400000000000003"/>
    <n v="20"/>
    <x v="1"/>
    <x v="0"/>
    <n v="46"/>
    <x v="0"/>
    <x v="1"/>
  </r>
  <r>
    <s v="EMP10975"/>
    <s v="Arjun Nair"/>
    <x v="0"/>
    <n v="33"/>
    <x v="3"/>
    <x v="2"/>
    <x v="1"/>
    <d v="2016-10-28T00:00:00"/>
    <s v="Master's"/>
    <n v="13"/>
    <s v="Anil Menon"/>
    <n v="39871"/>
    <x v="0"/>
    <x v="9"/>
    <n v="0.90200000000000002"/>
    <n v="29"/>
    <x v="4"/>
    <x v="0"/>
    <n v="18"/>
    <x v="0"/>
    <x v="1"/>
  </r>
  <r>
    <s v="EMP12724"/>
    <s v="Rahul Kumar"/>
    <x v="1"/>
    <n v="42"/>
    <x v="5"/>
    <x v="3"/>
    <x v="5"/>
    <d v="2021-05-29T00:00:00"/>
    <s v="MCA"/>
    <n v="0"/>
    <s v="Rahul Nair"/>
    <n v="73523"/>
    <x v="0"/>
    <x v="3"/>
    <n v="0.82799999999999996"/>
    <n v="17"/>
    <x v="3"/>
    <x v="0"/>
    <n v="46"/>
    <x v="0"/>
    <x v="1"/>
  </r>
  <r>
    <s v="EMP12819"/>
    <s v="Arjun Nair"/>
    <x v="0"/>
    <n v="51"/>
    <x v="0"/>
    <x v="4"/>
    <x v="1"/>
    <d v="2020-10-16T00:00:00"/>
    <s v="Bachelor's"/>
    <n v="8"/>
    <s v="Sneha Thomas"/>
    <n v="46149"/>
    <x v="2"/>
    <x v="9"/>
    <n v="0.82900000000000007"/>
    <n v="4"/>
    <x v="2"/>
    <x v="0"/>
    <n v="36"/>
    <x v="0"/>
    <x v="1"/>
  </r>
  <r>
    <s v="EMP12806"/>
    <s v="Amit Das"/>
    <x v="0"/>
    <n v="21"/>
    <x v="5"/>
    <x v="0"/>
    <x v="2"/>
    <d v="2021-01-22T00:00:00"/>
    <s v="Master's"/>
    <n v="7"/>
    <s v="Anil Menon"/>
    <n v="151612"/>
    <x v="0"/>
    <x v="7"/>
    <n v="0.96700000000000008"/>
    <n v="15"/>
    <x v="1"/>
    <x v="1"/>
    <n v="40"/>
    <x v="0"/>
    <x v="1"/>
  </r>
  <r>
    <s v="EMP10782"/>
    <s v="Kiran Patel"/>
    <x v="0"/>
    <n v="26"/>
    <x v="1"/>
    <x v="2"/>
    <x v="3"/>
    <d v="2022-04-18T00:00:00"/>
    <s v="Master's"/>
    <n v="7"/>
    <s v="Sneha Thomas"/>
    <n v="97815"/>
    <x v="3"/>
    <x v="1"/>
    <n v="0.96499999999999997"/>
    <n v="17"/>
    <x v="4"/>
    <x v="0"/>
    <n v="11"/>
    <x v="1"/>
    <x v="1"/>
  </r>
  <r>
    <s v="EMP10485"/>
    <s v="Rahul Kumar"/>
    <x v="0"/>
    <n v="49"/>
    <x v="3"/>
    <x v="4"/>
    <x v="1"/>
    <d v="2021-08-11T00:00:00"/>
    <s v="Unknown"/>
    <n v="2"/>
    <s v="Rahul Nair"/>
    <n v="27237"/>
    <x v="1"/>
    <x v="2"/>
    <n v="0.96499999999999997"/>
    <n v="15"/>
    <x v="3"/>
    <x v="0"/>
    <n v="62"/>
    <x v="0"/>
    <x v="1"/>
  </r>
  <r>
    <s v="EMP11218"/>
    <s v="Kiran Patel"/>
    <x v="0"/>
    <n v="28"/>
    <x v="3"/>
    <x v="2"/>
    <x v="1"/>
    <d v="2025-10-24T00:00:00"/>
    <s v="Master's"/>
    <n v="6"/>
    <s v="Priya Sharma"/>
    <n v="58660"/>
    <x v="2"/>
    <x v="3"/>
    <n v="0.82200000000000006"/>
    <n v="23"/>
    <x v="4"/>
    <x v="0"/>
    <n v="38"/>
    <x v="0"/>
    <x v="1"/>
  </r>
  <r>
    <s v="EMP11741"/>
    <s v="Rahul Kumar"/>
    <x v="0"/>
    <n v="26"/>
    <x v="4"/>
    <x v="4"/>
    <x v="5"/>
    <d v="2024-02-17T00:00:00"/>
    <s v="Bachelor's"/>
    <n v="11"/>
    <s v="Sneha Thomas"/>
    <n v="80316"/>
    <x v="1"/>
    <x v="6"/>
    <n v="0.97900000000000009"/>
    <n v="17"/>
    <x v="4"/>
    <x v="1"/>
    <n v="2"/>
    <x v="0"/>
    <x v="1"/>
  </r>
  <r>
    <s v="EMP11785"/>
    <s v="Kiran Patel"/>
    <x v="1"/>
    <n v="40"/>
    <x v="7"/>
    <x v="1"/>
    <x v="5"/>
    <d v="2016-01-23T00:00:00"/>
    <s v="MCA"/>
    <n v="4"/>
    <s v="Rahul Nair"/>
    <n v="175821"/>
    <x v="4"/>
    <x v="0"/>
    <n v="0.95299999999999996"/>
    <n v="25"/>
    <x v="3"/>
    <x v="0"/>
    <n v="50"/>
    <x v="0"/>
    <x v="1"/>
  </r>
  <r>
    <s v="EMP11542"/>
    <s v="Arjun Nair"/>
    <x v="1"/>
    <n v="58"/>
    <x v="6"/>
    <x v="0"/>
    <x v="3"/>
    <d v="2019-09-27T00:00:00"/>
    <s v="Master's"/>
    <n v="11"/>
    <s v="Sneha Thomas"/>
    <n v="173591"/>
    <x v="3"/>
    <x v="5"/>
    <n v="0.9"/>
    <n v="8"/>
    <x v="0"/>
    <x v="0"/>
    <n v="44"/>
    <x v="0"/>
    <x v="1"/>
  </r>
  <r>
    <s v="EMP10396"/>
    <s v="Sneha Iyer"/>
    <x v="1"/>
    <n v="24"/>
    <x v="3"/>
    <x v="2"/>
    <x v="4"/>
    <d v="2018-06-15T00:00:00"/>
    <s v="MBA"/>
    <n v="5"/>
    <s v="Priya Sharma"/>
    <n v="39577"/>
    <x v="3"/>
    <x v="1"/>
    <n v="0.91700000000000004"/>
    <n v="28"/>
    <x v="1"/>
    <x v="1"/>
    <n v="47"/>
    <x v="0"/>
    <x v="1"/>
  </r>
  <r>
    <s v="EMP12150"/>
    <s v="Sneha Iyer"/>
    <x v="1"/>
    <n v="22"/>
    <x v="2"/>
    <x v="3"/>
    <x v="6"/>
    <d v="2017-09-10T00:00:00"/>
    <s v="MCA"/>
    <n v="0"/>
    <s v="Priya Sharma"/>
    <n v="128660"/>
    <x v="2"/>
    <x v="8"/>
    <n v="0.95200000000000007"/>
    <n v="18"/>
    <x v="4"/>
    <x v="0"/>
    <n v="28"/>
    <x v="1"/>
    <x v="0"/>
  </r>
  <r>
    <s v="EMP11413"/>
    <s v="Priya Menon"/>
    <x v="0"/>
    <n v="47"/>
    <x v="6"/>
    <x v="4"/>
    <x v="2"/>
    <d v="2020-03-26T00:00:00"/>
    <s v="Bachelor's"/>
    <n v="1"/>
    <s v="Sneha Thomas"/>
    <n v="84796"/>
    <x v="1"/>
    <x v="8"/>
    <n v="0.89700000000000002"/>
    <n v="28"/>
    <x v="2"/>
    <x v="1"/>
    <n v="72"/>
    <x v="0"/>
    <x v="1"/>
  </r>
  <r>
    <s v="EMP12847"/>
    <s v="Sneha Iyer"/>
    <x v="0"/>
    <n v="30"/>
    <x v="5"/>
    <x v="3"/>
    <x v="0"/>
    <d v="2021-10-07T00:00:00"/>
    <s v="MCA"/>
    <n v="3"/>
    <s v="Anil Menon"/>
    <n v="127701"/>
    <x v="4"/>
    <x v="4"/>
    <n v="0.80500000000000005"/>
    <n v="6"/>
    <x v="2"/>
    <x v="0"/>
    <n v="1"/>
    <x v="0"/>
    <x v="1"/>
  </r>
  <r>
    <s v="EMP12734"/>
    <s v="Arjun Nair"/>
    <x v="0"/>
    <n v="40"/>
    <x v="0"/>
    <x v="2"/>
    <x v="0"/>
    <d v="2023-12-03T00:00:00"/>
    <s v="Master's"/>
    <n v="8"/>
    <s v="Priya Sharma"/>
    <n v="89937"/>
    <x v="1"/>
    <x v="2"/>
    <n v="0.97599999999999998"/>
    <n v="15"/>
    <x v="3"/>
    <x v="0"/>
    <n v="46"/>
    <x v="0"/>
    <x v="1"/>
  </r>
  <r>
    <s v="EMP10308"/>
    <s v="Neha Thomas"/>
    <x v="0"/>
    <n v="25"/>
    <x v="5"/>
    <x v="0"/>
    <x v="0"/>
    <d v="2025-09-22T00:00:00"/>
    <s v="Bachelor's"/>
    <n v="11"/>
    <s v="Priya Sharma"/>
    <n v="58221"/>
    <x v="2"/>
    <x v="0"/>
    <n v="0.85400000000000009"/>
    <n v="14"/>
    <x v="2"/>
    <x v="1"/>
    <n v="51"/>
    <x v="1"/>
    <x v="1"/>
  </r>
  <r>
    <s v="EMP12234"/>
    <s v="Arjun Nair"/>
    <x v="0"/>
    <n v="44"/>
    <x v="3"/>
    <x v="0"/>
    <x v="3"/>
    <d v="2025-06-06T00:00:00"/>
    <s v="Master's"/>
    <n v="11"/>
    <s v="Priya Sharma"/>
    <n v="56639"/>
    <x v="0"/>
    <x v="9"/>
    <n v="0.92799999999999994"/>
    <n v="28"/>
    <x v="2"/>
    <x v="1"/>
    <n v="15"/>
    <x v="0"/>
    <x v="1"/>
  </r>
  <r>
    <s v="EMP11810"/>
    <s v="Amit Das"/>
    <x v="1"/>
    <n v="35"/>
    <x v="3"/>
    <x v="4"/>
    <x v="6"/>
    <d v="2021-12-28T00:00:00"/>
    <s v="MBA"/>
    <n v="3"/>
    <s v="Sneha Thomas"/>
    <n v="152421"/>
    <x v="1"/>
    <x v="0"/>
    <n v="0.96700000000000008"/>
    <n v="23"/>
    <x v="1"/>
    <x v="0"/>
    <n v="65"/>
    <x v="1"/>
    <x v="1"/>
  </r>
  <r>
    <s v="EMP10181"/>
    <s v="Amit Das"/>
    <x v="0"/>
    <n v="36"/>
    <x v="0"/>
    <x v="3"/>
    <x v="0"/>
    <d v="2025-04-02T00:00:00"/>
    <s v="MBA"/>
    <n v="2"/>
    <s v="Sneha Thomas"/>
    <n v="94897"/>
    <x v="0"/>
    <x v="6"/>
    <n v="0.99400000000000011"/>
    <n v="17"/>
    <x v="4"/>
    <x v="0"/>
    <n v="45"/>
    <x v="0"/>
    <x v="1"/>
  </r>
  <r>
    <s v="EMP11513"/>
    <s v="Kiran Patel"/>
    <x v="0"/>
    <n v="40"/>
    <x v="6"/>
    <x v="0"/>
    <x v="3"/>
    <d v="2025-10-17T00:00:00"/>
    <s v="MCA"/>
    <n v="2"/>
    <s v="Sneha Thomas"/>
    <n v="111473"/>
    <x v="3"/>
    <x v="0"/>
    <n v="0.85"/>
    <n v="2"/>
    <x v="0"/>
    <x v="0"/>
    <n v="1"/>
    <x v="0"/>
    <x v="1"/>
  </r>
  <r>
    <s v="EMP11826"/>
    <s v="Amit Das"/>
    <x v="0"/>
    <n v="55"/>
    <x v="2"/>
    <x v="3"/>
    <x v="1"/>
    <d v="2024-11-25T00:00:00"/>
    <s v="MCA"/>
    <n v="6"/>
    <s v="Anil Menon"/>
    <n v="66486"/>
    <x v="3"/>
    <x v="3"/>
    <n v="0.92599999999999993"/>
    <n v="3"/>
    <x v="4"/>
    <x v="1"/>
    <n v="25"/>
    <x v="0"/>
    <x v="1"/>
  </r>
  <r>
    <s v="EMP12723"/>
    <s v="Ananya Sharma"/>
    <x v="1"/>
    <n v="51"/>
    <x v="3"/>
    <x v="3"/>
    <x v="2"/>
    <d v="2021-04-28T00:00:00"/>
    <s v="MCA"/>
    <n v="17"/>
    <s v="Priya Sharma"/>
    <n v="170763"/>
    <x v="4"/>
    <x v="7"/>
    <n v="0.99099999999999999"/>
    <n v="6"/>
    <x v="2"/>
    <x v="0"/>
    <n v="59"/>
    <x v="0"/>
    <x v="1"/>
  </r>
  <r>
    <s v="EMP12145"/>
    <s v="Priya Menon"/>
    <x v="1"/>
    <n v="45"/>
    <x v="4"/>
    <x v="3"/>
    <x v="6"/>
    <d v="2020-05-01T00:00:00"/>
    <s v="MBA"/>
    <n v="15"/>
    <s v="Sneha Thomas"/>
    <n v="58824"/>
    <x v="2"/>
    <x v="1"/>
    <n v="0.80099999999999993"/>
    <n v="22"/>
    <x v="5"/>
    <x v="1"/>
    <n v="56"/>
    <x v="0"/>
    <x v="1"/>
  </r>
  <r>
    <s v="EMP12063"/>
    <s v="Arjun Nair"/>
    <x v="1"/>
    <n v="28"/>
    <x v="3"/>
    <x v="3"/>
    <x v="5"/>
    <d v="2019-02-11T00:00:00"/>
    <s v="MCA"/>
    <n v="6"/>
    <s v="Priya Sharma"/>
    <n v="83764"/>
    <x v="2"/>
    <x v="0"/>
    <n v="0.91099999999999992"/>
    <n v="24"/>
    <x v="2"/>
    <x v="1"/>
    <n v="53"/>
    <x v="0"/>
    <x v="1"/>
  </r>
  <r>
    <s v="EMP10716"/>
    <s v="Sneha Iyer"/>
    <x v="0"/>
    <n v="40"/>
    <x v="4"/>
    <x v="1"/>
    <x v="7"/>
    <d v="2022-06-27T00:00:00"/>
    <s v="MBA"/>
    <n v="5"/>
    <s v="Priya Sharma"/>
    <n v="72730"/>
    <x v="4"/>
    <x v="2"/>
    <n v="0.95299999999999996"/>
    <n v="6"/>
    <x v="1"/>
    <x v="1"/>
    <n v="30"/>
    <x v="1"/>
    <x v="1"/>
  </r>
  <r>
    <s v="EMP10250"/>
    <s v="Ananya Sharma"/>
    <x v="0"/>
    <n v="28"/>
    <x v="5"/>
    <x v="2"/>
    <x v="5"/>
    <d v="2024-08-07T00:00:00"/>
    <s v="Master's"/>
    <n v="20"/>
    <s v="Anil Menon"/>
    <n v="101137"/>
    <x v="3"/>
    <x v="4"/>
    <n v="0.753"/>
    <n v="4"/>
    <x v="1"/>
    <x v="0"/>
    <n v="2"/>
    <x v="0"/>
    <x v="1"/>
  </r>
  <r>
    <s v="EMP10784"/>
    <s v="Ananya Sharma"/>
    <x v="1"/>
    <n v="48"/>
    <x v="1"/>
    <x v="3"/>
    <x v="6"/>
    <d v="2024-06-13T00:00:00"/>
    <s v="Bachelor's"/>
    <n v="10"/>
    <s v="Sneha Thomas"/>
    <n v="64652"/>
    <x v="1"/>
    <x v="2"/>
    <n v="0.98499999999999999"/>
    <n v="18"/>
    <x v="1"/>
    <x v="1"/>
    <n v="1"/>
    <x v="0"/>
    <x v="1"/>
  </r>
  <r>
    <s v="EMP11579"/>
    <s v="Ananya Sharma"/>
    <x v="0"/>
    <n v="45"/>
    <x v="3"/>
    <x v="0"/>
    <x v="2"/>
    <d v="2022-10-05T00:00:00"/>
    <s v="Bachelor's"/>
    <n v="0"/>
    <s v="Anil Menon"/>
    <n v="85649"/>
    <x v="3"/>
    <x v="4"/>
    <n v="0.89700000000000002"/>
    <n v="4"/>
    <x v="4"/>
    <x v="0"/>
    <n v="62"/>
    <x v="0"/>
    <x v="0"/>
  </r>
  <r>
    <s v="EMP10305"/>
    <s v="Neha Thomas"/>
    <x v="0"/>
    <n v="33"/>
    <x v="3"/>
    <x v="2"/>
    <x v="5"/>
    <d v="2022-11-25T00:00:00"/>
    <s v="Bachelor's"/>
    <n v="3"/>
    <s v="Anil Menon"/>
    <n v="48955"/>
    <x v="1"/>
    <x v="9"/>
    <n v="1"/>
    <n v="24"/>
    <x v="4"/>
    <x v="0"/>
    <n v="59"/>
    <x v="0"/>
    <x v="1"/>
  </r>
  <r>
    <s v="EMP10812"/>
    <s v="Amit Das"/>
    <x v="0"/>
    <n v="53"/>
    <x v="4"/>
    <x v="3"/>
    <x v="7"/>
    <d v="2022-02-08T00:00:00"/>
    <s v="Bachelor's"/>
    <n v="15"/>
    <s v="Sneha Thomas"/>
    <n v="163641"/>
    <x v="3"/>
    <x v="7"/>
    <n v="0.96099999999999997"/>
    <n v="13"/>
    <x v="4"/>
    <x v="0"/>
    <n v="24"/>
    <x v="0"/>
    <x v="1"/>
  </r>
  <r>
    <s v="EMP11009"/>
    <s v="Kiran Patel"/>
    <x v="0"/>
    <n v="59"/>
    <x v="6"/>
    <x v="1"/>
    <x v="2"/>
    <d v="2025-04-23T00:00:00"/>
    <s v="MCA"/>
    <n v="2"/>
    <s v="Anil Menon"/>
    <n v="156192"/>
    <x v="0"/>
    <x v="7"/>
    <n v="0.98799999999999999"/>
    <n v="11"/>
    <x v="3"/>
    <x v="1"/>
    <n v="9"/>
    <x v="1"/>
    <x v="1"/>
  </r>
  <r>
    <s v="EMP10507"/>
    <s v="Neha Thomas"/>
    <x v="1"/>
    <n v="58"/>
    <x v="1"/>
    <x v="0"/>
    <x v="1"/>
    <d v="2024-12-26T00:00:00"/>
    <s v="MBA"/>
    <n v="19"/>
    <s v="Sneha Thomas"/>
    <n v="159532"/>
    <x v="4"/>
    <x v="9"/>
    <n v="0.83499999999999996"/>
    <n v="29"/>
    <x v="4"/>
    <x v="0"/>
    <n v="65"/>
    <x v="0"/>
    <x v="1"/>
  </r>
  <r>
    <s v="EMP10344"/>
    <s v="Neha Thomas"/>
    <x v="1"/>
    <n v="47"/>
    <x v="2"/>
    <x v="4"/>
    <x v="7"/>
    <d v="2022-10-09T00:00:00"/>
    <s v="MCA"/>
    <n v="17"/>
    <s v="Sneha Thomas"/>
    <n v="129046"/>
    <x v="0"/>
    <x v="7"/>
    <n v="0.90099999999999991"/>
    <n v="17"/>
    <x v="2"/>
    <x v="1"/>
    <n v="20"/>
    <x v="0"/>
    <x v="0"/>
  </r>
  <r>
    <s v="EMP12950"/>
    <s v="Neha Thomas"/>
    <x v="1"/>
    <n v="40"/>
    <x v="6"/>
    <x v="0"/>
    <x v="5"/>
    <d v="2019-12-23T00:00:00"/>
    <s v="Bachelor's"/>
    <n v="9"/>
    <s v="Anil Menon"/>
    <n v="104445"/>
    <x v="0"/>
    <x v="2"/>
    <n v="0.95700000000000007"/>
    <n v="26"/>
    <x v="2"/>
    <x v="0"/>
    <n v="29"/>
    <x v="0"/>
    <x v="1"/>
  </r>
  <r>
    <s v="EMP10123"/>
    <s v="Kiran Patel"/>
    <x v="0"/>
    <n v="53"/>
    <x v="6"/>
    <x v="1"/>
    <x v="0"/>
    <d v="2021-07-13T00:00:00"/>
    <s v="MCA"/>
    <n v="0"/>
    <s v="Rahul Nair"/>
    <n v="104628"/>
    <x v="3"/>
    <x v="3"/>
    <n v="0.91200000000000003"/>
    <n v="27"/>
    <x v="0"/>
    <x v="0"/>
    <n v="79"/>
    <x v="1"/>
    <x v="0"/>
  </r>
  <r>
    <s v="EMP12155"/>
    <s v="Kiran Patel"/>
    <x v="1"/>
    <n v="38"/>
    <x v="4"/>
    <x v="4"/>
    <x v="1"/>
    <d v="2021-08-21T00:00:00"/>
    <s v="MCA"/>
    <n v="15"/>
    <s v="Sneha Thomas"/>
    <n v="153984"/>
    <x v="0"/>
    <x v="5"/>
    <n v="0.95299999999999996"/>
    <n v="12"/>
    <x v="3"/>
    <x v="1"/>
    <n v="34"/>
    <x v="0"/>
    <x v="0"/>
  </r>
  <r>
    <s v="EMP10626"/>
    <s v="Arjun Nair"/>
    <x v="1"/>
    <n v="42"/>
    <x v="3"/>
    <x v="1"/>
    <x v="1"/>
    <d v="2018-07-16T00:00:00"/>
    <s v="Master's"/>
    <n v="3"/>
    <s v="Rahul Nair"/>
    <n v="81494"/>
    <x v="0"/>
    <x v="4"/>
    <n v="1"/>
    <n v="15"/>
    <x v="0"/>
    <x v="0"/>
    <n v="48"/>
    <x v="0"/>
    <x v="1"/>
  </r>
  <r>
    <s v="EMP11417"/>
    <s v="Kiran Patel"/>
    <x v="0"/>
    <n v="53"/>
    <x v="1"/>
    <x v="4"/>
    <x v="2"/>
    <d v="2022-12-31T00:00:00"/>
    <s v="MCA"/>
    <n v="19"/>
    <s v="Anil Menon"/>
    <n v="113629"/>
    <x v="1"/>
    <x v="5"/>
    <n v="0.82299999999999995"/>
    <n v="29"/>
    <x v="0"/>
    <x v="1"/>
    <n v="44"/>
    <x v="0"/>
    <x v="1"/>
  </r>
  <r>
    <s v="EMP11919"/>
    <s v="Rahul Kumar"/>
    <x v="1"/>
    <n v="23"/>
    <x v="5"/>
    <x v="0"/>
    <x v="1"/>
    <d v="2017-03-14T00:00:00"/>
    <s v="MBA"/>
    <n v="15"/>
    <s v="Priya Sharma"/>
    <n v="88865"/>
    <x v="2"/>
    <x v="5"/>
    <n v="0.80500000000000005"/>
    <n v="6"/>
    <x v="4"/>
    <x v="1"/>
    <n v="27"/>
    <x v="0"/>
    <x v="1"/>
  </r>
  <r>
    <s v="EMP10765"/>
    <s v="Priya Menon"/>
    <x v="0"/>
    <n v="40"/>
    <x v="0"/>
    <x v="0"/>
    <x v="0"/>
    <d v="2025-09-15T00:00:00"/>
    <s v="MCA"/>
    <n v="0"/>
    <s v="Priya Sharma"/>
    <n v="61473"/>
    <x v="4"/>
    <x v="2"/>
    <n v="0.85"/>
    <n v="9"/>
    <x v="3"/>
    <x v="0"/>
    <n v="50"/>
    <x v="1"/>
    <x v="1"/>
  </r>
  <r>
    <s v="EMP10169"/>
    <s v="Priya Menon"/>
    <x v="1"/>
    <n v="53"/>
    <x v="4"/>
    <x v="1"/>
    <x v="5"/>
    <d v="2024-10-31T00:00:00"/>
    <s v="Bachelor's"/>
    <n v="18"/>
    <s v="Rahul Nair"/>
    <n v="123319"/>
    <x v="2"/>
    <x v="1"/>
    <n v="0.872"/>
    <n v="8"/>
    <x v="3"/>
    <x v="1"/>
    <n v="1"/>
    <x v="1"/>
    <x v="1"/>
  </r>
  <r>
    <s v="EMP12269"/>
    <s v="Ananya Sharma"/>
    <x v="1"/>
    <n v="26"/>
    <x v="6"/>
    <x v="2"/>
    <x v="3"/>
    <d v="2019-03-18T00:00:00"/>
    <s v="Bachelor's"/>
    <n v="3"/>
    <s v="Sneha Thomas"/>
    <n v="123199"/>
    <x v="1"/>
    <x v="3"/>
    <n v="0.85499999999999998"/>
    <n v="7"/>
    <x v="1"/>
    <x v="0"/>
    <n v="23"/>
    <x v="0"/>
    <x v="0"/>
  </r>
  <r>
    <s v="EMP12249"/>
    <s v="Arjun Nair"/>
    <x v="1"/>
    <n v="37"/>
    <x v="6"/>
    <x v="0"/>
    <x v="1"/>
    <d v="2019-10-10T00:00:00"/>
    <s v="Bachelor's"/>
    <n v="17"/>
    <s v="Sneha Thomas"/>
    <n v="53298"/>
    <x v="3"/>
    <x v="7"/>
    <n v="0.93099999999999994"/>
    <n v="16"/>
    <x v="4"/>
    <x v="0"/>
    <n v="73"/>
    <x v="1"/>
    <x v="1"/>
  </r>
  <r>
    <s v="EMP11875"/>
    <s v="Rahul Kumar"/>
    <x v="0"/>
    <n v="32"/>
    <x v="3"/>
    <x v="1"/>
    <x v="5"/>
    <d v="2016-02-08T00:00:00"/>
    <s v="Master's"/>
    <n v="7"/>
    <s v="Sneha Thomas"/>
    <n v="51743"/>
    <x v="1"/>
    <x v="0"/>
    <n v="0.86799999999999999"/>
    <n v="16"/>
    <x v="2"/>
    <x v="0"/>
    <n v="5"/>
    <x v="0"/>
    <x v="1"/>
  </r>
  <r>
    <s v="EMP11479"/>
    <s v="Arjun Nair"/>
    <x v="1"/>
    <n v="52"/>
    <x v="4"/>
    <x v="0"/>
    <x v="2"/>
    <d v="2018-10-04T00:00:00"/>
    <s v="MBA"/>
    <n v="15"/>
    <s v="Sneha Thomas"/>
    <n v="31608"/>
    <x v="3"/>
    <x v="0"/>
    <n v="0.85"/>
    <n v="16"/>
    <x v="1"/>
    <x v="0"/>
    <n v="27"/>
    <x v="0"/>
    <x v="1"/>
  </r>
  <r>
    <s v="EMP12716"/>
    <s v="Rahul Kumar"/>
    <x v="0"/>
    <n v="33"/>
    <x v="3"/>
    <x v="2"/>
    <x v="6"/>
    <d v="2022-08-05T00:00:00"/>
    <s v="MBA"/>
    <n v="1"/>
    <s v="Anil Menon"/>
    <n v="77886"/>
    <x v="4"/>
    <x v="1"/>
    <n v="0.91799999999999993"/>
    <n v="25"/>
    <x v="4"/>
    <x v="0"/>
    <n v="58"/>
    <x v="0"/>
    <x v="1"/>
  </r>
  <r>
    <s v="EMP12935"/>
    <s v="Sneha Iyer"/>
    <x v="1"/>
    <n v="35"/>
    <x v="5"/>
    <x v="2"/>
    <x v="5"/>
    <d v="2025-06-12T00:00:00"/>
    <s v="MCA"/>
    <n v="2"/>
    <s v="Anil Menon"/>
    <n v="143498"/>
    <x v="1"/>
    <x v="5"/>
    <n v="0.81499999999999995"/>
    <n v="13"/>
    <x v="2"/>
    <x v="1"/>
    <n v="38"/>
    <x v="1"/>
    <x v="1"/>
  </r>
  <r>
    <s v="EMP12982"/>
    <s v="Ananya Sharma"/>
    <x v="1"/>
    <n v="41"/>
    <x v="5"/>
    <x v="1"/>
    <x v="6"/>
    <d v="2018-07-14T00:00:00"/>
    <s v="MCA"/>
    <n v="3"/>
    <s v="Sneha Thomas"/>
    <n v="96377"/>
    <x v="3"/>
    <x v="5"/>
    <n v="0.98699999999999999"/>
    <n v="30"/>
    <x v="3"/>
    <x v="0"/>
    <n v="59"/>
    <x v="0"/>
    <x v="1"/>
  </r>
  <r>
    <s v="EMP10295"/>
    <s v="Neha Thomas"/>
    <x v="0"/>
    <n v="23"/>
    <x v="1"/>
    <x v="3"/>
    <x v="5"/>
    <d v="2018-09-17T00:00:00"/>
    <s v="MBA"/>
    <n v="15"/>
    <s v="Sneha Thomas"/>
    <n v="86313"/>
    <x v="0"/>
    <x v="3"/>
    <n v="0.78400000000000003"/>
    <n v="4"/>
    <x v="3"/>
    <x v="0"/>
    <n v="6"/>
    <x v="0"/>
    <x v="1"/>
  </r>
  <r>
    <s v="EMP11502"/>
    <s v="Priya Menon"/>
    <x v="1"/>
    <n v="24"/>
    <x v="3"/>
    <x v="2"/>
    <x v="5"/>
    <d v="2025-07-26T00:00:00"/>
    <s v="Master's"/>
    <n v="19"/>
    <s v="Rahul Nair"/>
    <n v="32925"/>
    <x v="4"/>
    <x v="0"/>
    <n v="0.95299999999999996"/>
    <n v="26"/>
    <x v="4"/>
    <x v="0"/>
    <n v="79"/>
    <x v="0"/>
    <x v="1"/>
  </r>
  <r>
    <s v="EMP10714"/>
    <s v="Sneha Iyer"/>
    <x v="0"/>
    <n v="43"/>
    <x v="3"/>
    <x v="0"/>
    <x v="7"/>
    <d v="2025-10-31T00:00:00"/>
    <s v="MBA"/>
    <n v="19"/>
    <s v="Sneha Thomas"/>
    <n v="25820"/>
    <x v="1"/>
    <x v="1"/>
    <n v="0.88"/>
    <n v="28"/>
    <x v="1"/>
    <x v="0"/>
    <n v="5"/>
    <x v="0"/>
    <x v="1"/>
  </r>
  <r>
    <s v="EMP12257"/>
    <s v="Sneha Iyer"/>
    <x v="0"/>
    <n v="43"/>
    <x v="5"/>
    <x v="1"/>
    <x v="7"/>
    <d v="2022-09-06T00:00:00"/>
    <s v="Bachelor's"/>
    <n v="2"/>
    <s v="Anil Menon"/>
    <n v="136619"/>
    <x v="3"/>
    <x v="9"/>
    <n v="1"/>
    <n v="16"/>
    <x v="3"/>
    <x v="0"/>
    <n v="67"/>
    <x v="0"/>
    <x v="1"/>
  </r>
  <r>
    <s v="EMP12868"/>
    <s v="Arjun Nair"/>
    <x v="1"/>
    <n v="35"/>
    <x v="1"/>
    <x v="2"/>
    <x v="6"/>
    <d v="2020-12-10T00:00:00"/>
    <s v="MBA"/>
    <n v="14"/>
    <s v="Anil Menon"/>
    <n v="165187"/>
    <x v="0"/>
    <x v="1"/>
    <n v="0.872"/>
    <n v="24"/>
    <x v="3"/>
    <x v="0"/>
    <n v="48"/>
    <x v="0"/>
    <x v="1"/>
  </r>
  <r>
    <s v="EMP10801"/>
    <s v="Ananya Sharma"/>
    <x v="1"/>
    <n v="55"/>
    <x v="4"/>
    <x v="1"/>
    <x v="5"/>
    <d v="2017-11-14T00:00:00"/>
    <s v="MCA"/>
    <n v="13"/>
    <s v="Rahul Nair"/>
    <n v="116620"/>
    <x v="3"/>
    <x v="6"/>
    <n v="0.89500000000000002"/>
    <n v="22"/>
    <x v="0"/>
    <x v="0"/>
    <n v="23"/>
    <x v="0"/>
    <x v="1"/>
  </r>
  <r>
    <s v="EMP12030"/>
    <s v="Priya Menon"/>
    <x v="0"/>
    <n v="43"/>
    <x v="5"/>
    <x v="0"/>
    <x v="5"/>
    <d v="2025-05-09T00:00:00"/>
    <s v="Master's"/>
    <n v="4"/>
    <s v="Rahul Nair"/>
    <n v="106583"/>
    <x v="4"/>
    <x v="8"/>
    <n v="0.97499999999999998"/>
    <n v="9"/>
    <x v="1"/>
    <x v="0"/>
    <n v="1"/>
    <x v="0"/>
    <x v="1"/>
  </r>
  <r>
    <s v="EMP10182"/>
    <s v="Arjun Nair"/>
    <x v="0"/>
    <n v="55"/>
    <x v="1"/>
    <x v="2"/>
    <x v="5"/>
    <d v="2022-08-15T00:00:00"/>
    <s v="Bachelor's"/>
    <n v="10"/>
    <s v="Anil Menon"/>
    <n v="74681"/>
    <x v="0"/>
    <x v="7"/>
    <n v="0.97499999999999998"/>
    <n v="25"/>
    <x v="3"/>
    <x v="0"/>
    <n v="61"/>
    <x v="1"/>
    <x v="1"/>
  </r>
  <r>
    <s v="EMP12521"/>
    <s v="Rahul Kumar"/>
    <x v="0"/>
    <n v="44"/>
    <x v="4"/>
    <x v="3"/>
    <x v="6"/>
    <d v="2021-09-23T00:00:00"/>
    <s v="MBA"/>
    <n v="3"/>
    <s v="Sneha Thomas"/>
    <n v="69362"/>
    <x v="2"/>
    <x v="4"/>
    <n v="0.91099999999999992"/>
    <n v="13"/>
    <x v="4"/>
    <x v="0"/>
    <n v="38"/>
    <x v="1"/>
    <x v="1"/>
  </r>
  <r>
    <s v="EMP11518"/>
    <s v="Ananya Sharma"/>
    <x v="0"/>
    <n v="58"/>
    <x v="2"/>
    <x v="4"/>
    <x v="2"/>
    <d v="2016-10-06T00:00:00"/>
    <s v="Master's"/>
    <n v="8"/>
    <s v="Priya Sharma"/>
    <n v="134677"/>
    <x v="1"/>
    <x v="2"/>
    <n v="0.8640000000000001"/>
    <n v="1"/>
    <x v="4"/>
    <x v="0"/>
    <n v="17"/>
    <x v="0"/>
    <x v="1"/>
  </r>
  <r>
    <s v="EMP11078"/>
    <s v="Arjun Nair"/>
    <x v="1"/>
    <n v="27"/>
    <x v="6"/>
    <x v="4"/>
    <x v="0"/>
    <d v="2023-01-28T00:00:00"/>
    <s v="Unknown"/>
    <n v="17"/>
    <s v="Sneha Thomas"/>
    <n v="116272"/>
    <x v="3"/>
    <x v="9"/>
    <n v="0.90900000000000003"/>
    <n v="23"/>
    <x v="2"/>
    <x v="0"/>
    <n v="50"/>
    <x v="1"/>
    <x v="1"/>
  </r>
  <r>
    <s v="EMP11307"/>
    <s v="Priya Menon"/>
    <x v="1"/>
    <n v="42"/>
    <x v="4"/>
    <x v="4"/>
    <x v="3"/>
    <d v="2021-01-17T00:00:00"/>
    <s v="MBA"/>
    <n v="7"/>
    <s v="Sneha Thomas"/>
    <n v="152121"/>
    <x v="1"/>
    <x v="8"/>
    <n v="0.88"/>
    <n v="15"/>
    <x v="2"/>
    <x v="1"/>
    <n v="1"/>
    <x v="0"/>
    <x v="1"/>
  </r>
  <r>
    <s v="EMP10523"/>
    <s v="Arjun Nair"/>
    <x v="1"/>
    <n v="27"/>
    <x v="6"/>
    <x v="4"/>
    <x v="2"/>
    <d v="2020-05-11T00:00:00"/>
    <s v="MCA"/>
    <n v="12"/>
    <s v="Anil Menon"/>
    <n v="56419"/>
    <x v="2"/>
    <x v="9"/>
    <n v="0.91"/>
    <n v="9"/>
    <x v="3"/>
    <x v="1"/>
    <n v="75"/>
    <x v="0"/>
    <x v="1"/>
  </r>
  <r>
    <s v="EMP12880"/>
    <s v="Amit Das"/>
    <x v="0"/>
    <n v="33"/>
    <x v="0"/>
    <x v="1"/>
    <x v="6"/>
    <d v="2020-03-17T00:00:00"/>
    <s v="MBA"/>
    <n v="2"/>
    <s v="Anil Menon"/>
    <n v="83725"/>
    <x v="4"/>
    <x v="2"/>
    <n v="0.93200000000000005"/>
    <n v="5"/>
    <x v="1"/>
    <x v="0"/>
    <n v="6"/>
    <x v="0"/>
    <x v="1"/>
  </r>
  <r>
    <s v="EMP11453"/>
    <s v="Ananya Sharma"/>
    <x v="0"/>
    <n v="55"/>
    <x v="6"/>
    <x v="0"/>
    <x v="2"/>
    <d v="2016-08-20T00:00:00"/>
    <s v="Bachelor's"/>
    <n v="8"/>
    <s v="Sneha Thomas"/>
    <n v="143565"/>
    <x v="2"/>
    <x v="9"/>
    <n v="1"/>
    <n v="24"/>
    <x v="2"/>
    <x v="0"/>
    <n v="62"/>
    <x v="0"/>
    <x v="1"/>
  </r>
  <r>
    <s v="EMP12025"/>
    <s v="Ananya Sharma"/>
    <x v="1"/>
    <n v="28"/>
    <x v="5"/>
    <x v="4"/>
    <x v="2"/>
    <d v="2016-03-20T00:00:00"/>
    <s v="MCA"/>
    <n v="18"/>
    <s v="Anil Menon"/>
    <n v="118383"/>
    <x v="2"/>
    <x v="5"/>
    <n v="0.90500000000000003"/>
    <n v="7"/>
    <x v="0"/>
    <x v="0"/>
    <n v="31"/>
    <x v="0"/>
    <x v="1"/>
  </r>
  <r>
    <s v="EMP10958"/>
    <s v="Kiran Patel"/>
    <x v="1"/>
    <n v="58"/>
    <x v="0"/>
    <x v="0"/>
    <x v="6"/>
    <d v="2019-03-20T00:00:00"/>
    <s v="MBA"/>
    <n v="20"/>
    <s v="Sneha Thomas"/>
    <n v="42125"/>
    <x v="0"/>
    <x v="7"/>
    <n v="1"/>
    <n v="7"/>
    <x v="2"/>
    <x v="0"/>
    <n v="49"/>
    <x v="0"/>
    <x v="1"/>
  </r>
  <r>
    <s v="EMP10521"/>
    <s v="Priya Menon"/>
    <x v="0"/>
    <n v="21"/>
    <x v="2"/>
    <x v="2"/>
    <x v="2"/>
    <d v="2020-01-15T00:00:00"/>
    <s v="MBA"/>
    <n v="14"/>
    <s v="Rahul Nair"/>
    <n v="68167"/>
    <x v="4"/>
    <x v="4"/>
    <n v="0.95799999999999996"/>
    <n v="24"/>
    <x v="1"/>
    <x v="0"/>
    <n v="18"/>
    <x v="0"/>
    <x v="1"/>
  </r>
  <r>
    <s v="EMP10199"/>
    <s v="Priya Menon"/>
    <x v="1"/>
    <n v="27"/>
    <x v="5"/>
    <x v="0"/>
    <x v="5"/>
    <d v="2018-09-11T00:00:00"/>
    <s v="Master's"/>
    <n v="9"/>
    <s v="Rahul Nair"/>
    <n v="30910"/>
    <x v="2"/>
    <x v="1"/>
    <n v="0.97699999999999998"/>
    <n v="30"/>
    <x v="3"/>
    <x v="0"/>
    <n v="55"/>
    <x v="0"/>
    <x v="1"/>
  </r>
  <r>
    <s v="EMP10804"/>
    <s v="Amit Das"/>
    <x v="0"/>
    <n v="54"/>
    <x v="2"/>
    <x v="0"/>
    <x v="1"/>
    <d v="2022-08-16T00:00:00"/>
    <s v="Master's"/>
    <n v="16"/>
    <s v="Rahul Nair"/>
    <n v="84824"/>
    <x v="3"/>
    <x v="5"/>
    <n v="0.81299999999999994"/>
    <n v="16"/>
    <x v="2"/>
    <x v="0"/>
    <n v="72"/>
    <x v="0"/>
    <x v="1"/>
  </r>
  <r>
    <s v="EMP10584"/>
    <s v="Ananya Sharma"/>
    <x v="0"/>
    <n v="49"/>
    <x v="5"/>
    <x v="1"/>
    <x v="3"/>
    <d v="2024-08-30T00:00:00"/>
    <s v="MCA"/>
    <n v="15"/>
    <s v="Sneha Thomas"/>
    <n v="39236"/>
    <x v="2"/>
    <x v="0"/>
    <n v="0.84900000000000009"/>
    <n v="11"/>
    <x v="0"/>
    <x v="1"/>
    <n v="24"/>
    <x v="0"/>
    <x v="1"/>
  </r>
  <r>
    <s v="EMP10482"/>
    <s v="Sneha Iyer"/>
    <x v="0"/>
    <n v="56"/>
    <x v="1"/>
    <x v="3"/>
    <x v="3"/>
    <d v="2018-12-15T00:00:00"/>
    <s v="Unknown"/>
    <n v="14"/>
    <s v="Rahul Nair"/>
    <n v="118598"/>
    <x v="4"/>
    <x v="5"/>
    <n v="0.94299999999999995"/>
    <n v="6"/>
    <x v="0"/>
    <x v="0"/>
    <n v="1"/>
    <x v="0"/>
    <x v="1"/>
  </r>
  <r>
    <s v="EMP12968"/>
    <s v="Arjun Nair"/>
    <x v="1"/>
    <n v="30"/>
    <x v="2"/>
    <x v="3"/>
    <x v="2"/>
    <d v="2022-06-16T00:00:00"/>
    <s v="Bachelor's"/>
    <n v="3"/>
    <s v="Rahul Nair"/>
    <n v="58812"/>
    <x v="4"/>
    <x v="6"/>
    <n v="0.90799999999999992"/>
    <n v="2"/>
    <x v="4"/>
    <x v="0"/>
    <n v="78"/>
    <x v="0"/>
    <x v="1"/>
  </r>
  <r>
    <s v="EMP10777"/>
    <s v="Rahul Kumar"/>
    <x v="1"/>
    <n v="41"/>
    <x v="0"/>
    <x v="1"/>
    <x v="7"/>
    <d v="2018-06-10T00:00:00"/>
    <s v="Bachelor's"/>
    <n v="15"/>
    <s v="Priya Sharma"/>
    <n v="114716"/>
    <x v="0"/>
    <x v="4"/>
    <n v="0.90799999999999992"/>
    <n v="14"/>
    <x v="3"/>
    <x v="0"/>
    <n v="54"/>
    <x v="0"/>
    <x v="1"/>
  </r>
  <r>
    <s v="EMP10185"/>
    <s v="Rahul Kumar"/>
    <x v="1"/>
    <n v="28"/>
    <x v="6"/>
    <x v="2"/>
    <x v="6"/>
    <d v="2019-11-03T00:00:00"/>
    <s v="Master's"/>
    <n v="12"/>
    <s v="Rahul Nair"/>
    <n v="150131"/>
    <x v="2"/>
    <x v="5"/>
    <n v="0.8859999999999999"/>
    <n v="8"/>
    <x v="3"/>
    <x v="1"/>
    <n v="45"/>
    <x v="0"/>
    <x v="1"/>
  </r>
  <r>
    <s v="EMP11478"/>
    <s v="Rahul Kumar"/>
    <x v="0"/>
    <n v="52"/>
    <x v="3"/>
    <x v="3"/>
    <x v="1"/>
    <d v="2022-03-22T00:00:00"/>
    <s v="MBA"/>
    <n v="7"/>
    <s v="Rahul Nair"/>
    <n v="43653"/>
    <x v="1"/>
    <x v="0"/>
    <n v="0.86900000000000011"/>
    <n v="7"/>
    <x v="4"/>
    <x v="0"/>
    <n v="48"/>
    <x v="0"/>
    <x v="1"/>
  </r>
  <r>
    <s v="EMP12552"/>
    <s v="Priya Menon"/>
    <x v="0"/>
    <n v="22"/>
    <x v="5"/>
    <x v="3"/>
    <x v="7"/>
    <d v="2017-05-05T00:00:00"/>
    <s v="Bachelor's"/>
    <n v="19"/>
    <s v="Anil Menon"/>
    <n v="44464"/>
    <x v="1"/>
    <x v="1"/>
    <n v="1"/>
    <n v="0"/>
    <x v="3"/>
    <x v="1"/>
    <n v="12"/>
    <x v="0"/>
    <x v="1"/>
  </r>
  <r>
    <s v="EMP10094"/>
    <s v="Rahul Kumar"/>
    <x v="0"/>
    <n v="39"/>
    <x v="6"/>
    <x v="0"/>
    <x v="3"/>
    <d v="2018-08-25T00:00:00"/>
    <s v="Unknown"/>
    <n v="12"/>
    <s v="Sneha Thomas"/>
    <n v="39511"/>
    <x v="1"/>
    <x v="1"/>
    <n v="0.80299999999999994"/>
    <n v="19"/>
    <x v="3"/>
    <x v="0"/>
    <n v="6"/>
    <x v="1"/>
    <x v="1"/>
  </r>
  <r>
    <s v="EMP12977"/>
    <s v="Rahul Kumar"/>
    <x v="1"/>
    <n v="51"/>
    <x v="3"/>
    <x v="4"/>
    <x v="0"/>
    <d v="2018-10-29T00:00:00"/>
    <s v="MBA"/>
    <n v="2"/>
    <s v="Sneha Thomas"/>
    <n v="110290"/>
    <x v="4"/>
    <x v="4"/>
    <n v="0.91599999999999993"/>
    <n v="2"/>
    <x v="1"/>
    <x v="1"/>
    <n v="13"/>
    <x v="0"/>
    <x v="1"/>
  </r>
  <r>
    <s v="EMP10220"/>
    <s v="Amit Das"/>
    <x v="0"/>
    <n v="58"/>
    <x v="6"/>
    <x v="3"/>
    <x v="6"/>
    <d v="2019-10-25T00:00:00"/>
    <s v="MCA"/>
    <n v="0"/>
    <s v="Priya Sharma"/>
    <n v="156710"/>
    <x v="0"/>
    <x v="6"/>
    <n v="0.91799999999999993"/>
    <n v="22"/>
    <x v="0"/>
    <x v="0"/>
    <n v="69"/>
    <x v="1"/>
    <x v="1"/>
  </r>
  <r>
    <s v="EMP11241"/>
    <s v="Neha Thomas"/>
    <x v="0"/>
    <n v="41"/>
    <x v="4"/>
    <x v="4"/>
    <x v="5"/>
    <d v="2016-04-28T00:00:00"/>
    <s v="MBA"/>
    <n v="12"/>
    <s v="Sneha Thomas"/>
    <n v="76200"/>
    <x v="4"/>
    <x v="8"/>
    <n v="0.94700000000000006"/>
    <n v="23"/>
    <x v="0"/>
    <x v="0"/>
    <n v="35"/>
    <x v="0"/>
    <x v="1"/>
  </r>
  <r>
    <s v="EMP12179"/>
    <s v="Kiran Patel"/>
    <x v="0"/>
    <n v="47"/>
    <x v="6"/>
    <x v="1"/>
    <x v="6"/>
    <d v="2017-09-10T00:00:00"/>
    <s v="MCA"/>
    <n v="6"/>
    <s v="Anil Menon"/>
    <n v="28980"/>
    <x v="3"/>
    <x v="6"/>
    <n v="0.95400000000000007"/>
    <n v="18"/>
    <x v="3"/>
    <x v="1"/>
    <n v="48"/>
    <x v="0"/>
    <x v="1"/>
  </r>
  <r>
    <s v="EMP12812"/>
    <s v="Priya Menon"/>
    <x v="1"/>
    <n v="44"/>
    <x v="7"/>
    <x v="2"/>
    <x v="7"/>
    <d v="2018-01-04T00:00:00"/>
    <s v="MBA"/>
    <n v="10"/>
    <s v="Rahul Nair"/>
    <n v="71409"/>
    <x v="3"/>
    <x v="6"/>
    <n v="0.86699999999999999"/>
    <n v="7"/>
    <x v="4"/>
    <x v="0"/>
    <n v="32"/>
    <x v="0"/>
    <x v="1"/>
  </r>
  <r>
    <s v="EMP10824"/>
    <s v="Kiran Patel"/>
    <x v="0"/>
    <n v="26"/>
    <x v="3"/>
    <x v="3"/>
    <x v="0"/>
    <d v="2019-07-25T00:00:00"/>
    <s v="MBA"/>
    <n v="16"/>
    <s v="Anil Menon"/>
    <n v="136204"/>
    <x v="1"/>
    <x v="9"/>
    <n v="0.85499999999999998"/>
    <n v="19"/>
    <x v="2"/>
    <x v="0"/>
    <n v="55"/>
    <x v="1"/>
    <x v="1"/>
  </r>
  <r>
    <s v="EMP11327"/>
    <s v="Kiran Patel"/>
    <x v="1"/>
    <n v="30"/>
    <x v="6"/>
    <x v="1"/>
    <x v="5"/>
    <d v="2020-01-28T00:00:00"/>
    <s v="MCA"/>
    <n v="2"/>
    <s v="Rahul Nair"/>
    <n v="62950"/>
    <x v="3"/>
    <x v="5"/>
    <n v="0.85"/>
    <n v="27"/>
    <x v="4"/>
    <x v="0"/>
    <n v="73"/>
    <x v="0"/>
    <x v="1"/>
  </r>
  <r>
    <s v="EMP12163"/>
    <s v="Rahul Kumar"/>
    <x v="0"/>
    <n v="34"/>
    <x v="3"/>
    <x v="0"/>
    <x v="0"/>
    <d v="2025-10-26T00:00:00"/>
    <s v="MCA"/>
    <n v="8"/>
    <s v="Priya Sharma"/>
    <n v="35702"/>
    <x v="3"/>
    <x v="5"/>
    <n v="0.96200000000000008"/>
    <n v="18"/>
    <x v="1"/>
    <x v="0"/>
    <n v="34"/>
    <x v="0"/>
    <x v="1"/>
  </r>
  <r>
    <s v="EMP10081"/>
    <s v="Amit Das"/>
    <x v="0"/>
    <n v="56"/>
    <x v="6"/>
    <x v="4"/>
    <x v="3"/>
    <d v="2025-01-29T00:00:00"/>
    <s v="MBA"/>
    <n v="7"/>
    <s v="Anil Menon"/>
    <n v="148832"/>
    <x v="0"/>
    <x v="3"/>
    <n v="0.95200000000000007"/>
    <n v="17"/>
    <x v="3"/>
    <x v="0"/>
    <n v="49"/>
    <x v="0"/>
    <x v="1"/>
  </r>
  <r>
    <s v="EMP10932"/>
    <s v="Kiran Patel"/>
    <x v="0"/>
    <n v="52"/>
    <x v="5"/>
    <x v="1"/>
    <x v="2"/>
    <d v="2018-05-10T00:00:00"/>
    <s v="Bachelor's"/>
    <n v="16"/>
    <s v="Sneha Thomas"/>
    <n v="33997"/>
    <x v="4"/>
    <x v="5"/>
    <n v="0.93200000000000005"/>
    <n v="8"/>
    <x v="1"/>
    <x v="0"/>
    <n v="28"/>
    <x v="0"/>
    <x v="1"/>
  </r>
  <r>
    <s v="EMP11951"/>
    <s v="Amit Das"/>
    <x v="0"/>
    <n v="46"/>
    <x v="5"/>
    <x v="1"/>
    <x v="5"/>
    <d v="2025-04-17T00:00:00"/>
    <s v="Master's"/>
    <n v="18"/>
    <s v="Anil Menon"/>
    <n v="39760"/>
    <x v="4"/>
    <x v="1"/>
    <n v="0.80099999999999993"/>
    <n v="18"/>
    <x v="1"/>
    <x v="0"/>
    <n v="27"/>
    <x v="1"/>
    <x v="1"/>
  </r>
  <r>
    <s v="EMP12103"/>
    <s v="Arjun Nair"/>
    <x v="0"/>
    <n v="28"/>
    <x v="6"/>
    <x v="0"/>
    <x v="5"/>
    <d v="2022-05-05T00:00:00"/>
    <s v="Bachelor's"/>
    <n v="6"/>
    <s v="Rahul Nair"/>
    <n v="76229"/>
    <x v="2"/>
    <x v="7"/>
    <n v="0.8909999999999999"/>
    <n v="23"/>
    <x v="1"/>
    <x v="0"/>
    <n v="80"/>
    <x v="0"/>
    <x v="1"/>
  </r>
  <r>
    <s v="EMP12789"/>
    <s v="Ananya Sharma"/>
    <x v="1"/>
    <n v="22"/>
    <x v="3"/>
    <x v="1"/>
    <x v="7"/>
    <d v="2022-10-01T00:00:00"/>
    <s v="MCA"/>
    <n v="2"/>
    <s v="Sneha Thomas"/>
    <n v="28499"/>
    <x v="4"/>
    <x v="9"/>
    <n v="0.85499999999999998"/>
    <n v="17"/>
    <x v="1"/>
    <x v="0"/>
    <n v="49"/>
    <x v="0"/>
    <x v="1"/>
  </r>
  <r>
    <s v="EMP11872"/>
    <s v="Arjun Nair"/>
    <x v="1"/>
    <n v="31"/>
    <x v="5"/>
    <x v="3"/>
    <x v="2"/>
    <d v="2018-11-30T00:00:00"/>
    <s v="MBA"/>
    <n v="5"/>
    <s v="Sneha Thomas"/>
    <n v="25331"/>
    <x v="0"/>
    <x v="9"/>
    <n v="0.97900000000000009"/>
    <n v="21"/>
    <x v="4"/>
    <x v="0"/>
    <n v="46"/>
    <x v="0"/>
    <x v="1"/>
  </r>
  <r>
    <s v="EMP11471"/>
    <s v="Amit Das"/>
    <x v="0"/>
    <n v="50"/>
    <x v="4"/>
    <x v="3"/>
    <x v="0"/>
    <d v="2022-05-15T00:00:00"/>
    <s v="Bachelor's"/>
    <n v="19"/>
    <s v="Priya Sharma"/>
    <n v="167858"/>
    <x v="4"/>
    <x v="5"/>
    <n v="0.99099999999999999"/>
    <n v="9"/>
    <x v="1"/>
    <x v="0"/>
    <n v="72"/>
    <x v="1"/>
    <x v="1"/>
  </r>
  <r>
    <s v="EMP10124"/>
    <s v="Rahul Kumar"/>
    <x v="1"/>
    <n v="38"/>
    <x v="1"/>
    <x v="4"/>
    <x v="5"/>
    <d v="2025-03-02T00:00:00"/>
    <s v="MBA"/>
    <n v="15"/>
    <s v="Anil Menon"/>
    <n v="176297"/>
    <x v="1"/>
    <x v="1"/>
    <n v="0.90300000000000002"/>
    <n v="0"/>
    <x v="3"/>
    <x v="1"/>
    <n v="15"/>
    <x v="0"/>
    <x v="1"/>
  </r>
  <r>
    <s v="EMP12987"/>
    <s v="Kiran Patel"/>
    <x v="1"/>
    <n v="50"/>
    <x v="3"/>
    <x v="2"/>
    <x v="2"/>
    <d v="2022-07-26T00:00:00"/>
    <s v="MBA"/>
    <n v="20"/>
    <s v="Rahul Nair"/>
    <n v="141745"/>
    <x v="3"/>
    <x v="6"/>
    <n v="0.90700000000000003"/>
    <n v="4"/>
    <x v="3"/>
    <x v="1"/>
    <n v="68"/>
    <x v="1"/>
    <x v="1"/>
  </r>
  <r>
    <s v="EMP11089"/>
    <s v="Kiran Patel"/>
    <x v="1"/>
    <n v="26"/>
    <x v="2"/>
    <x v="3"/>
    <x v="5"/>
    <d v="2016-04-07T00:00:00"/>
    <s v="MCA"/>
    <n v="6"/>
    <s v="Sneha Thomas"/>
    <n v="156871"/>
    <x v="1"/>
    <x v="1"/>
    <n v="0.90200000000000002"/>
    <n v="24"/>
    <x v="4"/>
    <x v="0"/>
    <n v="62"/>
    <x v="1"/>
    <x v="1"/>
  </r>
  <r>
    <s v="EMP10544"/>
    <s v="Arjun Nair"/>
    <x v="1"/>
    <n v="44"/>
    <x v="2"/>
    <x v="0"/>
    <x v="0"/>
    <d v="2023-07-27T00:00:00"/>
    <s v="Master's"/>
    <n v="3"/>
    <s v="Priya Sharma"/>
    <n v="141383"/>
    <x v="0"/>
    <x v="3"/>
    <n v="0.84099999999999997"/>
    <n v="8"/>
    <x v="4"/>
    <x v="1"/>
    <n v="24"/>
    <x v="0"/>
    <x v="1"/>
  </r>
  <r>
    <s v="EMP11233"/>
    <s v="Amit Das"/>
    <x v="1"/>
    <n v="38"/>
    <x v="1"/>
    <x v="0"/>
    <x v="7"/>
    <d v="2017-05-28T00:00:00"/>
    <s v="Master's"/>
    <n v="2"/>
    <s v="Rahul Nair"/>
    <n v="155760"/>
    <x v="2"/>
    <x v="0"/>
    <n v="0.89"/>
    <n v="5"/>
    <x v="3"/>
    <x v="1"/>
    <n v="25"/>
    <x v="1"/>
    <x v="1"/>
  </r>
  <r>
    <s v="EMP12472"/>
    <s v="Ananya Sharma"/>
    <x v="0"/>
    <n v="27"/>
    <x v="6"/>
    <x v="3"/>
    <x v="7"/>
    <d v="2018-06-29T00:00:00"/>
    <s v="MCA"/>
    <n v="4"/>
    <s v="Priya Sharma"/>
    <n v="40042"/>
    <x v="0"/>
    <x v="1"/>
    <n v="0.8859999999999999"/>
    <n v="9"/>
    <x v="2"/>
    <x v="1"/>
    <n v="47"/>
    <x v="0"/>
    <x v="0"/>
  </r>
  <r>
    <s v="EMP10772"/>
    <s v="Amit Das"/>
    <x v="0"/>
    <n v="48"/>
    <x v="0"/>
    <x v="1"/>
    <x v="5"/>
    <d v="2021-02-22T00:00:00"/>
    <s v="Bachelor's"/>
    <n v="8"/>
    <s v="Rahul Nair"/>
    <n v="114927"/>
    <x v="1"/>
    <x v="2"/>
    <n v="0.95099999999999996"/>
    <n v="26"/>
    <x v="1"/>
    <x v="0"/>
    <n v="63"/>
    <x v="0"/>
    <x v="1"/>
  </r>
  <r>
    <s v="EMP12710"/>
    <s v="Sneha Iyer"/>
    <x v="1"/>
    <n v="56"/>
    <x v="5"/>
    <x v="4"/>
    <x v="3"/>
    <d v="2020-09-18T00:00:00"/>
    <s v="Bachelor's"/>
    <n v="16"/>
    <s v="Sneha Thomas"/>
    <n v="135282"/>
    <x v="4"/>
    <x v="3"/>
    <n v="0.82900000000000007"/>
    <n v="8"/>
    <x v="2"/>
    <x v="0"/>
    <n v="44"/>
    <x v="0"/>
    <x v="1"/>
  </r>
  <r>
    <s v="EMP10721"/>
    <s v="Arjun Nair"/>
    <x v="1"/>
    <n v="55"/>
    <x v="0"/>
    <x v="4"/>
    <x v="2"/>
    <d v="2023-05-24T00:00:00"/>
    <s v="MBA"/>
    <n v="4"/>
    <s v="Anil Menon"/>
    <n v="163643"/>
    <x v="1"/>
    <x v="0"/>
    <n v="0.98799999999999999"/>
    <n v="19"/>
    <x v="3"/>
    <x v="1"/>
    <n v="43"/>
    <x v="0"/>
    <x v="1"/>
  </r>
  <r>
    <s v="EMP10193"/>
    <s v="Neha Thomas"/>
    <x v="1"/>
    <n v="31"/>
    <x v="6"/>
    <x v="4"/>
    <x v="1"/>
    <d v="2024-03-14T00:00:00"/>
    <s v="MCA"/>
    <n v="13"/>
    <s v="Sneha Thomas"/>
    <n v="173257"/>
    <x v="2"/>
    <x v="7"/>
    <n v="0.91700000000000004"/>
    <n v="20"/>
    <x v="1"/>
    <x v="1"/>
    <n v="42"/>
    <x v="0"/>
    <x v="1"/>
  </r>
  <r>
    <s v="EMP11407"/>
    <s v="Priya Menon"/>
    <x v="0"/>
    <n v="60"/>
    <x v="2"/>
    <x v="2"/>
    <x v="1"/>
    <d v="2016-01-22T00:00:00"/>
    <s v="MCA"/>
    <n v="9"/>
    <s v="Priya Sharma"/>
    <n v="60811"/>
    <x v="2"/>
    <x v="5"/>
    <n v="0.99199999999999999"/>
    <n v="7"/>
    <x v="3"/>
    <x v="0"/>
    <n v="66"/>
    <x v="1"/>
    <x v="1"/>
  </r>
  <r>
    <s v="EMP12523"/>
    <s v="Arjun Nair"/>
    <x v="1"/>
    <n v="50"/>
    <x v="1"/>
    <x v="4"/>
    <x v="0"/>
    <d v="2017-02-08T00:00:00"/>
    <s v="MCA"/>
    <n v="13"/>
    <s v="Sneha Thomas"/>
    <n v="125747"/>
    <x v="3"/>
    <x v="6"/>
    <n v="0.99199999999999999"/>
    <n v="6"/>
    <x v="4"/>
    <x v="1"/>
    <n v="23"/>
    <x v="0"/>
    <x v="0"/>
  </r>
  <r>
    <s v="EMP12252"/>
    <s v="Neha Thomas"/>
    <x v="0"/>
    <n v="27"/>
    <x v="4"/>
    <x v="1"/>
    <x v="0"/>
    <d v="2019-01-08T00:00:00"/>
    <s v="Master's"/>
    <n v="4"/>
    <s v="Anil Menon"/>
    <n v="147916"/>
    <x v="4"/>
    <x v="6"/>
    <n v="0.97299999999999998"/>
    <n v="18"/>
    <x v="0"/>
    <x v="1"/>
    <n v="63"/>
    <x v="0"/>
    <x v="1"/>
  </r>
  <r>
    <s v="EMP12073"/>
    <s v="Rahul Kumar"/>
    <x v="0"/>
    <n v="47"/>
    <x v="3"/>
    <x v="2"/>
    <x v="2"/>
    <d v="2019-06-26T00:00:00"/>
    <s v="MBA"/>
    <n v="17"/>
    <s v="Priya Sharma"/>
    <n v="132206"/>
    <x v="1"/>
    <x v="9"/>
    <n v="0.92400000000000004"/>
    <n v="2"/>
    <x v="2"/>
    <x v="1"/>
    <n v="58"/>
    <x v="0"/>
    <x v="1"/>
  </r>
  <r>
    <s v="EMP12056"/>
    <s v="Priya Menon"/>
    <x v="1"/>
    <n v="47"/>
    <x v="1"/>
    <x v="0"/>
    <x v="1"/>
    <d v="2017-08-14T00:00:00"/>
    <s v="MBA"/>
    <n v="9"/>
    <s v="Sneha Thomas"/>
    <n v="179889"/>
    <x v="0"/>
    <x v="8"/>
    <n v="0.79799999999999993"/>
    <n v="20"/>
    <x v="0"/>
    <x v="0"/>
    <n v="37"/>
    <x v="0"/>
    <x v="0"/>
  </r>
  <r>
    <s v="EMP10644"/>
    <s v="Rahul Kumar"/>
    <x v="0"/>
    <n v="38"/>
    <x v="1"/>
    <x v="0"/>
    <x v="1"/>
    <d v="2018-10-28T00:00:00"/>
    <s v="Bachelor's"/>
    <n v="8"/>
    <s v="Sneha Thomas"/>
    <n v="119209"/>
    <x v="0"/>
    <x v="4"/>
    <n v="0.90200000000000002"/>
    <n v="16"/>
    <x v="3"/>
    <x v="0"/>
    <n v="53"/>
    <x v="0"/>
    <x v="1"/>
  </r>
  <r>
    <s v="EMP12109"/>
    <s v="Priya Menon"/>
    <x v="0"/>
    <n v="47"/>
    <x v="1"/>
    <x v="2"/>
    <x v="7"/>
    <d v="2024-02-02T00:00:00"/>
    <s v="MCA"/>
    <n v="12"/>
    <s v="Rahul Nair"/>
    <n v="117177"/>
    <x v="2"/>
    <x v="5"/>
    <n v="0.90900000000000003"/>
    <n v="27"/>
    <x v="0"/>
    <x v="0"/>
    <n v="15"/>
    <x v="0"/>
    <x v="1"/>
  </r>
  <r>
    <s v="EMP10476"/>
    <s v="Sneha Iyer"/>
    <x v="0"/>
    <n v="32"/>
    <x v="5"/>
    <x v="3"/>
    <x v="3"/>
    <d v="2022-11-01T00:00:00"/>
    <s v="Master's"/>
    <n v="5"/>
    <s v="Priya Sharma"/>
    <n v="121545"/>
    <x v="0"/>
    <x v="9"/>
    <n v="0.91900000000000004"/>
    <n v="21"/>
    <x v="0"/>
    <x v="0"/>
    <n v="17"/>
    <x v="0"/>
    <x v="0"/>
  </r>
  <r>
    <s v="EMP11031"/>
    <s v="Rahul Kumar"/>
    <x v="1"/>
    <n v="56"/>
    <x v="5"/>
    <x v="2"/>
    <x v="1"/>
    <d v="2021-04-06T00:00:00"/>
    <s v="Bachelor's"/>
    <n v="10"/>
    <s v="Rahul Nair"/>
    <n v="100321"/>
    <x v="2"/>
    <x v="6"/>
    <n v="0.92599999999999993"/>
    <n v="12"/>
    <x v="0"/>
    <x v="0"/>
    <n v="41"/>
    <x v="0"/>
    <x v="1"/>
  </r>
  <r>
    <s v="EMP10265"/>
    <s v="Amit Das"/>
    <x v="1"/>
    <n v="42"/>
    <x v="4"/>
    <x v="0"/>
    <x v="0"/>
    <d v="2016-04-17T00:00:00"/>
    <s v="MCA"/>
    <n v="10"/>
    <s v="Priya Sharma"/>
    <n v="102308"/>
    <x v="1"/>
    <x v="2"/>
    <n v="0.96799999999999997"/>
    <n v="24"/>
    <x v="2"/>
    <x v="0"/>
    <n v="53"/>
    <x v="0"/>
    <x v="1"/>
  </r>
  <r>
    <s v="EMP12191"/>
    <s v="Priya Menon"/>
    <x v="1"/>
    <n v="29"/>
    <x v="1"/>
    <x v="2"/>
    <x v="5"/>
    <d v="2019-01-13T00:00:00"/>
    <s v="MCA"/>
    <n v="9"/>
    <s v="Anil Menon"/>
    <n v="116224"/>
    <x v="3"/>
    <x v="1"/>
    <n v="0.86900000000000011"/>
    <n v="7"/>
    <x v="4"/>
    <x v="0"/>
    <n v="46"/>
    <x v="0"/>
    <x v="0"/>
  </r>
  <r>
    <s v="EMP10118"/>
    <s v="Arjun Nair"/>
    <x v="1"/>
    <n v="29"/>
    <x v="5"/>
    <x v="1"/>
    <x v="2"/>
    <d v="2016-05-01T00:00:00"/>
    <s v="MCA"/>
    <n v="8"/>
    <s v="Sneha Thomas"/>
    <n v="161342"/>
    <x v="1"/>
    <x v="6"/>
    <n v="0.97099999999999997"/>
    <n v="4"/>
    <x v="3"/>
    <x v="1"/>
    <n v="33"/>
    <x v="0"/>
    <x v="1"/>
  </r>
  <r>
    <s v="EMP10452"/>
    <s v="Amit Das"/>
    <x v="0"/>
    <n v="53"/>
    <x v="2"/>
    <x v="2"/>
    <x v="5"/>
    <d v="2024-04-04T00:00:00"/>
    <s v="MCA"/>
    <n v="4"/>
    <s v="Sneha Thomas"/>
    <n v="73834"/>
    <x v="2"/>
    <x v="7"/>
    <n v="0.86299999999999999"/>
    <n v="15"/>
    <x v="0"/>
    <x v="0"/>
    <n v="3"/>
    <x v="0"/>
    <x v="1"/>
  </r>
  <r>
    <s v="EMP11973"/>
    <s v="Kiran Patel"/>
    <x v="1"/>
    <n v="38"/>
    <x v="0"/>
    <x v="2"/>
    <x v="3"/>
    <d v="2022-03-04T00:00:00"/>
    <s v="Bachelor's"/>
    <n v="2"/>
    <s v="Priya Sharma"/>
    <n v="165462"/>
    <x v="1"/>
    <x v="1"/>
    <n v="0.95200000000000007"/>
    <n v="15"/>
    <x v="4"/>
    <x v="1"/>
    <n v="3"/>
    <x v="0"/>
    <x v="1"/>
  </r>
  <r>
    <s v="EMP12763"/>
    <s v="Priya Menon"/>
    <x v="0"/>
    <n v="52"/>
    <x v="1"/>
    <x v="3"/>
    <x v="7"/>
    <d v="2020-12-13T00:00:00"/>
    <s v="MCA"/>
    <n v="7"/>
    <s v="Priya Sharma"/>
    <n v="65698"/>
    <x v="2"/>
    <x v="3"/>
    <n v="0.83599999999999997"/>
    <n v="14"/>
    <x v="2"/>
    <x v="0"/>
    <n v="34"/>
    <x v="0"/>
    <x v="1"/>
  </r>
  <r>
    <s v="EMP11975"/>
    <s v="Neha Thomas"/>
    <x v="1"/>
    <n v="26"/>
    <x v="0"/>
    <x v="1"/>
    <x v="2"/>
    <d v="2021-01-30T00:00:00"/>
    <s v="MCA"/>
    <n v="16"/>
    <s v="Priya Sharma"/>
    <n v="62113"/>
    <x v="1"/>
    <x v="6"/>
    <n v="0.9"/>
    <n v="16"/>
    <x v="3"/>
    <x v="0"/>
    <n v="75"/>
    <x v="0"/>
    <x v="1"/>
  </r>
  <r>
    <s v="EMP11883"/>
    <s v="Arjun Nair"/>
    <x v="0"/>
    <n v="58"/>
    <x v="2"/>
    <x v="1"/>
    <x v="1"/>
    <d v="2024-01-18T00:00:00"/>
    <s v="Bachelor's"/>
    <n v="1"/>
    <s v="Sneha Thomas"/>
    <n v="174975"/>
    <x v="4"/>
    <x v="7"/>
    <n v="0.84299999999999997"/>
    <n v="7"/>
    <x v="3"/>
    <x v="0"/>
    <n v="10"/>
    <x v="0"/>
    <x v="1"/>
  </r>
  <r>
    <s v="EMP10807"/>
    <s v="Neha Thomas"/>
    <x v="0"/>
    <n v="40"/>
    <x v="6"/>
    <x v="2"/>
    <x v="5"/>
    <d v="2022-07-09T00:00:00"/>
    <s v="Master's"/>
    <n v="6"/>
    <s v="Rahul Nair"/>
    <n v="117308"/>
    <x v="2"/>
    <x v="3"/>
    <n v="0.94599999999999995"/>
    <n v="9"/>
    <x v="1"/>
    <x v="0"/>
    <n v="32"/>
    <x v="0"/>
    <x v="1"/>
  </r>
  <r>
    <s v="EMP10698"/>
    <s v="Neha Thomas"/>
    <x v="0"/>
    <n v="51"/>
    <x v="5"/>
    <x v="4"/>
    <x v="7"/>
    <d v="2022-12-26T00:00:00"/>
    <s v="MCA"/>
    <n v="19"/>
    <s v="Sneha Thomas"/>
    <n v="102979.37"/>
    <x v="3"/>
    <x v="8"/>
    <n v="0.88099999999999989"/>
    <n v="4"/>
    <x v="4"/>
    <x v="0"/>
    <n v="22"/>
    <x v="0"/>
    <x v="1"/>
  </r>
  <r>
    <s v="EMP12400"/>
    <s v="Kiran Patel"/>
    <x v="1"/>
    <n v="40"/>
    <x v="5"/>
    <x v="3"/>
    <x v="0"/>
    <d v="2024-02-03T00:00:00"/>
    <s v="MCA"/>
    <n v="8"/>
    <s v="Rahul Nair"/>
    <n v="71031"/>
    <x v="2"/>
    <x v="0"/>
    <n v="0.86499999999999999"/>
    <n v="8"/>
    <x v="1"/>
    <x v="0"/>
    <n v="6"/>
    <x v="0"/>
    <x v="1"/>
  </r>
  <r>
    <s v="EMP11105"/>
    <s v="Priya Menon"/>
    <x v="0"/>
    <n v="32"/>
    <x v="3"/>
    <x v="2"/>
    <x v="6"/>
    <d v="2017-08-25T00:00:00"/>
    <s v="Bachelor's"/>
    <n v="20"/>
    <s v="Priya Sharma"/>
    <n v="91321"/>
    <x v="4"/>
    <x v="4"/>
    <n v="0.96900000000000008"/>
    <n v="16"/>
    <x v="2"/>
    <x v="1"/>
    <n v="79"/>
    <x v="0"/>
    <x v="0"/>
  </r>
  <r>
    <s v="EMP10360"/>
    <s v="Kiran Patel"/>
    <x v="1"/>
    <n v="41"/>
    <x v="6"/>
    <x v="4"/>
    <x v="6"/>
    <d v="2016-05-12T00:00:00"/>
    <s v="Master's"/>
    <n v="7"/>
    <s v="Anil Menon"/>
    <n v="59774"/>
    <x v="1"/>
    <x v="6"/>
    <n v="0.88900000000000001"/>
    <n v="23"/>
    <x v="0"/>
    <x v="0"/>
    <n v="17"/>
    <x v="1"/>
    <x v="1"/>
  </r>
  <r>
    <s v="EMP10213"/>
    <s v="Sneha Iyer"/>
    <x v="0"/>
    <n v="44"/>
    <x v="6"/>
    <x v="0"/>
    <x v="1"/>
    <d v="2019-05-29T00:00:00"/>
    <s v="Master's"/>
    <n v="1"/>
    <s v="Rahul Nair"/>
    <n v="66884"/>
    <x v="3"/>
    <x v="0"/>
    <n v="0.93900000000000006"/>
    <n v="12"/>
    <x v="2"/>
    <x v="0"/>
    <n v="66"/>
    <x v="0"/>
    <x v="1"/>
  </r>
  <r>
    <s v="EMP12433"/>
    <s v="Arjun Nair"/>
    <x v="0"/>
    <n v="24"/>
    <x v="3"/>
    <x v="1"/>
    <x v="5"/>
    <d v="2016-05-17T00:00:00"/>
    <s v="MCA"/>
    <n v="18"/>
    <s v="Rahul Nair"/>
    <n v="149837"/>
    <x v="0"/>
    <x v="0"/>
    <n v="0.88800000000000001"/>
    <n v="30"/>
    <x v="0"/>
    <x v="1"/>
    <n v="75"/>
    <x v="0"/>
    <x v="1"/>
  </r>
  <r>
    <s v="EMP10109"/>
    <s v="Rahul Kumar"/>
    <x v="1"/>
    <n v="45"/>
    <x v="2"/>
    <x v="0"/>
    <x v="1"/>
    <d v="2018-10-03T00:00:00"/>
    <s v="Bachelor's"/>
    <n v="19"/>
    <s v="Sneha Thomas"/>
    <n v="36315"/>
    <x v="1"/>
    <x v="4"/>
    <n v="0.94"/>
    <n v="17"/>
    <x v="1"/>
    <x v="1"/>
    <n v="64"/>
    <x v="0"/>
    <x v="1"/>
  </r>
  <r>
    <s v="EMP10172"/>
    <s v="Ananya Sharma"/>
    <x v="1"/>
    <n v="33"/>
    <x v="0"/>
    <x v="1"/>
    <x v="5"/>
    <d v="2016-12-06T00:00:00"/>
    <s v="MBA"/>
    <n v="16"/>
    <s v="Sneha Thomas"/>
    <n v="153446"/>
    <x v="3"/>
    <x v="8"/>
    <n v="0.98699999999999999"/>
    <n v="4"/>
    <x v="4"/>
    <x v="0"/>
    <n v="17"/>
    <x v="1"/>
    <x v="1"/>
  </r>
  <r>
    <s v="EMP12590"/>
    <s v="Priya Menon"/>
    <x v="1"/>
    <n v="53"/>
    <x v="0"/>
    <x v="3"/>
    <x v="3"/>
    <d v="2016-08-11T00:00:00"/>
    <s v="MBA"/>
    <n v="0"/>
    <s v="Priya Sharma"/>
    <n v="91534"/>
    <x v="4"/>
    <x v="8"/>
    <n v="0.998"/>
    <n v="22"/>
    <x v="4"/>
    <x v="1"/>
    <n v="58"/>
    <x v="0"/>
    <x v="1"/>
  </r>
  <r>
    <s v="EMP12408"/>
    <s v="Kiran Patel"/>
    <x v="1"/>
    <n v="45"/>
    <x v="0"/>
    <x v="1"/>
    <x v="5"/>
    <d v="2020-11-20T00:00:00"/>
    <s v="MBA"/>
    <n v="5"/>
    <s v="Anil Menon"/>
    <n v="137986"/>
    <x v="3"/>
    <x v="9"/>
    <n v="0.92700000000000005"/>
    <n v="8"/>
    <x v="4"/>
    <x v="0"/>
    <n v="61"/>
    <x v="0"/>
    <x v="1"/>
  </r>
  <r>
    <s v="EMP10177"/>
    <s v="Kiran Patel"/>
    <x v="1"/>
    <n v="50"/>
    <x v="5"/>
    <x v="1"/>
    <x v="4"/>
    <d v="2016-04-09T00:00:00"/>
    <s v="MBA"/>
    <n v="2"/>
    <s v="Sneha Thomas"/>
    <n v="43384"/>
    <x v="3"/>
    <x v="5"/>
    <n v="0.91599999999999993"/>
    <n v="8"/>
    <x v="4"/>
    <x v="1"/>
    <n v="54"/>
    <x v="1"/>
    <x v="1"/>
  </r>
  <r>
    <s v="EMP10352"/>
    <s v="Ananya Sharma"/>
    <x v="1"/>
    <n v="22"/>
    <x v="5"/>
    <x v="1"/>
    <x v="3"/>
    <d v="2025-12-23T00:00:00"/>
    <s v="MBA"/>
    <n v="6"/>
    <s v="Sneha Thomas"/>
    <n v="163461"/>
    <x v="0"/>
    <x v="1"/>
    <n v="0.85099999999999998"/>
    <n v="8"/>
    <x v="3"/>
    <x v="1"/>
    <n v="9"/>
    <x v="0"/>
    <x v="1"/>
  </r>
  <r>
    <s v="EMP11901"/>
    <s v="Neha Thomas"/>
    <x v="0"/>
    <n v="25"/>
    <x v="5"/>
    <x v="1"/>
    <x v="6"/>
    <d v="2025-09-14T00:00:00"/>
    <s v="Master's"/>
    <n v="20"/>
    <s v="Unknown"/>
    <n v="55759"/>
    <x v="4"/>
    <x v="1"/>
    <n v="0.98099999999999998"/>
    <n v="27"/>
    <x v="2"/>
    <x v="0"/>
    <n v="58"/>
    <x v="0"/>
    <x v="1"/>
  </r>
  <r>
    <s v="EMP10761"/>
    <s v="Arjun Nair"/>
    <x v="0"/>
    <n v="22"/>
    <x v="4"/>
    <x v="4"/>
    <x v="0"/>
    <d v="2024-07-11T00:00:00"/>
    <s v="MCA"/>
    <n v="1"/>
    <s v="Anil Menon"/>
    <n v="156478"/>
    <x v="3"/>
    <x v="9"/>
    <n v="0.85599999999999998"/>
    <n v="11"/>
    <x v="3"/>
    <x v="0"/>
    <n v="17"/>
    <x v="1"/>
    <x v="1"/>
  </r>
  <r>
    <s v="EMP11448"/>
    <s v="Amit Das"/>
    <x v="0"/>
    <n v="38"/>
    <x v="5"/>
    <x v="2"/>
    <x v="6"/>
    <d v="2019-09-18T00:00:00"/>
    <s v="Master's"/>
    <n v="20"/>
    <s v="Sneha Thomas"/>
    <n v="141528"/>
    <x v="1"/>
    <x v="6"/>
    <n v="0.83900000000000008"/>
    <n v="4"/>
    <x v="0"/>
    <x v="1"/>
    <n v="54"/>
    <x v="0"/>
    <x v="1"/>
  </r>
  <r>
    <s v="EMP12539"/>
    <s v="Neha Thomas"/>
    <x v="1"/>
    <n v="22"/>
    <x v="0"/>
    <x v="3"/>
    <x v="1"/>
    <d v="2021-11-13T00:00:00"/>
    <s v="MBA"/>
    <n v="20"/>
    <s v="Sneha Thomas"/>
    <n v="35555"/>
    <x v="4"/>
    <x v="6"/>
    <n v="0.92299999999999993"/>
    <n v="11"/>
    <x v="3"/>
    <x v="0"/>
    <n v="80"/>
    <x v="0"/>
    <x v="1"/>
  </r>
  <r>
    <s v="EMP11184"/>
    <s v="Rahul Kumar"/>
    <x v="1"/>
    <n v="34"/>
    <x v="0"/>
    <x v="3"/>
    <x v="0"/>
    <d v="2016-12-22T00:00:00"/>
    <s v="Bachelor's"/>
    <n v="18"/>
    <s v="Rahul Nair"/>
    <n v="25438"/>
    <x v="0"/>
    <x v="0"/>
    <n v="0.878"/>
    <n v="26"/>
    <x v="4"/>
    <x v="0"/>
    <n v="36"/>
    <x v="0"/>
    <x v="1"/>
  </r>
  <r>
    <s v="EMP12315"/>
    <s v="Arjun Nair"/>
    <x v="0"/>
    <n v="22"/>
    <x v="0"/>
    <x v="1"/>
    <x v="1"/>
    <d v="2016-10-16T00:00:00"/>
    <s v="MBA"/>
    <n v="9"/>
    <s v="Sneha Thomas"/>
    <n v="38024"/>
    <x v="2"/>
    <x v="4"/>
    <n v="0.89599999999999991"/>
    <n v="5"/>
    <x v="1"/>
    <x v="0"/>
    <n v="6"/>
    <x v="1"/>
    <x v="1"/>
  </r>
  <r>
    <s v="EMP10321"/>
    <s v="Priya Menon"/>
    <x v="0"/>
    <n v="52"/>
    <x v="7"/>
    <x v="2"/>
    <x v="4"/>
    <d v="2016-06-19T00:00:00"/>
    <s v="MBA"/>
    <n v="0"/>
    <s v="Sneha Thomas"/>
    <n v="148684"/>
    <x v="3"/>
    <x v="7"/>
    <n v="0.96200000000000008"/>
    <n v="28"/>
    <x v="3"/>
    <x v="0"/>
    <n v="5"/>
    <x v="0"/>
    <x v="1"/>
  </r>
  <r>
    <s v="EMP12920"/>
    <s v="Rahul Kumar"/>
    <x v="1"/>
    <n v="53"/>
    <x v="2"/>
    <x v="3"/>
    <x v="1"/>
    <d v="2022-04-05T00:00:00"/>
    <s v="Bachelor's"/>
    <n v="10"/>
    <s v="Priya Sharma"/>
    <n v="77373"/>
    <x v="4"/>
    <x v="0"/>
    <n v="0.8909999999999999"/>
    <n v="10"/>
    <x v="2"/>
    <x v="1"/>
    <n v="79"/>
    <x v="0"/>
    <x v="1"/>
  </r>
  <r>
    <s v="EMP10855"/>
    <s v="Priya Menon"/>
    <x v="0"/>
    <n v="55"/>
    <x v="4"/>
    <x v="0"/>
    <x v="0"/>
    <d v="2018-06-05T00:00:00"/>
    <s v="MBA"/>
    <n v="4"/>
    <s v="Rahul Nair"/>
    <n v="89109"/>
    <x v="4"/>
    <x v="9"/>
    <n v="0.86299999999999999"/>
    <n v="22"/>
    <x v="4"/>
    <x v="0"/>
    <n v="5"/>
    <x v="0"/>
    <x v="1"/>
  </r>
  <r>
    <s v="EMP12130"/>
    <s v="Priya Menon"/>
    <x v="1"/>
    <n v="25"/>
    <x v="6"/>
    <x v="0"/>
    <x v="5"/>
    <d v="2021-09-21T00:00:00"/>
    <s v="Bachelor's"/>
    <n v="7"/>
    <s v="Rahul Nair"/>
    <n v="78852"/>
    <x v="4"/>
    <x v="0"/>
    <n v="1"/>
    <n v="10"/>
    <x v="2"/>
    <x v="0"/>
    <n v="37"/>
    <x v="1"/>
    <x v="1"/>
  </r>
  <r>
    <s v="EMP12317"/>
    <s v="Ananya Sharma"/>
    <x v="1"/>
    <n v="48"/>
    <x v="1"/>
    <x v="4"/>
    <x v="0"/>
    <d v="2020-03-03T00:00:00"/>
    <s v="MBA"/>
    <n v="10"/>
    <s v="Priya Sharma"/>
    <n v="76545"/>
    <x v="3"/>
    <x v="3"/>
    <n v="0.90599999999999992"/>
    <n v="5"/>
    <x v="4"/>
    <x v="0"/>
    <n v="24"/>
    <x v="0"/>
    <x v="1"/>
  </r>
  <r>
    <s v="EMP11743"/>
    <s v="Rahul Kumar"/>
    <x v="0"/>
    <n v="54"/>
    <x v="3"/>
    <x v="0"/>
    <x v="5"/>
    <d v="2025-04-02T00:00:00"/>
    <s v="MBA"/>
    <n v="4"/>
    <s v="Sneha Thomas"/>
    <n v="101320"/>
    <x v="1"/>
    <x v="5"/>
    <n v="0.88300000000000001"/>
    <n v="28"/>
    <x v="4"/>
    <x v="0"/>
    <n v="31"/>
    <x v="0"/>
    <x v="1"/>
  </r>
  <r>
    <s v="EMP11608"/>
    <s v="Neha Thomas"/>
    <x v="0"/>
    <n v="28"/>
    <x v="2"/>
    <x v="0"/>
    <x v="3"/>
    <d v="2023-04-25T00:00:00"/>
    <s v="MCA"/>
    <n v="3"/>
    <s v="Priya Sharma"/>
    <n v="178143"/>
    <x v="2"/>
    <x v="0"/>
    <n v="0.96700000000000008"/>
    <n v="14"/>
    <x v="0"/>
    <x v="1"/>
    <n v="7"/>
    <x v="0"/>
    <x v="1"/>
  </r>
  <r>
    <s v="EMP10268"/>
    <s v="Priya Menon"/>
    <x v="1"/>
    <n v="22"/>
    <x v="1"/>
    <x v="0"/>
    <x v="1"/>
    <d v="2021-11-15T00:00:00"/>
    <s v="MBA"/>
    <n v="16"/>
    <s v="Anil Menon"/>
    <n v="102617"/>
    <x v="3"/>
    <x v="0"/>
    <n v="0.90700000000000003"/>
    <n v="1"/>
    <x v="1"/>
    <x v="0"/>
    <n v="67"/>
    <x v="1"/>
    <x v="1"/>
  </r>
  <r>
    <s v="EMP12146"/>
    <s v="Rahul Kumar"/>
    <x v="1"/>
    <n v="37"/>
    <x v="3"/>
    <x v="0"/>
    <x v="2"/>
    <d v="2019-02-11T00:00:00"/>
    <s v="Master's"/>
    <n v="11"/>
    <s v="Anil Menon"/>
    <n v="95441"/>
    <x v="2"/>
    <x v="3"/>
    <n v="0.995"/>
    <n v="8"/>
    <x v="4"/>
    <x v="0"/>
    <n v="33"/>
    <x v="0"/>
    <x v="1"/>
  </r>
  <r>
    <s v="EMP10143"/>
    <s v="Priya Menon"/>
    <x v="0"/>
    <n v="42"/>
    <x v="5"/>
    <x v="2"/>
    <x v="0"/>
    <d v="2016-09-10T00:00:00"/>
    <s v="MBA"/>
    <n v="15"/>
    <s v="Anil Menon"/>
    <n v="162745"/>
    <x v="2"/>
    <x v="9"/>
    <n v="0.91"/>
    <n v="29"/>
    <x v="1"/>
    <x v="1"/>
    <n v="41"/>
    <x v="0"/>
    <x v="1"/>
  </r>
  <r>
    <s v="EMP11274"/>
    <s v="Kiran Patel"/>
    <x v="0"/>
    <n v="53"/>
    <x v="5"/>
    <x v="2"/>
    <x v="3"/>
    <d v="2021-09-17T00:00:00"/>
    <s v="MCA"/>
    <n v="0"/>
    <s v="Rahul Nair"/>
    <n v="136662"/>
    <x v="4"/>
    <x v="7"/>
    <n v="0.86900000000000011"/>
    <n v="14"/>
    <x v="3"/>
    <x v="0"/>
    <n v="38"/>
    <x v="1"/>
    <x v="0"/>
  </r>
  <r>
    <s v="EMP10531"/>
    <s v="Neha Thomas"/>
    <x v="0"/>
    <n v="23"/>
    <x v="4"/>
    <x v="0"/>
    <x v="5"/>
    <d v="2017-09-21T00:00:00"/>
    <s v="Bachelor's"/>
    <n v="18"/>
    <s v="Priya Sharma"/>
    <n v="99838"/>
    <x v="3"/>
    <x v="9"/>
    <n v="0.90599999999999992"/>
    <n v="25"/>
    <x v="2"/>
    <x v="0"/>
    <n v="31"/>
    <x v="0"/>
    <x v="1"/>
  </r>
  <r>
    <s v="EMP10379"/>
    <s v="Rahul Kumar"/>
    <x v="1"/>
    <n v="44"/>
    <x v="0"/>
    <x v="3"/>
    <x v="5"/>
    <d v="2020-10-05T00:00:00"/>
    <s v="Master's"/>
    <n v="5"/>
    <s v="Anil Menon"/>
    <n v="168872"/>
    <x v="4"/>
    <x v="2"/>
    <n v="0.93900000000000006"/>
    <n v="27"/>
    <x v="0"/>
    <x v="0"/>
    <n v="59"/>
    <x v="1"/>
    <x v="1"/>
  </r>
  <r>
    <s v="EMP11962"/>
    <s v="Amit Das"/>
    <x v="1"/>
    <n v="24"/>
    <x v="5"/>
    <x v="1"/>
    <x v="0"/>
    <d v="2018-10-23T00:00:00"/>
    <s v="MBA"/>
    <n v="4"/>
    <s v="Sneha Thomas"/>
    <n v="30184"/>
    <x v="2"/>
    <x v="5"/>
    <n v="0.91400000000000003"/>
    <n v="26"/>
    <x v="0"/>
    <x v="0"/>
    <n v="80"/>
    <x v="1"/>
    <x v="1"/>
  </r>
  <r>
    <s v="EMP10062"/>
    <s v="Kiran Patel"/>
    <x v="0"/>
    <n v="52"/>
    <x v="0"/>
    <x v="0"/>
    <x v="0"/>
    <d v="2019-05-14T00:00:00"/>
    <s v="MBA"/>
    <n v="4"/>
    <s v="Sneha Thomas"/>
    <n v="162190"/>
    <x v="2"/>
    <x v="2"/>
    <n v="0.878"/>
    <n v="12"/>
    <x v="3"/>
    <x v="1"/>
    <n v="28"/>
    <x v="0"/>
    <x v="1"/>
  </r>
  <r>
    <s v="EMP12475"/>
    <s v="Ananya Sharma"/>
    <x v="0"/>
    <n v="53"/>
    <x v="6"/>
    <x v="4"/>
    <x v="2"/>
    <d v="2016-09-19T00:00:00"/>
    <s v="Bachelor's"/>
    <n v="7"/>
    <s v="Sneha Thomas"/>
    <n v="93543"/>
    <x v="2"/>
    <x v="4"/>
    <n v="0.93799999999999994"/>
    <n v="2"/>
    <x v="3"/>
    <x v="0"/>
    <n v="50"/>
    <x v="0"/>
    <x v="1"/>
  </r>
  <r>
    <s v="EMP11703"/>
    <s v="Kiran Patel"/>
    <x v="1"/>
    <n v="41"/>
    <x v="2"/>
    <x v="1"/>
    <x v="5"/>
    <d v="2020-02-11T00:00:00"/>
    <s v="MBA"/>
    <n v="3"/>
    <s v="Anil Menon"/>
    <n v="171073"/>
    <x v="4"/>
    <x v="3"/>
    <n v="0.91099999999999992"/>
    <n v="4"/>
    <x v="1"/>
    <x v="1"/>
    <n v="16"/>
    <x v="0"/>
    <x v="1"/>
  </r>
  <r>
    <s v="EMP12519"/>
    <s v="Arjun Nair"/>
    <x v="1"/>
    <n v="58"/>
    <x v="5"/>
    <x v="0"/>
    <x v="7"/>
    <d v="2023-10-12T00:00:00"/>
    <s v="Bachelor's"/>
    <n v="14"/>
    <s v="Anil Menon"/>
    <n v="86032"/>
    <x v="3"/>
    <x v="5"/>
    <n v="0.96900000000000008"/>
    <n v="3"/>
    <x v="3"/>
    <x v="0"/>
    <n v="24"/>
    <x v="0"/>
    <x v="1"/>
  </r>
  <r>
    <s v="EMP11848"/>
    <s v="Neha Thomas"/>
    <x v="0"/>
    <n v="57"/>
    <x v="5"/>
    <x v="4"/>
    <x v="6"/>
    <d v="2016-05-28T00:00:00"/>
    <s v="Bachelor's"/>
    <n v="4"/>
    <s v="Sneha Thomas"/>
    <n v="120789"/>
    <x v="3"/>
    <x v="8"/>
    <n v="0.93299999999999994"/>
    <n v="22"/>
    <x v="4"/>
    <x v="1"/>
    <n v="74"/>
    <x v="0"/>
    <x v="1"/>
  </r>
  <r>
    <s v="EMP11096"/>
    <s v="Ananya Sharma"/>
    <x v="1"/>
    <n v="60"/>
    <x v="0"/>
    <x v="4"/>
    <x v="6"/>
    <d v="2022-12-26T00:00:00"/>
    <s v="Master's"/>
    <n v="4"/>
    <s v="Sneha Thomas"/>
    <n v="79969"/>
    <x v="0"/>
    <x v="6"/>
    <n v="0.97099999999999997"/>
    <n v="11"/>
    <x v="4"/>
    <x v="0"/>
    <n v="36"/>
    <x v="0"/>
    <x v="1"/>
  </r>
  <r>
    <s v="EMP11812"/>
    <s v="Kiran Patel"/>
    <x v="0"/>
    <n v="47"/>
    <x v="0"/>
    <x v="1"/>
    <x v="2"/>
    <d v="2023-02-01T00:00:00"/>
    <s v="Master's"/>
    <n v="18"/>
    <s v="Sneha Thomas"/>
    <n v="25100"/>
    <x v="4"/>
    <x v="6"/>
    <n v="0.94499999999999995"/>
    <n v="18"/>
    <x v="3"/>
    <x v="1"/>
    <n v="19"/>
    <x v="0"/>
    <x v="1"/>
  </r>
  <r>
    <s v="EMP10629"/>
    <s v="Neha Thomas"/>
    <x v="1"/>
    <n v="38"/>
    <x v="4"/>
    <x v="2"/>
    <x v="2"/>
    <d v="2023-09-29T00:00:00"/>
    <s v="MBA"/>
    <n v="11"/>
    <s v="Sneha Thomas"/>
    <n v="74303"/>
    <x v="1"/>
    <x v="7"/>
    <n v="0.92400000000000004"/>
    <n v="13"/>
    <x v="4"/>
    <x v="0"/>
    <n v="78"/>
    <x v="1"/>
    <x v="1"/>
  </r>
  <r>
    <s v="EMP11612"/>
    <s v="Arjun Nair"/>
    <x v="0"/>
    <n v="27"/>
    <x v="4"/>
    <x v="3"/>
    <x v="0"/>
    <d v="2024-09-07T00:00:00"/>
    <s v="MBA"/>
    <n v="4"/>
    <s v="Priya Sharma"/>
    <n v="150130"/>
    <x v="0"/>
    <x v="4"/>
    <n v="0.95400000000000007"/>
    <n v="1"/>
    <x v="3"/>
    <x v="0"/>
    <n v="7"/>
    <x v="0"/>
    <x v="1"/>
  </r>
  <r>
    <s v="EMP11719"/>
    <s v="Rahul Kumar"/>
    <x v="0"/>
    <n v="38"/>
    <x v="2"/>
    <x v="0"/>
    <x v="0"/>
    <d v="2017-09-03T00:00:00"/>
    <s v="MCA"/>
    <n v="3"/>
    <s v="Priya Sharma"/>
    <n v="102979.37"/>
    <x v="0"/>
    <x v="4"/>
    <n v="0.875"/>
    <n v="22"/>
    <x v="1"/>
    <x v="0"/>
    <n v="72"/>
    <x v="0"/>
    <x v="1"/>
  </r>
  <r>
    <s v="EMP12845"/>
    <s v="Rahul Kumar"/>
    <x v="1"/>
    <n v="41"/>
    <x v="5"/>
    <x v="2"/>
    <x v="7"/>
    <d v="2016-07-02T00:00:00"/>
    <s v="MCA"/>
    <n v="2"/>
    <s v="Anil Menon"/>
    <n v="158799"/>
    <x v="4"/>
    <x v="6"/>
    <n v="0.84799999999999998"/>
    <n v="24"/>
    <x v="3"/>
    <x v="0"/>
    <n v="59"/>
    <x v="0"/>
    <x v="1"/>
  </r>
  <r>
    <s v="EMP10774"/>
    <s v="Kiran Patel"/>
    <x v="0"/>
    <n v="42"/>
    <x v="5"/>
    <x v="0"/>
    <x v="5"/>
    <d v="2024-11-13T00:00:00"/>
    <s v="MBA"/>
    <n v="3"/>
    <s v="Sneha Thomas"/>
    <n v="59626"/>
    <x v="4"/>
    <x v="3"/>
    <n v="0.95400000000000007"/>
    <n v="25"/>
    <x v="1"/>
    <x v="0"/>
    <n v="55"/>
    <x v="1"/>
    <x v="1"/>
  </r>
  <r>
    <s v="EMP10384"/>
    <s v="Arjun Nair"/>
    <x v="1"/>
    <n v="22"/>
    <x v="1"/>
    <x v="2"/>
    <x v="5"/>
    <d v="2018-12-04T00:00:00"/>
    <s v="MBA"/>
    <n v="2"/>
    <s v="Rahul Nair"/>
    <n v="75824"/>
    <x v="4"/>
    <x v="8"/>
    <n v="0.93900000000000006"/>
    <n v="17"/>
    <x v="2"/>
    <x v="0"/>
    <n v="52"/>
    <x v="0"/>
    <x v="1"/>
  </r>
  <r>
    <s v="EMP10349"/>
    <s v="Arjun Nair"/>
    <x v="0"/>
    <n v="40"/>
    <x v="5"/>
    <x v="3"/>
    <x v="5"/>
    <d v="2020-01-07T00:00:00"/>
    <s v="Master's"/>
    <n v="3"/>
    <s v="Priya Sharma"/>
    <n v="160202"/>
    <x v="0"/>
    <x v="8"/>
    <n v="0.91"/>
    <n v="11"/>
    <x v="3"/>
    <x v="0"/>
    <n v="60"/>
    <x v="1"/>
    <x v="1"/>
  </r>
  <r>
    <s v="EMP12027"/>
    <s v="Neha Thomas"/>
    <x v="0"/>
    <n v="43"/>
    <x v="0"/>
    <x v="0"/>
    <x v="5"/>
    <d v="2016-12-03T00:00:00"/>
    <s v="Bachelor's"/>
    <n v="6"/>
    <s v="Rahul Nair"/>
    <n v="55813"/>
    <x v="4"/>
    <x v="5"/>
    <n v="0.91599999999999993"/>
    <n v="13"/>
    <x v="4"/>
    <x v="0"/>
    <n v="8"/>
    <x v="0"/>
    <x v="1"/>
  </r>
  <r>
    <s v="EMP10351"/>
    <s v="Neha Thomas"/>
    <x v="0"/>
    <n v="34"/>
    <x v="4"/>
    <x v="0"/>
    <x v="0"/>
    <d v="2025-08-17T00:00:00"/>
    <s v="Bachelor's"/>
    <n v="19"/>
    <s v="Sneha Thomas"/>
    <n v="154892"/>
    <x v="1"/>
    <x v="5"/>
    <n v="0.90300000000000002"/>
    <n v="17"/>
    <x v="0"/>
    <x v="1"/>
    <n v="6"/>
    <x v="0"/>
    <x v="1"/>
  </r>
  <r>
    <s v="EMP11254"/>
    <s v="Sneha Iyer"/>
    <x v="0"/>
    <n v="56"/>
    <x v="3"/>
    <x v="3"/>
    <x v="5"/>
    <d v="2018-03-31T00:00:00"/>
    <s v="Master's"/>
    <n v="10"/>
    <s v="Priya Sharma"/>
    <n v="102979.37"/>
    <x v="1"/>
    <x v="5"/>
    <n v="0.82700000000000007"/>
    <n v="12"/>
    <x v="4"/>
    <x v="1"/>
    <n v="23"/>
    <x v="0"/>
    <x v="1"/>
  </r>
  <r>
    <s v="EMP11093"/>
    <s v="Sneha Iyer"/>
    <x v="0"/>
    <n v="37"/>
    <x v="4"/>
    <x v="1"/>
    <x v="1"/>
    <d v="2018-12-03T00:00:00"/>
    <s v="MCA"/>
    <n v="9"/>
    <s v="Anil Menon"/>
    <n v="88013"/>
    <x v="0"/>
    <x v="7"/>
    <n v="0.93799999999999994"/>
    <n v="18"/>
    <x v="5"/>
    <x v="0"/>
    <n v="45"/>
    <x v="0"/>
    <x v="1"/>
  </r>
  <r>
    <s v="EMP11481"/>
    <s v="Arjun Nair"/>
    <x v="0"/>
    <n v="46"/>
    <x v="1"/>
    <x v="0"/>
    <x v="6"/>
    <d v="2018-11-22T00:00:00"/>
    <s v="Bachelor's"/>
    <n v="16"/>
    <s v="Priya Sharma"/>
    <n v="123400"/>
    <x v="1"/>
    <x v="7"/>
    <n v="0.91599999999999993"/>
    <n v="16"/>
    <x v="0"/>
    <x v="0"/>
    <n v="42"/>
    <x v="1"/>
    <x v="1"/>
  </r>
  <r>
    <s v="EMP12483"/>
    <s v="Arjun Nair"/>
    <x v="0"/>
    <n v="60"/>
    <x v="5"/>
    <x v="2"/>
    <x v="2"/>
    <d v="2019-08-08T00:00:00"/>
    <s v="Master's"/>
    <n v="6"/>
    <s v="Anil Menon"/>
    <n v="130561"/>
    <x v="3"/>
    <x v="9"/>
    <n v="0.96200000000000008"/>
    <n v="11"/>
    <x v="4"/>
    <x v="0"/>
    <n v="46"/>
    <x v="1"/>
    <x v="1"/>
  </r>
  <r>
    <s v="EMP11403"/>
    <s v="Priya Menon"/>
    <x v="0"/>
    <n v="24"/>
    <x v="4"/>
    <x v="0"/>
    <x v="7"/>
    <d v="2022-02-06T00:00:00"/>
    <s v="Bachelor's"/>
    <n v="9"/>
    <s v="Rahul Nair"/>
    <n v="74860"/>
    <x v="1"/>
    <x v="8"/>
    <n v="0.88200000000000001"/>
    <n v="26"/>
    <x v="2"/>
    <x v="0"/>
    <n v="25"/>
    <x v="0"/>
    <x v="1"/>
  </r>
  <r>
    <s v="EMP11712"/>
    <s v="Rahul Kumar"/>
    <x v="1"/>
    <n v="29"/>
    <x v="6"/>
    <x v="0"/>
    <x v="2"/>
    <d v="2016-12-13T00:00:00"/>
    <s v="Bachelor's"/>
    <n v="13"/>
    <s v="Sneha Thomas"/>
    <n v="164688"/>
    <x v="0"/>
    <x v="5"/>
    <n v="0.91099999999999992"/>
    <n v="22"/>
    <x v="0"/>
    <x v="1"/>
    <n v="65"/>
    <x v="0"/>
    <x v="1"/>
  </r>
  <r>
    <s v="EMP12265"/>
    <s v="Ananya Sharma"/>
    <x v="1"/>
    <n v="23"/>
    <x v="6"/>
    <x v="1"/>
    <x v="5"/>
    <d v="2020-11-26T00:00:00"/>
    <s v="Bachelor's"/>
    <n v="2"/>
    <s v="Sneha Thomas"/>
    <n v="151894"/>
    <x v="2"/>
    <x v="6"/>
    <n v="0.91599999999999993"/>
    <n v="17"/>
    <x v="2"/>
    <x v="1"/>
    <n v="28"/>
    <x v="0"/>
    <x v="1"/>
  </r>
  <r>
    <s v="EMP12861"/>
    <s v="Arjun Nair"/>
    <x v="1"/>
    <n v="59"/>
    <x v="5"/>
    <x v="1"/>
    <x v="6"/>
    <d v="2018-12-23T00:00:00"/>
    <s v="Master's"/>
    <n v="10"/>
    <s v="Priya Sharma"/>
    <n v="70680"/>
    <x v="3"/>
    <x v="2"/>
    <n v="0.89200000000000002"/>
    <n v="19"/>
    <x v="3"/>
    <x v="0"/>
    <n v="43"/>
    <x v="0"/>
    <x v="0"/>
  </r>
  <r>
    <s v="EMP10388"/>
    <s v="Sneha Iyer"/>
    <x v="1"/>
    <n v="48"/>
    <x v="0"/>
    <x v="4"/>
    <x v="7"/>
    <d v="2018-08-02T00:00:00"/>
    <s v="Bachelor's"/>
    <n v="8"/>
    <s v="Anil Menon"/>
    <n v="71929"/>
    <x v="3"/>
    <x v="0"/>
    <n v="0.94499999999999995"/>
    <n v="27"/>
    <x v="1"/>
    <x v="1"/>
    <n v="7"/>
    <x v="0"/>
    <x v="0"/>
  </r>
  <r>
    <s v="EMP12749"/>
    <s v="Rahul Kumar"/>
    <x v="1"/>
    <n v="58"/>
    <x v="5"/>
    <x v="0"/>
    <x v="5"/>
    <d v="2018-12-11T00:00:00"/>
    <s v="MBA"/>
    <n v="7"/>
    <s v="Anil Menon"/>
    <n v="88708"/>
    <x v="3"/>
    <x v="5"/>
    <n v="0.89200000000000002"/>
    <n v="26"/>
    <x v="2"/>
    <x v="1"/>
    <n v="27"/>
    <x v="0"/>
    <x v="1"/>
  </r>
  <r>
    <s v="EMP12707"/>
    <s v="Kiran Patel"/>
    <x v="0"/>
    <n v="44"/>
    <x v="6"/>
    <x v="3"/>
    <x v="2"/>
    <d v="2024-08-12T00:00:00"/>
    <s v="MBA"/>
    <n v="16"/>
    <s v="Sneha Thomas"/>
    <n v="32988"/>
    <x v="4"/>
    <x v="4"/>
    <n v="0.94200000000000006"/>
    <n v="20"/>
    <x v="1"/>
    <x v="0"/>
    <n v="32"/>
    <x v="0"/>
    <x v="1"/>
  </r>
  <r>
    <s v="EMP12226"/>
    <s v="Neha Thomas"/>
    <x v="0"/>
    <n v="51"/>
    <x v="2"/>
    <x v="3"/>
    <x v="1"/>
    <d v="2019-04-06T00:00:00"/>
    <s v="Bachelor's"/>
    <n v="1"/>
    <s v="Priya Sharma"/>
    <n v="147268"/>
    <x v="1"/>
    <x v="9"/>
    <n v="0.99900000000000011"/>
    <n v="21"/>
    <x v="2"/>
    <x v="1"/>
    <n v="42"/>
    <x v="0"/>
    <x v="1"/>
  </r>
  <r>
    <s v="EMP12941"/>
    <s v="Kiran Patel"/>
    <x v="0"/>
    <n v="24"/>
    <x v="2"/>
    <x v="0"/>
    <x v="3"/>
    <d v="2023-12-04T00:00:00"/>
    <s v="MCA"/>
    <n v="14"/>
    <s v="Anil Menon"/>
    <n v="149822"/>
    <x v="1"/>
    <x v="5"/>
    <n v="0.90400000000000003"/>
    <n v="15"/>
    <x v="0"/>
    <x v="1"/>
    <n v="17"/>
    <x v="0"/>
    <x v="1"/>
  </r>
  <r>
    <s v="EMP10459"/>
    <s v="Sneha Iyer"/>
    <x v="1"/>
    <n v="34"/>
    <x v="0"/>
    <x v="4"/>
    <x v="5"/>
    <d v="2018-08-26T00:00:00"/>
    <s v="Bachelor's"/>
    <n v="13"/>
    <s v="Anil Menon"/>
    <n v="81309"/>
    <x v="4"/>
    <x v="8"/>
    <n v="0.90700000000000003"/>
    <n v="3"/>
    <x v="1"/>
    <x v="1"/>
    <n v="71"/>
    <x v="0"/>
    <x v="1"/>
  </r>
  <r>
    <s v="EMP11967"/>
    <s v="Priya Menon"/>
    <x v="0"/>
    <n v="29"/>
    <x v="6"/>
    <x v="0"/>
    <x v="2"/>
    <d v="2019-09-09T00:00:00"/>
    <s v="MCA"/>
    <n v="18"/>
    <s v="Rahul Nair"/>
    <n v="76444"/>
    <x v="1"/>
    <x v="1"/>
    <n v="0.91500000000000004"/>
    <n v="21"/>
    <x v="2"/>
    <x v="0"/>
    <n v="23"/>
    <x v="1"/>
    <x v="1"/>
  </r>
  <r>
    <s v="EMP10865"/>
    <s v="Sneha Iyer"/>
    <x v="1"/>
    <n v="57"/>
    <x v="4"/>
    <x v="0"/>
    <x v="2"/>
    <d v="2023-08-13T00:00:00"/>
    <s v="MBA"/>
    <n v="2"/>
    <s v="Anil Menon"/>
    <n v="177795"/>
    <x v="1"/>
    <x v="0"/>
    <n v="0.91900000000000004"/>
    <n v="19"/>
    <x v="0"/>
    <x v="0"/>
    <n v="6"/>
    <x v="0"/>
    <x v="1"/>
  </r>
  <r>
    <s v="EMP12052"/>
    <s v="Priya Menon"/>
    <x v="0"/>
    <n v="58"/>
    <x v="6"/>
    <x v="4"/>
    <x v="2"/>
    <d v="2017-04-16T00:00:00"/>
    <s v="MCA"/>
    <n v="1"/>
    <s v="Rahul Nair"/>
    <n v="179138"/>
    <x v="2"/>
    <x v="4"/>
    <n v="0.91599999999999993"/>
    <n v="12"/>
    <x v="3"/>
    <x v="1"/>
    <n v="24"/>
    <x v="0"/>
    <x v="1"/>
  </r>
  <r>
    <s v="EMP10264"/>
    <s v="Amit Das"/>
    <x v="1"/>
    <n v="57"/>
    <x v="3"/>
    <x v="3"/>
    <x v="1"/>
    <d v="2023-05-05T00:00:00"/>
    <s v="Master's"/>
    <n v="3"/>
    <s v="Sneha Thomas"/>
    <n v="34074"/>
    <x v="3"/>
    <x v="1"/>
    <n v="0.86900000000000011"/>
    <n v="15"/>
    <x v="3"/>
    <x v="0"/>
    <n v="54"/>
    <x v="0"/>
    <x v="1"/>
  </r>
  <r>
    <s v="EMP12481"/>
    <s v="Kiran Patel"/>
    <x v="1"/>
    <n v="46"/>
    <x v="1"/>
    <x v="1"/>
    <x v="5"/>
    <d v="2025-12-19T00:00:00"/>
    <s v="Bachelor's"/>
    <n v="13"/>
    <s v="Priya Sharma"/>
    <n v="39773"/>
    <x v="1"/>
    <x v="6"/>
    <n v="0.85"/>
    <n v="8"/>
    <x v="5"/>
    <x v="1"/>
    <n v="73"/>
    <x v="0"/>
    <x v="1"/>
  </r>
  <r>
    <s v="EMP12540"/>
    <s v="Rahul Kumar"/>
    <x v="1"/>
    <n v="51"/>
    <x v="0"/>
    <x v="0"/>
    <x v="0"/>
    <d v="2018-03-26T00:00:00"/>
    <s v="Bachelor's"/>
    <n v="16"/>
    <s v="Priya Sharma"/>
    <n v="155496"/>
    <x v="2"/>
    <x v="1"/>
    <n v="0.86199999999999999"/>
    <n v="15"/>
    <x v="2"/>
    <x v="1"/>
    <n v="26"/>
    <x v="0"/>
    <x v="1"/>
  </r>
  <r>
    <s v="EMP12553"/>
    <s v="Arjun Nair"/>
    <x v="1"/>
    <n v="41"/>
    <x v="4"/>
    <x v="2"/>
    <x v="3"/>
    <d v="2017-07-18T00:00:00"/>
    <s v="MCA"/>
    <n v="12"/>
    <s v="Priya Sharma"/>
    <n v="52275"/>
    <x v="1"/>
    <x v="6"/>
    <n v="0.878"/>
    <n v="28"/>
    <x v="0"/>
    <x v="1"/>
    <n v="49"/>
    <x v="0"/>
    <x v="1"/>
  </r>
  <r>
    <s v="EMP11520"/>
    <s v="Rahul Kumar"/>
    <x v="0"/>
    <n v="27"/>
    <x v="1"/>
    <x v="0"/>
    <x v="3"/>
    <d v="2018-06-12T00:00:00"/>
    <s v="Master's"/>
    <n v="8"/>
    <s v="Sneha Thomas"/>
    <n v="67140"/>
    <x v="4"/>
    <x v="2"/>
    <n v="1"/>
    <n v="18"/>
    <x v="0"/>
    <x v="1"/>
    <n v="19"/>
    <x v="0"/>
    <x v="1"/>
  </r>
  <r>
    <s v="EMP11576"/>
    <s v="Priya Menon"/>
    <x v="1"/>
    <n v="26"/>
    <x v="3"/>
    <x v="3"/>
    <x v="6"/>
    <d v="2019-10-03T00:00:00"/>
    <s v="MCA"/>
    <n v="16"/>
    <s v="Anil Menon"/>
    <n v="76477"/>
    <x v="4"/>
    <x v="1"/>
    <n v="0.81900000000000006"/>
    <n v="4"/>
    <x v="2"/>
    <x v="0"/>
    <n v="13"/>
    <x v="0"/>
    <x v="1"/>
  </r>
  <r>
    <s v="EMP11286"/>
    <s v="Ananya Sharma"/>
    <x v="1"/>
    <n v="53"/>
    <x v="2"/>
    <x v="0"/>
    <x v="7"/>
    <d v="2024-12-12T00:00:00"/>
    <s v="MBA"/>
    <n v="6"/>
    <s v="Rahul Nair"/>
    <n v="78563"/>
    <x v="2"/>
    <x v="7"/>
    <n v="0.83099999999999996"/>
    <n v="14"/>
    <x v="3"/>
    <x v="0"/>
    <n v="75"/>
    <x v="1"/>
    <x v="1"/>
  </r>
  <r>
    <s v="EMP12446"/>
    <s v="Amit Das"/>
    <x v="0"/>
    <n v="34"/>
    <x v="7"/>
    <x v="4"/>
    <x v="2"/>
    <d v="2022-08-18T00:00:00"/>
    <s v="MBA"/>
    <n v="13"/>
    <s v="Rahul Nair"/>
    <n v="104761"/>
    <x v="4"/>
    <x v="0"/>
    <n v="1"/>
    <n v="15"/>
    <x v="4"/>
    <x v="0"/>
    <n v="62"/>
    <x v="0"/>
    <x v="1"/>
  </r>
  <r>
    <s v="EMP10024"/>
    <s v="Amit Das"/>
    <x v="0"/>
    <n v="56"/>
    <x v="3"/>
    <x v="3"/>
    <x v="3"/>
    <d v="2022-11-04T00:00:00"/>
    <s v="MCA"/>
    <n v="1"/>
    <s v="Priya Sharma"/>
    <n v="72205"/>
    <x v="3"/>
    <x v="6"/>
    <n v="0.94599999999999995"/>
    <n v="19"/>
    <x v="4"/>
    <x v="0"/>
    <n v="54"/>
    <x v="0"/>
    <x v="1"/>
  </r>
  <r>
    <s v="EMP12493"/>
    <s v="Amit Das"/>
    <x v="0"/>
    <n v="39"/>
    <x v="7"/>
    <x v="2"/>
    <x v="1"/>
    <d v="2025-10-15T00:00:00"/>
    <s v="MCA"/>
    <n v="3"/>
    <s v="Sneha Thomas"/>
    <n v="102979.37"/>
    <x v="2"/>
    <x v="4"/>
    <n v="0.90400000000000003"/>
    <n v="1"/>
    <x v="0"/>
    <x v="1"/>
    <n v="45"/>
    <x v="0"/>
    <x v="1"/>
  </r>
  <r>
    <s v="EMP12585"/>
    <s v="Priya Menon"/>
    <x v="0"/>
    <n v="28"/>
    <x v="2"/>
    <x v="2"/>
    <x v="7"/>
    <d v="2021-06-18T00:00:00"/>
    <s v="MCA"/>
    <n v="7"/>
    <s v="Rahul Nair"/>
    <n v="125374"/>
    <x v="2"/>
    <x v="5"/>
    <n v="0.82"/>
    <n v="22"/>
    <x v="4"/>
    <x v="1"/>
    <n v="52"/>
    <x v="0"/>
    <x v="1"/>
  </r>
  <r>
    <s v="EMP11260"/>
    <s v="Sneha Iyer"/>
    <x v="0"/>
    <n v="28"/>
    <x v="6"/>
    <x v="3"/>
    <x v="3"/>
    <d v="2022-08-12T00:00:00"/>
    <s v="MCA"/>
    <n v="15"/>
    <s v="Priya Sharma"/>
    <n v="75373"/>
    <x v="3"/>
    <x v="6"/>
    <n v="0.80400000000000005"/>
    <n v="14"/>
    <x v="0"/>
    <x v="0"/>
    <n v="60"/>
    <x v="0"/>
    <x v="1"/>
  </r>
  <r>
    <s v="EMP11458"/>
    <s v="Rahul Kumar"/>
    <x v="0"/>
    <n v="49"/>
    <x v="1"/>
    <x v="3"/>
    <x v="6"/>
    <d v="2022-01-27T00:00:00"/>
    <s v="MBA"/>
    <n v="9"/>
    <s v="Sneha Thomas"/>
    <n v="168497"/>
    <x v="0"/>
    <x v="5"/>
    <n v="0.90500000000000003"/>
    <n v="24"/>
    <x v="1"/>
    <x v="0"/>
    <n v="72"/>
    <x v="0"/>
    <x v="1"/>
  </r>
  <r>
    <s v="EMP10753"/>
    <s v="Ananya Sharma"/>
    <x v="1"/>
    <n v="45"/>
    <x v="0"/>
    <x v="0"/>
    <x v="0"/>
    <d v="2021-07-23T00:00:00"/>
    <s v="Bachelor's"/>
    <n v="3"/>
    <s v="Rahul Nair"/>
    <n v="178107"/>
    <x v="0"/>
    <x v="5"/>
    <n v="0.84200000000000008"/>
    <n v="26"/>
    <x v="2"/>
    <x v="0"/>
    <n v="53"/>
    <x v="0"/>
    <x v="1"/>
  </r>
  <r>
    <s v="EMP10201"/>
    <s v="Priya Menon"/>
    <x v="1"/>
    <n v="58"/>
    <x v="3"/>
    <x v="4"/>
    <x v="0"/>
    <d v="2019-10-09T00:00:00"/>
    <s v="Bachelor's"/>
    <n v="15"/>
    <s v="Unknown"/>
    <n v="56527"/>
    <x v="4"/>
    <x v="1"/>
    <n v="0.91099999999999992"/>
    <n v="15"/>
    <x v="0"/>
    <x v="0"/>
    <n v="70"/>
    <x v="0"/>
    <x v="1"/>
  </r>
  <r>
    <s v="EMP10202"/>
    <s v="Amit Das"/>
    <x v="1"/>
    <n v="59"/>
    <x v="4"/>
    <x v="4"/>
    <x v="6"/>
    <d v="2019-02-21T00:00:00"/>
    <s v="MBA"/>
    <n v="3"/>
    <s v="Rahul Nair"/>
    <n v="123075"/>
    <x v="1"/>
    <x v="0"/>
    <n v="0.82799999999999996"/>
    <n v="1"/>
    <x v="2"/>
    <x v="1"/>
    <n v="58"/>
    <x v="1"/>
    <x v="1"/>
  </r>
  <r>
    <s v="EMP11282"/>
    <s v="Kiran Patel"/>
    <x v="1"/>
    <n v="32"/>
    <x v="4"/>
    <x v="2"/>
    <x v="7"/>
    <d v="2023-03-30T00:00:00"/>
    <s v="Master's"/>
    <n v="11"/>
    <s v="Rahul Nair"/>
    <n v="30552"/>
    <x v="0"/>
    <x v="8"/>
    <n v="0.877"/>
    <n v="26"/>
    <x v="3"/>
    <x v="1"/>
    <n v="64"/>
    <x v="1"/>
    <x v="1"/>
  </r>
  <r>
    <s v="EMP11733"/>
    <s v="Kiran Patel"/>
    <x v="1"/>
    <n v="32"/>
    <x v="1"/>
    <x v="0"/>
    <x v="6"/>
    <d v="2021-10-04T00:00:00"/>
    <s v="Master's"/>
    <n v="1"/>
    <s v="Anil Menon"/>
    <n v="88715"/>
    <x v="2"/>
    <x v="2"/>
    <n v="0.90400000000000003"/>
    <n v="30"/>
    <x v="1"/>
    <x v="0"/>
    <n v="45"/>
    <x v="1"/>
    <x v="1"/>
  </r>
  <r>
    <s v="EMP11039"/>
    <s v="Rahul Kumar"/>
    <x v="0"/>
    <n v="53"/>
    <x v="6"/>
    <x v="0"/>
    <x v="1"/>
    <d v="2025-03-13T00:00:00"/>
    <s v="MCA"/>
    <n v="4"/>
    <s v="Priya Sharma"/>
    <n v="112129"/>
    <x v="2"/>
    <x v="9"/>
    <n v="1"/>
    <n v="7"/>
    <x v="2"/>
    <x v="0"/>
    <n v="13"/>
    <x v="0"/>
    <x v="1"/>
  </r>
  <r>
    <s v="EMP11870"/>
    <s v="Sneha Iyer"/>
    <x v="1"/>
    <n v="40"/>
    <x v="0"/>
    <x v="3"/>
    <x v="2"/>
    <d v="2024-10-11T00:00:00"/>
    <s v="MBA"/>
    <n v="20"/>
    <s v="Anil Menon"/>
    <n v="73735"/>
    <x v="1"/>
    <x v="7"/>
    <n v="0.91200000000000003"/>
    <n v="13"/>
    <x v="0"/>
    <x v="0"/>
    <n v="11"/>
    <x v="0"/>
    <x v="1"/>
  </r>
  <r>
    <s v="EMP11501"/>
    <s v="Neha Thomas"/>
    <x v="1"/>
    <n v="55"/>
    <x v="5"/>
    <x v="2"/>
    <x v="3"/>
    <d v="2018-05-26T00:00:00"/>
    <s v="MBA"/>
    <n v="5"/>
    <s v="Anil Menon"/>
    <n v="86036"/>
    <x v="4"/>
    <x v="6"/>
    <n v="0.90900000000000003"/>
    <n v="1"/>
    <x v="0"/>
    <x v="0"/>
    <n v="1"/>
    <x v="0"/>
    <x v="1"/>
  </r>
  <r>
    <s v="EMP11678"/>
    <s v="Rahul Kumar"/>
    <x v="1"/>
    <n v="52"/>
    <x v="0"/>
    <x v="1"/>
    <x v="5"/>
    <d v="2024-07-04T00:00:00"/>
    <s v="MBA"/>
    <n v="10"/>
    <s v="Priya Sharma"/>
    <n v="171991"/>
    <x v="4"/>
    <x v="1"/>
    <n v="0.92700000000000005"/>
    <n v="0"/>
    <x v="0"/>
    <x v="1"/>
    <n v="53"/>
    <x v="0"/>
    <x v="1"/>
  </r>
  <r>
    <s v="EMP10564"/>
    <s v="Arjun Nair"/>
    <x v="1"/>
    <n v="22"/>
    <x v="6"/>
    <x v="0"/>
    <x v="5"/>
    <d v="2025-12-02T00:00:00"/>
    <s v="MBA"/>
    <n v="19"/>
    <s v="Sneha Thomas"/>
    <n v="44184"/>
    <x v="0"/>
    <x v="0"/>
    <n v="0.80400000000000005"/>
    <n v="21"/>
    <x v="2"/>
    <x v="0"/>
    <n v="75"/>
    <x v="0"/>
    <x v="1"/>
  </r>
  <r>
    <s v="EMP10883"/>
    <s v="Rahul Kumar"/>
    <x v="1"/>
    <n v="51"/>
    <x v="2"/>
    <x v="3"/>
    <x v="2"/>
    <d v="2017-10-15T00:00:00"/>
    <s v="Master's"/>
    <n v="6"/>
    <s v="Priya Sharma"/>
    <n v="175248"/>
    <x v="3"/>
    <x v="1"/>
    <n v="0.79599999999999993"/>
    <n v="1"/>
    <x v="4"/>
    <x v="0"/>
    <n v="13"/>
    <x v="0"/>
    <x v="1"/>
  </r>
  <r>
    <s v="EMP10700"/>
    <s v="Ananya Sharma"/>
    <x v="1"/>
    <n v="36"/>
    <x v="0"/>
    <x v="3"/>
    <x v="1"/>
    <d v="2016-03-24T00:00:00"/>
    <s v="MBA"/>
    <n v="4"/>
    <s v="Anil Menon"/>
    <n v="68416"/>
    <x v="2"/>
    <x v="0"/>
    <n v="0.95299999999999996"/>
    <n v="28"/>
    <x v="4"/>
    <x v="0"/>
    <n v="10"/>
    <x v="1"/>
    <x v="1"/>
  </r>
  <r>
    <s v="EMP12556"/>
    <s v="Ananya Sharma"/>
    <x v="1"/>
    <n v="55"/>
    <x v="3"/>
    <x v="3"/>
    <x v="2"/>
    <d v="2020-09-09T00:00:00"/>
    <s v="Master's"/>
    <n v="20"/>
    <s v="Anil Menon"/>
    <n v="170147"/>
    <x v="1"/>
    <x v="5"/>
    <n v="0.93299999999999994"/>
    <n v="14"/>
    <x v="3"/>
    <x v="0"/>
    <n v="51"/>
    <x v="0"/>
    <x v="1"/>
  </r>
  <r>
    <s v="EMP12873"/>
    <s v="Sneha Iyer"/>
    <x v="1"/>
    <n v="53"/>
    <x v="5"/>
    <x v="1"/>
    <x v="6"/>
    <d v="2018-03-12T00:00:00"/>
    <s v="Bachelor's"/>
    <n v="13"/>
    <s v="Anil Menon"/>
    <n v="29071"/>
    <x v="1"/>
    <x v="4"/>
    <n v="0.93700000000000006"/>
    <n v="5"/>
    <x v="4"/>
    <x v="0"/>
    <n v="7"/>
    <x v="0"/>
    <x v="1"/>
  </r>
  <r>
    <s v="EMP10472"/>
    <s v="Sneha Iyer"/>
    <x v="1"/>
    <n v="26"/>
    <x v="0"/>
    <x v="2"/>
    <x v="5"/>
    <d v="2019-01-19T00:00:00"/>
    <s v="Master's"/>
    <n v="18"/>
    <s v="Sneha Thomas"/>
    <n v="166438"/>
    <x v="0"/>
    <x v="9"/>
    <n v="0.86199999999999999"/>
    <n v="12"/>
    <x v="3"/>
    <x v="1"/>
    <n v="78"/>
    <x v="1"/>
    <x v="1"/>
  </r>
  <r>
    <s v="EMP10033"/>
    <s v="Ananya Sharma"/>
    <x v="1"/>
    <n v="51"/>
    <x v="4"/>
    <x v="1"/>
    <x v="0"/>
    <d v="2018-03-22T00:00:00"/>
    <s v="Unknown"/>
    <n v="6"/>
    <s v="Priya Sharma"/>
    <n v="148565"/>
    <x v="2"/>
    <x v="5"/>
    <n v="0.85799999999999998"/>
    <n v="9"/>
    <x v="2"/>
    <x v="0"/>
    <n v="79"/>
    <x v="0"/>
    <x v="1"/>
  </r>
  <r>
    <s v="EMP10272"/>
    <s v="Ananya Sharma"/>
    <x v="0"/>
    <n v="51"/>
    <x v="5"/>
    <x v="0"/>
    <x v="0"/>
    <d v="2022-12-15T00:00:00"/>
    <s v="Bachelor's"/>
    <n v="10"/>
    <s v="Anil Menon"/>
    <n v="112479"/>
    <x v="2"/>
    <x v="8"/>
    <n v="0.86699999999999999"/>
    <n v="28"/>
    <x v="0"/>
    <x v="0"/>
    <n v="10"/>
    <x v="0"/>
    <x v="1"/>
  </r>
  <r>
    <s v="EMP11594"/>
    <s v="Ananya Sharma"/>
    <x v="1"/>
    <n v="46"/>
    <x v="6"/>
    <x v="3"/>
    <x v="1"/>
    <d v="2016-03-05T00:00:00"/>
    <s v="MBA"/>
    <n v="18"/>
    <s v="Anil Menon"/>
    <n v="31978"/>
    <x v="2"/>
    <x v="8"/>
    <n v="0.91299999999999992"/>
    <n v="9"/>
    <x v="4"/>
    <x v="1"/>
    <n v="53"/>
    <x v="0"/>
    <x v="1"/>
  </r>
  <r>
    <s v="EMP12456"/>
    <s v="Rahul Kumar"/>
    <x v="0"/>
    <n v="28"/>
    <x v="2"/>
    <x v="0"/>
    <x v="5"/>
    <d v="2016-09-27T00:00:00"/>
    <s v="MBA"/>
    <n v="11"/>
    <s v="Anil Menon"/>
    <n v="163641"/>
    <x v="0"/>
    <x v="0"/>
    <n v="0.84499999999999997"/>
    <n v="0"/>
    <x v="1"/>
    <x v="0"/>
    <n v="19"/>
    <x v="0"/>
    <x v="0"/>
  </r>
  <r>
    <s v="EMP10904"/>
    <s v="Amit Das"/>
    <x v="0"/>
    <n v="43"/>
    <x v="0"/>
    <x v="0"/>
    <x v="1"/>
    <d v="2018-07-04T00:00:00"/>
    <s v="MCA"/>
    <n v="17"/>
    <s v="Sneha Thomas"/>
    <n v="127324"/>
    <x v="0"/>
    <x v="3"/>
    <n v="0.92900000000000005"/>
    <n v="15"/>
    <x v="5"/>
    <x v="0"/>
    <n v="31"/>
    <x v="1"/>
    <x v="1"/>
  </r>
  <r>
    <s v="EMP11679"/>
    <s v="Amit Das"/>
    <x v="1"/>
    <n v="38"/>
    <x v="1"/>
    <x v="1"/>
    <x v="5"/>
    <d v="2021-02-07T00:00:00"/>
    <s v="MCA"/>
    <n v="4"/>
    <s v="Sneha Thomas"/>
    <n v="42608"/>
    <x v="4"/>
    <x v="7"/>
    <n v="0.89599999999999991"/>
    <n v="21"/>
    <x v="2"/>
    <x v="0"/>
    <n v="60"/>
    <x v="0"/>
    <x v="1"/>
  </r>
  <r>
    <s v="EMP11681"/>
    <s v="Amit Das"/>
    <x v="0"/>
    <n v="35"/>
    <x v="6"/>
    <x v="3"/>
    <x v="3"/>
    <d v="2020-08-25T00:00:00"/>
    <s v="Master's"/>
    <n v="19"/>
    <s v="Anil Menon"/>
    <n v="168171"/>
    <x v="1"/>
    <x v="1"/>
    <n v="0.89599999999999991"/>
    <n v="22"/>
    <x v="0"/>
    <x v="0"/>
    <n v="64"/>
    <x v="0"/>
    <x v="1"/>
  </r>
  <r>
    <s v="EMP10821"/>
    <s v="Ananya Sharma"/>
    <x v="0"/>
    <n v="52"/>
    <x v="0"/>
    <x v="4"/>
    <x v="6"/>
    <d v="2022-08-21T00:00:00"/>
    <s v="Master's"/>
    <n v="17"/>
    <s v="Priya Sharma"/>
    <n v="33116"/>
    <x v="1"/>
    <x v="7"/>
    <n v="0.87400000000000011"/>
    <n v="8"/>
    <x v="2"/>
    <x v="0"/>
    <n v="56"/>
    <x v="0"/>
    <x v="1"/>
  </r>
  <r>
    <s v="EMP10471"/>
    <s v="Kiran Patel"/>
    <x v="0"/>
    <n v="21"/>
    <x v="2"/>
    <x v="2"/>
    <x v="3"/>
    <d v="2018-06-12T00:00:00"/>
    <s v="Master's"/>
    <n v="16"/>
    <s v="Anil Menon"/>
    <n v="63017"/>
    <x v="4"/>
    <x v="4"/>
    <n v="0.96599999999999997"/>
    <n v="21"/>
    <x v="0"/>
    <x v="0"/>
    <n v="71"/>
    <x v="0"/>
    <x v="1"/>
  </r>
  <r>
    <s v="EMP11918"/>
    <s v="Rahul Kumar"/>
    <x v="0"/>
    <n v="25"/>
    <x v="1"/>
    <x v="0"/>
    <x v="1"/>
    <d v="2020-06-18T00:00:00"/>
    <s v="MCA"/>
    <n v="20"/>
    <s v="Rahul Nair"/>
    <n v="68629"/>
    <x v="4"/>
    <x v="9"/>
    <n v="0.93"/>
    <n v="7"/>
    <x v="4"/>
    <x v="0"/>
    <n v="71"/>
    <x v="0"/>
    <x v="1"/>
  </r>
  <r>
    <s v="EMP11026"/>
    <s v="Ananya Sharma"/>
    <x v="0"/>
    <n v="60"/>
    <x v="1"/>
    <x v="2"/>
    <x v="1"/>
    <d v="2018-07-03T00:00:00"/>
    <s v="MBA"/>
    <n v="5"/>
    <s v="Sneha Thomas"/>
    <n v="179713"/>
    <x v="0"/>
    <x v="3"/>
    <n v="0.81400000000000006"/>
    <n v="26"/>
    <x v="3"/>
    <x v="0"/>
    <n v="3"/>
    <x v="0"/>
    <x v="1"/>
  </r>
  <r>
    <s v="EMP11193"/>
    <s v="Arjun Nair"/>
    <x v="1"/>
    <n v="43"/>
    <x v="5"/>
    <x v="3"/>
    <x v="3"/>
    <d v="2018-04-18T00:00:00"/>
    <s v="Master's"/>
    <n v="16"/>
    <s v="Priya Sharma"/>
    <n v="147037"/>
    <x v="4"/>
    <x v="1"/>
    <n v="0.92099999999999993"/>
    <n v="16"/>
    <x v="2"/>
    <x v="1"/>
    <n v="7"/>
    <x v="0"/>
    <x v="1"/>
  </r>
  <r>
    <s v="EMP10592"/>
    <s v="Amit Das"/>
    <x v="0"/>
    <n v="59"/>
    <x v="1"/>
    <x v="3"/>
    <x v="2"/>
    <d v="2019-12-04T00:00:00"/>
    <s v="Unknown"/>
    <n v="16"/>
    <s v="Rahul Nair"/>
    <n v="54201"/>
    <x v="2"/>
    <x v="3"/>
    <n v="0.95200000000000007"/>
    <n v="10"/>
    <x v="0"/>
    <x v="0"/>
    <n v="46"/>
    <x v="0"/>
    <x v="1"/>
  </r>
  <r>
    <s v="EMP12323"/>
    <s v="Priya Menon"/>
    <x v="0"/>
    <n v="46"/>
    <x v="3"/>
    <x v="0"/>
    <x v="4"/>
    <d v="2016-01-08T00:00:00"/>
    <s v="Bachelor's"/>
    <n v="14"/>
    <s v="Priya Sharma"/>
    <n v="30492"/>
    <x v="2"/>
    <x v="0"/>
    <n v="0.94499999999999995"/>
    <n v="12"/>
    <x v="3"/>
    <x v="0"/>
    <n v="47"/>
    <x v="0"/>
    <x v="1"/>
  </r>
  <r>
    <s v="EMP10007"/>
    <s v="Ananya Sharma"/>
    <x v="1"/>
    <n v="32"/>
    <x v="0"/>
    <x v="4"/>
    <x v="5"/>
    <d v="2020-12-10T00:00:00"/>
    <s v="MCA"/>
    <n v="5"/>
    <s v="Sneha Thomas"/>
    <n v="118485"/>
    <x v="1"/>
    <x v="7"/>
    <n v="0.86299999999999999"/>
    <n v="27"/>
    <x v="4"/>
    <x v="0"/>
    <n v="48"/>
    <x v="1"/>
    <x v="0"/>
  </r>
  <r>
    <s v="EMP10901"/>
    <s v="Ananya Sharma"/>
    <x v="1"/>
    <n v="22"/>
    <x v="4"/>
    <x v="2"/>
    <x v="6"/>
    <d v="2018-01-14T00:00:00"/>
    <s v="Bachelor's"/>
    <n v="9"/>
    <s v="Anil Menon"/>
    <n v="75679"/>
    <x v="1"/>
    <x v="2"/>
    <n v="0.89500000000000002"/>
    <n v="27"/>
    <x v="4"/>
    <x v="0"/>
    <n v="65"/>
    <x v="0"/>
    <x v="1"/>
  </r>
  <r>
    <s v="EMP12259"/>
    <s v="Ananya Sharma"/>
    <x v="1"/>
    <n v="41"/>
    <x v="4"/>
    <x v="4"/>
    <x v="2"/>
    <d v="2018-11-02T00:00:00"/>
    <s v="Master's"/>
    <n v="15"/>
    <s v="Rahul Nair"/>
    <n v="135978"/>
    <x v="1"/>
    <x v="4"/>
    <n v="0.89800000000000002"/>
    <n v="26"/>
    <x v="3"/>
    <x v="0"/>
    <n v="10"/>
    <x v="0"/>
    <x v="1"/>
  </r>
  <r>
    <s v="EMP12171"/>
    <s v="Ananya Sharma"/>
    <x v="1"/>
    <n v="56"/>
    <x v="3"/>
    <x v="3"/>
    <x v="4"/>
    <d v="2021-02-21T00:00:00"/>
    <s v="Bachelor's"/>
    <n v="4"/>
    <s v="Priya Sharma"/>
    <n v="170028"/>
    <x v="4"/>
    <x v="0"/>
    <n v="0.88900000000000001"/>
    <n v="4"/>
    <x v="1"/>
    <x v="0"/>
    <n v="59"/>
    <x v="0"/>
    <x v="1"/>
  </r>
  <r>
    <s v="EMP11748"/>
    <s v="Rahul Kumar"/>
    <x v="0"/>
    <n v="25"/>
    <x v="4"/>
    <x v="0"/>
    <x v="5"/>
    <d v="2018-07-01T00:00:00"/>
    <s v="MCA"/>
    <n v="16"/>
    <s v="Anil Menon"/>
    <n v="128045"/>
    <x v="2"/>
    <x v="4"/>
    <n v="0.88500000000000001"/>
    <n v="10"/>
    <x v="4"/>
    <x v="1"/>
    <n v="50"/>
    <x v="0"/>
    <x v="1"/>
  </r>
  <r>
    <s v="EMP10826"/>
    <s v="Ananya Sharma"/>
    <x v="1"/>
    <n v="41"/>
    <x v="2"/>
    <x v="4"/>
    <x v="5"/>
    <d v="2018-06-20T00:00:00"/>
    <s v="MBA"/>
    <n v="19"/>
    <s v="Sneha Thomas"/>
    <n v="148409"/>
    <x v="2"/>
    <x v="3"/>
    <n v="1"/>
    <n v="6"/>
    <x v="2"/>
    <x v="0"/>
    <n v="70"/>
    <x v="0"/>
    <x v="0"/>
  </r>
  <r>
    <s v="EMP10002"/>
    <s v="Sneha Iyer"/>
    <x v="1"/>
    <n v="54"/>
    <x v="5"/>
    <x v="4"/>
    <x v="3"/>
    <d v="2024-09-26T00:00:00"/>
    <s v="Master's"/>
    <n v="10"/>
    <s v="Sneha Thomas"/>
    <n v="78871"/>
    <x v="0"/>
    <x v="8"/>
    <n v="0.83900000000000008"/>
    <n v="19"/>
    <x v="4"/>
    <x v="0"/>
    <n v="34"/>
    <x v="1"/>
    <x v="0"/>
  </r>
  <r>
    <s v="EMP12788"/>
    <s v="Ananya Sharma"/>
    <x v="1"/>
    <n v="47"/>
    <x v="0"/>
    <x v="3"/>
    <x v="7"/>
    <d v="2021-09-05T00:00:00"/>
    <s v="MCA"/>
    <n v="2"/>
    <s v="Sneha Thomas"/>
    <n v="177167"/>
    <x v="1"/>
    <x v="5"/>
    <n v="0.96299999999999997"/>
    <n v="17"/>
    <x v="0"/>
    <x v="0"/>
    <n v="56"/>
    <x v="0"/>
    <x v="1"/>
  </r>
  <r>
    <s v="EMP11840"/>
    <s v="Neha Thomas"/>
    <x v="1"/>
    <n v="38"/>
    <x v="2"/>
    <x v="4"/>
    <x v="0"/>
    <d v="2024-11-29T00:00:00"/>
    <s v="MCA"/>
    <n v="13"/>
    <s v="Anil Menon"/>
    <n v="164324"/>
    <x v="2"/>
    <x v="5"/>
    <n v="0.91299999999999992"/>
    <n v="8"/>
    <x v="2"/>
    <x v="0"/>
    <n v="68"/>
    <x v="0"/>
    <x v="1"/>
  </r>
  <r>
    <s v="EMP11789"/>
    <s v="Rahul Kumar"/>
    <x v="0"/>
    <n v="54"/>
    <x v="5"/>
    <x v="0"/>
    <x v="0"/>
    <d v="2019-06-08T00:00:00"/>
    <s v="MCA"/>
    <n v="4"/>
    <s v="Rahul Nair"/>
    <n v="48937"/>
    <x v="1"/>
    <x v="8"/>
    <n v="0.92599999999999993"/>
    <n v="8"/>
    <x v="1"/>
    <x v="1"/>
    <n v="67"/>
    <x v="0"/>
    <x v="1"/>
  </r>
  <r>
    <s v="EMP10941"/>
    <s v="Kiran Patel"/>
    <x v="1"/>
    <n v="53"/>
    <x v="4"/>
    <x v="3"/>
    <x v="5"/>
    <d v="2021-10-01T00:00:00"/>
    <s v="Bachelor's"/>
    <n v="3"/>
    <s v="Sneha Thomas"/>
    <n v="123736"/>
    <x v="0"/>
    <x v="7"/>
    <n v="0.88700000000000001"/>
    <n v="4"/>
    <x v="3"/>
    <x v="0"/>
    <n v="8"/>
    <x v="0"/>
    <x v="1"/>
  </r>
  <r>
    <s v="EMP11900"/>
    <s v="Priya Menon"/>
    <x v="1"/>
    <n v="32"/>
    <x v="3"/>
    <x v="1"/>
    <x v="2"/>
    <d v="2021-06-28T00:00:00"/>
    <s v="MBA"/>
    <n v="17"/>
    <s v="Rahul Nair"/>
    <n v="143475"/>
    <x v="1"/>
    <x v="7"/>
    <n v="0.89"/>
    <n v="2"/>
    <x v="0"/>
    <x v="0"/>
    <n v="59"/>
    <x v="0"/>
    <x v="1"/>
  </r>
  <r>
    <s v="EMP10312"/>
    <s v="Kiran Patel"/>
    <x v="0"/>
    <n v="34"/>
    <x v="6"/>
    <x v="2"/>
    <x v="2"/>
    <d v="2025-02-22T00:00:00"/>
    <s v="Master's"/>
    <n v="2"/>
    <s v="Anil Menon"/>
    <n v="148736"/>
    <x v="4"/>
    <x v="0"/>
    <n v="0.93"/>
    <n v="14"/>
    <x v="4"/>
    <x v="1"/>
    <n v="33"/>
    <x v="0"/>
    <x v="1"/>
  </r>
  <r>
    <s v="EMP10235"/>
    <s v="Rahul Kumar"/>
    <x v="1"/>
    <n v="51"/>
    <x v="3"/>
    <x v="3"/>
    <x v="3"/>
    <d v="2017-05-31T00:00:00"/>
    <s v="Bachelor's"/>
    <n v="6"/>
    <s v="Priya Sharma"/>
    <n v="137102"/>
    <x v="4"/>
    <x v="1"/>
    <n v="0.87599999999999989"/>
    <n v="26"/>
    <x v="1"/>
    <x v="0"/>
    <n v="11"/>
    <x v="0"/>
    <x v="1"/>
  </r>
  <r>
    <s v="EMP11802"/>
    <s v="Rahul Kumar"/>
    <x v="1"/>
    <n v="26"/>
    <x v="4"/>
    <x v="0"/>
    <x v="3"/>
    <d v="2018-04-03T00:00:00"/>
    <s v="MCA"/>
    <n v="5"/>
    <s v="Anil Menon"/>
    <n v="46317"/>
    <x v="0"/>
    <x v="7"/>
    <n v="0.94799999999999995"/>
    <n v="11"/>
    <x v="4"/>
    <x v="0"/>
    <n v="44"/>
    <x v="0"/>
    <x v="0"/>
  </r>
  <r>
    <s v="EMP10101"/>
    <s v="Sneha Iyer"/>
    <x v="0"/>
    <n v="29"/>
    <x v="1"/>
    <x v="3"/>
    <x v="5"/>
    <d v="2020-09-24T00:00:00"/>
    <s v="MBA"/>
    <n v="7"/>
    <s v="Sneha Thomas"/>
    <n v="92503"/>
    <x v="2"/>
    <x v="4"/>
    <n v="0.97699999999999998"/>
    <n v="3"/>
    <x v="0"/>
    <x v="0"/>
    <n v="77"/>
    <x v="1"/>
    <x v="1"/>
  </r>
  <r>
    <s v="EMP11199"/>
    <s v="Sneha Iyer"/>
    <x v="1"/>
    <n v="30"/>
    <x v="6"/>
    <x v="2"/>
    <x v="7"/>
    <d v="2021-06-30T00:00:00"/>
    <s v="MCA"/>
    <n v="17"/>
    <s v="Rahul Nair"/>
    <n v="110651"/>
    <x v="2"/>
    <x v="9"/>
    <n v="0.93500000000000005"/>
    <n v="4"/>
    <x v="4"/>
    <x v="0"/>
    <n v="63"/>
    <x v="0"/>
    <x v="1"/>
  </r>
  <r>
    <s v="EMP10319"/>
    <s v="Amit Das"/>
    <x v="0"/>
    <n v="39"/>
    <x v="3"/>
    <x v="0"/>
    <x v="3"/>
    <d v="2018-02-03T00:00:00"/>
    <s v="Bachelor's"/>
    <n v="2"/>
    <s v="Priya Sharma"/>
    <n v="55267"/>
    <x v="1"/>
    <x v="0"/>
    <n v="0.85199999999999998"/>
    <n v="2"/>
    <x v="1"/>
    <x v="1"/>
    <n v="78"/>
    <x v="0"/>
    <x v="1"/>
  </r>
  <r>
    <s v="EMP12387"/>
    <s v="Amit Das"/>
    <x v="0"/>
    <n v="45"/>
    <x v="3"/>
    <x v="2"/>
    <x v="1"/>
    <d v="2017-10-19T00:00:00"/>
    <s v="MBA"/>
    <n v="0"/>
    <s v="Priya Sharma"/>
    <n v="50545"/>
    <x v="2"/>
    <x v="8"/>
    <n v="0.90099999999999991"/>
    <n v="11"/>
    <x v="2"/>
    <x v="0"/>
    <n v="61"/>
    <x v="0"/>
    <x v="1"/>
  </r>
  <r>
    <s v="EMP12452"/>
    <s v="Amit Das"/>
    <x v="1"/>
    <n v="55"/>
    <x v="6"/>
    <x v="2"/>
    <x v="6"/>
    <d v="2023-03-31T00:00:00"/>
    <s v="Bachelor's"/>
    <n v="7"/>
    <s v="Rahul Nair"/>
    <n v="92593"/>
    <x v="4"/>
    <x v="4"/>
    <n v="0.98499999999999999"/>
    <n v="2"/>
    <x v="1"/>
    <x v="0"/>
    <n v="33"/>
    <x v="0"/>
    <x v="1"/>
  </r>
  <r>
    <s v="EMP12438"/>
    <s v="Kiran Patel"/>
    <x v="0"/>
    <n v="60"/>
    <x v="5"/>
    <x v="0"/>
    <x v="3"/>
    <d v="2016-08-05T00:00:00"/>
    <s v="MBA"/>
    <n v="12"/>
    <s v="Unknown"/>
    <n v="124091"/>
    <x v="1"/>
    <x v="3"/>
    <n v="0.89900000000000002"/>
    <n v="6"/>
    <x v="5"/>
    <x v="0"/>
    <n v="69"/>
    <x v="0"/>
    <x v="1"/>
  </r>
  <r>
    <s v="EMP12152"/>
    <s v="Priya Menon"/>
    <x v="1"/>
    <n v="37"/>
    <x v="5"/>
    <x v="4"/>
    <x v="3"/>
    <d v="2023-06-16T00:00:00"/>
    <s v="Bachelor's"/>
    <n v="18"/>
    <s v="Anil Menon"/>
    <n v="100228"/>
    <x v="2"/>
    <x v="1"/>
    <n v="0.90799999999999992"/>
    <n v="26"/>
    <x v="3"/>
    <x v="0"/>
    <n v="20"/>
    <x v="0"/>
    <x v="0"/>
  </r>
  <r>
    <s v="EMP10197"/>
    <s v="Priya Menon"/>
    <x v="0"/>
    <n v="45"/>
    <x v="6"/>
    <x v="2"/>
    <x v="3"/>
    <d v="2017-12-30T00:00:00"/>
    <s v="Bachelor's"/>
    <n v="2"/>
    <s v="Priya Sharma"/>
    <n v="127489"/>
    <x v="1"/>
    <x v="8"/>
    <n v="0.81900000000000006"/>
    <n v="13"/>
    <x v="4"/>
    <x v="0"/>
    <n v="34"/>
    <x v="0"/>
    <x v="1"/>
  </r>
  <r>
    <s v="EMP10793"/>
    <s v="Kiran Patel"/>
    <x v="0"/>
    <n v="55"/>
    <x v="5"/>
    <x v="4"/>
    <x v="3"/>
    <d v="2019-06-16T00:00:00"/>
    <s v="Master's"/>
    <n v="0"/>
    <s v="Priya Sharma"/>
    <n v="38774"/>
    <x v="1"/>
    <x v="2"/>
    <n v="0.89"/>
    <n v="2"/>
    <x v="0"/>
    <x v="0"/>
    <n v="27"/>
    <x v="0"/>
    <x v="1"/>
  </r>
  <r>
    <s v="EMP11597"/>
    <s v="Kiran Patel"/>
    <x v="1"/>
    <n v="46"/>
    <x v="2"/>
    <x v="2"/>
    <x v="6"/>
    <d v="2025-06-08T00:00:00"/>
    <s v="MCA"/>
    <n v="10"/>
    <s v="Sneha Thomas"/>
    <n v="40087"/>
    <x v="1"/>
    <x v="2"/>
    <n v="0.96499999999999997"/>
    <n v="14"/>
    <x v="0"/>
    <x v="1"/>
    <n v="38"/>
    <x v="1"/>
    <x v="1"/>
  </r>
  <r>
    <s v="EMP12639"/>
    <s v="Arjun Nair"/>
    <x v="0"/>
    <n v="51"/>
    <x v="2"/>
    <x v="3"/>
    <x v="2"/>
    <d v="2017-10-12T00:00:00"/>
    <s v="MCA"/>
    <n v="12"/>
    <s v="Anil Menon"/>
    <n v="38399"/>
    <x v="4"/>
    <x v="9"/>
    <n v="0.93700000000000006"/>
    <n v="27"/>
    <x v="3"/>
    <x v="0"/>
    <n v="71"/>
    <x v="0"/>
    <x v="1"/>
  </r>
  <r>
    <s v="EMP10942"/>
    <s v="Rahul Kumar"/>
    <x v="0"/>
    <n v="38"/>
    <x v="7"/>
    <x v="4"/>
    <x v="1"/>
    <d v="2022-09-14T00:00:00"/>
    <s v="MBA"/>
    <n v="15"/>
    <s v="Sneha Thomas"/>
    <n v="59572"/>
    <x v="4"/>
    <x v="5"/>
    <n v="0.93599999999999994"/>
    <n v="16"/>
    <x v="4"/>
    <x v="0"/>
    <n v="49"/>
    <x v="0"/>
    <x v="1"/>
  </r>
  <r>
    <s v="EMP11699"/>
    <s v="Priya Menon"/>
    <x v="0"/>
    <n v="23"/>
    <x v="0"/>
    <x v="0"/>
    <x v="0"/>
    <d v="2016-02-19T00:00:00"/>
    <s v="Master's"/>
    <n v="15"/>
    <s v="Anil Menon"/>
    <n v="101181"/>
    <x v="0"/>
    <x v="8"/>
    <n v="0.94599999999999995"/>
    <n v="1"/>
    <x v="0"/>
    <x v="0"/>
    <n v="5"/>
    <x v="0"/>
    <x v="0"/>
  </r>
  <r>
    <s v="EMP12809"/>
    <s v="Sneha Iyer"/>
    <x v="0"/>
    <n v="51"/>
    <x v="0"/>
    <x v="0"/>
    <x v="5"/>
    <d v="2016-02-28T00:00:00"/>
    <s v="MCA"/>
    <n v="9"/>
    <s v="Sneha Thomas"/>
    <n v="48591"/>
    <x v="4"/>
    <x v="8"/>
    <n v="0.91400000000000003"/>
    <n v="6"/>
    <x v="3"/>
    <x v="0"/>
    <n v="54"/>
    <x v="0"/>
    <x v="1"/>
  </r>
  <r>
    <s v="EMP11575"/>
    <s v="Arjun Nair"/>
    <x v="1"/>
    <n v="42"/>
    <x v="4"/>
    <x v="3"/>
    <x v="5"/>
    <d v="2021-12-26T00:00:00"/>
    <s v="MCA"/>
    <n v="18"/>
    <s v="Priya Sharma"/>
    <n v="77032"/>
    <x v="4"/>
    <x v="9"/>
    <n v="0.96299999999999997"/>
    <n v="10"/>
    <x v="4"/>
    <x v="1"/>
    <n v="42"/>
    <x v="0"/>
    <x v="1"/>
  </r>
  <r>
    <s v="EMP10622"/>
    <s v="Rahul Kumar"/>
    <x v="0"/>
    <n v="58"/>
    <x v="3"/>
    <x v="2"/>
    <x v="0"/>
    <d v="2018-04-08T00:00:00"/>
    <s v="Master's"/>
    <n v="19"/>
    <s v="Anil Menon"/>
    <n v="117678"/>
    <x v="0"/>
    <x v="2"/>
    <n v="1"/>
    <n v="10"/>
    <x v="1"/>
    <x v="1"/>
    <n v="0"/>
    <x v="0"/>
    <x v="1"/>
  </r>
  <r>
    <s v="EMP12183"/>
    <s v="Neha Thomas"/>
    <x v="1"/>
    <n v="50"/>
    <x v="4"/>
    <x v="3"/>
    <x v="1"/>
    <d v="2023-11-13T00:00:00"/>
    <s v="Bachelor's"/>
    <n v="9"/>
    <s v="Priya Sharma"/>
    <n v="169263"/>
    <x v="1"/>
    <x v="7"/>
    <n v="0.90200000000000002"/>
    <n v="11"/>
    <x v="0"/>
    <x v="0"/>
    <n v="3"/>
    <x v="0"/>
    <x v="0"/>
  </r>
  <r>
    <s v="EMP11624"/>
    <s v="Ananya Sharma"/>
    <x v="0"/>
    <n v="26"/>
    <x v="1"/>
    <x v="0"/>
    <x v="5"/>
    <d v="2019-10-25T00:00:00"/>
    <s v="MBA"/>
    <n v="13"/>
    <s v="Anil Menon"/>
    <n v="121712"/>
    <x v="3"/>
    <x v="7"/>
    <n v="0.89300000000000002"/>
    <n v="16"/>
    <x v="1"/>
    <x v="0"/>
    <n v="25"/>
    <x v="0"/>
    <x v="1"/>
  </r>
  <r>
    <s v="EMP12843"/>
    <s v="Sneha Iyer"/>
    <x v="1"/>
    <n v="46"/>
    <x v="4"/>
    <x v="4"/>
    <x v="1"/>
    <d v="2022-08-11T00:00:00"/>
    <s v="MCA"/>
    <n v="16"/>
    <s v="Sneha Thomas"/>
    <n v="138717"/>
    <x v="3"/>
    <x v="9"/>
    <n v="0.91400000000000003"/>
    <n v="29"/>
    <x v="3"/>
    <x v="0"/>
    <n v="78"/>
    <x v="0"/>
    <x v="1"/>
  </r>
  <r>
    <s v="EMP11953"/>
    <s v="Ananya Sharma"/>
    <x v="1"/>
    <n v="57"/>
    <x v="6"/>
    <x v="3"/>
    <x v="3"/>
    <d v="2021-02-25T00:00:00"/>
    <s v="MCA"/>
    <n v="18"/>
    <s v="Rahul Nair"/>
    <n v="81611"/>
    <x v="4"/>
    <x v="9"/>
    <n v="0.98"/>
    <n v="13"/>
    <x v="3"/>
    <x v="0"/>
    <n v="15"/>
    <x v="0"/>
    <x v="1"/>
  </r>
  <r>
    <s v="EMP10701"/>
    <s v="Neha Thomas"/>
    <x v="0"/>
    <n v="56"/>
    <x v="5"/>
    <x v="1"/>
    <x v="7"/>
    <d v="2016-08-21T00:00:00"/>
    <s v="Bachelor's"/>
    <n v="15"/>
    <s v="Sneha Thomas"/>
    <n v="32936"/>
    <x v="3"/>
    <x v="1"/>
    <n v="0.85099999999999998"/>
    <n v="9"/>
    <x v="4"/>
    <x v="0"/>
    <n v="73"/>
    <x v="0"/>
    <x v="1"/>
  </r>
  <r>
    <s v="EMP11217"/>
    <s v="Neha Thomas"/>
    <x v="0"/>
    <n v="45"/>
    <x v="4"/>
    <x v="4"/>
    <x v="7"/>
    <d v="2021-11-09T00:00:00"/>
    <s v="MCA"/>
    <n v="3"/>
    <s v="Anil Menon"/>
    <n v="171304"/>
    <x v="0"/>
    <x v="8"/>
    <n v="0.88200000000000001"/>
    <n v="10"/>
    <x v="4"/>
    <x v="0"/>
    <n v="40"/>
    <x v="0"/>
    <x v="1"/>
  </r>
  <r>
    <s v="EMP12347"/>
    <s v="Priya Menon"/>
    <x v="0"/>
    <n v="31"/>
    <x v="4"/>
    <x v="2"/>
    <x v="3"/>
    <d v="2025-08-27T00:00:00"/>
    <s v="Master's"/>
    <n v="2"/>
    <s v="Priya Sharma"/>
    <n v="65139"/>
    <x v="0"/>
    <x v="9"/>
    <n v="0.8859999999999999"/>
    <n v="3"/>
    <x v="3"/>
    <x v="0"/>
    <n v="37"/>
    <x v="0"/>
    <x v="1"/>
  </r>
  <r>
    <s v="EMP12717"/>
    <s v="Rahul Kumar"/>
    <x v="0"/>
    <n v="48"/>
    <x v="3"/>
    <x v="2"/>
    <x v="6"/>
    <d v="2017-04-04T00:00:00"/>
    <s v="Master's"/>
    <n v="9"/>
    <s v="Sneha Thomas"/>
    <n v="72653"/>
    <x v="2"/>
    <x v="7"/>
    <n v="0.94900000000000007"/>
    <n v="11"/>
    <x v="3"/>
    <x v="0"/>
    <n v="23"/>
    <x v="0"/>
    <x v="1"/>
  </r>
  <r>
    <s v="EMP10465"/>
    <s v="Ananya Sharma"/>
    <x v="0"/>
    <n v="26"/>
    <x v="5"/>
    <x v="1"/>
    <x v="7"/>
    <d v="2023-12-25T00:00:00"/>
    <s v="Master's"/>
    <n v="12"/>
    <s v="Priya Sharma"/>
    <n v="102979.37"/>
    <x v="1"/>
    <x v="1"/>
    <n v="0.91500000000000004"/>
    <n v="17"/>
    <x v="0"/>
    <x v="1"/>
    <n v="42"/>
    <x v="0"/>
    <x v="1"/>
  </r>
  <r>
    <s v="EMP11935"/>
    <s v="Arjun Nair"/>
    <x v="0"/>
    <n v="47"/>
    <x v="3"/>
    <x v="1"/>
    <x v="0"/>
    <d v="2022-07-26T00:00:00"/>
    <s v="MCA"/>
    <n v="6"/>
    <s v="Rahul Nair"/>
    <n v="151316"/>
    <x v="4"/>
    <x v="6"/>
    <n v="0.94499999999999995"/>
    <n v="8"/>
    <x v="1"/>
    <x v="0"/>
    <n v="38"/>
    <x v="0"/>
    <x v="1"/>
  </r>
  <r>
    <s v="EMP12648"/>
    <s v="Sneha Iyer"/>
    <x v="1"/>
    <n v="23"/>
    <x v="1"/>
    <x v="1"/>
    <x v="2"/>
    <d v="2021-10-21T00:00:00"/>
    <s v="MBA"/>
    <n v="20"/>
    <s v="Sneha Thomas"/>
    <n v="119536"/>
    <x v="0"/>
    <x v="0"/>
    <n v="1"/>
    <n v="11"/>
    <x v="1"/>
    <x v="1"/>
    <n v="28"/>
    <x v="0"/>
    <x v="0"/>
  </r>
  <r>
    <s v="EMP12600"/>
    <s v="Rahul Kumar"/>
    <x v="1"/>
    <n v="48"/>
    <x v="2"/>
    <x v="3"/>
    <x v="5"/>
    <d v="2025-11-15T00:00:00"/>
    <s v="Master's"/>
    <n v="13"/>
    <s v="Rahul Nair"/>
    <n v="87946"/>
    <x v="4"/>
    <x v="6"/>
    <n v="0.95099999999999996"/>
    <n v="19"/>
    <x v="2"/>
    <x v="0"/>
    <n v="37"/>
    <x v="0"/>
    <x v="1"/>
  </r>
  <r>
    <s v="EMP12209"/>
    <s v="Arjun Nair"/>
    <x v="0"/>
    <n v="33"/>
    <x v="3"/>
    <x v="3"/>
    <x v="3"/>
    <d v="2024-02-23T00:00:00"/>
    <s v="MBA"/>
    <n v="3"/>
    <s v="Sneha Thomas"/>
    <n v="98413"/>
    <x v="0"/>
    <x v="7"/>
    <n v="0.94299999999999995"/>
    <n v="16"/>
    <x v="1"/>
    <x v="1"/>
    <n v="35"/>
    <x v="0"/>
    <x v="1"/>
  </r>
  <r>
    <s v="EMP10636"/>
    <s v="Kiran Patel"/>
    <x v="0"/>
    <n v="25"/>
    <x v="3"/>
    <x v="3"/>
    <x v="0"/>
    <d v="2019-05-15T00:00:00"/>
    <s v="MBA"/>
    <n v="11"/>
    <s v="Unknown"/>
    <n v="34381"/>
    <x v="3"/>
    <x v="3"/>
    <n v="0.97400000000000009"/>
    <n v="29"/>
    <x v="0"/>
    <x v="0"/>
    <n v="58"/>
    <x v="0"/>
    <x v="1"/>
  </r>
  <r>
    <s v="EMP12830"/>
    <s v="Arjun Nair"/>
    <x v="0"/>
    <n v="31"/>
    <x v="1"/>
    <x v="3"/>
    <x v="3"/>
    <d v="2019-02-05T00:00:00"/>
    <s v="MCA"/>
    <n v="4"/>
    <s v="Anil Menon"/>
    <n v="107059"/>
    <x v="2"/>
    <x v="2"/>
    <n v="0.92799999999999994"/>
    <n v="4"/>
    <x v="0"/>
    <x v="0"/>
    <n v="6"/>
    <x v="0"/>
    <x v="1"/>
  </r>
  <r>
    <s v="EMP12729"/>
    <s v="Neha Thomas"/>
    <x v="0"/>
    <n v="60"/>
    <x v="6"/>
    <x v="4"/>
    <x v="0"/>
    <d v="2021-04-16T00:00:00"/>
    <s v="MBA"/>
    <n v="11"/>
    <s v="Rahul Nair"/>
    <n v="167099"/>
    <x v="4"/>
    <x v="2"/>
    <n v="0.89400000000000002"/>
    <n v="21"/>
    <x v="3"/>
    <x v="0"/>
    <n v="10"/>
    <x v="0"/>
    <x v="1"/>
  </r>
  <r>
    <s v="EMP12663"/>
    <s v="Arjun Nair"/>
    <x v="0"/>
    <n v="46"/>
    <x v="6"/>
    <x v="2"/>
    <x v="1"/>
    <d v="2016-07-29T00:00:00"/>
    <s v="Unknown"/>
    <n v="18"/>
    <s v="Sneha Thomas"/>
    <n v="149067"/>
    <x v="3"/>
    <x v="6"/>
    <n v="0.90200000000000002"/>
    <n v="12"/>
    <x v="0"/>
    <x v="0"/>
    <n v="9"/>
    <x v="0"/>
    <x v="1"/>
  </r>
  <r>
    <s v="EMP11354"/>
    <s v="Amit Das"/>
    <x v="0"/>
    <n v="33"/>
    <x v="1"/>
    <x v="4"/>
    <x v="4"/>
    <d v="2021-11-27T00:00:00"/>
    <s v="Master's"/>
    <n v="1"/>
    <s v="Rahul Nair"/>
    <n v="150580"/>
    <x v="4"/>
    <x v="9"/>
    <n v="0.83799999999999997"/>
    <n v="29"/>
    <x v="2"/>
    <x v="1"/>
    <n v="7"/>
    <x v="0"/>
    <x v="1"/>
  </r>
  <r>
    <s v="EMP12284"/>
    <s v="Sneha Iyer"/>
    <x v="1"/>
    <n v="42"/>
    <x v="0"/>
    <x v="3"/>
    <x v="6"/>
    <d v="2024-04-03T00:00:00"/>
    <s v="Bachelor's"/>
    <n v="0"/>
    <s v="Rahul Nair"/>
    <n v="81694"/>
    <x v="0"/>
    <x v="3"/>
    <n v="0.92200000000000004"/>
    <n v="24"/>
    <x v="0"/>
    <x v="0"/>
    <n v="45"/>
    <x v="0"/>
    <x v="1"/>
  </r>
  <r>
    <s v="EMP10086"/>
    <s v="Kiran Patel"/>
    <x v="0"/>
    <n v="51"/>
    <x v="6"/>
    <x v="3"/>
    <x v="1"/>
    <d v="2019-08-25T00:00:00"/>
    <s v="Bachelor's"/>
    <n v="19"/>
    <s v="Anil Menon"/>
    <n v="40546"/>
    <x v="1"/>
    <x v="4"/>
    <n v="0.84299999999999997"/>
    <n v="6"/>
    <x v="3"/>
    <x v="0"/>
    <n v="41"/>
    <x v="0"/>
    <x v="1"/>
  </r>
  <r>
    <s v="EMP12414"/>
    <s v="Neha Thomas"/>
    <x v="1"/>
    <n v="28"/>
    <x v="6"/>
    <x v="4"/>
    <x v="0"/>
    <d v="2021-02-11T00:00:00"/>
    <s v="Unknown"/>
    <n v="8"/>
    <s v="Priya Sharma"/>
    <n v="172450"/>
    <x v="2"/>
    <x v="1"/>
    <n v="0.83499999999999996"/>
    <n v="5"/>
    <x v="1"/>
    <x v="0"/>
    <n v="65"/>
    <x v="0"/>
    <x v="1"/>
  </r>
  <r>
    <s v="EMP10001"/>
    <s v="Ananya Sharma"/>
    <x v="1"/>
    <n v="45"/>
    <x v="3"/>
    <x v="4"/>
    <x v="0"/>
    <d v="2023-04-09T00:00:00"/>
    <s v="Bachelor's"/>
    <n v="19"/>
    <s v="Sneha Thomas"/>
    <n v="60914"/>
    <x v="1"/>
    <x v="4"/>
    <n v="0.93500000000000005"/>
    <n v="19"/>
    <x v="2"/>
    <x v="0"/>
    <n v="26"/>
    <x v="0"/>
    <x v="1"/>
  </r>
  <r>
    <s v="EMP12281"/>
    <s v="Sneha Iyer"/>
    <x v="1"/>
    <n v="46"/>
    <x v="1"/>
    <x v="3"/>
    <x v="0"/>
    <d v="2024-12-20T00:00:00"/>
    <s v="Master's"/>
    <n v="6"/>
    <s v="Sneha Thomas"/>
    <n v="164844"/>
    <x v="4"/>
    <x v="2"/>
    <n v="0.88500000000000001"/>
    <n v="3"/>
    <x v="0"/>
    <x v="0"/>
    <n v="64"/>
    <x v="1"/>
    <x v="1"/>
  </r>
  <r>
    <s v="EMP11010"/>
    <s v="Neha Thomas"/>
    <x v="0"/>
    <n v="49"/>
    <x v="5"/>
    <x v="3"/>
    <x v="2"/>
    <d v="2021-10-17T00:00:00"/>
    <s v="MBA"/>
    <n v="12"/>
    <s v="Anil Menon"/>
    <n v="52344"/>
    <x v="2"/>
    <x v="9"/>
    <n v="0.97699999999999998"/>
    <n v="1"/>
    <x v="3"/>
    <x v="0"/>
    <n v="77"/>
    <x v="0"/>
    <x v="1"/>
  </r>
  <r>
    <s v="EMP10372"/>
    <s v="Kiran Patel"/>
    <x v="0"/>
    <n v="24"/>
    <x v="2"/>
    <x v="3"/>
    <x v="2"/>
    <d v="2025-11-07T00:00:00"/>
    <s v="MBA"/>
    <n v="8"/>
    <s v="Anil Menon"/>
    <n v="96881"/>
    <x v="4"/>
    <x v="8"/>
    <n v="0.86"/>
    <n v="6"/>
    <x v="3"/>
    <x v="1"/>
    <n v="17"/>
    <x v="0"/>
    <x v="1"/>
  </r>
  <r>
    <s v="EMP11510"/>
    <s v="Kiran Patel"/>
    <x v="1"/>
    <n v="39"/>
    <x v="0"/>
    <x v="4"/>
    <x v="1"/>
    <d v="2022-01-15T00:00:00"/>
    <s v="Master's"/>
    <n v="19"/>
    <s v="Sneha Thomas"/>
    <n v="97688"/>
    <x v="4"/>
    <x v="1"/>
    <n v="0.84"/>
    <n v="3"/>
    <x v="3"/>
    <x v="0"/>
    <n v="66"/>
    <x v="0"/>
    <x v="1"/>
  </r>
  <r>
    <s v="EMP10017"/>
    <s v="Neha Thomas"/>
    <x v="1"/>
    <n v="34"/>
    <x v="5"/>
    <x v="0"/>
    <x v="2"/>
    <d v="2024-08-19T00:00:00"/>
    <s v="Master's"/>
    <n v="1"/>
    <s v="Priya Sharma"/>
    <n v="125116"/>
    <x v="0"/>
    <x v="2"/>
    <n v="0.91799999999999993"/>
    <n v="20"/>
    <x v="1"/>
    <x v="0"/>
    <n v="45"/>
    <x v="0"/>
    <x v="1"/>
  </r>
  <r>
    <s v="EMP11054"/>
    <s v="Amit Das"/>
    <x v="1"/>
    <n v="25"/>
    <x v="3"/>
    <x v="0"/>
    <x v="5"/>
    <d v="2021-02-02T00:00:00"/>
    <s v="Bachelor's"/>
    <n v="14"/>
    <s v="Rahul Nair"/>
    <n v="93203"/>
    <x v="0"/>
    <x v="5"/>
    <n v="0.95200000000000007"/>
    <n v="22"/>
    <x v="2"/>
    <x v="0"/>
    <n v="74"/>
    <x v="1"/>
    <x v="0"/>
  </r>
  <r>
    <s v="EMP11071"/>
    <s v="Kiran Patel"/>
    <x v="0"/>
    <n v="32"/>
    <x v="1"/>
    <x v="4"/>
    <x v="1"/>
    <d v="2024-05-04T00:00:00"/>
    <s v="Master's"/>
    <n v="11"/>
    <s v="Rahul Nair"/>
    <n v="101357"/>
    <x v="2"/>
    <x v="7"/>
    <n v="0.86499999999999999"/>
    <n v="29"/>
    <x v="3"/>
    <x v="1"/>
    <n v="35"/>
    <x v="0"/>
    <x v="1"/>
  </r>
  <r>
    <s v="EMP10573"/>
    <s v="Priya Menon"/>
    <x v="1"/>
    <n v="22"/>
    <x v="1"/>
    <x v="3"/>
    <x v="3"/>
    <d v="2022-01-19T00:00:00"/>
    <s v="MBA"/>
    <n v="6"/>
    <s v="Sneha Thomas"/>
    <n v="99595"/>
    <x v="2"/>
    <x v="5"/>
    <n v="0.95200000000000007"/>
    <n v="17"/>
    <x v="4"/>
    <x v="0"/>
    <n v="56"/>
    <x v="0"/>
    <x v="0"/>
  </r>
  <r>
    <s v="EMP12393"/>
    <s v="Neha Thomas"/>
    <x v="1"/>
    <n v="58"/>
    <x v="1"/>
    <x v="3"/>
    <x v="7"/>
    <s v="Unknown"/>
    <s v="MCA"/>
    <n v="20"/>
    <s v="Anil Menon"/>
    <n v="75170"/>
    <x v="3"/>
    <x v="9"/>
    <n v="0.89300000000000002"/>
    <n v="13"/>
    <x v="0"/>
    <x v="1"/>
    <n v="73"/>
    <x v="0"/>
    <x v="1"/>
  </r>
  <r>
    <s v="EMP10130"/>
    <s v="Kiran Patel"/>
    <x v="1"/>
    <n v="35"/>
    <x v="1"/>
    <x v="0"/>
    <x v="5"/>
    <d v="2017-12-13T00:00:00"/>
    <s v="MBA"/>
    <n v="6"/>
    <s v="Rahul Nair"/>
    <n v="102973"/>
    <x v="0"/>
    <x v="7"/>
    <n v="1"/>
    <n v="13"/>
    <x v="3"/>
    <x v="0"/>
    <n v="20"/>
    <x v="0"/>
    <x v="0"/>
  </r>
  <r>
    <s v="EMP12318"/>
    <s v="Rahul Kumar"/>
    <x v="0"/>
    <n v="39"/>
    <x v="5"/>
    <x v="2"/>
    <x v="4"/>
    <d v="2019-03-07T00:00:00"/>
    <s v="Bachelor's"/>
    <n v="18"/>
    <s v="Priya Sharma"/>
    <n v="165759"/>
    <x v="1"/>
    <x v="8"/>
    <n v="0.86699999999999999"/>
    <n v="9"/>
    <x v="3"/>
    <x v="0"/>
    <n v="6"/>
    <x v="0"/>
    <x v="1"/>
  </r>
  <r>
    <s v="EMP10614"/>
    <s v="Rahul Kumar"/>
    <x v="0"/>
    <n v="23"/>
    <x v="2"/>
    <x v="3"/>
    <x v="2"/>
    <d v="2024-06-09T00:00:00"/>
    <s v="Master's"/>
    <n v="6"/>
    <s v="Anil Menon"/>
    <n v="86808"/>
    <x v="4"/>
    <x v="9"/>
    <n v="0.8590000000000001"/>
    <n v="29"/>
    <x v="0"/>
    <x v="0"/>
    <n v="67"/>
    <x v="0"/>
    <x v="1"/>
  </r>
  <r>
    <s v="EMP11465"/>
    <s v="Sneha Iyer"/>
    <x v="0"/>
    <n v="38"/>
    <x v="1"/>
    <x v="3"/>
    <x v="1"/>
    <d v="2023-12-31T00:00:00"/>
    <s v="MBA"/>
    <n v="8"/>
    <s v="Priya Sharma"/>
    <n v="25127"/>
    <x v="1"/>
    <x v="8"/>
    <n v="0.93099999999999994"/>
    <n v="8"/>
    <x v="3"/>
    <x v="0"/>
    <n v="21"/>
    <x v="1"/>
    <x v="1"/>
  </r>
  <r>
    <s v="EMP11885"/>
    <s v="Neha Thomas"/>
    <x v="0"/>
    <n v="53"/>
    <x v="1"/>
    <x v="4"/>
    <x v="0"/>
    <d v="2021-11-20T00:00:00"/>
    <s v="MBA"/>
    <n v="4"/>
    <s v="Anil Menon"/>
    <n v="26709"/>
    <x v="4"/>
    <x v="0"/>
    <n v="0.82"/>
    <n v="6"/>
    <x v="1"/>
    <x v="1"/>
    <n v="51"/>
    <x v="0"/>
    <x v="0"/>
  </r>
  <r>
    <s v="EMP12143"/>
    <s v="Amit Das"/>
    <x v="1"/>
    <n v="37"/>
    <x v="0"/>
    <x v="3"/>
    <x v="2"/>
    <d v="2021-07-30T00:00:00"/>
    <s v="Bachelor's"/>
    <n v="18"/>
    <s v="Rahul Nair"/>
    <n v="154518"/>
    <x v="3"/>
    <x v="7"/>
    <n v="0.95200000000000007"/>
    <n v="30"/>
    <x v="0"/>
    <x v="0"/>
    <n v="57"/>
    <x v="0"/>
    <x v="0"/>
  </r>
  <r>
    <s v="EMP12953"/>
    <s v="Amit Das"/>
    <x v="0"/>
    <n v="35"/>
    <x v="4"/>
    <x v="2"/>
    <x v="0"/>
    <d v="2020-11-29T00:00:00"/>
    <s v="Bachelor's"/>
    <n v="1"/>
    <s v="Sneha Thomas"/>
    <n v="85095"/>
    <x v="1"/>
    <x v="9"/>
    <n v="0.90700000000000003"/>
    <n v="13"/>
    <x v="1"/>
    <x v="0"/>
    <n v="48"/>
    <x v="0"/>
    <x v="0"/>
  </r>
  <r>
    <s v="EMP10628"/>
    <s v="Priya Menon"/>
    <x v="0"/>
    <n v="45"/>
    <x v="6"/>
    <x v="2"/>
    <x v="7"/>
    <d v="2021-09-18T00:00:00"/>
    <s v="MBA"/>
    <n v="10"/>
    <s v="Rahul Nair"/>
    <n v="139152"/>
    <x v="2"/>
    <x v="2"/>
    <n v="0.90400000000000003"/>
    <n v="4"/>
    <x v="4"/>
    <x v="0"/>
    <n v="36"/>
    <x v="0"/>
    <x v="1"/>
  </r>
  <r>
    <s v="EMP10196"/>
    <s v="Ananya Sharma"/>
    <x v="0"/>
    <n v="36"/>
    <x v="1"/>
    <x v="4"/>
    <x v="1"/>
    <d v="2019-11-16T00:00:00"/>
    <s v="Master's"/>
    <n v="2"/>
    <s v="Sneha Thomas"/>
    <n v="119146"/>
    <x v="3"/>
    <x v="4"/>
    <n v="0.84099999999999997"/>
    <n v="17"/>
    <x v="3"/>
    <x v="0"/>
    <n v="60"/>
    <x v="0"/>
    <x v="1"/>
  </r>
  <r>
    <s v="EMP10186"/>
    <s v="Rahul Kumar"/>
    <x v="1"/>
    <n v="55"/>
    <x v="0"/>
    <x v="3"/>
    <x v="2"/>
    <d v="2017-04-25T00:00:00"/>
    <s v="MBA"/>
    <n v="6"/>
    <s v="Rahul Nair"/>
    <n v="57974"/>
    <x v="1"/>
    <x v="0"/>
    <n v="0.90099999999999991"/>
    <n v="1"/>
    <x v="3"/>
    <x v="0"/>
    <n v="71"/>
    <x v="0"/>
    <x v="1"/>
  </r>
  <r>
    <s v="EMP11357"/>
    <s v="Priya Menon"/>
    <x v="1"/>
    <n v="32"/>
    <x v="7"/>
    <x v="3"/>
    <x v="2"/>
    <d v="2020-08-08T00:00:00"/>
    <s v="Bachelor's"/>
    <n v="17"/>
    <s v="Sneha Thomas"/>
    <n v="91454"/>
    <x v="0"/>
    <x v="4"/>
    <n v="0.97400000000000009"/>
    <n v="11"/>
    <x v="3"/>
    <x v="0"/>
    <n v="15"/>
    <x v="0"/>
    <x v="1"/>
  </r>
  <r>
    <s v="EMP12291"/>
    <s v="Rahul Kumar"/>
    <x v="1"/>
    <n v="38"/>
    <x v="0"/>
    <x v="4"/>
    <x v="6"/>
    <d v="2018-01-26T00:00:00"/>
    <s v="Bachelor's"/>
    <n v="13"/>
    <s v="Anil Menon"/>
    <n v="164469"/>
    <x v="4"/>
    <x v="0"/>
    <n v="1"/>
    <n v="25"/>
    <x v="2"/>
    <x v="0"/>
    <n v="56"/>
    <x v="1"/>
    <x v="1"/>
  </r>
  <r>
    <s v="EMP11104"/>
    <s v="Arjun Nair"/>
    <x v="0"/>
    <n v="43"/>
    <x v="2"/>
    <x v="0"/>
    <x v="2"/>
    <d v="2017-02-24T00:00:00"/>
    <s v="Master's"/>
    <n v="7"/>
    <s v="Sneha Thomas"/>
    <n v="83559"/>
    <x v="1"/>
    <x v="0"/>
    <n v="0.95200000000000007"/>
    <n v="29"/>
    <x v="2"/>
    <x v="0"/>
    <n v="72"/>
    <x v="0"/>
    <x v="1"/>
  </r>
  <r>
    <s v="EMP12092"/>
    <s v="Priya Menon"/>
    <x v="0"/>
    <n v="31"/>
    <x v="2"/>
    <x v="1"/>
    <x v="3"/>
    <d v="2020-09-17T00:00:00"/>
    <s v="MBA"/>
    <n v="16"/>
    <s v="Rahul Nair"/>
    <n v="123271"/>
    <x v="3"/>
    <x v="6"/>
    <n v="0.92500000000000004"/>
    <n v="23"/>
    <x v="2"/>
    <x v="0"/>
    <n v="13"/>
    <x v="0"/>
    <x v="1"/>
  </r>
  <r>
    <s v="EMP10802"/>
    <s v="Priya Menon"/>
    <x v="1"/>
    <n v="23"/>
    <x v="3"/>
    <x v="2"/>
    <x v="5"/>
    <d v="2022-08-25T00:00:00"/>
    <s v="Bachelor's"/>
    <n v="14"/>
    <s v="Priya Sharma"/>
    <n v="70359"/>
    <x v="3"/>
    <x v="7"/>
    <n v="0.93599999999999994"/>
    <n v="11"/>
    <x v="0"/>
    <x v="0"/>
    <n v="56"/>
    <x v="0"/>
    <x v="0"/>
  </r>
  <r>
    <s v="EMP11897"/>
    <s v="Neha Thomas"/>
    <x v="1"/>
    <n v="55"/>
    <x v="0"/>
    <x v="1"/>
    <x v="5"/>
    <d v="2016-03-09T00:00:00"/>
    <s v="Master's"/>
    <n v="4"/>
    <s v="Anil Menon"/>
    <n v="100643"/>
    <x v="1"/>
    <x v="8"/>
    <n v="0.86699999999999999"/>
    <n v="22"/>
    <x v="2"/>
    <x v="0"/>
    <n v="46"/>
    <x v="0"/>
    <x v="1"/>
  </r>
  <r>
    <s v="EMP10206"/>
    <s v="Priya Menon"/>
    <x v="1"/>
    <n v="59"/>
    <x v="6"/>
    <x v="1"/>
    <x v="3"/>
    <d v="2020-10-20T00:00:00"/>
    <s v="Unknown"/>
    <n v="8"/>
    <s v="Priya Sharma"/>
    <n v="140287"/>
    <x v="3"/>
    <x v="8"/>
    <n v="0.78"/>
    <n v="16"/>
    <x v="1"/>
    <x v="1"/>
    <n v="36"/>
    <x v="0"/>
    <x v="1"/>
  </r>
  <r>
    <s v="EMP10401"/>
    <s v="Amit Das"/>
    <x v="1"/>
    <n v="42"/>
    <x v="3"/>
    <x v="2"/>
    <x v="6"/>
    <d v="2020-09-09T00:00:00"/>
    <s v="Bachelor's"/>
    <n v="11"/>
    <s v="Anil Menon"/>
    <n v="67837"/>
    <x v="4"/>
    <x v="5"/>
    <n v="1"/>
    <n v="13"/>
    <x v="2"/>
    <x v="0"/>
    <n v="40"/>
    <x v="0"/>
    <x v="0"/>
  </r>
  <r>
    <s v="EMP12410"/>
    <s v="Ananya Sharma"/>
    <x v="1"/>
    <n v="50"/>
    <x v="3"/>
    <x v="3"/>
    <x v="3"/>
    <d v="2023-01-07T00:00:00"/>
    <s v="Bachelor's"/>
    <n v="8"/>
    <s v="Anil Menon"/>
    <n v="113030"/>
    <x v="0"/>
    <x v="0"/>
    <n v="0.877"/>
    <n v="12"/>
    <x v="4"/>
    <x v="1"/>
    <n v="9"/>
    <x v="0"/>
    <x v="1"/>
  </r>
  <r>
    <s v="EMP10092"/>
    <s v="Sneha Iyer"/>
    <x v="0"/>
    <n v="60"/>
    <x v="1"/>
    <x v="0"/>
    <x v="5"/>
    <d v="2016-08-27T00:00:00"/>
    <s v="MCA"/>
    <n v="14"/>
    <s v="Sneha Thomas"/>
    <n v="163084"/>
    <x v="2"/>
    <x v="8"/>
    <n v="0.88400000000000001"/>
    <n v="7"/>
    <x v="0"/>
    <x v="0"/>
    <n v="68"/>
    <x v="0"/>
    <x v="1"/>
  </r>
  <r>
    <s v="EMP11317"/>
    <s v="Kiran Patel"/>
    <x v="1"/>
    <n v="47"/>
    <x v="2"/>
    <x v="4"/>
    <x v="2"/>
    <d v="2023-01-28T00:00:00"/>
    <s v="MBA"/>
    <n v="10"/>
    <s v="Priya Sharma"/>
    <n v="160792"/>
    <x v="2"/>
    <x v="8"/>
    <n v="0.997"/>
    <n v="9"/>
    <x v="0"/>
    <x v="0"/>
    <n v="41"/>
    <x v="1"/>
    <x v="0"/>
  </r>
  <r>
    <s v="EMP11630"/>
    <s v="Arjun Nair"/>
    <x v="0"/>
    <n v="38"/>
    <x v="2"/>
    <x v="4"/>
    <x v="7"/>
    <d v="2025-09-02T00:00:00"/>
    <s v="Bachelor's"/>
    <n v="4"/>
    <s v="Sneha Thomas"/>
    <n v="39431"/>
    <x v="2"/>
    <x v="4"/>
    <n v="0.84599999999999997"/>
    <n v="9"/>
    <x v="1"/>
    <x v="1"/>
    <n v="74"/>
    <x v="1"/>
    <x v="0"/>
  </r>
  <r>
    <s v="EMP11175"/>
    <s v="Ananya Sharma"/>
    <x v="0"/>
    <n v="25"/>
    <x v="6"/>
    <x v="2"/>
    <x v="4"/>
    <d v="2017-12-29T00:00:00"/>
    <s v="MBA"/>
    <n v="8"/>
    <s v="Unknown"/>
    <n v="110641"/>
    <x v="3"/>
    <x v="9"/>
    <n v="0.89200000000000002"/>
    <n v="22"/>
    <x v="3"/>
    <x v="0"/>
    <n v="37"/>
    <x v="0"/>
    <x v="1"/>
  </r>
  <r>
    <s v="EMP11485"/>
    <s v="Rahul Kumar"/>
    <x v="0"/>
    <n v="22"/>
    <x v="5"/>
    <x v="0"/>
    <x v="7"/>
    <d v="2017-04-05T00:00:00"/>
    <s v="MBA"/>
    <n v="3"/>
    <s v="Rahul Nair"/>
    <n v="127455"/>
    <x v="2"/>
    <x v="7"/>
    <n v="0.96499999999999997"/>
    <n v="1"/>
    <x v="0"/>
    <x v="0"/>
    <n v="74"/>
    <x v="1"/>
    <x v="1"/>
  </r>
  <r>
    <s v="EMP10083"/>
    <s v="Arjun Nair"/>
    <x v="0"/>
    <n v="30"/>
    <x v="1"/>
    <x v="3"/>
    <x v="1"/>
    <d v="2018-02-25T00:00:00"/>
    <s v="Bachelor's"/>
    <n v="14"/>
    <s v="Sneha Thomas"/>
    <n v="74917"/>
    <x v="2"/>
    <x v="7"/>
    <n v="0.88800000000000001"/>
    <n v="29"/>
    <x v="3"/>
    <x v="0"/>
    <n v="66"/>
    <x v="0"/>
    <x v="1"/>
  </r>
  <r>
    <s v="EMP12923"/>
    <s v="Ananya Sharma"/>
    <x v="1"/>
    <n v="47"/>
    <x v="5"/>
    <x v="2"/>
    <x v="6"/>
    <d v="2023-01-26T00:00:00"/>
    <s v="Master's"/>
    <n v="2"/>
    <s v="Priya Sharma"/>
    <n v="98895"/>
    <x v="1"/>
    <x v="6"/>
    <n v="1"/>
    <n v="27"/>
    <x v="2"/>
    <x v="0"/>
    <n v="24"/>
    <x v="0"/>
    <x v="1"/>
  </r>
  <r>
    <s v="EMP11166"/>
    <s v="Ananya Sharma"/>
    <x v="1"/>
    <n v="37"/>
    <x v="2"/>
    <x v="3"/>
    <x v="0"/>
    <d v="2018-03-31T00:00:00"/>
    <s v="Bachelor's"/>
    <n v="12"/>
    <s v="Priya Sharma"/>
    <n v="102979.37"/>
    <x v="2"/>
    <x v="2"/>
    <n v="0.97"/>
    <n v="11"/>
    <x v="0"/>
    <x v="1"/>
    <n v="33"/>
    <x v="0"/>
    <x v="1"/>
  </r>
  <r>
    <s v="EMP11628"/>
    <s v="Neha Thomas"/>
    <x v="0"/>
    <n v="23"/>
    <x v="4"/>
    <x v="2"/>
    <x v="5"/>
    <d v="2016-07-21T00:00:00"/>
    <s v="Bachelor's"/>
    <n v="5"/>
    <s v="Unknown"/>
    <n v="175814"/>
    <x v="0"/>
    <x v="1"/>
    <n v="0.90900000000000003"/>
    <n v="10"/>
    <x v="2"/>
    <x v="0"/>
    <n v="45"/>
    <x v="0"/>
    <x v="1"/>
  </r>
  <r>
    <s v="EMP10273"/>
    <s v="Arjun Nair"/>
    <x v="1"/>
    <n v="43"/>
    <x v="0"/>
    <x v="0"/>
    <x v="1"/>
    <d v="2017-02-04T00:00:00"/>
    <s v="MBA"/>
    <n v="15"/>
    <s v="Anil Menon"/>
    <n v="129643"/>
    <x v="3"/>
    <x v="0"/>
    <n v="0.86900000000000011"/>
    <n v="12"/>
    <x v="3"/>
    <x v="0"/>
    <n v="26"/>
    <x v="0"/>
    <x v="1"/>
  </r>
  <r>
    <s v="EMP10340"/>
    <s v="Amit Das"/>
    <x v="1"/>
    <n v="45"/>
    <x v="1"/>
    <x v="3"/>
    <x v="3"/>
    <d v="2019-01-12T00:00:00"/>
    <s v="Bachelor's"/>
    <n v="12"/>
    <s v="Rahul Nair"/>
    <n v="128515"/>
    <x v="2"/>
    <x v="7"/>
    <n v="1"/>
    <n v="12"/>
    <x v="4"/>
    <x v="0"/>
    <n v="30"/>
    <x v="0"/>
    <x v="1"/>
  </r>
  <r>
    <s v="EMP12960"/>
    <s v="Rahul Kumar"/>
    <x v="1"/>
    <n v="59"/>
    <x v="4"/>
    <x v="1"/>
    <x v="1"/>
    <d v="2024-12-17T00:00:00"/>
    <s v="MCA"/>
    <n v="19"/>
    <s v="Rahul Nair"/>
    <n v="81527"/>
    <x v="3"/>
    <x v="5"/>
    <n v="0.96200000000000008"/>
    <n v="5"/>
    <x v="0"/>
    <x v="0"/>
    <n v="19"/>
    <x v="0"/>
    <x v="0"/>
  </r>
  <r>
    <s v="EMP11946"/>
    <s v="Ananya Sharma"/>
    <x v="1"/>
    <n v="41"/>
    <x v="6"/>
    <x v="0"/>
    <x v="5"/>
    <d v="2025-11-05T00:00:00"/>
    <s v="Bachelor's"/>
    <n v="17"/>
    <s v="Anil Menon"/>
    <n v="133612"/>
    <x v="4"/>
    <x v="1"/>
    <n v="0.91099999999999992"/>
    <n v="0"/>
    <x v="2"/>
    <x v="1"/>
    <n v="57"/>
    <x v="0"/>
    <x v="0"/>
  </r>
  <r>
    <s v="EMP11064"/>
    <s v="Kiran Patel"/>
    <x v="1"/>
    <n v="21"/>
    <x v="0"/>
    <x v="1"/>
    <x v="5"/>
    <d v="2022-05-23T00:00:00"/>
    <s v="Unknown"/>
    <n v="11"/>
    <s v="Rahul Nair"/>
    <n v="171326"/>
    <x v="3"/>
    <x v="3"/>
    <n v="0.95400000000000007"/>
    <n v="26"/>
    <x v="4"/>
    <x v="1"/>
    <n v="13"/>
    <x v="0"/>
    <x v="1"/>
  </r>
  <r>
    <s v="EMP12782"/>
    <s v="Amit Das"/>
    <x v="0"/>
    <n v="29"/>
    <x v="6"/>
    <x v="0"/>
    <x v="2"/>
    <d v="2022-10-31T00:00:00"/>
    <s v="Master's"/>
    <n v="16"/>
    <s v="Sneha Thomas"/>
    <n v="155871"/>
    <x v="3"/>
    <x v="0"/>
    <n v="0.93"/>
    <n v="16"/>
    <x v="0"/>
    <x v="1"/>
    <n v="73"/>
    <x v="0"/>
    <x v="1"/>
  </r>
  <r>
    <s v="EMP10097"/>
    <s v="Arjun Nair"/>
    <x v="0"/>
    <n v="48"/>
    <x v="5"/>
    <x v="0"/>
    <x v="7"/>
    <s v="Unknown"/>
    <s v="Bachelor's"/>
    <n v="12"/>
    <s v="Anil Menon"/>
    <n v="65583"/>
    <x v="0"/>
    <x v="2"/>
    <n v="0.94099999999999995"/>
    <n v="24"/>
    <x v="4"/>
    <x v="1"/>
    <n v="3"/>
    <x v="0"/>
    <x v="1"/>
  </r>
  <r>
    <s v="EMP11756"/>
    <s v="Priya Menon"/>
    <x v="1"/>
    <n v="59"/>
    <x v="0"/>
    <x v="0"/>
    <x v="2"/>
    <d v="2024-08-14T00:00:00"/>
    <s v="Master's"/>
    <n v="3"/>
    <s v="Rahul Nair"/>
    <n v="178609"/>
    <x v="4"/>
    <x v="1"/>
    <n v="0.91099999999999992"/>
    <n v="8"/>
    <x v="2"/>
    <x v="1"/>
    <n v="22"/>
    <x v="0"/>
    <x v="1"/>
  </r>
  <r>
    <s v="EMP10085"/>
    <s v="Kiran Patel"/>
    <x v="0"/>
    <n v="47"/>
    <x v="2"/>
    <x v="3"/>
    <x v="7"/>
    <d v="2023-01-28T00:00:00"/>
    <s v="MCA"/>
    <n v="11"/>
    <s v="Priya Sharma"/>
    <n v="42848"/>
    <x v="0"/>
    <x v="9"/>
    <n v="0.91500000000000004"/>
    <n v="17"/>
    <x v="3"/>
    <x v="0"/>
    <n v="9"/>
    <x v="0"/>
    <x v="1"/>
  </r>
  <r>
    <s v="EMP10818"/>
    <s v="Ananya Sharma"/>
    <x v="1"/>
    <n v="41"/>
    <x v="4"/>
    <x v="3"/>
    <x v="3"/>
    <d v="2023-01-08T00:00:00"/>
    <s v="MCA"/>
    <n v="13"/>
    <s v="Priya Sharma"/>
    <n v="80586"/>
    <x v="2"/>
    <x v="8"/>
    <n v="0.91200000000000003"/>
    <n v="20"/>
    <x v="2"/>
    <x v="1"/>
    <n v="52"/>
    <x v="0"/>
    <x v="1"/>
  </r>
  <r>
    <s v="EMP11255"/>
    <s v="Kiran Patel"/>
    <x v="0"/>
    <n v="29"/>
    <x v="5"/>
    <x v="4"/>
    <x v="0"/>
    <d v="2016-02-23T00:00:00"/>
    <s v="Bachelor's"/>
    <n v="16"/>
    <s v="Anil Menon"/>
    <n v="145401"/>
    <x v="0"/>
    <x v="6"/>
    <n v="0.84200000000000008"/>
    <n v="23"/>
    <x v="1"/>
    <x v="1"/>
    <n v="47"/>
    <x v="0"/>
    <x v="1"/>
  </r>
  <r>
    <s v="EMP11571"/>
    <s v="Ananya Sharma"/>
    <x v="1"/>
    <n v="48"/>
    <x v="0"/>
    <x v="2"/>
    <x v="1"/>
    <d v="2016-07-07T00:00:00"/>
    <s v="MCA"/>
    <n v="12"/>
    <s v="Unknown"/>
    <n v="136388"/>
    <x v="2"/>
    <x v="7"/>
    <n v="0.91099999999999992"/>
    <n v="23"/>
    <x v="3"/>
    <x v="0"/>
    <n v="61"/>
    <x v="0"/>
    <x v="1"/>
  </r>
  <r>
    <s v="EMP12805"/>
    <s v="Arjun Nair"/>
    <x v="0"/>
    <n v="41"/>
    <x v="4"/>
    <x v="2"/>
    <x v="7"/>
    <d v="2022-05-24T00:00:00"/>
    <s v="Master's"/>
    <n v="2"/>
    <s v="Anil Menon"/>
    <n v="167330"/>
    <x v="1"/>
    <x v="2"/>
    <n v="0.91099999999999992"/>
    <n v="13"/>
    <x v="3"/>
    <x v="0"/>
    <n v="28"/>
    <x v="0"/>
    <x v="1"/>
  </r>
  <r>
    <s v="EMP11737"/>
    <s v="Neha Thomas"/>
    <x v="0"/>
    <n v="27"/>
    <x v="5"/>
    <x v="4"/>
    <x v="3"/>
    <d v="2019-04-22T00:00:00"/>
    <s v="Master's"/>
    <n v="8"/>
    <s v="Sneha Thomas"/>
    <n v="129681"/>
    <x v="0"/>
    <x v="1"/>
    <n v="0.89700000000000002"/>
    <n v="16"/>
    <x v="3"/>
    <x v="0"/>
    <n v="71"/>
    <x v="0"/>
    <x v="1"/>
  </r>
  <r>
    <s v="EMP10703"/>
    <s v="Arjun Nair"/>
    <x v="0"/>
    <n v="42"/>
    <x v="2"/>
    <x v="3"/>
    <x v="1"/>
    <d v="2020-04-13T00:00:00"/>
    <s v="Bachelor's"/>
    <n v="17"/>
    <s v="Rahul Nair"/>
    <n v="135946"/>
    <x v="4"/>
    <x v="5"/>
    <n v="0.99900000000000011"/>
    <n v="12"/>
    <x v="2"/>
    <x v="0"/>
    <n v="68"/>
    <x v="0"/>
    <x v="1"/>
  </r>
  <r>
    <s v="EMP11539"/>
    <s v="Kiran Patel"/>
    <x v="1"/>
    <n v="32"/>
    <x v="5"/>
    <x v="0"/>
    <x v="2"/>
    <d v="2020-01-03T00:00:00"/>
    <s v="Master's"/>
    <n v="8"/>
    <s v="Anil Menon"/>
    <n v="46615"/>
    <x v="1"/>
    <x v="1"/>
    <n v="0.92599999999999993"/>
    <n v="18"/>
    <x v="0"/>
    <x v="0"/>
    <n v="14"/>
    <x v="0"/>
    <x v="1"/>
  </r>
  <r>
    <s v="EMP12811"/>
    <s v="Neha Thomas"/>
    <x v="1"/>
    <n v="57"/>
    <x v="1"/>
    <x v="1"/>
    <x v="4"/>
    <d v="2017-04-18T00:00:00"/>
    <s v="Master's"/>
    <n v="0"/>
    <s v="Sneha Thomas"/>
    <n v="31931"/>
    <x v="0"/>
    <x v="2"/>
    <n v="0.90700000000000003"/>
    <n v="12"/>
    <x v="0"/>
    <x v="0"/>
    <n v="15"/>
    <x v="1"/>
    <x v="1"/>
  </r>
  <r>
    <s v="EMP12363"/>
    <s v="Amit Das"/>
    <x v="1"/>
    <n v="51"/>
    <x v="3"/>
    <x v="1"/>
    <x v="5"/>
    <d v="2019-02-20T00:00:00"/>
    <s v="MCA"/>
    <n v="3"/>
    <s v="Priya Sharma"/>
    <n v="28146"/>
    <x v="1"/>
    <x v="6"/>
    <n v="0.91799999999999993"/>
    <n v="7"/>
    <x v="1"/>
    <x v="1"/>
    <n v="37"/>
    <x v="1"/>
    <x v="1"/>
  </r>
  <r>
    <s v="EMP10885"/>
    <s v="Sneha Iyer"/>
    <x v="0"/>
    <n v="22"/>
    <x v="1"/>
    <x v="3"/>
    <x v="0"/>
    <d v="2021-03-28T00:00:00"/>
    <s v="MCA"/>
    <n v="9"/>
    <s v="Rahul Nair"/>
    <n v="44421"/>
    <x v="2"/>
    <x v="3"/>
    <n v="0.96099999999999997"/>
    <n v="18"/>
    <x v="1"/>
    <x v="0"/>
    <n v="69"/>
    <x v="0"/>
    <x v="1"/>
  </r>
  <r>
    <s v="EMP12827"/>
    <s v="Priya Menon"/>
    <x v="0"/>
    <n v="30"/>
    <x v="5"/>
    <x v="2"/>
    <x v="2"/>
    <d v="2022-10-25T00:00:00"/>
    <s v="Bachelor's"/>
    <n v="19"/>
    <s v="Priya Sharma"/>
    <n v="83641"/>
    <x v="3"/>
    <x v="1"/>
    <n v="0.90500000000000003"/>
    <n v="29"/>
    <x v="1"/>
    <x v="0"/>
    <n v="60"/>
    <x v="1"/>
    <x v="1"/>
  </r>
  <r>
    <s v="EMP12759"/>
    <s v="Priya Menon"/>
    <x v="1"/>
    <n v="30"/>
    <x v="6"/>
    <x v="4"/>
    <x v="5"/>
    <d v="2021-08-23T00:00:00"/>
    <s v="MBA"/>
    <n v="9"/>
    <s v="Rahul Nair"/>
    <n v="27489"/>
    <x v="2"/>
    <x v="2"/>
    <n v="1"/>
    <n v="30"/>
    <x v="3"/>
    <x v="1"/>
    <n v="77"/>
    <x v="0"/>
    <x v="1"/>
  </r>
  <r>
    <s v="EMP11977"/>
    <s v="Amit Das"/>
    <x v="1"/>
    <n v="23"/>
    <x v="4"/>
    <x v="2"/>
    <x v="5"/>
    <d v="2022-06-03T00:00:00"/>
    <s v="Master's"/>
    <n v="3"/>
    <s v="Sneha Thomas"/>
    <n v="170450"/>
    <x v="0"/>
    <x v="6"/>
    <n v="0.85299999999999998"/>
    <n v="19"/>
    <x v="3"/>
    <x v="0"/>
    <n v="9"/>
    <x v="1"/>
    <x v="1"/>
  </r>
  <r>
    <s v="EMP10620"/>
    <s v="Arjun Nair"/>
    <x v="0"/>
    <n v="23"/>
    <x v="4"/>
    <x v="3"/>
    <x v="0"/>
    <s v="Unknown"/>
    <s v="MCA"/>
    <n v="7"/>
    <s v="Sneha Thomas"/>
    <n v="69673"/>
    <x v="1"/>
    <x v="2"/>
    <n v="0.90300000000000002"/>
    <n v="25"/>
    <x v="0"/>
    <x v="1"/>
    <n v="37"/>
    <x v="0"/>
    <x v="1"/>
  </r>
  <r>
    <s v="EMP12682"/>
    <s v="Ananya Sharma"/>
    <x v="1"/>
    <n v="26"/>
    <x v="2"/>
    <x v="4"/>
    <x v="7"/>
    <d v="2023-09-21T00:00:00"/>
    <s v="MCA"/>
    <n v="2"/>
    <s v="Anil Menon"/>
    <n v="107920"/>
    <x v="3"/>
    <x v="9"/>
    <n v="0.85199999999999998"/>
    <n v="28"/>
    <x v="4"/>
    <x v="0"/>
    <n v="45"/>
    <x v="0"/>
    <x v="1"/>
  </r>
  <r>
    <s v="EMP12604"/>
    <s v="Neha Thomas"/>
    <x v="0"/>
    <n v="49"/>
    <x v="4"/>
    <x v="3"/>
    <x v="7"/>
    <d v="2021-09-24T00:00:00"/>
    <s v="Master's"/>
    <n v="18"/>
    <s v="Rahul Nair"/>
    <n v="133987"/>
    <x v="0"/>
    <x v="3"/>
    <n v="1"/>
    <n v="22"/>
    <x v="4"/>
    <x v="0"/>
    <n v="58"/>
    <x v="0"/>
    <x v="1"/>
  </r>
  <r>
    <s v="EMP11508"/>
    <s v="Rahul Kumar"/>
    <x v="1"/>
    <n v="51"/>
    <x v="0"/>
    <x v="1"/>
    <x v="2"/>
    <d v="2016-03-14T00:00:00"/>
    <s v="Bachelor's"/>
    <n v="3"/>
    <s v="Anil Menon"/>
    <n v="108512"/>
    <x v="1"/>
    <x v="1"/>
    <n v="0.91599999999999993"/>
    <n v="17"/>
    <x v="3"/>
    <x v="0"/>
    <n v="38"/>
    <x v="1"/>
    <x v="1"/>
  </r>
  <r>
    <s v="EMP11835"/>
    <s v="Rahul Kumar"/>
    <x v="1"/>
    <n v="57"/>
    <x v="5"/>
    <x v="2"/>
    <x v="6"/>
    <d v="2018-12-04T00:00:00"/>
    <s v="MBA"/>
    <n v="12"/>
    <s v="Priya Sharma"/>
    <n v="83057"/>
    <x v="1"/>
    <x v="7"/>
    <n v="0.93299999999999994"/>
    <n v="3"/>
    <x v="1"/>
    <x v="0"/>
    <n v="54"/>
    <x v="0"/>
    <x v="1"/>
  </r>
  <r>
    <s v="EMP11944"/>
    <s v="Ananya Sharma"/>
    <x v="1"/>
    <n v="26"/>
    <x v="5"/>
    <x v="0"/>
    <x v="2"/>
    <d v="2016-12-09T00:00:00"/>
    <s v="Master's"/>
    <n v="8"/>
    <s v="Anil Menon"/>
    <n v="132799"/>
    <x v="1"/>
    <x v="8"/>
    <n v="0.86900000000000011"/>
    <n v="24"/>
    <x v="4"/>
    <x v="0"/>
    <n v="19"/>
    <x v="0"/>
    <x v="0"/>
  </r>
  <r>
    <s v="EMP12246"/>
    <s v="Sneha Iyer"/>
    <x v="0"/>
    <n v="56"/>
    <x v="4"/>
    <x v="1"/>
    <x v="7"/>
    <d v="2016-11-26T00:00:00"/>
    <s v="Master's"/>
    <n v="8"/>
    <s v="Sneha Thomas"/>
    <n v="29533"/>
    <x v="0"/>
    <x v="3"/>
    <n v="0.95799999999999996"/>
    <n v="29"/>
    <x v="0"/>
    <x v="0"/>
    <n v="11"/>
    <x v="0"/>
    <x v="1"/>
  </r>
  <r>
    <s v="EMP10639"/>
    <s v="Sneha Iyer"/>
    <x v="0"/>
    <n v="52"/>
    <x v="6"/>
    <x v="3"/>
    <x v="1"/>
    <d v="2017-04-11T00:00:00"/>
    <s v="MBA"/>
    <n v="13"/>
    <s v="Anil Menon"/>
    <n v="75448"/>
    <x v="2"/>
    <x v="6"/>
    <n v="1"/>
    <n v="2"/>
    <x v="4"/>
    <x v="0"/>
    <n v="75"/>
    <x v="1"/>
    <x v="1"/>
  </r>
  <r>
    <s v="EMP10852"/>
    <s v="Sneha Iyer"/>
    <x v="0"/>
    <n v="42"/>
    <x v="2"/>
    <x v="2"/>
    <x v="0"/>
    <d v="2023-10-25T00:00:00"/>
    <s v="Bachelor's"/>
    <n v="0"/>
    <s v="Rahul Nair"/>
    <n v="86009"/>
    <x v="0"/>
    <x v="1"/>
    <n v="0.93400000000000005"/>
    <n v="10"/>
    <x v="0"/>
    <x v="0"/>
    <n v="66"/>
    <x v="0"/>
    <x v="1"/>
  </r>
  <r>
    <s v="EMP12470"/>
    <s v="Arjun Nair"/>
    <x v="0"/>
    <n v="23"/>
    <x v="1"/>
    <x v="3"/>
    <x v="2"/>
    <d v="2023-10-25T00:00:00"/>
    <s v="MCA"/>
    <n v="15"/>
    <s v="Rahul Nair"/>
    <n v="177507"/>
    <x v="0"/>
    <x v="3"/>
    <n v="0.89500000000000002"/>
    <n v="4"/>
    <x v="0"/>
    <x v="0"/>
    <n v="32"/>
    <x v="0"/>
    <x v="1"/>
  </r>
  <r>
    <s v="EMP11386"/>
    <s v="Arjun Nair"/>
    <x v="1"/>
    <n v="24"/>
    <x v="5"/>
    <x v="1"/>
    <x v="0"/>
    <d v="2023-05-11T00:00:00"/>
    <s v="MBA"/>
    <n v="19"/>
    <s v="Rahul Nair"/>
    <n v="92939"/>
    <x v="1"/>
    <x v="9"/>
    <n v="0.89"/>
    <n v="11"/>
    <x v="1"/>
    <x v="0"/>
    <n v="12"/>
    <x v="0"/>
    <x v="1"/>
  </r>
  <r>
    <s v="EMP10979"/>
    <s v="Priya Menon"/>
    <x v="1"/>
    <n v="45"/>
    <x v="1"/>
    <x v="0"/>
    <x v="3"/>
    <d v="2023-08-19T00:00:00"/>
    <s v="Master's"/>
    <n v="17"/>
    <s v="Rahul Nair"/>
    <n v="61987"/>
    <x v="1"/>
    <x v="1"/>
    <n v="0.83299999999999996"/>
    <n v="21"/>
    <x v="1"/>
    <x v="0"/>
    <n v="76"/>
    <x v="1"/>
    <x v="1"/>
  </r>
  <r>
    <s v="EMP12833"/>
    <s v="Priya Menon"/>
    <x v="1"/>
    <n v="59"/>
    <x v="4"/>
    <x v="4"/>
    <x v="1"/>
    <d v="2025-12-15T00:00:00"/>
    <s v="MBA"/>
    <n v="2"/>
    <s v="Rahul Nair"/>
    <n v="101285"/>
    <x v="0"/>
    <x v="1"/>
    <n v="0.94"/>
    <n v="21"/>
    <x v="0"/>
    <x v="1"/>
    <n v="74"/>
    <x v="0"/>
    <x v="0"/>
  </r>
  <r>
    <s v="EMP10141"/>
    <s v="Amit Das"/>
    <x v="0"/>
    <n v="33"/>
    <x v="3"/>
    <x v="0"/>
    <x v="0"/>
    <d v="2022-06-26T00:00:00"/>
    <s v="Master's"/>
    <n v="19"/>
    <s v="Anil Menon"/>
    <n v="123081"/>
    <x v="4"/>
    <x v="6"/>
    <n v="0.68799999999999994"/>
    <n v="2"/>
    <x v="3"/>
    <x v="1"/>
    <n v="34"/>
    <x v="0"/>
    <x v="0"/>
  </r>
  <r>
    <s v="EMP11616"/>
    <s v="Arjun Nair"/>
    <x v="0"/>
    <n v="46"/>
    <x v="2"/>
    <x v="1"/>
    <x v="0"/>
    <d v="2016-07-25T00:00:00"/>
    <s v="MCA"/>
    <n v="19"/>
    <s v="Sneha Thomas"/>
    <n v="28390"/>
    <x v="0"/>
    <x v="1"/>
    <n v="0.9"/>
    <n v="15"/>
    <x v="5"/>
    <x v="0"/>
    <n v="36"/>
    <x v="0"/>
    <x v="1"/>
  </r>
  <r>
    <s v="EMP11337"/>
    <s v="Kiran Patel"/>
    <x v="1"/>
    <n v="59"/>
    <x v="1"/>
    <x v="2"/>
    <x v="6"/>
    <d v="2019-10-12T00:00:00"/>
    <s v="Bachelor's"/>
    <n v="4"/>
    <s v="Anil Menon"/>
    <n v="71613"/>
    <x v="3"/>
    <x v="2"/>
    <n v="0.88700000000000001"/>
    <n v="30"/>
    <x v="1"/>
    <x v="0"/>
    <n v="32"/>
    <x v="0"/>
    <x v="0"/>
  </r>
  <r>
    <s v="EMP10049"/>
    <s v="Kiran Patel"/>
    <x v="0"/>
    <n v="28"/>
    <x v="2"/>
    <x v="2"/>
    <x v="5"/>
    <d v="2024-04-04T00:00:00"/>
    <s v="Master's"/>
    <n v="13"/>
    <s v="Sneha Thomas"/>
    <n v="159542"/>
    <x v="4"/>
    <x v="0"/>
    <n v="0.83400000000000007"/>
    <n v="2"/>
    <x v="2"/>
    <x v="0"/>
    <n v="75"/>
    <x v="1"/>
    <x v="1"/>
  </r>
  <r>
    <s v="EMP11052"/>
    <s v="Priya Menon"/>
    <x v="0"/>
    <n v="38"/>
    <x v="4"/>
    <x v="1"/>
    <x v="3"/>
    <d v="2021-09-26T00:00:00"/>
    <s v="MBA"/>
    <n v="3"/>
    <s v="Priya Sharma"/>
    <n v="129322"/>
    <x v="3"/>
    <x v="5"/>
    <n v="0.85499999999999998"/>
    <n v="7"/>
    <x v="3"/>
    <x v="1"/>
    <n v="77"/>
    <x v="0"/>
    <x v="1"/>
  </r>
  <r>
    <s v="EMP10951"/>
    <s v="Ananya Sharma"/>
    <x v="0"/>
    <n v="48"/>
    <x v="2"/>
    <x v="2"/>
    <x v="1"/>
    <d v="2018-11-19T00:00:00"/>
    <s v="Master's"/>
    <n v="7"/>
    <s v="Sneha Thomas"/>
    <n v="86112"/>
    <x v="4"/>
    <x v="5"/>
    <n v="0.89"/>
    <n v="4"/>
    <x v="0"/>
    <x v="0"/>
    <n v="28"/>
    <x v="0"/>
    <x v="1"/>
  </r>
  <r>
    <s v="EMP11964"/>
    <s v="Sneha Iyer"/>
    <x v="0"/>
    <n v="38"/>
    <x v="5"/>
    <x v="1"/>
    <x v="7"/>
    <d v="2016-02-13T00:00:00"/>
    <s v="MBA"/>
    <n v="1"/>
    <s v="Rahul Nair"/>
    <n v="57254"/>
    <x v="3"/>
    <x v="5"/>
    <n v="0.90799999999999992"/>
    <n v="21"/>
    <x v="1"/>
    <x v="0"/>
    <n v="54"/>
    <x v="0"/>
    <x v="1"/>
  </r>
  <r>
    <s v="EMP12818"/>
    <s v="Sneha Iyer"/>
    <x v="1"/>
    <n v="56"/>
    <x v="2"/>
    <x v="4"/>
    <x v="3"/>
    <d v="2022-06-22T00:00:00"/>
    <s v="Master's"/>
    <n v="2"/>
    <s v="Priya Sharma"/>
    <n v="143344"/>
    <x v="4"/>
    <x v="9"/>
    <n v="0.96799999999999997"/>
    <n v="18"/>
    <x v="0"/>
    <x v="0"/>
    <n v="15"/>
    <x v="0"/>
    <x v="1"/>
  </r>
  <r>
    <s v="EMP12888"/>
    <s v="Ananya Sharma"/>
    <x v="0"/>
    <n v="57"/>
    <x v="0"/>
    <x v="2"/>
    <x v="2"/>
    <d v="2022-03-10T00:00:00"/>
    <s v="Bachelor's"/>
    <n v="17"/>
    <s v="Anil Menon"/>
    <n v="153295"/>
    <x v="1"/>
    <x v="4"/>
    <n v="1"/>
    <n v="25"/>
    <x v="1"/>
    <x v="1"/>
    <n v="55"/>
    <x v="0"/>
    <x v="1"/>
  </r>
  <r>
    <s v="EMP11392"/>
    <s v="Neha Thomas"/>
    <x v="1"/>
    <n v="37"/>
    <x v="6"/>
    <x v="0"/>
    <x v="3"/>
    <d v="2019-10-30T00:00:00"/>
    <s v="MBA"/>
    <n v="16"/>
    <s v="Sneha Thomas"/>
    <n v="142123"/>
    <x v="0"/>
    <x v="6"/>
    <n v="0.89"/>
    <n v="11"/>
    <x v="4"/>
    <x v="0"/>
    <n v="3"/>
    <x v="0"/>
    <x v="1"/>
  </r>
  <r>
    <s v="EMP12290"/>
    <s v="Rahul Kumar"/>
    <x v="0"/>
    <n v="39"/>
    <x v="4"/>
    <x v="1"/>
    <x v="5"/>
    <d v="2021-03-09T00:00:00"/>
    <s v="MBA"/>
    <n v="8"/>
    <s v="Anil Menon"/>
    <n v="136473"/>
    <x v="3"/>
    <x v="5"/>
    <n v="1"/>
    <n v="26"/>
    <x v="1"/>
    <x v="1"/>
    <n v="33"/>
    <x v="0"/>
    <x v="1"/>
  </r>
  <r>
    <s v="EMP12077"/>
    <s v="Rahul Kumar"/>
    <x v="0"/>
    <n v="42"/>
    <x v="3"/>
    <x v="0"/>
    <x v="2"/>
    <d v="2023-01-17T00:00:00"/>
    <s v="MBA"/>
    <n v="17"/>
    <s v="Rahul Nair"/>
    <n v="139087"/>
    <x v="2"/>
    <x v="0"/>
    <n v="0.91099999999999992"/>
    <n v="10"/>
    <x v="0"/>
    <x v="0"/>
    <n v="10"/>
    <x v="0"/>
    <x v="1"/>
  </r>
  <r>
    <s v="EMP10960"/>
    <s v="Rahul Kumar"/>
    <x v="0"/>
    <n v="43"/>
    <x v="6"/>
    <x v="0"/>
    <x v="3"/>
    <d v="2023-03-12T00:00:00"/>
    <s v="MBA"/>
    <n v="9"/>
    <s v="Sneha Thomas"/>
    <n v="71670"/>
    <x v="0"/>
    <x v="8"/>
    <n v="0.94200000000000006"/>
    <n v="25"/>
    <x v="2"/>
    <x v="0"/>
    <n v="31"/>
    <x v="0"/>
    <x v="1"/>
  </r>
  <r>
    <s v="EMP11391"/>
    <s v="Priya Menon"/>
    <x v="0"/>
    <n v="60"/>
    <x v="5"/>
    <x v="2"/>
    <x v="7"/>
    <d v="2019-06-28T00:00:00"/>
    <s v="Bachelor's"/>
    <n v="1"/>
    <s v="Priya Sharma"/>
    <n v="119829"/>
    <x v="1"/>
    <x v="4"/>
    <n v="0.91400000000000003"/>
    <n v="21"/>
    <x v="3"/>
    <x v="0"/>
    <n v="26"/>
    <x v="0"/>
    <x v="1"/>
  </r>
  <r>
    <s v="EMP10013"/>
    <s v="Kiran Patel"/>
    <x v="0"/>
    <n v="47"/>
    <x v="0"/>
    <x v="3"/>
    <x v="5"/>
    <d v="2024-02-25T00:00:00"/>
    <s v="Master's"/>
    <n v="11"/>
    <s v="Anil Menon"/>
    <n v="164766"/>
    <x v="0"/>
    <x v="4"/>
    <n v="0.95499999999999996"/>
    <n v="8"/>
    <x v="4"/>
    <x v="0"/>
    <n v="35"/>
    <x v="1"/>
    <x v="1"/>
  </r>
  <r>
    <s v="EMP11834"/>
    <s v="Ananya Sharma"/>
    <x v="0"/>
    <n v="41"/>
    <x v="5"/>
    <x v="0"/>
    <x v="6"/>
    <d v="2021-08-23T00:00:00"/>
    <s v="MCA"/>
    <n v="10"/>
    <s v="Sneha Thomas"/>
    <n v="151478"/>
    <x v="3"/>
    <x v="0"/>
    <n v="0.96400000000000008"/>
    <n v="2"/>
    <x v="3"/>
    <x v="0"/>
    <n v="18"/>
    <x v="0"/>
    <x v="1"/>
  </r>
  <r>
    <s v="EMP11035"/>
    <s v="Ananya Sharma"/>
    <x v="0"/>
    <n v="54"/>
    <x v="0"/>
    <x v="1"/>
    <x v="7"/>
    <d v="2020-01-23T00:00:00"/>
    <s v="MCA"/>
    <n v="3"/>
    <s v="Unknown"/>
    <n v="44671"/>
    <x v="0"/>
    <x v="1"/>
    <n v="0.97799999999999998"/>
    <n v="15"/>
    <x v="2"/>
    <x v="0"/>
    <n v="68"/>
    <x v="0"/>
    <x v="0"/>
  </r>
  <r>
    <s v="EMP10986"/>
    <s v="Kiran Patel"/>
    <x v="0"/>
    <n v="55"/>
    <x v="4"/>
    <x v="1"/>
    <x v="0"/>
    <d v="2024-11-06T00:00:00"/>
    <s v="MBA"/>
    <n v="10"/>
    <s v="Rahul Nair"/>
    <n v="163797"/>
    <x v="4"/>
    <x v="1"/>
    <n v="0.95799999999999996"/>
    <n v="13"/>
    <x v="0"/>
    <x v="0"/>
    <n v="72"/>
    <x v="0"/>
    <x v="0"/>
  </r>
  <r>
    <s v="EMP11921"/>
    <s v="Rahul Kumar"/>
    <x v="1"/>
    <n v="34"/>
    <x v="4"/>
    <x v="0"/>
    <x v="0"/>
    <d v="2018-06-02T00:00:00"/>
    <s v="Bachelor's"/>
    <n v="2"/>
    <s v="Sneha Thomas"/>
    <n v="44318"/>
    <x v="0"/>
    <x v="4"/>
    <n v="1"/>
    <n v="18"/>
    <x v="3"/>
    <x v="0"/>
    <n v="59"/>
    <x v="0"/>
    <x v="1"/>
  </r>
  <r>
    <s v="EMP10174"/>
    <s v="Kiran Patel"/>
    <x v="0"/>
    <n v="29"/>
    <x v="3"/>
    <x v="4"/>
    <x v="7"/>
    <d v="2018-08-30T00:00:00"/>
    <s v="MBA"/>
    <n v="13"/>
    <s v="Priya Sharma"/>
    <n v="47743"/>
    <x v="4"/>
    <x v="2"/>
    <n v="0.96700000000000008"/>
    <n v="24"/>
    <x v="3"/>
    <x v="0"/>
    <n v="72"/>
    <x v="0"/>
    <x v="1"/>
  </r>
  <r>
    <s v="EMP11782"/>
    <s v="Priya Menon"/>
    <x v="1"/>
    <n v="26"/>
    <x v="3"/>
    <x v="3"/>
    <x v="1"/>
    <d v="2021-09-30T00:00:00"/>
    <s v="Master's"/>
    <n v="14"/>
    <s v="Rahul Nair"/>
    <n v="78787"/>
    <x v="2"/>
    <x v="1"/>
    <n v="0.85799999999999998"/>
    <n v="6"/>
    <x v="2"/>
    <x v="0"/>
    <n v="36"/>
    <x v="1"/>
    <x v="1"/>
  </r>
  <r>
    <s v="EMP12518"/>
    <s v="Neha Thomas"/>
    <x v="1"/>
    <n v="59"/>
    <x v="1"/>
    <x v="3"/>
    <x v="5"/>
    <d v="2019-10-05T00:00:00"/>
    <s v="Master's"/>
    <n v="0"/>
    <s v="Anil Menon"/>
    <n v="102979.37"/>
    <x v="1"/>
    <x v="3"/>
    <n v="0.88400000000000001"/>
    <n v="10"/>
    <x v="4"/>
    <x v="0"/>
    <n v="66"/>
    <x v="0"/>
    <x v="1"/>
  </r>
  <r>
    <s v="EMP12321"/>
    <s v="Ananya Sharma"/>
    <x v="0"/>
    <n v="47"/>
    <x v="0"/>
    <x v="1"/>
    <x v="5"/>
    <d v="2017-05-14T00:00:00"/>
    <s v="MCA"/>
    <n v="1"/>
    <s v="Rahul Nair"/>
    <n v="127284"/>
    <x v="4"/>
    <x v="2"/>
    <n v="0.86199999999999999"/>
    <n v="20"/>
    <x v="2"/>
    <x v="0"/>
    <n v="28"/>
    <x v="0"/>
    <x v="1"/>
  </r>
  <r>
    <s v="EMP11374"/>
    <s v="Rahul Kumar"/>
    <x v="1"/>
    <n v="34"/>
    <x v="5"/>
    <x v="1"/>
    <x v="5"/>
    <d v="2024-07-27T00:00:00"/>
    <s v="MCA"/>
    <n v="15"/>
    <s v="Priya Sharma"/>
    <n v="171751"/>
    <x v="2"/>
    <x v="1"/>
    <n v="0.84499999999999997"/>
    <n v="9"/>
    <x v="3"/>
    <x v="0"/>
    <n v="27"/>
    <x v="0"/>
    <x v="1"/>
  </r>
  <r>
    <s v="EMP12722"/>
    <s v="Kiran Patel"/>
    <x v="0"/>
    <n v="30"/>
    <x v="4"/>
    <x v="4"/>
    <x v="4"/>
    <d v="2024-03-26T00:00:00"/>
    <s v="MCA"/>
    <n v="3"/>
    <s v="Anil Menon"/>
    <n v="56024"/>
    <x v="2"/>
    <x v="6"/>
    <n v="0.89200000000000002"/>
    <n v="11"/>
    <x v="0"/>
    <x v="0"/>
    <n v="65"/>
    <x v="0"/>
    <x v="1"/>
  </r>
  <r>
    <s v="EMP12971"/>
    <s v="Neha Thomas"/>
    <x v="1"/>
    <n v="45"/>
    <x v="4"/>
    <x v="2"/>
    <x v="6"/>
    <d v="2024-10-15T00:00:00"/>
    <s v="MBA"/>
    <n v="12"/>
    <s v="Rahul Nair"/>
    <n v="82817"/>
    <x v="4"/>
    <x v="7"/>
    <n v="0.87400000000000011"/>
    <n v="28"/>
    <x v="3"/>
    <x v="0"/>
    <n v="50"/>
    <x v="1"/>
    <x v="1"/>
  </r>
  <r>
    <s v="EMP12118"/>
    <s v="Neha Thomas"/>
    <x v="0"/>
    <n v="36"/>
    <x v="4"/>
    <x v="4"/>
    <x v="5"/>
    <d v="2023-05-12T00:00:00"/>
    <s v="MBA"/>
    <n v="8"/>
    <s v="Anil Menon"/>
    <n v="143884"/>
    <x v="3"/>
    <x v="0"/>
    <n v="0.97699999999999998"/>
    <n v="8"/>
    <x v="1"/>
    <x v="1"/>
    <n v="62"/>
    <x v="0"/>
    <x v="1"/>
  </r>
  <r>
    <s v="EMP11048"/>
    <s v="Neha Thomas"/>
    <x v="0"/>
    <n v="36"/>
    <x v="4"/>
    <x v="0"/>
    <x v="5"/>
    <d v="2021-02-09T00:00:00"/>
    <s v="MCA"/>
    <n v="5"/>
    <s v="Priya Sharma"/>
    <n v="44712"/>
    <x v="4"/>
    <x v="8"/>
    <n v="0.79700000000000004"/>
    <n v="22"/>
    <x v="0"/>
    <x v="0"/>
    <n v="5"/>
    <x v="1"/>
    <x v="1"/>
  </r>
  <r>
    <s v="EMP10330"/>
    <s v="Neha Thomas"/>
    <x v="1"/>
    <n v="45"/>
    <x v="4"/>
    <x v="1"/>
    <x v="7"/>
    <d v="2020-11-29T00:00:00"/>
    <s v="Bachelor's"/>
    <n v="1"/>
    <s v="Sneha Thomas"/>
    <n v="103640"/>
    <x v="4"/>
    <x v="2"/>
    <n v="0.91099999999999992"/>
    <n v="7"/>
    <x v="0"/>
    <x v="0"/>
    <n v="61"/>
    <x v="0"/>
    <x v="1"/>
  </r>
  <r>
    <s v="EMP10607"/>
    <s v="Priya Menon"/>
    <x v="0"/>
    <n v="55"/>
    <x v="5"/>
    <x v="3"/>
    <x v="1"/>
    <d v="2024-06-08T00:00:00"/>
    <s v="Bachelor's"/>
    <n v="12"/>
    <s v="Anil Menon"/>
    <n v="130929"/>
    <x v="0"/>
    <x v="9"/>
    <n v="0.98699999999999999"/>
    <n v="15"/>
    <x v="1"/>
    <x v="0"/>
    <n v="38"/>
    <x v="0"/>
    <x v="1"/>
  </r>
  <r>
    <s v="EMP10387"/>
    <s v="Ananya Sharma"/>
    <x v="1"/>
    <n v="40"/>
    <x v="0"/>
    <x v="4"/>
    <x v="6"/>
    <d v="2022-05-12T00:00:00"/>
    <s v="MBA"/>
    <n v="15"/>
    <s v="Rahul Nair"/>
    <n v="173138"/>
    <x v="3"/>
    <x v="1"/>
    <n v="0.79400000000000004"/>
    <n v="22"/>
    <x v="0"/>
    <x v="0"/>
    <n v="1"/>
    <x v="0"/>
    <x v="1"/>
  </r>
  <r>
    <s v="EMP10562"/>
    <s v="Ananya Sharma"/>
    <x v="0"/>
    <n v="47"/>
    <x v="7"/>
    <x v="3"/>
    <x v="2"/>
    <d v="2025-07-01T00:00:00"/>
    <s v="Master's"/>
    <n v="0"/>
    <s v="Priya Sharma"/>
    <n v="150325"/>
    <x v="4"/>
    <x v="8"/>
    <n v="0.93200000000000005"/>
    <n v="20"/>
    <x v="0"/>
    <x v="1"/>
    <n v="17"/>
    <x v="0"/>
    <x v="1"/>
  </r>
  <r>
    <s v="EMP10303"/>
    <s v="Ananya Sharma"/>
    <x v="1"/>
    <n v="27"/>
    <x v="3"/>
    <x v="0"/>
    <x v="2"/>
    <d v="2019-10-29T00:00:00"/>
    <s v="Master's"/>
    <n v="9"/>
    <s v="Priya Sharma"/>
    <n v="67085"/>
    <x v="4"/>
    <x v="3"/>
    <n v="0.97"/>
    <n v="18"/>
    <x v="2"/>
    <x v="0"/>
    <n v="54"/>
    <x v="0"/>
    <x v="1"/>
  </r>
  <r>
    <s v="EMP12696"/>
    <s v="Priya Menon"/>
    <x v="0"/>
    <n v="56"/>
    <x v="1"/>
    <x v="4"/>
    <x v="1"/>
    <d v="2021-08-24T00:00:00"/>
    <s v="MBA"/>
    <n v="16"/>
    <s v="Priya Sharma"/>
    <n v="152840"/>
    <x v="3"/>
    <x v="1"/>
    <n v="0.80599999999999994"/>
    <n v="30"/>
    <x v="1"/>
    <x v="1"/>
    <n v="45"/>
    <x v="0"/>
    <x v="1"/>
  </r>
  <r>
    <s v="EMP11531"/>
    <s v="Ananya Sharma"/>
    <x v="0"/>
    <n v="38"/>
    <x v="1"/>
    <x v="1"/>
    <x v="1"/>
    <d v="2016-08-02T00:00:00"/>
    <s v="Master's"/>
    <n v="11"/>
    <s v="Sneha Thomas"/>
    <n v="176035"/>
    <x v="0"/>
    <x v="1"/>
    <n v="0.89700000000000002"/>
    <n v="25"/>
    <x v="0"/>
    <x v="0"/>
    <n v="13"/>
    <x v="0"/>
    <x v="1"/>
  </r>
  <r>
    <s v="EMP10347"/>
    <s v="Amit Das"/>
    <x v="1"/>
    <n v="43"/>
    <x v="0"/>
    <x v="3"/>
    <x v="1"/>
    <d v="2018-08-22T00:00:00"/>
    <s v="Bachelor's"/>
    <n v="5"/>
    <s v="Anil Menon"/>
    <n v="100017"/>
    <x v="1"/>
    <x v="7"/>
    <n v="0.98799999999999999"/>
    <n v="5"/>
    <x v="0"/>
    <x v="0"/>
    <n v="63"/>
    <x v="0"/>
    <x v="1"/>
  </r>
  <r>
    <s v="EMP10356"/>
    <s v="Amit Das"/>
    <x v="0"/>
    <n v="35"/>
    <x v="5"/>
    <x v="0"/>
    <x v="4"/>
    <d v="2020-12-14T00:00:00"/>
    <s v="MCA"/>
    <n v="18"/>
    <s v="Priya Sharma"/>
    <n v="31594"/>
    <x v="1"/>
    <x v="5"/>
    <n v="0.94599999999999995"/>
    <n v="15"/>
    <x v="0"/>
    <x v="1"/>
    <n v="2"/>
    <x v="0"/>
    <x v="1"/>
  </r>
  <r>
    <s v="EMP11463"/>
    <s v="Ananya Sharma"/>
    <x v="1"/>
    <n v="29"/>
    <x v="5"/>
    <x v="4"/>
    <x v="3"/>
    <d v="2017-11-03T00:00:00"/>
    <s v="Master's"/>
    <n v="12"/>
    <s v="Rahul Nair"/>
    <n v="64258"/>
    <x v="1"/>
    <x v="1"/>
    <n v="0.95299999999999996"/>
    <n v="10"/>
    <x v="3"/>
    <x v="0"/>
    <n v="56"/>
    <x v="0"/>
    <x v="1"/>
  </r>
  <r>
    <s v="EMP12746"/>
    <s v="Rahul Kumar"/>
    <x v="0"/>
    <n v="41"/>
    <x v="5"/>
    <x v="4"/>
    <x v="0"/>
    <d v="2017-02-10T00:00:00"/>
    <s v="MBA"/>
    <n v="0"/>
    <s v="Sneha Thomas"/>
    <n v="102979.37"/>
    <x v="1"/>
    <x v="7"/>
    <n v="0.85699999999999998"/>
    <n v="21"/>
    <x v="0"/>
    <x v="0"/>
    <n v="42"/>
    <x v="0"/>
    <x v="0"/>
  </r>
  <r>
    <s v="EMP11820"/>
    <s v="Priya Menon"/>
    <x v="1"/>
    <n v="53"/>
    <x v="0"/>
    <x v="0"/>
    <x v="1"/>
    <d v="2024-08-03T00:00:00"/>
    <s v="Bachelor's"/>
    <n v="0"/>
    <s v="Rahul Nair"/>
    <n v="91327"/>
    <x v="4"/>
    <x v="4"/>
    <n v="0.85799999999999998"/>
    <n v="28"/>
    <x v="3"/>
    <x v="0"/>
    <n v="67"/>
    <x v="0"/>
    <x v="1"/>
  </r>
  <r>
    <s v="EMP12896"/>
    <s v="Neha Thomas"/>
    <x v="1"/>
    <n v="40"/>
    <x v="4"/>
    <x v="0"/>
    <x v="2"/>
    <d v="2016-11-02T00:00:00"/>
    <s v="Master's"/>
    <n v="2"/>
    <s v="Priya Sharma"/>
    <n v="41214"/>
    <x v="2"/>
    <x v="2"/>
    <n v="0.90200000000000002"/>
    <n v="10"/>
    <x v="2"/>
    <x v="1"/>
    <n v="38"/>
    <x v="0"/>
    <x v="1"/>
  </r>
  <r>
    <s v="EMP11704"/>
    <s v="Arjun Nair"/>
    <x v="1"/>
    <n v="32"/>
    <x v="0"/>
    <x v="0"/>
    <x v="6"/>
    <d v="2022-12-25T00:00:00"/>
    <s v="Master's"/>
    <n v="20"/>
    <s v="Sneha Thomas"/>
    <n v="65300"/>
    <x v="2"/>
    <x v="5"/>
    <n v="0.94499999999999995"/>
    <n v="5"/>
    <x v="2"/>
    <x v="1"/>
    <n v="48"/>
    <x v="0"/>
    <x v="1"/>
  </r>
  <r>
    <s v="EMP12671"/>
    <s v="Sneha Iyer"/>
    <x v="0"/>
    <n v="48"/>
    <x v="1"/>
    <x v="1"/>
    <x v="5"/>
    <d v="2022-07-07T00:00:00"/>
    <s v="MBA"/>
    <n v="9"/>
    <s v="Rahul Nair"/>
    <n v="173302"/>
    <x v="0"/>
    <x v="4"/>
    <n v="0.877"/>
    <n v="15"/>
    <x v="0"/>
    <x v="0"/>
    <n v="56"/>
    <x v="0"/>
    <x v="1"/>
  </r>
  <r>
    <s v="EMP12577"/>
    <s v="Priya Menon"/>
    <x v="1"/>
    <n v="44"/>
    <x v="0"/>
    <x v="0"/>
    <x v="5"/>
    <d v="2018-11-07T00:00:00"/>
    <s v="Bachelor's"/>
    <n v="20"/>
    <s v="Anil Menon"/>
    <n v="75312"/>
    <x v="2"/>
    <x v="6"/>
    <n v="1"/>
    <n v="15"/>
    <x v="2"/>
    <x v="1"/>
    <n v="13"/>
    <x v="1"/>
    <x v="1"/>
  </r>
  <r>
    <s v="EMP10797"/>
    <s v="Amit Das"/>
    <x v="1"/>
    <n v="24"/>
    <x v="4"/>
    <x v="2"/>
    <x v="2"/>
    <d v="2016-02-11T00:00:00"/>
    <s v="Master's"/>
    <n v="18"/>
    <s v="Sneha Thomas"/>
    <n v="150514"/>
    <x v="3"/>
    <x v="5"/>
    <n v="0.84499999999999997"/>
    <n v="11"/>
    <x v="0"/>
    <x v="0"/>
    <n v="32"/>
    <x v="1"/>
    <x v="1"/>
  </r>
  <r>
    <s v="EMP11348"/>
    <s v="Kiran Patel"/>
    <x v="0"/>
    <n v="34"/>
    <x v="5"/>
    <x v="4"/>
    <x v="3"/>
    <d v="2021-05-06T00:00:00"/>
    <s v="MCA"/>
    <n v="12"/>
    <s v="Rahul Nair"/>
    <n v="107998"/>
    <x v="1"/>
    <x v="9"/>
    <n v="0.96700000000000008"/>
    <n v="22"/>
    <x v="0"/>
    <x v="0"/>
    <n v="68"/>
    <x v="1"/>
    <x v="1"/>
  </r>
  <r>
    <s v="EMP10218"/>
    <s v="Ananya Sharma"/>
    <x v="0"/>
    <n v="28"/>
    <x v="5"/>
    <x v="0"/>
    <x v="5"/>
    <d v="2024-02-11T00:00:00"/>
    <s v="MCA"/>
    <n v="6"/>
    <s v="Priya Sharma"/>
    <n v="96974"/>
    <x v="3"/>
    <x v="4"/>
    <n v="0.79400000000000004"/>
    <n v="4"/>
    <x v="2"/>
    <x v="1"/>
    <n v="37"/>
    <x v="0"/>
    <x v="1"/>
  </r>
  <r>
    <s v="EMP10884"/>
    <s v="Arjun Nair"/>
    <x v="0"/>
    <n v="28"/>
    <x v="5"/>
    <x v="1"/>
    <x v="5"/>
    <d v="2025-06-26T00:00:00"/>
    <s v="MCA"/>
    <n v="13"/>
    <s v="Priya Sharma"/>
    <n v="170935"/>
    <x v="2"/>
    <x v="2"/>
    <n v="0.94400000000000006"/>
    <n v="29"/>
    <x v="1"/>
    <x v="0"/>
    <n v="71"/>
    <x v="0"/>
    <x v="1"/>
  </r>
  <r>
    <s v="EMP10454"/>
    <s v="Ananya Sharma"/>
    <x v="0"/>
    <n v="48"/>
    <x v="0"/>
    <x v="4"/>
    <x v="0"/>
    <d v="2025-12-22T00:00:00"/>
    <s v="MBA"/>
    <n v="0"/>
    <s v="Priya Sharma"/>
    <n v="73565"/>
    <x v="0"/>
    <x v="1"/>
    <n v="1"/>
    <n v="16"/>
    <x v="2"/>
    <x v="0"/>
    <n v="65"/>
    <x v="0"/>
    <x v="1"/>
  </r>
  <r>
    <s v="EMP12559"/>
    <s v="Ananya Sharma"/>
    <x v="1"/>
    <n v="44"/>
    <x v="6"/>
    <x v="4"/>
    <x v="0"/>
    <d v="2024-04-24T00:00:00"/>
    <s v="Bachelor's"/>
    <n v="7"/>
    <s v="Sneha Thomas"/>
    <n v="46249"/>
    <x v="2"/>
    <x v="8"/>
    <n v="1"/>
    <n v="23"/>
    <x v="4"/>
    <x v="1"/>
    <n v="26"/>
    <x v="0"/>
    <x v="1"/>
  </r>
  <r>
    <s v="EMP12464"/>
    <s v="Neha Thomas"/>
    <x v="0"/>
    <n v="22"/>
    <x v="6"/>
    <x v="0"/>
    <x v="3"/>
    <d v="2023-08-17T00:00:00"/>
    <s v="Master's"/>
    <n v="11"/>
    <s v="Anil Menon"/>
    <n v="157275"/>
    <x v="3"/>
    <x v="7"/>
    <n v="0.95099999999999996"/>
    <n v="20"/>
    <x v="2"/>
    <x v="1"/>
    <n v="78"/>
    <x v="0"/>
    <x v="0"/>
  </r>
  <r>
    <s v="EMP11912"/>
    <s v="Amit Das"/>
    <x v="1"/>
    <n v="44"/>
    <x v="3"/>
    <x v="4"/>
    <x v="0"/>
    <d v="2020-10-06T00:00:00"/>
    <s v="Bachelor's"/>
    <n v="6"/>
    <s v="Anil Menon"/>
    <n v="162672"/>
    <x v="0"/>
    <x v="7"/>
    <n v="1"/>
    <n v="18"/>
    <x v="4"/>
    <x v="0"/>
    <n v="76"/>
    <x v="0"/>
    <x v="1"/>
  </r>
  <r>
    <s v="EMP12856"/>
    <s v="Ananya Sharma"/>
    <x v="1"/>
    <n v="26"/>
    <x v="0"/>
    <x v="2"/>
    <x v="6"/>
    <d v="2023-11-06T00:00:00"/>
    <s v="MBA"/>
    <n v="10"/>
    <s v="Sneha Thomas"/>
    <n v="44328"/>
    <x v="0"/>
    <x v="9"/>
    <n v="0.94700000000000006"/>
    <n v="20"/>
    <x v="4"/>
    <x v="0"/>
    <n v="78"/>
    <x v="0"/>
    <x v="1"/>
  </r>
  <r>
    <s v="EMP12737"/>
    <s v="Neha Thomas"/>
    <x v="0"/>
    <n v="38"/>
    <x v="5"/>
    <x v="4"/>
    <x v="3"/>
    <d v="2016-04-03T00:00:00"/>
    <s v="MCA"/>
    <n v="0"/>
    <s v="Rahul Nair"/>
    <n v="92266"/>
    <x v="3"/>
    <x v="6"/>
    <n v="0.84799999999999998"/>
    <n v="8"/>
    <x v="4"/>
    <x v="0"/>
    <n v="25"/>
    <x v="0"/>
    <x v="1"/>
  </r>
  <r>
    <s v="EMP12884"/>
    <s v="Ananya Sharma"/>
    <x v="0"/>
    <n v="33"/>
    <x v="4"/>
    <x v="1"/>
    <x v="0"/>
    <d v="2019-10-23T00:00:00"/>
    <s v="Master's"/>
    <n v="2"/>
    <s v="Sneha Thomas"/>
    <n v="165061"/>
    <x v="3"/>
    <x v="8"/>
    <n v="0.877"/>
    <n v="9"/>
    <x v="0"/>
    <x v="1"/>
    <n v="35"/>
    <x v="0"/>
    <x v="1"/>
  </r>
  <r>
    <s v="EMP12549"/>
    <s v="Rahul Kumar"/>
    <x v="0"/>
    <n v="24"/>
    <x v="2"/>
    <x v="1"/>
    <x v="0"/>
    <d v="2020-05-24T00:00:00"/>
    <s v="Master's"/>
    <n v="4"/>
    <s v="Sneha Thomas"/>
    <n v="50872"/>
    <x v="0"/>
    <x v="4"/>
    <n v="0.95400000000000007"/>
    <n v="1"/>
    <x v="4"/>
    <x v="1"/>
    <n v="4"/>
    <x v="1"/>
    <x v="1"/>
  </r>
  <r>
    <s v="EMP12892"/>
    <s v="Neha Thomas"/>
    <x v="0"/>
    <n v="39"/>
    <x v="1"/>
    <x v="3"/>
    <x v="1"/>
    <d v="2016-05-11T00:00:00"/>
    <s v="MBA"/>
    <n v="6"/>
    <s v="Priya Sharma"/>
    <n v="124726"/>
    <x v="0"/>
    <x v="4"/>
    <n v="0.90799999999999992"/>
    <n v="24"/>
    <x v="2"/>
    <x v="1"/>
    <n v="68"/>
    <x v="1"/>
    <x v="1"/>
  </r>
  <r>
    <s v="EMP10328"/>
    <s v="Ananya Sharma"/>
    <x v="0"/>
    <n v="49"/>
    <x v="5"/>
    <x v="4"/>
    <x v="6"/>
    <d v="2021-10-13T00:00:00"/>
    <s v="MCA"/>
    <n v="15"/>
    <s v="Priya Sharma"/>
    <n v="81822"/>
    <x v="2"/>
    <x v="7"/>
    <n v="0.95599999999999996"/>
    <n v="29"/>
    <x v="2"/>
    <x v="0"/>
    <n v="26"/>
    <x v="0"/>
    <x v="1"/>
  </r>
  <r>
    <s v="EMP11960"/>
    <s v="Arjun Nair"/>
    <x v="1"/>
    <n v="47"/>
    <x v="6"/>
    <x v="3"/>
    <x v="2"/>
    <d v="2017-04-04T00:00:00"/>
    <s v="MCA"/>
    <n v="16"/>
    <s v="Priya Sharma"/>
    <n v="176871"/>
    <x v="4"/>
    <x v="7"/>
    <n v="0.80599999999999994"/>
    <n v="24"/>
    <x v="3"/>
    <x v="0"/>
    <n v="63"/>
    <x v="0"/>
    <x v="1"/>
  </r>
  <r>
    <s v="EMP12581"/>
    <s v="Rahul Kumar"/>
    <x v="1"/>
    <n v="28"/>
    <x v="0"/>
    <x v="2"/>
    <x v="4"/>
    <d v="2017-11-03T00:00:00"/>
    <s v="Master's"/>
    <n v="12"/>
    <s v="Anil Menon"/>
    <n v="105660"/>
    <x v="0"/>
    <x v="2"/>
    <n v="0.89500000000000002"/>
    <n v="9"/>
    <x v="2"/>
    <x v="1"/>
    <n v="63"/>
    <x v="1"/>
    <x v="1"/>
  </r>
  <r>
    <s v="EMP11841"/>
    <s v="Rahul Kumar"/>
    <x v="1"/>
    <n v="40"/>
    <x v="6"/>
    <x v="3"/>
    <x v="7"/>
    <d v="2020-12-02T00:00:00"/>
    <s v="MCA"/>
    <n v="20"/>
    <s v="Anil Menon"/>
    <n v="74805"/>
    <x v="3"/>
    <x v="8"/>
    <n v="0.94"/>
    <n v="24"/>
    <x v="1"/>
    <x v="1"/>
    <n v="13"/>
    <x v="0"/>
    <x v="0"/>
  </r>
  <r>
    <s v="EMP11800"/>
    <s v="Neha Thomas"/>
    <x v="1"/>
    <n v="28"/>
    <x v="5"/>
    <x v="1"/>
    <x v="2"/>
    <d v="2025-03-18T00:00:00"/>
    <s v="MCA"/>
    <n v="7"/>
    <s v="Rahul Nair"/>
    <n v="101082"/>
    <x v="3"/>
    <x v="4"/>
    <n v="0.90700000000000003"/>
    <n v="22"/>
    <x v="2"/>
    <x v="0"/>
    <n v="11"/>
    <x v="0"/>
    <x v="1"/>
  </r>
  <r>
    <s v="EMP12449"/>
    <s v="Sneha Iyer"/>
    <x v="0"/>
    <n v="53"/>
    <x v="6"/>
    <x v="4"/>
    <x v="1"/>
    <d v="2023-06-16T00:00:00"/>
    <s v="Unknown"/>
    <n v="17"/>
    <s v="Anil Menon"/>
    <n v="109601"/>
    <x v="3"/>
    <x v="2"/>
    <n v="0.875"/>
    <n v="8"/>
    <x v="0"/>
    <x v="0"/>
    <n v="34"/>
    <x v="0"/>
    <x v="0"/>
  </r>
  <r>
    <s v="EMP11376"/>
    <s v="Amit Das"/>
    <x v="1"/>
    <n v="59"/>
    <x v="3"/>
    <x v="1"/>
    <x v="5"/>
    <d v="2024-08-19T00:00:00"/>
    <s v="MBA"/>
    <n v="6"/>
    <s v="Priya Sharma"/>
    <n v="71788"/>
    <x v="0"/>
    <x v="7"/>
    <n v="0.93900000000000006"/>
    <n v="29"/>
    <x v="0"/>
    <x v="0"/>
    <n v="38"/>
    <x v="0"/>
    <x v="1"/>
  </r>
  <r>
    <s v="EMP10939"/>
    <s v="Rahul Kumar"/>
    <x v="1"/>
    <n v="52"/>
    <x v="4"/>
    <x v="3"/>
    <x v="5"/>
    <d v="2021-12-07T00:00:00"/>
    <s v="Master's"/>
    <n v="15"/>
    <s v="Anil Menon"/>
    <n v="56701"/>
    <x v="3"/>
    <x v="5"/>
    <n v="0.83299999999999996"/>
    <n v="28"/>
    <x v="1"/>
    <x v="0"/>
    <n v="5"/>
    <x v="0"/>
    <x v="1"/>
  </r>
  <r>
    <s v="EMP12697"/>
    <s v="Arjun Nair"/>
    <x v="0"/>
    <n v="50"/>
    <x v="4"/>
    <x v="4"/>
    <x v="2"/>
    <d v="2022-08-31T00:00:00"/>
    <s v="Bachelor's"/>
    <n v="4"/>
    <s v="Sneha Thomas"/>
    <n v="117687"/>
    <x v="2"/>
    <x v="4"/>
    <n v="0.82299999999999995"/>
    <n v="7"/>
    <x v="3"/>
    <x v="1"/>
    <n v="60"/>
    <x v="0"/>
    <x v="1"/>
  </r>
  <r>
    <s v="EMP12248"/>
    <s v="Arjun Nair"/>
    <x v="1"/>
    <n v="36"/>
    <x v="4"/>
    <x v="1"/>
    <x v="1"/>
    <d v="2017-04-07T00:00:00"/>
    <s v="MBA"/>
    <n v="19"/>
    <s v="Rahul Nair"/>
    <n v="54146"/>
    <x v="4"/>
    <x v="1"/>
    <n v="0.8640000000000001"/>
    <n v="10"/>
    <x v="4"/>
    <x v="1"/>
    <n v="68"/>
    <x v="0"/>
    <x v="1"/>
  </r>
  <r>
    <s v="EMP12537"/>
    <s v="Priya Menon"/>
    <x v="0"/>
    <n v="43"/>
    <x v="4"/>
    <x v="0"/>
    <x v="0"/>
    <d v="2021-03-04T00:00:00"/>
    <s v="MBA"/>
    <n v="2"/>
    <s v="Rahul Nair"/>
    <n v="176228"/>
    <x v="0"/>
    <x v="0"/>
    <n v="0.85099999999999998"/>
    <n v="28"/>
    <x v="5"/>
    <x v="0"/>
    <n v="51"/>
    <x v="0"/>
    <x v="1"/>
  </r>
  <r>
    <s v="EMP11248"/>
    <s v="Rahul Kumar"/>
    <x v="0"/>
    <n v="54"/>
    <x v="3"/>
    <x v="4"/>
    <x v="7"/>
    <d v="2023-06-07T00:00:00"/>
    <s v="Bachelor's"/>
    <n v="12"/>
    <s v="Rahul Nair"/>
    <n v="139883"/>
    <x v="0"/>
    <x v="4"/>
    <n v="0.84400000000000008"/>
    <n v="24"/>
    <x v="3"/>
    <x v="0"/>
    <n v="0"/>
    <x v="0"/>
    <x v="1"/>
  </r>
  <r>
    <s v="EMP12529"/>
    <s v="Ananya Sharma"/>
    <x v="0"/>
    <n v="58"/>
    <x v="0"/>
    <x v="3"/>
    <x v="2"/>
    <d v="2024-05-16T00:00:00"/>
    <s v="Bachelor's"/>
    <n v="14"/>
    <s v="Rahul Nair"/>
    <n v="113271"/>
    <x v="2"/>
    <x v="2"/>
    <n v="0.85400000000000009"/>
    <n v="25"/>
    <x v="5"/>
    <x v="0"/>
    <n v="14"/>
    <x v="0"/>
    <x v="1"/>
  </r>
  <r>
    <s v="EMP12563"/>
    <s v="Kiran Patel"/>
    <x v="1"/>
    <n v="60"/>
    <x v="6"/>
    <x v="2"/>
    <x v="5"/>
    <d v="2018-04-30T00:00:00"/>
    <s v="Bachelor's"/>
    <n v="0"/>
    <s v="Sneha Thomas"/>
    <n v="99073"/>
    <x v="1"/>
    <x v="0"/>
    <n v="0.875"/>
    <n v="13"/>
    <x v="3"/>
    <x v="0"/>
    <n v="27"/>
    <x v="0"/>
    <x v="1"/>
  </r>
  <r>
    <s v="EMP10798"/>
    <s v="Rahul Kumar"/>
    <x v="0"/>
    <n v="48"/>
    <x v="6"/>
    <x v="4"/>
    <x v="6"/>
    <d v="2023-11-04T00:00:00"/>
    <s v="Bachelor's"/>
    <n v="1"/>
    <s v="Unknown"/>
    <n v="173962"/>
    <x v="0"/>
    <x v="3"/>
    <n v="0.94900000000000007"/>
    <n v="12"/>
    <x v="2"/>
    <x v="0"/>
    <n v="54"/>
    <x v="0"/>
    <x v="1"/>
  </r>
  <r>
    <s v="EMP11830"/>
    <s v="Amit Das"/>
    <x v="0"/>
    <n v="36"/>
    <x v="0"/>
    <x v="3"/>
    <x v="0"/>
    <d v="2019-04-08T00:00:00"/>
    <s v="MCA"/>
    <n v="3"/>
    <s v="Anil Menon"/>
    <n v="172539"/>
    <x v="4"/>
    <x v="7"/>
    <n v="0.872"/>
    <n v="8"/>
    <x v="4"/>
    <x v="0"/>
    <n v="15"/>
    <x v="0"/>
    <x v="1"/>
  </r>
  <r>
    <s v="EMP11822"/>
    <s v="Sneha Iyer"/>
    <x v="1"/>
    <n v="41"/>
    <x v="1"/>
    <x v="3"/>
    <x v="1"/>
    <d v="2017-01-28T00:00:00"/>
    <s v="Bachelor's"/>
    <n v="10"/>
    <s v="Priya Sharma"/>
    <n v="171155"/>
    <x v="4"/>
    <x v="5"/>
    <n v="0.90400000000000003"/>
    <n v="4"/>
    <x v="3"/>
    <x v="1"/>
    <n v="37"/>
    <x v="0"/>
    <x v="1"/>
  </r>
  <r>
    <s v="EMP12688"/>
    <s v="Neha Thomas"/>
    <x v="0"/>
    <n v="30"/>
    <x v="3"/>
    <x v="2"/>
    <x v="1"/>
    <d v="2025-07-10T00:00:00"/>
    <s v="MBA"/>
    <n v="1"/>
    <s v="Rahul Nair"/>
    <n v="26433"/>
    <x v="2"/>
    <x v="6"/>
    <n v="0.86900000000000011"/>
    <n v="25"/>
    <x v="1"/>
    <x v="0"/>
    <n v="19"/>
    <x v="0"/>
    <x v="1"/>
  </r>
  <r>
    <s v="EMP11567"/>
    <s v="Amit Das"/>
    <x v="1"/>
    <n v="37"/>
    <x v="1"/>
    <x v="0"/>
    <x v="0"/>
    <d v="2023-04-01T00:00:00"/>
    <s v="MBA"/>
    <n v="10"/>
    <s v="Anil Menon"/>
    <n v="118558"/>
    <x v="0"/>
    <x v="7"/>
    <n v="0.97299999999999998"/>
    <n v="12"/>
    <x v="0"/>
    <x v="0"/>
    <n v="25"/>
    <x v="0"/>
    <x v="1"/>
  </r>
  <r>
    <s v="EMP12943"/>
    <s v="Sneha Iyer"/>
    <x v="0"/>
    <n v="57"/>
    <x v="2"/>
    <x v="1"/>
    <x v="2"/>
    <d v="2019-09-07T00:00:00"/>
    <s v="MBA"/>
    <n v="17"/>
    <s v="Priya Sharma"/>
    <n v="169929"/>
    <x v="3"/>
    <x v="8"/>
    <n v="0.93900000000000006"/>
    <n v="12"/>
    <x v="0"/>
    <x v="1"/>
    <n v="74"/>
    <x v="0"/>
    <x v="1"/>
  </r>
  <r>
    <s v="EMP11936"/>
    <s v="Arjun Nair"/>
    <x v="1"/>
    <n v="27"/>
    <x v="5"/>
    <x v="2"/>
    <x v="3"/>
    <d v="2022-03-16T00:00:00"/>
    <s v="Master's"/>
    <n v="4"/>
    <s v="Anil Menon"/>
    <n v="61465"/>
    <x v="1"/>
    <x v="4"/>
    <n v="0.89800000000000002"/>
    <n v="27"/>
    <x v="0"/>
    <x v="0"/>
    <n v="6"/>
    <x v="0"/>
    <x v="1"/>
  </r>
  <r>
    <s v="EMP12580"/>
    <s v="Neha Thomas"/>
    <x v="0"/>
    <n v="45"/>
    <x v="3"/>
    <x v="2"/>
    <x v="2"/>
    <d v="2017-04-04T00:00:00"/>
    <s v="Bachelor's"/>
    <n v="20"/>
    <s v="Rahul Nair"/>
    <n v="102598"/>
    <x v="3"/>
    <x v="8"/>
    <n v="0.88099999999999989"/>
    <n v="13"/>
    <x v="3"/>
    <x v="1"/>
    <n v="69"/>
    <x v="1"/>
    <x v="1"/>
  </r>
  <r>
    <s v="EMP11157"/>
    <s v="Ananya Sharma"/>
    <x v="1"/>
    <n v="50"/>
    <x v="5"/>
    <x v="4"/>
    <x v="3"/>
    <d v="2020-07-19T00:00:00"/>
    <s v="Unknown"/>
    <n v="7"/>
    <s v="Unknown"/>
    <n v="33717"/>
    <x v="4"/>
    <x v="9"/>
    <n v="0.86199999999999999"/>
    <n v="10"/>
    <x v="2"/>
    <x v="0"/>
    <n v="79"/>
    <x v="0"/>
    <x v="1"/>
  </r>
  <r>
    <s v="EMP12738"/>
    <s v="Arjun Nair"/>
    <x v="1"/>
    <n v="26"/>
    <x v="5"/>
    <x v="1"/>
    <x v="5"/>
    <d v="2020-12-24T00:00:00"/>
    <s v="Bachelor's"/>
    <n v="14"/>
    <s v="Rahul Nair"/>
    <n v="87981"/>
    <x v="4"/>
    <x v="6"/>
    <n v="1"/>
    <n v="19"/>
    <x v="3"/>
    <x v="1"/>
    <n v="66"/>
    <x v="0"/>
    <x v="1"/>
  </r>
  <r>
    <s v="EMP12794"/>
    <s v="Neha Thomas"/>
    <x v="1"/>
    <n v="28"/>
    <x v="5"/>
    <x v="0"/>
    <x v="7"/>
    <d v="2016-07-16T00:00:00"/>
    <s v="Master's"/>
    <n v="2"/>
    <s v="Anil Menon"/>
    <n v="89590"/>
    <x v="0"/>
    <x v="5"/>
    <n v="0.83499999999999996"/>
    <n v="6"/>
    <x v="3"/>
    <x v="1"/>
    <n v="20"/>
    <x v="0"/>
    <x v="1"/>
  </r>
  <r>
    <s v="EMP12813"/>
    <s v="Arjun Nair"/>
    <x v="0"/>
    <n v="43"/>
    <x v="3"/>
    <x v="2"/>
    <x v="6"/>
    <d v="2016-12-15T00:00:00"/>
    <s v="Bachelor's"/>
    <n v="12"/>
    <s v="Rahul Nair"/>
    <n v="116153"/>
    <x v="3"/>
    <x v="7"/>
    <n v="0.94900000000000007"/>
    <n v="14"/>
    <x v="3"/>
    <x v="0"/>
    <n v="56"/>
    <x v="0"/>
    <x v="0"/>
  </r>
  <r>
    <s v="EMP12894"/>
    <s v="Amit Das"/>
    <x v="0"/>
    <n v="36"/>
    <x v="5"/>
    <x v="3"/>
    <x v="0"/>
    <d v="2024-06-24T00:00:00"/>
    <s v="Bachelor's"/>
    <n v="19"/>
    <s v="Anil Menon"/>
    <n v="94915"/>
    <x v="1"/>
    <x v="2"/>
    <n v="0.94900000000000007"/>
    <n v="30"/>
    <x v="1"/>
    <x v="0"/>
    <n v="60"/>
    <x v="0"/>
    <x v="1"/>
  </r>
  <r>
    <s v="EMP11259"/>
    <s v="Neha Thomas"/>
    <x v="1"/>
    <n v="26"/>
    <x v="3"/>
    <x v="0"/>
    <x v="6"/>
    <d v="2020-06-16T00:00:00"/>
    <s v="MCA"/>
    <n v="2"/>
    <s v="Priya Sharma"/>
    <n v="102000"/>
    <x v="2"/>
    <x v="4"/>
    <n v="0.93200000000000005"/>
    <n v="25"/>
    <x v="2"/>
    <x v="0"/>
    <n v="64"/>
    <x v="0"/>
    <x v="1"/>
  </r>
  <r>
    <s v="EMP12534"/>
    <s v="Arjun Nair"/>
    <x v="0"/>
    <n v="37"/>
    <x v="2"/>
    <x v="0"/>
    <x v="2"/>
    <d v="2020-09-24T00:00:00"/>
    <s v="MBA"/>
    <n v="13"/>
    <s v="Anil Menon"/>
    <n v="128038"/>
    <x v="1"/>
    <x v="3"/>
    <n v="0.84200000000000008"/>
    <n v="5"/>
    <x v="1"/>
    <x v="0"/>
    <n v="5"/>
    <x v="0"/>
    <x v="1"/>
  </r>
  <r>
    <s v="EMP10297"/>
    <s v="Sneha Iyer"/>
    <x v="0"/>
    <n v="26"/>
    <x v="0"/>
    <x v="3"/>
    <x v="6"/>
    <d v="2016-07-27T00:00:00"/>
    <s v="Master's"/>
    <n v="18"/>
    <s v="Sneha Thomas"/>
    <n v="76910"/>
    <x v="0"/>
    <x v="2"/>
    <n v="0.85299999999999998"/>
    <n v="7"/>
    <x v="4"/>
    <x v="0"/>
    <n v="7"/>
    <x v="0"/>
    <x v="1"/>
  </r>
  <r>
    <s v="EMP10374"/>
    <s v="Priya Menon"/>
    <x v="1"/>
    <n v="50"/>
    <x v="1"/>
    <x v="3"/>
    <x v="3"/>
    <d v="2023-06-18T00:00:00"/>
    <s v="MCA"/>
    <n v="0"/>
    <s v="Rahul Nair"/>
    <n v="31105"/>
    <x v="0"/>
    <x v="0"/>
    <n v="0.93"/>
    <n v="25"/>
    <x v="2"/>
    <x v="0"/>
    <n v="27"/>
    <x v="0"/>
    <x v="1"/>
  </r>
  <r>
    <s v="EMP11005"/>
    <s v="Arjun Nair"/>
    <x v="1"/>
    <n v="36"/>
    <x v="1"/>
    <x v="0"/>
    <x v="6"/>
    <d v="2021-10-27T00:00:00"/>
    <s v="MBA"/>
    <n v="3"/>
    <s v="Priya Sharma"/>
    <n v="99160"/>
    <x v="3"/>
    <x v="7"/>
    <n v="0.97799999999999998"/>
    <n v="0"/>
    <x v="1"/>
    <x v="0"/>
    <n v="28"/>
    <x v="0"/>
    <x v="1"/>
  </r>
  <r>
    <s v="EMP10561"/>
    <s v="Neha Thomas"/>
    <x v="0"/>
    <n v="46"/>
    <x v="3"/>
    <x v="0"/>
    <x v="0"/>
    <d v="2021-07-31T00:00:00"/>
    <s v="MCA"/>
    <n v="17"/>
    <s v="Anil Menon"/>
    <n v="163582"/>
    <x v="2"/>
    <x v="6"/>
    <n v="0.85499999999999998"/>
    <n v="0"/>
    <x v="4"/>
    <x v="0"/>
    <n v="71"/>
    <x v="0"/>
    <x v="0"/>
  </r>
  <r>
    <s v="EMP10608"/>
    <s v="Neha Thomas"/>
    <x v="1"/>
    <n v="60"/>
    <x v="3"/>
    <x v="2"/>
    <x v="3"/>
    <d v="2021-09-13T00:00:00"/>
    <s v="Bachelor's"/>
    <n v="9"/>
    <s v="Rahul Nair"/>
    <n v="63246"/>
    <x v="4"/>
    <x v="4"/>
    <n v="0.97400000000000009"/>
    <n v="19"/>
    <x v="4"/>
    <x v="0"/>
    <n v="30"/>
    <x v="0"/>
    <x v="1"/>
  </r>
  <r>
    <s v="EMP11428"/>
    <s v="Amit Das"/>
    <x v="0"/>
    <n v="51"/>
    <x v="6"/>
    <x v="3"/>
    <x v="1"/>
    <s v="Unknown"/>
    <s v="Bachelor's"/>
    <n v="10"/>
    <s v="Priya Sharma"/>
    <n v="135454"/>
    <x v="0"/>
    <x v="4"/>
    <n v="0.88300000000000001"/>
    <n v="23"/>
    <x v="1"/>
    <x v="0"/>
    <n v="18"/>
    <x v="0"/>
    <x v="1"/>
  </r>
  <r>
    <s v="EMP10467"/>
    <s v="Arjun Nair"/>
    <x v="1"/>
    <n v="35"/>
    <x v="4"/>
    <x v="1"/>
    <x v="1"/>
    <d v="2023-09-02T00:00:00"/>
    <s v="MCA"/>
    <n v="14"/>
    <s v="Rahul Nair"/>
    <n v="97987"/>
    <x v="3"/>
    <x v="9"/>
    <n v="0.95900000000000007"/>
    <n v="14"/>
    <x v="2"/>
    <x v="0"/>
    <n v="46"/>
    <x v="0"/>
    <x v="0"/>
  </r>
  <r>
    <s v="EMP11475"/>
    <s v="Amit Das"/>
    <x v="1"/>
    <n v="40"/>
    <x v="2"/>
    <x v="1"/>
    <x v="5"/>
    <d v="2020-05-15T00:00:00"/>
    <s v="Bachelor's"/>
    <n v="3"/>
    <s v="Rahul Nair"/>
    <n v="102979.37"/>
    <x v="3"/>
    <x v="2"/>
    <n v="0.84099999999999997"/>
    <n v="16"/>
    <x v="3"/>
    <x v="1"/>
    <n v="31"/>
    <x v="1"/>
    <x v="1"/>
  </r>
  <r>
    <s v="EMP12165"/>
    <s v="Amit Das"/>
    <x v="0"/>
    <n v="32"/>
    <x v="4"/>
    <x v="0"/>
    <x v="5"/>
    <d v="2022-07-12T00:00:00"/>
    <s v="MCA"/>
    <n v="19"/>
    <s v="Priya Sharma"/>
    <n v="79897"/>
    <x v="0"/>
    <x v="8"/>
    <n v="0.93700000000000006"/>
    <n v="8"/>
    <x v="3"/>
    <x v="0"/>
    <n v="39"/>
    <x v="1"/>
    <x v="1"/>
  </r>
  <r>
    <s v="EMP12197"/>
    <s v="Priya Menon"/>
    <x v="1"/>
    <n v="34"/>
    <x v="1"/>
    <x v="2"/>
    <x v="1"/>
    <d v="2025-08-02T00:00:00"/>
    <s v="MBA"/>
    <n v="11"/>
    <s v="Rahul Nair"/>
    <n v="106877"/>
    <x v="3"/>
    <x v="6"/>
    <n v="0.92299999999999993"/>
    <n v="21"/>
    <x v="3"/>
    <x v="1"/>
    <n v="34"/>
    <x v="0"/>
    <x v="1"/>
  </r>
  <r>
    <s v="EMP11772"/>
    <s v="Rahul Kumar"/>
    <x v="1"/>
    <n v="22"/>
    <x v="0"/>
    <x v="1"/>
    <x v="5"/>
    <d v="2024-08-29T00:00:00"/>
    <s v="Master's"/>
    <n v="17"/>
    <s v="Rahul Nair"/>
    <n v="120234"/>
    <x v="3"/>
    <x v="7"/>
    <n v="0.8909999999999999"/>
    <n v="18"/>
    <x v="0"/>
    <x v="0"/>
    <n v="63"/>
    <x v="1"/>
    <x v="1"/>
  </r>
  <r>
    <s v="EMP12846"/>
    <s v="Rahul Kumar"/>
    <x v="0"/>
    <n v="45"/>
    <x v="0"/>
    <x v="0"/>
    <x v="0"/>
    <d v="2020-03-28T00:00:00"/>
    <s v="MBA"/>
    <n v="20"/>
    <s v="Priya Sharma"/>
    <n v="119337"/>
    <x v="0"/>
    <x v="3"/>
    <n v="0.91599999999999993"/>
    <n v="25"/>
    <x v="4"/>
    <x v="0"/>
    <n v="18"/>
    <x v="0"/>
    <x v="1"/>
  </r>
  <r>
    <s v="EMP11581"/>
    <s v="Priya Menon"/>
    <x v="0"/>
    <n v="21"/>
    <x v="0"/>
    <x v="0"/>
    <x v="6"/>
    <d v="2022-03-10T00:00:00"/>
    <s v="Master's"/>
    <n v="5"/>
    <s v="Priya Sharma"/>
    <n v="29770"/>
    <x v="0"/>
    <x v="1"/>
    <n v="0.89700000000000002"/>
    <n v="11"/>
    <x v="3"/>
    <x v="0"/>
    <n v="80"/>
    <x v="0"/>
    <x v="1"/>
  </r>
  <r>
    <s v="EMP11271"/>
    <s v="Priya Menon"/>
    <x v="1"/>
    <n v="33"/>
    <x v="6"/>
    <x v="4"/>
    <x v="0"/>
    <d v="2019-02-26T00:00:00"/>
    <s v="Bachelor's"/>
    <n v="12"/>
    <s v="Rahul Nair"/>
    <n v="139215"/>
    <x v="3"/>
    <x v="9"/>
    <n v="0.89500000000000002"/>
    <n v="29"/>
    <x v="0"/>
    <x v="0"/>
    <n v="6"/>
    <x v="0"/>
    <x v="1"/>
  </r>
  <r>
    <s v="EMP11136"/>
    <s v="Ananya Sharma"/>
    <x v="1"/>
    <n v="40"/>
    <x v="2"/>
    <x v="4"/>
    <x v="5"/>
    <d v="2024-02-09T00:00:00"/>
    <s v="Master's"/>
    <n v="7"/>
    <s v="Sneha Thomas"/>
    <n v="106392"/>
    <x v="1"/>
    <x v="2"/>
    <n v="0.83299999999999996"/>
    <n v="23"/>
    <x v="1"/>
    <x v="0"/>
    <n v="43"/>
    <x v="0"/>
    <x v="0"/>
  </r>
  <r>
    <s v="EMP12762"/>
    <s v="Rahul Kumar"/>
    <x v="0"/>
    <n v="41"/>
    <x v="2"/>
    <x v="0"/>
    <x v="2"/>
    <d v="2022-10-26T00:00:00"/>
    <s v="MBA"/>
    <n v="5"/>
    <s v="Anil Menon"/>
    <n v="179817"/>
    <x v="2"/>
    <x v="1"/>
    <n v="0.76900000000000002"/>
    <n v="17"/>
    <x v="2"/>
    <x v="1"/>
    <n v="54"/>
    <x v="0"/>
    <x v="1"/>
  </r>
  <r>
    <s v="EMP12086"/>
    <s v="Kiran Patel"/>
    <x v="0"/>
    <n v="26"/>
    <x v="4"/>
    <x v="2"/>
    <x v="5"/>
    <d v="2022-03-28T00:00:00"/>
    <s v="Master's"/>
    <n v="2"/>
    <s v="Rahul Nair"/>
    <n v="54517"/>
    <x v="1"/>
    <x v="7"/>
    <n v="0.81200000000000006"/>
    <n v="12"/>
    <x v="1"/>
    <x v="0"/>
    <n v="22"/>
    <x v="0"/>
    <x v="1"/>
  </r>
  <r>
    <s v="EMP11258"/>
    <s v="Neha Thomas"/>
    <x v="0"/>
    <n v="46"/>
    <x v="6"/>
    <x v="0"/>
    <x v="1"/>
    <d v="2025-06-29T00:00:00"/>
    <s v="Bachelor's"/>
    <n v="5"/>
    <s v="Sneha Thomas"/>
    <n v="138320"/>
    <x v="1"/>
    <x v="8"/>
    <n v="0.92099999999999993"/>
    <n v="9"/>
    <x v="0"/>
    <x v="0"/>
    <n v="54"/>
    <x v="0"/>
    <x v="1"/>
  </r>
  <r>
    <s v="EMP12384"/>
    <s v="Rahul Kumar"/>
    <x v="0"/>
    <n v="49"/>
    <x v="5"/>
    <x v="0"/>
    <x v="5"/>
    <d v="2017-03-10T00:00:00"/>
    <s v="MBA"/>
    <n v="20"/>
    <s v="Anil Menon"/>
    <n v="33385"/>
    <x v="3"/>
    <x v="4"/>
    <n v="0.93900000000000006"/>
    <n v="26"/>
    <x v="0"/>
    <x v="0"/>
    <n v="47"/>
    <x v="1"/>
    <x v="1"/>
  </r>
  <r>
    <s v="EMP12072"/>
    <s v="Kiran Patel"/>
    <x v="1"/>
    <n v="36"/>
    <x v="0"/>
    <x v="3"/>
    <x v="7"/>
    <d v="2025-06-02T00:00:00"/>
    <s v="Bachelor's"/>
    <n v="14"/>
    <s v="Rahul Nair"/>
    <n v="157565"/>
    <x v="4"/>
    <x v="9"/>
    <n v="0.84599999999999997"/>
    <n v="13"/>
    <x v="1"/>
    <x v="0"/>
    <n v="55"/>
    <x v="0"/>
    <x v="1"/>
  </r>
  <r>
    <s v="EMP11334"/>
    <s v="Sneha Iyer"/>
    <x v="1"/>
    <n v="29"/>
    <x v="2"/>
    <x v="1"/>
    <x v="1"/>
    <d v="2025-08-29T00:00:00"/>
    <s v="Bachelor's"/>
    <n v="1"/>
    <s v="Rahul Nair"/>
    <n v="132523"/>
    <x v="3"/>
    <x v="2"/>
    <n v="0.97799999999999998"/>
    <n v="5"/>
    <x v="1"/>
    <x v="1"/>
    <n v="48"/>
    <x v="1"/>
    <x v="0"/>
  </r>
  <r>
    <s v="EMP12651"/>
    <s v="Amit Das"/>
    <x v="1"/>
    <n v="56"/>
    <x v="3"/>
    <x v="4"/>
    <x v="1"/>
    <d v="2021-03-20T00:00:00"/>
    <s v="MBA"/>
    <n v="2"/>
    <s v="Priya Sharma"/>
    <n v="32671"/>
    <x v="1"/>
    <x v="5"/>
    <n v="0.873"/>
    <n v="19"/>
    <x v="3"/>
    <x v="0"/>
    <n v="50"/>
    <x v="0"/>
    <x v="0"/>
  </r>
  <r>
    <s v="EMP12893"/>
    <s v="Priya Menon"/>
    <x v="0"/>
    <n v="48"/>
    <x v="1"/>
    <x v="3"/>
    <x v="6"/>
    <d v="2022-12-20T00:00:00"/>
    <s v="Master's"/>
    <n v="0"/>
    <s v="Priya Sharma"/>
    <n v="174534"/>
    <x v="3"/>
    <x v="3"/>
    <n v="0.99099999999999999"/>
    <n v="12"/>
    <x v="1"/>
    <x v="0"/>
    <n v="49"/>
    <x v="0"/>
    <x v="1"/>
  </r>
  <r>
    <s v="EMP10541"/>
    <s v="Kiran Patel"/>
    <x v="1"/>
    <n v="58"/>
    <x v="5"/>
    <x v="1"/>
    <x v="3"/>
    <d v="2018-07-03T00:00:00"/>
    <s v="Bachelor's"/>
    <n v="15"/>
    <s v="Sneha Thomas"/>
    <n v="102979.37"/>
    <x v="4"/>
    <x v="2"/>
    <n v="0.87599999999999989"/>
    <n v="15"/>
    <x v="2"/>
    <x v="1"/>
    <n v="33"/>
    <x v="0"/>
    <x v="1"/>
  </r>
  <r>
    <s v="EMP11402"/>
    <s v="Arjun Nair"/>
    <x v="0"/>
    <n v="56"/>
    <x v="1"/>
    <x v="0"/>
    <x v="0"/>
    <d v="2016-08-24T00:00:00"/>
    <s v="MBA"/>
    <n v="11"/>
    <s v="Rahul Nair"/>
    <n v="166106"/>
    <x v="0"/>
    <x v="4"/>
    <n v="0.89"/>
    <n v="6"/>
    <x v="3"/>
    <x v="0"/>
    <n v="37"/>
    <x v="0"/>
    <x v="1"/>
  </r>
  <r>
    <s v="EMP11572"/>
    <s v="Priya Menon"/>
    <x v="0"/>
    <n v="58"/>
    <x v="5"/>
    <x v="4"/>
    <x v="7"/>
    <d v="2022-05-21T00:00:00"/>
    <s v="Master's"/>
    <n v="7"/>
    <s v="Anil Menon"/>
    <n v="26982"/>
    <x v="3"/>
    <x v="8"/>
    <n v="0.873"/>
    <n v="7"/>
    <x v="0"/>
    <x v="0"/>
    <n v="15"/>
    <x v="0"/>
    <x v="1"/>
  </r>
  <r>
    <s v="EMP10208"/>
    <s v="Amit Das"/>
    <x v="1"/>
    <n v="51"/>
    <x v="4"/>
    <x v="1"/>
    <x v="1"/>
    <d v="2023-03-02T00:00:00"/>
    <s v="MCA"/>
    <n v="12"/>
    <s v="Anil Menon"/>
    <n v="28792"/>
    <x v="3"/>
    <x v="0"/>
    <n v="1"/>
    <n v="25"/>
    <x v="4"/>
    <x v="0"/>
    <n v="45"/>
    <x v="0"/>
    <x v="1"/>
  </r>
  <r>
    <s v="EMP10144"/>
    <s v="Rahul Kumar"/>
    <x v="1"/>
    <n v="59"/>
    <x v="6"/>
    <x v="2"/>
    <x v="4"/>
    <d v="2019-03-21T00:00:00"/>
    <s v="MBA"/>
    <n v="3"/>
    <s v="Anil Menon"/>
    <n v="162664"/>
    <x v="4"/>
    <x v="5"/>
    <n v="0.878"/>
    <n v="7"/>
    <x v="2"/>
    <x v="1"/>
    <n v="71"/>
    <x v="0"/>
    <x v="0"/>
  </r>
  <r>
    <s v="EMP11956"/>
    <s v="Rahul Kumar"/>
    <x v="0"/>
    <n v="26"/>
    <x v="3"/>
    <x v="2"/>
    <x v="3"/>
    <d v="2024-05-28T00:00:00"/>
    <s v="MCA"/>
    <n v="10"/>
    <s v="Sneha Thomas"/>
    <n v="160992"/>
    <x v="4"/>
    <x v="6"/>
    <n v="0.93299999999999994"/>
    <n v="9"/>
    <x v="3"/>
    <x v="0"/>
    <n v="20"/>
    <x v="0"/>
    <x v="1"/>
  </r>
  <r>
    <s v="EMP10570"/>
    <s v="Neha Thomas"/>
    <x v="0"/>
    <n v="28"/>
    <x v="6"/>
    <x v="1"/>
    <x v="5"/>
    <d v="2020-11-17T00:00:00"/>
    <s v="MCA"/>
    <n v="13"/>
    <s v="Sneha Thomas"/>
    <n v="57910"/>
    <x v="2"/>
    <x v="7"/>
    <n v="0.88800000000000001"/>
    <n v="25"/>
    <x v="3"/>
    <x v="0"/>
    <n v="69"/>
    <x v="0"/>
    <x v="1"/>
  </r>
  <r>
    <s v="EMP12289"/>
    <s v="Amit Das"/>
    <x v="0"/>
    <n v="41"/>
    <x v="1"/>
    <x v="3"/>
    <x v="7"/>
    <d v="2022-09-16T00:00:00"/>
    <s v="Bachelor's"/>
    <n v="17"/>
    <s v="Anil Menon"/>
    <n v="157569"/>
    <x v="4"/>
    <x v="3"/>
    <n v="1"/>
    <n v="17"/>
    <x v="5"/>
    <x v="0"/>
    <n v="7"/>
    <x v="0"/>
    <x v="1"/>
  </r>
  <r>
    <s v="EMP10122"/>
    <s v="Kiran Patel"/>
    <x v="1"/>
    <n v="44"/>
    <x v="6"/>
    <x v="3"/>
    <x v="6"/>
    <d v="2024-07-27T00:00:00"/>
    <s v="Master's"/>
    <n v="2"/>
    <s v="Anil Menon"/>
    <n v="70359"/>
    <x v="4"/>
    <x v="7"/>
    <n v="0.82400000000000007"/>
    <n v="7"/>
    <x v="1"/>
    <x v="0"/>
    <n v="43"/>
    <x v="0"/>
    <x v="0"/>
  </r>
  <r>
    <s v="EMP12503"/>
    <s v="Sneha Iyer"/>
    <x v="0"/>
    <n v="32"/>
    <x v="0"/>
    <x v="4"/>
    <x v="3"/>
    <d v="2017-02-21T00:00:00"/>
    <s v="Bachelor's"/>
    <n v="11"/>
    <s v="Anil Menon"/>
    <n v="142759"/>
    <x v="0"/>
    <x v="1"/>
    <n v="0.76400000000000001"/>
    <n v="7"/>
    <x v="1"/>
    <x v="0"/>
    <n v="77"/>
    <x v="0"/>
    <x v="1"/>
  </r>
  <r>
    <s v="EMP12543"/>
    <s v="Amit Das"/>
    <x v="0"/>
    <n v="39"/>
    <x v="1"/>
    <x v="4"/>
    <x v="7"/>
    <d v="2018-05-16T00:00:00"/>
    <s v="Bachelor's"/>
    <n v="12"/>
    <s v="Sneha Thomas"/>
    <n v="57453"/>
    <x v="4"/>
    <x v="9"/>
    <n v="0.86900000000000011"/>
    <n v="1"/>
    <x v="4"/>
    <x v="0"/>
    <n v="77"/>
    <x v="0"/>
    <x v="1"/>
  </r>
  <r>
    <s v="EMP11051"/>
    <s v="Neha Thomas"/>
    <x v="0"/>
    <n v="60"/>
    <x v="7"/>
    <x v="2"/>
    <x v="2"/>
    <d v="2025-04-20T00:00:00"/>
    <s v="MBA"/>
    <n v="0"/>
    <s v="Sneha Thomas"/>
    <n v="139552"/>
    <x v="4"/>
    <x v="1"/>
    <n v="0.94599999999999995"/>
    <n v="4"/>
    <x v="2"/>
    <x v="0"/>
    <n v="68"/>
    <x v="0"/>
    <x v="1"/>
  </r>
  <r>
    <s v="EMP10501"/>
    <s v="Ananya Sharma"/>
    <x v="0"/>
    <n v="25"/>
    <x v="6"/>
    <x v="2"/>
    <x v="3"/>
    <d v="2018-04-19T00:00:00"/>
    <s v="Bachelor's"/>
    <n v="11"/>
    <s v="Sneha Thomas"/>
    <n v="61722"/>
    <x v="2"/>
    <x v="9"/>
    <n v="0.81599999999999995"/>
    <n v="22"/>
    <x v="1"/>
    <x v="0"/>
    <n v="32"/>
    <x v="0"/>
    <x v="1"/>
  </r>
  <r>
    <s v="EMP10755"/>
    <s v="Neha Thomas"/>
    <x v="0"/>
    <n v="47"/>
    <x v="4"/>
    <x v="3"/>
    <x v="0"/>
    <d v="2016-03-21T00:00:00"/>
    <s v="MCA"/>
    <n v="11"/>
    <s v="Sneha Thomas"/>
    <n v="129850"/>
    <x v="1"/>
    <x v="7"/>
    <n v="0.91"/>
    <n v="14"/>
    <x v="1"/>
    <x v="1"/>
    <n v="1"/>
    <x v="0"/>
    <x v="1"/>
  </r>
  <r>
    <s v="EMP10397"/>
    <s v="Ananya Sharma"/>
    <x v="0"/>
    <n v="43"/>
    <x v="1"/>
    <x v="1"/>
    <x v="7"/>
    <d v="2018-09-11T00:00:00"/>
    <s v="Master's"/>
    <n v="11"/>
    <s v="Rahul Nair"/>
    <n v="94616"/>
    <x v="4"/>
    <x v="3"/>
    <n v="0.81400000000000006"/>
    <n v="13"/>
    <x v="3"/>
    <x v="0"/>
    <n v="27"/>
    <x v="0"/>
    <x v="1"/>
  </r>
  <r>
    <s v="EMP11796"/>
    <s v="Arjun Nair"/>
    <x v="0"/>
    <n v="37"/>
    <x v="2"/>
    <x v="2"/>
    <x v="2"/>
    <d v="2023-12-20T00:00:00"/>
    <s v="MBA"/>
    <n v="12"/>
    <s v="Anil Menon"/>
    <n v="53221"/>
    <x v="0"/>
    <x v="6"/>
    <n v="0.86199999999999999"/>
    <n v="30"/>
    <x v="3"/>
    <x v="1"/>
    <n v="80"/>
    <x v="0"/>
    <x v="0"/>
  </r>
  <r>
    <s v="EMP11541"/>
    <s v="Rahul Kumar"/>
    <x v="1"/>
    <n v="47"/>
    <x v="3"/>
    <x v="2"/>
    <x v="6"/>
    <d v="2024-09-15T00:00:00"/>
    <s v="Master's"/>
    <n v="11"/>
    <s v="Unknown"/>
    <n v="124287"/>
    <x v="1"/>
    <x v="5"/>
    <n v="0.88300000000000001"/>
    <n v="10"/>
    <x v="3"/>
    <x v="1"/>
    <n v="61"/>
    <x v="0"/>
    <x v="1"/>
  </r>
  <r>
    <s v="EMP10590"/>
    <s v="Sneha Iyer"/>
    <x v="1"/>
    <n v="40"/>
    <x v="2"/>
    <x v="2"/>
    <x v="1"/>
    <d v="2017-08-07T00:00:00"/>
    <s v="Bachelor's"/>
    <n v="13"/>
    <s v="Anil Menon"/>
    <n v="164558"/>
    <x v="4"/>
    <x v="3"/>
    <n v="0.95900000000000007"/>
    <n v="23"/>
    <x v="5"/>
    <x v="0"/>
    <n v="55"/>
    <x v="0"/>
    <x v="0"/>
  </r>
  <r>
    <s v="EMP11524"/>
    <s v="Arjun Nair"/>
    <x v="1"/>
    <n v="34"/>
    <x v="4"/>
    <x v="4"/>
    <x v="0"/>
    <d v="2016-05-17T00:00:00"/>
    <s v="MCA"/>
    <n v="11"/>
    <s v="Rahul Nair"/>
    <n v="178992"/>
    <x v="1"/>
    <x v="1"/>
    <n v="0.88700000000000001"/>
    <n v="12"/>
    <x v="5"/>
    <x v="1"/>
    <n v="35"/>
    <x v="0"/>
    <x v="1"/>
  </r>
  <r>
    <s v="EMP10796"/>
    <s v="Priya Menon"/>
    <x v="0"/>
    <n v="25"/>
    <x v="3"/>
    <x v="2"/>
    <x v="0"/>
    <d v="2024-08-19T00:00:00"/>
    <s v="MCA"/>
    <n v="7"/>
    <s v="Priya Sharma"/>
    <n v="66120"/>
    <x v="0"/>
    <x v="5"/>
    <n v="0.91299999999999992"/>
    <n v="1"/>
    <x v="0"/>
    <x v="0"/>
    <n v="34"/>
    <x v="0"/>
    <x v="1"/>
  </r>
  <r>
    <s v="EMP10648"/>
    <s v="Neha Thomas"/>
    <x v="1"/>
    <n v="53"/>
    <x v="4"/>
    <x v="2"/>
    <x v="7"/>
    <d v="2022-10-13T00:00:00"/>
    <s v="Master's"/>
    <n v="7"/>
    <s v="Sneha Thomas"/>
    <n v="36823"/>
    <x v="0"/>
    <x v="5"/>
    <n v="0.94499999999999995"/>
    <n v="2"/>
    <x v="4"/>
    <x v="1"/>
    <n v="8"/>
    <x v="0"/>
    <x v="1"/>
  </r>
  <r>
    <s v="EMP11460"/>
    <s v="Neha Thomas"/>
    <x v="1"/>
    <n v="51"/>
    <x v="1"/>
    <x v="4"/>
    <x v="1"/>
    <d v="2025-05-26T00:00:00"/>
    <s v="MBA"/>
    <n v="13"/>
    <s v="Priya Sharma"/>
    <n v="178863"/>
    <x v="4"/>
    <x v="9"/>
    <n v="0.91799999999999993"/>
    <n v="10"/>
    <x v="1"/>
    <x v="0"/>
    <n v="7"/>
    <x v="0"/>
    <x v="1"/>
  </r>
  <r>
    <s v="EMP11243"/>
    <s v="Amit Das"/>
    <x v="1"/>
    <n v="30"/>
    <x v="3"/>
    <x v="0"/>
    <x v="6"/>
    <d v="2023-05-28T00:00:00"/>
    <s v="Bachelor's"/>
    <n v="16"/>
    <s v="Anil Menon"/>
    <n v="56651"/>
    <x v="2"/>
    <x v="4"/>
    <n v="0.91200000000000003"/>
    <n v="15"/>
    <x v="1"/>
    <x v="0"/>
    <n v="8"/>
    <x v="0"/>
    <x v="0"/>
  </r>
  <r>
    <s v="EMP11831"/>
    <s v="Priya Menon"/>
    <x v="0"/>
    <n v="28"/>
    <x v="2"/>
    <x v="1"/>
    <x v="5"/>
    <d v="2020-08-01T00:00:00"/>
    <s v="Bachelor's"/>
    <n v="4"/>
    <s v="Sneha Thomas"/>
    <n v="61505"/>
    <x v="3"/>
    <x v="0"/>
    <n v="0.86"/>
    <n v="6"/>
    <x v="0"/>
    <x v="0"/>
    <n v="68"/>
    <x v="0"/>
    <x v="0"/>
  </r>
  <r>
    <s v="EMP11321"/>
    <s v="Ananya Sharma"/>
    <x v="1"/>
    <n v="29"/>
    <x v="6"/>
    <x v="4"/>
    <x v="1"/>
    <d v="2022-05-12T00:00:00"/>
    <s v="MCA"/>
    <n v="4"/>
    <s v="Anil Menon"/>
    <n v="62206"/>
    <x v="4"/>
    <x v="8"/>
    <n v="0.88900000000000001"/>
    <n v="19"/>
    <x v="2"/>
    <x v="1"/>
    <n v="9"/>
    <x v="0"/>
    <x v="1"/>
  </r>
  <r>
    <s v="EMP11692"/>
    <s v="Amit Das"/>
    <x v="0"/>
    <n v="41"/>
    <x v="5"/>
    <x v="2"/>
    <x v="3"/>
    <d v="2021-07-13T00:00:00"/>
    <s v="MBA"/>
    <n v="11"/>
    <s v="Priya Sharma"/>
    <n v="76023"/>
    <x v="1"/>
    <x v="5"/>
    <n v="0.84"/>
    <n v="28"/>
    <x v="0"/>
    <x v="0"/>
    <n v="51"/>
    <x v="0"/>
    <x v="1"/>
  </r>
  <r>
    <s v="EMP10973"/>
    <s v="Rahul Kumar"/>
    <x v="0"/>
    <n v="29"/>
    <x v="4"/>
    <x v="1"/>
    <x v="2"/>
    <d v="2025-10-04T00:00:00"/>
    <s v="Unknown"/>
    <n v="17"/>
    <s v="Priya Sharma"/>
    <n v="72993"/>
    <x v="1"/>
    <x v="1"/>
    <n v="0.97199999999999998"/>
    <n v="24"/>
    <x v="5"/>
    <x v="0"/>
    <n v="29"/>
    <x v="1"/>
    <x v="1"/>
  </r>
  <r>
    <s v="EMP12996"/>
    <s v="Kiran Patel"/>
    <x v="0"/>
    <n v="40"/>
    <x v="0"/>
    <x v="4"/>
    <x v="3"/>
    <d v="2022-12-17T00:00:00"/>
    <s v="Master's"/>
    <n v="8"/>
    <s v="Anil Menon"/>
    <n v="148006"/>
    <x v="2"/>
    <x v="6"/>
    <n v="0.83900000000000008"/>
    <n v="22"/>
    <x v="3"/>
    <x v="0"/>
    <n v="71"/>
    <x v="0"/>
    <x v="0"/>
  </r>
  <r>
    <s v="EMP10913"/>
    <s v="Rahul Kumar"/>
    <x v="0"/>
    <n v="32"/>
    <x v="3"/>
    <x v="3"/>
    <x v="5"/>
    <d v="2021-12-02T00:00:00"/>
    <s v="Bachelor's"/>
    <n v="3"/>
    <s v="Sneha Thomas"/>
    <n v="132341"/>
    <x v="3"/>
    <x v="3"/>
    <n v="0.90799999999999992"/>
    <n v="18"/>
    <x v="0"/>
    <x v="0"/>
    <n v="14"/>
    <x v="0"/>
    <x v="1"/>
  </r>
  <r>
    <s v="EMP10461"/>
    <s v="Kiran Patel"/>
    <x v="0"/>
    <n v="27"/>
    <x v="1"/>
    <x v="4"/>
    <x v="2"/>
    <d v="2025-04-17T00:00:00"/>
    <s v="Master's"/>
    <n v="3"/>
    <s v="Sneha Thomas"/>
    <n v="91522"/>
    <x v="2"/>
    <x v="7"/>
    <n v="0.83499999999999996"/>
    <n v="21"/>
    <x v="1"/>
    <x v="1"/>
    <n v="36"/>
    <x v="1"/>
    <x v="0"/>
  </r>
  <r>
    <s v="EMP11786"/>
    <s v="Arjun Nair"/>
    <x v="0"/>
    <n v="41"/>
    <x v="6"/>
    <x v="2"/>
    <x v="3"/>
    <d v="2016-02-08T00:00:00"/>
    <s v="MBA"/>
    <n v="5"/>
    <s v="Priya Sharma"/>
    <n v="77928"/>
    <x v="2"/>
    <x v="7"/>
    <n v="0.91799999999999993"/>
    <n v="14"/>
    <x v="0"/>
    <x v="1"/>
    <n v="41"/>
    <x v="0"/>
    <x v="1"/>
  </r>
  <r>
    <s v="EMP12333"/>
    <s v="Priya Menon"/>
    <x v="0"/>
    <n v="49"/>
    <x v="5"/>
    <x v="0"/>
    <x v="5"/>
    <d v="2024-05-16T00:00:00"/>
    <s v="MCA"/>
    <n v="15"/>
    <s v="Priya Sharma"/>
    <n v="82952"/>
    <x v="3"/>
    <x v="8"/>
    <n v="0.96599999999999997"/>
    <n v="27"/>
    <x v="3"/>
    <x v="0"/>
    <n v="67"/>
    <x v="0"/>
    <x v="1"/>
  </r>
  <r>
    <s v="EMP11252"/>
    <s v="Rahul Kumar"/>
    <x v="0"/>
    <n v="43"/>
    <x v="7"/>
    <x v="1"/>
    <x v="5"/>
    <d v="2023-01-03T00:00:00"/>
    <s v="Master's"/>
    <n v="12"/>
    <s v="Sneha Thomas"/>
    <n v="110066"/>
    <x v="0"/>
    <x v="0"/>
    <n v="0.85599999999999998"/>
    <n v="29"/>
    <x v="4"/>
    <x v="1"/>
    <n v="50"/>
    <x v="0"/>
    <x v="0"/>
  </r>
  <r>
    <s v="EMP12769"/>
    <s v="Rahul Kumar"/>
    <x v="0"/>
    <n v="25"/>
    <x v="2"/>
    <x v="4"/>
    <x v="7"/>
    <d v="2020-03-13T00:00:00"/>
    <s v="MCA"/>
    <n v="6"/>
    <s v="Sneha Thomas"/>
    <n v="39722"/>
    <x v="4"/>
    <x v="8"/>
    <n v="0.84499999999999997"/>
    <n v="21"/>
    <x v="3"/>
    <x v="0"/>
    <n v="50"/>
    <x v="0"/>
    <x v="1"/>
  </r>
  <r>
    <s v="EMP11940"/>
    <s v="Arjun Nair"/>
    <x v="0"/>
    <n v="26"/>
    <x v="5"/>
    <x v="4"/>
    <x v="5"/>
    <d v="2021-05-01T00:00:00"/>
    <s v="MCA"/>
    <n v="7"/>
    <s v="Sneha Thomas"/>
    <n v="120481"/>
    <x v="1"/>
    <x v="8"/>
    <n v="0.91299999999999992"/>
    <n v="23"/>
    <x v="2"/>
    <x v="0"/>
    <n v="14"/>
    <x v="0"/>
    <x v="1"/>
  </r>
  <r>
    <s v="EMP11027"/>
    <s v="Ananya Sharma"/>
    <x v="0"/>
    <n v="30"/>
    <x v="6"/>
    <x v="0"/>
    <x v="0"/>
    <d v="2016-03-05T00:00:00"/>
    <s v="MCA"/>
    <n v="3"/>
    <s v="Rahul Nair"/>
    <n v="159937"/>
    <x v="3"/>
    <x v="4"/>
    <n v="0.9"/>
    <n v="14"/>
    <x v="4"/>
    <x v="0"/>
    <n v="71"/>
    <x v="0"/>
    <x v="1"/>
  </r>
  <r>
    <s v="EMP11470"/>
    <s v="Ananya Sharma"/>
    <x v="0"/>
    <n v="27"/>
    <x v="4"/>
    <x v="2"/>
    <x v="6"/>
    <d v="2016-10-08T00:00:00"/>
    <s v="MBA"/>
    <n v="16"/>
    <s v="Anil Menon"/>
    <n v="154792"/>
    <x v="2"/>
    <x v="3"/>
    <n v="0.873"/>
    <n v="14"/>
    <x v="0"/>
    <x v="0"/>
    <n v="73"/>
    <x v="0"/>
    <x v="1"/>
  </r>
  <r>
    <s v="EMP10549"/>
    <s v="Neha Thomas"/>
    <x v="0"/>
    <n v="43"/>
    <x v="6"/>
    <x v="2"/>
    <x v="5"/>
    <d v="2023-01-17T00:00:00"/>
    <s v="MBA"/>
    <n v="7"/>
    <s v="Rahul Nair"/>
    <n v="176666"/>
    <x v="1"/>
    <x v="3"/>
    <n v="0.93299999999999994"/>
    <n v="1"/>
    <x v="4"/>
    <x v="0"/>
    <n v="38"/>
    <x v="0"/>
    <x v="1"/>
  </r>
  <r>
    <s v="EMP12014"/>
    <s v="Amit Das"/>
    <x v="1"/>
    <n v="40"/>
    <x v="5"/>
    <x v="1"/>
    <x v="3"/>
    <d v="2019-12-16T00:00:00"/>
    <s v="Master's"/>
    <n v="12"/>
    <s v="Sneha Thomas"/>
    <n v="147210"/>
    <x v="4"/>
    <x v="3"/>
    <n v="0.92900000000000005"/>
    <n v="30"/>
    <x v="3"/>
    <x v="0"/>
    <n v="38"/>
    <x v="1"/>
    <x v="1"/>
  </r>
  <r>
    <s v="EMP10499"/>
    <s v="Amit Das"/>
    <x v="0"/>
    <n v="33"/>
    <x v="6"/>
    <x v="0"/>
    <x v="3"/>
    <d v="2017-09-14T00:00:00"/>
    <s v="Master's"/>
    <n v="13"/>
    <s v="Rahul Nair"/>
    <n v="136920"/>
    <x v="2"/>
    <x v="1"/>
    <n v="0.94599999999999995"/>
    <n v="19"/>
    <x v="2"/>
    <x v="0"/>
    <n v="41"/>
    <x v="0"/>
    <x v="1"/>
  </r>
  <r>
    <s v="EMP10921"/>
    <s v="Sneha Iyer"/>
    <x v="1"/>
    <n v="31"/>
    <x v="1"/>
    <x v="1"/>
    <x v="1"/>
    <d v="2019-11-10T00:00:00"/>
    <s v="Master's"/>
    <n v="1"/>
    <s v="Priya Sharma"/>
    <n v="102341"/>
    <x v="2"/>
    <x v="1"/>
    <n v="0.94200000000000006"/>
    <n v="24"/>
    <x v="2"/>
    <x v="1"/>
    <n v="24"/>
    <x v="0"/>
    <x v="1"/>
  </r>
  <r>
    <s v="EMP11306"/>
    <s v="Kiran Patel"/>
    <x v="1"/>
    <n v="33"/>
    <x v="3"/>
    <x v="3"/>
    <x v="1"/>
    <d v="2017-08-18T00:00:00"/>
    <s v="Bachelor's"/>
    <n v="2"/>
    <s v="Sneha Thomas"/>
    <n v="157488"/>
    <x v="4"/>
    <x v="6"/>
    <n v="0.872"/>
    <n v="9"/>
    <x v="1"/>
    <x v="0"/>
    <n v="69"/>
    <x v="0"/>
    <x v="1"/>
  </r>
  <r>
    <s v="EMP10422"/>
    <s v="Kiran Patel"/>
    <x v="1"/>
    <n v="35"/>
    <x v="0"/>
    <x v="2"/>
    <x v="3"/>
    <d v="2025-06-15T00:00:00"/>
    <s v="MCA"/>
    <n v="16"/>
    <s v="Anil Menon"/>
    <n v="141559"/>
    <x v="3"/>
    <x v="8"/>
    <n v="0.76700000000000002"/>
    <n v="15"/>
    <x v="2"/>
    <x v="0"/>
    <n v="37"/>
    <x v="0"/>
    <x v="1"/>
  </r>
  <r>
    <s v="EMP11996"/>
    <s v="Ananya Sharma"/>
    <x v="0"/>
    <n v="39"/>
    <x v="2"/>
    <x v="0"/>
    <x v="6"/>
    <d v="2017-08-27T00:00:00"/>
    <s v="MCA"/>
    <n v="7"/>
    <s v="Anil Menon"/>
    <n v="77898"/>
    <x v="4"/>
    <x v="5"/>
    <n v="0.92400000000000004"/>
    <n v="25"/>
    <x v="1"/>
    <x v="0"/>
    <n v="48"/>
    <x v="0"/>
    <x v="1"/>
  </r>
  <r>
    <s v="EMP10157"/>
    <s v="Arjun Nair"/>
    <x v="1"/>
    <n v="24"/>
    <x v="0"/>
    <x v="1"/>
    <x v="2"/>
    <d v="2023-06-26T00:00:00"/>
    <s v="Bachelor's"/>
    <n v="3"/>
    <s v="Sneha Thomas"/>
    <n v="144221"/>
    <x v="1"/>
    <x v="6"/>
    <n v="0.91599999999999993"/>
    <n v="8"/>
    <x v="4"/>
    <x v="1"/>
    <n v="33"/>
    <x v="0"/>
    <x v="1"/>
  </r>
  <r>
    <s v="EMP12613"/>
    <s v="Arjun Nair"/>
    <x v="1"/>
    <n v="36"/>
    <x v="6"/>
    <x v="2"/>
    <x v="2"/>
    <d v="2017-05-09T00:00:00"/>
    <s v="MBA"/>
    <n v="0"/>
    <s v="Sneha Thomas"/>
    <n v="50621"/>
    <x v="3"/>
    <x v="8"/>
    <n v="0.94"/>
    <n v="15"/>
    <x v="4"/>
    <x v="0"/>
    <n v="42"/>
    <x v="0"/>
    <x v="1"/>
  </r>
  <r>
    <s v="EMP11898"/>
    <s v="Sneha Iyer"/>
    <x v="1"/>
    <n v="56"/>
    <x v="3"/>
    <x v="3"/>
    <x v="0"/>
    <d v="2022-04-26T00:00:00"/>
    <s v="MBA"/>
    <n v="5"/>
    <s v="Rahul Nair"/>
    <n v="63244"/>
    <x v="2"/>
    <x v="4"/>
    <n v="0.90599999999999992"/>
    <n v="14"/>
    <x v="1"/>
    <x v="1"/>
    <n v="23"/>
    <x v="0"/>
    <x v="1"/>
  </r>
  <r>
    <s v="EMP10520"/>
    <s v="Neha Thomas"/>
    <x v="1"/>
    <n v="22"/>
    <x v="6"/>
    <x v="0"/>
    <x v="3"/>
    <d v="2020-04-19T00:00:00"/>
    <s v="MCA"/>
    <n v="16"/>
    <s v="Priya Sharma"/>
    <n v="51302"/>
    <x v="0"/>
    <x v="7"/>
    <n v="0.88800000000000001"/>
    <n v="29"/>
    <x v="0"/>
    <x v="1"/>
    <n v="76"/>
    <x v="0"/>
    <x v="1"/>
  </r>
  <r>
    <s v="EMP12919"/>
    <s v="Sneha Iyer"/>
    <x v="1"/>
    <n v="49"/>
    <x v="2"/>
    <x v="0"/>
    <x v="1"/>
    <d v="2023-08-25T00:00:00"/>
    <s v="Master's"/>
    <n v="0"/>
    <s v="Rahul Nair"/>
    <n v="143122"/>
    <x v="2"/>
    <x v="1"/>
    <n v="0.91700000000000004"/>
    <n v="16"/>
    <x v="3"/>
    <x v="0"/>
    <n v="1"/>
    <x v="0"/>
    <x v="1"/>
  </r>
  <r>
    <s v="EMP10152"/>
    <s v="Priya Menon"/>
    <x v="0"/>
    <n v="57"/>
    <x v="1"/>
    <x v="4"/>
    <x v="6"/>
    <d v="2017-04-07T00:00:00"/>
    <s v="MBA"/>
    <n v="20"/>
    <s v="Sneha Thomas"/>
    <n v="121957"/>
    <x v="1"/>
    <x v="6"/>
    <n v="0.84299999999999997"/>
    <n v="25"/>
    <x v="1"/>
    <x v="1"/>
    <n v="3"/>
    <x v="0"/>
    <x v="1"/>
  </r>
  <r>
    <s v="EMP12659"/>
    <s v="Kiran Patel"/>
    <x v="1"/>
    <n v="30"/>
    <x v="3"/>
    <x v="3"/>
    <x v="2"/>
    <d v="2017-11-16T00:00:00"/>
    <s v="MBA"/>
    <n v="16"/>
    <s v="Anil Menon"/>
    <n v="40620"/>
    <x v="1"/>
    <x v="1"/>
    <n v="0.86"/>
    <n v="25"/>
    <x v="1"/>
    <x v="1"/>
    <n v="18"/>
    <x v="0"/>
    <x v="1"/>
  </r>
  <r>
    <s v="EMP10260"/>
    <s v="Neha Thomas"/>
    <x v="0"/>
    <n v="58"/>
    <x v="1"/>
    <x v="2"/>
    <x v="2"/>
    <d v="2022-06-30T00:00:00"/>
    <s v="MBA"/>
    <n v="18"/>
    <s v="Priya Sharma"/>
    <n v="90224"/>
    <x v="3"/>
    <x v="4"/>
    <n v="0.77099999999999991"/>
    <n v="0"/>
    <x v="1"/>
    <x v="0"/>
    <n v="8"/>
    <x v="1"/>
    <x v="1"/>
  </r>
  <r>
    <s v="EMP12346"/>
    <s v="Priya Menon"/>
    <x v="0"/>
    <n v="60"/>
    <x v="2"/>
    <x v="3"/>
    <x v="6"/>
    <d v="2024-11-15T00:00:00"/>
    <s v="Master's"/>
    <n v="17"/>
    <s v="Rahul Nair"/>
    <n v="88131"/>
    <x v="1"/>
    <x v="2"/>
    <n v="1"/>
    <n v="29"/>
    <x v="4"/>
    <x v="0"/>
    <n v="75"/>
    <x v="0"/>
    <x v="1"/>
  </r>
  <r>
    <s v="EMP11495"/>
    <s v="Rahul Kumar"/>
    <x v="0"/>
    <n v="55"/>
    <x v="2"/>
    <x v="2"/>
    <x v="2"/>
    <d v="2025-11-03T00:00:00"/>
    <s v="MCA"/>
    <n v="20"/>
    <s v="Anil Menon"/>
    <n v="37809"/>
    <x v="3"/>
    <x v="4"/>
    <n v="0.88300000000000001"/>
    <n v="7"/>
    <x v="1"/>
    <x v="0"/>
    <n v="34"/>
    <x v="0"/>
    <x v="1"/>
  </r>
  <r>
    <s v="EMP12602"/>
    <s v="Arjun Nair"/>
    <x v="1"/>
    <n v="39"/>
    <x v="2"/>
    <x v="4"/>
    <x v="7"/>
    <d v="2018-06-13T00:00:00"/>
    <s v="MCA"/>
    <n v="13"/>
    <s v="Anil Menon"/>
    <n v="54481"/>
    <x v="2"/>
    <x v="7"/>
    <n v="0.82900000000000007"/>
    <n v="30"/>
    <x v="2"/>
    <x v="1"/>
    <n v="72"/>
    <x v="0"/>
    <x v="1"/>
  </r>
  <r>
    <s v="EMP12740"/>
    <s v="Priya Menon"/>
    <x v="0"/>
    <n v="38"/>
    <x v="1"/>
    <x v="1"/>
    <x v="1"/>
    <d v="2025-11-15T00:00:00"/>
    <s v="Bachelor's"/>
    <n v="13"/>
    <s v="Priya Sharma"/>
    <n v="68006"/>
    <x v="4"/>
    <x v="9"/>
    <n v="0.745"/>
    <n v="20"/>
    <x v="4"/>
    <x v="1"/>
    <n v="64"/>
    <x v="0"/>
    <x v="0"/>
  </r>
  <r>
    <s v="EMP11685"/>
    <s v="Priya Menon"/>
    <x v="1"/>
    <n v="41"/>
    <x v="4"/>
    <x v="2"/>
    <x v="5"/>
    <d v="2025-02-02T00:00:00"/>
    <s v="Bachelor's"/>
    <n v="10"/>
    <s v="Rahul Nair"/>
    <n v="26086"/>
    <x v="0"/>
    <x v="3"/>
    <n v="0.877"/>
    <n v="24"/>
    <x v="0"/>
    <x v="1"/>
    <n v="62"/>
    <x v="0"/>
    <x v="1"/>
  </r>
  <r>
    <s v="EMP11400"/>
    <s v="Priya Menon"/>
    <x v="1"/>
    <n v="38"/>
    <x v="3"/>
    <x v="4"/>
    <x v="7"/>
    <d v="2018-03-15T00:00:00"/>
    <s v="Bachelor's"/>
    <n v="11"/>
    <s v="Rahul Nair"/>
    <n v="43033"/>
    <x v="0"/>
    <x v="5"/>
    <n v="0.93"/>
    <n v="10"/>
    <x v="1"/>
    <x v="0"/>
    <n v="52"/>
    <x v="0"/>
    <x v="1"/>
  </r>
  <r>
    <s v="EMP11858"/>
    <s v="Neha Thomas"/>
    <x v="1"/>
    <n v="26"/>
    <x v="6"/>
    <x v="0"/>
    <x v="6"/>
    <d v="2023-12-11T00:00:00"/>
    <s v="Bachelor's"/>
    <n v="1"/>
    <s v="Priya Sharma"/>
    <n v="102979.37"/>
    <x v="2"/>
    <x v="7"/>
    <n v="0.98299999999999998"/>
    <n v="4"/>
    <x v="3"/>
    <x v="0"/>
    <n v="53"/>
    <x v="0"/>
    <x v="1"/>
  </r>
  <r>
    <s v="EMP11439"/>
    <s v="Priya Menon"/>
    <x v="0"/>
    <n v="44"/>
    <x v="5"/>
    <x v="0"/>
    <x v="2"/>
    <d v="2016-11-13T00:00:00"/>
    <s v="MCA"/>
    <n v="12"/>
    <s v="Sneha Thomas"/>
    <n v="120072"/>
    <x v="1"/>
    <x v="2"/>
    <n v="1"/>
    <n v="14"/>
    <x v="4"/>
    <x v="0"/>
    <n v="67"/>
    <x v="0"/>
    <x v="1"/>
  </r>
  <r>
    <s v="EMP10292"/>
    <s v="Priya Menon"/>
    <x v="0"/>
    <n v="46"/>
    <x v="6"/>
    <x v="3"/>
    <x v="7"/>
    <d v="2023-03-08T00:00:00"/>
    <s v="Master's"/>
    <n v="1"/>
    <s v="Sneha Thomas"/>
    <n v="41499"/>
    <x v="1"/>
    <x v="2"/>
    <n v="0.84599999999999997"/>
    <n v="8"/>
    <x v="5"/>
    <x v="1"/>
    <n v="51"/>
    <x v="0"/>
    <x v="1"/>
  </r>
  <r>
    <s v="EMP10928"/>
    <s v="Priya Menon"/>
    <x v="0"/>
    <n v="32"/>
    <x v="1"/>
    <x v="0"/>
    <x v="1"/>
    <d v="2017-07-28T00:00:00"/>
    <s v="MBA"/>
    <n v="1"/>
    <s v="Priya Sharma"/>
    <n v="33395"/>
    <x v="0"/>
    <x v="5"/>
    <n v="0.92599999999999993"/>
    <n v="23"/>
    <x v="5"/>
    <x v="0"/>
    <n v="29"/>
    <x v="0"/>
    <x v="1"/>
  </r>
  <r>
    <s v="EMP11074"/>
    <s v="Neha Thomas"/>
    <x v="1"/>
    <n v="30"/>
    <x v="6"/>
    <x v="2"/>
    <x v="3"/>
    <d v="2024-07-29T00:00:00"/>
    <s v="MBA"/>
    <n v="6"/>
    <s v="Sneha Thomas"/>
    <n v="105495"/>
    <x v="0"/>
    <x v="5"/>
    <n v="0.94"/>
    <n v="4"/>
    <x v="3"/>
    <x v="0"/>
    <n v="58"/>
    <x v="0"/>
    <x v="1"/>
  </r>
  <r>
    <s v="EMP11913"/>
    <s v="Ananya Sharma"/>
    <x v="0"/>
    <n v="29"/>
    <x v="1"/>
    <x v="0"/>
    <x v="5"/>
    <d v="2017-12-05T00:00:00"/>
    <s v="MCA"/>
    <n v="2"/>
    <s v="Rahul Nair"/>
    <n v="66530"/>
    <x v="0"/>
    <x v="1"/>
    <n v="0.879"/>
    <n v="8"/>
    <x v="5"/>
    <x v="1"/>
    <n v="12"/>
    <x v="0"/>
    <x v="1"/>
  </r>
  <r>
    <s v="EMP12735"/>
    <s v="Rahul Kumar"/>
    <x v="1"/>
    <n v="52"/>
    <x v="3"/>
    <x v="1"/>
    <x v="2"/>
    <d v="2019-08-21T00:00:00"/>
    <s v="MBA"/>
    <n v="6"/>
    <s v="Rahul Nair"/>
    <n v="128894"/>
    <x v="3"/>
    <x v="5"/>
    <n v="0.93099999999999994"/>
    <n v="2"/>
    <x v="3"/>
    <x v="0"/>
    <n v="5"/>
    <x v="0"/>
    <x v="1"/>
  </r>
  <r>
    <s v="EMP12035"/>
    <s v="Amit Das"/>
    <x v="0"/>
    <n v="53"/>
    <x v="3"/>
    <x v="4"/>
    <x v="7"/>
    <d v="2021-07-15T00:00:00"/>
    <s v="MBA"/>
    <n v="10"/>
    <s v="Priya Sharma"/>
    <n v="159305"/>
    <x v="2"/>
    <x v="7"/>
    <n v="0.84499999999999997"/>
    <n v="19"/>
    <x v="1"/>
    <x v="0"/>
    <n v="33"/>
    <x v="1"/>
    <x v="1"/>
  </r>
  <r>
    <s v="EMP11752"/>
    <s v="Amit Das"/>
    <x v="0"/>
    <n v="37"/>
    <x v="4"/>
    <x v="4"/>
    <x v="1"/>
    <d v="2019-07-30T00:00:00"/>
    <s v="Bachelor's"/>
    <n v="8"/>
    <s v="Priya Sharma"/>
    <n v="126393"/>
    <x v="4"/>
    <x v="4"/>
    <n v="0.94900000000000007"/>
    <n v="17"/>
    <x v="2"/>
    <x v="1"/>
    <n v="29"/>
    <x v="0"/>
    <x v="1"/>
  </r>
  <r>
    <s v="EMP12497"/>
    <s v="Sneha Iyer"/>
    <x v="1"/>
    <n v="60"/>
    <x v="2"/>
    <x v="1"/>
    <x v="0"/>
    <d v="2024-01-31T00:00:00"/>
    <s v="MBA"/>
    <n v="10"/>
    <s v="Priya Sharma"/>
    <n v="110649"/>
    <x v="2"/>
    <x v="6"/>
    <n v="0.91"/>
    <n v="6"/>
    <x v="0"/>
    <x v="0"/>
    <n v="19"/>
    <x v="0"/>
    <x v="1"/>
  </r>
  <r>
    <s v="EMP12101"/>
    <s v="Amit Das"/>
    <x v="1"/>
    <n v="38"/>
    <x v="6"/>
    <x v="1"/>
    <x v="5"/>
    <d v="2020-11-28T00:00:00"/>
    <s v="Master's"/>
    <n v="1"/>
    <s v="Sneha Thomas"/>
    <n v="68646"/>
    <x v="1"/>
    <x v="3"/>
    <n v="0.8"/>
    <n v="14"/>
    <x v="0"/>
    <x v="0"/>
    <n v="35"/>
    <x v="0"/>
    <x v="1"/>
  </r>
  <r>
    <s v="EMP12357"/>
    <s v="Rahul Kumar"/>
    <x v="1"/>
    <n v="58"/>
    <x v="2"/>
    <x v="1"/>
    <x v="4"/>
    <d v="2020-09-28T00:00:00"/>
    <s v="Master's"/>
    <n v="5"/>
    <s v="Sneha Thomas"/>
    <n v="30219"/>
    <x v="4"/>
    <x v="6"/>
    <n v="0.79"/>
    <n v="10"/>
    <x v="3"/>
    <x v="0"/>
    <n v="64"/>
    <x v="0"/>
    <x v="1"/>
  </r>
  <r>
    <s v="EMP11340"/>
    <s v="Rahul Kumar"/>
    <x v="1"/>
    <n v="44"/>
    <x v="2"/>
    <x v="1"/>
    <x v="5"/>
    <d v="2024-09-15T00:00:00"/>
    <s v="MCA"/>
    <n v="18"/>
    <s v="Sneha Thomas"/>
    <n v="76634"/>
    <x v="3"/>
    <x v="4"/>
    <n v="0.86499999999999999"/>
    <n v="12"/>
    <x v="2"/>
    <x v="1"/>
    <n v="3"/>
    <x v="1"/>
    <x v="1"/>
  </r>
  <r>
    <s v="EMP10489"/>
    <s v="Sneha Iyer"/>
    <x v="0"/>
    <n v="26"/>
    <x v="3"/>
    <x v="2"/>
    <x v="7"/>
    <d v="2025-08-19T00:00:00"/>
    <s v="MCA"/>
    <n v="5"/>
    <s v="Sneha Thomas"/>
    <n v="98961"/>
    <x v="4"/>
    <x v="9"/>
    <n v="0.91099999999999992"/>
    <n v="4"/>
    <x v="0"/>
    <x v="0"/>
    <n v="79"/>
    <x v="0"/>
    <x v="1"/>
  </r>
  <r>
    <s v="EMP12640"/>
    <s v="Sneha Iyer"/>
    <x v="1"/>
    <n v="36"/>
    <x v="2"/>
    <x v="0"/>
    <x v="6"/>
    <d v="2020-03-04T00:00:00"/>
    <s v="Master's"/>
    <n v="0"/>
    <s v="Priya Sharma"/>
    <n v="77140"/>
    <x v="1"/>
    <x v="0"/>
    <n v="0.84699999999999998"/>
    <n v="13"/>
    <x v="0"/>
    <x v="1"/>
    <n v="12"/>
    <x v="0"/>
    <x v="0"/>
  </r>
  <r>
    <s v="EMP12791"/>
    <s v="Amit Das"/>
    <x v="1"/>
    <n v="42"/>
    <x v="4"/>
    <x v="1"/>
    <x v="3"/>
    <d v="2021-12-03T00:00:00"/>
    <s v="MBA"/>
    <n v="13"/>
    <s v="Priya Sharma"/>
    <n v="62400"/>
    <x v="2"/>
    <x v="1"/>
    <n v="0.94"/>
    <n v="25"/>
    <x v="0"/>
    <x v="1"/>
    <n v="26"/>
    <x v="0"/>
    <x v="1"/>
  </r>
  <r>
    <s v="EMP12687"/>
    <s v="Arjun Nair"/>
    <x v="0"/>
    <n v="24"/>
    <x v="4"/>
    <x v="0"/>
    <x v="6"/>
    <d v="2025-11-19T00:00:00"/>
    <s v="MBA"/>
    <n v="17"/>
    <s v="Priya Sharma"/>
    <n v="41143"/>
    <x v="2"/>
    <x v="5"/>
    <n v="0.92700000000000005"/>
    <n v="7"/>
    <x v="2"/>
    <x v="1"/>
    <n v="55"/>
    <x v="0"/>
    <x v="1"/>
  </r>
  <r>
    <s v="EMP10120"/>
    <s v="Ananya Sharma"/>
    <x v="1"/>
    <n v="31"/>
    <x v="4"/>
    <x v="1"/>
    <x v="6"/>
    <d v="2024-05-07T00:00:00"/>
    <s v="MCA"/>
    <n v="10"/>
    <s v="Rahul Nair"/>
    <n v="42636"/>
    <x v="3"/>
    <x v="6"/>
    <n v="0.79900000000000004"/>
    <n v="0"/>
    <x v="1"/>
    <x v="0"/>
    <n v="3"/>
    <x v="0"/>
    <x v="1"/>
  </r>
  <r>
    <s v="EMP10361"/>
    <s v="Sneha Iyer"/>
    <x v="1"/>
    <n v="45"/>
    <x v="0"/>
    <x v="2"/>
    <x v="5"/>
    <d v="2020-07-17T00:00:00"/>
    <s v="MBA"/>
    <n v="4"/>
    <s v="Anil Menon"/>
    <n v="71012"/>
    <x v="3"/>
    <x v="2"/>
    <n v="1"/>
    <n v="24"/>
    <x v="4"/>
    <x v="0"/>
    <n v="32"/>
    <x v="1"/>
    <x v="1"/>
  </r>
  <r>
    <s v="EMP12049"/>
    <s v="Sneha Iyer"/>
    <x v="0"/>
    <n v="50"/>
    <x v="5"/>
    <x v="4"/>
    <x v="5"/>
    <d v="2021-11-20T00:00:00"/>
    <s v="MBA"/>
    <n v="11"/>
    <s v="Anil Menon"/>
    <n v="128869"/>
    <x v="4"/>
    <x v="4"/>
    <n v="0.94099999999999995"/>
    <n v="27"/>
    <x v="4"/>
    <x v="1"/>
    <n v="74"/>
    <x v="1"/>
    <x v="0"/>
  </r>
  <r>
    <s v="EMP10654"/>
    <s v="Sneha Iyer"/>
    <x v="1"/>
    <n v="37"/>
    <x v="1"/>
    <x v="1"/>
    <x v="2"/>
    <d v="2021-03-16T00:00:00"/>
    <s v="MBA"/>
    <n v="12"/>
    <s v="Priya Sharma"/>
    <n v="67683"/>
    <x v="4"/>
    <x v="5"/>
    <n v="0.97699999999999998"/>
    <n v="17"/>
    <x v="3"/>
    <x v="0"/>
    <n v="51"/>
    <x v="0"/>
    <x v="1"/>
  </r>
  <r>
    <s v="EMP11552"/>
    <s v="Sneha Iyer"/>
    <x v="0"/>
    <n v="40"/>
    <x v="0"/>
    <x v="0"/>
    <x v="5"/>
    <d v="2017-01-28T00:00:00"/>
    <s v="Master's"/>
    <n v="1"/>
    <s v="Rahul Nair"/>
    <n v="156251"/>
    <x v="4"/>
    <x v="5"/>
    <n v="0.90200000000000002"/>
    <n v="25"/>
    <x v="3"/>
    <x v="0"/>
    <n v="9"/>
    <x v="0"/>
    <x v="1"/>
  </r>
  <r>
    <s v="EMP11664"/>
    <s v="Neha Thomas"/>
    <x v="0"/>
    <n v="45"/>
    <x v="0"/>
    <x v="3"/>
    <x v="1"/>
    <d v="2018-03-30T00:00:00"/>
    <s v="MCA"/>
    <n v="10"/>
    <s v="Rahul Nair"/>
    <n v="77313"/>
    <x v="1"/>
    <x v="7"/>
    <n v="0.85199999999999998"/>
    <n v="16"/>
    <x v="4"/>
    <x v="1"/>
    <n v="66"/>
    <x v="0"/>
    <x v="1"/>
  </r>
  <r>
    <s v="EMP10087"/>
    <s v="Ananya Sharma"/>
    <x v="0"/>
    <n v="38"/>
    <x v="4"/>
    <x v="1"/>
    <x v="7"/>
    <d v="2023-01-19T00:00:00"/>
    <s v="MCA"/>
    <n v="6"/>
    <s v="Anil Menon"/>
    <n v="34633"/>
    <x v="2"/>
    <x v="0"/>
    <n v="0.96499999999999997"/>
    <n v="20"/>
    <x v="3"/>
    <x v="0"/>
    <n v="9"/>
    <x v="0"/>
    <x v="1"/>
  </r>
  <r>
    <s v="EMP12220"/>
    <s v="Arjun Nair"/>
    <x v="0"/>
    <n v="41"/>
    <x v="4"/>
    <x v="2"/>
    <x v="7"/>
    <d v="2019-08-06T00:00:00"/>
    <s v="Bachelor's"/>
    <n v="2"/>
    <s v="Sneha Thomas"/>
    <n v="164738"/>
    <x v="2"/>
    <x v="2"/>
    <n v="0.877"/>
    <n v="30"/>
    <x v="1"/>
    <x v="0"/>
    <n v="61"/>
    <x v="0"/>
    <x v="1"/>
  </r>
  <r>
    <s v="EMP11853"/>
    <s v="Rahul Kumar"/>
    <x v="0"/>
    <n v="30"/>
    <x v="6"/>
    <x v="0"/>
    <x v="3"/>
    <d v="2023-04-20T00:00:00"/>
    <s v="Master's"/>
    <n v="18"/>
    <s v="Rahul Nair"/>
    <n v="37094"/>
    <x v="3"/>
    <x v="9"/>
    <n v="0.97699999999999998"/>
    <n v="16"/>
    <x v="4"/>
    <x v="0"/>
    <n v="19"/>
    <x v="0"/>
    <x v="0"/>
  </r>
  <r>
    <s v="EMP10866"/>
    <s v="Kiran Patel"/>
    <x v="1"/>
    <n v="60"/>
    <x v="0"/>
    <x v="2"/>
    <x v="0"/>
    <d v="2021-11-09T00:00:00"/>
    <s v="MBA"/>
    <n v="2"/>
    <s v="Unknown"/>
    <n v="169040"/>
    <x v="1"/>
    <x v="4"/>
    <n v="0.88400000000000001"/>
    <n v="0"/>
    <x v="3"/>
    <x v="0"/>
    <n v="8"/>
    <x v="0"/>
    <x v="1"/>
  </r>
  <r>
    <s v="EMP12076"/>
    <s v="Rahul Kumar"/>
    <x v="0"/>
    <n v="54"/>
    <x v="4"/>
    <x v="3"/>
    <x v="6"/>
    <d v="2022-03-23T00:00:00"/>
    <s v="Bachelor's"/>
    <n v="13"/>
    <s v="Sneha Thomas"/>
    <n v="72126"/>
    <x v="3"/>
    <x v="8"/>
    <n v="0.81499999999999995"/>
    <n v="20"/>
    <x v="2"/>
    <x v="0"/>
    <n v="23"/>
    <x v="0"/>
    <x v="1"/>
  </r>
  <r>
    <s v="EMP12834"/>
    <s v="Neha Thomas"/>
    <x v="0"/>
    <n v="42"/>
    <x v="0"/>
    <x v="0"/>
    <x v="3"/>
    <d v="2020-09-18T00:00:00"/>
    <s v="MCA"/>
    <n v="18"/>
    <s v="Sneha Thomas"/>
    <n v="99296"/>
    <x v="2"/>
    <x v="5"/>
    <n v="0.85"/>
    <n v="7"/>
    <x v="3"/>
    <x v="0"/>
    <n v="38"/>
    <x v="0"/>
    <x v="1"/>
  </r>
  <r>
    <s v="EMP10747"/>
    <s v="Neha Thomas"/>
    <x v="0"/>
    <n v="21"/>
    <x v="1"/>
    <x v="0"/>
    <x v="2"/>
    <d v="2017-06-07T00:00:00"/>
    <s v="MBA"/>
    <n v="9"/>
    <s v="Rahul Nair"/>
    <n v="127563"/>
    <x v="2"/>
    <x v="9"/>
    <n v="0.89200000000000002"/>
    <n v="14"/>
    <x v="3"/>
    <x v="0"/>
    <n v="15"/>
    <x v="0"/>
    <x v="1"/>
  </r>
  <r>
    <s v="EMP10749"/>
    <s v="Priya Menon"/>
    <x v="1"/>
    <n v="35"/>
    <x v="7"/>
    <x v="1"/>
    <x v="3"/>
    <d v="2021-05-27T00:00:00"/>
    <s v="MBA"/>
    <n v="13"/>
    <s v="Priya Sharma"/>
    <n v="158212"/>
    <x v="2"/>
    <x v="6"/>
    <n v="0.93700000000000006"/>
    <n v="27"/>
    <x v="0"/>
    <x v="0"/>
    <n v="48"/>
    <x v="0"/>
    <x v="1"/>
  </r>
  <r>
    <s v="EMP11718"/>
    <s v="Rahul Kumar"/>
    <x v="1"/>
    <n v="49"/>
    <x v="2"/>
    <x v="0"/>
    <x v="6"/>
    <d v="2021-03-09T00:00:00"/>
    <s v="Bachelor's"/>
    <n v="16"/>
    <s v="Anil Menon"/>
    <n v="133829"/>
    <x v="4"/>
    <x v="2"/>
    <n v="0.872"/>
    <n v="20"/>
    <x v="2"/>
    <x v="0"/>
    <n v="39"/>
    <x v="0"/>
    <x v="1"/>
  </r>
  <r>
    <s v="EMP12628"/>
    <s v="Ananya Sharma"/>
    <x v="0"/>
    <n v="53"/>
    <x v="0"/>
    <x v="3"/>
    <x v="6"/>
    <d v="2025-12-28T00:00:00"/>
    <s v="MCA"/>
    <n v="16"/>
    <s v="Anil Menon"/>
    <n v="174467"/>
    <x v="2"/>
    <x v="9"/>
    <n v="1"/>
    <n v="25"/>
    <x v="1"/>
    <x v="0"/>
    <n v="55"/>
    <x v="0"/>
    <x v="1"/>
  </r>
  <r>
    <s v="EMP11761"/>
    <s v="Rahul Kumar"/>
    <x v="1"/>
    <n v="35"/>
    <x v="1"/>
    <x v="1"/>
    <x v="1"/>
    <d v="2025-06-02T00:00:00"/>
    <s v="Master's"/>
    <n v="10"/>
    <s v="Sneha Thomas"/>
    <n v="62229"/>
    <x v="0"/>
    <x v="1"/>
    <n v="0.875"/>
    <n v="11"/>
    <x v="3"/>
    <x v="0"/>
    <n v="3"/>
    <x v="0"/>
    <x v="1"/>
  </r>
  <r>
    <s v="EMP11277"/>
    <s v="Kiran Patel"/>
    <x v="0"/>
    <n v="31"/>
    <x v="0"/>
    <x v="0"/>
    <x v="3"/>
    <d v="2022-05-06T00:00:00"/>
    <s v="Master's"/>
    <n v="15"/>
    <s v="Anil Menon"/>
    <n v="29558"/>
    <x v="0"/>
    <x v="1"/>
    <n v="1"/>
    <n v="2"/>
    <x v="1"/>
    <x v="1"/>
    <n v="44"/>
    <x v="0"/>
    <x v="1"/>
  </r>
  <r>
    <s v="EMP10553"/>
    <s v="Sneha Iyer"/>
    <x v="1"/>
    <n v="28"/>
    <x v="3"/>
    <x v="3"/>
    <x v="3"/>
    <d v="2022-09-15T00:00:00"/>
    <s v="MCA"/>
    <n v="7"/>
    <s v="Anil Menon"/>
    <n v="67837"/>
    <x v="1"/>
    <x v="2"/>
    <n v="0.91200000000000003"/>
    <n v="15"/>
    <x v="2"/>
    <x v="0"/>
    <n v="79"/>
    <x v="0"/>
    <x v="1"/>
  </r>
  <r>
    <s v="EMP12984"/>
    <s v="Sneha Iyer"/>
    <x v="1"/>
    <n v="55"/>
    <x v="4"/>
    <x v="1"/>
    <x v="7"/>
    <d v="2020-07-01T00:00:00"/>
    <s v="Master's"/>
    <n v="16"/>
    <s v="Anil Menon"/>
    <n v="32115"/>
    <x v="1"/>
    <x v="6"/>
    <n v="0.95"/>
    <n v="7"/>
    <x v="2"/>
    <x v="0"/>
    <n v="21"/>
    <x v="0"/>
    <x v="1"/>
  </r>
  <r>
    <s v="EMP12675"/>
    <s v="Amit Das"/>
    <x v="0"/>
    <n v="59"/>
    <x v="6"/>
    <x v="1"/>
    <x v="7"/>
    <d v="2022-09-04T00:00:00"/>
    <s v="MCA"/>
    <n v="19"/>
    <s v="Priya Sharma"/>
    <n v="71522"/>
    <x v="2"/>
    <x v="3"/>
    <n v="0.95499999999999996"/>
    <n v="19"/>
    <x v="0"/>
    <x v="0"/>
    <n v="14"/>
    <x v="0"/>
    <x v="1"/>
  </r>
  <r>
    <s v="EMP12614"/>
    <s v="Neha Thomas"/>
    <x v="0"/>
    <n v="43"/>
    <x v="4"/>
    <x v="2"/>
    <x v="0"/>
    <d v="2021-01-29T00:00:00"/>
    <s v="MBA"/>
    <n v="19"/>
    <s v="Rahul Nair"/>
    <n v="105580"/>
    <x v="3"/>
    <x v="2"/>
    <n v="0.86900000000000011"/>
    <n v="16"/>
    <x v="4"/>
    <x v="0"/>
    <n v="51"/>
    <x v="1"/>
    <x v="1"/>
  </r>
  <r>
    <s v="EMP10010"/>
    <s v="Ananya Sharma"/>
    <x v="1"/>
    <n v="24"/>
    <x v="5"/>
    <x v="2"/>
    <x v="3"/>
    <d v="2016-02-02T00:00:00"/>
    <s v="MCA"/>
    <n v="3"/>
    <s v="Anil Menon"/>
    <n v="101489"/>
    <x v="2"/>
    <x v="6"/>
    <n v="0.92700000000000005"/>
    <n v="29"/>
    <x v="0"/>
    <x v="0"/>
    <n v="4"/>
    <x v="1"/>
    <x v="1"/>
  </r>
  <r>
    <s v="EMP11103"/>
    <s v="Amit Das"/>
    <x v="0"/>
    <n v="46"/>
    <x v="6"/>
    <x v="0"/>
    <x v="5"/>
    <d v="2018-05-26T00:00:00"/>
    <s v="Bachelor's"/>
    <n v="1"/>
    <s v="Priya Sharma"/>
    <n v="129251"/>
    <x v="0"/>
    <x v="8"/>
    <n v="0.81200000000000006"/>
    <n v="14"/>
    <x v="2"/>
    <x v="1"/>
    <n v="70"/>
    <x v="0"/>
    <x v="1"/>
  </r>
  <r>
    <s v="EMP12962"/>
    <s v="Rahul Kumar"/>
    <x v="1"/>
    <n v="39"/>
    <x v="3"/>
    <x v="4"/>
    <x v="3"/>
    <d v="2025-09-28T00:00:00"/>
    <s v="MBA"/>
    <n v="7"/>
    <s v="Anil Menon"/>
    <n v="150693"/>
    <x v="0"/>
    <x v="7"/>
    <n v="0.89200000000000002"/>
    <n v="30"/>
    <x v="0"/>
    <x v="0"/>
    <n v="7"/>
    <x v="0"/>
    <x v="0"/>
  </r>
  <r>
    <s v="EMP12857"/>
    <s v="Neha Thomas"/>
    <x v="0"/>
    <n v="26"/>
    <x v="4"/>
    <x v="0"/>
    <x v="2"/>
    <d v="2020-03-18T00:00:00"/>
    <s v="MBA"/>
    <n v="4"/>
    <s v="Rahul Nair"/>
    <n v="58641"/>
    <x v="3"/>
    <x v="9"/>
    <n v="0.89300000000000002"/>
    <n v="14"/>
    <x v="0"/>
    <x v="0"/>
    <n v="37"/>
    <x v="0"/>
    <x v="1"/>
  </r>
  <r>
    <s v="EMP12592"/>
    <s v="Rahul Kumar"/>
    <x v="1"/>
    <n v="37"/>
    <x v="4"/>
    <x v="1"/>
    <x v="1"/>
    <d v="2022-08-28T00:00:00"/>
    <s v="MBA"/>
    <n v="5"/>
    <s v="Rahul Nair"/>
    <n v="90999"/>
    <x v="2"/>
    <x v="2"/>
    <n v="0.99099999999999999"/>
    <n v="30"/>
    <x v="0"/>
    <x v="0"/>
    <n v="25"/>
    <x v="1"/>
    <x v="1"/>
  </r>
  <r>
    <s v="EMP11289"/>
    <s v="Ananya Sharma"/>
    <x v="1"/>
    <n v="38"/>
    <x v="1"/>
    <x v="3"/>
    <x v="2"/>
    <d v="2024-12-15T00:00:00"/>
    <s v="MBA"/>
    <n v="10"/>
    <s v="Priya Sharma"/>
    <n v="99095"/>
    <x v="0"/>
    <x v="8"/>
    <n v="0.90799999999999992"/>
    <n v="5"/>
    <x v="1"/>
    <x v="0"/>
    <n v="16"/>
    <x v="0"/>
    <x v="1"/>
  </r>
  <r>
    <s v="EMP12636"/>
    <s v="Ananya Sharma"/>
    <x v="1"/>
    <n v="52"/>
    <x v="1"/>
    <x v="1"/>
    <x v="2"/>
    <d v="2021-02-02T00:00:00"/>
    <s v="Bachelor's"/>
    <n v="6"/>
    <s v="Sneha Thomas"/>
    <n v="102979.37"/>
    <x v="1"/>
    <x v="8"/>
    <n v="0.79099999999999993"/>
    <n v="3"/>
    <x v="2"/>
    <x v="0"/>
    <n v="0"/>
    <x v="0"/>
    <x v="1"/>
  </r>
  <r>
    <s v="EMP11079"/>
    <s v="Rahul Kumar"/>
    <x v="0"/>
    <n v="30"/>
    <x v="6"/>
    <x v="1"/>
    <x v="7"/>
    <d v="2018-02-10T00:00:00"/>
    <s v="Master's"/>
    <n v="6"/>
    <s v="Priya Sharma"/>
    <n v="157559"/>
    <x v="4"/>
    <x v="1"/>
    <n v="0.93099999999999994"/>
    <n v="10"/>
    <x v="3"/>
    <x v="1"/>
    <n v="25"/>
    <x v="1"/>
    <x v="1"/>
  </r>
  <r>
    <s v="EMP10389"/>
    <s v="Amit Das"/>
    <x v="0"/>
    <n v="29"/>
    <x v="3"/>
    <x v="3"/>
    <x v="5"/>
    <d v="2023-01-22T00:00:00"/>
    <s v="Bachelor's"/>
    <n v="8"/>
    <s v="Sneha Thomas"/>
    <n v="106308"/>
    <x v="4"/>
    <x v="5"/>
    <n v="0.93200000000000005"/>
    <n v="21"/>
    <x v="5"/>
    <x v="0"/>
    <n v="54"/>
    <x v="0"/>
    <x v="1"/>
  </r>
  <r>
    <s v="EMP11695"/>
    <s v="Arjun Nair"/>
    <x v="1"/>
    <n v="46"/>
    <x v="0"/>
    <x v="2"/>
    <x v="2"/>
    <d v="2020-10-30T00:00:00"/>
    <s v="Bachelor's"/>
    <n v="9"/>
    <s v="Priya Sharma"/>
    <n v="43058"/>
    <x v="2"/>
    <x v="1"/>
    <n v="0.91900000000000004"/>
    <n v="24"/>
    <x v="3"/>
    <x v="0"/>
    <n v="56"/>
    <x v="0"/>
    <x v="0"/>
  </r>
  <r>
    <s v="EMP11377"/>
    <s v="Amit Das"/>
    <x v="0"/>
    <n v="45"/>
    <x v="3"/>
    <x v="0"/>
    <x v="3"/>
    <d v="2020-12-18T00:00:00"/>
    <s v="MBA"/>
    <n v="2"/>
    <s v="Sneha Thomas"/>
    <n v="160689"/>
    <x v="2"/>
    <x v="3"/>
    <n v="0.90599999999999992"/>
    <n v="16"/>
    <x v="0"/>
    <x v="1"/>
    <n v="24"/>
    <x v="0"/>
    <x v="1"/>
  </r>
  <r>
    <s v="EMP10444"/>
    <s v="Rahul Kumar"/>
    <x v="0"/>
    <n v="53"/>
    <x v="3"/>
    <x v="0"/>
    <x v="6"/>
    <d v="2019-04-12T00:00:00"/>
    <s v="Master's"/>
    <n v="10"/>
    <s v="Anil Menon"/>
    <n v="125260"/>
    <x v="4"/>
    <x v="7"/>
    <n v="0.8859999999999999"/>
    <n v="19"/>
    <x v="2"/>
    <x v="1"/>
    <n v="18"/>
    <x v="0"/>
    <x v="1"/>
  </r>
  <r>
    <s v="EMP11865"/>
    <s v="Sneha Iyer"/>
    <x v="1"/>
    <n v="30"/>
    <x v="0"/>
    <x v="1"/>
    <x v="3"/>
    <d v="2020-01-14T00:00:00"/>
    <s v="Master's"/>
    <n v="7"/>
    <s v="Priya Sharma"/>
    <n v="98596"/>
    <x v="0"/>
    <x v="8"/>
    <n v="0.89599999999999991"/>
    <n v="12"/>
    <x v="1"/>
    <x v="0"/>
    <n v="41"/>
    <x v="0"/>
    <x v="1"/>
  </r>
  <r>
    <s v="EMP10166"/>
    <s v="Sneha Iyer"/>
    <x v="0"/>
    <n v="47"/>
    <x v="0"/>
    <x v="4"/>
    <x v="7"/>
    <d v="2017-03-04T00:00:00"/>
    <s v="MBA"/>
    <n v="6"/>
    <s v="Rahul Nair"/>
    <n v="75405"/>
    <x v="3"/>
    <x v="3"/>
    <n v="0.91400000000000003"/>
    <n v="23"/>
    <x v="3"/>
    <x v="0"/>
    <n v="42"/>
    <x v="0"/>
    <x v="0"/>
  </r>
  <r>
    <s v="EMP10506"/>
    <s v="Rahul Kumar"/>
    <x v="1"/>
    <n v="31"/>
    <x v="7"/>
    <x v="4"/>
    <x v="6"/>
    <d v="2023-01-19T00:00:00"/>
    <s v="MBA"/>
    <n v="15"/>
    <s v="Sneha Thomas"/>
    <n v="159357"/>
    <x v="1"/>
    <x v="4"/>
    <n v="0.72400000000000009"/>
    <n v="5"/>
    <x v="4"/>
    <x v="0"/>
    <n v="22"/>
    <x v="0"/>
    <x v="1"/>
  </r>
  <r>
    <s v="EMP12100"/>
    <s v="Arjun Nair"/>
    <x v="0"/>
    <n v="49"/>
    <x v="3"/>
    <x v="0"/>
    <x v="1"/>
    <d v="2023-01-20T00:00:00"/>
    <s v="MBA"/>
    <n v="1"/>
    <s v="Anil Menon"/>
    <n v="144747"/>
    <x v="3"/>
    <x v="4"/>
    <n v="0.97599999999999998"/>
    <n v="26"/>
    <x v="4"/>
    <x v="0"/>
    <n v="39"/>
    <x v="0"/>
    <x v="0"/>
  </r>
  <r>
    <s v="EMP10108"/>
    <s v="Kiran Patel"/>
    <x v="0"/>
    <n v="52"/>
    <x v="4"/>
    <x v="0"/>
    <x v="7"/>
    <d v="2023-11-13T00:00:00"/>
    <s v="Bachelor's"/>
    <n v="9"/>
    <s v="Sneha Thomas"/>
    <n v="112466"/>
    <x v="0"/>
    <x v="1"/>
    <n v="0.92599999999999993"/>
    <n v="13"/>
    <x v="4"/>
    <x v="0"/>
    <n v="4"/>
    <x v="0"/>
    <x v="0"/>
  </r>
  <r>
    <s v="EMP11084"/>
    <s v="Neha Thomas"/>
    <x v="1"/>
    <n v="42"/>
    <x v="1"/>
    <x v="0"/>
    <x v="5"/>
    <d v="2025-07-16T00:00:00"/>
    <s v="Master's"/>
    <n v="11"/>
    <s v="Sneha Thomas"/>
    <n v="102979.37"/>
    <x v="4"/>
    <x v="7"/>
    <n v="0.88"/>
    <n v="15"/>
    <x v="3"/>
    <x v="0"/>
    <n v="58"/>
    <x v="1"/>
    <x v="1"/>
  </r>
  <r>
    <s v="EMP12012"/>
    <s v="Rahul Kumar"/>
    <x v="0"/>
    <n v="28"/>
    <x v="2"/>
    <x v="4"/>
    <x v="7"/>
    <d v="2017-07-28T00:00:00"/>
    <s v="Master's"/>
    <n v="12"/>
    <s v="Rahul Nair"/>
    <n v="173711"/>
    <x v="4"/>
    <x v="7"/>
    <n v="0.90900000000000003"/>
    <n v="5"/>
    <x v="0"/>
    <x v="0"/>
    <n v="48"/>
    <x v="0"/>
    <x v="1"/>
  </r>
  <r>
    <s v="EMP10479"/>
    <s v="Kiran Patel"/>
    <x v="0"/>
    <n v="49"/>
    <x v="2"/>
    <x v="4"/>
    <x v="0"/>
    <d v="2022-08-03T00:00:00"/>
    <s v="MBA"/>
    <n v="2"/>
    <s v="Anil Menon"/>
    <n v="39033"/>
    <x v="0"/>
    <x v="6"/>
    <n v="0.92599999999999993"/>
    <n v="28"/>
    <x v="2"/>
    <x v="0"/>
    <n v="37"/>
    <x v="0"/>
    <x v="1"/>
  </r>
  <r>
    <s v="EMP11622"/>
    <s v="Ananya Sharma"/>
    <x v="1"/>
    <n v="43"/>
    <x v="2"/>
    <x v="2"/>
    <x v="6"/>
    <d v="2019-02-09T00:00:00"/>
    <s v="Master's"/>
    <n v="15"/>
    <s v="Anil Menon"/>
    <n v="126558"/>
    <x v="4"/>
    <x v="7"/>
    <n v="0.96"/>
    <n v="16"/>
    <x v="1"/>
    <x v="0"/>
    <n v="20"/>
    <x v="0"/>
    <x v="1"/>
  </r>
  <r>
    <s v="EMP12548"/>
    <s v="Neha Thomas"/>
    <x v="0"/>
    <n v="55"/>
    <x v="3"/>
    <x v="0"/>
    <x v="2"/>
    <s v="Unknown"/>
    <s v="MBA"/>
    <n v="4"/>
    <s v="Priya Sharma"/>
    <n v="126984"/>
    <x v="1"/>
    <x v="2"/>
    <n v="0.76300000000000001"/>
    <n v="24"/>
    <x v="1"/>
    <x v="0"/>
    <n v="44"/>
    <x v="0"/>
    <x v="1"/>
  </r>
  <r>
    <s v="EMP12515"/>
    <s v="Ananya Sharma"/>
    <x v="1"/>
    <n v="43"/>
    <x v="0"/>
    <x v="0"/>
    <x v="3"/>
    <d v="2018-06-24T00:00:00"/>
    <s v="Master's"/>
    <n v="9"/>
    <s v="Sneha Thomas"/>
    <n v="78409"/>
    <x v="2"/>
    <x v="5"/>
    <n v="0.80900000000000005"/>
    <n v="18"/>
    <x v="4"/>
    <x v="0"/>
    <n v="78"/>
    <x v="1"/>
    <x v="0"/>
  </r>
  <r>
    <s v="EMP10712"/>
    <s v="Neha Thomas"/>
    <x v="1"/>
    <n v="35"/>
    <x v="6"/>
    <x v="4"/>
    <x v="2"/>
    <d v="2019-02-08T00:00:00"/>
    <s v="Master's"/>
    <n v="8"/>
    <s v="Rahul Nair"/>
    <n v="87131"/>
    <x v="1"/>
    <x v="1"/>
    <n v="0.88"/>
    <n v="5"/>
    <x v="1"/>
    <x v="0"/>
    <n v="44"/>
    <x v="0"/>
    <x v="1"/>
  </r>
  <r>
    <s v="EMP10750"/>
    <s v="Arjun Nair"/>
    <x v="1"/>
    <n v="41"/>
    <x v="3"/>
    <x v="0"/>
    <x v="3"/>
    <d v="2021-09-26T00:00:00"/>
    <s v="MCA"/>
    <n v="3"/>
    <s v="Rahul Nair"/>
    <n v="139525"/>
    <x v="4"/>
    <x v="1"/>
    <n v="1"/>
    <n v="21"/>
    <x v="4"/>
    <x v="1"/>
    <n v="13"/>
    <x v="0"/>
    <x v="0"/>
  </r>
  <r>
    <s v="EMP11768"/>
    <s v="Rahul Kumar"/>
    <x v="0"/>
    <n v="39"/>
    <x v="1"/>
    <x v="1"/>
    <x v="5"/>
    <d v="2019-06-17T00:00:00"/>
    <s v="MBA"/>
    <n v="18"/>
    <s v="Anil Menon"/>
    <n v="152748"/>
    <x v="0"/>
    <x v="4"/>
    <n v="0.8590000000000001"/>
    <n v="13"/>
    <x v="2"/>
    <x v="0"/>
    <n v="68"/>
    <x v="0"/>
    <x v="1"/>
  </r>
  <r>
    <s v="EMP12247"/>
    <s v="Neha Thomas"/>
    <x v="1"/>
    <n v="37"/>
    <x v="1"/>
    <x v="4"/>
    <x v="1"/>
    <d v="2016-06-30T00:00:00"/>
    <s v="MCA"/>
    <n v="17"/>
    <s v="Priya Sharma"/>
    <n v="155575"/>
    <x v="4"/>
    <x v="0"/>
    <n v="0.78"/>
    <n v="2"/>
    <x v="5"/>
    <x v="0"/>
    <n v="46"/>
    <x v="0"/>
    <x v="1"/>
  </r>
  <r>
    <s v="EMP11907"/>
    <s v="Priya Menon"/>
    <x v="0"/>
    <n v="51"/>
    <x v="6"/>
    <x v="1"/>
    <x v="7"/>
    <d v="2024-04-13T00:00:00"/>
    <s v="Master's"/>
    <n v="17"/>
    <s v="Rahul Nair"/>
    <n v="119775"/>
    <x v="4"/>
    <x v="7"/>
    <n v="0.90700000000000003"/>
    <n v="14"/>
    <x v="0"/>
    <x v="1"/>
    <n v="56"/>
    <x v="0"/>
    <x v="1"/>
  </r>
  <r>
    <s v="EMP11081"/>
    <s v="Amit Das"/>
    <x v="1"/>
    <n v="40"/>
    <x v="5"/>
    <x v="0"/>
    <x v="3"/>
    <d v="2017-08-27T00:00:00"/>
    <s v="Master's"/>
    <n v="3"/>
    <s v="Anil Menon"/>
    <n v="113162"/>
    <x v="2"/>
    <x v="3"/>
    <n v="0.84200000000000008"/>
    <n v="9"/>
    <x v="1"/>
    <x v="0"/>
    <n v="26"/>
    <x v="0"/>
    <x v="1"/>
  </r>
  <r>
    <s v="EMP11356"/>
    <s v="Rahul Kumar"/>
    <x v="1"/>
    <n v="43"/>
    <x v="5"/>
    <x v="1"/>
    <x v="1"/>
    <d v="2023-01-03T00:00:00"/>
    <s v="MBA"/>
    <n v="13"/>
    <s v="Sneha Thomas"/>
    <n v="27393"/>
    <x v="4"/>
    <x v="8"/>
    <n v="0.94400000000000006"/>
    <n v="12"/>
    <x v="5"/>
    <x v="0"/>
    <n v="70"/>
    <x v="0"/>
    <x v="1"/>
  </r>
  <r>
    <s v="EMP10191"/>
    <s v="Kiran Patel"/>
    <x v="0"/>
    <n v="57"/>
    <x v="5"/>
    <x v="3"/>
    <x v="6"/>
    <d v="2024-03-25T00:00:00"/>
    <s v="Bachelor's"/>
    <n v="4"/>
    <s v="Sneha Thomas"/>
    <n v="50854"/>
    <x v="1"/>
    <x v="4"/>
    <n v="0.92299999999999993"/>
    <n v="28"/>
    <x v="3"/>
    <x v="0"/>
    <n v="44"/>
    <x v="1"/>
    <x v="1"/>
  </r>
  <r>
    <s v="EMP11215"/>
    <s v="Ananya Sharma"/>
    <x v="1"/>
    <n v="30"/>
    <x v="0"/>
    <x v="2"/>
    <x v="6"/>
    <d v="2017-07-20T00:00:00"/>
    <s v="Bachelor's"/>
    <n v="8"/>
    <s v="Rahul Nair"/>
    <n v="157404"/>
    <x v="2"/>
    <x v="4"/>
    <n v="0.94"/>
    <n v="23"/>
    <x v="3"/>
    <x v="1"/>
    <n v="65"/>
    <x v="0"/>
    <x v="1"/>
  </r>
  <r>
    <s v="EMP11988"/>
    <s v="Arjun Nair"/>
    <x v="1"/>
    <n v="33"/>
    <x v="2"/>
    <x v="4"/>
    <x v="6"/>
    <d v="2017-05-26T00:00:00"/>
    <s v="Bachelor's"/>
    <n v="3"/>
    <s v="Sneha Thomas"/>
    <n v="117698"/>
    <x v="3"/>
    <x v="6"/>
    <n v="0.79700000000000004"/>
    <n v="9"/>
    <x v="1"/>
    <x v="0"/>
    <n v="27"/>
    <x v="1"/>
    <x v="0"/>
  </r>
  <r>
    <s v="EMP11139"/>
    <s v="Kiran Patel"/>
    <x v="0"/>
    <n v="29"/>
    <x v="1"/>
    <x v="3"/>
    <x v="7"/>
    <d v="2016-02-08T00:00:00"/>
    <s v="MBA"/>
    <n v="20"/>
    <s v="Rahul Nair"/>
    <n v="80027"/>
    <x v="1"/>
    <x v="9"/>
    <n v="0.94299999999999995"/>
    <n v="12"/>
    <x v="1"/>
    <x v="0"/>
    <n v="74"/>
    <x v="0"/>
    <x v="1"/>
  </r>
  <r>
    <s v="EMP12200"/>
    <s v="Arjun Nair"/>
    <x v="1"/>
    <n v="57"/>
    <x v="3"/>
    <x v="2"/>
    <x v="5"/>
    <d v="2018-04-29T00:00:00"/>
    <s v="Bachelor's"/>
    <n v="8"/>
    <s v="Rahul Nair"/>
    <n v="175694"/>
    <x v="2"/>
    <x v="2"/>
    <n v="0.92500000000000004"/>
    <n v="13"/>
    <x v="0"/>
    <x v="0"/>
    <n v="20"/>
    <x v="0"/>
    <x v="1"/>
  </r>
  <r>
    <s v="EMP11713"/>
    <s v="Amit Das"/>
    <x v="1"/>
    <n v="36"/>
    <x v="4"/>
    <x v="3"/>
    <x v="0"/>
    <d v="2025-06-01T00:00:00"/>
    <s v="MCA"/>
    <n v="5"/>
    <s v="Rahul Nair"/>
    <n v="166178"/>
    <x v="0"/>
    <x v="9"/>
    <n v="0.95099999999999996"/>
    <n v="5"/>
    <x v="0"/>
    <x v="1"/>
    <n v="27"/>
    <x v="0"/>
    <x v="1"/>
  </r>
  <r>
    <s v="EMP10188"/>
    <s v="Rahul Kumar"/>
    <x v="0"/>
    <n v="59"/>
    <x v="1"/>
    <x v="3"/>
    <x v="2"/>
    <d v="2018-03-24T00:00:00"/>
    <s v="Master's"/>
    <n v="8"/>
    <s v="Anil Menon"/>
    <n v="148288"/>
    <x v="1"/>
    <x v="0"/>
    <n v="0.99400000000000011"/>
    <n v="10"/>
    <x v="3"/>
    <x v="1"/>
    <n v="42"/>
    <x v="0"/>
    <x v="1"/>
  </r>
  <r>
    <s v="EMP11098"/>
    <s v="Sneha Iyer"/>
    <x v="0"/>
    <n v="25"/>
    <x v="1"/>
    <x v="3"/>
    <x v="3"/>
    <d v="2021-04-02T00:00:00"/>
    <s v="Master's"/>
    <n v="1"/>
    <s v="Priya Sharma"/>
    <n v="140920"/>
    <x v="1"/>
    <x v="0"/>
    <n v="0.83900000000000008"/>
    <n v="21"/>
    <x v="0"/>
    <x v="1"/>
    <n v="70"/>
    <x v="0"/>
    <x v="1"/>
  </r>
  <r>
    <s v="EMP10730"/>
    <s v="Kiran Patel"/>
    <x v="1"/>
    <n v="33"/>
    <x v="4"/>
    <x v="1"/>
    <x v="2"/>
    <d v="2023-08-19T00:00:00"/>
    <s v="MBA"/>
    <n v="20"/>
    <s v="Anil Menon"/>
    <n v="130835"/>
    <x v="0"/>
    <x v="8"/>
    <n v="0.8590000000000001"/>
    <n v="12"/>
    <x v="1"/>
    <x v="1"/>
    <n v="38"/>
    <x v="1"/>
    <x v="1"/>
  </r>
  <r>
    <s v="EMP10241"/>
    <s v="Arjun Nair"/>
    <x v="0"/>
    <n v="47"/>
    <x v="1"/>
    <x v="0"/>
    <x v="3"/>
    <d v="2022-01-03T00:00:00"/>
    <s v="MCA"/>
    <n v="12"/>
    <s v="Priya Sharma"/>
    <n v="75036"/>
    <x v="3"/>
    <x v="7"/>
    <n v="0.97599999999999998"/>
    <n v="26"/>
    <x v="3"/>
    <x v="0"/>
    <n v="45"/>
    <x v="0"/>
    <x v="1"/>
  </r>
  <r>
    <s v="EMP10146"/>
    <s v="Sneha Iyer"/>
    <x v="1"/>
    <n v="53"/>
    <x v="1"/>
    <x v="2"/>
    <x v="0"/>
    <d v="2022-08-22T00:00:00"/>
    <s v="Unknown"/>
    <n v="7"/>
    <s v="Sneha Thomas"/>
    <n v="51955"/>
    <x v="4"/>
    <x v="0"/>
    <n v="0.91200000000000003"/>
    <n v="10"/>
    <x v="0"/>
    <x v="0"/>
    <n v="74"/>
    <x v="0"/>
    <x v="1"/>
  </r>
  <r>
    <s v="EMP10563"/>
    <s v="Rahul Kumar"/>
    <x v="0"/>
    <n v="39"/>
    <x v="4"/>
    <x v="3"/>
    <x v="7"/>
    <d v="2018-04-15T00:00:00"/>
    <s v="MCA"/>
    <n v="18"/>
    <s v="Priya Sharma"/>
    <n v="149488"/>
    <x v="3"/>
    <x v="5"/>
    <n v="0.79500000000000004"/>
    <n v="23"/>
    <x v="4"/>
    <x v="0"/>
    <n v="7"/>
    <x v="1"/>
    <x v="1"/>
  </r>
  <r>
    <s v="EMP10256"/>
    <s v="Arjun Nair"/>
    <x v="0"/>
    <n v="26"/>
    <x v="2"/>
    <x v="2"/>
    <x v="6"/>
    <d v="2022-02-07T00:00:00"/>
    <s v="Bachelor's"/>
    <n v="13"/>
    <s v="Unknown"/>
    <n v="53698"/>
    <x v="2"/>
    <x v="2"/>
    <n v="0.97599999999999998"/>
    <n v="21"/>
    <x v="3"/>
    <x v="0"/>
    <n v="25"/>
    <x v="0"/>
    <x v="1"/>
  </r>
  <r>
    <s v="EMP12144"/>
    <s v="Neha Thomas"/>
    <x v="1"/>
    <n v="46"/>
    <x v="5"/>
    <x v="0"/>
    <x v="6"/>
    <d v="2025-01-27T00:00:00"/>
    <s v="MCA"/>
    <n v="3"/>
    <s v="Priya Sharma"/>
    <n v="91522"/>
    <x v="3"/>
    <x v="3"/>
    <n v="0.95299999999999996"/>
    <n v="23"/>
    <x v="2"/>
    <x v="0"/>
    <n v="35"/>
    <x v="0"/>
    <x v="0"/>
  </r>
  <r>
    <s v="EMP11635"/>
    <s v="Rahul Kumar"/>
    <x v="0"/>
    <n v="24"/>
    <x v="5"/>
    <x v="4"/>
    <x v="0"/>
    <d v="2023-10-23T00:00:00"/>
    <s v="Bachelor's"/>
    <n v="16"/>
    <s v="Priya Sharma"/>
    <n v="75891"/>
    <x v="3"/>
    <x v="8"/>
    <n v="0.95"/>
    <n v="1"/>
    <x v="0"/>
    <x v="0"/>
    <n v="60"/>
    <x v="0"/>
    <x v="1"/>
  </r>
  <r>
    <s v="EMP11744"/>
    <s v="Ananya Sharma"/>
    <x v="0"/>
    <n v="29"/>
    <x v="6"/>
    <x v="4"/>
    <x v="3"/>
    <d v="2024-03-17T00:00:00"/>
    <s v="Master's"/>
    <n v="2"/>
    <s v="Priya Sharma"/>
    <n v="102979.37"/>
    <x v="2"/>
    <x v="1"/>
    <n v="0.91200000000000003"/>
    <n v="4"/>
    <x v="2"/>
    <x v="1"/>
    <n v="80"/>
    <x v="0"/>
    <x v="1"/>
  </r>
  <r>
    <s v="EMP11396"/>
    <s v="Neha Thomas"/>
    <x v="1"/>
    <n v="22"/>
    <x v="2"/>
    <x v="2"/>
    <x v="7"/>
    <d v="2020-03-31T00:00:00"/>
    <s v="Bachelor's"/>
    <n v="15"/>
    <s v="Priya Sharma"/>
    <n v="27611"/>
    <x v="1"/>
    <x v="9"/>
    <n v="0.98099999999999998"/>
    <n v="21"/>
    <x v="1"/>
    <x v="0"/>
    <n v="63"/>
    <x v="0"/>
    <x v="1"/>
  </r>
  <r>
    <s v="EMP12461"/>
    <s v="Priya Menon"/>
    <x v="1"/>
    <n v="50"/>
    <x v="1"/>
    <x v="1"/>
    <x v="0"/>
    <d v="2020-08-22T00:00:00"/>
    <s v="Master's"/>
    <n v="15"/>
    <s v="Priya Sharma"/>
    <n v="171425"/>
    <x v="2"/>
    <x v="3"/>
    <n v="0.84699999999999998"/>
    <n v="6"/>
    <x v="4"/>
    <x v="1"/>
    <n v="51"/>
    <x v="1"/>
    <x v="1"/>
  </r>
  <r>
    <s v="EMP11663"/>
    <s v="Arjun Nair"/>
    <x v="0"/>
    <n v="37"/>
    <x v="1"/>
    <x v="4"/>
    <x v="0"/>
    <d v="2017-12-04T00:00:00"/>
    <s v="MCA"/>
    <n v="15"/>
    <s v="Anil Menon"/>
    <n v="33896"/>
    <x v="2"/>
    <x v="9"/>
    <n v="0.93400000000000005"/>
    <n v="28"/>
    <x v="2"/>
    <x v="1"/>
    <n v="51"/>
    <x v="0"/>
    <x v="1"/>
  </r>
  <r>
    <s v="EMP11825"/>
    <s v="Sneha Iyer"/>
    <x v="0"/>
    <n v="53"/>
    <x v="4"/>
    <x v="4"/>
    <x v="5"/>
    <d v="2025-05-05T00:00:00"/>
    <s v="Bachelor's"/>
    <n v="20"/>
    <s v="Anil Menon"/>
    <n v="158925"/>
    <x v="2"/>
    <x v="9"/>
    <n v="0.84799999999999998"/>
    <n v="20"/>
    <x v="2"/>
    <x v="0"/>
    <n v="41"/>
    <x v="0"/>
    <x v="1"/>
  </r>
  <r>
    <s v="EMP11186"/>
    <s v="Priya Menon"/>
    <x v="1"/>
    <n v="53"/>
    <x v="2"/>
    <x v="4"/>
    <x v="7"/>
    <d v="2025-02-18T00:00:00"/>
    <s v="MBA"/>
    <n v="16"/>
    <s v="Sneha Thomas"/>
    <n v="109150"/>
    <x v="4"/>
    <x v="5"/>
    <n v="0.93200000000000005"/>
    <n v="0"/>
    <x v="1"/>
    <x v="1"/>
    <n v="0"/>
    <x v="0"/>
    <x v="1"/>
  </r>
  <r>
    <s v="EMP11966"/>
    <s v="Kiran Patel"/>
    <x v="0"/>
    <n v="44"/>
    <x v="2"/>
    <x v="0"/>
    <x v="2"/>
    <d v="2025-11-11T00:00:00"/>
    <s v="Bachelor's"/>
    <n v="15"/>
    <s v="Sneha Thomas"/>
    <n v="134787"/>
    <x v="3"/>
    <x v="1"/>
    <n v="0.89200000000000002"/>
    <n v="4"/>
    <x v="0"/>
    <x v="0"/>
    <n v="51"/>
    <x v="0"/>
    <x v="0"/>
  </r>
  <r>
    <s v="EMP10427"/>
    <s v="Sneha Iyer"/>
    <x v="0"/>
    <n v="60"/>
    <x v="3"/>
    <x v="3"/>
    <x v="7"/>
    <d v="2020-04-24T00:00:00"/>
    <s v="MCA"/>
    <n v="19"/>
    <s v="Rahul Nair"/>
    <n v="30446"/>
    <x v="2"/>
    <x v="9"/>
    <n v="0.91099999999999992"/>
    <n v="5"/>
    <x v="2"/>
    <x v="0"/>
    <n v="5"/>
    <x v="0"/>
    <x v="1"/>
  </r>
  <r>
    <s v="EMP10244"/>
    <s v="Kiran Patel"/>
    <x v="1"/>
    <n v="34"/>
    <x v="6"/>
    <x v="0"/>
    <x v="2"/>
    <d v="2025-08-07T00:00:00"/>
    <s v="Master's"/>
    <n v="15"/>
    <s v="Rahul Nair"/>
    <n v="113166"/>
    <x v="2"/>
    <x v="0"/>
    <n v="0.94"/>
    <n v="27"/>
    <x v="0"/>
    <x v="0"/>
    <n v="6"/>
    <x v="0"/>
    <x v="1"/>
  </r>
  <r>
    <s v="EMP10681"/>
    <s v="Kiran Patel"/>
    <x v="1"/>
    <n v="28"/>
    <x v="5"/>
    <x v="4"/>
    <x v="6"/>
    <d v="2017-10-22T00:00:00"/>
    <s v="Master's"/>
    <n v="18"/>
    <s v="Sneha Thomas"/>
    <n v="33947"/>
    <x v="2"/>
    <x v="1"/>
    <n v="0.89200000000000002"/>
    <n v="3"/>
    <x v="4"/>
    <x v="0"/>
    <n v="4"/>
    <x v="1"/>
    <x v="1"/>
  </r>
  <r>
    <s v="EMP11441"/>
    <s v="Sneha Iyer"/>
    <x v="0"/>
    <n v="27"/>
    <x v="3"/>
    <x v="1"/>
    <x v="6"/>
    <d v="2016-08-09T00:00:00"/>
    <s v="MBA"/>
    <n v="17"/>
    <s v="Priya Sharma"/>
    <n v="35232"/>
    <x v="2"/>
    <x v="2"/>
    <n v="1"/>
    <n v="8"/>
    <x v="2"/>
    <x v="1"/>
    <n v="80"/>
    <x v="0"/>
    <x v="1"/>
  </r>
  <r>
    <s v="EMP11055"/>
    <s v="Ananya Sharma"/>
    <x v="0"/>
    <n v="58"/>
    <x v="3"/>
    <x v="0"/>
    <x v="6"/>
    <d v="2016-05-15T00:00:00"/>
    <s v="MCA"/>
    <n v="9"/>
    <s v="Sneha Thomas"/>
    <n v="32252"/>
    <x v="3"/>
    <x v="2"/>
    <n v="0.91"/>
    <n v="18"/>
    <x v="3"/>
    <x v="0"/>
    <n v="19"/>
    <x v="0"/>
    <x v="0"/>
  </r>
  <r>
    <s v="EMP11398"/>
    <s v="Kiran Patel"/>
    <x v="0"/>
    <n v="21"/>
    <x v="0"/>
    <x v="3"/>
    <x v="3"/>
    <d v="2017-07-13T00:00:00"/>
    <s v="Bachelor's"/>
    <n v="16"/>
    <s v="Sneha Thomas"/>
    <n v="121023"/>
    <x v="1"/>
    <x v="0"/>
    <n v="0.91500000000000004"/>
    <n v="13"/>
    <x v="0"/>
    <x v="0"/>
    <n v="71"/>
    <x v="1"/>
    <x v="1"/>
  </r>
  <r>
    <s v="EMP10707"/>
    <s v="Ananya Sharma"/>
    <x v="0"/>
    <n v="21"/>
    <x v="2"/>
    <x v="0"/>
    <x v="6"/>
    <d v="2022-10-26T00:00:00"/>
    <s v="Bachelor's"/>
    <n v="16"/>
    <s v="Rahul Nair"/>
    <n v="49973"/>
    <x v="3"/>
    <x v="9"/>
    <n v="0.90099999999999991"/>
    <n v="7"/>
    <x v="2"/>
    <x v="0"/>
    <n v="63"/>
    <x v="0"/>
    <x v="1"/>
  </r>
  <r>
    <s v="EMP10057"/>
    <s v="Neha Thomas"/>
    <x v="1"/>
    <n v="21"/>
    <x v="0"/>
    <x v="4"/>
    <x v="2"/>
    <d v="2025-04-16T00:00:00"/>
    <s v="Bachelor's"/>
    <n v="11"/>
    <s v="Anil Menon"/>
    <n v="59844"/>
    <x v="4"/>
    <x v="7"/>
    <n v="0.90099999999999991"/>
    <n v="4"/>
    <x v="4"/>
    <x v="1"/>
    <n v="52"/>
    <x v="0"/>
    <x v="1"/>
  </r>
  <r>
    <s v="EMP11511"/>
    <s v="Priya Menon"/>
    <x v="0"/>
    <n v="35"/>
    <x v="4"/>
    <x v="1"/>
    <x v="2"/>
    <d v="2022-04-30T00:00:00"/>
    <s v="MCA"/>
    <n v="1"/>
    <s v="Sneha Thomas"/>
    <n v="144583"/>
    <x v="0"/>
    <x v="1"/>
    <n v="0.92500000000000004"/>
    <n v="4"/>
    <x v="1"/>
    <x v="0"/>
    <n v="30"/>
    <x v="1"/>
    <x v="1"/>
  </r>
  <r>
    <s v="EMP11534"/>
    <s v="Arjun Nair"/>
    <x v="1"/>
    <n v="41"/>
    <x v="2"/>
    <x v="1"/>
    <x v="6"/>
    <d v="2018-07-02T00:00:00"/>
    <s v="MBA"/>
    <n v="2"/>
    <s v="Sneha Thomas"/>
    <n v="25906"/>
    <x v="3"/>
    <x v="2"/>
    <n v="0.90700000000000003"/>
    <n v="4"/>
    <x v="3"/>
    <x v="0"/>
    <n v="29"/>
    <x v="0"/>
    <x v="1"/>
  </r>
  <r>
    <s v="EMP12471"/>
    <s v="Amit Das"/>
    <x v="1"/>
    <n v="43"/>
    <x v="3"/>
    <x v="4"/>
    <x v="0"/>
    <d v="2022-10-29T00:00:00"/>
    <s v="MCA"/>
    <n v="19"/>
    <s v="Priya Sharma"/>
    <n v="118528"/>
    <x v="2"/>
    <x v="8"/>
    <n v="0.97599999999999998"/>
    <n v="17"/>
    <x v="1"/>
    <x v="1"/>
    <n v="68"/>
    <x v="1"/>
    <x v="1"/>
  </r>
  <r>
    <s v="EMP10150"/>
    <s v="Ananya Sharma"/>
    <x v="0"/>
    <n v="55"/>
    <x v="0"/>
    <x v="1"/>
    <x v="0"/>
    <d v="2023-06-01T00:00:00"/>
    <s v="MCA"/>
    <n v="11"/>
    <s v="Rahul Nair"/>
    <n v="113445"/>
    <x v="0"/>
    <x v="5"/>
    <n v="0.91299999999999992"/>
    <n v="11"/>
    <x v="3"/>
    <x v="0"/>
    <n v="10"/>
    <x v="0"/>
    <x v="1"/>
  </r>
  <r>
    <s v="EMP12582"/>
    <s v="Rahul Kumar"/>
    <x v="1"/>
    <n v="24"/>
    <x v="0"/>
    <x v="0"/>
    <x v="6"/>
    <d v="2019-01-19T00:00:00"/>
    <s v="MBA"/>
    <n v="16"/>
    <s v="Sneha Thomas"/>
    <n v="77738"/>
    <x v="0"/>
    <x v="1"/>
    <n v="0.879"/>
    <n v="0"/>
    <x v="2"/>
    <x v="0"/>
    <n v="16"/>
    <x v="0"/>
    <x v="1"/>
  </r>
  <r>
    <s v="EMP10184"/>
    <s v="Kiran Patel"/>
    <x v="0"/>
    <n v="57"/>
    <x v="3"/>
    <x v="2"/>
    <x v="6"/>
    <d v="2021-06-01T00:00:00"/>
    <s v="MCA"/>
    <n v="4"/>
    <s v="Rahul Nair"/>
    <n v="123786"/>
    <x v="4"/>
    <x v="9"/>
    <n v="0.91299999999999992"/>
    <n v="23"/>
    <x v="0"/>
    <x v="0"/>
    <n v="1"/>
    <x v="0"/>
    <x v="1"/>
  </r>
  <r>
    <s v="EMP11025"/>
    <s v="Sneha Iyer"/>
    <x v="0"/>
    <n v="25"/>
    <x v="5"/>
    <x v="3"/>
    <x v="0"/>
    <d v="2017-05-03T00:00:00"/>
    <s v="MCA"/>
    <n v="10"/>
    <s v="Rahul Nair"/>
    <n v="161238"/>
    <x v="0"/>
    <x v="1"/>
    <n v="0.81700000000000006"/>
    <n v="7"/>
    <x v="5"/>
    <x v="1"/>
    <n v="30"/>
    <x v="0"/>
    <x v="1"/>
  </r>
  <r>
    <s v="EMP11412"/>
    <s v="Neha Thomas"/>
    <x v="1"/>
    <n v="27"/>
    <x v="5"/>
    <x v="4"/>
    <x v="5"/>
    <d v="2017-04-09T00:00:00"/>
    <s v="Bachelor's"/>
    <n v="17"/>
    <s v="Anil Menon"/>
    <n v="40575"/>
    <x v="2"/>
    <x v="5"/>
    <n v="0.94700000000000006"/>
    <n v="29"/>
    <x v="0"/>
    <x v="0"/>
    <n v="71"/>
    <x v="1"/>
    <x v="1"/>
  </r>
  <r>
    <s v="EMP11589"/>
    <s v="Sneha Iyer"/>
    <x v="1"/>
    <n v="25"/>
    <x v="6"/>
    <x v="2"/>
    <x v="3"/>
    <d v="2021-06-18T00:00:00"/>
    <s v="MCA"/>
    <n v="18"/>
    <s v="Priya Sharma"/>
    <n v="164985"/>
    <x v="4"/>
    <x v="0"/>
    <n v="0.8859999999999999"/>
    <n v="14"/>
    <x v="0"/>
    <x v="0"/>
    <n v="38"/>
    <x v="0"/>
    <x v="1"/>
  </r>
  <r>
    <s v="EMP11151"/>
    <s v="Priya Menon"/>
    <x v="0"/>
    <n v="44"/>
    <x v="4"/>
    <x v="0"/>
    <x v="0"/>
    <d v="2016-11-21T00:00:00"/>
    <s v="Master's"/>
    <n v="9"/>
    <s v="Anil Menon"/>
    <n v="92878"/>
    <x v="4"/>
    <x v="9"/>
    <n v="0.92"/>
    <n v="23"/>
    <x v="2"/>
    <x v="0"/>
    <n v="8"/>
    <x v="0"/>
    <x v="1"/>
  </r>
  <r>
    <s v="EMP10947"/>
    <s v="Amit Das"/>
    <x v="0"/>
    <n v="39"/>
    <x v="4"/>
    <x v="3"/>
    <x v="4"/>
    <d v="2023-11-27T00:00:00"/>
    <s v="MCA"/>
    <n v="16"/>
    <s v="Priya Sharma"/>
    <n v="116900"/>
    <x v="2"/>
    <x v="2"/>
    <n v="0.93200000000000005"/>
    <n v="1"/>
    <x v="0"/>
    <x v="0"/>
    <n v="58"/>
    <x v="0"/>
    <x v="1"/>
  </r>
  <r>
    <s v="EMP11338"/>
    <s v="Priya Menon"/>
    <x v="0"/>
    <n v="36"/>
    <x v="5"/>
    <x v="2"/>
    <x v="7"/>
    <d v="2025-03-28T00:00:00"/>
    <s v="MBA"/>
    <n v="8"/>
    <s v="Rahul Nair"/>
    <n v="62731"/>
    <x v="4"/>
    <x v="4"/>
    <n v="0.84499999999999997"/>
    <n v="29"/>
    <x v="0"/>
    <x v="0"/>
    <n v="55"/>
    <x v="1"/>
    <x v="1"/>
  </r>
  <r>
    <s v="EMP10952"/>
    <s v="Priya Menon"/>
    <x v="0"/>
    <n v="38"/>
    <x v="2"/>
    <x v="2"/>
    <x v="6"/>
    <d v="2025-10-01T00:00:00"/>
    <s v="Master's"/>
    <n v="14"/>
    <s v="Sneha Thomas"/>
    <n v="107535"/>
    <x v="3"/>
    <x v="2"/>
    <n v="0.96400000000000008"/>
    <n v="13"/>
    <x v="4"/>
    <x v="1"/>
    <n v="33"/>
    <x v="1"/>
    <x v="1"/>
  </r>
  <r>
    <s v="EMP12872"/>
    <s v="Amit Das"/>
    <x v="0"/>
    <n v="43"/>
    <x v="3"/>
    <x v="4"/>
    <x v="6"/>
    <d v="2025-12-18T00:00:00"/>
    <s v="MBA"/>
    <n v="10"/>
    <s v="Anil Menon"/>
    <n v="134873"/>
    <x v="2"/>
    <x v="7"/>
    <n v="0.93700000000000006"/>
    <n v="13"/>
    <x v="3"/>
    <x v="0"/>
    <n v="12"/>
    <x v="0"/>
    <x v="1"/>
  </r>
  <r>
    <s v="EMP12158"/>
    <s v="Kiran Patel"/>
    <x v="0"/>
    <n v="27"/>
    <x v="0"/>
    <x v="2"/>
    <x v="1"/>
    <d v="2023-03-08T00:00:00"/>
    <s v="MBA"/>
    <n v="15"/>
    <s v="Anil Menon"/>
    <n v="40804"/>
    <x v="4"/>
    <x v="1"/>
    <n v="0.71900000000000008"/>
    <n v="29"/>
    <x v="1"/>
    <x v="0"/>
    <n v="30"/>
    <x v="0"/>
    <x v="1"/>
  </r>
  <r>
    <s v="EMP11083"/>
    <s v="Amit Das"/>
    <x v="1"/>
    <n v="50"/>
    <x v="1"/>
    <x v="2"/>
    <x v="0"/>
    <d v="2024-09-23T00:00:00"/>
    <s v="Master's"/>
    <n v="3"/>
    <s v="Rahul Nair"/>
    <n v="98164"/>
    <x v="0"/>
    <x v="2"/>
    <n v="0.90599999999999992"/>
    <n v="17"/>
    <x v="2"/>
    <x v="1"/>
    <n v="71"/>
    <x v="0"/>
    <x v="1"/>
  </r>
  <r>
    <s v="EMP10394"/>
    <s v="Neha Thomas"/>
    <x v="0"/>
    <n v="43"/>
    <x v="2"/>
    <x v="3"/>
    <x v="5"/>
    <d v="2021-08-27T00:00:00"/>
    <s v="Master's"/>
    <n v="3"/>
    <s v="Anil Menon"/>
    <n v="170353"/>
    <x v="3"/>
    <x v="1"/>
    <n v="0.83900000000000008"/>
    <n v="23"/>
    <x v="4"/>
    <x v="0"/>
    <n v="49"/>
    <x v="0"/>
    <x v="1"/>
  </r>
  <r>
    <s v="EMP12867"/>
    <s v="Priya Menon"/>
    <x v="1"/>
    <n v="25"/>
    <x v="4"/>
    <x v="3"/>
    <x v="3"/>
    <d v="2017-11-10T00:00:00"/>
    <s v="Master's"/>
    <n v="10"/>
    <s v="Priya Sharma"/>
    <n v="134566"/>
    <x v="3"/>
    <x v="2"/>
    <n v="0.83299999999999996"/>
    <n v="19"/>
    <x v="3"/>
    <x v="1"/>
    <n v="73"/>
    <x v="0"/>
    <x v="1"/>
  </r>
  <r>
    <s v="EMP10457"/>
    <s v="Arjun Nair"/>
    <x v="1"/>
    <n v="32"/>
    <x v="5"/>
    <x v="0"/>
    <x v="0"/>
    <d v="2023-11-16T00:00:00"/>
    <s v="Master's"/>
    <n v="7"/>
    <s v="Sneha Thomas"/>
    <n v="172777"/>
    <x v="2"/>
    <x v="3"/>
    <n v="0.92900000000000005"/>
    <n v="30"/>
    <x v="2"/>
    <x v="0"/>
    <n v="27"/>
    <x v="1"/>
    <x v="1"/>
  </r>
  <r>
    <s v="EMP12409"/>
    <s v="Rahul Kumar"/>
    <x v="1"/>
    <n v="22"/>
    <x v="4"/>
    <x v="1"/>
    <x v="5"/>
    <d v="2022-05-22T00:00:00"/>
    <s v="Bachelor's"/>
    <n v="17"/>
    <s v="Rahul Nair"/>
    <n v="136591"/>
    <x v="3"/>
    <x v="7"/>
    <n v="0.77800000000000002"/>
    <n v="0"/>
    <x v="1"/>
    <x v="0"/>
    <n v="50"/>
    <x v="0"/>
    <x v="0"/>
  </r>
  <r>
    <s v="EMP11922"/>
    <s v="Neha Thomas"/>
    <x v="1"/>
    <n v="33"/>
    <x v="4"/>
    <x v="0"/>
    <x v="6"/>
    <d v="2020-08-06T00:00:00"/>
    <s v="Master's"/>
    <n v="3"/>
    <s v="Rahul Nair"/>
    <n v="141707"/>
    <x v="0"/>
    <x v="8"/>
    <n v="0.82499999999999996"/>
    <n v="30"/>
    <x v="4"/>
    <x v="0"/>
    <n v="44"/>
    <x v="0"/>
    <x v="1"/>
  </r>
  <r>
    <s v="EMP10710"/>
    <s v="Rahul Kumar"/>
    <x v="1"/>
    <n v="40"/>
    <x v="5"/>
    <x v="0"/>
    <x v="7"/>
    <d v="2022-11-11T00:00:00"/>
    <s v="MCA"/>
    <n v="4"/>
    <s v="Anil Menon"/>
    <n v="39909"/>
    <x v="4"/>
    <x v="0"/>
    <n v="0.88900000000000001"/>
    <n v="3"/>
    <x v="4"/>
    <x v="0"/>
    <n v="66"/>
    <x v="0"/>
    <x v="1"/>
  </r>
  <r>
    <s v="EMP12488"/>
    <s v="Ananya Sharma"/>
    <x v="0"/>
    <n v="41"/>
    <x v="6"/>
    <x v="1"/>
    <x v="2"/>
    <d v="2019-05-18T00:00:00"/>
    <s v="Master's"/>
    <n v="3"/>
    <s v="Rahul Nair"/>
    <n v="27268"/>
    <x v="0"/>
    <x v="7"/>
    <n v="0.94400000000000006"/>
    <n v="11"/>
    <x v="4"/>
    <x v="1"/>
    <n v="29"/>
    <x v="0"/>
    <x v="1"/>
  </r>
  <r>
    <s v="EMP10175"/>
    <s v="Kiran Patel"/>
    <x v="1"/>
    <n v="39"/>
    <x v="2"/>
    <x v="2"/>
    <x v="1"/>
    <d v="2021-12-24T00:00:00"/>
    <s v="Bachelor's"/>
    <n v="14"/>
    <s v="Anil Menon"/>
    <n v="86982"/>
    <x v="3"/>
    <x v="5"/>
    <n v="0.92599999999999993"/>
    <n v="16"/>
    <x v="0"/>
    <x v="0"/>
    <n v="75"/>
    <x v="0"/>
    <x v="1"/>
  </r>
  <r>
    <s v="EMP11147"/>
    <s v="Neha Thomas"/>
    <x v="0"/>
    <n v="56"/>
    <x v="6"/>
    <x v="0"/>
    <x v="5"/>
    <d v="2018-08-16T00:00:00"/>
    <s v="Master's"/>
    <n v="2"/>
    <s v="Anil Menon"/>
    <n v="126039"/>
    <x v="2"/>
    <x v="6"/>
    <n v="1"/>
    <n v="0"/>
    <x v="1"/>
    <x v="1"/>
    <n v="14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07219A-79C2-4E9A-82FF-ECAFC8E7613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54:D64" firstHeaderRow="1" firstDataRow="2" firstDataCol="1"/>
  <pivotFields count="21">
    <pivotField dataField="1" showAll="0"/>
    <pivotField showAll="0"/>
    <pivotField showAll="0"/>
    <pivotField showAll="0"/>
    <pivotField axis="axisRow" showAll="0">
      <items count="9">
        <item x="6"/>
        <item x="5"/>
        <item x="1"/>
        <item x="2"/>
        <item x="4"/>
        <item x="0"/>
        <item x="3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numFmtId="10" showAll="0"/>
    <pivotField showAll="0"/>
    <pivotField showAll="0"/>
    <pivotField axis="axisCol" showAll="0">
      <items count="4">
        <item x="0"/>
        <item m="1" x="2"/>
        <item x="1"/>
        <item t="default"/>
      </items>
    </pivotField>
    <pivotField showAll="0"/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7"/>
  </colFields>
  <colItems count="3">
    <i>
      <x/>
    </i>
    <i>
      <x v="2"/>
    </i>
    <i t="grand">
      <x/>
    </i>
  </colItems>
  <dataFields count="1">
    <dataField name="Count of Employee ID" fld="0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C30404-8769-408C-B0D1-2156806A96D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10" firstHeaderRow="1" firstDataRow="1" firstDataCol="1"/>
  <pivotFields count="21">
    <pivotField dataField="1" showAll="0"/>
    <pivotField showAll="0"/>
    <pivotField showAll="0"/>
    <pivotField showAll="0"/>
    <pivotField axis="axisRow" showAll="0">
      <items count="9">
        <item x="6"/>
        <item x="5"/>
        <item x="1"/>
        <item x="2"/>
        <item x="4"/>
        <item x="0"/>
        <item x="3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Employee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84F5E3-3204-497C-B226-748C96F79EEB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M90:P102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axis="axisRow" showAll="0">
      <items count="11">
        <item x="1"/>
        <item x="8"/>
        <item x="2"/>
        <item x="0"/>
        <item x="5"/>
        <item x="4"/>
        <item x="9"/>
        <item x="7"/>
        <item x="6"/>
        <item x="3"/>
        <item t="default"/>
      </items>
    </pivotField>
    <pivotField numFmtId="10"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1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Employee 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BA9C34-1361-40AA-A900-9D2D5AB38556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N54:O63" firstHeaderRow="1" firstDataRow="1" firstDataCol="1"/>
  <pivotFields count="21">
    <pivotField showAll="0"/>
    <pivotField showAll="0"/>
    <pivotField showAll="0"/>
    <pivotField showAll="0"/>
    <pivotField axis="axisRow" showAll="0">
      <items count="9">
        <item x="6"/>
        <item x="5"/>
        <item x="1"/>
        <item x="2"/>
        <item x="4"/>
        <item x="0"/>
        <item x="3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numFmtId="10"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Training Hours" fld="18" subtotal="average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AFFFFA-F6FA-4373-AD18-F2A98A85F095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M72:P79" firstHeaderRow="1" firstDataRow="2" firstDataCol="1"/>
  <pivotFields count="21">
    <pivotField dataField="1"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4"/>
        <item x="3"/>
        <item t="default"/>
      </items>
    </pivotField>
    <pivotField showAll="0"/>
    <pivotField showAll="0"/>
    <pivotField showAll="0"/>
    <pivotField showAll="0"/>
    <pivotField showAll="0"/>
    <pivotField numFmtId="164"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Employee 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7F7B49-5B11-444A-8264-363D1FE867E0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08:D112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numFmtId="10" showAll="0"/>
    <pivotField showAll="0"/>
    <pivotField showAll="0"/>
    <pivotField axis="axisRow" showAll="0">
      <items count="4">
        <item x="0"/>
        <item m="1" x="2"/>
        <item x="1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17"/>
  </rowFields>
  <rowItems count="3">
    <i>
      <x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Employee 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07992F-4DDD-4459-8B9C-204CD2BF555C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89:D93" firstHeaderRow="1" firstDataRow="2" firstDataCol="1"/>
  <pivotFields count="21">
    <pivotField dataField="1" showAll="0"/>
    <pivotField showAll="0"/>
    <pivotField axis="axisRow" showAll="0">
      <items count="4">
        <item x="1"/>
        <item x="0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Employee 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BDAE7-861B-4ACF-910A-A6FFFE60F76A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39:D149" firstHeaderRow="1" firstDataRow="2" firstDataCol="1" rowPageCount="1" colPageCount="1"/>
  <pivotFields count="21">
    <pivotField dataField="1" showAll="0"/>
    <pivotField showAll="0"/>
    <pivotField axis="axisCol" showAll="0">
      <items count="4">
        <item x="1"/>
        <item x="0"/>
        <item m="1" x="2"/>
        <item t="default"/>
      </items>
    </pivotField>
    <pivotField showAll="0"/>
    <pivotField axis="axisRow" showAll="0">
      <items count="9">
        <item x="6"/>
        <item x="5"/>
        <item x="1"/>
        <item x="2"/>
        <item x="4"/>
        <item x="0"/>
        <item x="3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20" hier="-1"/>
  </pageFields>
  <dataFields count="1">
    <dataField name="Count of Employee ID" fld="0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20A9BE-8256-44E8-88C2-BBA8B92D886D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L120:M126" firstHeaderRow="1" firstDataRow="1" firstDataCol="1"/>
  <pivotFields count="21"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4"/>
        <item x="3"/>
        <item t="default"/>
      </items>
    </pivotField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Monthly Salary" fld="11" subtotal="average" baseField="5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69E995-ABC7-4581-B579-0F96EF59F2C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M20:N29" firstHeaderRow="1" firstDataRow="1" firstDataCol="1"/>
  <pivotFields count="21">
    <pivotField showAll="0"/>
    <pivotField showAll="0"/>
    <pivotField showAll="0"/>
    <pivotField showAll="0"/>
    <pivotField axis="axisRow" showAll="0">
      <items count="9">
        <item x="6"/>
        <item x="5"/>
        <item x="1"/>
        <item x="2"/>
        <item x="4"/>
        <item x="0"/>
        <item x="3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dataField="1" showAll="0"/>
    <pivotField showAll="0"/>
    <pivotField numFmtId="10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Performance Rating" fld="12" subtotal="average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E56627-FE9E-4D2A-8100-CE3B397B216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0:B29" firstHeaderRow="1" firstDataRow="1" firstDataCol="1"/>
  <pivotFields count="21">
    <pivotField showAll="0"/>
    <pivotField showAll="0"/>
    <pivotField showAll="0"/>
    <pivotField showAll="0"/>
    <pivotField axis="axisRow" showAll="0">
      <items count="9">
        <item x="6"/>
        <item x="5"/>
        <item x="1"/>
        <item x="2"/>
        <item x="4"/>
        <item x="0"/>
        <item x="3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Monthly Salary" fld="11" subtotal="average" baseField="4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1B64E3-CA43-429A-BD72-119907151AC7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M107:P114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numFmtId="10"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Employee 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517F63-4443-4B93-B5D7-6DB6987175E5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21:B130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axis="axisRow" showAll="0">
      <items count="9">
        <item x="0"/>
        <item x="5"/>
        <item x="6"/>
        <item x="3"/>
        <item x="7"/>
        <item x="1"/>
        <item x="2"/>
        <item x="4"/>
        <item t="default"/>
      </items>
    </pivotField>
    <pivotField showAll="0"/>
    <pivotField showAll="0"/>
    <pivotField showAll="0"/>
    <pivotField showAll="0"/>
    <pivotField numFmtId="164"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Employee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C097B4-C961-47D7-B515-62BAF84C5FA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8:B47" firstHeaderRow="1" firstDataRow="1" firstDataCol="1"/>
  <pivotFields count="21">
    <pivotField showAll="0"/>
    <pivotField showAll="0"/>
    <pivotField showAll="0"/>
    <pivotField showAll="0"/>
    <pivotField axis="axisRow" showAll="0">
      <items count="9">
        <item x="6"/>
        <item x="5"/>
        <item x="1"/>
        <item x="2"/>
        <item x="4"/>
        <item x="0"/>
        <item x="3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showAll="0"/>
    <pivotField dataField="1" showAll="0"/>
    <pivotField numFmtId="10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Job Satisfaction" fld="13" subtotal="average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D9365C-E12C-45A2-82CB-5964FA120837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72:D82" firstHeaderRow="1" firstDataRow="2" firstDataCol="1"/>
  <pivotFields count="21">
    <pivotField dataField="1" showAll="0"/>
    <pivotField showAll="0"/>
    <pivotField showAll="0"/>
    <pivotField showAll="0"/>
    <pivotField axis="axisRow" showAll="0">
      <items count="9">
        <item x="6"/>
        <item x="5"/>
        <item x="1"/>
        <item x="2"/>
        <item x="4"/>
        <item x="0"/>
        <item x="3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numFmtId="10"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Employee 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250193-9832-4EF9-B6B8-C810D24404F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L1:O11" firstHeaderRow="1" firstDataRow="2" firstDataCol="1"/>
  <pivotFields count="21">
    <pivotField dataField="1" showAll="0"/>
    <pivotField showAll="0"/>
    <pivotField showAll="0"/>
    <pivotField showAll="0"/>
    <pivotField axis="axisRow" showAll="0">
      <items count="9">
        <item x="6"/>
        <item x="5"/>
        <item x="1"/>
        <item x="2"/>
        <item x="4"/>
        <item x="0"/>
        <item x="3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Employee 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87E3DC-9A0D-473C-B59C-C5E3C86B7F5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L37:M44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numFmtId="10" showAll="0"/>
    <pivotField showAll="0"/>
    <pivotField axis="axisRow" showAll="0">
      <items count="7">
        <item x="0"/>
        <item x="2"/>
        <item x="4"/>
        <item x="3"/>
        <item x="5"/>
        <item x="1"/>
        <item t="default"/>
      </items>
    </pivotField>
    <pivotField showAll="0"/>
    <pivotField showAll="0"/>
    <pivotField showAll="0"/>
    <pivotField showAll="0"/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loyee ID" fld="0" subtotal="count" baseField="0" baseItem="0"/>
  </dataFields>
  <chartFormats count="7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58B25D-3AC8-4AC4-B867-223C128460E1}" name="Table1" displayName="Table1" ref="A1:K3001" totalsRowShown="0" headerRowDxfId="55" dataDxfId="53" headerRowBorderDxfId="54" tableBorderDxfId="52">
  <autoFilter ref="A1:K3001" xr:uid="{00000000-0009-0000-0000-000000000000}"/>
  <tableColumns count="11">
    <tableColumn id="1" xr3:uid="{3416D8EC-E8B6-410C-8C87-0D2088BF3370}" name="Employee ID" dataDxfId="51"/>
    <tableColumn id="2" xr3:uid="{2DE1A617-10CA-4D72-A213-422202D7A5BC}" name="Employee Name" dataDxfId="50"/>
    <tableColumn id="3" xr3:uid="{55D2CD1A-B93F-4C0C-8776-53C0A4330AC7}" name="Gender" dataDxfId="49"/>
    <tableColumn id="4" xr3:uid="{97ED5265-22AA-4651-A87F-A364D8E10094}" name="Age" dataDxfId="48"/>
    <tableColumn id="5" xr3:uid="{EA184BE0-E57D-4430-8428-B4B53F4528AA}" name="Department" dataDxfId="47"/>
    <tableColumn id="6" xr3:uid="{C4EC96B6-67C4-45F3-BA1F-9B25E94C3AA6}" name="Job Role" dataDxfId="46"/>
    <tableColumn id="7" xr3:uid="{379B5B82-AE62-4DAC-95D0-009B983A1C22}" name="Location" dataDxfId="45"/>
    <tableColumn id="8" xr3:uid="{14CB554D-4805-4650-BE9C-4370114CF67A}" name="Joining Date" dataDxfId="44"/>
    <tableColumn id="9" xr3:uid="{9EB77FE8-241B-4270-A449-F126962CCBD7}" name="Education" dataDxfId="43"/>
    <tableColumn id="10" xr3:uid="{21574E8E-582F-4EDD-9ACD-EDD80F6F898D}" name="Years of Experience" dataDxfId="42"/>
    <tableColumn id="11" xr3:uid="{6EF7FD23-6DCD-4CD2-B905-1D00EF246C23}" name="Manager" dataDxfId="4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D83BF8-9A07-4308-812C-FE4343E6BDA8}" name="Table2" displayName="Table2" ref="A1:K3001" totalsRowShown="0" headerRowDxfId="40" dataDxfId="38" headerRowBorderDxfId="39" tableBorderDxfId="37">
  <autoFilter ref="A1:K3001" xr:uid="{00000000-0009-0000-0000-000001000000}"/>
  <tableColumns count="11">
    <tableColumn id="1" xr3:uid="{292DE308-90AC-4089-BC34-8AC029827749}" name="Employee ID" dataDxfId="36"/>
    <tableColumn id="2" xr3:uid="{036D717A-E084-40D5-A2F8-BB3D4D6CA3B2}" name="Monthly Salary" dataDxfId="35"/>
    <tableColumn id="3" xr3:uid="{7DC8BF86-7ACA-4F0F-ABDF-9F67548F83D3}" name="Performance Rating" dataDxfId="34"/>
    <tableColumn id="4" xr3:uid="{CD1D7C5C-4F35-4A40-9859-48CC6A2B2A05}" name="Job Satisfaction" dataDxfId="33"/>
    <tableColumn id="5" xr3:uid="{7F0567B6-C25D-42A6-AFA5-9AA716C9F9B5}" name="Attendance %" dataDxfId="32" dataCellStyle="Percent"/>
    <tableColumn id="6" xr3:uid="{69139515-4262-4066-A7E2-229C57613C46}" name="Leave Days" dataDxfId="31"/>
    <tableColumn id="7" xr3:uid="{FA430C59-26CF-4105-AFB6-92AF62F7E107}" name="Leave Type" dataDxfId="30"/>
    <tableColumn id="8" xr3:uid="{D690488D-A30D-489F-A59F-47684A088F4E}" name="Overtime" dataDxfId="29"/>
    <tableColumn id="9" xr3:uid="{F150A134-A96E-4033-8A13-A44C6244D70A}" name="Training Hours" dataDxfId="28"/>
    <tableColumn id="10" xr3:uid="{64F99D59-3BDC-4038-894E-A6B08AA7C491}" name="Promotion Status" dataDxfId="27"/>
    <tableColumn id="11" xr3:uid="{DC7C82EC-A4E7-4327-83A5-47F3F1827BB9}" name="Attrition" dataDxfId="26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6711BF-4EFE-42E6-84D2-B4784809FD67}" name="Table3" displayName="Table3" ref="A1:U3001" totalsRowShown="0" headerRowDxfId="25" headerRowBorderDxfId="24" tableBorderDxfId="23">
  <autoFilter ref="A1:U3001" xr:uid="{B541CDE4-FD66-4231-BD0D-DB129EA87A53}"/>
  <tableColumns count="21">
    <tableColumn id="1" xr3:uid="{147B3053-EEC1-4A3D-B414-914E103CC80D}" name="Employee ID" dataDxfId="22"/>
    <tableColumn id="2" xr3:uid="{03F19E34-D519-47AE-BF06-F45EB4034586}" name="Emploee Name" dataDxfId="21">
      <calculatedColumnFormula>VLOOKUP(Final_HR_Data!A2,Employee_Master_Raw!$1:$1048576,2,FALSE)</calculatedColumnFormula>
    </tableColumn>
    <tableColumn id="3" xr3:uid="{92C0A733-3751-4730-BDF3-A9A96C6EFD8C}" name="Gender" dataDxfId="20">
      <calculatedColumnFormula>VLOOKUP(A2,Employee_Master_Raw!$1:$1048576,3,FALSE)</calculatedColumnFormula>
    </tableColumn>
    <tableColumn id="4" xr3:uid="{80FFB4A5-6878-4E54-8A10-E334967A3296}" name="Age" dataDxfId="19">
      <calculatedColumnFormula>VLOOKUP(A2,Employee_Master_Raw!$1:$1048576,4,FALSE)</calculatedColumnFormula>
    </tableColumn>
    <tableColumn id="5" xr3:uid="{1EB0BFC6-1B96-4A07-9C4D-A3D54F763335}" name="Department" dataDxfId="18">
      <calculatedColumnFormula>VLOOKUP(A2,Employee_Master_Raw!$1:$1048576,5,FALSE)</calculatedColumnFormula>
    </tableColumn>
    <tableColumn id="6" xr3:uid="{606F8E4C-366F-473A-B15D-8F0859040D53}" name="Job Role" dataDxfId="17">
      <calculatedColumnFormula>VLOOKUP(A2,Employee_Master_Raw!$1:$1048576,6,FALSE)</calculatedColumnFormula>
    </tableColumn>
    <tableColumn id="7" xr3:uid="{9E860DA4-70F9-41FC-AF8E-A57C20FC8A72}" name="Location" dataDxfId="16">
      <calculatedColumnFormula>VLOOKUP(A2,Employee_Master_Raw!$1:$1048576,7,FALSE)</calculatedColumnFormula>
    </tableColumn>
    <tableColumn id="8" xr3:uid="{82EFF483-6063-4E8B-865A-8E834F7CFCDC}" name="Joining Date" dataDxfId="15">
      <calculatedColumnFormula>IF(VLOOKUP(A2,Employee_Master_Raw!$1:$1048576,8,FALSE)=0,"",VLOOKUP(A2,Employee_Master_Raw!$1:$1048576,8,FALSE))</calculatedColumnFormula>
    </tableColumn>
    <tableColumn id="9" xr3:uid="{DF4C86F5-90C2-4C35-9AB0-265DF2AE3ECE}" name="Education">
      <calculatedColumnFormula>VLOOKUP(A2,Employee_Master_Raw!$1:$1048576,9,FALSE)</calculatedColumnFormula>
    </tableColumn>
    <tableColumn id="10" xr3:uid="{9F3A8998-7ACE-48DE-BF20-6D8D84E36BCD}" name="Years Of Experience" dataDxfId="14">
      <calculatedColumnFormula>VLOOKUP(A2,Employee_Master_Raw!$1:$1048576,10,FALSE)</calculatedColumnFormula>
    </tableColumn>
    <tableColumn id="11" xr3:uid="{9BED09FE-7F77-4C07-BC29-9BF6EBFD1E1E}" name="Manager">
      <calculatedColumnFormula>VLOOKUP(A2,Employee_Master_Raw!$1:$1048576,11,FALSE)</calculatedColumnFormula>
    </tableColumn>
    <tableColumn id="12" xr3:uid="{6A815140-9DC5-4C8E-897A-0F42BE0ACD0B}" name="Monthly Salary" dataDxfId="13">
      <calculatedColumnFormula>VLOOKUP(A2,HR_Metrics_Raw!$1:$1048576,2,FALSE)</calculatedColumnFormula>
    </tableColumn>
    <tableColumn id="13" xr3:uid="{4EFD1DFB-A2E8-440F-BDE1-8F1215475398}" name="Performance Rating" dataDxfId="12">
      <calculatedColumnFormula>VLOOKUP(A2,HR_Metrics_Raw!$1:$1048576,3,FALSE)</calculatedColumnFormula>
    </tableColumn>
    <tableColumn id="14" xr3:uid="{2BD2C38B-1984-47E8-B35E-5FE51C8EDDB9}" name="Job Satisfaction" dataDxfId="11">
      <calculatedColumnFormula>VLOOKUP(A2,HR_Metrics_Raw!$1:$1048576,4,FALSE)</calculatedColumnFormula>
    </tableColumn>
    <tableColumn id="15" xr3:uid="{42FC1E87-46A1-4739-ABFC-2CCE211464A5}" name="Attendence %" dataDxfId="10">
      <calculatedColumnFormula>VLOOKUP(A2,HR_Metrics_Raw!$1:$1048576,5,FALSE)</calculatedColumnFormula>
    </tableColumn>
    <tableColumn id="16" xr3:uid="{3A3D0B3E-BEF4-4FAE-99AC-F8641A7A96BE}" name="Leave Days" dataDxfId="9">
      <calculatedColumnFormula>VLOOKUP(A2,HR_Metrics_Raw!$1:$1048576,6,FALSE)</calculatedColumnFormula>
    </tableColumn>
    <tableColumn id="17" xr3:uid="{8815BDB9-5D7C-4CD3-BD4D-E0FEC1C0F281}" name="Leave Type">
      <calculatedColumnFormula>VLOOKUP(A2,HR_Metrics_Raw!$1:$1048576,7,FALSE)</calculatedColumnFormula>
    </tableColumn>
    <tableColumn id="18" xr3:uid="{AAAE2314-913E-4AFD-A6D2-6AC2A2216217}" name="Overtime">
      <calculatedColumnFormula>VLOOKUP(A2,HR_Metrics_Raw!$1:$1048576,8,FALSE)</calculatedColumnFormula>
    </tableColumn>
    <tableColumn id="19" xr3:uid="{FB065C1C-3B00-4AAB-BE4F-5FAAB931140A}" name="Training Hours" dataDxfId="8">
      <calculatedColumnFormula>VLOOKUP(A2,HR_Metrics_Raw!$1:$1048576,9,FALSE)</calculatedColumnFormula>
    </tableColumn>
    <tableColumn id="20" xr3:uid="{BC6ABF6D-8137-4E93-BA83-749571B0C0A9}" name="Promotion Status">
      <calculatedColumnFormula>VLOOKUP(A2,HR_Metrics_Raw!$1:$1048576,10,FALSE)</calculatedColumnFormula>
    </tableColumn>
    <tableColumn id="21" xr3:uid="{B7C34C03-81D5-4EA8-AF7F-F06AAFEB4FB4}" name="Attrition">
      <calculatedColumnFormula>VLOOKUP(A2,HR_Metrics_Raw!$1:$1048576,11,FALSE)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01"/>
  <sheetViews>
    <sheetView workbookViewId="0">
      <pane ySplit="1" topLeftCell="A2" activePane="bottomLeft" state="frozen"/>
      <selection pane="bottomLeft" activeCell="J9" sqref="J9"/>
    </sheetView>
  </sheetViews>
  <sheetFormatPr defaultRowHeight="14.5" x14ac:dyDescent="0.35"/>
  <cols>
    <col min="1" max="1" width="13.26953125" customWidth="1"/>
    <col min="2" max="2" width="16.36328125" customWidth="1"/>
    <col min="3" max="3" width="12" customWidth="1"/>
    <col min="4" max="4" width="12" style="3" customWidth="1"/>
    <col min="5" max="5" width="18" customWidth="1"/>
    <col min="6" max="7" width="12" customWidth="1"/>
    <col min="8" max="8" width="21" style="7" customWidth="1"/>
    <col min="9" max="9" width="12" customWidth="1"/>
    <col min="10" max="10" width="21" style="3" customWidth="1"/>
    <col min="11" max="11" width="14" customWidth="1"/>
    <col min="13" max="13" width="13" customWidth="1"/>
  </cols>
  <sheetData>
    <row r="1" spans="1:14" x14ac:dyDescent="0.35">
      <c r="A1" s="20" t="s">
        <v>0</v>
      </c>
      <c r="B1" s="20" t="s">
        <v>1</v>
      </c>
      <c r="C1" s="20" t="s">
        <v>2</v>
      </c>
      <c r="D1" s="21" t="s">
        <v>3</v>
      </c>
      <c r="E1" s="20" t="s">
        <v>4</v>
      </c>
      <c r="F1" s="20" t="s">
        <v>5</v>
      </c>
      <c r="G1" s="20" t="s">
        <v>6</v>
      </c>
      <c r="H1" s="28" t="s">
        <v>7</v>
      </c>
      <c r="I1" s="20" t="s">
        <v>8</v>
      </c>
      <c r="J1" s="21" t="s">
        <v>9</v>
      </c>
      <c r="K1" s="20" t="s">
        <v>10</v>
      </c>
    </row>
    <row r="2" spans="1:14" x14ac:dyDescent="0.35">
      <c r="A2" s="1" t="s">
        <v>11</v>
      </c>
      <c r="B2" s="1" t="s">
        <v>12</v>
      </c>
      <c r="C2" s="1" t="s">
        <v>13</v>
      </c>
      <c r="D2" s="2">
        <v>30</v>
      </c>
      <c r="E2" s="1" t="s">
        <v>14</v>
      </c>
      <c r="F2" s="1" t="s">
        <v>15</v>
      </c>
      <c r="G2" s="1" t="s">
        <v>16</v>
      </c>
      <c r="H2" s="6">
        <v>45792</v>
      </c>
      <c r="I2" s="1" t="s">
        <v>17</v>
      </c>
      <c r="J2" s="2">
        <v>2</v>
      </c>
      <c r="K2" s="1" t="s">
        <v>18</v>
      </c>
    </row>
    <row r="3" spans="1:14" x14ac:dyDescent="0.35">
      <c r="A3" s="1" t="s">
        <v>19</v>
      </c>
      <c r="B3" s="1" t="s">
        <v>20</v>
      </c>
      <c r="C3" s="1" t="s">
        <v>21</v>
      </c>
      <c r="D3" s="2">
        <v>27</v>
      </c>
      <c r="E3" s="1" t="s">
        <v>22</v>
      </c>
      <c r="F3" s="1" t="s">
        <v>23</v>
      </c>
      <c r="G3" s="1" t="s">
        <v>24</v>
      </c>
      <c r="H3" s="6">
        <v>43046</v>
      </c>
      <c r="I3" s="1" t="s">
        <v>25</v>
      </c>
      <c r="J3" s="2">
        <v>13</v>
      </c>
      <c r="K3" s="1" t="s">
        <v>26</v>
      </c>
    </row>
    <row r="4" spans="1:14" x14ac:dyDescent="0.35">
      <c r="A4" s="1" t="s">
        <v>27</v>
      </c>
      <c r="B4" s="1" t="s">
        <v>28</v>
      </c>
      <c r="C4" s="1" t="s">
        <v>13</v>
      </c>
      <c r="D4" s="2">
        <v>54</v>
      </c>
      <c r="E4" s="1" t="s">
        <v>22</v>
      </c>
      <c r="F4" s="1" t="s">
        <v>29</v>
      </c>
      <c r="G4" s="1" t="s">
        <v>30</v>
      </c>
      <c r="H4" s="6">
        <v>45396</v>
      </c>
      <c r="I4" s="1" t="s">
        <v>25</v>
      </c>
      <c r="J4" s="2">
        <v>15</v>
      </c>
      <c r="K4" s="1" t="s">
        <v>31</v>
      </c>
      <c r="M4" s="18"/>
      <c r="N4" s="17"/>
    </row>
    <row r="5" spans="1:14" x14ac:dyDescent="0.35">
      <c r="A5" s="1" t="s">
        <v>32</v>
      </c>
      <c r="B5" s="1" t="s">
        <v>20</v>
      </c>
      <c r="C5" s="1" t="s">
        <v>21</v>
      </c>
      <c r="D5" s="2">
        <v>42</v>
      </c>
      <c r="E5" s="1" t="s">
        <v>33</v>
      </c>
      <c r="F5" s="1" t="s">
        <v>23</v>
      </c>
      <c r="G5" s="1" t="s">
        <v>34</v>
      </c>
      <c r="H5" s="6">
        <v>45680</v>
      </c>
      <c r="I5" s="1" t="s">
        <v>25</v>
      </c>
      <c r="J5" s="2">
        <v>13</v>
      </c>
      <c r="K5" s="1" t="s">
        <v>3065</v>
      </c>
      <c r="M5" s="18"/>
      <c r="N5" s="17"/>
    </row>
    <row r="6" spans="1:14" x14ac:dyDescent="0.35">
      <c r="A6" s="1" t="s">
        <v>35</v>
      </c>
      <c r="B6" s="1" t="s">
        <v>12</v>
      </c>
      <c r="C6" s="1" t="s">
        <v>13</v>
      </c>
      <c r="D6" s="2">
        <v>47</v>
      </c>
      <c r="E6" s="1" t="s">
        <v>36</v>
      </c>
      <c r="F6" s="1" t="s">
        <v>29</v>
      </c>
      <c r="G6" s="1" t="s">
        <v>37</v>
      </c>
      <c r="H6" s="6">
        <v>42615</v>
      </c>
      <c r="I6" s="1" t="s">
        <v>25</v>
      </c>
      <c r="J6" s="2">
        <v>17</v>
      </c>
      <c r="K6" s="1" t="s">
        <v>18</v>
      </c>
      <c r="M6" s="18"/>
      <c r="N6" s="17"/>
    </row>
    <row r="7" spans="1:14" x14ac:dyDescent="0.35">
      <c r="A7" s="1" t="s">
        <v>38</v>
      </c>
      <c r="B7" s="1" t="s">
        <v>39</v>
      </c>
      <c r="C7" s="1" t="s">
        <v>21</v>
      </c>
      <c r="D7" s="2">
        <v>34</v>
      </c>
      <c r="E7" s="1" t="s">
        <v>40</v>
      </c>
      <c r="F7" s="1" t="s">
        <v>15</v>
      </c>
      <c r="G7" s="1" t="s">
        <v>41</v>
      </c>
      <c r="H7" s="6">
        <v>44478</v>
      </c>
      <c r="I7" s="1" t="s">
        <v>17</v>
      </c>
      <c r="J7" s="2">
        <v>8</v>
      </c>
      <c r="K7" s="1" t="s">
        <v>31</v>
      </c>
      <c r="M7" s="18"/>
      <c r="N7" s="19"/>
    </row>
    <row r="8" spans="1:14" x14ac:dyDescent="0.35">
      <c r="A8" s="1" t="s">
        <v>42</v>
      </c>
      <c r="B8" s="1" t="s">
        <v>43</v>
      </c>
      <c r="C8" s="1" t="s">
        <v>13</v>
      </c>
      <c r="D8" s="2">
        <v>38</v>
      </c>
      <c r="E8" s="1" t="s">
        <v>33</v>
      </c>
      <c r="F8" s="1" t="s">
        <v>44</v>
      </c>
      <c r="G8" s="1" t="s">
        <v>176</v>
      </c>
      <c r="H8" s="6">
        <v>42981</v>
      </c>
      <c r="I8" s="1" t="s">
        <v>45</v>
      </c>
      <c r="J8" s="2">
        <v>3</v>
      </c>
      <c r="K8" s="1" t="s">
        <v>26</v>
      </c>
      <c r="M8" s="18"/>
      <c r="N8" s="19"/>
    </row>
    <row r="9" spans="1:14" x14ac:dyDescent="0.35">
      <c r="A9" s="1" t="s">
        <v>46</v>
      </c>
      <c r="B9" s="1" t="s">
        <v>12</v>
      </c>
      <c r="C9" s="1" t="s">
        <v>21</v>
      </c>
      <c r="D9" s="2">
        <v>54</v>
      </c>
      <c r="E9" s="1" t="s">
        <v>14</v>
      </c>
      <c r="F9" s="1" t="s">
        <v>23</v>
      </c>
      <c r="G9" s="1" t="s">
        <v>30</v>
      </c>
      <c r="H9" s="6">
        <v>42917</v>
      </c>
      <c r="I9" s="1" t="s">
        <v>45</v>
      </c>
      <c r="J9" s="2">
        <v>10</v>
      </c>
      <c r="K9" s="1" t="s">
        <v>18</v>
      </c>
      <c r="M9" s="18"/>
      <c r="N9" s="19"/>
    </row>
    <row r="10" spans="1:14" x14ac:dyDescent="0.35">
      <c r="A10" s="1" t="s">
        <v>47</v>
      </c>
      <c r="B10" s="1" t="s">
        <v>48</v>
      </c>
      <c r="C10" s="1" t="s">
        <v>21</v>
      </c>
      <c r="D10" s="2">
        <v>24</v>
      </c>
      <c r="E10" s="1" t="s">
        <v>33</v>
      </c>
      <c r="F10" s="1" t="s">
        <v>15</v>
      </c>
      <c r="G10" s="1" t="s">
        <v>30</v>
      </c>
      <c r="H10" s="6">
        <v>43903</v>
      </c>
      <c r="I10" s="1" t="s">
        <v>45</v>
      </c>
      <c r="J10" s="2">
        <v>6</v>
      </c>
      <c r="K10" s="1" t="s">
        <v>18</v>
      </c>
      <c r="M10" s="17"/>
      <c r="N10" s="17"/>
    </row>
    <row r="11" spans="1:14" x14ac:dyDescent="0.35">
      <c r="A11" s="1" t="s">
        <v>49</v>
      </c>
      <c r="B11" s="1" t="s">
        <v>43</v>
      </c>
      <c r="C11" s="1" t="s">
        <v>21</v>
      </c>
      <c r="D11" s="2">
        <v>51</v>
      </c>
      <c r="E11" s="1" t="s">
        <v>40</v>
      </c>
      <c r="F11" s="1" t="s">
        <v>44</v>
      </c>
      <c r="G11" s="1" t="s">
        <v>24</v>
      </c>
      <c r="H11" s="6">
        <v>42445</v>
      </c>
      <c r="I11" s="1" t="s">
        <v>45</v>
      </c>
      <c r="J11" s="2">
        <v>2</v>
      </c>
      <c r="K11" s="1" t="s">
        <v>18</v>
      </c>
    </row>
    <row r="12" spans="1:14" x14ac:dyDescent="0.35">
      <c r="A12" s="1" t="s">
        <v>50</v>
      </c>
      <c r="B12" s="1" t="s">
        <v>48</v>
      </c>
      <c r="C12" s="1" t="s">
        <v>21</v>
      </c>
      <c r="D12" s="2">
        <v>24</v>
      </c>
      <c r="E12" s="1" t="s">
        <v>33</v>
      </c>
      <c r="F12" s="1" t="s">
        <v>10</v>
      </c>
      <c r="G12" s="1" t="s">
        <v>24</v>
      </c>
      <c r="H12" s="6">
        <v>43102</v>
      </c>
      <c r="I12" s="1" t="s">
        <v>17</v>
      </c>
      <c r="J12" s="2">
        <v>13</v>
      </c>
      <c r="K12" s="1" t="s">
        <v>3065</v>
      </c>
    </row>
    <row r="13" spans="1:14" x14ac:dyDescent="0.35">
      <c r="A13" s="1" t="s">
        <v>51</v>
      </c>
      <c r="B13" s="1" t="s">
        <v>28</v>
      </c>
      <c r="C13" s="1" t="s">
        <v>13</v>
      </c>
      <c r="D13" s="2">
        <v>29</v>
      </c>
      <c r="E13" s="1" t="s">
        <v>40</v>
      </c>
      <c r="F13" s="1" t="s">
        <v>10</v>
      </c>
      <c r="G13" s="1" t="s">
        <v>176</v>
      </c>
      <c r="H13" s="6">
        <v>44234</v>
      </c>
      <c r="I13" s="1" t="s">
        <v>45</v>
      </c>
      <c r="J13" s="2">
        <v>18</v>
      </c>
      <c r="K13" s="1" t="s">
        <v>31</v>
      </c>
    </row>
    <row r="14" spans="1:14" x14ac:dyDescent="0.35">
      <c r="A14" s="1" t="s">
        <v>52</v>
      </c>
      <c r="B14" s="1" t="s">
        <v>20</v>
      </c>
      <c r="C14" s="1" t="s">
        <v>21</v>
      </c>
      <c r="D14" s="2">
        <v>21</v>
      </c>
      <c r="E14" s="1" t="s">
        <v>53</v>
      </c>
      <c r="F14" s="1" t="s">
        <v>29</v>
      </c>
      <c r="G14" s="1" t="s">
        <v>176</v>
      </c>
      <c r="H14" s="6">
        <v>45336</v>
      </c>
      <c r="I14" s="1" t="s">
        <v>25</v>
      </c>
      <c r="J14" s="2">
        <v>5</v>
      </c>
      <c r="K14" s="1" t="s">
        <v>31</v>
      </c>
    </row>
    <row r="15" spans="1:14" x14ac:dyDescent="0.35">
      <c r="A15" s="1" t="s">
        <v>54</v>
      </c>
      <c r="B15" s="1" t="s">
        <v>48</v>
      </c>
      <c r="C15" s="1" t="s">
        <v>21</v>
      </c>
      <c r="D15" s="2">
        <v>50</v>
      </c>
      <c r="E15" s="1" t="s">
        <v>53</v>
      </c>
      <c r="F15" s="1" t="s">
        <v>44</v>
      </c>
      <c r="G15" s="1" t="s">
        <v>37</v>
      </c>
      <c r="H15" s="6">
        <v>44601</v>
      </c>
      <c r="I15" s="1" t="s">
        <v>25</v>
      </c>
      <c r="J15" s="2">
        <v>7</v>
      </c>
      <c r="K15" s="1" t="s">
        <v>18</v>
      </c>
    </row>
    <row r="16" spans="1:14" x14ac:dyDescent="0.35">
      <c r="A16" s="1" t="s">
        <v>55</v>
      </c>
      <c r="B16" s="1" t="s">
        <v>43</v>
      </c>
      <c r="C16" s="1" t="s">
        <v>21</v>
      </c>
      <c r="D16" s="2">
        <v>21</v>
      </c>
      <c r="E16" s="1" t="s">
        <v>53</v>
      </c>
      <c r="F16" s="1" t="s">
        <v>44</v>
      </c>
      <c r="G16" s="1" t="s">
        <v>16</v>
      </c>
      <c r="H16" s="6">
        <v>44418</v>
      </c>
      <c r="I16" s="1" t="s">
        <v>45</v>
      </c>
      <c r="J16" s="2">
        <v>11</v>
      </c>
      <c r="K16" s="1" t="s">
        <v>18</v>
      </c>
    </row>
    <row r="17" spans="1:11" x14ac:dyDescent="0.35">
      <c r="A17" s="1" t="s">
        <v>56</v>
      </c>
      <c r="B17" s="1" t="s">
        <v>39</v>
      </c>
      <c r="C17" s="1" t="s">
        <v>21</v>
      </c>
      <c r="D17" s="2">
        <v>32</v>
      </c>
      <c r="E17" s="1" t="s">
        <v>14</v>
      </c>
      <c r="F17" s="1" t="s">
        <v>44</v>
      </c>
      <c r="G17" s="1" t="s">
        <v>16</v>
      </c>
      <c r="H17" s="6">
        <v>45090</v>
      </c>
      <c r="I17" s="1" t="s">
        <v>17</v>
      </c>
      <c r="J17" s="2">
        <v>15</v>
      </c>
      <c r="K17" s="1" t="s">
        <v>18</v>
      </c>
    </row>
    <row r="18" spans="1:11" x14ac:dyDescent="0.35">
      <c r="A18" s="1" t="s">
        <v>57</v>
      </c>
      <c r="B18" s="1" t="s">
        <v>39</v>
      </c>
      <c r="C18" s="1" t="s">
        <v>13</v>
      </c>
      <c r="D18" s="2">
        <v>51</v>
      </c>
      <c r="E18" s="1" t="s">
        <v>53</v>
      </c>
      <c r="F18" s="1" t="s">
        <v>44</v>
      </c>
      <c r="G18" s="1" t="s">
        <v>37</v>
      </c>
      <c r="H18" s="6">
        <v>43375</v>
      </c>
      <c r="I18" s="1" t="s">
        <v>25</v>
      </c>
      <c r="J18" s="2">
        <v>13</v>
      </c>
      <c r="K18" s="1" t="s">
        <v>58</v>
      </c>
    </row>
    <row r="19" spans="1:11" x14ac:dyDescent="0.35">
      <c r="A19" s="1" t="s">
        <v>59</v>
      </c>
      <c r="B19" s="1" t="s">
        <v>43</v>
      </c>
      <c r="C19" s="1" t="s">
        <v>21</v>
      </c>
      <c r="D19" s="2">
        <v>36</v>
      </c>
      <c r="E19" s="1" t="s">
        <v>36</v>
      </c>
      <c r="F19" s="1" t="s">
        <v>10</v>
      </c>
      <c r="G19" s="1" t="s">
        <v>30</v>
      </c>
      <c r="H19" s="6">
        <v>43231</v>
      </c>
      <c r="I19" s="1" t="s">
        <v>45</v>
      </c>
      <c r="J19" s="2">
        <v>18</v>
      </c>
      <c r="K19" s="1" t="s">
        <v>18</v>
      </c>
    </row>
    <row r="20" spans="1:11" x14ac:dyDescent="0.35">
      <c r="A20" s="1" t="s">
        <v>60</v>
      </c>
      <c r="B20" s="1" t="s">
        <v>61</v>
      </c>
      <c r="C20" s="1" t="s">
        <v>13</v>
      </c>
      <c r="D20" s="2">
        <v>34</v>
      </c>
      <c r="E20" s="1" t="s">
        <v>53</v>
      </c>
      <c r="F20" s="1" t="s">
        <v>23</v>
      </c>
      <c r="G20" s="1" t="s">
        <v>30</v>
      </c>
      <c r="H20" s="6">
        <v>42566</v>
      </c>
      <c r="I20" s="1" t="s">
        <v>45</v>
      </c>
      <c r="J20" s="2">
        <v>9</v>
      </c>
      <c r="K20" s="1" t="s">
        <v>31</v>
      </c>
    </row>
    <row r="21" spans="1:11" x14ac:dyDescent="0.35">
      <c r="A21" s="1" t="s">
        <v>62</v>
      </c>
      <c r="B21" s="1" t="s">
        <v>12</v>
      </c>
      <c r="C21" s="1" t="s">
        <v>13</v>
      </c>
      <c r="D21" s="2">
        <v>53</v>
      </c>
      <c r="E21" s="1" t="s">
        <v>14</v>
      </c>
      <c r="F21" s="1" t="s">
        <v>23</v>
      </c>
      <c r="G21" s="1" t="s">
        <v>41</v>
      </c>
      <c r="H21" s="6">
        <v>42798</v>
      </c>
      <c r="I21" s="1" t="s">
        <v>45</v>
      </c>
      <c r="J21" s="2">
        <v>18</v>
      </c>
      <c r="K21" s="1" t="s">
        <v>18</v>
      </c>
    </row>
    <row r="22" spans="1:11" x14ac:dyDescent="0.35">
      <c r="A22" s="1" t="s">
        <v>63</v>
      </c>
      <c r="B22" s="1" t="s">
        <v>43</v>
      </c>
      <c r="C22" s="1" t="s">
        <v>13</v>
      </c>
      <c r="D22" s="2">
        <v>34</v>
      </c>
      <c r="E22" s="1" t="s">
        <v>36</v>
      </c>
      <c r="F22" s="1" t="s">
        <v>44</v>
      </c>
      <c r="G22" s="1" t="s">
        <v>176</v>
      </c>
      <c r="H22" s="6">
        <v>45956</v>
      </c>
      <c r="I22" s="1" t="s">
        <v>45</v>
      </c>
      <c r="J22" s="2">
        <v>8</v>
      </c>
      <c r="K22" s="1" t="s">
        <v>26</v>
      </c>
    </row>
    <row r="23" spans="1:11" x14ac:dyDescent="0.35">
      <c r="A23" s="1" t="s">
        <v>64</v>
      </c>
      <c r="B23" s="1" t="s">
        <v>28</v>
      </c>
      <c r="C23" s="1" t="s">
        <v>21</v>
      </c>
      <c r="D23" s="2">
        <v>52</v>
      </c>
      <c r="E23" s="1" t="s">
        <v>33</v>
      </c>
      <c r="F23" s="1" t="s">
        <v>10</v>
      </c>
      <c r="G23" s="1" t="s">
        <v>24</v>
      </c>
      <c r="H23" s="6">
        <v>45210</v>
      </c>
      <c r="I23" s="1" t="s">
        <v>25</v>
      </c>
      <c r="J23" s="2">
        <v>9</v>
      </c>
      <c r="K23" s="1" t="s">
        <v>26</v>
      </c>
    </row>
    <row r="24" spans="1:11" x14ac:dyDescent="0.35">
      <c r="A24" s="1" t="s">
        <v>65</v>
      </c>
      <c r="B24" s="1" t="s">
        <v>43</v>
      </c>
      <c r="C24" s="1" t="s">
        <v>21</v>
      </c>
      <c r="D24" s="2">
        <v>32</v>
      </c>
      <c r="E24" s="1" t="s">
        <v>36</v>
      </c>
      <c r="F24" s="1" t="s">
        <v>29</v>
      </c>
      <c r="G24" s="1" t="s">
        <v>24</v>
      </c>
      <c r="H24" s="6">
        <v>44303</v>
      </c>
      <c r="I24" s="1" t="s">
        <v>45</v>
      </c>
      <c r="J24" s="2">
        <v>15</v>
      </c>
      <c r="K24" s="1" t="s">
        <v>31</v>
      </c>
    </row>
    <row r="25" spans="1:11" x14ac:dyDescent="0.35">
      <c r="A25" s="1" t="s">
        <v>66</v>
      </c>
      <c r="B25" s="1" t="s">
        <v>28</v>
      </c>
      <c r="C25" s="1" t="s">
        <v>13</v>
      </c>
      <c r="D25" s="2">
        <v>35</v>
      </c>
      <c r="E25" s="1" t="s">
        <v>53</v>
      </c>
      <c r="F25" s="1" t="s">
        <v>29</v>
      </c>
      <c r="G25" s="1" t="s">
        <v>24</v>
      </c>
      <c r="H25" s="6">
        <v>43935</v>
      </c>
      <c r="I25" s="1" t="s">
        <v>25</v>
      </c>
      <c r="J25" s="2">
        <v>2</v>
      </c>
      <c r="K25" s="1" t="s">
        <v>26</v>
      </c>
    </row>
    <row r="26" spans="1:11" x14ac:dyDescent="0.35">
      <c r="A26" s="1" t="s">
        <v>67</v>
      </c>
      <c r="B26" s="1" t="s">
        <v>12</v>
      </c>
      <c r="C26" s="1" t="s">
        <v>21</v>
      </c>
      <c r="D26" s="2">
        <v>29</v>
      </c>
      <c r="E26" s="1" t="s">
        <v>68</v>
      </c>
      <c r="F26" s="1" t="s">
        <v>29</v>
      </c>
      <c r="G26" s="1" t="s">
        <v>34</v>
      </c>
      <c r="H26" s="6">
        <v>43478</v>
      </c>
      <c r="I26" s="1" t="s">
        <v>45</v>
      </c>
      <c r="J26" s="2">
        <v>9</v>
      </c>
      <c r="K26" s="1" t="s">
        <v>31</v>
      </c>
    </row>
    <row r="27" spans="1:11" x14ac:dyDescent="0.35">
      <c r="A27" s="1" t="s">
        <v>69</v>
      </c>
      <c r="B27" s="1" t="s">
        <v>61</v>
      </c>
      <c r="C27" s="1" t="s">
        <v>21</v>
      </c>
      <c r="D27" s="2">
        <v>49</v>
      </c>
      <c r="E27" s="1" t="s">
        <v>14</v>
      </c>
      <c r="F27" s="1" t="s">
        <v>29</v>
      </c>
      <c r="G27" s="1" t="s">
        <v>30</v>
      </c>
      <c r="H27" s="6">
        <v>45455</v>
      </c>
      <c r="I27" s="1" t="s">
        <v>25</v>
      </c>
      <c r="J27" s="2">
        <v>19</v>
      </c>
      <c r="K27" s="1" t="s">
        <v>18</v>
      </c>
    </row>
    <row r="28" spans="1:11" x14ac:dyDescent="0.35">
      <c r="A28" s="1" t="s">
        <v>70</v>
      </c>
      <c r="B28" s="1" t="s">
        <v>39</v>
      </c>
      <c r="C28" s="1" t="s">
        <v>21</v>
      </c>
      <c r="D28" s="2">
        <v>49</v>
      </c>
      <c r="E28" s="1" t="s">
        <v>40</v>
      </c>
      <c r="F28" s="1" t="s">
        <v>29</v>
      </c>
      <c r="G28" s="1" t="s">
        <v>41</v>
      </c>
      <c r="H28" s="6">
        <v>44565</v>
      </c>
      <c r="I28" s="1" t="s">
        <v>25</v>
      </c>
      <c r="J28" s="2">
        <v>15</v>
      </c>
      <c r="K28" s="1" t="s">
        <v>18</v>
      </c>
    </row>
    <row r="29" spans="1:11" x14ac:dyDescent="0.35">
      <c r="A29" s="1" t="s">
        <v>71</v>
      </c>
      <c r="B29" s="1" t="s">
        <v>48</v>
      </c>
      <c r="C29" s="1" t="s">
        <v>21</v>
      </c>
      <c r="D29" s="2">
        <v>42</v>
      </c>
      <c r="E29" s="1" t="s">
        <v>68</v>
      </c>
      <c r="F29" s="1" t="s">
        <v>44</v>
      </c>
      <c r="G29" s="1" t="s">
        <v>34</v>
      </c>
      <c r="H29" s="6">
        <v>45854</v>
      </c>
      <c r="I29" s="1" t="s">
        <v>72</v>
      </c>
      <c r="J29" s="2">
        <v>11</v>
      </c>
      <c r="K29" s="1" t="s">
        <v>18</v>
      </c>
    </row>
    <row r="30" spans="1:11" x14ac:dyDescent="0.35">
      <c r="A30" s="1" t="s">
        <v>73</v>
      </c>
      <c r="B30" s="1" t="s">
        <v>39</v>
      </c>
      <c r="C30" s="1" t="s">
        <v>13</v>
      </c>
      <c r="D30" s="2">
        <v>27</v>
      </c>
      <c r="E30" s="1" t="s">
        <v>22</v>
      </c>
      <c r="F30" s="1" t="s">
        <v>29</v>
      </c>
      <c r="G30" s="1" t="s">
        <v>41</v>
      </c>
      <c r="H30" s="6">
        <v>44993</v>
      </c>
      <c r="I30" s="1" t="s">
        <v>17</v>
      </c>
      <c r="J30" s="2">
        <v>15</v>
      </c>
      <c r="K30" s="1" t="s">
        <v>31</v>
      </c>
    </row>
    <row r="31" spans="1:11" x14ac:dyDescent="0.35">
      <c r="A31" s="1" t="s">
        <v>74</v>
      </c>
      <c r="B31" s="1" t="s">
        <v>75</v>
      </c>
      <c r="C31" s="1" t="s">
        <v>13</v>
      </c>
      <c r="D31" s="2">
        <v>40</v>
      </c>
      <c r="E31" s="1" t="s">
        <v>22</v>
      </c>
      <c r="F31" s="1" t="s">
        <v>44</v>
      </c>
      <c r="G31" s="1" t="s">
        <v>30</v>
      </c>
      <c r="H31" s="6">
        <v>43218</v>
      </c>
      <c r="I31" s="1" t="s">
        <v>25</v>
      </c>
      <c r="J31" s="2">
        <v>15</v>
      </c>
      <c r="K31" s="1" t="s">
        <v>18</v>
      </c>
    </row>
    <row r="32" spans="1:11" x14ac:dyDescent="0.35">
      <c r="A32" s="1" t="s">
        <v>76</v>
      </c>
      <c r="B32" s="1" t="s">
        <v>61</v>
      </c>
      <c r="C32" s="1" t="s">
        <v>13</v>
      </c>
      <c r="D32" s="2">
        <v>41</v>
      </c>
      <c r="E32" s="1" t="s">
        <v>33</v>
      </c>
      <c r="F32" s="1" t="s">
        <v>15</v>
      </c>
      <c r="G32" s="1" t="s">
        <v>30</v>
      </c>
      <c r="H32" s="6">
        <v>42382</v>
      </c>
      <c r="I32" s="1" t="s">
        <v>45</v>
      </c>
      <c r="J32" s="2">
        <v>2</v>
      </c>
      <c r="K32" s="1" t="s">
        <v>31</v>
      </c>
    </row>
    <row r="33" spans="1:11" x14ac:dyDescent="0.35">
      <c r="A33" s="1" t="s">
        <v>77</v>
      </c>
      <c r="B33" s="1" t="s">
        <v>61</v>
      </c>
      <c r="C33" s="1" t="s">
        <v>13</v>
      </c>
      <c r="D33" s="2">
        <v>52</v>
      </c>
      <c r="E33" s="1" t="s">
        <v>78</v>
      </c>
      <c r="F33" s="1" t="s">
        <v>44</v>
      </c>
      <c r="G33" s="1" t="s">
        <v>41</v>
      </c>
      <c r="H33" s="6">
        <v>42445</v>
      </c>
      <c r="I33" s="1" t="s">
        <v>17</v>
      </c>
      <c r="J33" s="2">
        <v>8</v>
      </c>
      <c r="K33" s="1" t="s">
        <v>31</v>
      </c>
    </row>
    <row r="34" spans="1:11" x14ac:dyDescent="0.35">
      <c r="A34" s="1" t="s">
        <v>79</v>
      </c>
      <c r="B34" s="1" t="s">
        <v>28</v>
      </c>
      <c r="C34" s="1" t="s">
        <v>21</v>
      </c>
      <c r="D34" s="2">
        <v>26</v>
      </c>
      <c r="E34" s="1" t="s">
        <v>22</v>
      </c>
      <c r="F34" s="1" t="s">
        <v>29</v>
      </c>
      <c r="G34" s="1" t="s">
        <v>30</v>
      </c>
      <c r="H34" s="6">
        <v>45236</v>
      </c>
      <c r="I34" s="1" t="s">
        <v>17</v>
      </c>
      <c r="J34" s="2">
        <v>10</v>
      </c>
      <c r="K34" s="1" t="s">
        <v>18</v>
      </c>
    </row>
    <row r="35" spans="1:11" x14ac:dyDescent="0.35">
      <c r="A35" s="1" t="s">
        <v>80</v>
      </c>
      <c r="B35" s="1" t="s">
        <v>48</v>
      </c>
      <c r="C35" s="1" t="s">
        <v>21</v>
      </c>
      <c r="D35" s="2">
        <v>42</v>
      </c>
      <c r="E35" s="1" t="s">
        <v>33</v>
      </c>
      <c r="F35" s="1" t="s">
        <v>29</v>
      </c>
      <c r="G35" s="1" t="s">
        <v>30</v>
      </c>
      <c r="H35" s="6">
        <v>43113</v>
      </c>
      <c r="I35" s="1" t="s">
        <v>45</v>
      </c>
      <c r="J35" s="2">
        <v>15</v>
      </c>
      <c r="K35" s="1" t="s">
        <v>58</v>
      </c>
    </row>
    <row r="36" spans="1:11" x14ac:dyDescent="0.35">
      <c r="A36" s="1" t="s">
        <v>81</v>
      </c>
      <c r="B36" s="1" t="s">
        <v>12</v>
      </c>
      <c r="C36" s="1" t="s">
        <v>13</v>
      </c>
      <c r="D36" s="2">
        <v>38</v>
      </c>
      <c r="E36" s="1" t="s">
        <v>3065</v>
      </c>
      <c r="F36" s="1" t="s">
        <v>29</v>
      </c>
      <c r="G36" s="1" t="s">
        <v>24</v>
      </c>
      <c r="H36" s="6">
        <v>44028</v>
      </c>
      <c r="I36" s="1" t="s">
        <v>72</v>
      </c>
      <c r="J36" s="2">
        <v>11</v>
      </c>
      <c r="K36" s="1" t="s">
        <v>31</v>
      </c>
    </row>
    <row r="37" spans="1:11" x14ac:dyDescent="0.35">
      <c r="A37" s="1" t="s">
        <v>82</v>
      </c>
      <c r="B37" s="1" t="s">
        <v>39</v>
      </c>
      <c r="C37" s="1" t="s">
        <v>13</v>
      </c>
      <c r="D37" s="2">
        <v>36</v>
      </c>
      <c r="E37" s="1" t="s">
        <v>68</v>
      </c>
      <c r="F37" s="1" t="s">
        <v>44</v>
      </c>
      <c r="G37" s="1" t="s">
        <v>16</v>
      </c>
      <c r="H37" s="6">
        <v>45783</v>
      </c>
      <c r="I37" s="1" t="s">
        <v>25</v>
      </c>
      <c r="J37" s="2">
        <v>4</v>
      </c>
      <c r="K37" s="1" t="s">
        <v>58</v>
      </c>
    </row>
    <row r="38" spans="1:11" x14ac:dyDescent="0.35">
      <c r="A38" s="1" t="s">
        <v>83</v>
      </c>
      <c r="B38" s="1" t="s">
        <v>61</v>
      </c>
      <c r="C38" s="1" t="s">
        <v>21</v>
      </c>
      <c r="D38" s="2">
        <v>35</v>
      </c>
      <c r="E38" s="1" t="s">
        <v>53</v>
      </c>
      <c r="F38" s="1" t="s">
        <v>44</v>
      </c>
      <c r="G38" s="1" t="s">
        <v>176</v>
      </c>
      <c r="H38" s="6">
        <v>45165</v>
      </c>
      <c r="I38" s="1" t="s">
        <v>45</v>
      </c>
      <c r="J38" s="2">
        <v>10</v>
      </c>
      <c r="K38" s="1" t="s">
        <v>26</v>
      </c>
    </row>
    <row r="39" spans="1:11" x14ac:dyDescent="0.35">
      <c r="A39" s="1" t="s">
        <v>85</v>
      </c>
      <c r="B39" s="1" t="s">
        <v>75</v>
      </c>
      <c r="C39" s="1" t="s">
        <v>21</v>
      </c>
      <c r="D39" s="2">
        <v>40</v>
      </c>
      <c r="E39" s="1" t="s">
        <v>22</v>
      </c>
      <c r="F39" s="1" t="s">
        <v>29</v>
      </c>
      <c r="G39" s="1" t="s">
        <v>30</v>
      </c>
      <c r="H39" s="6">
        <v>45760</v>
      </c>
      <c r="I39" s="1" t="s">
        <v>45</v>
      </c>
      <c r="J39" s="2">
        <v>11</v>
      </c>
      <c r="K39" s="1" t="s">
        <v>31</v>
      </c>
    </row>
    <row r="40" spans="1:11" x14ac:dyDescent="0.35">
      <c r="A40" s="1" t="s">
        <v>86</v>
      </c>
      <c r="B40" s="1" t="s">
        <v>39</v>
      </c>
      <c r="C40" s="1" t="s">
        <v>21</v>
      </c>
      <c r="D40" s="2">
        <v>46</v>
      </c>
      <c r="E40" s="1" t="s">
        <v>33</v>
      </c>
      <c r="F40" s="1" t="s">
        <v>29</v>
      </c>
      <c r="G40" s="1" t="s">
        <v>30</v>
      </c>
      <c r="H40" s="6">
        <v>45816</v>
      </c>
      <c r="I40" s="1" t="s">
        <v>45</v>
      </c>
      <c r="J40" s="2">
        <v>10</v>
      </c>
      <c r="K40" s="1" t="s">
        <v>18</v>
      </c>
    </row>
    <row r="41" spans="1:11" x14ac:dyDescent="0.35">
      <c r="A41" s="1" t="s">
        <v>87</v>
      </c>
      <c r="B41" s="1" t="s">
        <v>20</v>
      </c>
      <c r="C41" s="1" t="s">
        <v>21</v>
      </c>
      <c r="D41" s="2">
        <v>53</v>
      </c>
      <c r="E41" s="1" t="s">
        <v>14</v>
      </c>
      <c r="F41" s="1" t="s">
        <v>29</v>
      </c>
      <c r="G41" s="1" t="s">
        <v>30</v>
      </c>
      <c r="H41" s="6">
        <v>43312</v>
      </c>
      <c r="I41" s="1" t="s">
        <v>72</v>
      </c>
      <c r="J41" s="2">
        <v>20</v>
      </c>
      <c r="K41" s="1" t="s">
        <v>58</v>
      </c>
    </row>
    <row r="42" spans="1:11" x14ac:dyDescent="0.35">
      <c r="A42" s="1" t="s">
        <v>88</v>
      </c>
      <c r="B42" s="1" t="s">
        <v>39</v>
      </c>
      <c r="C42" s="1" t="s">
        <v>21</v>
      </c>
      <c r="D42" s="2">
        <v>32</v>
      </c>
      <c r="E42" s="1" t="s">
        <v>14</v>
      </c>
      <c r="F42" s="1" t="s">
        <v>29</v>
      </c>
      <c r="G42" s="1" t="s">
        <v>24</v>
      </c>
      <c r="H42" s="6">
        <v>45015</v>
      </c>
      <c r="I42" s="1" t="s">
        <v>72</v>
      </c>
      <c r="J42" s="2">
        <v>11</v>
      </c>
      <c r="K42" s="1" t="s">
        <v>58</v>
      </c>
    </row>
    <row r="43" spans="1:11" x14ac:dyDescent="0.35">
      <c r="A43" s="1" t="s">
        <v>89</v>
      </c>
      <c r="B43" s="1" t="s">
        <v>28</v>
      </c>
      <c r="C43" s="1" t="s">
        <v>13</v>
      </c>
      <c r="D43" s="2">
        <v>26</v>
      </c>
      <c r="E43" s="1" t="s">
        <v>36</v>
      </c>
      <c r="F43" s="1" t="s">
        <v>23</v>
      </c>
      <c r="G43" s="1" t="s">
        <v>24</v>
      </c>
      <c r="H43" s="6">
        <v>43519</v>
      </c>
      <c r="I43" s="1" t="s">
        <v>25</v>
      </c>
      <c r="J43" s="2">
        <v>7</v>
      </c>
      <c r="K43" s="1" t="s">
        <v>31</v>
      </c>
    </row>
    <row r="44" spans="1:11" x14ac:dyDescent="0.35">
      <c r="A44" s="1" t="s">
        <v>90</v>
      </c>
      <c r="B44" s="1" t="s">
        <v>12</v>
      </c>
      <c r="C44" s="1" t="s">
        <v>13</v>
      </c>
      <c r="D44" s="2">
        <v>42</v>
      </c>
      <c r="E44" s="1" t="s">
        <v>40</v>
      </c>
      <c r="F44" s="1" t="s">
        <v>29</v>
      </c>
      <c r="G44" s="1" t="s">
        <v>176</v>
      </c>
      <c r="H44" s="6">
        <v>42623</v>
      </c>
      <c r="I44" s="1" t="s">
        <v>17</v>
      </c>
      <c r="J44" s="2">
        <v>15</v>
      </c>
      <c r="K44" s="1" t="s">
        <v>31</v>
      </c>
    </row>
    <row r="45" spans="1:11" x14ac:dyDescent="0.35">
      <c r="A45" s="1" t="s">
        <v>91</v>
      </c>
      <c r="B45" s="1" t="s">
        <v>20</v>
      </c>
      <c r="C45" s="1" t="s">
        <v>21</v>
      </c>
      <c r="D45" s="2">
        <v>41</v>
      </c>
      <c r="E45" s="1" t="s">
        <v>78</v>
      </c>
      <c r="F45" s="1" t="s">
        <v>10</v>
      </c>
      <c r="G45" s="1" t="s">
        <v>176</v>
      </c>
      <c r="H45" s="6">
        <v>45514</v>
      </c>
      <c r="I45" s="1" t="s">
        <v>45</v>
      </c>
      <c r="J45" s="2">
        <v>1</v>
      </c>
      <c r="K45" s="1" t="s">
        <v>26</v>
      </c>
    </row>
    <row r="46" spans="1:11" x14ac:dyDescent="0.35">
      <c r="A46" s="1" t="s">
        <v>92</v>
      </c>
      <c r="B46" s="1" t="s">
        <v>48</v>
      </c>
      <c r="C46" s="1" t="s">
        <v>21</v>
      </c>
      <c r="D46" s="2">
        <v>40</v>
      </c>
      <c r="E46" s="1" t="s">
        <v>22</v>
      </c>
      <c r="F46" s="1" t="s">
        <v>10</v>
      </c>
      <c r="G46" s="1" t="s">
        <v>24</v>
      </c>
      <c r="H46" s="6">
        <v>45271</v>
      </c>
      <c r="I46" s="1" t="s">
        <v>17</v>
      </c>
      <c r="J46" s="2">
        <v>7</v>
      </c>
      <c r="K46" s="1" t="s">
        <v>31</v>
      </c>
    </row>
    <row r="47" spans="1:11" x14ac:dyDescent="0.35">
      <c r="A47" s="1" t="s">
        <v>93</v>
      </c>
      <c r="B47" s="1" t="s">
        <v>61</v>
      </c>
      <c r="C47" s="1" t="s">
        <v>13</v>
      </c>
      <c r="D47" s="2">
        <v>48</v>
      </c>
      <c r="E47" s="1" t="s">
        <v>33</v>
      </c>
      <c r="F47" s="1" t="s">
        <v>29</v>
      </c>
      <c r="G47" s="1" t="s">
        <v>24</v>
      </c>
      <c r="H47" s="6">
        <v>43271</v>
      </c>
      <c r="I47" s="1" t="s">
        <v>72</v>
      </c>
      <c r="J47" s="2">
        <v>6</v>
      </c>
      <c r="K47" s="1" t="s">
        <v>31</v>
      </c>
    </row>
    <row r="48" spans="1:11" x14ac:dyDescent="0.35">
      <c r="A48" s="1" t="s">
        <v>94</v>
      </c>
      <c r="B48" s="1" t="s">
        <v>28</v>
      </c>
      <c r="C48" s="1" t="s">
        <v>13</v>
      </c>
      <c r="D48" s="2">
        <v>24</v>
      </c>
      <c r="E48" s="1" t="s">
        <v>14</v>
      </c>
      <c r="F48" s="1" t="s">
        <v>10</v>
      </c>
      <c r="G48" s="1" t="s">
        <v>3065</v>
      </c>
      <c r="H48" s="6">
        <v>44492</v>
      </c>
      <c r="I48" s="1" t="s">
        <v>25</v>
      </c>
      <c r="J48" s="2">
        <v>2</v>
      </c>
      <c r="K48" s="1" t="s">
        <v>18</v>
      </c>
    </row>
    <row r="49" spans="1:11" x14ac:dyDescent="0.35">
      <c r="A49" s="1" t="s">
        <v>95</v>
      </c>
      <c r="B49" s="1" t="s">
        <v>48</v>
      </c>
      <c r="C49" s="1" t="s">
        <v>13</v>
      </c>
      <c r="D49" s="2">
        <v>58</v>
      </c>
      <c r="E49" s="1" t="s">
        <v>68</v>
      </c>
      <c r="F49" s="1" t="s">
        <v>29</v>
      </c>
      <c r="G49" s="1" t="s">
        <v>16</v>
      </c>
      <c r="H49" s="6">
        <v>44742</v>
      </c>
      <c r="I49" s="1" t="s">
        <v>17</v>
      </c>
      <c r="J49" s="2">
        <v>18</v>
      </c>
      <c r="K49" s="1" t="s">
        <v>26</v>
      </c>
    </row>
    <row r="50" spans="1:11" x14ac:dyDescent="0.35">
      <c r="A50" s="1" t="s">
        <v>96</v>
      </c>
      <c r="B50" s="1" t="s">
        <v>20</v>
      </c>
      <c r="C50" s="1" t="s">
        <v>21</v>
      </c>
      <c r="D50" s="2">
        <v>35</v>
      </c>
      <c r="E50" s="1" t="s">
        <v>36</v>
      </c>
      <c r="F50" s="1" t="s">
        <v>10</v>
      </c>
      <c r="G50" s="1" t="s">
        <v>30</v>
      </c>
      <c r="H50" s="6">
        <v>44558</v>
      </c>
      <c r="I50" s="1" t="s">
        <v>17</v>
      </c>
      <c r="J50" s="2">
        <v>3</v>
      </c>
      <c r="K50" s="1" t="s">
        <v>18</v>
      </c>
    </row>
    <row r="51" spans="1:11" x14ac:dyDescent="0.35">
      <c r="A51" s="1" t="s">
        <v>97</v>
      </c>
      <c r="B51" s="1" t="s">
        <v>43</v>
      </c>
      <c r="C51" s="1" t="s">
        <v>13</v>
      </c>
      <c r="D51" s="2">
        <v>46</v>
      </c>
      <c r="E51" s="1" t="s">
        <v>22</v>
      </c>
      <c r="F51" s="1" t="s">
        <v>23</v>
      </c>
      <c r="G51" s="1" t="s">
        <v>34</v>
      </c>
      <c r="H51" s="6">
        <v>44810</v>
      </c>
      <c r="I51" s="1" t="s">
        <v>25</v>
      </c>
      <c r="J51" s="2">
        <v>12</v>
      </c>
      <c r="K51" s="1" t="s">
        <v>58</v>
      </c>
    </row>
    <row r="52" spans="1:11" x14ac:dyDescent="0.35">
      <c r="A52" s="1" t="s">
        <v>98</v>
      </c>
      <c r="B52" s="1" t="s">
        <v>61</v>
      </c>
      <c r="C52" s="1" t="s">
        <v>13</v>
      </c>
      <c r="D52" s="2">
        <v>56</v>
      </c>
      <c r="E52" s="1" t="s">
        <v>40</v>
      </c>
      <c r="F52" s="1" t="s">
        <v>10</v>
      </c>
      <c r="G52" s="1" t="s">
        <v>30</v>
      </c>
      <c r="H52" s="6">
        <v>42695</v>
      </c>
      <c r="I52" s="1" t="s">
        <v>45</v>
      </c>
      <c r="J52" s="2">
        <v>10</v>
      </c>
      <c r="K52" s="1" t="s">
        <v>31</v>
      </c>
    </row>
    <row r="53" spans="1:11" x14ac:dyDescent="0.35">
      <c r="A53" s="1" t="s">
        <v>99</v>
      </c>
      <c r="B53" s="1" t="s">
        <v>20</v>
      </c>
      <c r="C53" s="1" t="s">
        <v>21</v>
      </c>
      <c r="D53" s="2">
        <v>38</v>
      </c>
      <c r="E53" s="1" t="s">
        <v>14</v>
      </c>
      <c r="F53" s="1" t="s">
        <v>15</v>
      </c>
      <c r="G53" s="1" t="s">
        <v>41</v>
      </c>
      <c r="H53" s="6">
        <v>45185</v>
      </c>
      <c r="I53" s="1" t="s">
        <v>45</v>
      </c>
      <c r="J53" s="2">
        <v>4</v>
      </c>
      <c r="K53" s="1" t="s">
        <v>18</v>
      </c>
    </row>
    <row r="54" spans="1:11" x14ac:dyDescent="0.35">
      <c r="A54" s="1" t="s">
        <v>100</v>
      </c>
      <c r="B54" s="1" t="s">
        <v>61</v>
      </c>
      <c r="C54" s="1" t="s">
        <v>21</v>
      </c>
      <c r="D54" s="2">
        <v>41</v>
      </c>
      <c r="E54" s="1" t="s">
        <v>36</v>
      </c>
      <c r="F54" s="1" t="s">
        <v>44</v>
      </c>
      <c r="G54" s="1" t="s">
        <v>37</v>
      </c>
      <c r="H54" s="6">
        <v>44465</v>
      </c>
      <c r="I54" s="1" t="s">
        <v>45</v>
      </c>
      <c r="J54" s="2">
        <v>3</v>
      </c>
      <c r="K54" s="1" t="s">
        <v>58</v>
      </c>
    </row>
    <row r="55" spans="1:11" x14ac:dyDescent="0.35">
      <c r="A55" s="1" t="s">
        <v>101</v>
      </c>
      <c r="B55" s="1" t="s">
        <v>43</v>
      </c>
      <c r="C55" s="1" t="s">
        <v>21</v>
      </c>
      <c r="D55" s="2">
        <v>40</v>
      </c>
      <c r="E55" s="1" t="s">
        <v>36</v>
      </c>
      <c r="F55" s="1" t="s">
        <v>29</v>
      </c>
      <c r="G55" s="1" t="s">
        <v>30</v>
      </c>
      <c r="H55" s="6">
        <v>43847</v>
      </c>
      <c r="I55" s="1" t="s">
        <v>25</v>
      </c>
      <c r="J55" s="2">
        <v>20</v>
      </c>
      <c r="K55" s="1" t="s">
        <v>31</v>
      </c>
    </row>
    <row r="56" spans="1:11" x14ac:dyDescent="0.35">
      <c r="A56" s="1" t="s">
        <v>102</v>
      </c>
      <c r="B56" s="1" t="s">
        <v>75</v>
      </c>
      <c r="C56" s="1" t="s">
        <v>13</v>
      </c>
      <c r="D56" s="2">
        <v>37</v>
      </c>
      <c r="E56" s="1" t="s">
        <v>36</v>
      </c>
      <c r="F56" s="1" t="s">
        <v>15</v>
      </c>
      <c r="G56" s="1" t="s">
        <v>176</v>
      </c>
      <c r="H56" s="6">
        <v>45972</v>
      </c>
      <c r="I56" s="1" t="s">
        <v>25</v>
      </c>
      <c r="J56" s="2">
        <v>12</v>
      </c>
      <c r="K56" s="1" t="s">
        <v>31</v>
      </c>
    </row>
    <row r="57" spans="1:11" x14ac:dyDescent="0.35">
      <c r="A57" s="1" t="s">
        <v>103</v>
      </c>
      <c r="B57" s="1" t="s">
        <v>61</v>
      </c>
      <c r="C57" s="1" t="s">
        <v>13</v>
      </c>
      <c r="D57" s="2">
        <v>40</v>
      </c>
      <c r="E57" s="1" t="s">
        <v>68</v>
      </c>
      <c r="F57" s="1" t="s">
        <v>15</v>
      </c>
      <c r="G57" s="1" t="s">
        <v>24</v>
      </c>
      <c r="H57" s="6">
        <v>42462</v>
      </c>
      <c r="I57" s="1" t="s">
        <v>25</v>
      </c>
      <c r="J57" s="2">
        <v>7</v>
      </c>
      <c r="K57" s="1" t="s">
        <v>31</v>
      </c>
    </row>
    <row r="58" spans="1:11" x14ac:dyDescent="0.35">
      <c r="A58" s="1" t="s">
        <v>104</v>
      </c>
      <c r="B58" s="1" t="s">
        <v>28</v>
      </c>
      <c r="C58" s="1" t="s">
        <v>13</v>
      </c>
      <c r="D58" s="2">
        <v>57</v>
      </c>
      <c r="E58" s="1" t="s">
        <v>53</v>
      </c>
      <c r="F58" s="1" t="s">
        <v>23</v>
      </c>
      <c r="G58" s="1" t="s">
        <v>24</v>
      </c>
      <c r="H58" s="6">
        <v>44151</v>
      </c>
      <c r="I58" s="1" t="s">
        <v>72</v>
      </c>
      <c r="J58" s="2">
        <v>8</v>
      </c>
      <c r="K58" s="1" t="s">
        <v>18</v>
      </c>
    </row>
    <row r="59" spans="1:11" x14ac:dyDescent="0.35">
      <c r="A59" s="1" t="s">
        <v>105</v>
      </c>
      <c r="B59" s="1" t="s">
        <v>48</v>
      </c>
      <c r="C59" s="1" t="s">
        <v>13</v>
      </c>
      <c r="D59" s="2">
        <v>35</v>
      </c>
      <c r="E59" s="1" t="s">
        <v>40</v>
      </c>
      <c r="F59" s="1" t="s">
        <v>10</v>
      </c>
      <c r="G59" s="1" t="s">
        <v>34</v>
      </c>
      <c r="H59" s="6">
        <v>42847</v>
      </c>
      <c r="I59" s="1" t="s">
        <v>72</v>
      </c>
      <c r="J59" s="2">
        <v>2</v>
      </c>
      <c r="K59" s="1" t="s">
        <v>58</v>
      </c>
    </row>
    <row r="60" spans="1:11" x14ac:dyDescent="0.35">
      <c r="A60" s="1" t="s">
        <v>106</v>
      </c>
      <c r="B60" s="1" t="s">
        <v>61</v>
      </c>
      <c r="C60" s="1" t="s">
        <v>13</v>
      </c>
      <c r="D60" s="2">
        <v>39</v>
      </c>
      <c r="E60" s="1" t="s">
        <v>68</v>
      </c>
      <c r="F60" s="1" t="s">
        <v>15</v>
      </c>
      <c r="G60" s="1" t="s">
        <v>16</v>
      </c>
      <c r="H60" s="6">
        <v>43542</v>
      </c>
      <c r="I60" s="1" t="s">
        <v>25</v>
      </c>
      <c r="J60" s="2">
        <v>12</v>
      </c>
      <c r="K60" s="1" t="s">
        <v>58</v>
      </c>
    </row>
    <row r="61" spans="1:11" x14ac:dyDescent="0.35">
      <c r="A61" s="1" t="s">
        <v>84</v>
      </c>
      <c r="B61" s="1" t="s">
        <v>28</v>
      </c>
      <c r="C61" s="1" t="s">
        <v>21</v>
      </c>
      <c r="D61" s="2">
        <v>31</v>
      </c>
      <c r="E61" s="1" t="s">
        <v>33</v>
      </c>
      <c r="F61" s="1" t="s">
        <v>23</v>
      </c>
      <c r="G61" s="1" t="s">
        <v>34</v>
      </c>
      <c r="H61" s="6">
        <v>43689</v>
      </c>
      <c r="I61" s="1" t="s">
        <v>25</v>
      </c>
      <c r="J61" s="2">
        <v>15</v>
      </c>
      <c r="K61" s="1" t="s">
        <v>26</v>
      </c>
    </row>
    <row r="62" spans="1:11" x14ac:dyDescent="0.35">
      <c r="A62" s="1" t="s">
        <v>107</v>
      </c>
      <c r="B62" s="1" t="s">
        <v>43</v>
      </c>
      <c r="C62" s="1" t="s">
        <v>21</v>
      </c>
      <c r="D62" s="2">
        <v>30</v>
      </c>
      <c r="E62" s="1" t="s">
        <v>36</v>
      </c>
      <c r="F62" s="1" t="s">
        <v>23</v>
      </c>
      <c r="G62" s="1" t="s">
        <v>34</v>
      </c>
      <c r="H62" s="6">
        <v>43289</v>
      </c>
      <c r="I62" s="1" t="s">
        <v>17</v>
      </c>
      <c r="J62" s="2">
        <v>6</v>
      </c>
      <c r="K62" s="1" t="s">
        <v>26</v>
      </c>
    </row>
    <row r="63" spans="1:11" x14ac:dyDescent="0.35">
      <c r="A63" s="1" t="s">
        <v>108</v>
      </c>
      <c r="B63" s="1" t="s">
        <v>43</v>
      </c>
      <c r="C63" s="1" t="s">
        <v>21</v>
      </c>
      <c r="D63" s="2">
        <v>59</v>
      </c>
      <c r="E63" s="1" t="s">
        <v>53</v>
      </c>
      <c r="F63" s="1" t="s">
        <v>29</v>
      </c>
      <c r="G63" s="1" t="s">
        <v>3065</v>
      </c>
      <c r="H63" s="6">
        <v>43545</v>
      </c>
      <c r="I63" s="1" t="s">
        <v>17</v>
      </c>
      <c r="J63" s="2">
        <v>3</v>
      </c>
      <c r="K63" s="1" t="s">
        <v>31</v>
      </c>
    </row>
    <row r="64" spans="1:11" x14ac:dyDescent="0.35">
      <c r="A64" s="1" t="s">
        <v>109</v>
      </c>
      <c r="B64" s="1" t="s">
        <v>12</v>
      </c>
      <c r="C64" s="1" t="s">
        <v>13</v>
      </c>
      <c r="D64" s="2">
        <v>36</v>
      </c>
      <c r="E64" s="1" t="s">
        <v>14</v>
      </c>
      <c r="F64" s="1" t="s">
        <v>29</v>
      </c>
      <c r="G64" s="1" t="s">
        <v>16</v>
      </c>
      <c r="H64" s="6">
        <v>44268</v>
      </c>
      <c r="I64" s="1" t="s">
        <v>45</v>
      </c>
      <c r="J64" s="2">
        <v>8</v>
      </c>
      <c r="K64" s="1" t="s">
        <v>26</v>
      </c>
    </row>
    <row r="65" spans="1:11" x14ac:dyDescent="0.35">
      <c r="A65" s="1" t="s">
        <v>110</v>
      </c>
      <c r="B65" s="1" t="s">
        <v>39</v>
      </c>
      <c r="C65" s="1" t="s">
        <v>13</v>
      </c>
      <c r="D65" s="2">
        <v>45</v>
      </c>
      <c r="E65" s="1" t="s">
        <v>33</v>
      </c>
      <c r="F65" s="1" t="s">
        <v>10</v>
      </c>
      <c r="G65" s="1" t="s">
        <v>37</v>
      </c>
      <c r="H65" s="6">
        <v>43085</v>
      </c>
      <c r="I65" s="1" t="s">
        <v>72</v>
      </c>
      <c r="J65" s="2">
        <v>0</v>
      </c>
      <c r="K65" s="1" t="s">
        <v>31</v>
      </c>
    </row>
    <row r="66" spans="1:11" x14ac:dyDescent="0.35">
      <c r="A66" s="1" t="s">
        <v>111</v>
      </c>
      <c r="B66" s="1" t="s">
        <v>61</v>
      </c>
      <c r="C66" s="1" t="s">
        <v>13</v>
      </c>
      <c r="D66" s="2">
        <v>52</v>
      </c>
      <c r="E66" s="1" t="s">
        <v>68</v>
      </c>
      <c r="F66" s="1" t="s">
        <v>15</v>
      </c>
      <c r="G66" s="1" t="s">
        <v>37</v>
      </c>
      <c r="H66" s="6">
        <v>42942</v>
      </c>
      <c r="I66" s="1" t="s">
        <v>45</v>
      </c>
      <c r="J66" s="2">
        <v>14</v>
      </c>
      <c r="K66" s="1" t="s">
        <v>26</v>
      </c>
    </row>
    <row r="67" spans="1:11" x14ac:dyDescent="0.35">
      <c r="A67" s="1" t="s">
        <v>112</v>
      </c>
      <c r="B67" s="1" t="s">
        <v>20</v>
      </c>
      <c r="C67" s="1" t="s">
        <v>21</v>
      </c>
      <c r="D67" s="2">
        <v>28</v>
      </c>
      <c r="E67" s="1" t="s">
        <v>53</v>
      </c>
      <c r="F67" s="1" t="s">
        <v>44</v>
      </c>
      <c r="G67" s="1" t="s">
        <v>34</v>
      </c>
      <c r="H67" s="6">
        <v>44778</v>
      </c>
      <c r="I67" s="1" t="s">
        <v>17</v>
      </c>
      <c r="J67" s="2">
        <v>16</v>
      </c>
      <c r="K67" s="1" t="s">
        <v>58</v>
      </c>
    </row>
    <row r="68" spans="1:11" x14ac:dyDescent="0.35">
      <c r="A68" s="1" t="s">
        <v>113</v>
      </c>
      <c r="B68" s="1" t="s">
        <v>39</v>
      </c>
      <c r="C68" s="1" t="s">
        <v>13</v>
      </c>
      <c r="D68" s="2">
        <v>36</v>
      </c>
      <c r="E68" s="1" t="s">
        <v>14</v>
      </c>
      <c r="F68" s="1" t="s">
        <v>44</v>
      </c>
      <c r="G68" s="1" t="s">
        <v>37</v>
      </c>
      <c r="H68" s="6">
        <v>45333</v>
      </c>
      <c r="I68" s="1" t="s">
        <v>72</v>
      </c>
      <c r="J68" s="2">
        <v>18</v>
      </c>
      <c r="K68" s="1" t="s">
        <v>18</v>
      </c>
    </row>
    <row r="69" spans="1:11" x14ac:dyDescent="0.35">
      <c r="A69" s="1" t="s">
        <v>114</v>
      </c>
      <c r="B69" s="1" t="s">
        <v>12</v>
      </c>
      <c r="C69" s="1" t="s">
        <v>21</v>
      </c>
      <c r="D69" s="2">
        <v>56</v>
      </c>
      <c r="E69" s="1" t="s">
        <v>33</v>
      </c>
      <c r="F69" s="1" t="s">
        <v>10</v>
      </c>
      <c r="G69" s="1" t="s">
        <v>24</v>
      </c>
      <c r="H69" s="6">
        <v>44004</v>
      </c>
      <c r="I69" s="1" t="s">
        <v>45</v>
      </c>
      <c r="J69" s="2">
        <v>7</v>
      </c>
      <c r="K69" s="1" t="s">
        <v>58</v>
      </c>
    </row>
    <row r="70" spans="1:11" x14ac:dyDescent="0.35">
      <c r="A70" s="1" t="s">
        <v>115</v>
      </c>
      <c r="B70" s="1" t="s">
        <v>61</v>
      </c>
      <c r="C70" s="1" t="s">
        <v>13</v>
      </c>
      <c r="D70" s="2">
        <v>36</v>
      </c>
      <c r="E70" s="1" t="s">
        <v>40</v>
      </c>
      <c r="F70" s="1" t="s">
        <v>15</v>
      </c>
      <c r="G70" s="1" t="s">
        <v>30</v>
      </c>
      <c r="H70" s="6">
        <v>44339</v>
      </c>
      <c r="I70" s="1" t="s">
        <v>72</v>
      </c>
      <c r="J70" s="2">
        <v>3</v>
      </c>
      <c r="K70" s="1" t="s">
        <v>58</v>
      </c>
    </row>
    <row r="71" spans="1:11" x14ac:dyDescent="0.35">
      <c r="A71" s="1" t="s">
        <v>116</v>
      </c>
      <c r="B71" s="1" t="s">
        <v>39</v>
      </c>
      <c r="C71" s="1" t="s">
        <v>13</v>
      </c>
      <c r="D71" s="2">
        <v>27</v>
      </c>
      <c r="E71" s="1" t="s">
        <v>22</v>
      </c>
      <c r="F71" s="1" t="s">
        <v>23</v>
      </c>
      <c r="G71" s="1" t="s">
        <v>24</v>
      </c>
      <c r="H71" s="6">
        <v>44831</v>
      </c>
      <c r="I71" s="1" t="s">
        <v>25</v>
      </c>
      <c r="J71" s="2">
        <v>4</v>
      </c>
      <c r="K71" s="1" t="s">
        <v>31</v>
      </c>
    </row>
    <row r="72" spans="1:11" x14ac:dyDescent="0.35">
      <c r="A72" s="1" t="s">
        <v>117</v>
      </c>
      <c r="B72" s="1" t="s">
        <v>43</v>
      </c>
      <c r="C72" s="1" t="s">
        <v>13</v>
      </c>
      <c r="D72" s="2">
        <v>25</v>
      </c>
      <c r="E72" s="1" t="s">
        <v>53</v>
      </c>
      <c r="F72" s="1" t="s">
        <v>10</v>
      </c>
      <c r="G72" s="1" t="s">
        <v>37</v>
      </c>
      <c r="H72" s="6">
        <v>45265</v>
      </c>
      <c r="I72" s="1" t="s">
        <v>25</v>
      </c>
      <c r="J72" s="2">
        <v>19</v>
      </c>
      <c r="K72" s="1" t="s">
        <v>26</v>
      </c>
    </row>
    <row r="73" spans="1:11" x14ac:dyDescent="0.35">
      <c r="A73" s="1" t="s">
        <v>118</v>
      </c>
      <c r="B73" s="1" t="s">
        <v>20</v>
      </c>
      <c r="C73" s="1" t="s">
        <v>21</v>
      </c>
      <c r="D73" s="2">
        <v>48</v>
      </c>
      <c r="E73" s="1" t="s">
        <v>33</v>
      </c>
      <c r="F73" s="1" t="s">
        <v>15</v>
      </c>
      <c r="G73" s="1" t="s">
        <v>24</v>
      </c>
      <c r="H73" s="6">
        <v>43477</v>
      </c>
      <c r="I73" s="1" t="s">
        <v>3065</v>
      </c>
      <c r="J73" s="2">
        <v>0</v>
      </c>
      <c r="K73" s="1" t="s">
        <v>18</v>
      </c>
    </row>
    <row r="74" spans="1:11" x14ac:dyDescent="0.35">
      <c r="A74" s="1" t="s">
        <v>119</v>
      </c>
      <c r="B74" s="1" t="s">
        <v>39</v>
      </c>
      <c r="C74" s="1" t="s">
        <v>13</v>
      </c>
      <c r="D74" s="2">
        <v>28</v>
      </c>
      <c r="E74" s="1" t="s">
        <v>68</v>
      </c>
      <c r="F74" s="1" t="s">
        <v>23</v>
      </c>
      <c r="G74" s="1" t="s">
        <v>16</v>
      </c>
      <c r="H74" s="6">
        <v>44654</v>
      </c>
      <c r="I74" s="1" t="s">
        <v>72</v>
      </c>
      <c r="J74" s="2">
        <v>19</v>
      </c>
      <c r="K74" s="1" t="s">
        <v>26</v>
      </c>
    </row>
    <row r="75" spans="1:11" x14ac:dyDescent="0.35">
      <c r="A75" s="1" t="s">
        <v>120</v>
      </c>
      <c r="B75" s="1" t="s">
        <v>48</v>
      </c>
      <c r="C75" s="1" t="s">
        <v>13</v>
      </c>
      <c r="D75" s="2">
        <v>38</v>
      </c>
      <c r="E75" s="1" t="s">
        <v>36</v>
      </c>
      <c r="F75" s="1" t="s">
        <v>29</v>
      </c>
      <c r="G75" s="1" t="s">
        <v>24</v>
      </c>
      <c r="H75" s="6">
        <v>42851</v>
      </c>
      <c r="I75" s="1" t="s">
        <v>72</v>
      </c>
      <c r="J75" s="2">
        <v>7</v>
      </c>
      <c r="K75" s="1" t="s">
        <v>18</v>
      </c>
    </row>
    <row r="76" spans="1:11" x14ac:dyDescent="0.35">
      <c r="A76" s="1" t="s">
        <v>121</v>
      </c>
      <c r="B76" s="1" t="s">
        <v>12</v>
      </c>
      <c r="C76" s="1" t="s">
        <v>13</v>
      </c>
      <c r="D76" s="2">
        <v>45</v>
      </c>
      <c r="E76" s="1" t="s">
        <v>40</v>
      </c>
      <c r="F76" s="1" t="s">
        <v>23</v>
      </c>
      <c r="G76" s="1" t="s">
        <v>176</v>
      </c>
      <c r="H76" s="6">
        <v>42559</v>
      </c>
      <c r="I76" s="1" t="s">
        <v>17</v>
      </c>
      <c r="J76" s="2">
        <v>3</v>
      </c>
      <c r="K76" s="1" t="s">
        <v>26</v>
      </c>
    </row>
    <row r="77" spans="1:11" x14ac:dyDescent="0.35">
      <c r="A77" s="1" t="s">
        <v>122</v>
      </c>
      <c r="B77" s="1" t="s">
        <v>39</v>
      </c>
      <c r="C77" s="1" t="s">
        <v>21</v>
      </c>
      <c r="D77" s="2">
        <v>26</v>
      </c>
      <c r="E77" s="1" t="s">
        <v>22</v>
      </c>
      <c r="F77" s="1" t="s">
        <v>15</v>
      </c>
      <c r="G77" s="1" t="s">
        <v>34</v>
      </c>
      <c r="H77" s="6">
        <v>45125</v>
      </c>
      <c r="I77" s="1" t="s">
        <v>72</v>
      </c>
      <c r="J77" s="2">
        <v>3</v>
      </c>
      <c r="K77" s="1" t="s">
        <v>26</v>
      </c>
    </row>
    <row r="78" spans="1:11" x14ac:dyDescent="0.35">
      <c r="A78" s="1" t="s">
        <v>123</v>
      </c>
      <c r="B78" s="1" t="s">
        <v>61</v>
      </c>
      <c r="C78" s="1" t="s">
        <v>13</v>
      </c>
      <c r="D78" s="2">
        <v>30</v>
      </c>
      <c r="E78" s="1" t="s">
        <v>22</v>
      </c>
      <c r="F78" s="1" t="s">
        <v>29</v>
      </c>
      <c r="G78" s="1" t="s">
        <v>30</v>
      </c>
      <c r="H78" s="6">
        <v>44419</v>
      </c>
      <c r="I78" s="1" t="s">
        <v>45</v>
      </c>
      <c r="J78" s="2">
        <v>20</v>
      </c>
      <c r="K78" s="1" t="s">
        <v>58</v>
      </c>
    </row>
    <row r="79" spans="1:11" x14ac:dyDescent="0.35">
      <c r="A79" s="1" t="s">
        <v>124</v>
      </c>
      <c r="B79" s="1" t="s">
        <v>20</v>
      </c>
      <c r="C79" s="1" t="s">
        <v>21</v>
      </c>
      <c r="D79" s="2">
        <v>32</v>
      </c>
      <c r="E79" s="1" t="s">
        <v>68</v>
      </c>
      <c r="F79" s="1" t="s">
        <v>29</v>
      </c>
      <c r="G79" s="1" t="s">
        <v>37</v>
      </c>
      <c r="H79" s="6">
        <v>44366</v>
      </c>
      <c r="I79" s="1" t="s">
        <v>17</v>
      </c>
      <c r="J79" s="2">
        <v>9</v>
      </c>
      <c r="K79" s="1" t="s">
        <v>26</v>
      </c>
    </row>
    <row r="80" spans="1:11" x14ac:dyDescent="0.35">
      <c r="A80" s="1" t="s">
        <v>125</v>
      </c>
      <c r="B80" s="1" t="s">
        <v>43</v>
      </c>
      <c r="C80" s="1" t="s">
        <v>21</v>
      </c>
      <c r="D80" s="2">
        <v>31</v>
      </c>
      <c r="E80" s="1" t="s">
        <v>3065</v>
      </c>
      <c r="F80" s="1" t="s">
        <v>10</v>
      </c>
      <c r="G80" s="1" t="s">
        <v>30</v>
      </c>
      <c r="H80" s="6">
        <v>44945</v>
      </c>
      <c r="I80" s="1" t="s">
        <v>17</v>
      </c>
      <c r="J80" s="2">
        <v>15</v>
      </c>
      <c r="K80" s="1" t="s">
        <v>18</v>
      </c>
    </row>
    <row r="81" spans="1:11" x14ac:dyDescent="0.35">
      <c r="A81" s="1" t="s">
        <v>126</v>
      </c>
      <c r="B81" s="1" t="s">
        <v>75</v>
      </c>
      <c r="C81" s="1" t="s">
        <v>13</v>
      </c>
      <c r="D81" s="2">
        <v>25</v>
      </c>
      <c r="E81" s="1" t="s">
        <v>68</v>
      </c>
      <c r="F81" s="1" t="s">
        <v>23</v>
      </c>
      <c r="G81" s="1" t="s">
        <v>16</v>
      </c>
      <c r="H81" s="6">
        <v>44371</v>
      </c>
      <c r="I81" s="1" t="s">
        <v>25</v>
      </c>
      <c r="J81" s="2">
        <v>19</v>
      </c>
      <c r="K81" s="1" t="s">
        <v>18</v>
      </c>
    </row>
    <row r="82" spans="1:11" x14ac:dyDescent="0.35">
      <c r="A82" s="1" t="s">
        <v>127</v>
      </c>
      <c r="B82" s="1" t="s">
        <v>61</v>
      </c>
      <c r="C82" s="1" t="s">
        <v>13</v>
      </c>
      <c r="D82" s="2">
        <v>47</v>
      </c>
      <c r="E82" s="1" t="s">
        <v>53</v>
      </c>
      <c r="F82" s="1" t="s">
        <v>10</v>
      </c>
      <c r="G82" s="1" t="s">
        <v>41</v>
      </c>
      <c r="H82" s="6">
        <v>45095</v>
      </c>
      <c r="I82" s="1" t="s">
        <v>72</v>
      </c>
      <c r="J82" s="2">
        <v>6</v>
      </c>
      <c r="K82" s="1" t="s">
        <v>26</v>
      </c>
    </row>
    <row r="83" spans="1:11" x14ac:dyDescent="0.35">
      <c r="A83" s="1" t="s">
        <v>128</v>
      </c>
      <c r="B83" s="1" t="s">
        <v>20</v>
      </c>
      <c r="C83" s="1" t="s">
        <v>13</v>
      </c>
      <c r="D83" s="2">
        <v>32</v>
      </c>
      <c r="E83" s="1" t="s">
        <v>33</v>
      </c>
      <c r="F83" s="1" t="s">
        <v>10</v>
      </c>
      <c r="G83" s="1" t="s">
        <v>34</v>
      </c>
      <c r="H83" s="6">
        <v>45972</v>
      </c>
      <c r="I83" s="1" t="s">
        <v>45</v>
      </c>
      <c r="J83" s="2">
        <v>7</v>
      </c>
      <c r="K83" s="1" t="s">
        <v>26</v>
      </c>
    </row>
    <row r="84" spans="1:11" x14ac:dyDescent="0.35">
      <c r="A84" s="1" t="s">
        <v>129</v>
      </c>
      <c r="B84" s="1" t="s">
        <v>28</v>
      </c>
      <c r="C84" s="1" t="s">
        <v>21</v>
      </c>
      <c r="D84" s="2">
        <v>28</v>
      </c>
      <c r="E84" s="1" t="s">
        <v>40</v>
      </c>
      <c r="F84" s="1" t="s">
        <v>10</v>
      </c>
      <c r="G84" s="1" t="s">
        <v>16</v>
      </c>
      <c r="H84" s="6">
        <v>42449</v>
      </c>
      <c r="I84" s="1" t="s">
        <v>45</v>
      </c>
      <c r="J84" s="2">
        <v>18</v>
      </c>
      <c r="K84" s="1" t="s">
        <v>31</v>
      </c>
    </row>
    <row r="85" spans="1:11" x14ac:dyDescent="0.35">
      <c r="A85" s="1" t="s">
        <v>130</v>
      </c>
      <c r="B85" s="1" t="s">
        <v>39</v>
      </c>
      <c r="C85" s="1" t="s">
        <v>13</v>
      </c>
      <c r="D85" s="2">
        <v>52</v>
      </c>
      <c r="E85" s="1" t="s">
        <v>14</v>
      </c>
      <c r="F85" s="1" t="s">
        <v>44</v>
      </c>
      <c r="G85" s="1" t="s">
        <v>24</v>
      </c>
      <c r="H85" s="6">
        <v>45243</v>
      </c>
      <c r="I85" s="1" t="s">
        <v>25</v>
      </c>
      <c r="J85" s="2">
        <v>9</v>
      </c>
      <c r="K85" s="1" t="s">
        <v>18</v>
      </c>
    </row>
    <row r="86" spans="1:11" x14ac:dyDescent="0.35">
      <c r="A86" s="1" t="s">
        <v>131</v>
      </c>
      <c r="B86" s="1" t="s">
        <v>20</v>
      </c>
      <c r="C86" s="1" t="s">
        <v>13</v>
      </c>
      <c r="D86" s="2">
        <v>50</v>
      </c>
      <c r="E86" s="1" t="s">
        <v>14</v>
      </c>
      <c r="F86" s="1" t="s">
        <v>15</v>
      </c>
      <c r="G86" s="1" t="s">
        <v>176</v>
      </c>
      <c r="H86" s="6">
        <v>44696</v>
      </c>
      <c r="I86" s="1" t="s">
        <v>25</v>
      </c>
      <c r="J86" s="2">
        <v>19</v>
      </c>
      <c r="K86" s="1" t="s">
        <v>26</v>
      </c>
    </row>
    <row r="87" spans="1:11" x14ac:dyDescent="0.35">
      <c r="A87" s="1" t="s">
        <v>132</v>
      </c>
      <c r="B87" s="1" t="s">
        <v>28</v>
      </c>
      <c r="C87" s="1" t="s">
        <v>21</v>
      </c>
      <c r="D87" s="2">
        <v>59</v>
      </c>
      <c r="E87" s="1" t="s">
        <v>78</v>
      </c>
      <c r="F87" s="1" t="s">
        <v>23</v>
      </c>
      <c r="G87" s="1" t="s">
        <v>41</v>
      </c>
      <c r="H87" s="6">
        <v>45426</v>
      </c>
      <c r="I87" s="1" t="s">
        <v>72</v>
      </c>
      <c r="J87" s="2">
        <v>7</v>
      </c>
      <c r="K87" s="1" t="s">
        <v>26</v>
      </c>
    </row>
    <row r="88" spans="1:11" x14ac:dyDescent="0.35">
      <c r="A88" s="1" t="s">
        <v>133</v>
      </c>
      <c r="B88" s="1" t="s">
        <v>61</v>
      </c>
      <c r="C88" s="1" t="s">
        <v>13</v>
      </c>
      <c r="D88" s="2">
        <v>49</v>
      </c>
      <c r="E88" s="1" t="s">
        <v>68</v>
      </c>
      <c r="F88" s="1" t="s">
        <v>23</v>
      </c>
      <c r="G88" s="1" t="s">
        <v>34</v>
      </c>
      <c r="H88" s="6">
        <v>43253</v>
      </c>
      <c r="I88" s="1" t="s">
        <v>72</v>
      </c>
      <c r="J88" s="2">
        <v>11</v>
      </c>
      <c r="K88" s="1" t="s">
        <v>58</v>
      </c>
    </row>
    <row r="89" spans="1:11" x14ac:dyDescent="0.35">
      <c r="A89" s="1" t="s">
        <v>134</v>
      </c>
      <c r="B89" s="1" t="s">
        <v>48</v>
      </c>
      <c r="C89" s="1" t="s">
        <v>13</v>
      </c>
      <c r="D89" s="2">
        <v>38</v>
      </c>
      <c r="E89" s="1" t="s">
        <v>36</v>
      </c>
      <c r="F89" s="1" t="s">
        <v>29</v>
      </c>
      <c r="G89" s="1" t="s">
        <v>30</v>
      </c>
      <c r="H89" s="6">
        <v>45072</v>
      </c>
      <c r="I89" s="1" t="s">
        <v>45</v>
      </c>
      <c r="J89" s="2">
        <v>17</v>
      </c>
      <c r="K89" s="1" t="s">
        <v>26</v>
      </c>
    </row>
    <row r="90" spans="1:11" x14ac:dyDescent="0.35">
      <c r="A90" s="1" t="s">
        <v>136</v>
      </c>
      <c r="B90" s="1" t="s">
        <v>43</v>
      </c>
      <c r="C90" s="1" t="s">
        <v>21</v>
      </c>
      <c r="D90" s="2">
        <v>46</v>
      </c>
      <c r="E90" s="1" t="s">
        <v>53</v>
      </c>
      <c r="F90" s="1" t="s">
        <v>10</v>
      </c>
      <c r="G90" s="1" t="s">
        <v>30</v>
      </c>
      <c r="H90" s="6">
        <v>42743</v>
      </c>
      <c r="I90" s="1" t="s">
        <v>45</v>
      </c>
      <c r="J90" s="2">
        <v>4</v>
      </c>
      <c r="K90" s="1" t="s">
        <v>58</v>
      </c>
    </row>
    <row r="91" spans="1:11" x14ac:dyDescent="0.35">
      <c r="A91" s="1" t="s">
        <v>137</v>
      </c>
      <c r="B91" s="1" t="s">
        <v>48</v>
      </c>
      <c r="C91" s="1" t="s">
        <v>13</v>
      </c>
      <c r="D91" s="2">
        <v>56</v>
      </c>
      <c r="E91" s="1" t="s">
        <v>36</v>
      </c>
      <c r="F91" s="1" t="s">
        <v>15</v>
      </c>
      <c r="G91" s="1" t="s">
        <v>24</v>
      </c>
      <c r="H91" s="6">
        <v>45771</v>
      </c>
      <c r="I91" s="1" t="s">
        <v>25</v>
      </c>
      <c r="J91" s="2">
        <v>19</v>
      </c>
      <c r="K91" s="1" t="s">
        <v>58</v>
      </c>
    </row>
    <row r="92" spans="1:11" x14ac:dyDescent="0.35">
      <c r="A92" s="1" t="s">
        <v>138</v>
      </c>
      <c r="B92" s="1" t="s">
        <v>39</v>
      </c>
      <c r="C92" s="1" t="s">
        <v>13</v>
      </c>
      <c r="D92" s="2">
        <v>24</v>
      </c>
      <c r="E92" s="1" t="s">
        <v>33</v>
      </c>
      <c r="F92" s="1" t="s">
        <v>44</v>
      </c>
      <c r="G92" s="1" t="s">
        <v>37</v>
      </c>
      <c r="H92" s="6">
        <v>45264</v>
      </c>
      <c r="I92" s="1" t="s">
        <v>45</v>
      </c>
      <c r="J92" s="2">
        <v>14</v>
      </c>
      <c r="K92" s="1" t="s">
        <v>31</v>
      </c>
    </row>
    <row r="93" spans="1:11" x14ac:dyDescent="0.35">
      <c r="A93" s="1" t="s">
        <v>139</v>
      </c>
      <c r="B93" s="1" t="s">
        <v>28</v>
      </c>
      <c r="C93" s="1" t="s">
        <v>21</v>
      </c>
      <c r="D93" s="2">
        <v>54</v>
      </c>
      <c r="E93" s="1" t="s">
        <v>33</v>
      </c>
      <c r="F93" s="1" t="s">
        <v>15</v>
      </c>
      <c r="G93" s="1" t="s">
        <v>176</v>
      </c>
      <c r="H93" s="6">
        <v>43403</v>
      </c>
      <c r="I93" s="1" t="s">
        <v>25</v>
      </c>
      <c r="J93" s="2">
        <v>7</v>
      </c>
      <c r="K93" s="1" t="s">
        <v>18</v>
      </c>
    </row>
    <row r="94" spans="1:11" x14ac:dyDescent="0.35">
      <c r="A94" s="1" t="s">
        <v>140</v>
      </c>
      <c r="B94" s="1" t="s">
        <v>48</v>
      </c>
      <c r="C94" s="1" t="s">
        <v>13</v>
      </c>
      <c r="D94" s="2">
        <v>25</v>
      </c>
      <c r="E94" s="1" t="s">
        <v>40</v>
      </c>
      <c r="F94" s="1" t="s">
        <v>23</v>
      </c>
      <c r="G94" s="1" t="s">
        <v>30</v>
      </c>
      <c r="H94" s="6">
        <v>45914</v>
      </c>
      <c r="I94" s="1" t="s">
        <v>72</v>
      </c>
      <c r="J94" s="2">
        <v>20</v>
      </c>
      <c r="K94" s="1" t="s">
        <v>3065</v>
      </c>
    </row>
    <row r="95" spans="1:11" x14ac:dyDescent="0.35">
      <c r="A95" s="1" t="s">
        <v>141</v>
      </c>
      <c r="B95" s="1" t="s">
        <v>28</v>
      </c>
      <c r="C95" s="1" t="s">
        <v>13</v>
      </c>
      <c r="D95" s="2">
        <v>47</v>
      </c>
      <c r="E95" s="1" t="s">
        <v>22</v>
      </c>
      <c r="F95" s="1" t="s">
        <v>23</v>
      </c>
      <c r="G95" s="1" t="s">
        <v>34</v>
      </c>
      <c r="H95" s="6">
        <v>42869</v>
      </c>
      <c r="I95" s="1" t="s">
        <v>45</v>
      </c>
      <c r="J95" s="2">
        <v>1</v>
      </c>
      <c r="K95" s="1" t="s">
        <v>58</v>
      </c>
    </row>
    <row r="96" spans="1:11" x14ac:dyDescent="0.35">
      <c r="A96" s="1" t="s">
        <v>142</v>
      </c>
      <c r="B96" s="1" t="s">
        <v>39</v>
      </c>
      <c r="C96" s="1" t="s">
        <v>21</v>
      </c>
      <c r="D96" s="2">
        <v>42</v>
      </c>
      <c r="E96" s="1" t="s">
        <v>14</v>
      </c>
      <c r="F96" s="1" t="s">
        <v>23</v>
      </c>
      <c r="G96" s="1" t="s">
        <v>176</v>
      </c>
      <c r="H96" s="6">
        <v>44500</v>
      </c>
      <c r="I96" s="1" t="s">
        <v>25</v>
      </c>
      <c r="J96" s="2">
        <v>10</v>
      </c>
      <c r="K96" s="1" t="s">
        <v>18</v>
      </c>
    </row>
    <row r="97" spans="1:11" x14ac:dyDescent="0.35">
      <c r="A97" s="1" t="s">
        <v>143</v>
      </c>
      <c r="B97" s="1" t="s">
        <v>61</v>
      </c>
      <c r="C97" s="1" t="s">
        <v>13</v>
      </c>
      <c r="D97" s="2">
        <v>40</v>
      </c>
      <c r="E97" s="1" t="s">
        <v>36</v>
      </c>
      <c r="F97" s="1" t="s">
        <v>15</v>
      </c>
      <c r="G97" s="1" t="s">
        <v>24</v>
      </c>
      <c r="H97" s="6">
        <v>45475</v>
      </c>
      <c r="I97" s="1" t="s">
        <v>45</v>
      </c>
      <c r="J97" s="2">
        <v>4</v>
      </c>
      <c r="K97" s="1" t="s">
        <v>26</v>
      </c>
    </row>
    <row r="98" spans="1:11" x14ac:dyDescent="0.35">
      <c r="A98" s="1" t="s">
        <v>144</v>
      </c>
      <c r="B98" s="1" t="s">
        <v>48</v>
      </c>
      <c r="C98" s="1" t="s">
        <v>13</v>
      </c>
      <c r="D98" s="2">
        <v>32</v>
      </c>
      <c r="E98" s="1" t="s">
        <v>36</v>
      </c>
      <c r="F98" s="1" t="s">
        <v>44</v>
      </c>
      <c r="G98" s="1" t="s">
        <v>41</v>
      </c>
      <c r="H98" s="6">
        <v>43283</v>
      </c>
      <c r="I98" s="1" t="s">
        <v>25</v>
      </c>
      <c r="J98" s="2">
        <v>10</v>
      </c>
      <c r="K98" s="1" t="s">
        <v>31</v>
      </c>
    </row>
    <row r="99" spans="1:11" x14ac:dyDescent="0.35">
      <c r="A99" s="1" t="s">
        <v>145</v>
      </c>
      <c r="B99" s="1" t="s">
        <v>75</v>
      </c>
      <c r="C99" s="1" t="s">
        <v>21</v>
      </c>
      <c r="D99" s="2">
        <v>21</v>
      </c>
      <c r="E99" s="1" t="s">
        <v>68</v>
      </c>
      <c r="F99" s="1" t="s">
        <v>15</v>
      </c>
      <c r="G99" s="1" t="s">
        <v>37</v>
      </c>
      <c r="H99" s="6">
        <v>45680</v>
      </c>
      <c r="I99" s="1" t="s">
        <v>17</v>
      </c>
      <c r="J99" s="2">
        <v>3</v>
      </c>
      <c r="K99" s="1" t="s">
        <v>31</v>
      </c>
    </row>
    <row r="100" spans="1:11" x14ac:dyDescent="0.35">
      <c r="A100" s="1" t="s">
        <v>146</v>
      </c>
      <c r="B100" s="1" t="s">
        <v>20</v>
      </c>
      <c r="C100" s="1" t="s">
        <v>13</v>
      </c>
      <c r="D100" s="2">
        <v>35</v>
      </c>
      <c r="E100" s="1" t="s">
        <v>40</v>
      </c>
      <c r="F100" s="1" t="s">
        <v>44</v>
      </c>
      <c r="G100" s="1" t="s">
        <v>3065</v>
      </c>
      <c r="H100" s="6">
        <v>44179</v>
      </c>
      <c r="I100" s="1" t="s">
        <v>45</v>
      </c>
      <c r="J100" s="2">
        <v>18</v>
      </c>
      <c r="K100" s="1" t="s">
        <v>26</v>
      </c>
    </row>
    <row r="101" spans="1:11" x14ac:dyDescent="0.35">
      <c r="A101" s="1" t="s">
        <v>147</v>
      </c>
      <c r="B101" s="1" t="s">
        <v>61</v>
      </c>
      <c r="C101" s="1" t="s">
        <v>13</v>
      </c>
      <c r="D101" s="2">
        <v>41</v>
      </c>
      <c r="E101" s="1" t="s">
        <v>36</v>
      </c>
      <c r="F101" s="1" t="s">
        <v>23</v>
      </c>
      <c r="G101" s="1" t="s">
        <v>3065</v>
      </c>
      <c r="H101" s="6">
        <v>42577</v>
      </c>
      <c r="I101" s="1" t="s">
        <v>45</v>
      </c>
      <c r="J101" s="2">
        <v>12</v>
      </c>
      <c r="K101" s="1" t="s">
        <v>58</v>
      </c>
    </row>
    <row r="102" spans="1:11" x14ac:dyDescent="0.35">
      <c r="A102" s="1" t="s">
        <v>148</v>
      </c>
      <c r="B102" s="1" t="s">
        <v>75</v>
      </c>
      <c r="C102" s="1" t="s">
        <v>13</v>
      </c>
      <c r="D102" s="2">
        <v>34</v>
      </c>
      <c r="E102" s="1" t="s">
        <v>33</v>
      </c>
      <c r="F102" s="1" t="s">
        <v>15</v>
      </c>
      <c r="G102" s="1" t="s">
        <v>34</v>
      </c>
      <c r="H102" s="6">
        <v>43160</v>
      </c>
      <c r="I102" s="1" t="s">
        <v>72</v>
      </c>
      <c r="J102" s="2">
        <v>16</v>
      </c>
      <c r="K102" s="1" t="s">
        <v>26</v>
      </c>
    </row>
    <row r="103" spans="1:11" x14ac:dyDescent="0.35">
      <c r="A103" s="1" t="s">
        <v>149</v>
      </c>
      <c r="B103" s="1" t="s">
        <v>75</v>
      </c>
      <c r="C103" s="1" t="s">
        <v>21</v>
      </c>
      <c r="D103" s="2">
        <v>24</v>
      </c>
      <c r="E103" s="1" t="s">
        <v>40</v>
      </c>
      <c r="F103" s="1" t="s">
        <v>10</v>
      </c>
      <c r="G103" s="1" t="s">
        <v>16</v>
      </c>
      <c r="H103" s="6">
        <v>42499</v>
      </c>
      <c r="I103" s="1" t="s">
        <v>72</v>
      </c>
      <c r="J103" s="2">
        <v>7</v>
      </c>
      <c r="K103" s="1" t="s">
        <v>26</v>
      </c>
    </row>
    <row r="104" spans="1:11" x14ac:dyDescent="0.35">
      <c r="A104" s="1" t="s">
        <v>150</v>
      </c>
      <c r="B104" s="1" t="s">
        <v>28</v>
      </c>
      <c r="C104" s="1" t="s">
        <v>13</v>
      </c>
      <c r="D104" s="2">
        <v>32</v>
      </c>
      <c r="E104" s="1" t="s">
        <v>33</v>
      </c>
      <c r="F104" s="1" t="s">
        <v>10</v>
      </c>
      <c r="G104" s="1" t="s">
        <v>30</v>
      </c>
      <c r="H104" s="6">
        <v>45512</v>
      </c>
      <c r="I104" s="1" t="s">
        <v>45</v>
      </c>
      <c r="J104" s="2">
        <v>13</v>
      </c>
      <c r="K104" s="1" t="s">
        <v>18</v>
      </c>
    </row>
    <row r="105" spans="1:11" x14ac:dyDescent="0.35">
      <c r="A105" s="1" t="s">
        <v>151</v>
      </c>
      <c r="B105" s="1" t="s">
        <v>20</v>
      </c>
      <c r="C105" s="1" t="s">
        <v>21</v>
      </c>
      <c r="D105" s="2">
        <v>57</v>
      </c>
      <c r="E105" s="1" t="s">
        <v>14</v>
      </c>
      <c r="F105" s="1" t="s">
        <v>23</v>
      </c>
      <c r="G105" s="1" t="s">
        <v>34</v>
      </c>
      <c r="H105" s="6">
        <v>45226</v>
      </c>
      <c r="I105" s="1" t="s">
        <v>17</v>
      </c>
      <c r="J105" s="2">
        <v>3</v>
      </c>
      <c r="K105" s="1" t="s">
        <v>58</v>
      </c>
    </row>
    <row r="106" spans="1:11" x14ac:dyDescent="0.35">
      <c r="A106" s="1" t="s">
        <v>152</v>
      </c>
      <c r="B106" s="1" t="s">
        <v>20</v>
      </c>
      <c r="C106" s="1" t="s">
        <v>13</v>
      </c>
      <c r="D106" s="2">
        <v>54</v>
      </c>
      <c r="E106" s="1" t="s">
        <v>14</v>
      </c>
      <c r="F106" s="1" t="s">
        <v>23</v>
      </c>
      <c r="G106" s="1" t="s">
        <v>3065</v>
      </c>
      <c r="H106" s="6">
        <v>42371</v>
      </c>
      <c r="I106" s="1" t="s">
        <v>17</v>
      </c>
      <c r="J106" s="2">
        <v>19</v>
      </c>
      <c r="K106" s="1" t="s">
        <v>26</v>
      </c>
    </row>
    <row r="107" spans="1:11" x14ac:dyDescent="0.35">
      <c r="A107" s="1" t="s">
        <v>153</v>
      </c>
      <c r="B107" s="1" t="s">
        <v>28</v>
      </c>
      <c r="C107" s="1" t="s">
        <v>13</v>
      </c>
      <c r="D107" s="2">
        <v>57</v>
      </c>
      <c r="E107" s="1" t="s">
        <v>22</v>
      </c>
      <c r="F107" s="1" t="s">
        <v>10</v>
      </c>
      <c r="G107" s="1" t="s">
        <v>176</v>
      </c>
      <c r="H107" s="6">
        <v>44885</v>
      </c>
      <c r="I107" s="1" t="s">
        <v>45</v>
      </c>
      <c r="J107" s="2">
        <v>20</v>
      </c>
      <c r="K107" s="1" t="s">
        <v>58</v>
      </c>
    </row>
    <row r="108" spans="1:11" x14ac:dyDescent="0.35">
      <c r="A108" s="1" t="s">
        <v>154</v>
      </c>
      <c r="B108" s="1" t="s">
        <v>48</v>
      </c>
      <c r="C108" s="1" t="s">
        <v>13</v>
      </c>
      <c r="D108" s="2">
        <v>52</v>
      </c>
      <c r="E108" s="1" t="s">
        <v>22</v>
      </c>
      <c r="F108" s="1" t="s">
        <v>10</v>
      </c>
      <c r="G108" s="1" t="s">
        <v>41</v>
      </c>
      <c r="H108" s="6">
        <v>45276</v>
      </c>
      <c r="I108" s="1" t="s">
        <v>72</v>
      </c>
      <c r="J108" s="2">
        <v>5</v>
      </c>
      <c r="K108" s="1" t="s">
        <v>18</v>
      </c>
    </row>
    <row r="109" spans="1:11" x14ac:dyDescent="0.35">
      <c r="A109" s="1" t="s">
        <v>155</v>
      </c>
      <c r="B109" s="1" t="s">
        <v>39</v>
      </c>
      <c r="C109" s="1" t="s">
        <v>21</v>
      </c>
      <c r="D109" s="2">
        <v>44</v>
      </c>
      <c r="E109" s="1" t="s">
        <v>40</v>
      </c>
      <c r="F109" s="1" t="s">
        <v>15</v>
      </c>
      <c r="G109" s="1" t="s">
        <v>16</v>
      </c>
      <c r="H109" s="6">
        <v>42485</v>
      </c>
      <c r="I109" s="1" t="s">
        <v>17</v>
      </c>
      <c r="J109" s="2">
        <v>12</v>
      </c>
      <c r="K109" s="1" t="s">
        <v>26</v>
      </c>
    </row>
    <row r="110" spans="1:11" x14ac:dyDescent="0.35">
      <c r="A110" s="1" t="s">
        <v>156</v>
      </c>
      <c r="B110" s="1" t="s">
        <v>75</v>
      </c>
      <c r="C110" s="1" t="s">
        <v>21</v>
      </c>
      <c r="D110" s="2">
        <v>54</v>
      </c>
      <c r="E110" s="1" t="s">
        <v>22</v>
      </c>
      <c r="F110" s="1" t="s">
        <v>44</v>
      </c>
      <c r="G110" s="1" t="s">
        <v>176</v>
      </c>
      <c r="H110" s="6">
        <v>44163</v>
      </c>
      <c r="I110" s="1" t="s">
        <v>45</v>
      </c>
      <c r="J110" s="2">
        <v>3</v>
      </c>
      <c r="K110" s="1" t="s">
        <v>31</v>
      </c>
    </row>
    <row r="111" spans="1:11" x14ac:dyDescent="0.35">
      <c r="A111" s="1" t="s">
        <v>157</v>
      </c>
      <c r="B111" s="1" t="s">
        <v>20</v>
      </c>
      <c r="C111" s="1" t="s">
        <v>21</v>
      </c>
      <c r="D111" s="2">
        <v>22</v>
      </c>
      <c r="E111" s="1" t="s">
        <v>33</v>
      </c>
      <c r="F111" s="1" t="s">
        <v>44</v>
      </c>
      <c r="G111" s="1" t="s">
        <v>41</v>
      </c>
      <c r="H111" s="6">
        <v>45877</v>
      </c>
      <c r="I111" s="1" t="s">
        <v>25</v>
      </c>
      <c r="J111" s="2">
        <v>2</v>
      </c>
      <c r="K111" s="1" t="s">
        <v>31</v>
      </c>
    </row>
    <row r="112" spans="1:11" x14ac:dyDescent="0.35">
      <c r="A112" s="1" t="s">
        <v>158</v>
      </c>
      <c r="B112" s="1" t="s">
        <v>61</v>
      </c>
      <c r="C112" s="1" t="s">
        <v>13</v>
      </c>
      <c r="D112" s="2">
        <v>49</v>
      </c>
      <c r="E112" s="1" t="s">
        <v>22</v>
      </c>
      <c r="F112" s="1" t="s">
        <v>23</v>
      </c>
      <c r="G112" s="1" t="s">
        <v>16</v>
      </c>
      <c r="H112" s="6">
        <v>44497</v>
      </c>
      <c r="I112" s="1" t="s">
        <v>25</v>
      </c>
      <c r="J112" s="2">
        <v>12</v>
      </c>
      <c r="K112" s="1" t="s">
        <v>26</v>
      </c>
    </row>
    <row r="113" spans="1:11" x14ac:dyDescent="0.35">
      <c r="A113" s="1" t="s">
        <v>159</v>
      </c>
      <c r="B113" s="1" t="s">
        <v>48</v>
      </c>
      <c r="C113" s="1" t="s">
        <v>21</v>
      </c>
      <c r="D113" s="2">
        <v>32</v>
      </c>
      <c r="E113" s="1" t="s">
        <v>68</v>
      </c>
      <c r="F113" s="1" t="s">
        <v>10</v>
      </c>
      <c r="G113" s="1" t="s">
        <v>37</v>
      </c>
      <c r="H113" s="6">
        <v>45369</v>
      </c>
      <c r="I113" s="1" t="s">
        <v>72</v>
      </c>
      <c r="J113" s="2">
        <v>13</v>
      </c>
      <c r="K113" s="1" t="s">
        <v>58</v>
      </c>
    </row>
    <row r="114" spans="1:11" x14ac:dyDescent="0.35">
      <c r="A114" s="1" t="s">
        <v>160</v>
      </c>
      <c r="B114" s="1" t="s">
        <v>61</v>
      </c>
      <c r="C114" s="1" t="s">
        <v>13</v>
      </c>
      <c r="D114" s="2">
        <v>30</v>
      </c>
      <c r="E114" s="1" t="s">
        <v>53</v>
      </c>
      <c r="F114" s="1" t="s">
        <v>15</v>
      </c>
      <c r="G114" s="1" t="s">
        <v>30</v>
      </c>
      <c r="H114" s="6">
        <v>43436</v>
      </c>
      <c r="I114" s="1" t="s">
        <v>72</v>
      </c>
      <c r="J114" s="2">
        <v>15</v>
      </c>
      <c r="K114" s="1" t="s">
        <v>31</v>
      </c>
    </row>
    <row r="115" spans="1:11" x14ac:dyDescent="0.35">
      <c r="A115" s="1" t="s">
        <v>161</v>
      </c>
      <c r="B115" s="1" t="s">
        <v>20</v>
      </c>
      <c r="C115" s="1" t="s">
        <v>21</v>
      </c>
      <c r="D115" s="2">
        <v>23</v>
      </c>
      <c r="E115" s="1" t="s">
        <v>14</v>
      </c>
      <c r="F115" s="1" t="s">
        <v>29</v>
      </c>
      <c r="G115" s="1" t="s">
        <v>34</v>
      </c>
      <c r="H115" s="6">
        <v>44715</v>
      </c>
      <c r="I115" s="1" t="s">
        <v>72</v>
      </c>
      <c r="J115" s="2">
        <v>3</v>
      </c>
      <c r="K115" s="1" t="s">
        <v>18</v>
      </c>
    </row>
    <row r="116" spans="1:11" x14ac:dyDescent="0.35">
      <c r="A116" s="1" t="s">
        <v>162</v>
      </c>
      <c r="B116" s="1" t="s">
        <v>28</v>
      </c>
      <c r="C116" s="1" t="s">
        <v>21</v>
      </c>
      <c r="D116" s="2">
        <v>47</v>
      </c>
      <c r="E116" s="1" t="s">
        <v>22</v>
      </c>
      <c r="F116" s="1" t="s">
        <v>15</v>
      </c>
      <c r="G116" s="1" t="s">
        <v>24</v>
      </c>
      <c r="H116" s="6">
        <v>44444</v>
      </c>
      <c r="I116" s="1" t="s">
        <v>45</v>
      </c>
      <c r="J116" s="2">
        <v>2</v>
      </c>
      <c r="K116" s="1" t="s">
        <v>18</v>
      </c>
    </row>
    <row r="117" spans="1:11" x14ac:dyDescent="0.35">
      <c r="A117" s="1" t="s">
        <v>163</v>
      </c>
      <c r="B117" s="1" t="s">
        <v>61</v>
      </c>
      <c r="C117" s="1" t="s">
        <v>21</v>
      </c>
      <c r="D117" s="2">
        <v>24</v>
      </c>
      <c r="E117" s="1" t="s">
        <v>33</v>
      </c>
      <c r="F117" s="1" t="s">
        <v>23</v>
      </c>
      <c r="G117" s="1" t="s">
        <v>41</v>
      </c>
      <c r="H117" s="6">
        <v>43385</v>
      </c>
      <c r="I117" s="1" t="s">
        <v>45</v>
      </c>
      <c r="J117" s="2">
        <v>4</v>
      </c>
      <c r="K117" s="1" t="s">
        <v>58</v>
      </c>
    </row>
    <row r="118" spans="1:11" x14ac:dyDescent="0.35">
      <c r="A118" s="1" t="s">
        <v>164</v>
      </c>
      <c r="B118" s="1" t="s">
        <v>61</v>
      </c>
      <c r="C118" s="1" t="s">
        <v>13</v>
      </c>
      <c r="D118" s="2">
        <v>42</v>
      </c>
      <c r="E118" s="1" t="s">
        <v>53</v>
      </c>
      <c r="F118" s="1" t="s">
        <v>44</v>
      </c>
      <c r="G118" s="1" t="s">
        <v>16</v>
      </c>
      <c r="H118" s="6">
        <v>44797</v>
      </c>
      <c r="I118" s="1" t="s">
        <v>45</v>
      </c>
      <c r="J118" s="2">
        <v>13</v>
      </c>
      <c r="K118" s="1" t="s">
        <v>31</v>
      </c>
    </row>
    <row r="119" spans="1:11" x14ac:dyDescent="0.35">
      <c r="A119" s="1" t="s">
        <v>165</v>
      </c>
      <c r="B119" s="1" t="s">
        <v>75</v>
      </c>
      <c r="C119" s="1" t="s">
        <v>21</v>
      </c>
      <c r="D119" s="2">
        <v>48</v>
      </c>
      <c r="E119" s="1" t="s">
        <v>40</v>
      </c>
      <c r="F119" s="1" t="s">
        <v>15</v>
      </c>
      <c r="G119" s="1" t="s">
        <v>41</v>
      </c>
      <c r="H119" s="6">
        <v>43463</v>
      </c>
      <c r="I119" s="1" t="s">
        <v>72</v>
      </c>
      <c r="J119" s="2">
        <v>1</v>
      </c>
      <c r="K119" s="1" t="s">
        <v>58</v>
      </c>
    </row>
    <row r="120" spans="1:11" x14ac:dyDescent="0.35">
      <c r="A120" s="1" t="s">
        <v>166</v>
      </c>
      <c r="B120" s="1" t="s">
        <v>61</v>
      </c>
      <c r="C120" s="1" t="s">
        <v>13</v>
      </c>
      <c r="D120" s="2">
        <v>35</v>
      </c>
      <c r="E120" s="1" t="s">
        <v>3065</v>
      </c>
      <c r="F120" s="1" t="s">
        <v>23</v>
      </c>
      <c r="G120" s="1" t="s">
        <v>41</v>
      </c>
      <c r="H120" s="6">
        <v>44252</v>
      </c>
      <c r="I120" s="1" t="s">
        <v>72</v>
      </c>
      <c r="J120" s="2">
        <v>9</v>
      </c>
      <c r="K120" s="1" t="s">
        <v>18</v>
      </c>
    </row>
    <row r="121" spans="1:11" x14ac:dyDescent="0.35">
      <c r="A121" s="1" t="s">
        <v>168</v>
      </c>
      <c r="B121" s="1" t="s">
        <v>20</v>
      </c>
      <c r="C121" s="1" t="s">
        <v>13</v>
      </c>
      <c r="D121" s="2">
        <v>40</v>
      </c>
      <c r="E121" s="1" t="s">
        <v>40</v>
      </c>
      <c r="F121" s="1" t="s">
        <v>10</v>
      </c>
      <c r="G121" s="1" t="s">
        <v>16</v>
      </c>
      <c r="H121" s="6">
        <v>42399</v>
      </c>
      <c r="I121" s="1" t="s">
        <v>45</v>
      </c>
      <c r="J121" s="2">
        <v>4</v>
      </c>
      <c r="K121" s="1" t="s">
        <v>31</v>
      </c>
    </row>
    <row r="122" spans="1:11" x14ac:dyDescent="0.35">
      <c r="A122" s="1" t="s">
        <v>169</v>
      </c>
      <c r="B122" s="1" t="s">
        <v>75</v>
      </c>
      <c r="C122" s="1" t="s">
        <v>21</v>
      </c>
      <c r="D122" s="2">
        <v>47</v>
      </c>
      <c r="E122" s="1" t="s">
        <v>33</v>
      </c>
      <c r="F122" s="1" t="s">
        <v>15</v>
      </c>
      <c r="G122" s="1" t="s">
        <v>24</v>
      </c>
      <c r="H122" s="6">
        <v>44477</v>
      </c>
      <c r="I122" s="1" t="s">
        <v>45</v>
      </c>
      <c r="J122" s="2">
        <v>8</v>
      </c>
      <c r="K122" s="1" t="s">
        <v>31</v>
      </c>
    </row>
    <row r="123" spans="1:11" x14ac:dyDescent="0.35">
      <c r="A123" s="1" t="s">
        <v>170</v>
      </c>
      <c r="B123" s="1" t="s">
        <v>28</v>
      </c>
      <c r="C123" s="1" t="s">
        <v>13</v>
      </c>
      <c r="D123" s="2">
        <v>36</v>
      </c>
      <c r="E123" s="1" t="s">
        <v>53</v>
      </c>
      <c r="F123" s="1" t="s">
        <v>10</v>
      </c>
      <c r="G123" s="1" t="s">
        <v>37</v>
      </c>
      <c r="H123" s="6">
        <v>43880</v>
      </c>
      <c r="I123" s="1" t="s">
        <v>25</v>
      </c>
      <c r="J123" s="2">
        <v>7</v>
      </c>
      <c r="K123" s="1" t="s">
        <v>58</v>
      </c>
    </row>
    <row r="124" spans="1:11" x14ac:dyDescent="0.35">
      <c r="A124" s="1" t="s">
        <v>171</v>
      </c>
      <c r="B124" s="1" t="s">
        <v>48</v>
      </c>
      <c r="C124" s="1" t="s">
        <v>21</v>
      </c>
      <c r="D124" s="2">
        <v>26</v>
      </c>
      <c r="E124" s="1" t="s">
        <v>53</v>
      </c>
      <c r="F124" s="1" t="s">
        <v>44</v>
      </c>
      <c r="G124" s="1" t="s">
        <v>30</v>
      </c>
      <c r="H124" s="6">
        <v>45271</v>
      </c>
      <c r="I124" s="1" t="s">
        <v>25</v>
      </c>
      <c r="J124" s="2">
        <v>1</v>
      </c>
      <c r="K124" s="1" t="s">
        <v>26</v>
      </c>
    </row>
    <row r="125" spans="1:11" x14ac:dyDescent="0.35">
      <c r="A125" s="1" t="s">
        <v>172</v>
      </c>
      <c r="B125" s="1" t="s">
        <v>12</v>
      </c>
      <c r="C125" s="1" t="s">
        <v>13</v>
      </c>
      <c r="D125" s="2">
        <v>25</v>
      </c>
      <c r="E125" s="1" t="s">
        <v>53</v>
      </c>
      <c r="F125" s="1" t="s">
        <v>44</v>
      </c>
      <c r="G125" s="1" t="s">
        <v>34</v>
      </c>
      <c r="H125" s="6">
        <v>42509</v>
      </c>
      <c r="I125" s="1" t="s">
        <v>25</v>
      </c>
      <c r="J125" s="2">
        <v>17</v>
      </c>
      <c r="K125" s="1" t="s">
        <v>26</v>
      </c>
    </row>
    <row r="126" spans="1:11" x14ac:dyDescent="0.35">
      <c r="A126" s="1" t="s">
        <v>173</v>
      </c>
      <c r="B126" s="1" t="s">
        <v>28</v>
      </c>
      <c r="C126" s="1" t="s">
        <v>21</v>
      </c>
      <c r="D126" s="2">
        <v>50</v>
      </c>
      <c r="E126" s="1" t="s">
        <v>36</v>
      </c>
      <c r="F126" s="1" t="s">
        <v>15</v>
      </c>
      <c r="G126" s="1" t="s">
        <v>37</v>
      </c>
      <c r="H126" s="6">
        <v>44933</v>
      </c>
      <c r="I126" s="1" t="s">
        <v>25</v>
      </c>
      <c r="J126" s="2">
        <v>8</v>
      </c>
      <c r="K126" s="1" t="s">
        <v>31</v>
      </c>
    </row>
    <row r="127" spans="1:11" x14ac:dyDescent="0.35">
      <c r="A127" s="1" t="s">
        <v>174</v>
      </c>
      <c r="B127" s="1" t="s">
        <v>48</v>
      </c>
      <c r="C127" s="1" t="s">
        <v>21</v>
      </c>
      <c r="D127" s="2">
        <v>60</v>
      </c>
      <c r="E127" s="1" t="s">
        <v>14</v>
      </c>
      <c r="F127" s="1" t="s">
        <v>10</v>
      </c>
      <c r="G127" s="1" t="s">
        <v>30</v>
      </c>
      <c r="H127" s="6">
        <v>45784</v>
      </c>
      <c r="I127" s="1" t="s">
        <v>72</v>
      </c>
      <c r="J127" s="2">
        <v>20</v>
      </c>
      <c r="K127" s="1" t="s">
        <v>26</v>
      </c>
    </row>
    <row r="128" spans="1:11" x14ac:dyDescent="0.35">
      <c r="A128" s="1" t="s">
        <v>175</v>
      </c>
      <c r="B128" s="1" t="s">
        <v>28</v>
      </c>
      <c r="C128" s="1" t="s">
        <v>13</v>
      </c>
      <c r="D128" s="2">
        <v>47</v>
      </c>
      <c r="E128" s="1" t="s">
        <v>22</v>
      </c>
      <c r="F128" s="1" t="s">
        <v>23</v>
      </c>
      <c r="G128" s="1" t="s">
        <v>176</v>
      </c>
      <c r="H128" s="6">
        <v>44899</v>
      </c>
      <c r="I128" s="1" t="s">
        <v>45</v>
      </c>
      <c r="J128" s="2">
        <v>13</v>
      </c>
      <c r="K128" s="1" t="s">
        <v>18</v>
      </c>
    </row>
    <row r="129" spans="1:11" x14ac:dyDescent="0.35">
      <c r="A129" s="1" t="s">
        <v>177</v>
      </c>
      <c r="B129" s="1" t="s">
        <v>61</v>
      </c>
      <c r="C129" s="1" t="s">
        <v>13</v>
      </c>
      <c r="D129" s="2">
        <v>29</v>
      </c>
      <c r="E129" s="1" t="s">
        <v>22</v>
      </c>
      <c r="F129" s="1" t="s">
        <v>15</v>
      </c>
      <c r="G129" s="1" t="s">
        <v>37</v>
      </c>
      <c r="H129" s="6">
        <v>45071</v>
      </c>
      <c r="I129" s="1" t="s">
        <v>25</v>
      </c>
      <c r="J129" s="2">
        <v>12</v>
      </c>
      <c r="K129" s="1" t="s">
        <v>31</v>
      </c>
    </row>
    <row r="130" spans="1:11" x14ac:dyDescent="0.35">
      <c r="A130" s="1" t="s">
        <v>178</v>
      </c>
      <c r="B130" s="1" t="s">
        <v>48</v>
      </c>
      <c r="C130" s="1" t="s">
        <v>21</v>
      </c>
      <c r="D130" s="2">
        <v>57</v>
      </c>
      <c r="E130" s="1" t="s">
        <v>53</v>
      </c>
      <c r="F130" s="1" t="s">
        <v>15</v>
      </c>
      <c r="G130" s="1" t="s">
        <v>41</v>
      </c>
      <c r="H130" s="6">
        <v>43469</v>
      </c>
      <c r="I130" s="1" t="s">
        <v>72</v>
      </c>
      <c r="J130" s="2">
        <v>7</v>
      </c>
      <c r="K130" s="1" t="s">
        <v>26</v>
      </c>
    </row>
    <row r="131" spans="1:11" x14ac:dyDescent="0.35">
      <c r="A131" s="1" t="s">
        <v>179</v>
      </c>
      <c r="B131" s="1" t="s">
        <v>48</v>
      </c>
      <c r="C131" s="1" t="s">
        <v>21</v>
      </c>
      <c r="D131" s="2">
        <v>25</v>
      </c>
      <c r="E131" s="1" t="s">
        <v>22</v>
      </c>
      <c r="F131" s="1" t="s">
        <v>29</v>
      </c>
      <c r="G131" s="1" t="s">
        <v>24</v>
      </c>
      <c r="H131" s="6">
        <v>45551</v>
      </c>
      <c r="I131" s="1" t="s">
        <v>72</v>
      </c>
      <c r="J131" s="2">
        <v>0</v>
      </c>
      <c r="K131" s="1" t="s">
        <v>31</v>
      </c>
    </row>
    <row r="132" spans="1:11" x14ac:dyDescent="0.35">
      <c r="A132" s="1" t="s">
        <v>180</v>
      </c>
      <c r="B132" s="1" t="s">
        <v>39</v>
      </c>
      <c r="C132" s="1" t="s">
        <v>13</v>
      </c>
      <c r="D132" s="2">
        <v>26</v>
      </c>
      <c r="E132" s="1" t="s">
        <v>14</v>
      </c>
      <c r="F132" s="1" t="s">
        <v>29</v>
      </c>
      <c r="G132" s="1" t="s">
        <v>34</v>
      </c>
      <c r="H132" s="6">
        <v>44648</v>
      </c>
      <c r="I132" s="1" t="s">
        <v>72</v>
      </c>
      <c r="J132" s="2">
        <v>2</v>
      </c>
      <c r="K132" s="1" t="s">
        <v>58</v>
      </c>
    </row>
    <row r="133" spans="1:11" x14ac:dyDescent="0.35">
      <c r="A133" s="1" t="s">
        <v>181</v>
      </c>
      <c r="B133" s="1" t="s">
        <v>75</v>
      </c>
      <c r="C133" s="1" t="s">
        <v>13</v>
      </c>
      <c r="D133" s="2">
        <v>24</v>
      </c>
      <c r="E133" s="1" t="s">
        <v>33</v>
      </c>
      <c r="F133" s="1" t="s">
        <v>15</v>
      </c>
      <c r="G133" s="1" t="s">
        <v>41</v>
      </c>
      <c r="H133" s="6">
        <v>43250</v>
      </c>
      <c r="I133" s="1" t="s">
        <v>72</v>
      </c>
      <c r="J133" s="2">
        <v>10</v>
      </c>
      <c r="K133" s="1" t="s">
        <v>58</v>
      </c>
    </row>
    <row r="134" spans="1:11" x14ac:dyDescent="0.35">
      <c r="A134" s="1" t="s">
        <v>182</v>
      </c>
      <c r="B134" s="1" t="s">
        <v>43</v>
      </c>
      <c r="C134" s="1" t="s">
        <v>21</v>
      </c>
      <c r="D134" s="2">
        <v>21</v>
      </c>
      <c r="E134" s="1" t="s">
        <v>40</v>
      </c>
      <c r="F134" s="1" t="s">
        <v>23</v>
      </c>
      <c r="G134" s="1" t="s">
        <v>16</v>
      </c>
      <c r="H134" s="6">
        <v>45691</v>
      </c>
      <c r="I134" s="1" t="s">
        <v>45</v>
      </c>
      <c r="J134" s="2">
        <v>0</v>
      </c>
      <c r="K134" s="1" t="s">
        <v>58</v>
      </c>
    </row>
    <row r="135" spans="1:11" x14ac:dyDescent="0.35">
      <c r="A135" s="1" t="s">
        <v>183</v>
      </c>
      <c r="B135" s="1" t="s">
        <v>20</v>
      </c>
      <c r="C135" s="1" t="s">
        <v>21</v>
      </c>
      <c r="D135" s="2">
        <v>36</v>
      </c>
      <c r="E135" s="1" t="s">
        <v>14</v>
      </c>
      <c r="F135" s="1" t="s">
        <v>15</v>
      </c>
      <c r="G135" s="1" t="s">
        <v>176</v>
      </c>
      <c r="H135" s="6">
        <v>45809</v>
      </c>
      <c r="I135" s="1" t="s">
        <v>45</v>
      </c>
      <c r="J135" s="2">
        <v>5</v>
      </c>
      <c r="K135" s="1" t="s">
        <v>58</v>
      </c>
    </row>
    <row r="136" spans="1:11" x14ac:dyDescent="0.35">
      <c r="A136" s="1" t="s">
        <v>184</v>
      </c>
      <c r="B136" s="1" t="s">
        <v>61</v>
      </c>
      <c r="C136" s="1" t="s">
        <v>13</v>
      </c>
      <c r="D136" s="2">
        <v>52</v>
      </c>
      <c r="E136" s="1" t="s">
        <v>53</v>
      </c>
      <c r="F136" s="1" t="s">
        <v>44</v>
      </c>
      <c r="G136" s="1" t="s">
        <v>34</v>
      </c>
      <c r="H136" s="6">
        <v>43887</v>
      </c>
      <c r="I136" s="1" t="s">
        <v>72</v>
      </c>
      <c r="J136" s="2">
        <v>14</v>
      </c>
      <c r="K136" s="1" t="s">
        <v>26</v>
      </c>
    </row>
    <row r="137" spans="1:11" x14ac:dyDescent="0.35">
      <c r="A137" s="1" t="s">
        <v>185</v>
      </c>
      <c r="B137" s="1" t="s">
        <v>20</v>
      </c>
      <c r="C137" s="1" t="s">
        <v>13</v>
      </c>
      <c r="D137" s="2">
        <v>56</v>
      </c>
      <c r="E137" s="1" t="s">
        <v>36</v>
      </c>
      <c r="F137" s="1" t="s">
        <v>15</v>
      </c>
      <c r="G137" s="1" t="s">
        <v>37</v>
      </c>
      <c r="H137" s="6">
        <v>44869</v>
      </c>
      <c r="I137" s="1" t="s">
        <v>45</v>
      </c>
      <c r="J137" s="2">
        <v>1</v>
      </c>
      <c r="K137" s="1" t="s">
        <v>26</v>
      </c>
    </row>
    <row r="138" spans="1:11" x14ac:dyDescent="0.35">
      <c r="A138" s="1" t="s">
        <v>186</v>
      </c>
      <c r="B138" s="1" t="s">
        <v>75</v>
      </c>
      <c r="C138" s="1" t="s">
        <v>21</v>
      </c>
      <c r="D138" s="2">
        <v>51</v>
      </c>
      <c r="E138" s="1" t="s">
        <v>40</v>
      </c>
      <c r="F138" s="1" t="s">
        <v>29</v>
      </c>
      <c r="G138" s="1" t="s">
        <v>176</v>
      </c>
      <c r="H138" s="6">
        <v>44767</v>
      </c>
      <c r="I138" s="1" t="s">
        <v>17</v>
      </c>
      <c r="J138" s="2">
        <v>1</v>
      </c>
      <c r="K138" s="1" t="s">
        <v>26</v>
      </c>
    </row>
    <row r="139" spans="1:11" x14ac:dyDescent="0.35">
      <c r="A139" s="1" t="s">
        <v>187</v>
      </c>
      <c r="B139" s="1" t="s">
        <v>39</v>
      </c>
      <c r="C139" s="1" t="s">
        <v>13</v>
      </c>
      <c r="D139" s="2">
        <v>27</v>
      </c>
      <c r="E139" s="1" t="s">
        <v>14</v>
      </c>
      <c r="F139" s="1" t="s">
        <v>23</v>
      </c>
      <c r="G139" s="1" t="s">
        <v>34</v>
      </c>
      <c r="H139" s="6">
        <v>43286</v>
      </c>
      <c r="I139" s="1" t="s">
        <v>72</v>
      </c>
      <c r="J139" s="2">
        <v>14</v>
      </c>
      <c r="K139" s="1" t="s">
        <v>58</v>
      </c>
    </row>
    <row r="140" spans="1:11" x14ac:dyDescent="0.35">
      <c r="A140" s="1" t="s">
        <v>188</v>
      </c>
      <c r="B140" s="1" t="s">
        <v>39</v>
      </c>
      <c r="C140" s="1" t="s">
        <v>13</v>
      </c>
      <c r="D140" s="2">
        <v>29</v>
      </c>
      <c r="E140" s="1" t="s">
        <v>14</v>
      </c>
      <c r="F140" s="1" t="s">
        <v>44</v>
      </c>
      <c r="G140" s="1" t="s">
        <v>16</v>
      </c>
      <c r="H140" s="6">
        <v>43412</v>
      </c>
      <c r="I140" s="1" t="s">
        <v>17</v>
      </c>
      <c r="J140" s="2">
        <v>10</v>
      </c>
      <c r="K140" s="1" t="s">
        <v>58</v>
      </c>
    </row>
    <row r="141" spans="1:11" x14ac:dyDescent="0.35">
      <c r="A141" s="1" t="s">
        <v>189</v>
      </c>
      <c r="B141" s="1" t="s">
        <v>12</v>
      </c>
      <c r="C141" s="1" t="s">
        <v>13</v>
      </c>
      <c r="D141" s="2">
        <v>40</v>
      </c>
      <c r="E141" s="1" t="s">
        <v>33</v>
      </c>
      <c r="F141" s="1" t="s">
        <v>10</v>
      </c>
      <c r="G141" s="1" t="s">
        <v>30</v>
      </c>
      <c r="H141" s="6">
        <v>43408</v>
      </c>
      <c r="I141" s="1" t="s">
        <v>72</v>
      </c>
      <c r="J141" s="2">
        <v>13</v>
      </c>
      <c r="K141" s="1" t="s">
        <v>58</v>
      </c>
    </row>
    <row r="142" spans="1:11" x14ac:dyDescent="0.35">
      <c r="A142" s="1" t="s">
        <v>190</v>
      </c>
      <c r="B142" s="1" t="s">
        <v>39</v>
      </c>
      <c r="C142" s="1" t="s">
        <v>13</v>
      </c>
      <c r="D142" s="2">
        <v>28</v>
      </c>
      <c r="E142" s="1" t="s">
        <v>68</v>
      </c>
      <c r="F142" s="1" t="s">
        <v>29</v>
      </c>
      <c r="G142" s="1" t="s">
        <v>24</v>
      </c>
      <c r="H142" s="6">
        <v>43976</v>
      </c>
      <c r="I142" s="1" t="s">
        <v>72</v>
      </c>
      <c r="J142" s="2">
        <v>10</v>
      </c>
      <c r="K142" s="1" t="s">
        <v>26</v>
      </c>
    </row>
    <row r="143" spans="1:11" x14ac:dyDescent="0.35">
      <c r="A143" s="1" t="s">
        <v>191</v>
      </c>
      <c r="B143" s="1" t="s">
        <v>61</v>
      </c>
      <c r="C143" s="1" t="s">
        <v>13</v>
      </c>
      <c r="D143" s="2">
        <v>47</v>
      </c>
      <c r="E143" s="1" t="s">
        <v>68</v>
      </c>
      <c r="F143" s="1" t="s">
        <v>44</v>
      </c>
      <c r="G143" s="1" t="s">
        <v>37</v>
      </c>
      <c r="H143" s="6">
        <v>44564</v>
      </c>
      <c r="I143" s="1" t="s">
        <v>45</v>
      </c>
      <c r="J143" s="2">
        <v>12</v>
      </c>
      <c r="K143" s="1" t="s">
        <v>26</v>
      </c>
    </row>
    <row r="144" spans="1:11" x14ac:dyDescent="0.35">
      <c r="A144" s="1" t="s">
        <v>192</v>
      </c>
      <c r="B144" s="1" t="s">
        <v>39</v>
      </c>
      <c r="C144" s="1" t="s">
        <v>13</v>
      </c>
      <c r="D144" s="2">
        <v>45</v>
      </c>
      <c r="E144" s="1" t="s">
        <v>36</v>
      </c>
      <c r="F144" s="1" t="s">
        <v>44</v>
      </c>
      <c r="G144" s="1" t="s">
        <v>37</v>
      </c>
      <c r="H144" s="6">
        <v>43552</v>
      </c>
      <c r="I144" s="1" t="s">
        <v>72</v>
      </c>
      <c r="J144" s="2">
        <v>3</v>
      </c>
      <c r="K144" s="1" t="s">
        <v>31</v>
      </c>
    </row>
    <row r="145" spans="1:11" x14ac:dyDescent="0.35">
      <c r="A145" s="1" t="s">
        <v>193</v>
      </c>
      <c r="B145" s="1" t="s">
        <v>39</v>
      </c>
      <c r="C145" s="1" t="s">
        <v>21</v>
      </c>
      <c r="D145" s="2">
        <v>47</v>
      </c>
      <c r="E145" s="1" t="s">
        <v>33</v>
      </c>
      <c r="F145" s="1" t="s">
        <v>44</v>
      </c>
      <c r="G145" s="1" t="s">
        <v>34</v>
      </c>
      <c r="H145" s="6">
        <v>43803</v>
      </c>
      <c r="I145" s="1" t="s">
        <v>45</v>
      </c>
      <c r="J145" s="2">
        <v>13</v>
      </c>
      <c r="K145" s="1" t="s">
        <v>58</v>
      </c>
    </row>
    <row r="146" spans="1:11" x14ac:dyDescent="0.35">
      <c r="A146" s="1" t="s">
        <v>194</v>
      </c>
      <c r="B146" s="1" t="s">
        <v>39</v>
      </c>
      <c r="C146" s="1" t="s">
        <v>13</v>
      </c>
      <c r="D146" s="2">
        <v>46</v>
      </c>
      <c r="E146" s="1" t="s">
        <v>68</v>
      </c>
      <c r="F146" s="1" t="s">
        <v>44</v>
      </c>
      <c r="G146" s="1" t="s">
        <v>24</v>
      </c>
      <c r="H146" s="6">
        <v>45353</v>
      </c>
      <c r="I146" s="1" t="s">
        <v>25</v>
      </c>
      <c r="J146" s="2">
        <v>4</v>
      </c>
      <c r="K146" s="1" t="s">
        <v>18</v>
      </c>
    </row>
    <row r="147" spans="1:11" x14ac:dyDescent="0.35">
      <c r="A147" s="1" t="s">
        <v>195</v>
      </c>
      <c r="B147" s="1" t="s">
        <v>75</v>
      </c>
      <c r="C147" s="1" t="s">
        <v>13</v>
      </c>
      <c r="D147" s="2">
        <v>51</v>
      </c>
      <c r="E147" s="1" t="s">
        <v>40</v>
      </c>
      <c r="F147" s="1" t="s">
        <v>15</v>
      </c>
      <c r="G147" s="1" t="s">
        <v>41</v>
      </c>
      <c r="H147" s="6">
        <v>42544</v>
      </c>
      <c r="I147" s="1" t="s">
        <v>17</v>
      </c>
      <c r="J147" s="2">
        <v>4</v>
      </c>
      <c r="K147" s="1" t="s">
        <v>58</v>
      </c>
    </row>
    <row r="148" spans="1:11" x14ac:dyDescent="0.35">
      <c r="A148" s="1" t="s">
        <v>196</v>
      </c>
      <c r="B148" s="1" t="s">
        <v>48</v>
      </c>
      <c r="C148" s="1" t="s">
        <v>21</v>
      </c>
      <c r="D148" s="2">
        <v>43</v>
      </c>
      <c r="E148" s="1" t="s">
        <v>14</v>
      </c>
      <c r="F148" s="1" t="s">
        <v>29</v>
      </c>
      <c r="G148" s="1" t="s">
        <v>34</v>
      </c>
      <c r="H148" s="6">
        <v>46012</v>
      </c>
      <c r="I148" s="1" t="s">
        <v>25</v>
      </c>
      <c r="J148" s="2">
        <v>14</v>
      </c>
      <c r="K148" s="1" t="s">
        <v>18</v>
      </c>
    </row>
    <row r="149" spans="1:11" x14ac:dyDescent="0.35">
      <c r="A149" s="1" t="s">
        <v>197</v>
      </c>
      <c r="B149" s="1" t="s">
        <v>61</v>
      </c>
      <c r="C149" s="1" t="s">
        <v>21</v>
      </c>
      <c r="D149" s="2">
        <v>41</v>
      </c>
      <c r="E149" s="1" t="s">
        <v>53</v>
      </c>
      <c r="F149" s="1" t="s">
        <v>10</v>
      </c>
      <c r="G149" s="1" t="s">
        <v>176</v>
      </c>
      <c r="H149" s="6">
        <v>45167</v>
      </c>
      <c r="I149" s="1" t="s">
        <v>17</v>
      </c>
      <c r="J149" s="2">
        <v>6</v>
      </c>
      <c r="K149" s="1" t="s">
        <v>26</v>
      </c>
    </row>
    <row r="150" spans="1:11" x14ac:dyDescent="0.35">
      <c r="A150" s="1" t="s">
        <v>198</v>
      </c>
      <c r="B150" s="1" t="s">
        <v>12</v>
      </c>
      <c r="C150" s="1" t="s">
        <v>13</v>
      </c>
      <c r="D150" s="2">
        <v>48</v>
      </c>
      <c r="E150" s="1" t="s">
        <v>68</v>
      </c>
      <c r="F150" s="1" t="s">
        <v>15</v>
      </c>
      <c r="G150" s="1" t="s">
        <v>30</v>
      </c>
      <c r="H150" s="6">
        <v>44915</v>
      </c>
      <c r="I150" s="1" t="s">
        <v>72</v>
      </c>
      <c r="J150" s="2">
        <v>0</v>
      </c>
      <c r="K150" s="1" t="s">
        <v>26</v>
      </c>
    </row>
    <row r="151" spans="1:11" x14ac:dyDescent="0.35">
      <c r="A151" s="1" t="s">
        <v>199</v>
      </c>
      <c r="B151" s="1" t="s">
        <v>75</v>
      </c>
      <c r="C151" s="1" t="s">
        <v>13</v>
      </c>
      <c r="D151" s="2">
        <v>32</v>
      </c>
      <c r="E151" s="1" t="s">
        <v>40</v>
      </c>
      <c r="F151" s="1" t="s">
        <v>15</v>
      </c>
      <c r="G151" s="1" t="s">
        <v>37</v>
      </c>
      <c r="H151" s="6">
        <v>44866</v>
      </c>
      <c r="I151" s="1" t="s">
        <v>72</v>
      </c>
      <c r="J151" s="2">
        <v>5</v>
      </c>
      <c r="K151" s="1" t="s">
        <v>26</v>
      </c>
    </row>
    <row r="152" spans="1:11" x14ac:dyDescent="0.35">
      <c r="A152" s="1" t="s">
        <v>200</v>
      </c>
      <c r="B152" s="1" t="s">
        <v>75</v>
      </c>
      <c r="C152" s="1" t="s">
        <v>13</v>
      </c>
      <c r="D152" s="2">
        <v>60</v>
      </c>
      <c r="E152" s="1" t="s">
        <v>68</v>
      </c>
      <c r="F152" s="1" t="s">
        <v>44</v>
      </c>
      <c r="G152" s="1" t="s">
        <v>34</v>
      </c>
      <c r="H152" s="6">
        <v>42609</v>
      </c>
      <c r="I152" s="1" t="s">
        <v>45</v>
      </c>
      <c r="J152" s="2">
        <v>14</v>
      </c>
      <c r="K152" s="1" t="s">
        <v>18</v>
      </c>
    </row>
    <row r="153" spans="1:11" x14ac:dyDescent="0.35">
      <c r="A153" s="1" t="s">
        <v>201</v>
      </c>
      <c r="B153" s="1" t="s">
        <v>12</v>
      </c>
      <c r="C153" s="1" t="s">
        <v>13</v>
      </c>
      <c r="D153" s="2">
        <v>60</v>
      </c>
      <c r="E153" s="1" t="s">
        <v>68</v>
      </c>
      <c r="F153" s="1" t="s">
        <v>23</v>
      </c>
      <c r="G153" s="1" t="s">
        <v>30</v>
      </c>
      <c r="H153" s="6">
        <v>42995</v>
      </c>
      <c r="I153" s="1" t="s">
        <v>25</v>
      </c>
      <c r="J153" s="2">
        <v>10</v>
      </c>
      <c r="K153" s="1" t="s">
        <v>18</v>
      </c>
    </row>
    <row r="154" spans="1:11" x14ac:dyDescent="0.35">
      <c r="A154" s="1" t="s">
        <v>202</v>
      </c>
      <c r="B154" s="1" t="s">
        <v>75</v>
      </c>
      <c r="C154" s="1" t="s">
        <v>13</v>
      </c>
      <c r="D154" s="2">
        <v>46</v>
      </c>
      <c r="E154" s="1" t="s">
        <v>68</v>
      </c>
      <c r="F154" s="1" t="s">
        <v>29</v>
      </c>
      <c r="G154" s="1" t="s">
        <v>16</v>
      </c>
      <c r="H154" s="6">
        <v>44883</v>
      </c>
      <c r="I154" s="1" t="s">
        <v>45</v>
      </c>
      <c r="J154" s="2">
        <v>10</v>
      </c>
      <c r="K154" s="1" t="s">
        <v>18</v>
      </c>
    </row>
    <row r="155" spans="1:11" x14ac:dyDescent="0.35">
      <c r="A155" s="1" t="s">
        <v>203</v>
      </c>
      <c r="B155" s="1" t="s">
        <v>28</v>
      </c>
      <c r="C155" s="1" t="s">
        <v>13</v>
      </c>
      <c r="D155" s="2">
        <v>30</v>
      </c>
      <c r="E155" s="1" t="s">
        <v>14</v>
      </c>
      <c r="F155" s="1" t="s">
        <v>23</v>
      </c>
      <c r="G155" s="1" t="s">
        <v>41</v>
      </c>
      <c r="H155" s="6">
        <v>44356</v>
      </c>
      <c r="I155" s="1" t="s">
        <v>72</v>
      </c>
      <c r="J155" s="2">
        <v>3</v>
      </c>
      <c r="K155" s="1" t="s">
        <v>58</v>
      </c>
    </row>
    <row r="156" spans="1:11" x14ac:dyDescent="0.35">
      <c r="A156" s="1" t="s">
        <v>204</v>
      </c>
      <c r="B156" s="1" t="s">
        <v>12</v>
      </c>
      <c r="C156" s="1" t="s">
        <v>13</v>
      </c>
      <c r="D156" s="2">
        <v>23</v>
      </c>
      <c r="E156" s="1" t="s">
        <v>68</v>
      </c>
      <c r="F156" s="1" t="s">
        <v>10</v>
      </c>
      <c r="G156" s="1" t="s">
        <v>41</v>
      </c>
      <c r="H156" s="6">
        <v>45082</v>
      </c>
      <c r="I156" s="1" t="s">
        <v>45</v>
      </c>
      <c r="J156" s="2">
        <v>15</v>
      </c>
      <c r="K156" s="1" t="s">
        <v>26</v>
      </c>
    </row>
    <row r="157" spans="1:11" x14ac:dyDescent="0.35">
      <c r="A157" s="1" t="s">
        <v>205</v>
      </c>
      <c r="B157" s="1" t="s">
        <v>43</v>
      </c>
      <c r="C157" s="1" t="s">
        <v>13</v>
      </c>
      <c r="D157" s="2">
        <v>38</v>
      </c>
      <c r="E157" s="1" t="s">
        <v>68</v>
      </c>
      <c r="F157" s="1" t="s">
        <v>44</v>
      </c>
      <c r="G157" s="1" t="s">
        <v>41</v>
      </c>
      <c r="H157" s="6">
        <v>43401</v>
      </c>
      <c r="I157" s="1" t="s">
        <v>25</v>
      </c>
      <c r="J157" s="2">
        <v>8</v>
      </c>
      <c r="K157" s="1" t="s">
        <v>18</v>
      </c>
    </row>
    <row r="158" spans="1:11" x14ac:dyDescent="0.35">
      <c r="A158" s="1" t="s">
        <v>206</v>
      </c>
      <c r="B158" s="1" t="s">
        <v>61</v>
      </c>
      <c r="C158" s="1" t="s">
        <v>13</v>
      </c>
      <c r="D158" s="2">
        <v>60</v>
      </c>
      <c r="E158" s="1" t="s">
        <v>68</v>
      </c>
      <c r="F158" s="1" t="s">
        <v>15</v>
      </c>
      <c r="G158" s="1" t="s">
        <v>24</v>
      </c>
      <c r="H158" s="6">
        <v>44627</v>
      </c>
      <c r="I158" s="1" t="s">
        <v>25</v>
      </c>
      <c r="J158" s="2">
        <v>15</v>
      </c>
      <c r="K158" s="1" t="s">
        <v>18</v>
      </c>
    </row>
    <row r="159" spans="1:11" x14ac:dyDescent="0.35">
      <c r="A159" s="1" t="s">
        <v>207</v>
      </c>
      <c r="B159" s="1" t="s">
        <v>61</v>
      </c>
      <c r="C159" s="1" t="s">
        <v>21</v>
      </c>
      <c r="D159" s="2">
        <v>27</v>
      </c>
      <c r="E159" s="1" t="s">
        <v>53</v>
      </c>
      <c r="F159" s="1" t="s">
        <v>10</v>
      </c>
      <c r="G159" s="1" t="s">
        <v>176</v>
      </c>
      <c r="H159" s="6">
        <v>44954</v>
      </c>
      <c r="I159" s="1" t="s">
        <v>3065</v>
      </c>
      <c r="J159" s="2">
        <v>17</v>
      </c>
      <c r="K159" s="1" t="s">
        <v>18</v>
      </c>
    </row>
    <row r="160" spans="1:11" x14ac:dyDescent="0.35">
      <c r="A160" s="1" t="s">
        <v>208</v>
      </c>
      <c r="B160" s="1" t="s">
        <v>48</v>
      </c>
      <c r="C160" s="1" t="s">
        <v>21</v>
      </c>
      <c r="D160" s="2">
        <v>51</v>
      </c>
      <c r="E160" s="1" t="s">
        <v>14</v>
      </c>
      <c r="F160" s="1" t="s">
        <v>29</v>
      </c>
      <c r="G160" s="1" t="s">
        <v>16</v>
      </c>
      <c r="H160" s="6">
        <v>45772</v>
      </c>
      <c r="I160" s="1" t="s">
        <v>17</v>
      </c>
      <c r="J160" s="2">
        <v>10</v>
      </c>
      <c r="K160" s="1" t="s">
        <v>26</v>
      </c>
    </row>
    <row r="161" spans="1:11" x14ac:dyDescent="0.35">
      <c r="A161" s="1" t="s">
        <v>209</v>
      </c>
      <c r="B161" s="1" t="s">
        <v>39</v>
      </c>
      <c r="C161" s="1" t="s">
        <v>13</v>
      </c>
      <c r="D161" s="2">
        <v>53</v>
      </c>
      <c r="E161" s="1" t="s">
        <v>36</v>
      </c>
      <c r="F161" s="1" t="s">
        <v>10</v>
      </c>
      <c r="G161" s="1" t="s">
        <v>24</v>
      </c>
      <c r="H161" s="6">
        <v>46006</v>
      </c>
      <c r="I161" s="1" t="s">
        <v>72</v>
      </c>
      <c r="J161" s="2">
        <v>15</v>
      </c>
      <c r="K161" s="1" t="s">
        <v>26</v>
      </c>
    </row>
    <row r="162" spans="1:11" x14ac:dyDescent="0.35">
      <c r="A162" s="1" t="s">
        <v>210</v>
      </c>
      <c r="B162" s="1" t="s">
        <v>75</v>
      </c>
      <c r="C162" s="1" t="s">
        <v>13</v>
      </c>
      <c r="D162" s="2">
        <v>23</v>
      </c>
      <c r="E162" s="1" t="s">
        <v>40</v>
      </c>
      <c r="F162" s="1" t="s">
        <v>44</v>
      </c>
      <c r="G162" s="1" t="s">
        <v>37</v>
      </c>
      <c r="H162" s="6">
        <v>43987</v>
      </c>
      <c r="I162" s="1" t="s">
        <v>17</v>
      </c>
      <c r="J162" s="2">
        <v>18</v>
      </c>
      <c r="K162" s="1" t="s">
        <v>26</v>
      </c>
    </row>
    <row r="163" spans="1:11" x14ac:dyDescent="0.35">
      <c r="A163" s="1" t="s">
        <v>211</v>
      </c>
      <c r="B163" s="1" t="s">
        <v>43</v>
      </c>
      <c r="C163" s="1" t="s">
        <v>21</v>
      </c>
      <c r="D163" s="2">
        <v>48</v>
      </c>
      <c r="E163" s="1" t="s">
        <v>14</v>
      </c>
      <c r="F163" s="1" t="s">
        <v>29</v>
      </c>
      <c r="G163" s="1" t="s">
        <v>3065</v>
      </c>
      <c r="H163" s="6">
        <v>45658</v>
      </c>
      <c r="I163" s="1" t="s">
        <v>45</v>
      </c>
      <c r="J163" s="2">
        <v>15</v>
      </c>
      <c r="K163" s="1" t="s">
        <v>18</v>
      </c>
    </row>
    <row r="164" spans="1:11" x14ac:dyDescent="0.35">
      <c r="A164" s="1" t="s">
        <v>212</v>
      </c>
      <c r="B164" s="1" t="s">
        <v>28</v>
      </c>
      <c r="C164" s="1" t="s">
        <v>21</v>
      </c>
      <c r="D164" s="2">
        <v>33</v>
      </c>
      <c r="E164" s="1" t="s">
        <v>22</v>
      </c>
      <c r="F164" s="1" t="s">
        <v>23</v>
      </c>
      <c r="G164" s="1" t="s">
        <v>34</v>
      </c>
      <c r="H164" s="6">
        <v>42710</v>
      </c>
      <c r="I164" s="1" t="s">
        <v>17</v>
      </c>
      <c r="J164" s="2">
        <v>16</v>
      </c>
      <c r="K164" s="1" t="s">
        <v>18</v>
      </c>
    </row>
    <row r="165" spans="1:11" x14ac:dyDescent="0.35">
      <c r="A165" s="1" t="s">
        <v>213</v>
      </c>
      <c r="B165" s="1" t="s">
        <v>61</v>
      </c>
      <c r="C165" s="1" t="s">
        <v>21</v>
      </c>
      <c r="D165" s="2">
        <v>23</v>
      </c>
      <c r="E165" s="1" t="s">
        <v>40</v>
      </c>
      <c r="F165" s="1" t="s">
        <v>23</v>
      </c>
      <c r="G165" s="1" t="s">
        <v>34</v>
      </c>
      <c r="H165" s="6"/>
      <c r="I165" s="1" t="s">
        <v>72</v>
      </c>
      <c r="J165" s="2">
        <v>10</v>
      </c>
      <c r="K165" s="1" t="s">
        <v>58</v>
      </c>
    </row>
    <row r="166" spans="1:11" x14ac:dyDescent="0.35">
      <c r="A166" s="1" t="s">
        <v>214</v>
      </c>
      <c r="B166" s="1" t="s">
        <v>75</v>
      </c>
      <c r="C166" s="1" t="s">
        <v>13</v>
      </c>
      <c r="D166" s="2">
        <v>23</v>
      </c>
      <c r="E166" s="1" t="s">
        <v>33</v>
      </c>
      <c r="F166" s="1" t="s">
        <v>44</v>
      </c>
      <c r="G166" s="1" t="s">
        <v>16</v>
      </c>
      <c r="H166" s="6">
        <v>43087</v>
      </c>
      <c r="I166" s="1" t="s">
        <v>72</v>
      </c>
      <c r="J166" s="2">
        <v>1</v>
      </c>
      <c r="K166" s="1" t="s">
        <v>58</v>
      </c>
    </row>
    <row r="167" spans="1:11" x14ac:dyDescent="0.35">
      <c r="A167" s="1" t="s">
        <v>215</v>
      </c>
      <c r="B167" s="1" t="s">
        <v>48</v>
      </c>
      <c r="C167" s="1" t="s">
        <v>13</v>
      </c>
      <c r="D167" s="2">
        <v>57</v>
      </c>
      <c r="E167" s="1" t="s">
        <v>14</v>
      </c>
      <c r="F167" s="1" t="s">
        <v>15</v>
      </c>
      <c r="G167" s="1" t="s">
        <v>37</v>
      </c>
      <c r="H167" s="6">
        <v>42818</v>
      </c>
      <c r="I167" s="1" t="s">
        <v>25</v>
      </c>
      <c r="J167" s="2">
        <v>14</v>
      </c>
      <c r="K167" s="1" t="s">
        <v>26</v>
      </c>
    </row>
    <row r="168" spans="1:11" x14ac:dyDescent="0.35">
      <c r="A168" s="1" t="s">
        <v>216</v>
      </c>
      <c r="B168" s="1" t="s">
        <v>28</v>
      </c>
      <c r="C168" s="1" t="s">
        <v>21</v>
      </c>
      <c r="D168" s="2">
        <v>59</v>
      </c>
      <c r="E168" s="1" t="s">
        <v>22</v>
      </c>
      <c r="F168" s="1" t="s">
        <v>29</v>
      </c>
      <c r="G168" s="1" t="s">
        <v>16</v>
      </c>
      <c r="H168" s="6">
        <v>45096</v>
      </c>
      <c r="I168" s="1" t="s">
        <v>72</v>
      </c>
      <c r="J168" s="2">
        <v>0</v>
      </c>
      <c r="K168" s="1" t="s">
        <v>26</v>
      </c>
    </row>
    <row r="169" spans="1:11" x14ac:dyDescent="0.35">
      <c r="A169" s="1" t="s">
        <v>217</v>
      </c>
      <c r="B169" s="1" t="s">
        <v>48</v>
      </c>
      <c r="C169" s="1" t="s">
        <v>13</v>
      </c>
      <c r="D169" s="2">
        <v>56</v>
      </c>
      <c r="E169" s="1" t="s">
        <v>53</v>
      </c>
      <c r="F169" s="1" t="s">
        <v>29</v>
      </c>
      <c r="G169" s="1" t="s">
        <v>34</v>
      </c>
      <c r="H169" s="6">
        <v>44836</v>
      </c>
      <c r="I169" s="1" t="s">
        <v>45</v>
      </c>
      <c r="J169" s="2">
        <v>9</v>
      </c>
      <c r="K169" s="1" t="s">
        <v>31</v>
      </c>
    </row>
    <row r="170" spans="1:11" x14ac:dyDescent="0.35">
      <c r="A170" s="1" t="s">
        <v>218</v>
      </c>
      <c r="B170" s="1" t="s">
        <v>28</v>
      </c>
      <c r="C170" s="1" t="s">
        <v>21</v>
      </c>
      <c r="D170" s="2">
        <v>49</v>
      </c>
      <c r="E170" s="1" t="s">
        <v>78</v>
      </c>
      <c r="F170" s="1" t="s">
        <v>15</v>
      </c>
      <c r="G170" s="1" t="s">
        <v>37</v>
      </c>
      <c r="H170" s="6">
        <v>43693</v>
      </c>
      <c r="I170" s="1" t="s">
        <v>45</v>
      </c>
      <c r="J170" s="2">
        <v>6</v>
      </c>
      <c r="K170" s="1" t="s">
        <v>26</v>
      </c>
    </row>
    <row r="171" spans="1:11" x14ac:dyDescent="0.35">
      <c r="A171" s="1" t="s">
        <v>219</v>
      </c>
      <c r="B171" s="1" t="s">
        <v>28</v>
      </c>
      <c r="C171" s="1" t="s">
        <v>21</v>
      </c>
      <c r="D171" s="2">
        <v>39</v>
      </c>
      <c r="E171" s="1" t="s">
        <v>68</v>
      </c>
      <c r="F171" s="1" t="s">
        <v>29</v>
      </c>
      <c r="G171" s="1" t="s">
        <v>176</v>
      </c>
      <c r="H171" s="6">
        <v>45344</v>
      </c>
      <c r="I171" s="1" t="s">
        <v>45</v>
      </c>
      <c r="J171" s="2">
        <v>0</v>
      </c>
      <c r="K171" s="1" t="s">
        <v>18</v>
      </c>
    </row>
    <row r="172" spans="1:11" x14ac:dyDescent="0.35">
      <c r="A172" s="1" t="s">
        <v>220</v>
      </c>
      <c r="B172" s="1" t="s">
        <v>75</v>
      </c>
      <c r="C172" s="1" t="s">
        <v>13</v>
      </c>
      <c r="D172" s="2">
        <v>45</v>
      </c>
      <c r="E172" s="1" t="s">
        <v>33</v>
      </c>
      <c r="F172" s="1" t="s">
        <v>44</v>
      </c>
      <c r="G172" s="1" t="s">
        <v>37</v>
      </c>
      <c r="H172" s="6">
        <v>45400</v>
      </c>
      <c r="I172" s="1" t="s">
        <v>25</v>
      </c>
      <c r="J172" s="2">
        <v>2</v>
      </c>
      <c r="K172" s="1" t="s">
        <v>26</v>
      </c>
    </row>
    <row r="173" spans="1:11" x14ac:dyDescent="0.35">
      <c r="A173" s="1" t="s">
        <v>221</v>
      </c>
      <c r="B173" s="1" t="s">
        <v>43</v>
      </c>
      <c r="C173" s="1" t="s">
        <v>21</v>
      </c>
      <c r="D173" s="2">
        <v>44</v>
      </c>
      <c r="E173" s="1" t="s">
        <v>36</v>
      </c>
      <c r="F173" s="1" t="s">
        <v>29</v>
      </c>
      <c r="G173" s="1" t="s">
        <v>41</v>
      </c>
      <c r="H173" s="6">
        <v>44153</v>
      </c>
      <c r="I173" s="1" t="s">
        <v>45</v>
      </c>
      <c r="J173" s="2">
        <v>7</v>
      </c>
      <c r="K173" s="1" t="s">
        <v>26</v>
      </c>
    </row>
    <row r="174" spans="1:11" x14ac:dyDescent="0.35">
      <c r="A174" s="1" t="s">
        <v>222</v>
      </c>
      <c r="B174" s="1" t="s">
        <v>28</v>
      </c>
      <c r="C174" s="1" t="s">
        <v>21</v>
      </c>
      <c r="D174" s="2">
        <v>39</v>
      </c>
      <c r="E174" s="1" t="s">
        <v>36</v>
      </c>
      <c r="F174" s="1" t="s">
        <v>10</v>
      </c>
      <c r="G174" s="1" t="s">
        <v>34</v>
      </c>
      <c r="H174" s="6">
        <v>45790</v>
      </c>
      <c r="I174" s="1" t="s">
        <v>25</v>
      </c>
      <c r="J174" s="2">
        <v>7</v>
      </c>
      <c r="K174" s="1" t="s">
        <v>18</v>
      </c>
    </row>
    <row r="175" spans="1:11" x14ac:dyDescent="0.35">
      <c r="A175" s="1" t="s">
        <v>223</v>
      </c>
      <c r="B175" s="1" t="s">
        <v>12</v>
      </c>
      <c r="C175" s="1" t="s">
        <v>21</v>
      </c>
      <c r="D175" s="2">
        <v>59</v>
      </c>
      <c r="E175" s="1" t="s">
        <v>14</v>
      </c>
      <c r="F175" s="1" t="s">
        <v>10</v>
      </c>
      <c r="G175" s="1" t="s">
        <v>41</v>
      </c>
      <c r="H175" s="6">
        <v>46006</v>
      </c>
      <c r="I175" s="1" t="s">
        <v>17</v>
      </c>
      <c r="J175" s="2">
        <v>2</v>
      </c>
      <c r="K175" s="1" t="s">
        <v>58</v>
      </c>
    </row>
    <row r="176" spans="1:11" x14ac:dyDescent="0.35">
      <c r="A176" s="1" t="s">
        <v>224</v>
      </c>
      <c r="B176" s="1" t="s">
        <v>28</v>
      </c>
      <c r="C176" s="1" t="s">
        <v>21</v>
      </c>
      <c r="D176" s="2">
        <v>32</v>
      </c>
      <c r="E176" s="1" t="s">
        <v>40</v>
      </c>
      <c r="F176" s="1" t="s">
        <v>29</v>
      </c>
      <c r="G176" s="1" t="s">
        <v>16</v>
      </c>
      <c r="H176" s="6">
        <v>44483</v>
      </c>
      <c r="I176" s="1" t="s">
        <v>25</v>
      </c>
      <c r="J176" s="2">
        <v>15</v>
      </c>
      <c r="K176" s="1" t="s">
        <v>58</v>
      </c>
    </row>
    <row r="177" spans="1:11" x14ac:dyDescent="0.35">
      <c r="A177" s="1" t="s">
        <v>225</v>
      </c>
      <c r="B177" s="1" t="s">
        <v>75</v>
      </c>
      <c r="C177" s="1" t="s">
        <v>13</v>
      </c>
      <c r="D177" s="2">
        <v>50</v>
      </c>
      <c r="E177" s="1" t="s">
        <v>78</v>
      </c>
      <c r="F177" s="1" t="s">
        <v>23</v>
      </c>
      <c r="G177" s="1" t="s">
        <v>30</v>
      </c>
      <c r="H177" s="6">
        <v>42808</v>
      </c>
      <c r="I177" s="1" t="s">
        <v>25</v>
      </c>
      <c r="J177" s="2">
        <v>5</v>
      </c>
      <c r="K177" s="1" t="s">
        <v>26</v>
      </c>
    </row>
    <row r="178" spans="1:11" x14ac:dyDescent="0.35">
      <c r="A178" s="1" t="s">
        <v>226</v>
      </c>
      <c r="B178" s="1" t="s">
        <v>20</v>
      </c>
      <c r="C178" s="1" t="s">
        <v>21</v>
      </c>
      <c r="D178" s="2">
        <v>25</v>
      </c>
      <c r="E178" s="1" t="s">
        <v>36</v>
      </c>
      <c r="F178" s="1" t="s">
        <v>10</v>
      </c>
      <c r="G178" s="1" t="s">
        <v>16</v>
      </c>
      <c r="H178" s="6">
        <v>43530</v>
      </c>
      <c r="I178" s="1" t="s">
        <v>45</v>
      </c>
      <c r="J178" s="2">
        <v>13</v>
      </c>
      <c r="K178" s="1" t="s">
        <v>58</v>
      </c>
    </row>
    <row r="179" spans="1:11" x14ac:dyDescent="0.35">
      <c r="A179" s="1" t="s">
        <v>227</v>
      </c>
      <c r="B179" s="1" t="s">
        <v>75</v>
      </c>
      <c r="C179" s="1" t="s">
        <v>21</v>
      </c>
      <c r="D179" s="2">
        <v>30</v>
      </c>
      <c r="E179" s="1" t="s">
        <v>33</v>
      </c>
      <c r="F179" s="1" t="s">
        <v>29</v>
      </c>
      <c r="G179" s="1" t="s">
        <v>24</v>
      </c>
      <c r="H179" s="6">
        <v>42772</v>
      </c>
      <c r="I179" s="1" t="s">
        <v>25</v>
      </c>
      <c r="J179" s="2">
        <v>19</v>
      </c>
      <c r="K179" s="1" t="s">
        <v>26</v>
      </c>
    </row>
    <row r="180" spans="1:11" x14ac:dyDescent="0.35">
      <c r="A180" s="1" t="s">
        <v>228</v>
      </c>
      <c r="B180" s="1" t="s">
        <v>20</v>
      </c>
      <c r="C180" s="1" t="s">
        <v>21</v>
      </c>
      <c r="D180" s="2">
        <v>41</v>
      </c>
      <c r="E180" s="1" t="s">
        <v>14</v>
      </c>
      <c r="F180" s="1" t="s">
        <v>23</v>
      </c>
      <c r="G180" s="1" t="s">
        <v>37</v>
      </c>
      <c r="H180" s="6">
        <v>44900</v>
      </c>
      <c r="I180" s="1" t="s">
        <v>45</v>
      </c>
      <c r="J180" s="2">
        <v>3</v>
      </c>
      <c r="K180" s="1" t="s">
        <v>18</v>
      </c>
    </row>
    <row r="181" spans="1:11" x14ac:dyDescent="0.35">
      <c r="A181" s="1" t="s">
        <v>229</v>
      </c>
      <c r="B181" s="1" t="s">
        <v>20</v>
      </c>
      <c r="C181" s="1" t="s">
        <v>13</v>
      </c>
      <c r="D181" s="2">
        <v>32</v>
      </c>
      <c r="E181" s="1" t="s">
        <v>78</v>
      </c>
      <c r="F181" s="1" t="s">
        <v>29</v>
      </c>
      <c r="G181" s="1" t="s">
        <v>176</v>
      </c>
      <c r="H181" s="6">
        <v>45999</v>
      </c>
      <c r="I181" s="1" t="s">
        <v>45</v>
      </c>
      <c r="J181" s="2">
        <v>10</v>
      </c>
      <c r="K181" s="1" t="s">
        <v>26</v>
      </c>
    </row>
    <row r="182" spans="1:11" x14ac:dyDescent="0.35">
      <c r="A182" s="1" t="s">
        <v>230</v>
      </c>
      <c r="B182" s="1" t="s">
        <v>20</v>
      </c>
      <c r="C182" s="1" t="s">
        <v>21</v>
      </c>
      <c r="D182" s="2">
        <v>51</v>
      </c>
      <c r="E182" s="1" t="s">
        <v>53</v>
      </c>
      <c r="F182" s="1" t="s">
        <v>10</v>
      </c>
      <c r="G182" s="1" t="s">
        <v>30</v>
      </c>
      <c r="H182" s="6">
        <v>44378</v>
      </c>
      <c r="I182" s="1" t="s">
        <v>17</v>
      </c>
      <c r="J182" s="2">
        <v>10</v>
      </c>
      <c r="K182" s="1" t="s">
        <v>18</v>
      </c>
    </row>
    <row r="183" spans="1:11" x14ac:dyDescent="0.35">
      <c r="A183" s="1" t="s">
        <v>231</v>
      </c>
      <c r="B183" s="1" t="s">
        <v>48</v>
      </c>
      <c r="C183" s="1" t="s">
        <v>13</v>
      </c>
      <c r="D183" s="2">
        <v>37</v>
      </c>
      <c r="E183" s="1" t="s">
        <v>14</v>
      </c>
      <c r="F183" s="1" t="s">
        <v>44</v>
      </c>
      <c r="G183" s="1" t="s">
        <v>24</v>
      </c>
      <c r="H183" s="6">
        <v>43428</v>
      </c>
      <c r="I183" s="1" t="s">
        <v>45</v>
      </c>
      <c r="J183" s="2">
        <v>9</v>
      </c>
      <c r="K183" s="1" t="s">
        <v>18</v>
      </c>
    </row>
    <row r="184" spans="1:11" x14ac:dyDescent="0.35">
      <c r="A184" s="1" t="s">
        <v>232</v>
      </c>
      <c r="B184" s="1" t="s">
        <v>48</v>
      </c>
      <c r="C184" s="1" t="s">
        <v>13</v>
      </c>
      <c r="D184" s="2">
        <v>37</v>
      </c>
      <c r="E184" s="1" t="s">
        <v>22</v>
      </c>
      <c r="F184" s="1" t="s">
        <v>10</v>
      </c>
      <c r="G184" s="1" t="s">
        <v>176</v>
      </c>
      <c r="H184" s="6">
        <v>43680</v>
      </c>
      <c r="I184" s="1" t="s">
        <v>25</v>
      </c>
      <c r="J184" s="2">
        <v>3</v>
      </c>
      <c r="K184" s="1" t="s">
        <v>26</v>
      </c>
    </row>
    <row r="185" spans="1:11" x14ac:dyDescent="0.35">
      <c r="A185" s="1" t="s">
        <v>233</v>
      </c>
      <c r="B185" s="1" t="s">
        <v>12</v>
      </c>
      <c r="C185" s="1" t="s">
        <v>21</v>
      </c>
      <c r="D185" s="2">
        <v>37</v>
      </c>
      <c r="E185" s="1" t="s">
        <v>22</v>
      </c>
      <c r="F185" s="1" t="s">
        <v>15</v>
      </c>
      <c r="G185" s="1" t="s">
        <v>30</v>
      </c>
      <c r="H185" s="6">
        <v>45103</v>
      </c>
      <c r="I185" s="1" t="s">
        <v>25</v>
      </c>
      <c r="J185" s="2">
        <v>6</v>
      </c>
      <c r="K185" s="1" t="s">
        <v>26</v>
      </c>
    </row>
    <row r="186" spans="1:11" x14ac:dyDescent="0.35">
      <c r="A186" s="1" t="s">
        <v>234</v>
      </c>
      <c r="B186" s="1" t="s">
        <v>20</v>
      </c>
      <c r="C186" s="1" t="s">
        <v>13</v>
      </c>
      <c r="D186" s="2">
        <v>45</v>
      </c>
      <c r="E186" s="1" t="s">
        <v>53</v>
      </c>
      <c r="F186" s="1" t="s">
        <v>29</v>
      </c>
      <c r="G186" s="1" t="s">
        <v>30</v>
      </c>
      <c r="H186" s="6">
        <v>43982</v>
      </c>
      <c r="I186" s="1" t="s">
        <v>45</v>
      </c>
      <c r="J186" s="2">
        <v>20</v>
      </c>
      <c r="K186" s="1" t="s">
        <v>18</v>
      </c>
    </row>
    <row r="187" spans="1:11" x14ac:dyDescent="0.35">
      <c r="A187" s="1" t="s">
        <v>235</v>
      </c>
      <c r="B187" s="1" t="s">
        <v>61</v>
      </c>
      <c r="C187" s="1" t="s">
        <v>13</v>
      </c>
      <c r="D187" s="2">
        <v>21</v>
      </c>
      <c r="E187" s="1" t="s">
        <v>40</v>
      </c>
      <c r="F187" s="1" t="s">
        <v>23</v>
      </c>
      <c r="G187" s="1" t="s">
        <v>16</v>
      </c>
      <c r="H187" s="6">
        <v>43189</v>
      </c>
      <c r="I187" s="1" t="s">
        <v>45</v>
      </c>
      <c r="J187" s="2">
        <v>13</v>
      </c>
      <c r="K187" s="1" t="s">
        <v>18</v>
      </c>
    </row>
    <row r="188" spans="1:11" x14ac:dyDescent="0.35">
      <c r="A188" s="1" t="s">
        <v>236</v>
      </c>
      <c r="B188" s="1" t="s">
        <v>39</v>
      </c>
      <c r="C188" s="1" t="s">
        <v>21</v>
      </c>
      <c r="D188" s="2">
        <v>43</v>
      </c>
      <c r="E188" s="1" t="s">
        <v>33</v>
      </c>
      <c r="F188" s="1" t="s">
        <v>15</v>
      </c>
      <c r="G188" s="1" t="s">
        <v>16</v>
      </c>
      <c r="H188" s="6">
        <v>43542</v>
      </c>
      <c r="I188" s="1" t="s">
        <v>72</v>
      </c>
      <c r="J188" s="2">
        <v>8</v>
      </c>
      <c r="K188" s="1" t="s">
        <v>31</v>
      </c>
    </row>
    <row r="189" spans="1:11" x14ac:dyDescent="0.35">
      <c r="A189" s="1" t="s">
        <v>237</v>
      </c>
      <c r="B189" s="1" t="s">
        <v>20</v>
      </c>
      <c r="C189" s="1" t="s">
        <v>13</v>
      </c>
      <c r="D189" s="2">
        <v>47</v>
      </c>
      <c r="E189" s="1" t="s">
        <v>33</v>
      </c>
      <c r="F189" s="1" t="s">
        <v>15</v>
      </c>
      <c r="G189" s="1" t="s">
        <v>37</v>
      </c>
      <c r="H189" s="6">
        <v>43649</v>
      </c>
      <c r="I189" s="1" t="s">
        <v>72</v>
      </c>
      <c r="J189" s="2">
        <v>12</v>
      </c>
      <c r="K189" s="1" t="s">
        <v>18</v>
      </c>
    </row>
    <row r="190" spans="1:11" x14ac:dyDescent="0.35">
      <c r="A190" s="1" t="s">
        <v>238</v>
      </c>
      <c r="B190" s="1" t="s">
        <v>61</v>
      </c>
      <c r="C190" s="1" t="s">
        <v>13</v>
      </c>
      <c r="D190" s="2">
        <v>23</v>
      </c>
      <c r="E190" s="1" t="s">
        <v>22</v>
      </c>
      <c r="F190" s="1" t="s">
        <v>29</v>
      </c>
      <c r="G190" s="1" t="s">
        <v>41</v>
      </c>
      <c r="H190" s="6"/>
      <c r="I190" s="1" t="s">
        <v>72</v>
      </c>
      <c r="J190" s="2">
        <v>9</v>
      </c>
      <c r="K190" s="1" t="s">
        <v>31</v>
      </c>
    </row>
    <row r="191" spans="1:11" x14ac:dyDescent="0.35">
      <c r="A191" s="1" t="s">
        <v>239</v>
      </c>
      <c r="B191" s="1" t="s">
        <v>28</v>
      </c>
      <c r="C191" s="1" t="s">
        <v>13</v>
      </c>
      <c r="D191" s="2">
        <v>33</v>
      </c>
      <c r="E191" s="1" t="s">
        <v>68</v>
      </c>
      <c r="F191" s="1" t="s">
        <v>44</v>
      </c>
      <c r="G191" s="1" t="s">
        <v>30</v>
      </c>
      <c r="H191" s="6">
        <v>44614</v>
      </c>
      <c r="I191" s="1" t="s">
        <v>45</v>
      </c>
      <c r="J191" s="2">
        <v>9</v>
      </c>
      <c r="K191" s="1" t="s">
        <v>18</v>
      </c>
    </row>
    <row r="192" spans="1:11" x14ac:dyDescent="0.35">
      <c r="A192" s="1" t="s">
        <v>240</v>
      </c>
      <c r="B192" s="1" t="s">
        <v>20</v>
      </c>
      <c r="C192" s="1" t="s">
        <v>13</v>
      </c>
      <c r="D192" s="2">
        <v>29</v>
      </c>
      <c r="E192" s="1" t="s">
        <v>53</v>
      </c>
      <c r="F192" s="1" t="s">
        <v>44</v>
      </c>
      <c r="G192" s="1" t="s">
        <v>16</v>
      </c>
      <c r="H192" s="6">
        <v>44865</v>
      </c>
      <c r="I192" s="1" t="s">
        <v>72</v>
      </c>
      <c r="J192" s="2">
        <v>16</v>
      </c>
      <c r="K192" s="1" t="s">
        <v>18</v>
      </c>
    </row>
    <row r="193" spans="1:11" x14ac:dyDescent="0.35">
      <c r="A193" s="1" t="s">
        <v>241</v>
      </c>
      <c r="B193" s="1" t="s">
        <v>75</v>
      </c>
      <c r="C193" s="1" t="s">
        <v>21</v>
      </c>
      <c r="D193" s="2">
        <v>23</v>
      </c>
      <c r="E193" s="1" t="s">
        <v>33</v>
      </c>
      <c r="F193" s="1" t="s">
        <v>10</v>
      </c>
      <c r="G193" s="1" t="s">
        <v>41</v>
      </c>
      <c r="H193" s="6">
        <v>43673</v>
      </c>
      <c r="I193" s="1" t="s">
        <v>72</v>
      </c>
      <c r="J193" s="2">
        <v>5</v>
      </c>
      <c r="K193" s="1" t="s">
        <v>31</v>
      </c>
    </row>
    <row r="194" spans="1:11" x14ac:dyDescent="0.35">
      <c r="A194" s="1" t="s">
        <v>242</v>
      </c>
      <c r="B194" s="1" t="s">
        <v>39</v>
      </c>
      <c r="C194" s="1" t="s">
        <v>13</v>
      </c>
      <c r="D194" s="2">
        <v>53</v>
      </c>
      <c r="E194" s="1" t="s">
        <v>68</v>
      </c>
      <c r="F194" s="1" t="s">
        <v>23</v>
      </c>
      <c r="G194" s="1" t="s">
        <v>24</v>
      </c>
      <c r="H194" s="6">
        <v>45799</v>
      </c>
      <c r="I194" s="1" t="s">
        <v>72</v>
      </c>
      <c r="J194" s="2">
        <v>17</v>
      </c>
      <c r="K194" s="1" t="s">
        <v>58</v>
      </c>
    </row>
    <row r="195" spans="1:11" x14ac:dyDescent="0.35">
      <c r="A195" s="1" t="s">
        <v>243</v>
      </c>
      <c r="B195" s="1" t="s">
        <v>43</v>
      </c>
      <c r="C195" s="1" t="s">
        <v>13</v>
      </c>
      <c r="D195" s="2">
        <v>23</v>
      </c>
      <c r="E195" s="1" t="s">
        <v>53</v>
      </c>
      <c r="F195" s="1" t="s">
        <v>15</v>
      </c>
      <c r="G195" s="1" t="s">
        <v>37</v>
      </c>
      <c r="H195" s="6"/>
      <c r="I195" s="1" t="s">
        <v>45</v>
      </c>
      <c r="J195" s="2">
        <v>17</v>
      </c>
      <c r="K195" s="1" t="s">
        <v>58</v>
      </c>
    </row>
    <row r="196" spans="1:11" x14ac:dyDescent="0.35">
      <c r="A196" s="1" t="s">
        <v>244</v>
      </c>
      <c r="B196" s="1" t="s">
        <v>28</v>
      </c>
      <c r="C196" s="1" t="s">
        <v>13</v>
      </c>
      <c r="D196" s="2">
        <v>60</v>
      </c>
      <c r="E196" s="1" t="s">
        <v>68</v>
      </c>
      <c r="F196" s="1" t="s">
        <v>29</v>
      </c>
      <c r="G196" s="1" t="s">
        <v>41</v>
      </c>
      <c r="H196" s="6">
        <v>43284</v>
      </c>
      <c r="I196" s="1" t="s">
        <v>17</v>
      </c>
      <c r="J196" s="2">
        <v>5</v>
      </c>
      <c r="K196" s="1" t="s">
        <v>18</v>
      </c>
    </row>
    <row r="197" spans="1:11" x14ac:dyDescent="0.35">
      <c r="A197" s="1" t="s">
        <v>245</v>
      </c>
      <c r="B197" s="1" t="s">
        <v>39</v>
      </c>
      <c r="C197" s="1" t="s">
        <v>13</v>
      </c>
      <c r="D197" s="2">
        <v>22</v>
      </c>
      <c r="E197" s="1" t="s">
        <v>40</v>
      </c>
      <c r="F197" s="1" t="s">
        <v>44</v>
      </c>
      <c r="G197" s="1" t="s">
        <v>41</v>
      </c>
      <c r="H197" s="6">
        <v>44348</v>
      </c>
      <c r="I197" s="1" t="s">
        <v>72</v>
      </c>
      <c r="J197" s="2">
        <v>3</v>
      </c>
      <c r="K197" s="1" t="s">
        <v>26</v>
      </c>
    </row>
    <row r="198" spans="1:11" x14ac:dyDescent="0.35">
      <c r="A198" s="1" t="s">
        <v>246</v>
      </c>
      <c r="B198" s="1" t="s">
        <v>28</v>
      </c>
      <c r="C198" s="1" t="s">
        <v>21</v>
      </c>
      <c r="D198" s="2">
        <v>40</v>
      </c>
      <c r="E198" s="1" t="s">
        <v>53</v>
      </c>
      <c r="F198" s="1" t="s">
        <v>23</v>
      </c>
      <c r="G198" s="1" t="s">
        <v>34</v>
      </c>
      <c r="H198" s="6">
        <v>42671</v>
      </c>
      <c r="I198" s="1" t="s">
        <v>45</v>
      </c>
      <c r="J198" s="2">
        <v>13</v>
      </c>
      <c r="K198" s="1" t="s">
        <v>58</v>
      </c>
    </row>
    <row r="199" spans="1:11" x14ac:dyDescent="0.35">
      <c r="A199" s="1" t="s">
        <v>247</v>
      </c>
      <c r="B199" s="1" t="s">
        <v>61</v>
      </c>
      <c r="C199" s="1" t="s">
        <v>13</v>
      </c>
      <c r="D199" s="2">
        <v>32</v>
      </c>
      <c r="E199" s="1" t="s">
        <v>53</v>
      </c>
      <c r="F199" s="1" t="s">
        <v>23</v>
      </c>
      <c r="G199" s="1" t="s">
        <v>37</v>
      </c>
      <c r="H199" s="6">
        <v>42844</v>
      </c>
      <c r="I199" s="1" t="s">
        <v>25</v>
      </c>
      <c r="J199" s="2">
        <v>11</v>
      </c>
      <c r="K199" s="1" t="s">
        <v>31</v>
      </c>
    </row>
    <row r="200" spans="1:11" x14ac:dyDescent="0.35">
      <c r="A200" s="1" t="s">
        <v>248</v>
      </c>
      <c r="B200" s="1" t="s">
        <v>43</v>
      </c>
      <c r="C200" s="1" t="s">
        <v>13</v>
      </c>
      <c r="D200" s="2">
        <v>42</v>
      </c>
      <c r="E200" s="1" t="s">
        <v>40</v>
      </c>
      <c r="F200" s="1" t="s">
        <v>10</v>
      </c>
      <c r="G200" s="1" t="s">
        <v>30</v>
      </c>
      <c r="H200" s="6">
        <v>43571</v>
      </c>
      <c r="I200" s="1" t="s">
        <v>72</v>
      </c>
      <c r="J200" s="2">
        <v>8</v>
      </c>
      <c r="K200" s="1" t="s">
        <v>26</v>
      </c>
    </row>
    <row r="201" spans="1:11" x14ac:dyDescent="0.35">
      <c r="A201" s="1" t="s">
        <v>249</v>
      </c>
      <c r="B201" s="1" t="s">
        <v>75</v>
      </c>
      <c r="C201" s="1" t="s">
        <v>13</v>
      </c>
      <c r="D201" s="2">
        <v>55</v>
      </c>
      <c r="E201" s="1" t="s">
        <v>33</v>
      </c>
      <c r="F201" s="1" t="s">
        <v>29</v>
      </c>
      <c r="G201" s="1" t="s">
        <v>30</v>
      </c>
      <c r="H201" s="6">
        <v>44474</v>
      </c>
      <c r="I201" s="1" t="s">
        <v>17</v>
      </c>
      <c r="J201" s="2">
        <v>4</v>
      </c>
      <c r="K201" s="1" t="s">
        <v>18</v>
      </c>
    </row>
    <row r="202" spans="1:11" x14ac:dyDescent="0.35">
      <c r="A202" s="1" t="s">
        <v>250</v>
      </c>
      <c r="B202" s="1" t="s">
        <v>43</v>
      </c>
      <c r="C202" s="1" t="s">
        <v>13</v>
      </c>
      <c r="D202" s="2">
        <v>57</v>
      </c>
      <c r="E202" s="1" t="s">
        <v>14</v>
      </c>
      <c r="F202" s="1" t="s">
        <v>23</v>
      </c>
      <c r="G202" s="1" t="s">
        <v>16</v>
      </c>
      <c r="H202" s="6">
        <v>43008</v>
      </c>
      <c r="I202" s="1" t="s">
        <v>3065</v>
      </c>
      <c r="J202" s="2">
        <v>18</v>
      </c>
      <c r="K202" s="1" t="s">
        <v>26</v>
      </c>
    </row>
    <row r="203" spans="1:11" x14ac:dyDescent="0.35">
      <c r="A203" s="1" t="s">
        <v>251</v>
      </c>
      <c r="B203" s="1" t="s">
        <v>12</v>
      </c>
      <c r="C203" s="1" t="s">
        <v>21</v>
      </c>
      <c r="D203" s="2">
        <v>58</v>
      </c>
      <c r="E203" s="1" t="s">
        <v>33</v>
      </c>
      <c r="F203" s="1" t="s">
        <v>15</v>
      </c>
      <c r="G203" s="1" t="s">
        <v>16</v>
      </c>
      <c r="H203" s="6">
        <v>45250</v>
      </c>
      <c r="I203" s="1" t="s">
        <v>45</v>
      </c>
      <c r="J203" s="2">
        <v>11</v>
      </c>
      <c r="K203" s="1" t="s">
        <v>58</v>
      </c>
    </row>
    <row r="204" spans="1:11" x14ac:dyDescent="0.35">
      <c r="A204" s="1" t="s">
        <v>252</v>
      </c>
      <c r="B204" s="1" t="s">
        <v>48</v>
      </c>
      <c r="C204" s="1" t="s">
        <v>13</v>
      </c>
      <c r="D204" s="2">
        <v>56</v>
      </c>
      <c r="E204" s="1" t="s">
        <v>36</v>
      </c>
      <c r="F204" s="1" t="s">
        <v>29</v>
      </c>
      <c r="G204" s="1" t="s">
        <v>24</v>
      </c>
      <c r="H204" s="6">
        <v>43457</v>
      </c>
      <c r="I204" s="1" t="s">
        <v>17</v>
      </c>
      <c r="J204" s="2">
        <v>3</v>
      </c>
      <c r="K204" s="1" t="s">
        <v>18</v>
      </c>
    </row>
    <row r="205" spans="1:11" x14ac:dyDescent="0.35">
      <c r="A205" s="1" t="s">
        <v>253</v>
      </c>
      <c r="B205" s="1" t="s">
        <v>39</v>
      </c>
      <c r="C205" s="1" t="s">
        <v>13</v>
      </c>
      <c r="D205" s="2">
        <v>53</v>
      </c>
      <c r="E205" s="1" t="s">
        <v>68</v>
      </c>
      <c r="F205" s="1" t="s">
        <v>10</v>
      </c>
      <c r="G205" s="1" t="s">
        <v>16</v>
      </c>
      <c r="H205" s="6">
        <v>44926</v>
      </c>
      <c r="I205" s="1" t="s">
        <v>45</v>
      </c>
      <c r="J205" s="2">
        <v>19</v>
      </c>
      <c r="K205" s="1" t="s">
        <v>31</v>
      </c>
    </row>
    <row r="206" spans="1:11" x14ac:dyDescent="0.35">
      <c r="A206" s="1" t="s">
        <v>254</v>
      </c>
      <c r="B206" s="1" t="s">
        <v>43</v>
      </c>
      <c r="C206" s="1" t="s">
        <v>21</v>
      </c>
      <c r="D206" s="2">
        <v>48</v>
      </c>
      <c r="E206" s="1" t="s">
        <v>33</v>
      </c>
      <c r="F206" s="1" t="s">
        <v>15</v>
      </c>
      <c r="G206" s="1" t="s">
        <v>34</v>
      </c>
      <c r="H206" s="6">
        <v>45976</v>
      </c>
      <c r="I206" s="1" t="s">
        <v>72</v>
      </c>
      <c r="J206" s="2">
        <v>13</v>
      </c>
      <c r="K206" s="1" t="s">
        <v>58</v>
      </c>
    </row>
    <row r="207" spans="1:11" x14ac:dyDescent="0.35">
      <c r="A207" s="1" t="s">
        <v>255</v>
      </c>
      <c r="B207" s="1" t="s">
        <v>39</v>
      </c>
      <c r="C207" s="1" t="s">
        <v>13</v>
      </c>
      <c r="D207" s="2">
        <v>34</v>
      </c>
      <c r="E207" s="1" t="s">
        <v>40</v>
      </c>
      <c r="F207" s="1" t="s">
        <v>15</v>
      </c>
      <c r="G207" s="1" t="s">
        <v>176</v>
      </c>
      <c r="H207" s="6">
        <v>45915</v>
      </c>
      <c r="I207" s="1" t="s">
        <v>17</v>
      </c>
      <c r="J207" s="2">
        <v>19</v>
      </c>
      <c r="K207" s="1" t="s">
        <v>31</v>
      </c>
    </row>
    <row r="208" spans="1:11" x14ac:dyDescent="0.35">
      <c r="A208" s="1" t="s">
        <v>256</v>
      </c>
      <c r="B208" s="1" t="s">
        <v>20</v>
      </c>
      <c r="C208" s="1" t="s">
        <v>21</v>
      </c>
      <c r="D208" s="2">
        <v>51</v>
      </c>
      <c r="E208" s="1" t="s">
        <v>36</v>
      </c>
      <c r="F208" s="1" t="s">
        <v>23</v>
      </c>
      <c r="G208" s="1" t="s">
        <v>34</v>
      </c>
      <c r="H208" s="6">
        <v>43516</v>
      </c>
      <c r="I208" s="1" t="s">
        <v>45</v>
      </c>
      <c r="J208" s="2">
        <v>3</v>
      </c>
      <c r="K208" s="1" t="s">
        <v>26</v>
      </c>
    </row>
    <row r="209" spans="1:11" x14ac:dyDescent="0.35">
      <c r="A209" s="1" t="s">
        <v>257</v>
      </c>
      <c r="B209" s="1" t="s">
        <v>20</v>
      </c>
      <c r="C209" s="1" t="s">
        <v>13</v>
      </c>
      <c r="D209" s="2">
        <v>46</v>
      </c>
      <c r="E209" s="1" t="s">
        <v>40</v>
      </c>
      <c r="F209" s="1" t="s">
        <v>23</v>
      </c>
      <c r="G209" s="1" t="s">
        <v>34</v>
      </c>
      <c r="H209" s="6">
        <v>45764</v>
      </c>
      <c r="I209" s="1" t="s">
        <v>72</v>
      </c>
      <c r="J209" s="2">
        <v>18</v>
      </c>
      <c r="K209" s="1" t="s">
        <v>31</v>
      </c>
    </row>
    <row r="210" spans="1:11" x14ac:dyDescent="0.35">
      <c r="A210" s="1" t="s">
        <v>258</v>
      </c>
      <c r="B210" s="1" t="s">
        <v>61</v>
      </c>
      <c r="C210" s="1" t="s">
        <v>13</v>
      </c>
      <c r="D210" s="2">
        <v>38</v>
      </c>
      <c r="E210" s="1" t="s">
        <v>33</v>
      </c>
      <c r="F210" s="1" t="s">
        <v>10</v>
      </c>
      <c r="G210" s="1" t="s">
        <v>24</v>
      </c>
      <c r="H210" s="6">
        <v>45902</v>
      </c>
      <c r="I210" s="1" t="s">
        <v>25</v>
      </c>
      <c r="J210" s="2">
        <v>4</v>
      </c>
      <c r="K210" s="1" t="s">
        <v>18</v>
      </c>
    </row>
    <row r="211" spans="1:11" x14ac:dyDescent="0.35">
      <c r="A211" s="1" t="s">
        <v>259</v>
      </c>
      <c r="B211" s="1" t="s">
        <v>12</v>
      </c>
      <c r="C211" s="1" t="s">
        <v>21</v>
      </c>
      <c r="D211" s="2">
        <v>55</v>
      </c>
      <c r="E211" s="1" t="s">
        <v>68</v>
      </c>
      <c r="F211" s="1" t="s">
        <v>44</v>
      </c>
      <c r="G211" s="1" t="s">
        <v>30</v>
      </c>
      <c r="H211" s="6">
        <v>43710</v>
      </c>
      <c r="I211" s="1" t="s">
        <v>17</v>
      </c>
      <c r="J211" s="2">
        <v>16</v>
      </c>
      <c r="K211" s="1" t="s">
        <v>18</v>
      </c>
    </row>
    <row r="212" spans="1:11" x14ac:dyDescent="0.35">
      <c r="A212" s="1" t="s">
        <v>260</v>
      </c>
      <c r="B212" s="1" t="s">
        <v>20</v>
      </c>
      <c r="C212" s="1" t="s">
        <v>13</v>
      </c>
      <c r="D212" s="2">
        <v>53</v>
      </c>
      <c r="E212" s="1" t="s">
        <v>22</v>
      </c>
      <c r="F212" s="1" t="s">
        <v>44</v>
      </c>
      <c r="G212" s="1" t="s">
        <v>16</v>
      </c>
      <c r="H212" s="6">
        <v>45360</v>
      </c>
      <c r="I212" s="1" t="s">
        <v>25</v>
      </c>
      <c r="J212" s="2">
        <v>5</v>
      </c>
      <c r="K212" s="1" t="s">
        <v>18</v>
      </c>
    </row>
    <row r="213" spans="1:11" x14ac:dyDescent="0.35">
      <c r="A213" s="1" t="s">
        <v>261</v>
      </c>
      <c r="B213" s="1" t="s">
        <v>39</v>
      </c>
      <c r="C213" s="1" t="s">
        <v>21</v>
      </c>
      <c r="D213" s="2">
        <v>58</v>
      </c>
      <c r="E213" s="1" t="s">
        <v>22</v>
      </c>
      <c r="F213" s="1" t="s">
        <v>44</v>
      </c>
      <c r="G213" s="1" t="s">
        <v>30</v>
      </c>
      <c r="H213" s="6">
        <v>43544</v>
      </c>
      <c r="I213" s="1" t="s">
        <v>17</v>
      </c>
      <c r="J213" s="2">
        <v>20</v>
      </c>
      <c r="K213" s="1" t="s">
        <v>18</v>
      </c>
    </row>
    <row r="214" spans="1:11" x14ac:dyDescent="0.35">
      <c r="A214" s="1" t="s">
        <v>262</v>
      </c>
      <c r="B214" s="1" t="s">
        <v>61</v>
      </c>
      <c r="C214" s="1" t="s">
        <v>21</v>
      </c>
      <c r="D214" s="2">
        <v>41</v>
      </c>
      <c r="E214" s="1" t="s">
        <v>14</v>
      </c>
      <c r="F214" s="1" t="s">
        <v>15</v>
      </c>
      <c r="G214" s="1" t="s">
        <v>176</v>
      </c>
      <c r="H214" s="6">
        <v>44886</v>
      </c>
      <c r="I214" s="1" t="s">
        <v>17</v>
      </c>
      <c r="J214" s="2">
        <v>16</v>
      </c>
      <c r="K214" s="1" t="s">
        <v>31</v>
      </c>
    </row>
    <row r="215" spans="1:11" x14ac:dyDescent="0.35">
      <c r="A215" s="1" t="s">
        <v>263</v>
      </c>
      <c r="B215" s="1" t="s">
        <v>48</v>
      </c>
      <c r="C215" s="1" t="s">
        <v>21</v>
      </c>
      <c r="D215" s="2">
        <v>58</v>
      </c>
      <c r="E215" s="1" t="s">
        <v>68</v>
      </c>
      <c r="F215" s="1" t="s">
        <v>15</v>
      </c>
      <c r="G215" s="1" t="s">
        <v>24</v>
      </c>
      <c r="H215" s="6"/>
      <c r="I215" s="1" t="s">
        <v>45</v>
      </c>
      <c r="J215" s="2">
        <v>20</v>
      </c>
      <c r="K215" s="1" t="s">
        <v>31</v>
      </c>
    </row>
    <row r="216" spans="1:11" x14ac:dyDescent="0.35">
      <c r="A216" s="1" t="s">
        <v>264</v>
      </c>
      <c r="B216" s="1" t="s">
        <v>20</v>
      </c>
      <c r="C216" s="1" t="s">
        <v>13</v>
      </c>
      <c r="D216" s="2">
        <v>60</v>
      </c>
      <c r="E216" s="1" t="s">
        <v>68</v>
      </c>
      <c r="F216" s="1" t="s">
        <v>10</v>
      </c>
      <c r="G216" s="1" t="s">
        <v>34</v>
      </c>
      <c r="H216" s="6">
        <v>42955</v>
      </c>
      <c r="I216" s="1" t="s">
        <v>45</v>
      </c>
      <c r="J216" s="2">
        <v>11</v>
      </c>
      <c r="K216" s="1" t="s">
        <v>31</v>
      </c>
    </row>
    <row r="217" spans="1:11" x14ac:dyDescent="0.35">
      <c r="A217" s="1" t="s">
        <v>265</v>
      </c>
      <c r="B217" s="1" t="s">
        <v>75</v>
      </c>
      <c r="C217" s="1" t="s">
        <v>21</v>
      </c>
      <c r="D217" s="2">
        <v>30</v>
      </c>
      <c r="E217" s="1" t="s">
        <v>14</v>
      </c>
      <c r="F217" s="1" t="s">
        <v>10</v>
      </c>
      <c r="G217" s="1" t="s">
        <v>41</v>
      </c>
      <c r="H217" s="6">
        <v>45852</v>
      </c>
      <c r="I217" s="1" t="s">
        <v>17</v>
      </c>
      <c r="J217" s="2">
        <v>13</v>
      </c>
      <c r="K217" s="1" t="s">
        <v>26</v>
      </c>
    </row>
    <row r="218" spans="1:11" x14ac:dyDescent="0.35">
      <c r="A218" s="1" t="s">
        <v>266</v>
      </c>
      <c r="B218" s="1" t="s">
        <v>39</v>
      </c>
      <c r="C218" s="1" t="s">
        <v>13</v>
      </c>
      <c r="D218" s="2">
        <v>53</v>
      </c>
      <c r="E218" s="1" t="s">
        <v>33</v>
      </c>
      <c r="F218" s="1" t="s">
        <v>44</v>
      </c>
      <c r="G218" s="1" t="s">
        <v>16</v>
      </c>
      <c r="H218" s="6">
        <v>45490</v>
      </c>
      <c r="I218" s="1" t="s">
        <v>45</v>
      </c>
      <c r="J218" s="2">
        <v>6</v>
      </c>
      <c r="K218" s="1" t="s">
        <v>26</v>
      </c>
    </row>
    <row r="219" spans="1:11" x14ac:dyDescent="0.35">
      <c r="A219" s="1" t="s">
        <v>267</v>
      </c>
      <c r="B219" s="1" t="s">
        <v>28</v>
      </c>
      <c r="C219" s="1" t="s">
        <v>13</v>
      </c>
      <c r="D219" s="2">
        <v>46</v>
      </c>
      <c r="E219" s="1" t="s">
        <v>14</v>
      </c>
      <c r="F219" s="1" t="s">
        <v>10</v>
      </c>
      <c r="G219" s="1" t="s">
        <v>41</v>
      </c>
      <c r="H219" s="6">
        <v>45990</v>
      </c>
      <c r="I219" s="1" t="s">
        <v>3065</v>
      </c>
      <c r="J219" s="2">
        <v>18</v>
      </c>
      <c r="K219" s="1" t="s">
        <v>26</v>
      </c>
    </row>
    <row r="220" spans="1:11" x14ac:dyDescent="0.35">
      <c r="A220" s="1" t="s">
        <v>268</v>
      </c>
      <c r="B220" s="1" t="s">
        <v>28</v>
      </c>
      <c r="C220" s="1" t="s">
        <v>13</v>
      </c>
      <c r="D220" s="2">
        <v>51</v>
      </c>
      <c r="E220" s="1" t="s">
        <v>33</v>
      </c>
      <c r="F220" s="1" t="s">
        <v>15</v>
      </c>
      <c r="G220" s="1" t="s">
        <v>24</v>
      </c>
      <c r="H220" s="6">
        <v>45024</v>
      </c>
      <c r="I220" s="1" t="s">
        <v>25</v>
      </c>
      <c r="J220" s="2">
        <v>17</v>
      </c>
      <c r="K220" s="1" t="s">
        <v>58</v>
      </c>
    </row>
    <row r="221" spans="1:11" x14ac:dyDescent="0.35">
      <c r="A221" s="1" t="s">
        <v>269</v>
      </c>
      <c r="B221" s="1" t="s">
        <v>12</v>
      </c>
      <c r="C221" s="1" t="s">
        <v>13</v>
      </c>
      <c r="D221" s="2">
        <v>41</v>
      </c>
      <c r="E221" s="1" t="s">
        <v>53</v>
      </c>
      <c r="F221" s="1" t="s">
        <v>23</v>
      </c>
      <c r="G221" s="1" t="s">
        <v>41</v>
      </c>
      <c r="H221" s="6">
        <v>43871</v>
      </c>
      <c r="I221" s="1" t="s">
        <v>72</v>
      </c>
      <c r="J221" s="2">
        <v>3</v>
      </c>
      <c r="K221" s="1" t="s">
        <v>26</v>
      </c>
    </row>
    <row r="222" spans="1:11" x14ac:dyDescent="0.35">
      <c r="A222" s="1" t="s">
        <v>270</v>
      </c>
      <c r="B222" s="1" t="s">
        <v>20</v>
      </c>
      <c r="C222" s="1" t="s">
        <v>13</v>
      </c>
      <c r="D222" s="2">
        <v>25</v>
      </c>
      <c r="E222" s="1" t="s">
        <v>33</v>
      </c>
      <c r="F222" s="1" t="s">
        <v>23</v>
      </c>
      <c r="G222" s="1" t="s">
        <v>37</v>
      </c>
      <c r="H222" s="6"/>
      <c r="I222" s="1" t="s">
        <v>72</v>
      </c>
      <c r="J222" s="2">
        <v>17</v>
      </c>
      <c r="K222" s="1" t="s">
        <v>26</v>
      </c>
    </row>
    <row r="223" spans="1:11" x14ac:dyDescent="0.35">
      <c r="A223" s="1" t="s">
        <v>271</v>
      </c>
      <c r="B223" s="1" t="s">
        <v>28</v>
      </c>
      <c r="C223" s="1" t="s">
        <v>13</v>
      </c>
      <c r="D223" s="2">
        <v>34</v>
      </c>
      <c r="E223" s="1" t="s">
        <v>14</v>
      </c>
      <c r="F223" s="1" t="s">
        <v>10</v>
      </c>
      <c r="G223" s="1" t="s">
        <v>34</v>
      </c>
      <c r="H223" s="6">
        <v>45220</v>
      </c>
      <c r="I223" s="1" t="s">
        <v>17</v>
      </c>
      <c r="J223" s="2">
        <v>11</v>
      </c>
      <c r="K223" s="1" t="s">
        <v>26</v>
      </c>
    </row>
    <row r="224" spans="1:11" x14ac:dyDescent="0.35">
      <c r="A224" s="1" t="s">
        <v>272</v>
      </c>
      <c r="B224" s="1" t="s">
        <v>20</v>
      </c>
      <c r="C224" s="1" t="s">
        <v>13</v>
      </c>
      <c r="D224" s="2">
        <v>38</v>
      </c>
      <c r="E224" s="1" t="s">
        <v>14</v>
      </c>
      <c r="F224" s="1" t="s">
        <v>10</v>
      </c>
      <c r="G224" s="1" t="s">
        <v>34</v>
      </c>
      <c r="H224" s="6">
        <v>42660</v>
      </c>
      <c r="I224" s="1" t="s">
        <v>45</v>
      </c>
      <c r="J224" s="2">
        <v>0</v>
      </c>
      <c r="K224" s="1" t="s">
        <v>26</v>
      </c>
    </row>
    <row r="225" spans="1:11" x14ac:dyDescent="0.35">
      <c r="A225" s="1" t="s">
        <v>273</v>
      </c>
      <c r="B225" s="1" t="s">
        <v>43</v>
      </c>
      <c r="C225" s="1" t="s">
        <v>13</v>
      </c>
      <c r="D225" s="2">
        <v>32</v>
      </c>
      <c r="E225" s="1" t="s">
        <v>14</v>
      </c>
      <c r="F225" s="1" t="s">
        <v>15</v>
      </c>
      <c r="G225" s="1" t="s">
        <v>30</v>
      </c>
      <c r="H225" s="6">
        <v>43817</v>
      </c>
      <c r="I225" s="1" t="s">
        <v>72</v>
      </c>
      <c r="J225" s="2">
        <v>16</v>
      </c>
      <c r="K225" s="1" t="s">
        <v>58</v>
      </c>
    </row>
    <row r="226" spans="1:11" x14ac:dyDescent="0.35">
      <c r="A226" s="1" t="s">
        <v>274</v>
      </c>
      <c r="B226" s="1" t="s">
        <v>48</v>
      </c>
      <c r="C226" s="1" t="s">
        <v>13</v>
      </c>
      <c r="D226" s="2">
        <v>31</v>
      </c>
      <c r="E226" s="1" t="s">
        <v>68</v>
      </c>
      <c r="F226" s="1" t="s">
        <v>15</v>
      </c>
      <c r="G226" s="1" t="s">
        <v>24</v>
      </c>
      <c r="H226" s="6">
        <v>44862</v>
      </c>
      <c r="I226" s="1" t="s">
        <v>17</v>
      </c>
      <c r="J226" s="2">
        <v>20</v>
      </c>
      <c r="K226" s="1" t="s">
        <v>26</v>
      </c>
    </row>
    <row r="227" spans="1:11" x14ac:dyDescent="0.35">
      <c r="A227" s="1" t="s">
        <v>275</v>
      </c>
      <c r="B227" s="1" t="s">
        <v>28</v>
      </c>
      <c r="C227" s="1" t="s">
        <v>13</v>
      </c>
      <c r="D227" s="2">
        <v>46</v>
      </c>
      <c r="E227" s="1" t="s">
        <v>36</v>
      </c>
      <c r="F227" s="1" t="s">
        <v>44</v>
      </c>
      <c r="G227" s="1" t="s">
        <v>16</v>
      </c>
      <c r="H227" s="6">
        <v>45173</v>
      </c>
      <c r="I227" s="1" t="s">
        <v>45</v>
      </c>
      <c r="J227" s="2">
        <v>1</v>
      </c>
      <c r="K227" s="1" t="s">
        <v>26</v>
      </c>
    </row>
    <row r="228" spans="1:11" x14ac:dyDescent="0.35">
      <c r="A228" s="1" t="s">
        <v>276</v>
      </c>
      <c r="B228" s="1" t="s">
        <v>39</v>
      </c>
      <c r="C228" s="1" t="s">
        <v>13</v>
      </c>
      <c r="D228" s="2">
        <v>46</v>
      </c>
      <c r="E228" s="1" t="s">
        <v>33</v>
      </c>
      <c r="F228" s="1" t="s">
        <v>10</v>
      </c>
      <c r="G228" s="1" t="s">
        <v>24</v>
      </c>
      <c r="H228" s="6">
        <v>42532</v>
      </c>
      <c r="I228" s="1" t="s">
        <v>45</v>
      </c>
      <c r="J228" s="2">
        <v>12</v>
      </c>
      <c r="K228" s="1" t="s">
        <v>18</v>
      </c>
    </row>
    <row r="229" spans="1:11" x14ac:dyDescent="0.35">
      <c r="A229" s="1" t="s">
        <v>277</v>
      </c>
      <c r="B229" s="1" t="s">
        <v>43</v>
      </c>
      <c r="C229" s="1" t="s">
        <v>21</v>
      </c>
      <c r="D229" s="2">
        <v>50</v>
      </c>
      <c r="E229" s="1" t="s">
        <v>22</v>
      </c>
      <c r="F229" s="1" t="s">
        <v>23</v>
      </c>
      <c r="G229" s="1" t="s">
        <v>16</v>
      </c>
      <c r="H229" s="6">
        <v>45299</v>
      </c>
      <c r="I229" s="1" t="s">
        <v>45</v>
      </c>
      <c r="J229" s="2">
        <v>11</v>
      </c>
      <c r="K229" s="1" t="s">
        <v>58</v>
      </c>
    </row>
    <row r="230" spans="1:11" x14ac:dyDescent="0.35">
      <c r="A230" s="1" t="s">
        <v>278</v>
      </c>
      <c r="B230" s="1" t="s">
        <v>12</v>
      </c>
      <c r="C230" s="1" t="s">
        <v>13</v>
      </c>
      <c r="D230" s="2">
        <v>32</v>
      </c>
      <c r="E230" s="1" t="s">
        <v>22</v>
      </c>
      <c r="F230" s="1" t="s">
        <v>10</v>
      </c>
      <c r="G230" s="1" t="s">
        <v>24</v>
      </c>
      <c r="H230" s="6">
        <v>42612</v>
      </c>
      <c r="I230" s="1" t="s">
        <v>25</v>
      </c>
      <c r="J230" s="2">
        <v>4</v>
      </c>
      <c r="K230" s="1" t="s">
        <v>58</v>
      </c>
    </row>
    <row r="231" spans="1:11" x14ac:dyDescent="0.35">
      <c r="A231" s="1" t="s">
        <v>279</v>
      </c>
      <c r="B231" s="1" t="s">
        <v>39</v>
      </c>
      <c r="C231" s="1" t="s">
        <v>21</v>
      </c>
      <c r="D231" s="2">
        <v>23</v>
      </c>
      <c r="E231" s="1" t="s">
        <v>40</v>
      </c>
      <c r="F231" s="1" t="s">
        <v>29</v>
      </c>
      <c r="G231" s="1" t="s">
        <v>16</v>
      </c>
      <c r="H231" s="6">
        <v>42762</v>
      </c>
      <c r="I231" s="1" t="s">
        <v>45</v>
      </c>
      <c r="J231" s="2">
        <v>15</v>
      </c>
      <c r="K231" s="1" t="s">
        <v>26</v>
      </c>
    </row>
    <row r="232" spans="1:11" x14ac:dyDescent="0.35">
      <c r="A232" s="1" t="s">
        <v>280</v>
      </c>
      <c r="B232" s="1" t="s">
        <v>48</v>
      </c>
      <c r="C232" s="1" t="s">
        <v>13</v>
      </c>
      <c r="D232" s="2">
        <v>27</v>
      </c>
      <c r="E232" s="1" t="s">
        <v>14</v>
      </c>
      <c r="F232" s="1" t="s">
        <v>23</v>
      </c>
      <c r="G232" s="1" t="s">
        <v>176</v>
      </c>
      <c r="H232" s="6">
        <v>43473</v>
      </c>
      <c r="I232" s="1" t="s">
        <v>72</v>
      </c>
      <c r="J232" s="2">
        <v>4</v>
      </c>
      <c r="K232" s="1" t="s">
        <v>31</v>
      </c>
    </row>
    <row r="233" spans="1:11" x14ac:dyDescent="0.35">
      <c r="A233" s="1" t="s">
        <v>281</v>
      </c>
      <c r="B233" s="1" t="s">
        <v>20</v>
      </c>
      <c r="C233" s="1" t="s">
        <v>13</v>
      </c>
      <c r="D233" s="2">
        <v>39</v>
      </c>
      <c r="E233" s="1" t="s">
        <v>36</v>
      </c>
      <c r="F233" s="1" t="s">
        <v>44</v>
      </c>
      <c r="G233" s="1" t="s">
        <v>37</v>
      </c>
      <c r="H233" s="6">
        <v>43134</v>
      </c>
      <c r="I233" s="1" t="s">
        <v>25</v>
      </c>
      <c r="J233" s="2">
        <v>2</v>
      </c>
      <c r="K233" s="1" t="s">
        <v>26</v>
      </c>
    </row>
    <row r="234" spans="1:11" x14ac:dyDescent="0.35">
      <c r="A234" s="1" t="s">
        <v>282</v>
      </c>
      <c r="B234" s="1" t="s">
        <v>48</v>
      </c>
      <c r="C234" s="1" t="s">
        <v>13</v>
      </c>
      <c r="D234" s="2">
        <v>28</v>
      </c>
      <c r="E234" s="1" t="s">
        <v>36</v>
      </c>
      <c r="F234" s="1" t="s">
        <v>29</v>
      </c>
      <c r="G234" s="1" t="s">
        <v>34</v>
      </c>
      <c r="H234" s="6">
        <v>42503</v>
      </c>
      <c r="I234" s="1" t="s">
        <v>17</v>
      </c>
      <c r="J234" s="2">
        <v>20</v>
      </c>
      <c r="K234" s="1" t="s">
        <v>31</v>
      </c>
    </row>
    <row r="235" spans="1:11" x14ac:dyDescent="0.35">
      <c r="A235" s="1" t="s">
        <v>284</v>
      </c>
      <c r="B235" s="1" t="s">
        <v>20</v>
      </c>
      <c r="C235" s="1" t="s">
        <v>21</v>
      </c>
      <c r="D235" s="2">
        <v>26</v>
      </c>
      <c r="E235" s="1" t="s">
        <v>53</v>
      </c>
      <c r="F235" s="1" t="s">
        <v>29</v>
      </c>
      <c r="G235" s="1" t="s">
        <v>37</v>
      </c>
      <c r="H235" s="6">
        <v>43677</v>
      </c>
      <c r="I235" s="1" t="s">
        <v>25</v>
      </c>
      <c r="J235" s="2">
        <v>0</v>
      </c>
      <c r="K235" s="1" t="s">
        <v>18</v>
      </c>
    </row>
    <row r="236" spans="1:11" x14ac:dyDescent="0.35">
      <c r="A236" s="1" t="s">
        <v>285</v>
      </c>
      <c r="B236" s="1" t="s">
        <v>48</v>
      </c>
      <c r="C236" s="1" t="s">
        <v>21</v>
      </c>
      <c r="D236" s="2">
        <v>60</v>
      </c>
      <c r="E236" s="1" t="s">
        <v>33</v>
      </c>
      <c r="F236" s="1" t="s">
        <v>15</v>
      </c>
      <c r="G236" s="1" t="s">
        <v>176</v>
      </c>
      <c r="H236" s="6">
        <v>43934</v>
      </c>
      <c r="I236" s="1" t="s">
        <v>45</v>
      </c>
      <c r="J236" s="2">
        <v>20</v>
      </c>
      <c r="K236" s="1" t="s">
        <v>26</v>
      </c>
    </row>
    <row r="237" spans="1:11" x14ac:dyDescent="0.35">
      <c r="A237" s="1" t="s">
        <v>286</v>
      </c>
      <c r="B237" s="1" t="s">
        <v>28</v>
      </c>
      <c r="C237" s="1" t="s">
        <v>21</v>
      </c>
      <c r="D237" s="2">
        <v>46</v>
      </c>
      <c r="E237" s="1" t="s">
        <v>68</v>
      </c>
      <c r="F237" s="1" t="s">
        <v>23</v>
      </c>
      <c r="G237" s="1" t="s">
        <v>24</v>
      </c>
      <c r="H237" s="6">
        <v>45678</v>
      </c>
      <c r="I237" s="1" t="s">
        <v>17</v>
      </c>
      <c r="J237" s="2">
        <v>10</v>
      </c>
      <c r="K237" s="1" t="s">
        <v>58</v>
      </c>
    </row>
    <row r="238" spans="1:11" x14ac:dyDescent="0.35">
      <c r="A238" s="1" t="s">
        <v>287</v>
      </c>
      <c r="B238" s="1" t="s">
        <v>61</v>
      </c>
      <c r="C238" s="1" t="s">
        <v>21</v>
      </c>
      <c r="D238" s="2">
        <v>51</v>
      </c>
      <c r="E238" s="1" t="s">
        <v>33</v>
      </c>
      <c r="F238" s="1" t="s">
        <v>10</v>
      </c>
      <c r="G238" s="1" t="s">
        <v>24</v>
      </c>
      <c r="H238" s="6">
        <v>45778</v>
      </c>
      <c r="I238" s="1" t="s">
        <v>17</v>
      </c>
      <c r="J238" s="2">
        <v>15</v>
      </c>
      <c r="K238" s="1" t="s">
        <v>26</v>
      </c>
    </row>
    <row r="239" spans="1:11" x14ac:dyDescent="0.35">
      <c r="A239" s="1" t="s">
        <v>288</v>
      </c>
      <c r="B239" s="1" t="s">
        <v>43</v>
      </c>
      <c r="C239" s="1" t="s">
        <v>21</v>
      </c>
      <c r="D239" s="2">
        <v>21</v>
      </c>
      <c r="E239" s="1" t="s">
        <v>68</v>
      </c>
      <c r="F239" s="1" t="s">
        <v>29</v>
      </c>
      <c r="G239" s="1" t="s">
        <v>16</v>
      </c>
      <c r="H239" s="6">
        <v>45396</v>
      </c>
      <c r="I239" s="1" t="s">
        <v>45</v>
      </c>
      <c r="J239" s="2">
        <v>16</v>
      </c>
      <c r="K239" s="1" t="s">
        <v>26</v>
      </c>
    </row>
    <row r="240" spans="1:11" x14ac:dyDescent="0.35">
      <c r="A240" s="1" t="s">
        <v>289</v>
      </c>
      <c r="B240" s="1" t="s">
        <v>39</v>
      </c>
      <c r="C240" s="1" t="s">
        <v>13</v>
      </c>
      <c r="D240" s="2">
        <v>53</v>
      </c>
      <c r="E240" s="1" t="s">
        <v>53</v>
      </c>
      <c r="F240" s="1" t="s">
        <v>23</v>
      </c>
      <c r="G240" s="1" t="s">
        <v>176</v>
      </c>
      <c r="H240" s="6">
        <v>44390</v>
      </c>
      <c r="I240" s="1" t="s">
        <v>45</v>
      </c>
      <c r="J240" s="2">
        <v>0</v>
      </c>
      <c r="K240" s="1" t="s">
        <v>58</v>
      </c>
    </row>
    <row r="241" spans="1:11" x14ac:dyDescent="0.35">
      <c r="A241" s="1" t="s">
        <v>290</v>
      </c>
      <c r="B241" s="1" t="s">
        <v>20</v>
      </c>
      <c r="C241" s="1" t="s">
        <v>13</v>
      </c>
      <c r="D241" s="2">
        <v>33</v>
      </c>
      <c r="E241" s="1" t="s">
        <v>22</v>
      </c>
      <c r="F241" s="1" t="s">
        <v>10</v>
      </c>
      <c r="G241" s="1" t="s">
        <v>24</v>
      </c>
      <c r="H241" s="6">
        <v>44884</v>
      </c>
      <c r="I241" s="1" t="s">
        <v>45</v>
      </c>
      <c r="J241" s="2">
        <v>2</v>
      </c>
      <c r="K241" s="1" t="s">
        <v>58</v>
      </c>
    </row>
    <row r="242" spans="1:11" x14ac:dyDescent="0.35">
      <c r="A242" s="1" t="s">
        <v>291</v>
      </c>
      <c r="B242" s="1" t="s">
        <v>20</v>
      </c>
      <c r="C242" s="1" t="s">
        <v>21</v>
      </c>
      <c r="D242" s="2">
        <v>56</v>
      </c>
      <c r="E242" s="1" t="s">
        <v>78</v>
      </c>
      <c r="F242" s="1" t="s">
        <v>44</v>
      </c>
      <c r="G242" s="1" t="s">
        <v>16</v>
      </c>
      <c r="H242" s="6">
        <v>43327</v>
      </c>
      <c r="I242" s="1" t="s">
        <v>25</v>
      </c>
      <c r="J242" s="2">
        <v>11</v>
      </c>
      <c r="K242" s="1" t="s">
        <v>26</v>
      </c>
    </row>
    <row r="243" spans="1:11" x14ac:dyDescent="0.35">
      <c r="A243" s="1" t="s">
        <v>292</v>
      </c>
      <c r="B243" s="1" t="s">
        <v>48</v>
      </c>
      <c r="C243" s="1" t="s">
        <v>13</v>
      </c>
      <c r="D243" s="2">
        <v>39</v>
      </c>
      <c r="E243" s="1" t="s">
        <v>68</v>
      </c>
      <c r="F243" s="1" t="s">
        <v>15</v>
      </c>
      <c r="G243" s="1" t="s">
        <v>41</v>
      </c>
      <c r="H243" s="6">
        <v>42501</v>
      </c>
      <c r="I243" s="1" t="s">
        <v>17</v>
      </c>
      <c r="J243" s="2">
        <v>6</v>
      </c>
      <c r="K243" s="1" t="s">
        <v>26</v>
      </c>
    </row>
    <row r="244" spans="1:11" x14ac:dyDescent="0.35">
      <c r="A244" s="1" t="s">
        <v>293</v>
      </c>
      <c r="B244" s="1" t="s">
        <v>61</v>
      </c>
      <c r="C244" s="1" t="s">
        <v>21</v>
      </c>
      <c r="D244" s="2">
        <v>37</v>
      </c>
      <c r="E244" s="1" t="s">
        <v>14</v>
      </c>
      <c r="F244" s="1" t="s">
        <v>44</v>
      </c>
      <c r="G244" s="1" t="s">
        <v>37</v>
      </c>
      <c r="H244" s="6">
        <v>45088</v>
      </c>
      <c r="I244" s="1" t="s">
        <v>25</v>
      </c>
      <c r="J244" s="2">
        <v>11</v>
      </c>
      <c r="K244" s="1" t="s">
        <v>18</v>
      </c>
    </row>
    <row r="245" spans="1:11" x14ac:dyDescent="0.35">
      <c r="A245" s="1" t="s">
        <v>294</v>
      </c>
      <c r="B245" s="1" t="s">
        <v>39</v>
      </c>
      <c r="C245" s="1" t="s">
        <v>21</v>
      </c>
      <c r="D245" s="2">
        <v>35</v>
      </c>
      <c r="E245" s="1" t="s">
        <v>22</v>
      </c>
      <c r="F245" s="1" t="s">
        <v>44</v>
      </c>
      <c r="G245" s="1" t="s">
        <v>176</v>
      </c>
      <c r="H245" s="6">
        <v>45114</v>
      </c>
      <c r="I245" s="1" t="s">
        <v>25</v>
      </c>
      <c r="J245" s="2">
        <v>7</v>
      </c>
      <c r="K245" s="1" t="s">
        <v>31</v>
      </c>
    </row>
    <row r="246" spans="1:11" x14ac:dyDescent="0.35">
      <c r="A246" s="1" t="s">
        <v>295</v>
      </c>
      <c r="B246" s="1" t="s">
        <v>12</v>
      </c>
      <c r="C246" s="1" t="s">
        <v>13</v>
      </c>
      <c r="D246" s="2">
        <v>21</v>
      </c>
      <c r="E246" s="1" t="s">
        <v>14</v>
      </c>
      <c r="F246" s="1" t="s">
        <v>15</v>
      </c>
      <c r="G246" s="1" t="s">
        <v>37</v>
      </c>
      <c r="H246" s="6">
        <v>43138</v>
      </c>
      <c r="I246" s="1" t="s">
        <v>17</v>
      </c>
      <c r="J246" s="2">
        <v>19</v>
      </c>
      <c r="K246" s="1" t="s">
        <v>58</v>
      </c>
    </row>
    <row r="247" spans="1:11" x14ac:dyDescent="0.35">
      <c r="A247" s="1" t="s">
        <v>296</v>
      </c>
      <c r="B247" s="1" t="s">
        <v>20</v>
      </c>
      <c r="C247" s="1" t="s">
        <v>21</v>
      </c>
      <c r="D247" s="2">
        <v>36</v>
      </c>
      <c r="E247" s="1" t="s">
        <v>53</v>
      </c>
      <c r="F247" s="1" t="s">
        <v>10</v>
      </c>
      <c r="G247" s="1" t="s">
        <v>24</v>
      </c>
      <c r="H247" s="6">
        <v>45714</v>
      </c>
      <c r="I247" s="1" t="s">
        <v>72</v>
      </c>
      <c r="J247" s="2">
        <v>12</v>
      </c>
      <c r="K247" s="1" t="s">
        <v>18</v>
      </c>
    </row>
    <row r="248" spans="1:11" x14ac:dyDescent="0.35">
      <c r="A248" s="1" t="s">
        <v>297</v>
      </c>
      <c r="B248" s="1" t="s">
        <v>39</v>
      </c>
      <c r="C248" s="1" t="s">
        <v>21</v>
      </c>
      <c r="D248" s="2">
        <v>34</v>
      </c>
      <c r="E248" s="1" t="s">
        <v>22</v>
      </c>
      <c r="F248" s="1" t="s">
        <v>29</v>
      </c>
      <c r="G248" s="1" t="s">
        <v>24</v>
      </c>
      <c r="H248" s="6">
        <v>43402</v>
      </c>
      <c r="I248" s="1" t="s">
        <v>45</v>
      </c>
      <c r="J248" s="2">
        <v>3</v>
      </c>
      <c r="K248" s="1" t="s">
        <v>18</v>
      </c>
    </row>
    <row r="249" spans="1:11" x14ac:dyDescent="0.35">
      <c r="A249" s="1" t="s">
        <v>298</v>
      </c>
      <c r="B249" s="1" t="s">
        <v>48</v>
      </c>
      <c r="C249" s="1" t="s">
        <v>21</v>
      </c>
      <c r="D249" s="2">
        <v>26</v>
      </c>
      <c r="E249" s="1" t="s">
        <v>22</v>
      </c>
      <c r="F249" s="1" t="s">
        <v>23</v>
      </c>
      <c r="G249" s="1" t="s">
        <v>16</v>
      </c>
      <c r="H249" s="6">
        <v>44226</v>
      </c>
      <c r="I249" s="1" t="s">
        <v>45</v>
      </c>
      <c r="J249" s="2">
        <v>16</v>
      </c>
      <c r="K249" s="1" t="s">
        <v>26</v>
      </c>
    </row>
    <row r="250" spans="1:11" x14ac:dyDescent="0.35">
      <c r="A250" s="1" t="s">
        <v>299</v>
      </c>
      <c r="B250" s="1" t="s">
        <v>61</v>
      </c>
      <c r="C250" s="1" t="s">
        <v>13</v>
      </c>
      <c r="D250" s="2">
        <v>32</v>
      </c>
      <c r="E250" s="1" t="s">
        <v>36</v>
      </c>
      <c r="F250" s="1" t="s">
        <v>29</v>
      </c>
      <c r="G250" s="1" t="s">
        <v>37</v>
      </c>
      <c r="H250" s="6">
        <v>43845</v>
      </c>
      <c r="I250" s="1" t="s">
        <v>45</v>
      </c>
      <c r="J250" s="2">
        <v>4</v>
      </c>
      <c r="K250" s="1" t="s">
        <v>26</v>
      </c>
    </row>
    <row r="251" spans="1:11" x14ac:dyDescent="0.35">
      <c r="A251" s="1" t="s">
        <v>300</v>
      </c>
      <c r="B251" s="1" t="s">
        <v>12</v>
      </c>
      <c r="C251" s="1" t="s">
        <v>13</v>
      </c>
      <c r="D251" s="2">
        <v>53</v>
      </c>
      <c r="E251" s="1" t="s">
        <v>68</v>
      </c>
      <c r="F251" s="1" t="s">
        <v>23</v>
      </c>
      <c r="G251" s="1" t="s">
        <v>41</v>
      </c>
      <c r="H251" s="6">
        <v>44987</v>
      </c>
      <c r="I251" s="1" t="s">
        <v>25</v>
      </c>
      <c r="J251" s="2">
        <v>0</v>
      </c>
      <c r="K251" s="1" t="s">
        <v>31</v>
      </c>
    </row>
    <row r="252" spans="1:11" x14ac:dyDescent="0.35">
      <c r="A252" s="1" t="s">
        <v>301</v>
      </c>
      <c r="B252" s="1" t="s">
        <v>43</v>
      </c>
      <c r="C252" s="1" t="s">
        <v>21</v>
      </c>
      <c r="D252" s="2">
        <v>39</v>
      </c>
      <c r="E252" s="1" t="s">
        <v>22</v>
      </c>
      <c r="F252" s="1" t="s">
        <v>10</v>
      </c>
      <c r="G252" s="1" t="s">
        <v>41</v>
      </c>
      <c r="H252" s="6">
        <v>42506</v>
      </c>
      <c r="I252" s="1" t="s">
        <v>45</v>
      </c>
      <c r="J252" s="2">
        <v>18</v>
      </c>
      <c r="K252" s="1" t="s">
        <v>58</v>
      </c>
    </row>
    <row r="253" spans="1:11" x14ac:dyDescent="0.35">
      <c r="A253" s="1" t="s">
        <v>302</v>
      </c>
      <c r="B253" s="1" t="s">
        <v>20</v>
      </c>
      <c r="C253" s="1" t="s">
        <v>13</v>
      </c>
      <c r="D253" s="2">
        <v>41</v>
      </c>
      <c r="E253" s="1" t="s">
        <v>68</v>
      </c>
      <c r="F253" s="1" t="s">
        <v>29</v>
      </c>
      <c r="G253" s="1" t="s">
        <v>16</v>
      </c>
      <c r="H253" s="6">
        <v>42409</v>
      </c>
      <c r="I253" s="1" t="s">
        <v>25</v>
      </c>
      <c r="J253" s="2">
        <v>18</v>
      </c>
      <c r="K253" s="1" t="s">
        <v>58</v>
      </c>
    </row>
    <row r="254" spans="1:11" x14ac:dyDescent="0.35">
      <c r="A254" s="1" t="s">
        <v>303</v>
      </c>
      <c r="B254" s="1" t="s">
        <v>61</v>
      </c>
      <c r="C254" s="1" t="s">
        <v>13</v>
      </c>
      <c r="D254" s="2">
        <v>37</v>
      </c>
      <c r="E254" s="1" t="s">
        <v>14</v>
      </c>
      <c r="F254" s="1" t="s">
        <v>23</v>
      </c>
      <c r="G254" s="1" t="s">
        <v>34</v>
      </c>
      <c r="H254" s="6">
        <v>42672</v>
      </c>
      <c r="I254" s="1" t="s">
        <v>25</v>
      </c>
      <c r="J254" s="2">
        <v>4</v>
      </c>
      <c r="K254" s="1" t="s">
        <v>58</v>
      </c>
    </row>
    <row r="255" spans="1:11" x14ac:dyDescent="0.35">
      <c r="A255" s="1" t="s">
        <v>304</v>
      </c>
      <c r="B255" s="1" t="s">
        <v>61</v>
      </c>
      <c r="C255" s="1" t="s">
        <v>21</v>
      </c>
      <c r="D255" s="2">
        <v>25</v>
      </c>
      <c r="E255" s="1" t="s">
        <v>14</v>
      </c>
      <c r="F255" s="1" t="s">
        <v>10</v>
      </c>
      <c r="G255" s="1" t="s">
        <v>30</v>
      </c>
      <c r="H255" s="6">
        <v>43850</v>
      </c>
      <c r="I255" s="1" t="s">
        <v>72</v>
      </c>
      <c r="J255" s="2">
        <v>2</v>
      </c>
      <c r="K255" s="1" t="s">
        <v>58</v>
      </c>
    </row>
    <row r="256" spans="1:11" x14ac:dyDescent="0.35">
      <c r="A256" s="1" t="s">
        <v>305</v>
      </c>
      <c r="B256" s="1" t="s">
        <v>39</v>
      </c>
      <c r="C256" s="1" t="s">
        <v>13</v>
      </c>
      <c r="D256" s="2">
        <v>49</v>
      </c>
      <c r="E256" s="1" t="s">
        <v>14</v>
      </c>
      <c r="F256" s="1" t="s">
        <v>29</v>
      </c>
      <c r="G256" s="1" t="s">
        <v>30</v>
      </c>
      <c r="H256" s="6">
        <v>44435</v>
      </c>
      <c r="I256" s="1" t="s">
        <v>45</v>
      </c>
      <c r="J256" s="2">
        <v>4</v>
      </c>
      <c r="K256" s="1" t="s">
        <v>18</v>
      </c>
    </row>
    <row r="257" spans="1:11" x14ac:dyDescent="0.35">
      <c r="A257" s="1" t="s">
        <v>306</v>
      </c>
      <c r="B257" s="1" t="s">
        <v>43</v>
      </c>
      <c r="C257" s="1" t="s">
        <v>21</v>
      </c>
      <c r="D257" s="2">
        <v>38</v>
      </c>
      <c r="E257" s="1" t="s">
        <v>33</v>
      </c>
      <c r="F257" s="1" t="s">
        <v>23</v>
      </c>
      <c r="G257" s="1" t="s">
        <v>24</v>
      </c>
      <c r="H257" s="6">
        <v>43911</v>
      </c>
      <c r="I257" s="1" t="s">
        <v>45</v>
      </c>
      <c r="J257" s="2">
        <v>19</v>
      </c>
      <c r="K257" s="1" t="s">
        <v>26</v>
      </c>
    </row>
    <row r="258" spans="1:11" x14ac:dyDescent="0.35">
      <c r="A258" s="1" t="s">
        <v>307</v>
      </c>
      <c r="B258" s="1" t="s">
        <v>43</v>
      </c>
      <c r="C258" s="1" t="s">
        <v>13</v>
      </c>
      <c r="D258" s="2">
        <v>30</v>
      </c>
      <c r="E258" s="1" t="s">
        <v>53</v>
      </c>
      <c r="F258" s="1" t="s">
        <v>23</v>
      </c>
      <c r="G258" s="1" t="s">
        <v>24</v>
      </c>
      <c r="H258" s="6">
        <v>43141</v>
      </c>
      <c r="I258" s="1" t="s">
        <v>72</v>
      </c>
      <c r="J258" s="2">
        <v>6</v>
      </c>
      <c r="K258" s="1" t="s">
        <v>26</v>
      </c>
    </row>
    <row r="259" spans="1:11" x14ac:dyDescent="0.35">
      <c r="A259" s="1" t="s">
        <v>308</v>
      </c>
      <c r="B259" s="1" t="s">
        <v>43</v>
      </c>
      <c r="C259" s="1" t="s">
        <v>21</v>
      </c>
      <c r="D259" s="2">
        <v>54</v>
      </c>
      <c r="E259" s="1" t="s">
        <v>53</v>
      </c>
      <c r="F259" s="1" t="s">
        <v>15</v>
      </c>
      <c r="G259" s="1" t="s">
        <v>41</v>
      </c>
      <c r="H259" s="6">
        <v>42479</v>
      </c>
      <c r="I259" s="1" t="s">
        <v>45</v>
      </c>
      <c r="J259" s="2">
        <v>4</v>
      </c>
      <c r="K259" s="1" t="s">
        <v>58</v>
      </c>
    </row>
    <row r="260" spans="1:11" x14ac:dyDescent="0.35">
      <c r="A260" s="1" t="s">
        <v>309</v>
      </c>
      <c r="B260" s="1" t="s">
        <v>43</v>
      </c>
      <c r="C260" s="1" t="s">
        <v>21</v>
      </c>
      <c r="D260" s="2">
        <v>35</v>
      </c>
      <c r="E260" s="1" t="s">
        <v>68</v>
      </c>
      <c r="F260" s="1" t="s">
        <v>23</v>
      </c>
      <c r="G260" s="1" t="s">
        <v>41</v>
      </c>
      <c r="H260" s="6">
        <v>45810</v>
      </c>
      <c r="I260" s="1" t="s">
        <v>72</v>
      </c>
      <c r="J260" s="2">
        <v>10</v>
      </c>
      <c r="K260" s="1" t="s">
        <v>18</v>
      </c>
    </row>
    <row r="261" spans="1:11" x14ac:dyDescent="0.35">
      <c r="A261" s="1" t="s">
        <v>310</v>
      </c>
      <c r="B261" s="1" t="s">
        <v>20</v>
      </c>
      <c r="C261" s="1" t="s">
        <v>21</v>
      </c>
      <c r="D261" s="2">
        <v>54</v>
      </c>
      <c r="E261" s="1" t="s">
        <v>36</v>
      </c>
      <c r="F261" s="1" t="s">
        <v>44</v>
      </c>
      <c r="G261" s="1" t="s">
        <v>34</v>
      </c>
      <c r="H261" s="6">
        <v>43059</v>
      </c>
      <c r="I261" s="1" t="s">
        <v>72</v>
      </c>
      <c r="J261" s="2">
        <v>10</v>
      </c>
      <c r="K261" s="1" t="s">
        <v>18</v>
      </c>
    </row>
    <row r="262" spans="1:11" x14ac:dyDescent="0.35">
      <c r="A262" s="1" t="s">
        <v>311</v>
      </c>
      <c r="B262" s="1" t="s">
        <v>43</v>
      </c>
      <c r="C262" s="1" t="s">
        <v>13</v>
      </c>
      <c r="D262" s="2">
        <v>23</v>
      </c>
      <c r="E262" s="1" t="s">
        <v>33</v>
      </c>
      <c r="F262" s="1" t="s">
        <v>15</v>
      </c>
      <c r="G262" s="1" t="s">
        <v>16</v>
      </c>
      <c r="H262" s="6">
        <v>45452</v>
      </c>
      <c r="I262" s="1" t="s">
        <v>72</v>
      </c>
      <c r="J262" s="2">
        <v>6</v>
      </c>
      <c r="K262" s="1" t="s">
        <v>31</v>
      </c>
    </row>
    <row r="263" spans="1:11" x14ac:dyDescent="0.35">
      <c r="A263" s="1" t="s">
        <v>312</v>
      </c>
      <c r="B263" s="1" t="s">
        <v>61</v>
      </c>
      <c r="C263" s="1" t="s">
        <v>13</v>
      </c>
      <c r="D263" s="2">
        <v>44</v>
      </c>
      <c r="E263" s="1" t="s">
        <v>53</v>
      </c>
      <c r="F263" s="1" t="s">
        <v>29</v>
      </c>
      <c r="G263" s="1" t="s">
        <v>41</v>
      </c>
      <c r="H263" s="6">
        <v>43918</v>
      </c>
      <c r="I263" s="1" t="s">
        <v>72</v>
      </c>
      <c r="J263" s="2">
        <v>4</v>
      </c>
      <c r="K263" s="1" t="s">
        <v>31</v>
      </c>
    </row>
    <row r="264" spans="1:11" x14ac:dyDescent="0.35">
      <c r="A264" s="1" t="s">
        <v>313</v>
      </c>
      <c r="B264" s="1" t="s">
        <v>75</v>
      </c>
      <c r="C264" s="1" t="s">
        <v>21</v>
      </c>
      <c r="D264" s="2">
        <v>40</v>
      </c>
      <c r="E264" s="1" t="s">
        <v>14</v>
      </c>
      <c r="F264" s="1" t="s">
        <v>23</v>
      </c>
      <c r="G264" s="1" t="s">
        <v>37</v>
      </c>
      <c r="H264" s="6">
        <v>45338</v>
      </c>
      <c r="I264" s="1" t="s">
        <v>45</v>
      </c>
      <c r="J264" s="2">
        <v>0</v>
      </c>
      <c r="K264" s="1" t="s">
        <v>18</v>
      </c>
    </row>
    <row r="265" spans="1:11" x14ac:dyDescent="0.35">
      <c r="A265" s="1" t="s">
        <v>314</v>
      </c>
      <c r="B265" s="1" t="s">
        <v>43</v>
      </c>
      <c r="C265" s="1" t="s">
        <v>21</v>
      </c>
      <c r="D265" s="2">
        <v>50</v>
      </c>
      <c r="E265" s="1" t="s">
        <v>22</v>
      </c>
      <c r="F265" s="1" t="s">
        <v>44</v>
      </c>
      <c r="G265" s="1" t="s">
        <v>3065</v>
      </c>
      <c r="H265" s="6">
        <v>45419</v>
      </c>
      <c r="I265" s="1" t="s">
        <v>17</v>
      </c>
      <c r="J265" s="2">
        <v>8</v>
      </c>
      <c r="K265" s="1" t="s">
        <v>31</v>
      </c>
    </row>
    <row r="266" spans="1:11" x14ac:dyDescent="0.35">
      <c r="A266" s="1" t="s">
        <v>315</v>
      </c>
      <c r="B266" s="1" t="s">
        <v>75</v>
      </c>
      <c r="C266" s="1" t="s">
        <v>21</v>
      </c>
      <c r="D266" s="2">
        <v>48</v>
      </c>
      <c r="E266" s="1" t="s">
        <v>40</v>
      </c>
      <c r="F266" s="1" t="s">
        <v>15</v>
      </c>
      <c r="G266" s="1" t="s">
        <v>24</v>
      </c>
      <c r="H266" s="6">
        <v>42575</v>
      </c>
      <c r="I266" s="1" t="s">
        <v>72</v>
      </c>
      <c r="J266" s="2">
        <v>3</v>
      </c>
      <c r="K266" s="1" t="s">
        <v>18</v>
      </c>
    </row>
    <row r="267" spans="1:11" x14ac:dyDescent="0.35">
      <c r="A267" s="1" t="s">
        <v>316</v>
      </c>
      <c r="B267" s="1" t="s">
        <v>61</v>
      </c>
      <c r="C267" s="1" t="s">
        <v>21</v>
      </c>
      <c r="D267" s="2">
        <v>28</v>
      </c>
      <c r="E267" s="1" t="s">
        <v>36</v>
      </c>
      <c r="F267" s="1" t="s">
        <v>15</v>
      </c>
      <c r="G267" s="1" t="s">
        <v>34</v>
      </c>
      <c r="H267" s="6">
        <v>43507</v>
      </c>
      <c r="I267" s="1" t="s">
        <v>45</v>
      </c>
      <c r="J267" s="2">
        <v>6</v>
      </c>
      <c r="K267" s="1" t="s">
        <v>26</v>
      </c>
    </row>
    <row r="268" spans="1:11" x14ac:dyDescent="0.35">
      <c r="A268" s="1" t="s">
        <v>317</v>
      </c>
      <c r="B268" s="1" t="s">
        <v>20</v>
      </c>
      <c r="C268" s="1" t="s">
        <v>13</v>
      </c>
      <c r="D268" s="2">
        <v>23</v>
      </c>
      <c r="E268" s="1" t="s">
        <v>33</v>
      </c>
      <c r="F268" s="1" t="s">
        <v>10</v>
      </c>
      <c r="G268" s="1" t="s">
        <v>176</v>
      </c>
      <c r="H268" s="6">
        <v>45722</v>
      </c>
      <c r="I268" s="1" t="s">
        <v>25</v>
      </c>
      <c r="J268" s="2">
        <v>13</v>
      </c>
      <c r="K268" s="1" t="s">
        <v>31</v>
      </c>
    </row>
    <row r="269" spans="1:11" x14ac:dyDescent="0.35">
      <c r="A269" s="1" t="s">
        <v>318</v>
      </c>
      <c r="B269" s="1" t="s">
        <v>20</v>
      </c>
      <c r="C269" s="1" t="s">
        <v>13</v>
      </c>
      <c r="D269" s="2">
        <v>44</v>
      </c>
      <c r="E269" s="1" t="s">
        <v>68</v>
      </c>
      <c r="F269" s="1" t="s">
        <v>23</v>
      </c>
      <c r="G269" s="1" t="s">
        <v>24</v>
      </c>
      <c r="H269" s="6">
        <v>44939</v>
      </c>
      <c r="I269" s="1" t="s">
        <v>17</v>
      </c>
      <c r="J269" s="2">
        <v>4</v>
      </c>
      <c r="K269" s="1" t="s">
        <v>26</v>
      </c>
    </row>
    <row r="270" spans="1:11" x14ac:dyDescent="0.35">
      <c r="A270" s="1" t="s">
        <v>319</v>
      </c>
      <c r="B270" s="1" t="s">
        <v>43</v>
      </c>
      <c r="C270" s="1" t="s">
        <v>21</v>
      </c>
      <c r="D270" s="2">
        <v>38</v>
      </c>
      <c r="E270" s="1" t="s">
        <v>22</v>
      </c>
      <c r="F270" s="1" t="s">
        <v>15</v>
      </c>
      <c r="G270" s="1" t="s">
        <v>37</v>
      </c>
      <c r="H270" s="6">
        <v>43623</v>
      </c>
      <c r="I270" s="1" t="s">
        <v>72</v>
      </c>
      <c r="J270" s="2">
        <v>7</v>
      </c>
      <c r="K270" s="1" t="s">
        <v>58</v>
      </c>
    </row>
    <row r="271" spans="1:11" x14ac:dyDescent="0.35">
      <c r="A271" s="1" t="s">
        <v>320</v>
      </c>
      <c r="B271" s="1" t="s">
        <v>43</v>
      </c>
      <c r="C271" s="1" t="s">
        <v>21</v>
      </c>
      <c r="D271" s="2">
        <v>47</v>
      </c>
      <c r="E271" s="1" t="s">
        <v>36</v>
      </c>
      <c r="F271" s="1" t="s">
        <v>29</v>
      </c>
      <c r="G271" s="1" t="s">
        <v>30</v>
      </c>
      <c r="H271" s="6">
        <v>45550</v>
      </c>
      <c r="I271" s="1" t="s">
        <v>72</v>
      </c>
      <c r="J271" s="2">
        <v>11</v>
      </c>
      <c r="K271" s="1" t="s">
        <v>3065</v>
      </c>
    </row>
    <row r="272" spans="1:11" x14ac:dyDescent="0.35">
      <c r="A272" s="1" t="s">
        <v>321</v>
      </c>
      <c r="B272" s="1" t="s">
        <v>28</v>
      </c>
      <c r="C272" s="1" t="s">
        <v>13</v>
      </c>
      <c r="D272" s="2">
        <v>27</v>
      </c>
      <c r="E272" s="1" t="s">
        <v>40</v>
      </c>
      <c r="F272" s="1" t="s">
        <v>29</v>
      </c>
      <c r="G272" s="1" t="s">
        <v>16</v>
      </c>
      <c r="H272" s="6">
        <v>42373</v>
      </c>
      <c r="I272" s="1" t="s">
        <v>25</v>
      </c>
      <c r="J272" s="2">
        <v>1</v>
      </c>
      <c r="K272" s="1" t="s">
        <v>31</v>
      </c>
    </row>
    <row r="273" spans="1:11" x14ac:dyDescent="0.35">
      <c r="A273" s="1" t="s">
        <v>322</v>
      </c>
      <c r="B273" s="1" t="s">
        <v>20</v>
      </c>
      <c r="C273" s="1" t="s">
        <v>13</v>
      </c>
      <c r="D273" s="2">
        <v>28</v>
      </c>
      <c r="E273" s="1" t="s">
        <v>53</v>
      </c>
      <c r="F273" s="1" t="s">
        <v>15</v>
      </c>
      <c r="G273" s="1" t="s">
        <v>16</v>
      </c>
      <c r="H273" s="6">
        <v>42507</v>
      </c>
      <c r="I273" s="1" t="s">
        <v>72</v>
      </c>
      <c r="J273" s="2">
        <v>18</v>
      </c>
      <c r="K273" s="1" t="s">
        <v>18</v>
      </c>
    </row>
    <row r="274" spans="1:11" x14ac:dyDescent="0.35">
      <c r="A274" s="1" t="s">
        <v>323</v>
      </c>
      <c r="B274" s="1" t="s">
        <v>39</v>
      </c>
      <c r="C274" s="1" t="s">
        <v>21</v>
      </c>
      <c r="D274" s="2">
        <v>29</v>
      </c>
      <c r="E274" s="1" t="s">
        <v>22</v>
      </c>
      <c r="F274" s="1" t="s">
        <v>10</v>
      </c>
      <c r="G274" s="1" t="s">
        <v>30</v>
      </c>
      <c r="H274" s="6">
        <v>45669</v>
      </c>
      <c r="I274" s="1" t="s">
        <v>45</v>
      </c>
      <c r="J274" s="2">
        <v>19</v>
      </c>
      <c r="K274" s="1" t="s">
        <v>31</v>
      </c>
    </row>
    <row r="275" spans="1:11" x14ac:dyDescent="0.35">
      <c r="A275" s="1" t="s">
        <v>324</v>
      </c>
      <c r="B275" s="1" t="s">
        <v>48</v>
      </c>
      <c r="C275" s="1" t="s">
        <v>13</v>
      </c>
      <c r="D275" s="2">
        <v>43</v>
      </c>
      <c r="E275" s="1" t="s">
        <v>14</v>
      </c>
      <c r="F275" s="1" t="s">
        <v>29</v>
      </c>
      <c r="G275" s="1" t="s">
        <v>16</v>
      </c>
      <c r="H275" s="6">
        <v>44451</v>
      </c>
      <c r="I275" s="1" t="s">
        <v>45</v>
      </c>
      <c r="J275" s="2">
        <v>19</v>
      </c>
      <c r="K275" s="1" t="s">
        <v>26</v>
      </c>
    </row>
    <row r="276" spans="1:11" x14ac:dyDescent="0.35">
      <c r="A276" s="1" t="s">
        <v>325</v>
      </c>
      <c r="B276" s="1" t="s">
        <v>48</v>
      </c>
      <c r="C276" s="1" t="s">
        <v>13</v>
      </c>
      <c r="D276" s="2">
        <v>51</v>
      </c>
      <c r="E276" s="1" t="s">
        <v>36</v>
      </c>
      <c r="F276" s="1" t="s">
        <v>15</v>
      </c>
      <c r="G276" s="1" t="s">
        <v>37</v>
      </c>
      <c r="H276" s="6">
        <v>43883</v>
      </c>
      <c r="I276" s="1" t="s">
        <v>17</v>
      </c>
      <c r="J276" s="2">
        <v>16</v>
      </c>
      <c r="K276" s="1" t="s">
        <v>3065</v>
      </c>
    </row>
    <row r="277" spans="1:11" x14ac:dyDescent="0.35">
      <c r="A277" s="1" t="s">
        <v>326</v>
      </c>
      <c r="B277" s="1" t="s">
        <v>28</v>
      </c>
      <c r="C277" s="1" t="s">
        <v>13</v>
      </c>
      <c r="D277" s="2">
        <v>47</v>
      </c>
      <c r="E277" s="1" t="s">
        <v>68</v>
      </c>
      <c r="F277" s="1" t="s">
        <v>10</v>
      </c>
      <c r="G277" s="1" t="s">
        <v>41</v>
      </c>
      <c r="H277" s="6">
        <v>43688</v>
      </c>
      <c r="I277" s="1" t="s">
        <v>25</v>
      </c>
      <c r="J277" s="2">
        <v>5</v>
      </c>
      <c r="K277" s="1" t="s">
        <v>58</v>
      </c>
    </row>
    <row r="278" spans="1:11" x14ac:dyDescent="0.35">
      <c r="A278" s="1" t="s">
        <v>327</v>
      </c>
      <c r="B278" s="1" t="s">
        <v>20</v>
      </c>
      <c r="C278" s="1" t="s">
        <v>21</v>
      </c>
      <c r="D278" s="2">
        <v>23</v>
      </c>
      <c r="E278" s="1" t="s">
        <v>33</v>
      </c>
      <c r="F278" s="1" t="s">
        <v>44</v>
      </c>
      <c r="G278" s="1" t="s">
        <v>41</v>
      </c>
      <c r="H278" s="6">
        <v>44023</v>
      </c>
      <c r="I278" s="1" t="s">
        <v>25</v>
      </c>
      <c r="J278" s="2">
        <v>9</v>
      </c>
      <c r="K278" s="1" t="s">
        <v>58</v>
      </c>
    </row>
    <row r="279" spans="1:11" x14ac:dyDescent="0.35">
      <c r="A279" s="1" t="s">
        <v>328</v>
      </c>
      <c r="B279" s="1" t="s">
        <v>61</v>
      </c>
      <c r="C279" s="1" t="s">
        <v>13</v>
      </c>
      <c r="D279" s="2">
        <v>38</v>
      </c>
      <c r="E279" s="1" t="s">
        <v>22</v>
      </c>
      <c r="F279" s="1" t="s">
        <v>23</v>
      </c>
      <c r="G279" s="1" t="s">
        <v>176</v>
      </c>
      <c r="H279" s="6">
        <v>43979</v>
      </c>
      <c r="I279" s="1" t="s">
        <v>25</v>
      </c>
      <c r="J279" s="2">
        <v>19</v>
      </c>
      <c r="K279" s="1" t="s">
        <v>18</v>
      </c>
    </row>
    <row r="280" spans="1:11" x14ac:dyDescent="0.35">
      <c r="A280" s="1" t="s">
        <v>329</v>
      </c>
      <c r="B280" s="1" t="s">
        <v>28</v>
      </c>
      <c r="C280" s="1" t="s">
        <v>21</v>
      </c>
      <c r="D280" s="2">
        <v>21</v>
      </c>
      <c r="E280" s="1" t="s">
        <v>68</v>
      </c>
      <c r="F280" s="1" t="s">
        <v>15</v>
      </c>
      <c r="G280" s="1" t="s">
        <v>24</v>
      </c>
      <c r="H280" s="6">
        <v>43612</v>
      </c>
      <c r="I280" s="1" t="s">
        <v>17</v>
      </c>
      <c r="J280" s="2">
        <v>17</v>
      </c>
      <c r="K280" s="1" t="s">
        <v>31</v>
      </c>
    </row>
    <row r="281" spans="1:11" x14ac:dyDescent="0.35">
      <c r="A281" s="1" t="s">
        <v>330</v>
      </c>
      <c r="B281" s="1" t="s">
        <v>39</v>
      </c>
      <c r="C281" s="1" t="s">
        <v>13</v>
      </c>
      <c r="D281" s="2">
        <v>52</v>
      </c>
      <c r="E281" s="1" t="s">
        <v>36</v>
      </c>
      <c r="F281" s="1" t="s">
        <v>10</v>
      </c>
      <c r="G281" s="1" t="s">
        <v>41</v>
      </c>
      <c r="H281" s="6">
        <v>44786</v>
      </c>
      <c r="I281" s="1" t="s">
        <v>17</v>
      </c>
      <c r="J281" s="2">
        <v>12</v>
      </c>
      <c r="K281" s="1" t="s">
        <v>26</v>
      </c>
    </row>
    <row r="282" spans="1:11" x14ac:dyDescent="0.35">
      <c r="A282" s="1" t="s">
        <v>331</v>
      </c>
      <c r="B282" s="1" t="s">
        <v>43</v>
      </c>
      <c r="C282" s="1" t="s">
        <v>21</v>
      </c>
      <c r="D282" s="2">
        <v>41</v>
      </c>
      <c r="E282" s="1" t="s">
        <v>22</v>
      </c>
      <c r="F282" s="1" t="s">
        <v>23</v>
      </c>
      <c r="G282" s="1" t="s">
        <v>24</v>
      </c>
      <c r="H282" s="6">
        <v>43261</v>
      </c>
      <c r="I282" s="1" t="s">
        <v>25</v>
      </c>
      <c r="J282" s="2">
        <v>15</v>
      </c>
      <c r="K282" s="1" t="s">
        <v>26</v>
      </c>
    </row>
    <row r="283" spans="1:11" x14ac:dyDescent="0.35">
      <c r="A283" s="1" t="s">
        <v>332</v>
      </c>
      <c r="B283" s="1" t="s">
        <v>48</v>
      </c>
      <c r="C283" s="1" t="s">
        <v>21</v>
      </c>
      <c r="D283" s="2">
        <v>29</v>
      </c>
      <c r="E283" s="1" t="s">
        <v>14</v>
      </c>
      <c r="F283" s="1" t="s">
        <v>44</v>
      </c>
      <c r="G283" s="1" t="s">
        <v>176</v>
      </c>
      <c r="H283" s="6">
        <v>45870</v>
      </c>
      <c r="I283" s="1" t="s">
        <v>25</v>
      </c>
      <c r="J283" s="2">
        <v>1</v>
      </c>
      <c r="K283" s="1" t="s">
        <v>58</v>
      </c>
    </row>
    <row r="284" spans="1:11" x14ac:dyDescent="0.35">
      <c r="A284" s="1" t="s">
        <v>333</v>
      </c>
      <c r="B284" s="1" t="s">
        <v>20</v>
      </c>
      <c r="C284" s="1" t="s">
        <v>13</v>
      </c>
      <c r="D284" s="2">
        <v>33</v>
      </c>
      <c r="E284" s="1" t="s">
        <v>68</v>
      </c>
      <c r="F284" s="1" t="s">
        <v>15</v>
      </c>
      <c r="G284" s="1" t="s">
        <v>24</v>
      </c>
      <c r="H284" s="6">
        <v>43515</v>
      </c>
      <c r="I284" s="1" t="s">
        <v>17</v>
      </c>
      <c r="J284" s="2">
        <v>11</v>
      </c>
      <c r="K284" s="1" t="s">
        <v>31</v>
      </c>
    </row>
    <row r="285" spans="1:11" x14ac:dyDescent="0.35">
      <c r="A285" s="1" t="s">
        <v>334</v>
      </c>
      <c r="B285" s="1" t="s">
        <v>28</v>
      </c>
      <c r="C285" s="1" t="s">
        <v>13</v>
      </c>
      <c r="D285" s="2">
        <v>41</v>
      </c>
      <c r="E285" s="1" t="s">
        <v>36</v>
      </c>
      <c r="F285" s="1" t="s">
        <v>44</v>
      </c>
      <c r="G285" s="1" t="s">
        <v>41</v>
      </c>
      <c r="H285" s="6">
        <v>45649</v>
      </c>
      <c r="I285" s="1" t="s">
        <v>72</v>
      </c>
      <c r="J285" s="2">
        <v>2</v>
      </c>
      <c r="K285" s="1" t="s">
        <v>18</v>
      </c>
    </row>
    <row r="286" spans="1:11" x14ac:dyDescent="0.35">
      <c r="A286" s="1" t="s">
        <v>335</v>
      </c>
      <c r="B286" s="1" t="s">
        <v>43</v>
      </c>
      <c r="C286" s="1" t="s">
        <v>21</v>
      </c>
      <c r="D286" s="2">
        <v>26</v>
      </c>
      <c r="E286" s="1" t="s">
        <v>14</v>
      </c>
      <c r="F286" s="1" t="s">
        <v>44</v>
      </c>
      <c r="G286" s="1" t="s">
        <v>37</v>
      </c>
      <c r="H286" s="6">
        <v>43193</v>
      </c>
      <c r="I286" s="1" t="s">
        <v>45</v>
      </c>
      <c r="J286" s="2">
        <v>5</v>
      </c>
      <c r="K286" s="1" t="s">
        <v>31</v>
      </c>
    </row>
    <row r="287" spans="1:11" x14ac:dyDescent="0.35">
      <c r="A287" s="1" t="s">
        <v>336</v>
      </c>
      <c r="B287" s="1" t="s">
        <v>28</v>
      </c>
      <c r="C287" s="1" t="s">
        <v>21</v>
      </c>
      <c r="D287" s="2">
        <v>44</v>
      </c>
      <c r="E287" s="1" t="s">
        <v>68</v>
      </c>
      <c r="F287" s="1" t="s">
        <v>23</v>
      </c>
      <c r="G287" s="1" t="s">
        <v>16</v>
      </c>
      <c r="H287" s="6">
        <v>43215</v>
      </c>
      <c r="I287" s="1" t="s">
        <v>25</v>
      </c>
      <c r="J287" s="2">
        <v>20</v>
      </c>
      <c r="K287" s="1" t="s">
        <v>18</v>
      </c>
    </row>
    <row r="288" spans="1:11" x14ac:dyDescent="0.35">
      <c r="A288" s="1" t="s">
        <v>337</v>
      </c>
      <c r="B288" s="1" t="s">
        <v>20</v>
      </c>
      <c r="C288" s="1" t="s">
        <v>21</v>
      </c>
      <c r="D288" s="2">
        <v>41</v>
      </c>
      <c r="E288" s="1" t="s">
        <v>40</v>
      </c>
      <c r="F288" s="1" t="s">
        <v>44</v>
      </c>
      <c r="G288" s="1" t="s">
        <v>16</v>
      </c>
      <c r="H288" s="6">
        <v>44891</v>
      </c>
      <c r="I288" s="1" t="s">
        <v>17</v>
      </c>
      <c r="J288" s="2">
        <v>19</v>
      </c>
      <c r="K288" s="1" t="s">
        <v>18</v>
      </c>
    </row>
    <row r="289" spans="1:11" x14ac:dyDescent="0.35">
      <c r="A289" s="1" t="s">
        <v>338</v>
      </c>
      <c r="B289" s="1" t="s">
        <v>28</v>
      </c>
      <c r="C289" s="1" t="s">
        <v>13</v>
      </c>
      <c r="D289" s="2">
        <v>22</v>
      </c>
      <c r="E289" s="1" t="s">
        <v>22</v>
      </c>
      <c r="F289" s="1" t="s">
        <v>15</v>
      </c>
      <c r="G289" s="1" t="s">
        <v>16</v>
      </c>
      <c r="H289" s="6">
        <v>43201</v>
      </c>
      <c r="I289" s="1" t="s">
        <v>45</v>
      </c>
      <c r="J289" s="2">
        <v>11</v>
      </c>
      <c r="K289" s="1" t="s">
        <v>31</v>
      </c>
    </row>
    <row r="290" spans="1:11" x14ac:dyDescent="0.35">
      <c r="A290" s="1" t="s">
        <v>339</v>
      </c>
      <c r="B290" s="1" t="s">
        <v>20</v>
      </c>
      <c r="C290" s="1" t="s">
        <v>13</v>
      </c>
      <c r="D290" s="2">
        <v>43</v>
      </c>
      <c r="E290" s="1" t="s">
        <v>53</v>
      </c>
      <c r="F290" s="1" t="s">
        <v>29</v>
      </c>
      <c r="G290" s="1" t="s">
        <v>176</v>
      </c>
      <c r="H290" s="6">
        <v>42601</v>
      </c>
      <c r="I290" s="1" t="s">
        <v>17</v>
      </c>
      <c r="J290" s="2">
        <v>3</v>
      </c>
      <c r="K290" s="1" t="s">
        <v>18</v>
      </c>
    </row>
    <row r="291" spans="1:11" x14ac:dyDescent="0.35">
      <c r="A291" s="1" t="s">
        <v>340</v>
      </c>
      <c r="B291" s="1" t="s">
        <v>12</v>
      </c>
      <c r="C291" s="1" t="s">
        <v>21</v>
      </c>
      <c r="D291" s="2">
        <v>47</v>
      </c>
      <c r="E291" s="1" t="s">
        <v>14</v>
      </c>
      <c r="F291" s="1" t="s">
        <v>23</v>
      </c>
      <c r="G291" s="1" t="s">
        <v>37</v>
      </c>
      <c r="H291" s="6">
        <v>42393</v>
      </c>
      <c r="I291" s="1" t="s">
        <v>17</v>
      </c>
      <c r="J291" s="2">
        <v>9</v>
      </c>
      <c r="K291" s="1" t="s">
        <v>18</v>
      </c>
    </row>
    <row r="292" spans="1:11" x14ac:dyDescent="0.35">
      <c r="A292" s="1" t="s">
        <v>341</v>
      </c>
      <c r="B292" s="1" t="s">
        <v>39</v>
      </c>
      <c r="C292" s="1" t="s">
        <v>21</v>
      </c>
      <c r="D292" s="2">
        <v>24</v>
      </c>
      <c r="E292" s="1" t="s">
        <v>36</v>
      </c>
      <c r="F292" s="1" t="s">
        <v>44</v>
      </c>
      <c r="G292" s="1" t="s">
        <v>34</v>
      </c>
      <c r="H292" s="6">
        <v>42454</v>
      </c>
      <c r="I292" s="1" t="s">
        <v>72</v>
      </c>
      <c r="J292" s="2">
        <v>5</v>
      </c>
      <c r="K292" s="1" t="s">
        <v>18</v>
      </c>
    </row>
    <row r="293" spans="1:11" x14ac:dyDescent="0.35">
      <c r="A293" s="1" t="s">
        <v>342</v>
      </c>
      <c r="B293" s="1" t="s">
        <v>28</v>
      </c>
      <c r="C293" s="1" t="s">
        <v>21</v>
      </c>
      <c r="D293" s="2">
        <v>22</v>
      </c>
      <c r="E293" s="1" t="s">
        <v>53</v>
      </c>
      <c r="F293" s="1" t="s">
        <v>23</v>
      </c>
      <c r="G293" s="1" t="s">
        <v>176</v>
      </c>
      <c r="H293" s="6">
        <v>44172</v>
      </c>
      <c r="I293" s="1" t="s">
        <v>25</v>
      </c>
      <c r="J293" s="2">
        <v>13</v>
      </c>
      <c r="K293" s="1" t="s">
        <v>31</v>
      </c>
    </row>
    <row r="294" spans="1:11" x14ac:dyDescent="0.35">
      <c r="A294" s="1" t="s">
        <v>343</v>
      </c>
      <c r="B294" s="1" t="s">
        <v>28</v>
      </c>
      <c r="C294" s="1" t="s">
        <v>21</v>
      </c>
      <c r="D294" s="2">
        <v>22</v>
      </c>
      <c r="E294" s="1" t="s">
        <v>33</v>
      </c>
      <c r="F294" s="1" t="s">
        <v>10</v>
      </c>
      <c r="G294" s="1" t="s">
        <v>24</v>
      </c>
      <c r="H294" s="6">
        <v>45089</v>
      </c>
      <c r="I294" s="1" t="s">
        <v>45</v>
      </c>
      <c r="J294" s="2">
        <v>6</v>
      </c>
      <c r="K294" s="1" t="s">
        <v>58</v>
      </c>
    </row>
    <row r="295" spans="1:11" x14ac:dyDescent="0.35">
      <c r="A295" s="1" t="s">
        <v>344</v>
      </c>
      <c r="B295" s="1" t="s">
        <v>61</v>
      </c>
      <c r="C295" s="1" t="s">
        <v>13</v>
      </c>
      <c r="D295" s="2">
        <v>37</v>
      </c>
      <c r="E295" s="1" t="s">
        <v>22</v>
      </c>
      <c r="F295" s="1" t="s">
        <v>10</v>
      </c>
      <c r="G295" s="1" t="s">
        <v>16</v>
      </c>
      <c r="H295" s="6">
        <v>43162</v>
      </c>
      <c r="I295" s="1" t="s">
        <v>45</v>
      </c>
      <c r="J295" s="2">
        <v>5</v>
      </c>
      <c r="K295" s="1" t="s">
        <v>18</v>
      </c>
    </row>
    <row r="296" spans="1:11" x14ac:dyDescent="0.35">
      <c r="A296" s="1" t="s">
        <v>345</v>
      </c>
      <c r="B296" s="1" t="s">
        <v>75</v>
      </c>
      <c r="C296" s="1" t="s">
        <v>13</v>
      </c>
      <c r="D296" s="2">
        <v>53</v>
      </c>
      <c r="E296" s="1" t="s">
        <v>53</v>
      </c>
      <c r="F296" s="1" t="s">
        <v>10</v>
      </c>
      <c r="G296" s="1" t="s">
        <v>41</v>
      </c>
      <c r="H296" s="6">
        <v>45093</v>
      </c>
      <c r="I296" s="1" t="s">
        <v>3065</v>
      </c>
      <c r="J296" s="2">
        <v>17</v>
      </c>
      <c r="K296" s="1" t="s">
        <v>31</v>
      </c>
    </row>
    <row r="297" spans="1:11" x14ac:dyDescent="0.35">
      <c r="A297" s="1" t="s">
        <v>346</v>
      </c>
      <c r="B297" s="1" t="s">
        <v>48</v>
      </c>
      <c r="C297" s="1" t="s">
        <v>13</v>
      </c>
      <c r="D297" s="2">
        <v>57</v>
      </c>
      <c r="E297" s="1" t="s">
        <v>36</v>
      </c>
      <c r="F297" s="1" t="s">
        <v>15</v>
      </c>
      <c r="G297" s="1" t="s">
        <v>37</v>
      </c>
      <c r="H297" s="6">
        <v>43684</v>
      </c>
      <c r="I297" s="1" t="s">
        <v>25</v>
      </c>
      <c r="J297" s="2">
        <v>12</v>
      </c>
      <c r="K297" s="1" t="s">
        <v>58</v>
      </c>
    </row>
    <row r="298" spans="1:11" x14ac:dyDescent="0.35">
      <c r="A298" s="1" t="s">
        <v>347</v>
      </c>
      <c r="B298" s="1" t="s">
        <v>61</v>
      </c>
      <c r="C298" s="1" t="s">
        <v>13</v>
      </c>
      <c r="D298" s="2">
        <v>41</v>
      </c>
      <c r="E298" s="1" t="s">
        <v>68</v>
      </c>
      <c r="F298" s="1" t="s">
        <v>44</v>
      </c>
      <c r="G298" s="1" t="s">
        <v>24</v>
      </c>
      <c r="H298" s="6">
        <v>42882</v>
      </c>
      <c r="I298" s="1" t="s">
        <v>17</v>
      </c>
      <c r="J298" s="2">
        <v>7</v>
      </c>
      <c r="K298" s="1" t="s">
        <v>31</v>
      </c>
    </row>
    <row r="299" spans="1:11" x14ac:dyDescent="0.35">
      <c r="A299" s="1" t="s">
        <v>348</v>
      </c>
      <c r="B299" s="1" t="s">
        <v>61</v>
      </c>
      <c r="C299" s="1" t="s">
        <v>21</v>
      </c>
      <c r="D299" s="2">
        <v>56</v>
      </c>
      <c r="E299" s="1" t="s">
        <v>68</v>
      </c>
      <c r="F299" s="1" t="s">
        <v>15</v>
      </c>
      <c r="G299" s="1" t="s">
        <v>176</v>
      </c>
      <c r="H299" s="6">
        <v>45984</v>
      </c>
      <c r="I299" s="1" t="s">
        <v>25</v>
      </c>
      <c r="J299" s="2">
        <v>8</v>
      </c>
      <c r="K299" s="1" t="s">
        <v>58</v>
      </c>
    </row>
    <row r="300" spans="1:11" x14ac:dyDescent="0.35">
      <c r="A300" s="1" t="s">
        <v>349</v>
      </c>
      <c r="B300" s="1" t="s">
        <v>48</v>
      </c>
      <c r="C300" s="1" t="s">
        <v>21</v>
      </c>
      <c r="D300" s="2">
        <v>45</v>
      </c>
      <c r="E300" s="1" t="s">
        <v>14</v>
      </c>
      <c r="F300" s="1" t="s">
        <v>15</v>
      </c>
      <c r="G300" s="1" t="s">
        <v>34</v>
      </c>
      <c r="H300" s="6">
        <v>43360</v>
      </c>
      <c r="I300" s="1" t="s">
        <v>45</v>
      </c>
      <c r="J300" s="2">
        <v>9</v>
      </c>
      <c r="K300" s="1" t="s">
        <v>26</v>
      </c>
    </row>
    <row r="301" spans="1:11" x14ac:dyDescent="0.35">
      <c r="A301" s="1" t="s">
        <v>350</v>
      </c>
      <c r="B301" s="1" t="s">
        <v>75</v>
      </c>
      <c r="C301" s="1" t="s">
        <v>21</v>
      </c>
      <c r="D301" s="2">
        <v>51</v>
      </c>
      <c r="E301" s="1" t="s">
        <v>22</v>
      </c>
      <c r="F301" s="1" t="s">
        <v>29</v>
      </c>
      <c r="G301" s="1" t="s">
        <v>41</v>
      </c>
      <c r="H301" s="6">
        <v>44188</v>
      </c>
      <c r="I301" s="1" t="s">
        <v>17</v>
      </c>
      <c r="J301" s="2">
        <v>18</v>
      </c>
      <c r="K301" s="1" t="s">
        <v>18</v>
      </c>
    </row>
    <row r="302" spans="1:11" x14ac:dyDescent="0.35">
      <c r="A302" s="1" t="s">
        <v>351</v>
      </c>
      <c r="B302" s="1" t="s">
        <v>75</v>
      </c>
      <c r="C302" s="1" t="s">
        <v>21</v>
      </c>
      <c r="D302" s="2">
        <v>49</v>
      </c>
      <c r="E302" s="1" t="s">
        <v>33</v>
      </c>
      <c r="F302" s="1" t="s">
        <v>44</v>
      </c>
      <c r="G302" s="1" t="s">
        <v>41</v>
      </c>
      <c r="H302" s="6">
        <v>45163</v>
      </c>
      <c r="I302" s="1" t="s">
        <v>72</v>
      </c>
      <c r="J302" s="2">
        <v>0</v>
      </c>
      <c r="K302" s="1" t="s">
        <v>58</v>
      </c>
    </row>
    <row r="303" spans="1:11" x14ac:dyDescent="0.35">
      <c r="A303" s="1" t="s">
        <v>352</v>
      </c>
      <c r="B303" s="1" t="s">
        <v>20</v>
      </c>
      <c r="C303" s="1" t="s">
        <v>21</v>
      </c>
      <c r="D303" s="2">
        <v>48</v>
      </c>
      <c r="E303" s="1" t="s">
        <v>22</v>
      </c>
      <c r="F303" s="1" t="s">
        <v>10</v>
      </c>
      <c r="G303" s="1" t="s">
        <v>24</v>
      </c>
      <c r="H303" s="6">
        <v>42580</v>
      </c>
      <c r="I303" s="1" t="s">
        <v>3065</v>
      </c>
      <c r="J303" s="2">
        <v>4</v>
      </c>
      <c r="K303" s="1" t="s">
        <v>26</v>
      </c>
    </row>
    <row r="304" spans="1:11" x14ac:dyDescent="0.35">
      <c r="A304" s="1" t="s">
        <v>353</v>
      </c>
      <c r="B304" s="1" t="s">
        <v>75</v>
      </c>
      <c r="C304" s="1" t="s">
        <v>21</v>
      </c>
      <c r="D304" s="2">
        <v>25</v>
      </c>
      <c r="E304" s="1" t="s">
        <v>53</v>
      </c>
      <c r="F304" s="1" t="s">
        <v>29</v>
      </c>
      <c r="G304" s="1" t="s">
        <v>34</v>
      </c>
      <c r="H304" s="6">
        <v>43972</v>
      </c>
      <c r="I304" s="1" t="s">
        <v>72</v>
      </c>
      <c r="J304" s="2">
        <v>8</v>
      </c>
      <c r="K304" s="1" t="s">
        <v>3065</v>
      </c>
    </row>
    <row r="305" spans="1:11" x14ac:dyDescent="0.35">
      <c r="A305" s="1" t="s">
        <v>354</v>
      </c>
      <c r="B305" s="1" t="s">
        <v>48</v>
      </c>
      <c r="C305" s="1" t="s">
        <v>13</v>
      </c>
      <c r="D305" s="2">
        <v>35</v>
      </c>
      <c r="E305" s="1" t="s">
        <v>22</v>
      </c>
      <c r="F305" s="1" t="s">
        <v>44</v>
      </c>
      <c r="G305" s="1" t="s">
        <v>34</v>
      </c>
      <c r="H305" s="6">
        <v>45395</v>
      </c>
      <c r="I305" s="1" t="s">
        <v>25</v>
      </c>
      <c r="J305" s="2">
        <v>10</v>
      </c>
      <c r="K305" s="1" t="s">
        <v>18</v>
      </c>
    </row>
    <row r="306" spans="1:11" x14ac:dyDescent="0.35">
      <c r="A306" s="1" t="s">
        <v>355</v>
      </c>
      <c r="B306" s="1" t="s">
        <v>20</v>
      </c>
      <c r="C306" s="1" t="s">
        <v>13</v>
      </c>
      <c r="D306" s="2">
        <v>34</v>
      </c>
      <c r="E306" s="1" t="s">
        <v>3065</v>
      </c>
      <c r="F306" s="1" t="s">
        <v>10</v>
      </c>
      <c r="G306" s="1" t="s">
        <v>16</v>
      </c>
      <c r="H306" s="6">
        <v>44791</v>
      </c>
      <c r="I306" s="1" t="s">
        <v>17</v>
      </c>
      <c r="J306" s="2">
        <v>13</v>
      </c>
      <c r="K306" s="1" t="s">
        <v>58</v>
      </c>
    </row>
    <row r="307" spans="1:11" x14ac:dyDescent="0.35">
      <c r="A307" s="1" t="s">
        <v>356</v>
      </c>
      <c r="B307" s="1" t="s">
        <v>28</v>
      </c>
      <c r="C307" s="1" t="s">
        <v>13</v>
      </c>
      <c r="D307" s="2">
        <v>29</v>
      </c>
      <c r="E307" s="1" t="s">
        <v>68</v>
      </c>
      <c r="F307" s="1" t="s">
        <v>44</v>
      </c>
      <c r="G307" s="1" t="s">
        <v>34</v>
      </c>
      <c r="H307" s="6">
        <v>43074</v>
      </c>
      <c r="I307" s="1" t="s">
        <v>45</v>
      </c>
      <c r="J307" s="2">
        <v>2</v>
      </c>
      <c r="K307" s="1" t="s">
        <v>58</v>
      </c>
    </row>
    <row r="308" spans="1:11" x14ac:dyDescent="0.35">
      <c r="A308" s="1" t="s">
        <v>357</v>
      </c>
      <c r="B308" s="1" t="s">
        <v>12</v>
      </c>
      <c r="C308" s="1" t="s">
        <v>13</v>
      </c>
      <c r="D308" s="2">
        <v>29</v>
      </c>
      <c r="E308" s="1" t="s">
        <v>53</v>
      </c>
      <c r="F308" s="1" t="s">
        <v>44</v>
      </c>
      <c r="G308" s="1" t="s">
        <v>34</v>
      </c>
      <c r="H308" s="6">
        <v>43688</v>
      </c>
      <c r="I308" s="1" t="s">
        <v>25</v>
      </c>
      <c r="J308" s="2">
        <v>20</v>
      </c>
      <c r="K308" s="1" t="s">
        <v>26</v>
      </c>
    </row>
    <row r="309" spans="1:11" x14ac:dyDescent="0.35">
      <c r="A309" s="1" t="s">
        <v>358</v>
      </c>
      <c r="B309" s="1" t="s">
        <v>12</v>
      </c>
      <c r="C309" s="1" t="s">
        <v>13</v>
      </c>
      <c r="D309" s="2">
        <v>23</v>
      </c>
      <c r="E309" s="1" t="s">
        <v>53</v>
      </c>
      <c r="F309" s="1" t="s">
        <v>10</v>
      </c>
      <c r="G309" s="1" t="s">
        <v>16</v>
      </c>
      <c r="H309" s="6">
        <v>44056</v>
      </c>
      <c r="I309" s="1" t="s">
        <v>17</v>
      </c>
      <c r="J309" s="2">
        <v>17</v>
      </c>
      <c r="K309" s="1" t="s">
        <v>18</v>
      </c>
    </row>
    <row r="310" spans="1:11" x14ac:dyDescent="0.35">
      <c r="A310" s="1" t="s">
        <v>359</v>
      </c>
      <c r="B310" s="1" t="s">
        <v>28</v>
      </c>
      <c r="C310" s="1" t="s">
        <v>21</v>
      </c>
      <c r="D310" s="2">
        <v>36</v>
      </c>
      <c r="E310" s="1" t="s">
        <v>22</v>
      </c>
      <c r="F310" s="1" t="s">
        <v>15</v>
      </c>
      <c r="G310" s="1" t="s">
        <v>41</v>
      </c>
      <c r="H310" s="6">
        <v>42453</v>
      </c>
      <c r="I310" s="1" t="s">
        <v>17</v>
      </c>
      <c r="J310" s="2">
        <v>4</v>
      </c>
      <c r="K310" s="1" t="s">
        <v>31</v>
      </c>
    </row>
    <row r="311" spans="1:11" x14ac:dyDescent="0.35">
      <c r="A311" s="1" t="s">
        <v>360</v>
      </c>
      <c r="B311" s="1" t="s">
        <v>39</v>
      </c>
      <c r="C311" s="1" t="s">
        <v>21</v>
      </c>
      <c r="D311" s="2">
        <v>34</v>
      </c>
      <c r="E311" s="1" t="s">
        <v>14</v>
      </c>
      <c r="F311" s="1" t="s">
        <v>44</v>
      </c>
      <c r="G311" s="1" t="s">
        <v>24</v>
      </c>
      <c r="H311" s="6">
        <v>44908</v>
      </c>
      <c r="I311" s="1" t="s">
        <v>17</v>
      </c>
      <c r="J311" s="2">
        <v>4</v>
      </c>
      <c r="K311" s="1" t="s">
        <v>26</v>
      </c>
    </row>
    <row r="312" spans="1:11" x14ac:dyDescent="0.35">
      <c r="A312" s="1" t="s">
        <v>361</v>
      </c>
      <c r="B312" s="1" t="s">
        <v>43</v>
      </c>
      <c r="C312" s="1" t="s">
        <v>21</v>
      </c>
      <c r="D312" s="2">
        <v>40</v>
      </c>
      <c r="E312" s="1" t="s">
        <v>53</v>
      </c>
      <c r="F312" s="1" t="s">
        <v>23</v>
      </c>
      <c r="G312" s="1" t="s">
        <v>3065</v>
      </c>
      <c r="H312" s="6">
        <v>45481</v>
      </c>
      <c r="I312" s="1" t="s">
        <v>17</v>
      </c>
      <c r="J312" s="2">
        <v>13</v>
      </c>
      <c r="K312" s="1" t="s">
        <v>58</v>
      </c>
    </row>
    <row r="313" spans="1:11" x14ac:dyDescent="0.35">
      <c r="A313" s="1" t="s">
        <v>362</v>
      </c>
      <c r="B313" s="1" t="s">
        <v>75</v>
      </c>
      <c r="C313" s="1" t="s">
        <v>13</v>
      </c>
      <c r="D313" s="2">
        <v>28</v>
      </c>
      <c r="E313" s="1" t="s">
        <v>53</v>
      </c>
      <c r="F313" s="1" t="s">
        <v>29</v>
      </c>
      <c r="G313" s="1" t="s">
        <v>34</v>
      </c>
      <c r="H313" s="6">
        <v>43334</v>
      </c>
      <c r="I313" s="1" t="s">
        <v>25</v>
      </c>
      <c r="J313" s="2">
        <v>15</v>
      </c>
      <c r="K313" s="1" t="s">
        <v>58</v>
      </c>
    </row>
    <row r="314" spans="1:11" x14ac:dyDescent="0.35">
      <c r="A314" s="1" t="s">
        <v>363</v>
      </c>
      <c r="B314" s="1" t="s">
        <v>20</v>
      </c>
      <c r="C314" s="1" t="s">
        <v>13</v>
      </c>
      <c r="D314" s="2">
        <v>53</v>
      </c>
      <c r="E314" s="1" t="s">
        <v>78</v>
      </c>
      <c r="F314" s="1" t="s">
        <v>29</v>
      </c>
      <c r="G314" s="1" t="s">
        <v>41</v>
      </c>
      <c r="H314" s="6">
        <v>43258</v>
      </c>
      <c r="I314" s="1" t="s">
        <v>25</v>
      </c>
      <c r="J314" s="2">
        <v>7</v>
      </c>
      <c r="K314" s="1" t="s">
        <v>31</v>
      </c>
    </row>
    <row r="315" spans="1:11" x14ac:dyDescent="0.35">
      <c r="A315" s="1" t="s">
        <v>364</v>
      </c>
      <c r="B315" s="1" t="s">
        <v>28</v>
      </c>
      <c r="C315" s="1" t="s">
        <v>21</v>
      </c>
      <c r="D315" s="2">
        <v>48</v>
      </c>
      <c r="E315" s="1" t="s">
        <v>33</v>
      </c>
      <c r="F315" s="1" t="s">
        <v>23</v>
      </c>
      <c r="G315" s="1" t="s">
        <v>16</v>
      </c>
      <c r="H315" s="6">
        <v>45104</v>
      </c>
      <c r="I315" s="1" t="s">
        <v>17</v>
      </c>
      <c r="J315" s="2">
        <v>12</v>
      </c>
      <c r="K315" s="1" t="s">
        <v>18</v>
      </c>
    </row>
    <row r="316" spans="1:11" x14ac:dyDescent="0.35">
      <c r="A316" s="1" t="s">
        <v>365</v>
      </c>
      <c r="B316" s="1" t="s">
        <v>28</v>
      </c>
      <c r="C316" s="1" t="s">
        <v>21</v>
      </c>
      <c r="D316" s="2">
        <v>28</v>
      </c>
      <c r="E316" s="1" t="s">
        <v>22</v>
      </c>
      <c r="F316" s="1" t="s">
        <v>23</v>
      </c>
      <c r="G316" s="1" t="s">
        <v>16</v>
      </c>
      <c r="H316" s="6">
        <v>45694</v>
      </c>
      <c r="I316" s="1" t="s">
        <v>17</v>
      </c>
      <c r="J316" s="2">
        <v>8</v>
      </c>
      <c r="K316" s="1" t="s">
        <v>26</v>
      </c>
    </row>
    <row r="317" spans="1:11" x14ac:dyDescent="0.35">
      <c r="A317" s="1" t="s">
        <v>366</v>
      </c>
      <c r="B317" s="1" t="s">
        <v>75</v>
      </c>
      <c r="C317" s="1" t="s">
        <v>13</v>
      </c>
      <c r="D317" s="2">
        <v>40</v>
      </c>
      <c r="E317" s="1" t="s">
        <v>36</v>
      </c>
      <c r="F317" s="1" t="s">
        <v>15</v>
      </c>
      <c r="G317" s="1" t="s">
        <v>30</v>
      </c>
      <c r="H317" s="6">
        <v>45782</v>
      </c>
      <c r="I317" s="1" t="s">
        <v>72</v>
      </c>
      <c r="J317" s="2">
        <v>0</v>
      </c>
      <c r="K317" s="1" t="s">
        <v>26</v>
      </c>
    </row>
    <row r="318" spans="1:11" x14ac:dyDescent="0.35">
      <c r="A318" s="1" t="s">
        <v>367</v>
      </c>
      <c r="B318" s="1" t="s">
        <v>28</v>
      </c>
      <c r="C318" s="1" t="s">
        <v>13</v>
      </c>
      <c r="D318" s="2">
        <v>29</v>
      </c>
      <c r="E318" s="1" t="s">
        <v>53</v>
      </c>
      <c r="F318" s="1" t="s">
        <v>10</v>
      </c>
      <c r="G318" s="1" t="s">
        <v>37</v>
      </c>
      <c r="H318" s="6">
        <v>45368</v>
      </c>
      <c r="I318" s="1" t="s">
        <v>72</v>
      </c>
      <c r="J318" s="2">
        <v>2</v>
      </c>
      <c r="K318" s="1" t="s">
        <v>26</v>
      </c>
    </row>
    <row r="319" spans="1:11" x14ac:dyDescent="0.35">
      <c r="A319" s="1" t="s">
        <v>368</v>
      </c>
      <c r="B319" s="1" t="s">
        <v>48</v>
      </c>
      <c r="C319" s="1" t="s">
        <v>13</v>
      </c>
      <c r="D319" s="2">
        <v>57</v>
      </c>
      <c r="E319" s="1" t="s">
        <v>40</v>
      </c>
      <c r="F319" s="1" t="s">
        <v>10</v>
      </c>
      <c r="G319" s="1" t="s">
        <v>30</v>
      </c>
      <c r="H319" s="6">
        <v>42518</v>
      </c>
      <c r="I319" s="1" t="s">
        <v>25</v>
      </c>
      <c r="J319" s="2">
        <v>4</v>
      </c>
      <c r="K319" s="1" t="s">
        <v>18</v>
      </c>
    </row>
    <row r="320" spans="1:11" x14ac:dyDescent="0.35">
      <c r="A320" s="1" t="s">
        <v>369</v>
      </c>
      <c r="B320" s="1" t="s">
        <v>12</v>
      </c>
      <c r="C320" s="1" t="s">
        <v>13</v>
      </c>
      <c r="D320" s="2">
        <v>40</v>
      </c>
      <c r="E320" s="1" t="s">
        <v>14</v>
      </c>
      <c r="F320" s="1" t="s">
        <v>10</v>
      </c>
      <c r="G320" s="1" t="s">
        <v>30</v>
      </c>
      <c r="H320" s="6">
        <v>45860</v>
      </c>
      <c r="I320" s="1" t="s">
        <v>45</v>
      </c>
      <c r="J320" s="2">
        <v>15</v>
      </c>
      <c r="K320" s="1" t="s">
        <v>26</v>
      </c>
    </row>
    <row r="321" spans="1:11" x14ac:dyDescent="0.35">
      <c r="A321" s="1" t="s">
        <v>370</v>
      </c>
      <c r="B321" s="1" t="s">
        <v>20</v>
      </c>
      <c r="C321" s="1" t="s">
        <v>21</v>
      </c>
      <c r="D321" s="2">
        <v>53</v>
      </c>
      <c r="E321" s="1" t="s">
        <v>33</v>
      </c>
      <c r="F321" s="1" t="s">
        <v>23</v>
      </c>
      <c r="G321" s="1" t="s">
        <v>24</v>
      </c>
      <c r="H321" s="6">
        <v>42385</v>
      </c>
      <c r="I321" s="1" t="s">
        <v>17</v>
      </c>
      <c r="J321" s="2">
        <v>19</v>
      </c>
      <c r="K321" s="1" t="s">
        <v>58</v>
      </c>
    </row>
    <row r="322" spans="1:11" x14ac:dyDescent="0.35">
      <c r="A322" s="1" t="s">
        <v>371</v>
      </c>
      <c r="B322" s="1" t="s">
        <v>48</v>
      </c>
      <c r="C322" s="1" t="s">
        <v>13</v>
      </c>
      <c r="D322" s="2">
        <v>40</v>
      </c>
      <c r="E322" s="1" t="s">
        <v>14</v>
      </c>
      <c r="F322" s="1" t="s">
        <v>15</v>
      </c>
      <c r="G322" s="1" t="s">
        <v>24</v>
      </c>
      <c r="H322" s="6">
        <v>42754</v>
      </c>
      <c r="I322" s="1" t="s">
        <v>45</v>
      </c>
      <c r="J322" s="2">
        <v>3</v>
      </c>
      <c r="K322" s="1" t="s">
        <v>31</v>
      </c>
    </row>
    <row r="323" spans="1:11" x14ac:dyDescent="0.35">
      <c r="A323" s="1" t="s">
        <v>372</v>
      </c>
      <c r="B323" s="1" t="s">
        <v>61</v>
      </c>
      <c r="C323" s="1" t="s">
        <v>13</v>
      </c>
      <c r="D323" s="2">
        <v>26</v>
      </c>
      <c r="E323" s="1" t="s">
        <v>14</v>
      </c>
      <c r="F323" s="1" t="s">
        <v>15</v>
      </c>
      <c r="G323" s="1" t="s">
        <v>30</v>
      </c>
      <c r="H323" s="6">
        <v>44901</v>
      </c>
      <c r="I323" s="1" t="s">
        <v>25</v>
      </c>
      <c r="J323" s="2">
        <v>16</v>
      </c>
      <c r="K323" s="1" t="s">
        <v>31</v>
      </c>
    </row>
    <row r="324" spans="1:11" x14ac:dyDescent="0.35">
      <c r="A324" s="1" t="s">
        <v>373</v>
      </c>
      <c r="B324" s="1" t="s">
        <v>20</v>
      </c>
      <c r="C324" s="1" t="s">
        <v>13</v>
      </c>
      <c r="D324" s="2">
        <v>39</v>
      </c>
      <c r="E324" s="1" t="s">
        <v>33</v>
      </c>
      <c r="F324" s="1" t="s">
        <v>44</v>
      </c>
      <c r="G324" s="1" t="s">
        <v>16</v>
      </c>
      <c r="H324" s="6">
        <v>43578</v>
      </c>
      <c r="I324" s="1" t="s">
        <v>72</v>
      </c>
      <c r="J324" s="2">
        <v>4</v>
      </c>
      <c r="K324" s="1" t="s">
        <v>31</v>
      </c>
    </row>
    <row r="325" spans="1:11" x14ac:dyDescent="0.35">
      <c r="A325" s="1" t="s">
        <v>374</v>
      </c>
      <c r="B325" s="1" t="s">
        <v>12</v>
      </c>
      <c r="C325" s="1" t="s">
        <v>13</v>
      </c>
      <c r="D325" s="2">
        <v>47</v>
      </c>
      <c r="E325" s="1" t="s">
        <v>68</v>
      </c>
      <c r="F325" s="1" t="s">
        <v>29</v>
      </c>
      <c r="G325" s="1" t="s">
        <v>24</v>
      </c>
      <c r="H325" s="6">
        <v>45324</v>
      </c>
      <c r="I325" s="1" t="s">
        <v>45</v>
      </c>
      <c r="J325" s="2">
        <v>12</v>
      </c>
      <c r="K325" s="1" t="s">
        <v>58</v>
      </c>
    </row>
    <row r="326" spans="1:11" x14ac:dyDescent="0.35">
      <c r="A326" s="1" t="s">
        <v>375</v>
      </c>
      <c r="B326" s="1" t="s">
        <v>43</v>
      </c>
      <c r="C326" s="1" t="s">
        <v>13</v>
      </c>
      <c r="D326" s="2">
        <v>28</v>
      </c>
      <c r="E326" s="1" t="s">
        <v>14</v>
      </c>
      <c r="F326" s="1" t="s">
        <v>44</v>
      </c>
      <c r="G326" s="1" t="s">
        <v>37</v>
      </c>
      <c r="H326" s="6">
        <v>43656</v>
      </c>
      <c r="I326" s="1" t="s">
        <v>45</v>
      </c>
      <c r="J326" s="2">
        <v>12</v>
      </c>
      <c r="K326" s="1" t="s">
        <v>31</v>
      </c>
    </row>
    <row r="327" spans="1:11" x14ac:dyDescent="0.35">
      <c r="A327" s="1" t="s">
        <v>376</v>
      </c>
      <c r="B327" s="1" t="s">
        <v>39</v>
      </c>
      <c r="C327" s="1" t="s">
        <v>21</v>
      </c>
      <c r="D327" s="2">
        <v>51</v>
      </c>
      <c r="E327" s="1" t="s">
        <v>22</v>
      </c>
      <c r="F327" s="1" t="s">
        <v>10</v>
      </c>
      <c r="G327" s="1" t="s">
        <v>176</v>
      </c>
      <c r="H327" s="6">
        <v>42747</v>
      </c>
      <c r="I327" s="1" t="s">
        <v>25</v>
      </c>
      <c r="J327" s="2">
        <v>14</v>
      </c>
      <c r="K327" s="1" t="s">
        <v>18</v>
      </c>
    </row>
    <row r="328" spans="1:11" x14ac:dyDescent="0.35">
      <c r="A328" s="1" t="s">
        <v>377</v>
      </c>
      <c r="B328" s="1" t="s">
        <v>12</v>
      </c>
      <c r="C328" s="1" t="s">
        <v>21</v>
      </c>
      <c r="D328" s="2">
        <v>23</v>
      </c>
      <c r="E328" s="1" t="s">
        <v>36</v>
      </c>
      <c r="F328" s="1" t="s">
        <v>10</v>
      </c>
      <c r="G328" s="1" t="s">
        <v>34</v>
      </c>
      <c r="H328" s="6">
        <v>43853</v>
      </c>
      <c r="I328" s="1" t="s">
        <v>17</v>
      </c>
      <c r="J328" s="2">
        <v>12</v>
      </c>
      <c r="K328" s="1" t="s">
        <v>31</v>
      </c>
    </row>
    <row r="329" spans="1:11" x14ac:dyDescent="0.35">
      <c r="A329" s="1" t="s">
        <v>378</v>
      </c>
      <c r="B329" s="1" t="s">
        <v>43</v>
      </c>
      <c r="C329" s="1" t="s">
        <v>21</v>
      </c>
      <c r="D329" s="2">
        <v>55</v>
      </c>
      <c r="E329" s="1" t="s">
        <v>22</v>
      </c>
      <c r="F329" s="1" t="s">
        <v>15</v>
      </c>
      <c r="G329" s="1" t="s">
        <v>16</v>
      </c>
      <c r="H329" s="6">
        <v>42850</v>
      </c>
      <c r="I329" s="1" t="s">
        <v>17</v>
      </c>
      <c r="J329" s="2">
        <v>6</v>
      </c>
      <c r="K329" s="1" t="s">
        <v>58</v>
      </c>
    </row>
    <row r="330" spans="1:11" x14ac:dyDescent="0.35">
      <c r="A330" s="1" t="s">
        <v>379</v>
      </c>
      <c r="B330" s="1" t="s">
        <v>20</v>
      </c>
      <c r="C330" s="1" t="s">
        <v>21</v>
      </c>
      <c r="D330" s="2">
        <v>32</v>
      </c>
      <c r="E330" s="1" t="s">
        <v>68</v>
      </c>
      <c r="F330" s="1" t="s">
        <v>10</v>
      </c>
      <c r="G330" s="1" t="s">
        <v>3065</v>
      </c>
      <c r="H330" s="6">
        <v>43080</v>
      </c>
      <c r="I330" s="1" t="s">
        <v>17</v>
      </c>
      <c r="J330" s="2">
        <v>8</v>
      </c>
      <c r="K330" s="1" t="s">
        <v>31</v>
      </c>
    </row>
    <row r="331" spans="1:11" x14ac:dyDescent="0.35">
      <c r="A331" s="1" t="s">
        <v>380</v>
      </c>
      <c r="B331" s="1" t="s">
        <v>75</v>
      </c>
      <c r="C331" s="1" t="s">
        <v>21</v>
      </c>
      <c r="D331" s="2">
        <v>45</v>
      </c>
      <c r="E331" s="1" t="s">
        <v>33</v>
      </c>
      <c r="F331" s="1" t="s">
        <v>10</v>
      </c>
      <c r="G331" s="1" t="s">
        <v>30</v>
      </c>
      <c r="H331" s="6">
        <v>44086</v>
      </c>
      <c r="I331" s="1" t="s">
        <v>72</v>
      </c>
      <c r="J331" s="2">
        <v>8</v>
      </c>
      <c r="K331" s="1" t="s">
        <v>31</v>
      </c>
    </row>
    <row r="332" spans="1:11" x14ac:dyDescent="0.35">
      <c r="A332" s="1" t="s">
        <v>381</v>
      </c>
      <c r="B332" s="1" t="s">
        <v>48</v>
      </c>
      <c r="C332" s="1" t="s">
        <v>21</v>
      </c>
      <c r="D332" s="2">
        <v>59</v>
      </c>
      <c r="E332" s="1" t="s">
        <v>68</v>
      </c>
      <c r="F332" s="1" t="s">
        <v>15</v>
      </c>
      <c r="G332" s="1" t="s">
        <v>34</v>
      </c>
      <c r="H332" s="6">
        <v>43743</v>
      </c>
      <c r="I332" s="1" t="s">
        <v>72</v>
      </c>
      <c r="J332" s="2">
        <v>0</v>
      </c>
      <c r="K332" s="1" t="s">
        <v>31</v>
      </c>
    </row>
    <row r="333" spans="1:11" x14ac:dyDescent="0.35">
      <c r="A333" s="1" t="s">
        <v>382</v>
      </c>
      <c r="B333" s="1" t="s">
        <v>48</v>
      </c>
      <c r="C333" s="1" t="s">
        <v>21</v>
      </c>
      <c r="D333" s="2">
        <v>49</v>
      </c>
      <c r="E333" s="1" t="s">
        <v>14</v>
      </c>
      <c r="F333" s="1" t="s">
        <v>44</v>
      </c>
      <c r="G333" s="1" t="s">
        <v>34</v>
      </c>
      <c r="H333" s="6">
        <v>42801</v>
      </c>
      <c r="I333" s="1" t="s">
        <v>25</v>
      </c>
      <c r="J333" s="2">
        <v>6</v>
      </c>
      <c r="K333" s="1" t="s">
        <v>58</v>
      </c>
    </row>
    <row r="334" spans="1:11" x14ac:dyDescent="0.35">
      <c r="A334" s="1" t="s">
        <v>383</v>
      </c>
      <c r="B334" s="1" t="s">
        <v>12</v>
      </c>
      <c r="C334" s="1" t="s">
        <v>13</v>
      </c>
      <c r="D334" s="2">
        <v>21</v>
      </c>
      <c r="E334" s="1" t="s">
        <v>33</v>
      </c>
      <c r="F334" s="1" t="s">
        <v>29</v>
      </c>
      <c r="G334" s="1" t="s">
        <v>16</v>
      </c>
      <c r="H334" s="6">
        <v>43845</v>
      </c>
      <c r="I334" s="1" t="s">
        <v>17</v>
      </c>
      <c r="J334" s="2">
        <v>14</v>
      </c>
      <c r="K334" s="1" t="s">
        <v>58</v>
      </c>
    </row>
    <row r="335" spans="1:11" x14ac:dyDescent="0.35">
      <c r="A335" s="1" t="s">
        <v>384</v>
      </c>
      <c r="B335" s="1" t="s">
        <v>12</v>
      </c>
      <c r="C335" s="1" t="s">
        <v>13</v>
      </c>
      <c r="D335" s="2">
        <v>38</v>
      </c>
      <c r="E335" s="1" t="s">
        <v>68</v>
      </c>
      <c r="F335" s="1" t="s">
        <v>23</v>
      </c>
      <c r="G335" s="1" t="s">
        <v>41</v>
      </c>
      <c r="H335" s="6">
        <v>45976</v>
      </c>
      <c r="I335" s="1" t="s">
        <v>25</v>
      </c>
      <c r="J335" s="2">
        <v>13</v>
      </c>
      <c r="K335" s="1" t="s">
        <v>26</v>
      </c>
    </row>
    <row r="336" spans="1:11" x14ac:dyDescent="0.35">
      <c r="A336" s="1" t="s">
        <v>385</v>
      </c>
      <c r="B336" s="1" t="s">
        <v>75</v>
      </c>
      <c r="C336" s="1" t="s">
        <v>13</v>
      </c>
      <c r="D336" s="2">
        <v>21</v>
      </c>
      <c r="E336" s="1" t="s">
        <v>22</v>
      </c>
      <c r="F336" s="1" t="s">
        <v>44</v>
      </c>
      <c r="G336" s="1" t="s">
        <v>37</v>
      </c>
      <c r="H336" s="6">
        <v>43791</v>
      </c>
      <c r="I336" s="1" t="s">
        <v>17</v>
      </c>
      <c r="J336" s="2">
        <v>8</v>
      </c>
      <c r="K336" s="1" t="s">
        <v>31</v>
      </c>
    </row>
    <row r="337" spans="1:11" x14ac:dyDescent="0.35">
      <c r="A337" s="1" t="s">
        <v>386</v>
      </c>
      <c r="B337" s="1" t="s">
        <v>20</v>
      </c>
      <c r="C337" s="1" t="s">
        <v>13</v>
      </c>
      <c r="D337" s="2">
        <v>31</v>
      </c>
      <c r="E337" s="1" t="s">
        <v>22</v>
      </c>
      <c r="F337" s="1" t="s">
        <v>23</v>
      </c>
      <c r="G337" s="1" t="s">
        <v>16</v>
      </c>
      <c r="H337" s="6">
        <v>45115</v>
      </c>
      <c r="I337" s="1" t="s">
        <v>3065</v>
      </c>
      <c r="J337" s="2">
        <v>20</v>
      </c>
      <c r="K337" s="1" t="s">
        <v>26</v>
      </c>
    </row>
    <row r="338" spans="1:11" x14ac:dyDescent="0.35">
      <c r="A338" s="1" t="s">
        <v>387</v>
      </c>
      <c r="B338" s="1" t="s">
        <v>20</v>
      </c>
      <c r="C338" s="1" t="s">
        <v>21</v>
      </c>
      <c r="D338" s="2">
        <v>51</v>
      </c>
      <c r="E338" s="1" t="s">
        <v>14</v>
      </c>
      <c r="F338" s="1" t="s">
        <v>23</v>
      </c>
      <c r="G338" s="1" t="s">
        <v>41</v>
      </c>
      <c r="H338" s="6">
        <v>44987</v>
      </c>
      <c r="I338" s="1" t="s">
        <v>45</v>
      </c>
      <c r="J338" s="2">
        <v>12</v>
      </c>
      <c r="K338" s="1" t="s">
        <v>31</v>
      </c>
    </row>
    <row r="339" spans="1:11" x14ac:dyDescent="0.35">
      <c r="A339" s="1" t="s">
        <v>388</v>
      </c>
      <c r="B339" s="1" t="s">
        <v>12</v>
      </c>
      <c r="C339" s="1" t="s">
        <v>13</v>
      </c>
      <c r="D339" s="2">
        <v>21</v>
      </c>
      <c r="E339" s="1" t="s">
        <v>36</v>
      </c>
      <c r="F339" s="1" t="s">
        <v>15</v>
      </c>
      <c r="G339" s="1" t="s">
        <v>176</v>
      </c>
      <c r="H339" s="6">
        <v>44581</v>
      </c>
      <c r="I339" s="1" t="s">
        <v>17</v>
      </c>
      <c r="J339" s="2">
        <v>8</v>
      </c>
      <c r="K339" s="1" t="s">
        <v>31</v>
      </c>
    </row>
    <row r="340" spans="1:11" x14ac:dyDescent="0.35">
      <c r="A340" s="1" t="s">
        <v>389</v>
      </c>
      <c r="B340" s="1" t="s">
        <v>43</v>
      </c>
      <c r="C340" s="1" t="s">
        <v>21</v>
      </c>
      <c r="D340" s="2">
        <v>23</v>
      </c>
      <c r="E340" s="1" t="s">
        <v>14</v>
      </c>
      <c r="F340" s="1" t="s">
        <v>29</v>
      </c>
      <c r="G340" s="1" t="s">
        <v>30</v>
      </c>
      <c r="H340" s="6">
        <v>46008</v>
      </c>
      <c r="I340" s="1" t="s">
        <v>72</v>
      </c>
      <c r="J340" s="2">
        <v>15</v>
      </c>
      <c r="K340" s="1" t="s">
        <v>31</v>
      </c>
    </row>
    <row r="341" spans="1:11" x14ac:dyDescent="0.35">
      <c r="A341" s="1" t="s">
        <v>390</v>
      </c>
      <c r="B341" s="1" t="s">
        <v>75</v>
      </c>
      <c r="C341" s="1" t="s">
        <v>13</v>
      </c>
      <c r="D341" s="2">
        <v>30</v>
      </c>
      <c r="E341" s="1" t="s">
        <v>78</v>
      </c>
      <c r="F341" s="1" t="s">
        <v>15</v>
      </c>
      <c r="G341" s="1" t="s">
        <v>176</v>
      </c>
      <c r="H341" s="6">
        <v>44476</v>
      </c>
      <c r="I341" s="1" t="s">
        <v>45</v>
      </c>
      <c r="J341" s="2">
        <v>3</v>
      </c>
      <c r="K341" s="1" t="s">
        <v>31</v>
      </c>
    </row>
    <row r="342" spans="1:11" x14ac:dyDescent="0.35">
      <c r="A342" s="1" t="s">
        <v>391</v>
      </c>
      <c r="B342" s="1" t="s">
        <v>61</v>
      </c>
      <c r="C342" s="1" t="s">
        <v>21</v>
      </c>
      <c r="D342" s="2">
        <v>27</v>
      </c>
      <c r="E342" s="1" t="s">
        <v>22</v>
      </c>
      <c r="F342" s="1" t="s">
        <v>44</v>
      </c>
      <c r="G342" s="1" t="s">
        <v>24</v>
      </c>
      <c r="H342" s="6">
        <v>43684</v>
      </c>
      <c r="I342" s="1" t="s">
        <v>45</v>
      </c>
      <c r="J342" s="2">
        <v>15</v>
      </c>
      <c r="K342" s="1" t="s">
        <v>18</v>
      </c>
    </row>
    <row r="343" spans="1:11" x14ac:dyDescent="0.35">
      <c r="A343" s="1" t="s">
        <v>392</v>
      </c>
      <c r="B343" s="1" t="s">
        <v>75</v>
      </c>
      <c r="C343" s="1" t="s">
        <v>21</v>
      </c>
      <c r="D343" s="2">
        <v>34</v>
      </c>
      <c r="E343" s="1" t="s">
        <v>40</v>
      </c>
      <c r="F343" s="1" t="s">
        <v>29</v>
      </c>
      <c r="G343" s="1" t="s">
        <v>34</v>
      </c>
      <c r="H343" s="6">
        <v>45128</v>
      </c>
      <c r="I343" s="1" t="s">
        <v>17</v>
      </c>
      <c r="J343" s="2">
        <v>4</v>
      </c>
      <c r="K343" s="1" t="s">
        <v>18</v>
      </c>
    </row>
    <row r="344" spans="1:11" x14ac:dyDescent="0.35">
      <c r="A344" s="1" t="s">
        <v>393</v>
      </c>
      <c r="B344" s="1" t="s">
        <v>48</v>
      </c>
      <c r="C344" s="1" t="s">
        <v>13</v>
      </c>
      <c r="D344" s="2">
        <v>39</v>
      </c>
      <c r="E344" s="1" t="s">
        <v>53</v>
      </c>
      <c r="F344" s="1" t="s">
        <v>23</v>
      </c>
      <c r="G344" s="1" t="s">
        <v>176</v>
      </c>
      <c r="H344" s="6">
        <v>44277</v>
      </c>
      <c r="I344" s="1" t="s">
        <v>25</v>
      </c>
      <c r="J344" s="2">
        <v>4</v>
      </c>
      <c r="K344" s="1" t="s">
        <v>26</v>
      </c>
    </row>
    <row r="345" spans="1:11" x14ac:dyDescent="0.35">
      <c r="A345" s="1" t="s">
        <v>394</v>
      </c>
      <c r="B345" s="1" t="s">
        <v>48</v>
      </c>
      <c r="C345" s="1" t="s">
        <v>21</v>
      </c>
      <c r="D345" s="2">
        <v>45</v>
      </c>
      <c r="E345" s="1" t="s">
        <v>36</v>
      </c>
      <c r="F345" s="1" t="s">
        <v>29</v>
      </c>
      <c r="G345" s="1" t="s">
        <v>176</v>
      </c>
      <c r="H345" s="6">
        <v>42481</v>
      </c>
      <c r="I345" s="1" t="s">
        <v>72</v>
      </c>
      <c r="J345" s="2">
        <v>2</v>
      </c>
      <c r="K345" s="1" t="s">
        <v>18</v>
      </c>
    </row>
    <row r="346" spans="1:11" x14ac:dyDescent="0.35">
      <c r="A346" s="1" t="s">
        <v>395</v>
      </c>
      <c r="B346" s="1" t="s">
        <v>61</v>
      </c>
      <c r="C346" s="1" t="s">
        <v>21</v>
      </c>
      <c r="D346" s="2">
        <v>32</v>
      </c>
      <c r="E346" s="1" t="s">
        <v>40</v>
      </c>
      <c r="F346" s="1" t="s">
        <v>23</v>
      </c>
      <c r="G346" s="1" t="s">
        <v>34</v>
      </c>
      <c r="H346" s="6">
        <v>44464</v>
      </c>
      <c r="I346" s="1" t="s">
        <v>25</v>
      </c>
      <c r="J346" s="2">
        <v>15</v>
      </c>
      <c r="K346" s="1" t="s">
        <v>58</v>
      </c>
    </row>
    <row r="347" spans="1:11" x14ac:dyDescent="0.35">
      <c r="A347" s="1" t="s">
        <v>396</v>
      </c>
      <c r="B347" s="1" t="s">
        <v>20</v>
      </c>
      <c r="C347" s="1" t="s">
        <v>13</v>
      </c>
      <c r="D347" s="2">
        <v>46</v>
      </c>
      <c r="E347" s="1" t="s">
        <v>53</v>
      </c>
      <c r="F347" s="1" t="s">
        <v>44</v>
      </c>
      <c r="G347" s="1" t="s">
        <v>34</v>
      </c>
      <c r="H347" s="6">
        <v>43246</v>
      </c>
      <c r="I347" s="1" t="s">
        <v>25</v>
      </c>
      <c r="J347" s="2">
        <v>1</v>
      </c>
      <c r="K347" s="1" t="s">
        <v>26</v>
      </c>
    </row>
    <row r="348" spans="1:11" x14ac:dyDescent="0.35">
      <c r="A348" s="1" t="s">
        <v>397</v>
      </c>
      <c r="B348" s="1" t="s">
        <v>20</v>
      </c>
      <c r="C348" s="1" t="s">
        <v>13</v>
      </c>
      <c r="D348" s="2">
        <v>25</v>
      </c>
      <c r="E348" s="1" t="s">
        <v>40</v>
      </c>
      <c r="F348" s="1" t="s">
        <v>10</v>
      </c>
      <c r="G348" s="1" t="s">
        <v>24</v>
      </c>
      <c r="H348" s="6">
        <v>44768</v>
      </c>
      <c r="I348" s="1" t="s">
        <v>25</v>
      </c>
      <c r="J348" s="2">
        <v>0</v>
      </c>
      <c r="K348" s="1" t="s">
        <v>18</v>
      </c>
    </row>
    <row r="349" spans="1:11" x14ac:dyDescent="0.35">
      <c r="A349" s="1" t="s">
        <v>398</v>
      </c>
      <c r="B349" s="1" t="s">
        <v>61</v>
      </c>
      <c r="C349" s="1" t="s">
        <v>13</v>
      </c>
      <c r="D349" s="2">
        <v>34</v>
      </c>
      <c r="E349" s="1" t="s">
        <v>36</v>
      </c>
      <c r="F349" s="1" t="s">
        <v>29</v>
      </c>
      <c r="G349" s="1" t="s">
        <v>41</v>
      </c>
      <c r="H349" s="6">
        <v>42429</v>
      </c>
      <c r="I349" s="1" t="s">
        <v>45</v>
      </c>
      <c r="J349" s="2">
        <v>11</v>
      </c>
      <c r="K349" s="1" t="s">
        <v>31</v>
      </c>
    </row>
    <row r="350" spans="1:11" x14ac:dyDescent="0.35">
      <c r="A350" s="1" t="s">
        <v>399</v>
      </c>
      <c r="B350" s="1" t="s">
        <v>12</v>
      </c>
      <c r="C350" s="1" t="s">
        <v>21</v>
      </c>
      <c r="D350" s="2">
        <v>42</v>
      </c>
      <c r="E350" s="1" t="s">
        <v>36</v>
      </c>
      <c r="F350" s="1" t="s">
        <v>23</v>
      </c>
      <c r="G350" s="1" t="s">
        <v>37</v>
      </c>
      <c r="H350" s="6">
        <v>43729</v>
      </c>
      <c r="I350" s="1" t="s">
        <v>45</v>
      </c>
      <c r="J350" s="2">
        <v>4</v>
      </c>
      <c r="K350" s="1" t="s">
        <v>58</v>
      </c>
    </row>
    <row r="351" spans="1:11" x14ac:dyDescent="0.35">
      <c r="A351" s="1" t="s">
        <v>400</v>
      </c>
      <c r="B351" s="1" t="s">
        <v>61</v>
      </c>
      <c r="C351" s="1" t="s">
        <v>21</v>
      </c>
      <c r="D351" s="2">
        <v>53</v>
      </c>
      <c r="E351" s="1" t="s">
        <v>14</v>
      </c>
      <c r="F351" s="1" t="s">
        <v>29</v>
      </c>
      <c r="G351" s="1" t="s">
        <v>41</v>
      </c>
      <c r="H351" s="6">
        <v>45006</v>
      </c>
      <c r="I351" s="1" t="s">
        <v>17</v>
      </c>
      <c r="J351" s="2">
        <v>6</v>
      </c>
      <c r="K351" s="1" t="s">
        <v>31</v>
      </c>
    </row>
    <row r="352" spans="1:11" x14ac:dyDescent="0.35">
      <c r="A352" s="1" t="s">
        <v>401</v>
      </c>
      <c r="B352" s="1" t="s">
        <v>28</v>
      </c>
      <c r="C352" s="1" t="s">
        <v>13</v>
      </c>
      <c r="D352" s="2">
        <v>50</v>
      </c>
      <c r="E352" s="1" t="s">
        <v>33</v>
      </c>
      <c r="F352" s="1" t="s">
        <v>10</v>
      </c>
      <c r="G352" s="1" t="s">
        <v>37</v>
      </c>
      <c r="H352" s="6">
        <v>44922</v>
      </c>
      <c r="I352" s="1" t="s">
        <v>45</v>
      </c>
      <c r="J352" s="2">
        <v>11</v>
      </c>
      <c r="K352" s="1" t="s">
        <v>26</v>
      </c>
    </row>
    <row r="353" spans="1:11" x14ac:dyDescent="0.35">
      <c r="A353" s="1" t="s">
        <v>402</v>
      </c>
      <c r="B353" s="1" t="s">
        <v>12</v>
      </c>
      <c r="C353" s="1" t="s">
        <v>13</v>
      </c>
      <c r="D353" s="2">
        <v>42</v>
      </c>
      <c r="E353" s="1" t="s">
        <v>14</v>
      </c>
      <c r="F353" s="1" t="s">
        <v>23</v>
      </c>
      <c r="G353" s="1" t="s">
        <v>30</v>
      </c>
      <c r="H353" s="6">
        <v>42582</v>
      </c>
      <c r="I353" s="1" t="s">
        <v>17</v>
      </c>
      <c r="J353" s="2">
        <v>6</v>
      </c>
      <c r="K353" s="1" t="s">
        <v>18</v>
      </c>
    </row>
    <row r="354" spans="1:11" x14ac:dyDescent="0.35">
      <c r="A354" s="1" t="s">
        <v>403</v>
      </c>
      <c r="B354" s="1" t="s">
        <v>39</v>
      </c>
      <c r="C354" s="1" t="s">
        <v>13</v>
      </c>
      <c r="D354" s="2">
        <v>26</v>
      </c>
      <c r="E354" s="1" t="s">
        <v>68</v>
      </c>
      <c r="F354" s="1" t="s">
        <v>29</v>
      </c>
      <c r="G354" s="1" t="s">
        <v>37</v>
      </c>
      <c r="H354" s="6">
        <v>44669</v>
      </c>
      <c r="I354" s="1" t="s">
        <v>72</v>
      </c>
      <c r="J354" s="2">
        <v>7</v>
      </c>
      <c r="K354" s="1" t="s">
        <v>18</v>
      </c>
    </row>
    <row r="355" spans="1:11" x14ac:dyDescent="0.35">
      <c r="A355" s="1" t="s">
        <v>404</v>
      </c>
      <c r="B355" s="1" t="s">
        <v>43</v>
      </c>
      <c r="C355" s="1" t="s">
        <v>21</v>
      </c>
      <c r="D355" s="2">
        <v>38</v>
      </c>
      <c r="E355" s="1" t="s">
        <v>53</v>
      </c>
      <c r="F355" s="1" t="s">
        <v>15</v>
      </c>
      <c r="G355" s="1" t="s">
        <v>34</v>
      </c>
      <c r="H355" s="6">
        <v>45899</v>
      </c>
      <c r="I355" s="1" t="s">
        <v>72</v>
      </c>
      <c r="J355" s="2">
        <v>18</v>
      </c>
      <c r="K355" s="1" t="s">
        <v>58</v>
      </c>
    </row>
    <row r="356" spans="1:11" x14ac:dyDescent="0.35">
      <c r="A356" s="1" t="s">
        <v>405</v>
      </c>
      <c r="B356" s="1" t="s">
        <v>20</v>
      </c>
      <c r="C356" s="1" t="s">
        <v>13</v>
      </c>
      <c r="D356" s="2">
        <v>22</v>
      </c>
      <c r="E356" s="1" t="s">
        <v>33</v>
      </c>
      <c r="F356" s="1" t="s">
        <v>15</v>
      </c>
      <c r="G356" s="1" t="s">
        <v>30</v>
      </c>
      <c r="H356" s="6">
        <v>42960</v>
      </c>
      <c r="I356" s="1" t="s">
        <v>25</v>
      </c>
      <c r="J356" s="2">
        <v>5</v>
      </c>
      <c r="K356" s="1" t="s">
        <v>58</v>
      </c>
    </row>
    <row r="357" spans="1:11" x14ac:dyDescent="0.35">
      <c r="A357" s="1" t="s">
        <v>406</v>
      </c>
      <c r="B357" s="1" t="s">
        <v>75</v>
      </c>
      <c r="C357" s="1" t="s">
        <v>21</v>
      </c>
      <c r="D357" s="2">
        <v>31</v>
      </c>
      <c r="E357" s="1" t="s">
        <v>68</v>
      </c>
      <c r="F357" s="1" t="s">
        <v>23</v>
      </c>
      <c r="G357" s="1" t="s">
        <v>41</v>
      </c>
      <c r="H357" s="6">
        <v>43779</v>
      </c>
      <c r="I357" s="1" t="s">
        <v>72</v>
      </c>
      <c r="J357" s="2">
        <v>1</v>
      </c>
      <c r="K357" s="1" t="s">
        <v>26</v>
      </c>
    </row>
    <row r="358" spans="1:11" x14ac:dyDescent="0.35">
      <c r="A358" s="1" t="s">
        <v>407</v>
      </c>
      <c r="B358" s="1" t="s">
        <v>39</v>
      </c>
      <c r="C358" s="1" t="s">
        <v>13</v>
      </c>
      <c r="D358" s="2">
        <v>49</v>
      </c>
      <c r="E358" s="1" t="s">
        <v>53</v>
      </c>
      <c r="F358" s="1" t="s">
        <v>10</v>
      </c>
      <c r="G358" s="1" t="s">
        <v>34</v>
      </c>
      <c r="H358" s="6">
        <v>43531</v>
      </c>
      <c r="I358" s="1" t="s">
        <v>17</v>
      </c>
      <c r="J358" s="2">
        <v>3</v>
      </c>
      <c r="K358" s="1" t="s">
        <v>31</v>
      </c>
    </row>
    <row r="359" spans="1:11" x14ac:dyDescent="0.35">
      <c r="A359" s="1" t="s">
        <v>408</v>
      </c>
      <c r="B359" s="1" t="s">
        <v>48</v>
      </c>
      <c r="C359" s="1" t="s">
        <v>21</v>
      </c>
      <c r="D359" s="2">
        <v>41</v>
      </c>
      <c r="E359" s="1" t="s">
        <v>36</v>
      </c>
      <c r="F359" s="1" t="s">
        <v>15</v>
      </c>
      <c r="G359" s="1" t="s">
        <v>176</v>
      </c>
      <c r="H359" s="6">
        <v>43804</v>
      </c>
      <c r="I359" s="1" t="s">
        <v>45</v>
      </c>
      <c r="J359" s="2">
        <v>4</v>
      </c>
      <c r="K359" s="1" t="s">
        <v>58</v>
      </c>
    </row>
    <row r="360" spans="1:11" x14ac:dyDescent="0.35">
      <c r="A360" s="1" t="s">
        <v>409</v>
      </c>
      <c r="B360" s="1" t="s">
        <v>28</v>
      </c>
      <c r="C360" s="1" t="s">
        <v>13</v>
      </c>
      <c r="D360" s="2">
        <v>51</v>
      </c>
      <c r="E360" s="1" t="s">
        <v>33</v>
      </c>
      <c r="F360" s="1" t="s">
        <v>10</v>
      </c>
      <c r="G360" s="1" t="s">
        <v>34</v>
      </c>
      <c r="H360" s="6">
        <v>44446</v>
      </c>
      <c r="I360" s="1" t="s">
        <v>72</v>
      </c>
      <c r="J360" s="2">
        <v>8</v>
      </c>
      <c r="K360" s="1" t="s">
        <v>31</v>
      </c>
    </row>
    <row r="361" spans="1:11" x14ac:dyDescent="0.35">
      <c r="A361" s="1" t="s">
        <v>410</v>
      </c>
      <c r="B361" s="1" t="s">
        <v>20</v>
      </c>
      <c r="C361" s="1" t="s">
        <v>13</v>
      </c>
      <c r="D361" s="2">
        <v>22</v>
      </c>
      <c r="E361" s="1" t="s">
        <v>22</v>
      </c>
      <c r="F361" s="1" t="s">
        <v>44</v>
      </c>
      <c r="G361" s="1" t="s">
        <v>37</v>
      </c>
      <c r="H361" s="6">
        <v>44265</v>
      </c>
      <c r="I361" s="1" t="s">
        <v>72</v>
      </c>
      <c r="J361" s="2">
        <v>10</v>
      </c>
      <c r="K361" s="1" t="s">
        <v>26</v>
      </c>
    </row>
    <row r="362" spans="1:11" x14ac:dyDescent="0.35">
      <c r="A362" s="1" t="s">
        <v>411</v>
      </c>
      <c r="B362" s="1" t="s">
        <v>61</v>
      </c>
      <c r="C362" s="1" t="s">
        <v>13</v>
      </c>
      <c r="D362" s="2">
        <v>44</v>
      </c>
      <c r="E362" s="1" t="s">
        <v>40</v>
      </c>
      <c r="F362" s="1" t="s">
        <v>15</v>
      </c>
      <c r="G362" s="1" t="s">
        <v>30</v>
      </c>
      <c r="H362" s="6">
        <v>42719</v>
      </c>
      <c r="I362" s="1" t="s">
        <v>45</v>
      </c>
      <c r="J362" s="2">
        <v>17</v>
      </c>
      <c r="K362" s="1" t="s">
        <v>18</v>
      </c>
    </row>
    <row r="363" spans="1:11" x14ac:dyDescent="0.35">
      <c r="A363" s="1" t="s">
        <v>412</v>
      </c>
      <c r="B363" s="1" t="s">
        <v>28</v>
      </c>
      <c r="C363" s="1" t="s">
        <v>13</v>
      </c>
      <c r="D363" s="2">
        <v>59</v>
      </c>
      <c r="E363" s="1" t="s">
        <v>68</v>
      </c>
      <c r="F363" s="1" t="s">
        <v>29</v>
      </c>
      <c r="G363" s="1" t="s">
        <v>30</v>
      </c>
      <c r="H363" s="6">
        <v>45684</v>
      </c>
      <c r="I363" s="1" t="s">
        <v>45</v>
      </c>
      <c r="J363" s="2">
        <v>0</v>
      </c>
      <c r="K363" s="1" t="s">
        <v>26</v>
      </c>
    </row>
    <row r="364" spans="1:11" x14ac:dyDescent="0.35">
      <c r="A364" s="1" t="s">
        <v>413</v>
      </c>
      <c r="B364" s="1" t="s">
        <v>43</v>
      </c>
      <c r="C364" s="1" t="s">
        <v>13</v>
      </c>
      <c r="D364" s="2">
        <v>40</v>
      </c>
      <c r="E364" s="1" t="s">
        <v>14</v>
      </c>
      <c r="F364" s="1" t="s">
        <v>23</v>
      </c>
      <c r="G364" s="1" t="s">
        <v>176</v>
      </c>
      <c r="H364" s="6">
        <v>43429</v>
      </c>
      <c r="I364" s="1" t="s">
        <v>45</v>
      </c>
      <c r="J364" s="2">
        <v>2</v>
      </c>
      <c r="K364" s="1" t="s">
        <v>26</v>
      </c>
    </row>
    <row r="365" spans="1:11" x14ac:dyDescent="0.35">
      <c r="A365" s="1" t="s">
        <v>414</v>
      </c>
      <c r="B365" s="1" t="s">
        <v>43</v>
      </c>
      <c r="C365" s="1" t="s">
        <v>21</v>
      </c>
      <c r="D365" s="2">
        <v>37</v>
      </c>
      <c r="E365" s="1" t="s">
        <v>36</v>
      </c>
      <c r="F365" s="1" t="s">
        <v>23</v>
      </c>
      <c r="G365" s="1" t="s">
        <v>37</v>
      </c>
      <c r="H365" s="6">
        <v>42601</v>
      </c>
      <c r="I365" s="1" t="s">
        <v>17</v>
      </c>
      <c r="J365" s="2">
        <v>12</v>
      </c>
      <c r="K365" s="1" t="s">
        <v>58</v>
      </c>
    </row>
    <row r="366" spans="1:11" x14ac:dyDescent="0.35">
      <c r="A366" s="1" t="s">
        <v>415</v>
      </c>
      <c r="B366" s="1" t="s">
        <v>48</v>
      </c>
      <c r="C366" s="1" t="s">
        <v>13</v>
      </c>
      <c r="D366" s="2">
        <v>27</v>
      </c>
      <c r="E366" s="1" t="s">
        <v>68</v>
      </c>
      <c r="F366" s="1" t="s">
        <v>29</v>
      </c>
      <c r="G366" s="1" t="s">
        <v>34</v>
      </c>
      <c r="H366" s="6">
        <v>44595</v>
      </c>
      <c r="I366" s="1" t="s">
        <v>72</v>
      </c>
      <c r="J366" s="2">
        <v>8</v>
      </c>
      <c r="K366" s="1" t="s">
        <v>58</v>
      </c>
    </row>
    <row r="367" spans="1:11" x14ac:dyDescent="0.35">
      <c r="A367" s="1" t="s">
        <v>416</v>
      </c>
      <c r="B367" s="1" t="s">
        <v>28</v>
      </c>
      <c r="C367" s="1" t="s">
        <v>21</v>
      </c>
      <c r="D367" s="2">
        <v>41</v>
      </c>
      <c r="E367" s="1" t="s">
        <v>36</v>
      </c>
      <c r="F367" s="1" t="s">
        <v>44</v>
      </c>
      <c r="G367" s="1" t="s">
        <v>16</v>
      </c>
      <c r="H367" s="6">
        <v>44475</v>
      </c>
      <c r="I367" s="1" t="s">
        <v>17</v>
      </c>
      <c r="J367" s="2">
        <v>16</v>
      </c>
      <c r="K367" s="1" t="s">
        <v>31</v>
      </c>
    </row>
    <row r="368" spans="1:11" x14ac:dyDescent="0.35">
      <c r="A368" s="1" t="s">
        <v>417</v>
      </c>
      <c r="B368" s="1" t="s">
        <v>39</v>
      </c>
      <c r="C368" s="1" t="s">
        <v>13</v>
      </c>
      <c r="D368" s="2">
        <v>42</v>
      </c>
      <c r="E368" s="1" t="s">
        <v>53</v>
      </c>
      <c r="F368" s="1" t="s">
        <v>23</v>
      </c>
      <c r="G368" s="1" t="s">
        <v>16</v>
      </c>
      <c r="H368" s="6">
        <v>42678</v>
      </c>
      <c r="I368" s="1" t="s">
        <v>45</v>
      </c>
      <c r="J368" s="2">
        <v>18</v>
      </c>
      <c r="K368" s="1" t="s">
        <v>26</v>
      </c>
    </row>
    <row r="369" spans="1:11" x14ac:dyDescent="0.35">
      <c r="A369" s="1" t="s">
        <v>418</v>
      </c>
      <c r="B369" s="1" t="s">
        <v>48</v>
      </c>
      <c r="C369" s="1" t="s">
        <v>21</v>
      </c>
      <c r="D369" s="2">
        <v>59</v>
      </c>
      <c r="E369" s="1" t="s">
        <v>68</v>
      </c>
      <c r="F369" s="1" t="s">
        <v>44</v>
      </c>
      <c r="G369" s="1" t="s">
        <v>24</v>
      </c>
      <c r="H369" s="6">
        <v>42923</v>
      </c>
      <c r="I369" s="1" t="s">
        <v>17</v>
      </c>
      <c r="J369" s="2">
        <v>13</v>
      </c>
      <c r="K369" s="1" t="s">
        <v>31</v>
      </c>
    </row>
    <row r="370" spans="1:11" x14ac:dyDescent="0.35">
      <c r="A370" s="1" t="s">
        <v>419</v>
      </c>
      <c r="B370" s="1" t="s">
        <v>61</v>
      </c>
      <c r="C370" s="1" t="s">
        <v>21</v>
      </c>
      <c r="D370" s="2">
        <v>29</v>
      </c>
      <c r="E370" s="1" t="s">
        <v>33</v>
      </c>
      <c r="F370" s="1" t="s">
        <v>44</v>
      </c>
      <c r="G370" s="1" t="s">
        <v>16</v>
      </c>
      <c r="H370" s="6">
        <v>43235</v>
      </c>
      <c r="I370" s="1" t="s">
        <v>45</v>
      </c>
      <c r="J370" s="2">
        <v>13</v>
      </c>
      <c r="K370" s="1" t="s">
        <v>18</v>
      </c>
    </row>
    <row r="371" spans="1:11" x14ac:dyDescent="0.35">
      <c r="A371" s="1" t="s">
        <v>420</v>
      </c>
      <c r="B371" s="1" t="s">
        <v>28</v>
      </c>
      <c r="C371" s="1" t="s">
        <v>13</v>
      </c>
      <c r="D371" s="2">
        <v>45</v>
      </c>
      <c r="E371" s="1" t="s">
        <v>22</v>
      </c>
      <c r="F371" s="1" t="s">
        <v>44</v>
      </c>
      <c r="G371" s="1" t="s">
        <v>41</v>
      </c>
      <c r="H371" s="6">
        <v>43188</v>
      </c>
      <c r="I371" s="1" t="s">
        <v>45</v>
      </c>
      <c r="J371" s="2">
        <v>16</v>
      </c>
      <c r="K371" s="1" t="s">
        <v>26</v>
      </c>
    </row>
    <row r="372" spans="1:11" x14ac:dyDescent="0.35">
      <c r="A372" s="1" t="s">
        <v>421</v>
      </c>
      <c r="B372" s="1" t="s">
        <v>43</v>
      </c>
      <c r="C372" s="1" t="s">
        <v>21</v>
      </c>
      <c r="D372" s="2">
        <v>53</v>
      </c>
      <c r="E372" s="1" t="s">
        <v>40</v>
      </c>
      <c r="F372" s="1" t="s">
        <v>15</v>
      </c>
      <c r="G372" s="1" t="s">
        <v>34</v>
      </c>
      <c r="H372" s="6">
        <v>42534</v>
      </c>
      <c r="I372" s="1" t="s">
        <v>72</v>
      </c>
      <c r="J372" s="2">
        <v>9</v>
      </c>
      <c r="K372" s="1" t="s">
        <v>26</v>
      </c>
    </row>
    <row r="373" spans="1:11" x14ac:dyDescent="0.35">
      <c r="A373" s="1" t="s">
        <v>422</v>
      </c>
      <c r="B373" s="1" t="s">
        <v>39</v>
      </c>
      <c r="C373" s="1" t="s">
        <v>13</v>
      </c>
      <c r="D373" s="2">
        <v>34</v>
      </c>
      <c r="E373" s="1" t="s">
        <v>78</v>
      </c>
      <c r="F373" s="1" t="s">
        <v>44</v>
      </c>
      <c r="G373" s="1" t="s">
        <v>176</v>
      </c>
      <c r="H373" s="6">
        <v>43857</v>
      </c>
      <c r="I373" s="1" t="s">
        <v>72</v>
      </c>
      <c r="J373" s="2">
        <v>1</v>
      </c>
      <c r="K373" s="1" t="s">
        <v>18</v>
      </c>
    </row>
    <row r="374" spans="1:11" x14ac:dyDescent="0.35">
      <c r="A374" s="1" t="s">
        <v>423</v>
      </c>
      <c r="B374" s="1" t="s">
        <v>20</v>
      </c>
      <c r="C374" s="1" t="s">
        <v>21</v>
      </c>
      <c r="D374" s="2">
        <v>38</v>
      </c>
      <c r="E374" s="1" t="s">
        <v>33</v>
      </c>
      <c r="F374" s="1" t="s">
        <v>44</v>
      </c>
      <c r="G374" s="1" t="s">
        <v>176</v>
      </c>
      <c r="H374" s="6">
        <v>44607</v>
      </c>
      <c r="I374" s="1" t="s">
        <v>45</v>
      </c>
      <c r="J374" s="2">
        <v>1</v>
      </c>
      <c r="K374" s="1" t="s">
        <v>18</v>
      </c>
    </row>
    <row r="375" spans="1:11" x14ac:dyDescent="0.35">
      <c r="A375" s="1" t="s">
        <v>424</v>
      </c>
      <c r="B375" s="1" t="s">
        <v>61</v>
      </c>
      <c r="C375" s="1" t="s">
        <v>13</v>
      </c>
      <c r="D375" s="2">
        <v>24</v>
      </c>
      <c r="E375" s="1" t="s">
        <v>36</v>
      </c>
      <c r="F375" s="1" t="s">
        <v>23</v>
      </c>
      <c r="G375" s="1" t="s">
        <v>34</v>
      </c>
      <c r="H375" s="6">
        <v>45967</v>
      </c>
      <c r="I375" s="1" t="s">
        <v>25</v>
      </c>
      <c r="J375" s="2">
        <v>8</v>
      </c>
      <c r="K375" s="1" t="s">
        <v>26</v>
      </c>
    </row>
    <row r="376" spans="1:11" x14ac:dyDescent="0.35">
      <c r="A376" s="1" t="s">
        <v>425</v>
      </c>
      <c r="B376" s="1" t="s">
        <v>12</v>
      </c>
      <c r="C376" s="1" t="s">
        <v>13</v>
      </c>
      <c r="D376" s="2">
        <v>28</v>
      </c>
      <c r="E376" s="1" t="s">
        <v>68</v>
      </c>
      <c r="F376" s="1" t="s">
        <v>15</v>
      </c>
      <c r="G376" s="1" t="s">
        <v>176</v>
      </c>
      <c r="H376" s="6">
        <v>44126</v>
      </c>
      <c r="I376" s="1" t="s">
        <v>72</v>
      </c>
      <c r="J376" s="2">
        <v>11</v>
      </c>
      <c r="K376" s="1" t="s">
        <v>18</v>
      </c>
    </row>
    <row r="377" spans="1:11" x14ac:dyDescent="0.35">
      <c r="A377" s="1" t="s">
        <v>426</v>
      </c>
      <c r="B377" s="1" t="s">
        <v>12</v>
      </c>
      <c r="C377" s="1" t="s">
        <v>21</v>
      </c>
      <c r="D377" s="2">
        <v>32</v>
      </c>
      <c r="E377" s="1" t="s">
        <v>14</v>
      </c>
      <c r="F377" s="1" t="s">
        <v>15</v>
      </c>
      <c r="G377" s="1" t="s">
        <v>30</v>
      </c>
      <c r="H377" s="6">
        <v>45839</v>
      </c>
      <c r="I377" s="1" t="s">
        <v>72</v>
      </c>
      <c r="J377" s="2">
        <v>11</v>
      </c>
      <c r="K377" s="1" t="s">
        <v>58</v>
      </c>
    </row>
    <row r="378" spans="1:11" x14ac:dyDescent="0.35">
      <c r="A378" s="1" t="s">
        <v>427</v>
      </c>
      <c r="B378" s="1" t="s">
        <v>43</v>
      </c>
      <c r="C378" s="1" t="s">
        <v>13</v>
      </c>
      <c r="D378" s="2">
        <v>50</v>
      </c>
      <c r="E378" s="1" t="s">
        <v>14</v>
      </c>
      <c r="F378" s="1" t="s">
        <v>29</v>
      </c>
      <c r="G378" s="1" t="s">
        <v>176</v>
      </c>
      <c r="H378" s="6">
        <v>42651</v>
      </c>
      <c r="I378" s="1" t="s">
        <v>72</v>
      </c>
      <c r="J378" s="2">
        <v>7</v>
      </c>
      <c r="K378" s="1" t="s">
        <v>31</v>
      </c>
    </row>
    <row r="379" spans="1:11" x14ac:dyDescent="0.35">
      <c r="A379" s="1" t="s">
        <v>428</v>
      </c>
      <c r="B379" s="1" t="s">
        <v>28</v>
      </c>
      <c r="C379" s="1" t="s">
        <v>13</v>
      </c>
      <c r="D379" s="2">
        <v>57</v>
      </c>
      <c r="E379" s="1" t="s">
        <v>78</v>
      </c>
      <c r="F379" s="1" t="s">
        <v>10</v>
      </c>
      <c r="G379" s="1" t="s">
        <v>41</v>
      </c>
      <c r="H379" s="6">
        <v>44064</v>
      </c>
      <c r="I379" s="1" t="s">
        <v>72</v>
      </c>
      <c r="J379" s="2">
        <v>8</v>
      </c>
      <c r="K379" s="1" t="s">
        <v>58</v>
      </c>
    </row>
    <row r="380" spans="1:11" x14ac:dyDescent="0.35">
      <c r="A380" s="1" t="s">
        <v>429</v>
      </c>
      <c r="B380" s="1" t="s">
        <v>39</v>
      </c>
      <c r="C380" s="1" t="s">
        <v>21</v>
      </c>
      <c r="D380" s="2">
        <v>28</v>
      </c>
      <c r="E380" s="1" t="s">
        <v>68</v>
      </c>
      <c r="F380" s="1" t="s">
        <v>23</v>
      </c>
      <c r="G380" s="1" t="s">
        <v>34</v>
      </c>
      <c r="H380" s="6">
        <v>43410</v>
      </c>
      <c r="I380" s="1" t="s">
        <v>25</v>
      </c>
      <c r="J380" s="2">
        <v>9</v>
      </c>
      <c r="K380" s="1" t="s">
        <v>26</v>
      </c>
    </row>
    <row r="381" spans="1:11" x14ac:dyDescent="0.35">
      <c r="A381" s="1" t="s">
        <v>430</v>
      </c>
      <c r="B381" s="1" t="s">
        <v>20</v>
      </c>
      <c r="C381" s="1" t="s">
        <v>13</v>
      </c>
      <c r="D381" s="2">
        <v>53</v>
      </c>
      <c r="E381" s="1" t="s">
        <v>33</v>
      </c>
      <c r="F381" s="1" t="s">
        <v>44</v>
      </c>
      <c r="G381" s="1" t="s">
        <v>34</v>
      </c>
      <c r="H381" s="6"/>
      <c r="I381" s="1" t="s">
        <v>17</v>
      </c>
      <c r="J381" s="2">
        <v>13</v>
      </c>
      <c r="K381" s="1" t="s">
        <v>26</v>
      </c>
    </row>
    <row r="382" spans="1:11" x14ac:dyDescent="0.35">
      <c r="A382" s="1" t="s">
        <v>431</v>
      </c>
      <c r="B382" s="1" t="s">
        <v>75</v>
      </c>
      <c r="C382" s="1" t="s">
        <v>21</v>
      </c>
      <c r="D382" s="2">
        <v>45</v>
      </c>
      <c r="E382" s="1" t="s">
        <v>14</v>
      </c>
      <c r="F382" s="1" t="s">
        <v>29</v>
      </c>
      <c r="G382" s="1" t="s">
        <v>3065</v>
      </c>
      <c r="H382" s="6">
        <v>43240</v>
      </c>
      <c r="I382" s="1" t="s">
        <v>17</v>
      </c>
      <c r="J382" s="2">
        <v>19</v>
      </c>
      <c r="K382" s="1" t="s">
        <v>26</v>
      </c>
    </row>
    <row r="383" spans="1:11" x14ac:dyDescent="0.35">
      <c r="A383" s="1" t="s">
        <v>432</v>
      </c>
      <c r="B383" s="1" t="s">
        <v>28</v>
      </c>
      <c r="C383" s="1" t="s">
        <v>21</v>
      </c>
      <c r="D383" s="2">
        <v>54</v>
      </c>
      <c r="E383" s="1" t="s">
        <v>53</v>
      </c>
      <c r="F383" s="1" t="s">
        <v>23</v>
      </c>
      <c r="G383" s="1" t="s">
        <v>24</v>
      </c>
      <c r="H383" s="6">
        <v>42885</v>
      </c>
      <c r="I383" s="1" t="s">
        <v>25</v>
      </c>
      <c r="J383" s="2">
        <v>7</v>
      </c>
      <c r="K383" s="1" t="s">
        <v>18</v>
      </c>
    </row>
    <row r="384" spans="1:11" x14ac:dyDescent="0.35">
      <c r="A384" s="1" t="s">
        <v>433</v>
      </c>
      <c r="B384" s="1" t="s">
        <v>20</v>
      </c>
      <c r="C384" s="1" t="s">
        <v>21</v>
      </c>
      <c r="D384" s="2">
        <v>54</v>
      </c>
      <c r="E384" s="1" t="s">
        <v>68</v>
      </c>
      <c r="F384" s="1" t="s">
        <v>44</v>
      </c>
      <c r="G384" s="1" t="s">
        <v>24</v>
      </c>
      <c r="H384" s="6">
        <v>42731</v>
      </c>
      <c r="I384" s="1" t="s">
        <v>72</v>
      </c>
      <c r="J384" s="2">
        <v>7</v>
      </c>
      <c r="K384" s="1" t="s">
        <v>31</v>
      </c>
    </row>
    <row r="385" spans="1:11" x14ac:dyDescent="0.35">
      <c r="A385" s="1" t="s">
        <v>434</v>
      </c>
      <c r="B385" s="1" t="s">
        <v>39</v>
      </c>
      <c r="C385" s="1" t="s">
        <v>13</v>
      </c>
      <c r="D385" s="2">
        <v>57</v>
      </c>
      <c r="E385" s="1" t="s">
        <v>53</v>
      </c>
      <c r="F385" s="1" t="s">
        <v>15</v>
      </c>
      <c r="G385" s="1" t="s">
        <v>34</v>
      </c>
      <c r="H385" s="6">
        <v>45326</v>
      </c>
      <c r="I385" s="1" t="s">
        <v>45</v>
      </c>
      <c r="J385" s="2">
        <v>15</v>
      </c>
      <c r="K385" s="1" t="s">
        <v>26</v>
      </c>
    </row>
    <row r="386" spans="1:11" x14ac:dyDescent="0.35">
      <c r="A386" s="1" t="s">
        <v>435</v>
      </c>
      <c r="B386" s="1" t="s">
        <v>28</v>
      </c>
      <c r="C386" s="1" t="s">
        <v>21</v>
      </c>
      <c r="D386" s="2">
        <v>48</v>
      </c>
      <c r="E386" s="1" t="s">
        <v>33</v>
      </c>
      <c r="F386" s="1" t="s">
        <v>29</v>
      </c>
      <c r="G386" s="1" t="s">
        <v>34</v>
      </c>
      <c r="H386" s="6">
        <v>45219</v>
      </c>
      <c r="I386" s="1" t="s">
        <v>45</v>
      </c>
      <c r="J386" s="2">
        <v>20</v>
      </c>
      <c r="K386" s="1" t="s">
        <v>58</v>
      </c>
    </row>
    <row r="387" spans="1:11" x14ac:dyDescent="0.35">
      <c r="A387" s="1" t="s">
        <v>436</v>
      </c>
      <c r="B387" s="1" t="s">
        <v>61</v>
      </c>
      <c r="C387" s="1" t="s">
        <v>21</v>
      </c>
      <c r="D387" s="2">
        <v>34</v>
      </c>
      <c r="E387" s="1" t="s">
        <v>68</v>
      </c>
      <c r="F387" s="1" t="s">
        <v>44</v>
      </c>
      <c r="G387" s="1" t="s">
        <v>30</v>
      </c>
      <c r="H387" s="6">
        <v>44553</v>
      </c>
      <c r="I387" s="1" t="s">
        <v>17</v>
      </c>
      <c r="J387" s="2">
        <v>9</v>
      </c>
      <c r="K387" s="1" t="s">
        <v>18</v>
      </c>
    </row>
    <row r="388" spans="1:11" x14ac:dyDescent="0.35">
      <c r="A388" s="1" t="s">
        <v>437</v>
      </c>
      <c r="B388" s="1" t="s">
        <v>61</v>
      </c>
      <c r="C388" s="1" t="s">
        <v>13</v>
      </c>
      <c r="D388" s="2">
        <v>30</v>
      </c>
      <c r="E388" s="1" t="s">
        <v>14</v>
      </c>
      <c r="F388" s="1" t="s">
        <v>44</v>
      </c>
      <c r="G388" s="1" t="s">
        <v>176</v>
      </c>
      <c r="H388" s="6">
        <v>43752</v>
      </c>
      <c r="I388" s="1" t="s">
        <v>72</v>
      </c>
      <c r="J388" s="2">
        <v>0</v>
      </c>
      <c r="K388" s="1" t="s">
        <v>18</v>
      </c>
    </row>
    <row r="389" spans="1:11" x14ac:dyDescent="0.35">
      <c r="A389" s="1" t="s">
        <v>438</v>
      </c>
      <c r="B389" s="1" t="s">
        <v>48</v>
      </c>
      <c r="C389" s="1" t="s">
        <v>13</v>
      </c>
      <c r="D389" s="2">
        <v>45</v>
      </c>
      <c r="E389" s="1" t="s">
        <v>14</v>
      </c>
      <c r="F389" s="1" t="s">
        <v>44</v>
      </c>
      <c r="G389" s="1" t="s">
        <v>41</v>
      </c>
      <c r="H389" s="6">
        <v>45901</v>
      </c>
      <c r="I389" s="1" t="s">
        <v>17</v>
      </c>
      <c r="J389" s="2">
        <v>19</v>
      </c>
      <c r="K389" s="1" t="s">
        <v>26</v>
      </c>
    </row>
    <row r="390" spans="1:11" x14ac:dyDescent="0.35">
      <c r="A390" s="1" t="s">
        <v>439</v>
      </c>
      <c r="B390" s="1" t="s">
        <v>12</v>
      </c>
      <c r="C390" s="1" t="s">
        <v>13</v>
      </c>
      <c r="D390" s="2">
        <v>39</v>
      </c>
      <c r="E390" s="1" t="s">
        <v>68</v>
      </c>
      <c r="F390" s="1" t="s">
        <v>23</v>
      </c>
      <c r="G390" s="1" t="s">
        <v>34</v>
      </c>
      <c r="H390" s="6">
        <v>42928</v>
      </c>
      <c r="I390" s="1" t="s">
        <v>25</v>
      </c>
      <c r="J390" s="2">
        <v>4</v>
      </c>
      <c r="K390" s="1" t="s">
        <v>18</v>
      </c>
    </row>
    <row r="391" spans="1:11" x14ac:dyDescent="0.35">
      <c r="A391" s="1" t="s">
        <v>440</v>
      </c>
      <c r="B391" s="1" t="s">
        <v>12</v>
      </c>
      <c r="C391" s="1" t="s">
        <v>13</v>
      </c>
      <c r="D391" s="2">
        <v>31</v>
      </c>
      <c r="E391" s="1" t="s">
        <v>33</v>
      </c>
      <c r="F391" s="1" t="s">
        <v>29</v>
      </c>
      <c r="G391" s="1" t="s">
        <v>41</v>
      </c>
      <c r="H391" s="6">
        <v>44311</v>
      </c>
      <c r="I391" s="1" t="s">
        <v>17</v>
      </c>
      <c r="J391" s="2">
        <v>5</v>
      </c>
      <c r="K391" s="1" t="s">
        <v>58</v>
      </c>
    </row>
    <row r="392" spans="1:11" x14ac:dyDescent="0.35">
      <c r="A392" s="1" t="s">
        <v>441</v>
      </c>
      <c r="B392" s="1" t="s">
        <v>43</v>
      </c>
      <c r="C392" s="1" t="s">
        <v>21</v>
      </c>
      <c r="D392" s="2">
        <v>24</v>
      </c>
      <c r="E392" s="1" t="s">
        <v>14</v>
      </c>
      <c r="F392" s="1" t="s">
        <v>10</v>
      </c>
      <c r="G392" s="1" t="s">
        <v>3065</v>
      </c>
      <c r="H392" s="6">
        <v>43935</v>
      </c>
      <c r="I392" s="1" t="s">
        <v>45</v>
      </c>
      <c r="J392" s="2">
        <v>9</v>
      </c>
      <c r="K392" s="1" t="s">
        <v>58</v>
      </c>
    </row>
    <row r="393" spans="1:11" x14ac:dyDescent="0.35">
      <c r="A393" s="1" t="s">
        <v>442</v>
      </c>
      <c r="B393" s="1" t="s">
        <v>61</v>
      </c>
      <c r="C393" s="1" t="s">
        <v>21</v>
      </c>
      <c r="D393" s="2">
        <v>32</v>
      </c>
      <c r="E393" s="1" t="s">
        <v>40</v>
      </c>
      <c r="F393" s="1" t="s">
        <v>44</v>
      </c>
      <c r="G393" s="1" t="s">
        <v>176</v>
      </c>
      <c r="H393" s="6">
        <v>45246</v>
      </c>
      <c r="I393" s="1" t="s">
        <v>72</v>
      </c>
      <c r="J393" s="2">
        <v>7</v>
      </c>
      <c r="K393" s="1" t="s">
        <v>18</v>
      </c>
    </row>
    <row r="394" spans="1:11" x14ac:dyDescent="0.35">
      <c r="A394" s="1" t="s">
        <v>443</v>
      </c>
      <c r="B394" s="1" t="s">
        <v>75</v>
      </c>
      <c r="C394" s="1" t="s">
        <v>21</v>
      </c>
      <c r="D394" s="2">
        <v>53</v>
      </c>
      <c r="E394" s="1" t="s">
        <v>40</v>
      </c>
      <c r="F394" s="1" t="s">
        <v>23</v>
      </c>
      <c r="G394" s="1" t="s">
        <v>30</v>
      </c>
      <c r="H394" s="6">
        <v>43171</v>
      </c>
      <c r="I394" s="1" t="s">
        <v>25</v>
      </c>
      <c r="J394" s="2">
        <v>13</v>
      </c>
      <c r="K394" s="1" t="s">
        <v>31</v>
      </c>
    </row>
    <row r="395" spans="1:11" x14ac:dyDescent="0.35">
      <c r="A395" s="1" t="s">
        <v>444</v>
      </c>
      <c r="B395" s="1" t="s">
        <v>28</v>
      </c>
      <c r="C395" s="1" t="s">
        <v>13</v>
      </c>
      <c r="D395" s="2">
        <v>21</v>
      </c>
      <c r="E395" s="1" t="s">
        <v>33</v>
      </c>
      <c r="F395" s="1" t="s">
        <v>29</v>
      </c>
      <c r="G395" s="1" t="s">
        <v>24</v>
      </c>
      <c r="H395" s="6">
        <v>43929</v>
      </c>
      <c r="I395" s="1" t="s">
        <v>45</v>
      </c>
      <c r="J395" s="2">
        <v>15</v>
      </c>
      <c r="K395" s="1" t="s">
        <v>26</v>
      </c>
    </row>
    <row r="396" spans="1:11" x14ac:dyDescent="0.35">
      <c r="A396" s="1" t="s">
        <v>445</v>
      </c>
      <c r="B396" s="1" t="s">
        <v>39</v>
      </c>
      <c r="C396" s="1" t="s">
        <v>13</v>
      </c>
      <c r="D396" s="2">
        <v>26</v>
      </c>
      <c r="E396" s="1" t="s">
        <v>33</v>
      </c>
      <c r="F396" s="1" t="s">
        <v>29</v>
      </c>
      <c r="G396" s="1" t="s">
        <v>16</v>
      </c>
      <c r="H396" s="6">
        <v>43266</v>
      </c>
      <c r="I396" s="1" t="s">
        <v>72</v>
      </c>
      <c r="J396" s="2">
        <v>4</v>
      </c>
      <c r="K396" s="1" t="s">
        <v>58</v>
      </c>
    </row>
    <row r="397" spans="1:11" x14ac:dyDescent="0.35">
      <c r="A397" s="1" t="s">
        <v>446</v>
      </c>
      <c r="B397" s="1" t="s">
        <v>20</v>
      </c>
      <c r="C397" s="1" t="s">
        <v>13</v>
      </c>
      <c r="D397" s="2">
        <v>33</v>
      </c>
      <c r="E397" s="1" t="s">
        <v>68</v>
      </c>
      <c r="F397" s="1" t="s">
        <v>10</v>
      </c>
      <c r="G397" s="1" t="s">
        <v>3065</v>
      </c>
      <c r="H397" s="6">
        <v>44527</v>
      </c>
      <c r="I397" s="1" t="s">
        <v>72</v>
      </c>
      <c r="J397" s="2">
        <v>1</v>
      </c>
      <c r="K397" s="1" t="s">
        <v>58</v>
      </c>
    </row>
    <row r="398" spans="1:11" x14ac:dyDescent="0.35">
      <c r="A398" s="1" t="s">
        <v>447</v>
      </c>
      <c r="B398" s="1" t="s">
        <v>39</v>
      </c>
      <c r="C398" s="1" t="s">
        <v>13</v>
      </c>
      <c r="D398" s="2">
        <v>60</v>
      </c>
      <c r="E398" s="1" t="s">
        <v>33</v>
      </c>
      <c r="F398" s="1" t="s">
        <v>10</v>
      </c>
      <c r="G398" s="1" t="s">
        <v>24</v>
      </c>
      <c r="H398" s="6">
        <v>45797</v>
      </c>
      <c r="I398" s="1" t="s">
        <v>17</v>
      </c>
      <c r="J398" s="2">
        <v>15</v>
      </c>
      <c r="K398" s="1" t="s">
        <v>26</v>
      </c>
    </row>
    <row r="399" spans="1:11" x14ac:dyDescent="0.35">
      <c r="A399" s="1" t="s">
        <v>448</v>
      </c>
      <c r="B399" s="1" t="s">
        <v>48</v>
      </c>
      <c r="C399" s="1" t="s">
        <v>13</v>
      </c>
      <c r="D399" s="2">
        <v>22</v>
      </c>
      <c r="E399" s="1" t="s">
        <v>3065</v>
      </c>
      <c r="F399" s="1" t="s">
        <v>44</v>
      </c>
      <c r="G399" s="1" t="s">
        <v>41</v>
      </c>
      <c r="H399" s="6">
        <v>43212</v>
      </c>
      <c r="I399" s="1" t="s">
        <v>25</v>
      </c>
      <c r="J399" s="2">
        <v>20</v>
      </c>
      <c r="K399" s="1" t="s">
        <v>58</v>
      </c>
    </row>
    <row r="400" spans="1:11" x14ac:dyDescent="0.35">
      <c r="A400" s="1" t="s">
        <v>449</v>
      </c>
      <c r="B400" s="1" t="s">
        <v>28</v>
      </c>
      <c r="C400" s="1" t="s">
        <v>13</v>
      </c>
      <c r="D400" s="2">
        <v>57</v>
      </c>
      <c r="E400" s="1" t="s">
        <v>40</v>
      </c>
      <c r="F400" s="1" t="s">
        <v>15</v>
      </c>
      <c r="G400" s="1" t="s">
        <v>24</v>
      </c>
      <c r="H400" s="6">
        <v>43495</v>
      </c>
      <c r="I400" s="1" t="s">
        <v>72</v>
      </c>
      <c r="J400" s="2">
        <v>9</v>
      </c>
      <c r="K400" s="1" t="s">
        <v>58</v>
      </c>
    </row>
    <row r="401" spans="1:11" x14ac:dyDescent="0.35">
      <c r="A401" s="1" t="s">
        <v>450</v>
      </c>
      <c r="B401" s="1" t="s">
        <v>43</v>
      </c>
      <c r="C401" s="1" t="s">
        <v>13</v>
      </c>
      <c r="D401" s="2">
        <v>23</v>
      </c>
      <c r="E401" s="1" t="s">
        <v>14</v>
      </c>
      <c r="F401" s="1" t="s">
        <v>10</v>
      </c>
      <c r="G401" s="1" t="s">
        <v>176</v>
      </c>
      <c r="H401" s="6">
        <v>42992</v>
      </c>
      <c r="I401" s="1" t="s">
        <v>72</v>
      </c>
      <c r="J401" s="2">
        <v>18</v>
      </c>
      <c r="K401" s="1" t="s">
        <v>18</v>
      </c>
    </row>
    <row r="402" spans="1:11" x14ac:dyDescent="0.35">
      <c r="A402" s="1" t="s">
        <v>451</v>
      </c>
      <c r="B402" s="1" t="s">
        <v>12</v>
      </c>
      <c r="C402" s="1" t="s">
        <v>13</v>
      </c>
      <c r="D402" s="2">
        <v>45</v>
      </c>
      <c r="E402" s="1" t="s">
        <v>53</v>
      </c>
      <c r="F402" s="1" t="s">
        <v>29</v>
      </c>
      <c r="G402" s="1" t="s">
        <v>24</v>
      </c>
      <c r="H402" s="6">
        <v>44457</v>
      </c>
      <c r="I402" s="1" t="s">
        <v>17</v>
      </c>
      <c r="J402" s="2">
        <v>10</v>
      </c>
      <c r="K402" s="1" t="s">
        <v>58</v>
      </c>
    </row>
    <row r="403" spans="1:11" x14ac:dyDescent="0.35">
      <c r="A403" s="1" t="s">
        <v>452</v>
      </c>
      <c r="B403" s="1" t="s">
        <v>12</v>
      </c>
      <c r="C403" s="1" t="s">
        <v>21</v>
      </c>
      <c r="D403" s="2">
        <v>53</v>
      </c>
      <c r="E403" s="1" t="s">
        <v>22</v>
      </c>
      <c r="F403" s="1" t="s">
        <v>44</v>
      </c>
      <c r="G403" s="1" t="s">
        <v>41</v>
      </c>
      <c r="H403" s="6">
        <v>45507</v>
      </c>
      <c r="I403" s="1" t="s">
        <v>25</v>
      </c>
      <c r="J403" s="2">
        <v>0</v>
      </c>
      <c r="K403" s="1" t="s">
        <v>58</v>
      </c>
    </row>
    <row r="404" spans="1:11" x14ac:dyDescent="0.35">
      <c r="A404" s="1" t="s">
        <v>453</v>
      </c>
      <c r="B404" s="1" t="s">
        <v>43</v>
      </c>
      <c r="C404" s="1" t="s">
        <v>13</v>
      </c>
      <c r="D404" s="2">
        <v>39</v>
      </c>
      <c r="E404" s="1" t="s">
        <v>22</v>
      </c>
      <c r="F404" s="1" t="s">
        <v>44</v>
      </c>
      <c r="G404" s="1" t="s">
        <v>30</v>
      </c>
      <c r="H404" s="6">
        <v>45867</v>
      </c>
      <c r="I404" s="1" t="s">
        <v>17</v>
      </c>
      <c r="J404" s="2">
        <v>7</v>
      </c>
      <c r="K404" s="1" t="s">
        <v>18</v>
      </c>
    </row>
    <row r="405" spans="1:11" x14ac:dyDescent="0.35">
      <c r="A405" s="1" t="s">
        <v>454</v>
      </c>
      <c r="B405" s="1" t="s">
        <v>39</v>
      </c>
      <c r="C405" s="1" t="s">
        <v>13</v>
      </c>
      <c r="D405" s="2">
        <v>52</v>
      </c>
      <c r="E405" s="1" t="s">
        <v>40</v>
      </c>
      <c r="F405" s="1" t="s">
        <v>23</v>
      </c>
      <c r="G405" s="1" t="s">
        <v>34</v>
      </c>
      <c r="H405" s="6">
        <v>42822</v>
      </c>
      <c r="I405" s="1" t="s">
        <v>72</v>
      </c>
      <c r="J405" s="2">
        <v>11</v>
      </c>
      <c r="K405" s="1" t="s">
        <v>58</v>
      </c>
    </row>
    <row r="406" spans="1:11" x14ac:dyDescent="0.35">
      <c r="A406" s="1" t="s">
        <v>455</v>
      </c>
      <c r="B406" s="1" t="s">
        <v>20</v>
      </c>
      <c r="C406" s="1" t="s">
        <v>13</v>
      </c>
      <c r="D406" s="2">
        <v>44</v>
      </c>
      <c r="E406" s="1" t="s">
        <v>68</v>
      </c>
      <c r="F406" s="1" t="s">
        <v>10</v>
      </c>
      <c r="G406" s="1" t="s">
        <v>176</v>
      </c>
      <c r="H406" s="6">
        <v>45021</v>
      </c>
      <c r="I406" s="1" t="s">
        <v>17</v>
      </c>
      <c r="J406" s="2">
        <v>19</v>
      </c>
      <c r="K406" s="1" t="s">
        <v>26</v>
      </c>
    </row>
    <row r="407" spans="1:11" x14ac:dyDescent="0.35">
      <c r="A407" s="1" t="s">
        <v>456</v>
      </c>
      <c r="B407" s="1" t="s">
        <v>75</v>
      </c>
      <c r="C407" s="1" t="s">
        <v>21</v>
      </c>
      <c r="D407" s="2">
        <v>22</v>
      </c>
      <c r="E407" s="1" t="s">
        <v>68</v>
      </c>
      <c r="F407" s="1" t="s">
        <v>10</v>
      </c>
      <c r="G407" s="1" t="s">
        <v>24</v>
      </c>
      <c r="H407" s="6">
        <v>45614</v>
      </c>
      <c r="I407" s="1" t="s">
        <v>45</v>
      </c>
      <c r="J407" s="2">
        <v>9</v>
      </c>
      <c r="K407" s="1" t="s">
        <v>26</v>
      </c>
    </row>
    <row r="408" spans="1:11" x14ac:dyDescent="0.35">
      <c r="A408" s="1" t="s">
        <v>457</v>
      </c>
      <c r="B408" s="1" t="s">
        <v>39</v>
      </c>
      <c r="C408" s="1" t="s">
        <v>13</v>
      </c>
      <c r="D408" s="2">
        <v>40</v>
      </c>
      <c r="E408" s="1" t="s">
        <v>22</v>
      </c>
      <c r="F408" s="1" t="s">
        <v>10</v>
      </c>
      <c r="G408" s="1" t="s">
        <v>37</v>
      </c>
      <c r="H408" s="6">
        <v>44912</v>
      </c>
      <c r="I408" s="1" t="s">
        <v>72</v>
      </c>
      <c r="J408" s="2">
        <v>8</v>
      </c>
      <c r="K408" s="1" t="s">
        <v>31</v>
      </c>
    </row>
    <row r="409" spans="1:11" x14ac:dyDescent="0.35">
      <c r="A409" s="1" t="s">
        <v>458</v>
      </c>
      <c r="B409" s="1" t="s">
        <v>43</v>
      </c>
      <c r="C409" s="1" t="s">
        <v>21</v>
      </c>
      <c r="D409" s="2">
        <v>22</v>
      </c>
      <c r="E409" s="1" t="s">
        <v>22</v>
      </c>
      <c r="F409" s="1" t="s">
        <v>29</v>
      </c>
      <c r="G409" s="1" t="s">
        <v>41</v>
      </c>
      <c r="H409" s="6">
        <v>44070</v>
      </c>
      <c r="I409" s="1" t="s">
        <v>17</v>
      </c>
      <c r="J409" s="2">
        <v>7</v>
      </c>
      <c r="K409" s="1" t="s">
        <v>31</v>
      </c>
    </row>
    <row r="410" spans="1:11" x14ac:dyDescent="0.35">
      <c r="A410" s="1" t="s">
        <v>459</v>
      </c>
      <c r="B410" s="1" t="s">
        <v>39</v>
      </c>
      <c r="C410" s="1" t="s">
        <v>13</v>
      </c>
      <c r="D410" s="2">
        <v>39</v>
      </c>
      <c r="E410" s="1" t="s">
        <v>68</v>
      </c>
      <c r="F410" s="1" t="s">
        <v>23</v>
      </c>
      <c r="G410" s="1" t="s">
        <v>41</v>
      </c>
      <c r="H410" s="6">
        <v>44966</v>
      </c>
      <c r="I410" s="1" t="s">
        <v>72</v>
      </c>
      <c r="J410" s="2">
        <v>3</v>
      </c>
      <c r="K410" s="1" t="s">
        <v>31</v>
      </c>
    </row>
    <row r="411" spans="1:11" x14ac:dyDescent="0.35">
      <c r="A411" s="1" t="s">
        <v>460</v>
      </c>
      <c r="B411" s="1" t="s">
        <v>48</v>
      </c>
      <c r="C411" s="1" t="s">
        <v>13</v>
      </c>
      <c r="D411" s="2">
        <v>38</v>
      </c>
      <c r="E411" s="1" t="s">
        <v>14</v>
      </c>
      <c r="F411" s="1" t="s">
        <v>23</v>
      </c>
      <c r="G411" s="1" t="s">
        <v>30</v>
      </c>
      <c r="H411" s="6">
        <v>44573</v>
      </c>
      <c r="I411" s="1" t="s">
        <v>72</v>
      </c>
      <c r="J411" s="2">
        <v>9</v>
      </c>
      <c r="K411" s="1" t="s">
        <v>58</v>
      </c>
    </row>
    <row r="412" spans="1:11" x14ac:dyDescent="0.35">
      <c r="A412" s="1" t="s">
        <v>461</v>
      </c>
      <c r="B412" s="1" t="s">
        <v>28</v>
      </c>
      <c r="C412" s="1" t="s">
        <v>13</v>
      </c>
      <c r="D412" s="2">
        <v>44</v>
      </c>
      <c r="E412" s="1" t="s">
        <v>33</v>
      </c>
      <c r="F412" s="1" t="s">
        <v>44</v>
      </c>
      <c r="G412" s="1" t="s">
        <v>41</v>
      </c>
      <c r="H412" s="6">
        <v>44250</v>
      </c>
      <c r="I412" s="1" t="s">
        <v>17</v>
      </c>
      <c r="J412" s="2">
        <v>6</v>
      </c>
      <c r="K412" s="1" t="s">
        <v>58</v>
      </c>
    </row>
    <row r="413" spans="1:11" x14ac:dyDescent="0.35">
      <c r="A413" s="1" t="s">
        <v>462</v>
      </c>
      <c r="B413" s="1" t="s">
        <v>43</v>
      </c>
      <c r="C413" s="1" t="s">
        <v>13</v>
      </c>
      <c r="D413" s="2">
        <v>45</v>
      </c>
      <c r="E413" s="1" t="s">
        <v>14</v>
      </c>
      <c r="F413" s="1" t="s">
        <v>44</v>
      </c>
      <c r="G413" s="1" t="s">
        <v>34</v>
      </c>
      <c r="H413" s="6">
        <v>44705</v>
      </c>
      <c r="I413" s="1" t="s">
        <v>25</v>
      </c>
      <c r="J413" s="2">
        <v>4</v>
      </c>
      <c r="K413" s="1" t="s">
        <v>26</v>
      </c>
    </row>
    <row r="414" spans="1:11" x14ac:dyDescent="0.35">
      <c r="A414" s="1" t="s">
        <v>463</v>
      </c>
      <c r="B414" s="1" t="s">
        <v>28</v>
      </c>
      <c r="C414" s="1" t="s">
        <v>13</v>
      </c>
      <c r="D414" s="2">
        <v>22</v>
      </c>
      <c r="E414" s="1" t="s">
        <v>68</v>
      </c>
      <c r="F414" s="1" t="s">
        <v>10</v>
      </c>
      <c r="G414" s="1" t="s">
        <v>30</v>
      </c>
      <c r="H414" s="6">
        <v>43519</v>
      </c>
      <c r="I414" s="1" t="s">
        <v>25</v>
      </c>
      <c r="J414" s="2">
        <v>19</v>
      </c>
      <c r="K414" s="1" t="s">
        <v>31</v>
      </c>
    </row>
    <row r="415" spans="1:11" x14ac:dyDescent="0.35">
      <c r="A415" s="1" t="s">
        <v>464</v>
      </c>
      <c r="B415" s="1" t="s">
        <v>12</v>
      </c>
      <c r="C415" s="1" t="s">
        <v>13</v>
      </c>
      <c r="D415" s="2">
        <v>50</v>
      </c>
      <c r="E415" s="1" t="s">
        <v>22</v>
      </c>
      <c r="F415" s="1" t="s">
        <v>23</v>
      </c>
      <c r="G415" s="1" t="s">
        <v>41</v>
      </c>
      <c r="H415" s="6">
        <v>45627</v>
      </c>
      <c r="I415" s="1" t="s">
        <v>17</v>
      </c>
      <c r="J415" s="2">
        <v>8</v>
      </c>
      <c r="K415" s="1" t="s">
        <v>26</v>
      </c>
    </row>
    <row r="416" spans="1:11" x14ac:dyDescent="0.35">
      <c r="A416" s="1" t="s">
        <v>465</v>
      </c>
      <c r="B416" s="1" t="s">
        <v>39</v>
      </c>
      <c r="C416" s="1" t="s">
        <v>13</v>
      </c>
      <c r="D416" s="2">
        <v>47</v>
      </c>
      <c r="E416" s="1" t="s">
        <v>33</v>
      </c>
      <c r="F416" s="1" t="s">
        <v>15</v>
      </c>
      <c r="G416" s="1" t="s">
        <v>24</v>
      </c>
      <c r="H416" s="6">
        <v>44954</v>
      </c>
      <c r="I416" s="1" t="s">
        <v>45</v>
      </c>
      <c r="J416" s="2">
        <v>11</v>
      </c>
      <c r="K416" s="1" t="s">
        <v>26</v>
      </c>
    </row>
    <row r="417" spans="1:11" x14ac:dyDescent="0.35">
      <c r="A417" s="1" t="s">
        <v>466</v>
      </c>
      <c r="B417" s="1" t="s">
        <v>28</v>
      </c>
      <c r="C417" s="1" t="s">
        <v>21</v>
      </c>
      <c r="D417" s="2">
        <v>21</v>
      </c>
      <c r="E417" s="1" t="s">
        <v>53</v>
      </c>
      <c r="F417" s="1" t="s">
        <v>23</v>
      </c>
      <c r="G417" s="1" t="s">
        <v>176</v>
      </c>
      <c r="H417" s="6">
        <v>45094</v>
      </c>
      <c r="I417" s="1" t="s">
        <v>45</v>
      </c>
      <c r="J417" s="2">
        <v>18</v>
      </c>
      <c r="K417" s="1" t="s">
        <v>58</v>
      </c>
    </row>
    <row r="418" spans="1:11" x14ac:dyDescent="0.35">
      <c r="A418" s="1" t="s">
        <v>467</v>
      </c>
      <c r="B418" s="1" t="s">
        <v>43</v>
      </c>
      <c r="C418" s="1" t="s">
        <v>13</v>
      </c>
      <c r="D418" s="2">
        <v>45</v>
      </c>
      <c r="E418" s="1" t="s">
        <v>22</v>
      </c>
      <c r="F418" s="1" t="s">
        <v>44</v>
      </c>
      <c r="G418" s="1" t="s">
        <v>176</v>
      </c>
      <c r="H418" s="6">
        <v>43918</v>
      </c>
      <c r="I418" s="1" t="s">
        <v>17</v>
      </c>
      <c r="J418" s="2">
        <v>20</v>
      </c>
      <c r="K418" s="1" t="s">
        <v>26</v>
      </c>
    </row>
    <row r="419" spans="1:11" x14ac:dyDescent="0.35">
      <c r="A419" s="1" t="s">
        <v>468</v>
      </c>
      <c r="B419" s="1" t="s">
        <v>20</v>
      </c>
      <c r="C419" s="1" t="s">
        <v>21</v>
      </c>
      <c r="D419" s="2">
        <v>53</v>
      </c>
      <c r="E419" s="1" t="s">
        <v>36</v>
      </c>
      <c r="F419" s="1" t="s">
        <v>23</v>
      </c>
      <c r="G419" s="1" t="s">
        <v>30</v>
      </c>
      <c r="H419" s="6">
        <v>43648</v>
      </c>
      <c r="I419" s="1" t="s">
        <v>25</v>
      </c>
      <c r="J419" s="2">
        <v>4</v>
      </c>
      <c r="K419" s="1" t="s">
        <v>31</v>
      </c>
    </row>
    <row r="420" spans="1:11" x14ac:dyDescent="0.35">
      <c r="A420" s="1" t="s">
        <v>469</v>
      </c>
      <c r="B420" s="1" t="s">
        <v>43</v>
      </c>
      <c r="C420" s="1" t="s">
        <v>21</v>
      </c>
      <c r="D420" s="2">
        <v>36</v>
      </c>
      <c r="E420" s="1" t="s">
        <v>33</v>
      </c>
      <c r="F420" s="1" t="s">
        <v>10</v>
      </c>
      <c r="G420" s="1" t="s">
        <v>34</v>
      </c>
      <c r="H420" s="6">
        <v>45592</v>
      </c>
      <c r="I420" s="1" t="s">
        <v>72</v>
      </c>
      <c r="J420" s="2">
        <v>1</v>
      </c>
      <c r="K420" s="1" t="s">
        <v>18</v>
      </c>
    </row>
    <row r="421" spans="1:11" x14ac:dyDescent="0.35">
      <c r="A421" s="1" t="s">
        <v>470</v>
      </c>
      <c r="B421" s="1" t="s">
        <v>61</v>
      </c>
      <c r="C421" s="1" t="s">
        <v>13</v>
      </c>
      <c r="D421" s="2">
        <v>41</v>
      </c>
      <c r="E421" s="1" t="s">
        <v>33</v>
      </c>
      <c r="F421" s="1" t="s">
        <v>10</v>
      </c>
      <c r="G421" s="1" t="s">
        <v>41</v>
      </c>
      <c r="H421" s="6">
        <v>42763</v>
      </c>
      <c r="I421" s="1" t="s">
        <v>45</v>
      </c>
      <c r="J421" s="2">
        <v>12</v>
      </c>
      <c r="K421" s="1" t="s">
        <v>31</v>
      </c>
    </row>
    <row r="422" spans="1:11" x14ac:dyDescent="0.35">
      <c r="A422" s="1" t="s">
        <v>471</v>
      </c>
      <c r="B422" s="1" t="s">
        <v>39</v>
      </c>
      <c r="C422" s="1" t="s">
        <v>21</v>
      </c>
      <c r="D422" s="2">
        <v>40</v>
      </c>
      <c r="E422" s="1" t="s">
        <v>53</v>
      </c>
      <c r="F422" s="1" t="s">
        <v>15</v>
      </c>
      <c r="G422" s="1" t="s">
        <v>16</v>
      </c>
      <c r="H422" s="6">
        <v>45582</v>
      </c>
      <c r="I422" s="1" t="s">
        <v>45</v>
      </c>
      <c r="J422" s="2">
        <v>5</v>
      </c>
      <c r="K422" s="1" t="s">
        <v>31</v>
      </c>
    </row>
    <row r="423" spans="1:11" x14ac:dyDescent="0.35">
      <c r="A423" s="1" t="s">
        <v>472</v>
      </c>
      <c r="B423" s="1" t="s">
        <v>61</v>
      </c>
      <c r="C423" s="1" t="s">
        <v>13</v>
      </c>
      <c r="D423" s="2">
        <v>48</v>
      </c>
      <c r="E423" s="1" t="s">
        <v>78</v>
      </c>
      <c r="F423" s="1" t="s">
        <v>15</v>
      </c>
      <c r="G423" s="1" t="s">
        <v>30</v>
      </c>
      <c r="H423" s="6">
        <v>43008</v>
      </c>
      <c r="I423" s="1" t="s">
        <v>45</v>
      </c>
      <c r="J423" s="2">
        <v>1</v>
      </c>
      <c r="K423" s="1" t="s">
        <v>58</v>
      </c>
    </row>
    <row r="424" spans="1:11" x14ac:dyDescent="0.35">
      <c r="A424" s="1" t="s">
        <v>473</v>
      </c>
      <c r="B424" s="1" t="s">
        <v>61</v>
      </c>
      <c r="C424" s="1" t="s">
        <v>13</v>
      </c>
      <c r="D424" s="2">
        <v>30</v>
      </c>
      <c r="E424" s="1" t="s">
        <v>68</v>
      </c>
      <c r="F424" s="1" t="s">
        <v>15</v>
      </c>
      <c r="G424" s="1" t="s">
        <v>41</v>
      </c>
      <c r="H424" s="6">
        <v>43156</v>
      </c>
      <c r="I424" s="1" t="s">
        <v>25</v>
      </c>
      <c r="J424" s="2">
        <v>14</v>
      </c>
      <c r="K424" s="1" t="s">
        <v>18</v>
      </c>
    </row>
    <row r="425" spans="1:11" x14ac:dyDescent="0.35">
      <c r="A425" s="1" t="s">
        <v>474</v>
      </c>
      <c r="B425" s="1" t="s">
        <v>12</v>
      </c>
      <c r="C425" s="1" t="s">
        <v>13</v>
      </c>
      <c r="D425" s="2">
        <v>33</v>
      </c>
      <c r="E425" s="1" t="s">
        <v>14</v>
      </c>
      <c r="F425" s="1" t="s">
        <v>15</v>
      </c>
      <c r="G425" s="1" t="s">
        <v>176</v>
      </c>
      <c r="H425" s="6">
        <v>45568</v>
      </c>
      <c r="I425" s="1" t="s">
        <v>25</v>
      </c>
      <c r="J425" s="2">
        <v>14</v>
      </c>
      <c r="K425" s="1" t="s">
        <v>31</v>
      </c>
    </row>
    <row r="426" spans="1:11" x14ac:dyDescent="0.35">
      <c r="A426" s="1" t="s">
        <v>475</v>
      </c>
      <c r="B426" s="1" t="s">
        <v>12</v>
      </c>
      <c r="C426" s="1" t="s">
        <v>13</v>
      </c>
      <c r="D426" s="2">
        <v>58</v>
      </c>
      <c r="E426" s="1" t="s">
        <v>40</v>
      </c>
      <c r="F426" s="1" t="s">
        <v>10</v>
      </c>
      <c r="G426" s="1" t="s">
        <v>24</v>
      </c>
      <c r="H426" s="6">
        <v>44702</v>
      </c>
      <c r="I426" s="1" t="s">
        <v>72</v>
      </c>
      <c r="J426" s="2">
        <v>7</v>
      </c>
      <c r="K426" s="1" t="s">
        <v>31</v>
      </c>
    </row>
    <row r="427" spans="1:11" x14ac:dyDescent="0.35">
      <c r="A427" s="1" t="s">
        <v>476</v>
      </c>
      <c r="B427" s="1" t="s">
        <v>61</v>
      </c>
      <c r="C427" s="1" t="s">
        <v>13</v>
      </c>
      <c r="D427" s="2">
        <v>39</v>
      </c>
      <c r="E427" s="1" t="s">
        <v>36</v>
      </c>
      <c r="F427" s="1" t="s">
        <v>10</v>
      </c>
      <c r="G427" s="1" t="s">
        <v>30</v>
      </c>
      <c r="H427" s="6">
        <v>43136</v>
      </c>
      <c r="I427" s="1" t="s">
        <v>72</v>
      </c>
      <c r="J427" s="2">
        <v>1</v>
      </c>
      <c r="K427" s="1" t="s">
        <v>26</v>
      </c>
    </row>
    <row r="428" spans="1:11" x14ac:dyDescent="0.35">
      <c r="A428" s="1" t="s">
        <v>477</v>
      </c>
      <c r="B428" s="1" t="s">
        <v>39</v>
      </c>
      <c r="C428" s="1" t="s">
        <v>13</v>
      </c>
      <c r="D428" s="2">
        <v>23</v>
      </c>
      <c r="E428" s="1" t="s">
        <v>3065</v>
      </c>
      <c r="F428" s="1" t="s">
        <v>44</v>
      </c>
      <c r="G428" s="1" t="s">
        <v>16</v>
      </c>
      <c r="H428" s="6">
        <v>45124</v>
      </c>
      <c r="I428" s="1" t="s">
        <v>17</v>
      </c>
      <c r="J428" s="2">
        <v>11</v>
      </c>
      <c r="K428" s="1" t="s">
        <v>18</v>
      </c>
    </row>
    <row r="429" spans="1:11" x14ac:dyDescent="0.35">
      <c r="A429" s="1" t="s">
        <v>478</v>
      </c>
      <c r="B429" s="1" t="s">
        <v>20</v>
      </c>
      <c r="C429" s="1" t="s">
        <v>21</v>
      </c>
      <c r="D429" s="2">
        <v>30</v>
      </c>
      <c r="E429" s="1" t="s">
        <v>33</v>
      </c>
      <c r="F429" s="1" t="s">
        <v>10</v>
      </c>
      <c r="G429" s="1" t="s">
        <v>37</v>
      </c>
      <c r="H429" s="6">
        <v>44283</v>
      </c>
      <c r="I429" s="1" t="s">
        <v>72</v>
      </c>
      <c r="J429" s="2">
        <v>11</v>
      </c>
      <c r="K429" s="1" t="s">
        <v>18</v>
      </c>
    </row>
    <row r="430" spans="1:11" x14ac:dyDescent="0.35">
      <c r="A430" s="1" t="s">
        <v>479</v>
      </c>
      <c r="B430" s="1" t="s">
        <v>61</v>
      </c>
      <c r="C430" s="1" t="s">
        <v>21</v>
      </c>
      <c r="D430" s="2">
        <v>31</v>
      </c>
      <c r="E430" s="1" t="s">
        <v>40</v>
      </c>
      <c r="F430" s="1" t="s">
        <v>15</v>
      </c>
      <c r="G430" s="1" t="s">
        <v>16</v>
      </c>
      <c r="H430" s="6">
        <v>43434</v>
      </c>
      <c r="I430" s="1" t="s">
        <v>17</v>
      </c>
      <c r="J430" s="2">
        <v>5</v>
      </c>
      <c r="K430" s="1" t="s">
        <v>18</v>
      </c>
    </row>
    <row r="431" spans="1:11" x14ac:dyDescent="0.35">
      <c r="A431" s="1" t="s">
        <v>480</v>
      </c>
      <c r="B431" s="1" t="s">
        <v>39</v>
      </c>
      <c r="C431" s="1" t="s">
        <v>13</v>
      </c>
      <c r="D431" s="2">
        <v>48</v>
      </c>
      <c r="E431" s="1" t="s">
        <v>40</v>
      </c>
      <c r="F431" s="1" t="s">
        <v>29</v>
      </c>
      <c r="G431" s="1" t="s">
        <v>176</v>
      </c>
      <c r="H431" s="6">
        <v>43016</v>
      </c>
      <c r="I431" s="1" t="s">
        <v>25</v>
      </c>
      <c r="J431" s="2">
        <v>2</v>
      </c>
      <c r="K431" s="1" t="s">
        <v>58</v>
      </c>
    </row>
    <row r="432" spans="1:11" x14ac:dyDescent="0.35">
      <c r="A432" s="1" t="s">
        <v>481</v>
      </c>
      <c r="B432" s="1" t="s">
        <v>39</v>
      </c>
      <c r="C432" s="1" t="s">
        <v>21</v>
      </c>
      <c r="D432" s="2">
        <v>24</v>
      </c>
      <c r="E432" s="1" t="s">
        <v>53</v>
      </c>
      <c r="F432" s="1" t="s">
        <v>15</v>
      </c>
      <c r="G432" s="1" t="s">
        <v>24</v>
      </c>
      <c r="H432" s="6">
        <v>43500</v>
      </c>
      <c r="I432" s="1" t="s">
        <v>25</v>
      </c>
      <c r="J432" s="2">
        <v>18</v>
      </c>
      <c r="K432" s="1" t="s">
        <v>18</v>
      </c>
    </row>
    <row r="433" spans="1:11" x14ac:dyDescent="0.35">
      <c r="A433" s="1" t="s">
        <v>482</v>
      </c>
      <c r="B433" s="1" t="s">
        <v>61</v>
      </c>
      <c r="C433" s="1" t="s">
        <v>13</v>
      </c>
      <c r="D433" s="2">
        <v>46</v>
      </c>
      <c r="E433" s="1" t="s">
        <v>53</v>
      </c>
      <c r="F433" s="1" t="s">
        <v>29</v>
      </c>
      <c r="G433" s="1" t="s">
        <v>41</v>
      </c>
      <c r="H433" s="6">
        <v>42580</v>
      </c>
      <c r="I433" s="1" t="s">
        <v>3065</v>
      </c>
      <c r="J433" s="2">
        <v>18</v>
      </c>
      <c r="K433" s="1" t="s">
        <v>18</v>
      </c>
    </row>
    <row r="434" spans="1:11" x14ac:dyDescent="0.35">
      <c r="A434" s="1" t="s">
        <v>483</v>
      </c>
      <c r="B434" s="1" t="s">
        <v>75</v>
      </c>
      <c r="C434" s="1" t="s">
        <v>21</v>
      </c>
      <c r="D434" s="2">
        <v>21</v>
      </c>
      <c r="E434" s="1" t="s">
        <v>33</v>
      </c>
      <c r="F434" s="1" t="s">
        <v>15</v>
      </c>
      <c r="G434" s="1" t="s">
        <v>34</v>
      </c>
      <c r="H434" s="6">
        <v>43502</v>
      </c>
      <c r="I434" s="1" t="s">
        <v>25</v>
      </c>
      <c r="J434" s="2">
        <v>15</v>
      </c>
      <c r="K434" s="1" t="s">
        <v>31</v>
      </c>
    </row>
    <row r="435" spans="1:11" x14ac:dyDescent="0.35">
      <c r="A435" s="1" t="s">
        <v>484</v>
      </c>
      <c r="B435" s="1" t="s">
        <v>61</v>
      </c>
      <c r="C435" s="1" t="s">
        <v>21</v>
      </c>
      <c r="D435" s="2">
        <v>43</v>
      </c>
      <c r="E435" s="1" t="s">
        <v>68</v>
      </c>
      <c r="F435" s="1" t="s">
        <v>23</v>
      </c>
      <c r="G435" s="1" t="s">
        <v>176</v>
      </c>
      <c r="H435" s="6">
        <v>45942</v>
      </c>
      <c r="I435" s="1" t="s">
        <v>17</v>
      </c>
      <c r="J435" s="2">
        <v>14</v>
      </c>
      <c r="K435" s="1" t="s">
        <v>18</v>
      </c>
    </row>
    <row r="436" spans="1:11" x14ac:dyDescent="0.35">
      <c r="A436" s="1" t="s">
        <v>485</v>
      </c>
      <c r="B436" s="1" t="s">
        <v>28</v>
      </c>
      <c r="C436" s="1" t="s">
        <v>13</v>
      </c>
      <c r="D436" s="2">
        <v>30</v>
      </c>
      <c r="E436" s="1" t="s">
        <v>22</v>
      </c>
      <c r="F436" s="1" t="s">
        <v>23</v>
      </c>
      <c r="G436" s="1" t="s">
        <v>37</v>
      </c>
      <c r="H436" s="6">
        <v>45622</v>
      </c>
      <c r="I436" s="1" t="s">
        <v>72</v>
      </c>
      <c r="J436" s="2">
        <v>11</v>
      </c>
      <c r="K436" s="1" t="s">
        <v>26</v>
      </c>
    </row>
    <row r="437" spans="1:11" x14ac:dyDescent="0.35">
      <c r="A437" s="1" t="s">
        <v>486</v>
      </c>
      <c r="B437" s="1" t="s">
        <v>20</v>
      </c>
      <c r="C437" s="1" t="s">
        <v>21</v>
      </c>
      <c r="D437" s="2">
        <v>40</v>
      </c>
      <c r="E437" s="1" t="s">
        <v>14</v>
      </c>
      <c r="F437" s="1" t="s">
        <v>15</v>
      </c>
      <c r="G437" s="1" t="s">
        <v>41</v>
      </c>
      <c r="H437" s="6">
        <v>44119</v>
      </c>
      <c r="I437" s="1" t="s">
        <v>45</v>
      </c>
      <c r="J437" s="2">
        <v>8</v>
      </c>
      <c r="K437" s="1" t="s">
        <v>26</v>
      </c>
    </row>
    <row r="438" spans="1:11" x14ac:dyDescent="0.35">
      <c r="A438" s="1" t="s">
        <v>487</v>
      </c>
      <c r="B438" s="1" t="s">
        <v>28</v>
      </c>
      <c r="C438" s="1" t="s">
        <v>13</v>
      </c>
      <c r="D438" s="2">
        <v>59</v>
      </c>
      <c r="E438" s="1" t="s">
        <v>36</v>
      </c>
      <c r="F438" s="1" t="s">
        <v>44</v>
      </c>
      <c r="G438" s="1" t="s">
        <v>16</v>
      </c>
      <c r="H438" s="6">
        <v>45016</v>
      </c>
      <c r="I438" s="1" t="s">
        <v>17</v>
      </c>
      <c r="J438" s="2">
        <v>20</v>
      </c>
      <c r="K438" s="1" t="s">
        <v>26</v>
      </c>
    </row>
    <row r="439" spans="1:11" x14ac:dyDescent="0.35">
      <c r="A439" s="1" t="s">
        <v>488</v>
      </c>
      <c r="B439" s="1" t="s">
        <v>43</v>
      </c>
      <c r="C439" s="1" t="s">
        <v>13</v>
      </c>
      <c r="D439" s="2">
        <v>39</v>
      </c>
      <c r="E439" s="1" t="s">
        <v>53</v>
      </c>
      <c r="F439" s="1" t="s">
        <v>44</v>
      </c>
      <c r="G439" s="1" t="s">
        <v>37</v>
      </c>
      <c r="H439" s="6">
        <v>43337</v>
      </c>
      <c r="I439" s="1" t="s">
        <v>3065</v>
      </c>
      <c r="J439" s="2">
        <v>12</v>
      </c>
      <c r="K439" s="1" t="s">
        <v>18</v>
      </c>
    </row>
    <row r="440" spans="1:11" x14ac:dyDescent="0.35">
      <c r="A440" s="1" t="s">
        <v>489</v>
      </c>
      <c r="B440" s="1" t="s">
        <v>12</v>
      </c>
      <c r="C440" s="1" t="s">
        <v>13</v>
      </c>
      <c r="D440" s="2">
        <v>34</v>
      </c>
      <c r="E440" s="1" t="s">
        <v>36</v>
      </c>
      <c r="F440" s="1" t="s">
        <v>15</v>
      </c>
      <c r="G440" s="1" t="s">
        <v>41</v>
      </c>
      <c r="H440" s="6">
        <v>43966</v>
      </c>
      <c r="I440" s="1" t="s">
        <v>25</v>
      </c>
      <c r="J440" s="2">
        <v>10</v>
      </c>
      <c r="K440" s="1" t="s">
        <v>26</v>
      </c>
    </row>
    <row r="441" spans="1:11" x14ac:dyDescent="0.35">
      <c r="A441" s="1" t="s">
        <v>490</v>
      </c>
      <c r="B441" s="1" t="s">
        <v>43</v>
      </c>
      <c r="C441" s="1" t="s">
        <v>21</v>
      </c>
      <c r="D441" s="2">
        <v>60</v>
      </c>
      <c r="E441" s="1" t="s">
        <v>22</v>
      </c>
      <c r="F441" s="1" t="s">
        <v>10</v>
      </c>
      <c r="G441" s="1" t="s">
        <v>34</v>
      </c>
      <c r="H441" s="6">
        <v>44192</v>
      </c>
      <c r="I441" s="1" t="s">
        <v>45</v>
      </c>
      <c r="J441" s="2">
        <v>11</v>
      </c>
      <c r="K441" s="1" t="s">
        <v>26</v>
      </c>
    </row>
    <row r="442" spans="1:11" x14ac:dyDescent="0.35">
      <c r="A442" s="1" t="s">
        <v>491</v>
      </c>
      <c r="B442" s="1" t="s">
        <v>28</v>
      </c>
      <c r="C442" s="1" t="s">
        <v>13</v>
      </c>
      <c r="D442" s="2">
        <v>50</v>
      </c>
      <c r="E442" s="1" t="s">
        <v>36</v>
      </c>
      <c r="F442" s="1" t="s">
        <v>44</v>
      </c>
      <c r="G442" s="1" t="s">
        <v>30</v>
      </c>
      <c r="H442" s="6">
        <v>44837</v>
      </c>
      <c r="I442" s="1" t="s">
        <v>72</v>
      </c>
      <c r="J442" s="2">
        <v>1</v>
      </c>
      <c r="K442" s="1" t="s">
        <v>26</v>
      </c>
    </row>
    <row r="443" spans="1:11" x14ac:dyDescent="0.35">
      <c r="A443" s="1" t="s">
        <v>492</v>
      </c>
      <c r="B443" s="1" t="s">
        <v>20</v>
      </c>
      <c r="C443" s="1" t="s">
        <v>13</v>
      </c>
      <c r="D443" s="2">
        <v>41</v>
      </c>
      <c r="E443" s="1" t="s">
        <v>53</v>
      </c>
      <c r="F443" s="1" t="s">
        <v>10</v>
      </c>
      <c r="G443" s="1" t="s">
        <v>30</v>
      </c>
      <c r="H443" s="6">
        <v>42992</v>
      </c>
      <c r="I443" s="1" t="s">
        <v>17</v>
      </c>
      <c r="J443" s="2">
        <v>14</v>
      </c>
      <c r="K443" s="1" t="s">
        <v>31</v>
      </c>
    </row>
    <row r="444" spans="1:11" x14ac:dyDescent="0.35">
      <c r="A444" s="1" t="s">
        <v>493</v>
      </c>
      <c r="B444" s="1" t="s">
        <v>28</v>
      </c>
      <c r="C444" s="1" t="s">
        <v>21</v>
      </c>
      <c r="D444" s="2">
        <v>41</v>
      </c>
      <c r="E444" s="1" t="s">
        <v>40</v>
      </c>
      <c r="F444" s="1" t="s">
        <v>23</v>
      </c>
      <c r="G444" s="1" t="s">
        <v>30</v>
      </c>
      <c r="H444" s="6">
        <v>43295</v>
      </c>
      <c r="I444" s="1" t="s">
        <v>45</v>
      </c>
      <c r="J444" s="2">
        <v>3</v>
      </c>
      <c r="K444" s="1" t="s">
        <v>18</v>
      </c>
    </row>
    <row r="445" spans="1:11" x14ac:dyDescent="0.35">
      <c r="A445" s="1" t="s">
        <v>494</v>
      </c>
      <c r="B445" s="1" t="s">
        <v>61</v>
      </c>
      <c r="C445" s="1" t="s">
        <v>13</v>
      </c>
      <c r="D445" s="2">
        <v>26</v>
      </c>
      <c r="E445" s="1" t="s">
        <v>40</v>
      </c>
      <c r="F445" s="1" t="s">
        <v>10</v>
      </c>
      <c r="G445" s="1" t="s">
        <v>34</v>
      </c>
      <c r="H445" s="6">
        <v>44317</v>
      </c>
      <c r="I445" s="1" t="s">
        <v>45</v>
      </c>
      <c r="J445" s="2">
        <v>7</v>
      </c>
      <c r="K445" s="1" t="s">
        <v>18</v>
      </c>
    </row>
    <row r="446" spans="1:11" x14ac:dyDescent="0.35">
      <c r="A446" s="1" t="s">
        <v>495</v>
      </c>
      <c r="B446" s="1" t="s">
        <v>43</v>
      </c>
      <c r="C446" s="1" t="s">
        <v>21</v>
      </c>
      <c r="D446" s="2">
        <v>60</v>
      </c>
      <c r="E446" s="1" t="s">
        <v>40</v>
      </c>
      <c r="F446" s="1" t="s">
        <v>10</v>
      </c>
      <c r="G446" s="1" t="s">
        <v>30</v>
      </c>
      <c r="H446" s="6">
        <v>45103</v>
      </c>
      <c r="I446" s="1" t="s">
        <v>25</v>
      </c>
      <c r="J446" s="2">
        <v>6</v>
      </c>
      <c r="K446" s="1" t="s">
        <v>58</v>
      </c>
    </row>
    <row r="447" spans="1:11" x14ac:dyDescent="0.35">
      <c r="A447" s="1" t="s">
        <v>496</v>
      </c>
      <c r="B447" s="1" t="s">
        <v>28</v>
      </c>
      <c r="C447" s="1" t="s">
        <v>13</v>
      </c>
      <c r="D447" s="2">
        <v>46</v>
      </c>
      <c r="E447" s="1" t="s">
        <v>68</v>
      </c>
      <c r="F447" s="1" t="s">
        <v>44</v>
      </c>
      <c r="G447" s="1" t="s">
        <v>16</v>
      </c>
      <c r="H447" s="6">
        <v>44962</v>
      </c>
      <c r="I447" s="1" t="s">
        <v>25</v>
      </c>
      <c r="J447" s="2">
        <v>8</v>
      </c>
      <c r="K447" s="1" t="s">
        <v>58</v>
      </c>
    </row>
    <row r="448" spans="1:11" x14ac:dyDescent="0.35">
      <c r="A448" s="1" t="s">
        <v>497</v>
      </c>
      <c r="B448" s="1" t="s">
        <v>12</v>
      </c>
      <c r="C448" s="1" t="s">
        <v>13</v>
      </c>
      <c r="D448" s="2">
        <v>60</v>
      </c>
      <c r="E448" s="1" t="s">
        <v>33</v>
      </c>
      <c r="F448" s="1" t="s">
        <v>29</v>
      </c>
      <c r="G448" s="1" t="s">
        <v>16</v>
      </c>
      <c r="H448" s="6">
        <v>43610</v>
      </c>
      <c r="I448" s="1" t="s">
        <v>25</v>
      </c>
      <c r="J448" s="2">
        <v>13</v>
      </c>
      <c r="K448" s="1" t="s">
        <v>26</v>
      </c>
    </row>
    <row r="449" spans="1:11" x14ac:dyDescent="0.35">
      <c r="A449" s="1" t="s">
        <v>498</v>
      </c>
      <c r="B449" s="1" t="s">
        <v>48</v>
      </c>
      <c r="C449" s="1" t="s">
        <v>21</v>
      </c>
      <c r="D449" s="2">
        <v>45</v>
      </c>
      <c r="E449" s="1" t="s">
        <v>14</v>
      </c>
      <c r="F449" s="1" t="s">
        <v>29</v>
      </c>
      <c r="G449" s="1" t="s">
        <v>30</v>
      </c>
      <c r="H449" s="6">
        <v>45580</v>
      </c>
      <c r="I449" s="1" t="s">
        <v>17</v>
      </c>
      <c r="J449" s="2">
        <v>12</v>
      </c>
      <c r="K449" s="1" t="s">
        <v>58</v>
      </c>
    </row>
    <row r="450" spans="1:11" x14ac:dyDescent="0.35">
      <c r="A450" s="1" t="s">
        <v>499</v>
      </c>
      <c r="B450" s="1" t="s">
        <v>28</v>
      </c>
      <c r="C450" s="1" t="s">
        <v>13</v>
      </c>
      <c r="D450" s="2">
        <v>58</v>
      </c>
      <c r="E450" s="1" t="s">
        <v>33</v>
      </c>
      <c r="F450" s="1" t="s">
        <v>10</v>
      </c>
      <c r="G450" s="1" t="s">
        <v>16</v>
      </c>
      <c r="H450" s="6">
        <v>42649</v>
      </c>
      <c r="I450" s="1" t="s">
        <v>72</v>
      </c>
      <c r="J450" s="2">
        <v>8</v>
      </c>
      <c r="K450" s="1" t="s">
        <v>26</v>
      </c>
    </row>
    <row r="451" spans="1:11" x14ac:dyDescent="0.35">
      <c r="A451" s="1" t="s">
        <v>500</v>
      </c>
      <c r="B451" s="1" t="s">
        <v>12</v>
      </c>
      <c r="C451" s="1" t="s">
        <v>21</v>
      </c>
      <c r="D451" s="2">
        <v>46</v>
      </c>
      <c r="E451" s="1" t="s">
        <v>68</v>
      </c>
      <c r="F451" s="1" t="s">
        <v>29</v>
      </c>
      <c r="G451" s="1" t="s">
        <v>176</v>
      </c>
      <c r="H451" s="6">
        <v>43862</v>
      </c>
      <c r="I451" s="1" t="s">
        <v>72</v>
      </c>
      <c r="J451" s="2">
        <v>8</v>
      </c>
      <c r="K451" s="1" t="s">
        <v>26</v>
      </c>
    </row>
    <row r="452" spans="1:11" x14ac:dyDescent="0.35">
      <c r="A452" s="1" t="s">
        <v>501</v>
      </c>
      <c r="B452" s="1" t="s">
        <v>75</v>
      </c>
      <c r="C452" s="1" t="s">
        <v>13</v>
      </c>
      <c r="D452" s="2">
        <v>25</v>
      </c>
      <c r="E452" s="1" t="s">
        <v>33</v>
      </c>
      <c r="F452" s="1" t="s">
        <v>29</v>
      </c>
      <c r="G452" s="1" t="s">
        <v>37</v>
      </c>
      <c r="H452" s="6">
        <v>42498</v>
      </c>
      <c r="I452" s="1" t="s">
        <v>17</v>
      </c>
      <c r="J452" s="2">
        <v>0</v>
      </c>
      <c r="K452" s="1" t="s">
        <v>18</v>
      </c>
    </row>
    <row r="453" spans="1:11" x14ac:dyDescent="0.35">
      <c r="A453" s="1" t="s">
        <v>502</v>
      </c>
      <c r="B453" s="1" t="s">
        <v>12</v>
      </c>
      <c r="C453" s="1" t="s">
        <v>13</v>
      </c>
      <c r="D453" s="2">
        <v>28</v>
      </c>
      <c r="E453" s="1" t="s">
        <v>33</v>
      </c>
      <c r="F453" s="1" t="s">
        <v>23</v>
      </c>
      <c r="G453" s="1" t="s">
        <v>34</v>
      </c>
      <c r="H453" s="6">
        <v>44044</v>
      </c>
      <c r="I453" s="1" t="s">
        <v>25</v>
      </c>
      <c r="J453" s="2">
        <v>4</v>
      </c>
      <c r="K453" s="1" t="s">
        <v>18</v>
      </c>
    </row>
    <row r="454" spans="1:11" x14ac:dyDescent="0.35">
      <c r="A454" s="1" t="s">
        <v>503</v>
      </c>
      <c r="B454" s="1" t="s">
        <v>39</v>
      </c>
      <c r="C454" s="1" t="s">
        <v>21</v>
      </c>
      <c r="D454" s="2">
        <v>50</v>
      </c>
      <c r="E454" s="1" t="s">
        <v>36</v>
      </c>
      <c r="F454" s="1" t="s">
        <v>29</v>
      </c>
      <c r="G454" s="1" t="s">
        <v>16</v>
      </c>
      <c r="H454" s="6">
        <v>44768</v>
      </c>
      <c r="I454" s="1" t="s">
        <v>17</v>
      </c>
      <c r="J454" s="2">
        <v>20</v>
      </c>
      <c r="K454" s="1" t="s">
        <v>58</v>
      </c>
    </row>
    <row r="455" spans="1:11" x14ac:dyDescent="0.35">
      <c r="A455" s="1" t="s">
        <v>504</v>
      </c>
      <c r="B455" s="1" t="s">
        <v>39</v>
      </c>
      <c r="C455" s="1" t="s">
        <v>21</v>
      </c>
      <c r="D455" s="2">
        <v>57</v>
      </c>
      <c r="E455" s="1" t="s">
        <v>22</v>
      </c>
      <c r="F455" s="1" t="s">
        <v>15</v>
      </c>
      <c r="G455" s="1" t="s">
        <v>24</v>
      </c>
      <c r="H455" s="6">
        <v>42637</v>
      </c>
      <c r="I455" s="1" t="s">
        <v>45</v>
      </c>
      <c r="J455" s="2">
        <v>20</v>
      </c>
      <c r="K455" s="1" t="s">
        <v>3065</v>
      </c>
    </row>
    <row r="456" spans="1:11" x14ac:dyDescent="0.35">
      <c r="A456" s="1" t="s">
        <v>505</v>
      </c>
      <c r="B456" s="1" t="s">
        <v>48</v>
      </c>
      <c r="C456" s="1" t="s">
        <v>13</v>
      </c>
      <c r="D456" s="2">
        <v>24</v>
      </c>
      <c r="E456" s="1" t="s">
        <v>22</v>
      </c>
      <c r="F456" s="1" t="s">
        <v>29</v>
      </c>
      <c r="G456" s="1" t="s">
        <v>24</v>
      </c>
      <c r="H456" s="6">
        <v>44197</v>
      </c>
      <c r="I456" s="1" t="s">
        <v>25</v>
      </c>
      <c r="J456" s="2">
        <v>11</v>
      </c>
      <c r="K456" s="1" t="s">
        <v>26</v>
      </c>
    </row>
    <row r="457" spans="1:11" x14ac:dyDescent="0.35">
      <c r="A457" s="1" t="s">
        <v>506</v>
      </c>
      <c r="B457" s="1" t="s">
        <v>61</v>
      </c>
      <c r="C457" s="1" t="s">
        <v>21</v>
      </c>
      <c r="D457" s="2">
        <v>42</v>
      </c>
      <c r="E457" s="1" t="s">
        <v>53</v>
      </c>
      <c r="F457" s="1" t="s">
        <v>10</v>
      </c>
      <c r="G457" s="1" t="s">
        <v>16</v>
      </c>
      <c r="H457" s="6">
        <v>43683</v>
      </c>
      <c r="I457" s="1" t="s">
        <v>72</v>
      </c>
      <c r="J457" s="2">
        <v>4</v>
      </c>
      <c r="K457" s="1" t="s">
        <v>26</v>
      </c>
    </row>
    <row r="458" spans="1:11" x14ac:dyDescent="0.35">
      <c r="A458" s="1" t="s">
        <v>507</v>
      </c>
      <c r="B458" s="1" t="s">
        <v>20</v>
      </c>
      <c r="C458" s="1" t="s">
        <v>21</v>
      </c>
      <c r="D458" s="2">
        <v>32</v>
      </c>
      <c r="E458" s="1" t="s">
        <v>22</v>
      </c>
      <c r="F458" s="1" t="s">
        <v>15</v>
      </c>
      <c r="G458" s="1" t="s">
        <v>24</v>
      </c>
      <c r="H458" s="6">
        <v>45823</v>
      </c>
      <c r="I458" s="1" t="s">
        <v>45</v>
      </c>
      <c r="J458" s="2">
        <v>19</v>
      </c>
      <c r="K458" s="1" t="s">
        <v>26</v>
      </c>
    </row>
    <row r="459" spans="1:11" x14ac:dyDescent="0.35">
      <c r="A459" s="1" t="s">
        <v>508</v>
      </c>
      <c r="B459" s="1" t="s">
        <v>43</v>
      </c>
      <c r="C459" s="1" t="s">
        <v>13</v>
      </c>
      <c r="D459" s="2">
        <v>42</v>
      </c>
      <c r="E459" s="1" t="s">
        <v>36</v>
      </c>
      <c r="F459" s="1" t="s">
        <v>44</v>
      </c>
      <c r="G459" s="1" t="s">
        <v>16</v>
      </c>
      <c r="H459" s="6">
        <v>44943</v>
      </c>
      <c r="I459" s="1" t="s">
        <v>17</v>
      </c>
      <c r="J459" s="2">
        <v>17</v>
      </c>
      <c r="K459" s="1" t="s">
        <v>58</v>
      </c>
    </row>
    <row r="460" spans="1:11" x14ac:dyDescent="0.35">
      <c r="A460" s="1" t="s">
        <v>509</v>
      </c>
      <c r="B460" s="1" t="s">
        <v>48</v>
      </c>
      <c r="C460" s="1" t="s">
        <v>13</v>
      </c>
      <c r="D460" s="2">
        <v>31</v>
      </c>
      <c r="E460" s="1" t="s">
        <v>22</v>
      </c>
      <c r="F460" s="1" t="s">
        <v>44</v>
      </c>
      <c r="G460" s="1" t="s">
        <v>176</v>
      </c>
      <c r="H460" s="6">
        <v>44897</v>
      </c>
      <c r="I460" s="1" t="s">
        <v>25</v>
      </c>
      <c r="J460" s="2">
        <v>14</v>
      </c>
      <c r="K460" s="1" t="s">
        <v>26</v>
      </c>
    </row>
    <row r="461" spans="1:11" x14ac:dyDescent="0.35">
      <c r="A461" s="1" t="s">
        <v>510</v>
      </c>
      <c r="B461" s="1" t="s">
        <v>20</v>
      </c>
      <c r="C461" s="1" t="s">
        <v>21</v>
      </c>
      <c r="D461" s="2">
        <v>33</v>
      </c>
      <c r="E461" s="1" t="s">
        <v>36</v>
      </c>
      <c r="F461" s="1" t="s">
        <v>15</v>
      </c>
      <c r="G461" s="1" t="s">
        <v>37</v>
      </c>
      <c r="H461" s="6">
        <v>42718</v>
      </c>
      <c r="I461" s="1" t="s">
        <v>72</v>
      </c>
      <c r="J461" s="2">
        <v>18</v>
      </c>
      <c r="K461" s="1" t="s">
        <v>18</v>
      </c>
    </row>
    <row r="462" spans="1:11" x14ac:dyDescent="0.35">
      <c r="A462" s="1" t="s">
        <v>511</v>
      </c>
      <c r="B462" s="1" t="s">
        <v>48</v>
      </c>
      <c r="C462" s="1" t="s">
        <v>13</v>
      </c>
      <c r="D462" s="2">
        <v>29</v>
      </c>
      <c r="E462" s="1" t="s">
        <v>36</v>
      </c>
      <c r="F462" s="1" t="s">
        <v>15</v>
      </c>
      <c r="G462" s="1" t="s">
        <v>176</v>
      </c>
      <c r="H462" s="6">
        <v>45543</v>
      </c>
      <c r="I462" s="1" t="s">
        <v>72</v>
      </c>
      <c r="J462" s="2">
        <v>8</v>
      </c>
      <c r="K462" s="1" t="s">
        <v>31</v>
      </c>
    </row>
    <row r="463" spans="1:11" x14ac:dyDescent="0.35">
      <c r="A463" s="1" t="s">
        <v>512</v>
      </c>
      <c r="B463" s="1" t="s">
        <v>28</v>
      </c>
      <c r="C463" s="1" t="s">
        <v>13</v>
      </c>
      <c r="D463" s="2">
        <v>56</v>
      </c>
      <c r="E463" s="1" t="s">
        <v>68</v>
      </c>
      <c r="F463" s="1" t="s">
        <v>29</v>
      </c>
      <c r="G463" s="1" t="s">
        <v>176</v>
      </c>
      <c r="H463" s="6">
        <v>44006</v>
      </c>
      <c r="I463" s="1" t="s">
        <v>17</v>
      </c>
      <c r="J463" s="2">
        <v>18</v>
      </c>
      <c r="K463" s="1" t="s">
        <v>26</v>
      </c>
    </row>
    <row r="464" spans="1:11" x14ac:dyDescent="0.35">
      <c r="A464" s="1" t="s">
        <v>513</v>
      </c>
      <c r="B464" s="1" t="s">
        <v>28</v>
      </c>
      <c r="C464" s="1" t="s">
        <v>21</v>
      </c>
      <c r="D464" s="2">
        <v>42</v>
      </c>
      <c r="E464" s="1" t="s">
        <v>68</v>
      </c>
      <c r="F464" s="1" t="s">
        <v>10</v>
      </c>
      <c r="G464" s="1" t="s">
        <v>24</v>
      </c>
      <c r="H464" s="6">
        <v>42539</v>
      </c>
      <c r="I464" s="1" t="s">
        <v>72</v>
      </c>
      <c r="J464" s="2">
        <v>17</v>
      </c>
      <c r="K464" s="1" t="s">
        <v>58</v>
      </c>
    </row>
    <row r="465" spans="1:11" x14ac:dyDescent="0.35">
      <c r="A465" s="1" t="s">
        <v>514</v>
      </c>
      <c r="B465" s="1" t="s">
        <v>48</v>
      </c>
      <c r="C465" s="1" t="s">
        <v>13</v>
      </c>
      <c r="D465" s="2">
        <v>28</v>
      </c>
      <c r="E465" s="1" t="s">
        <v>33</v>
      </c>
      <c r="F465" s="1" t="s">
        <v>44</v>
      </c>
      <c r="G465" s="1" t="s">
        <v>37</v>
      </c>
      <c r="H465" s="6">
        <v>45041</v>
      </c>
      <c r="I465" s="1" t="s">
        <v>45</v>
      </c>
      <c r="J465" s="2">
        <v>3</v>
      </c>
      <c r="K465" s="1" t="s">
        <v>26</v>
      </c>
    </row>
    <row r="466" spans="1:11" x14ac:dyDescent="0.35">
      <c r="A466" s="1" t="s">
        <v>515</v>
      </c>
      <c r="B466" s="1" t="s">
        <v>48</v>
      </c>
      <c r="C466" s="1" t="s">
        <v>21</v>
      </c>
      <c r="D466" s="2">
        <v>40</v>
      </c>
      <c r="E466" s="1" t="s">
        <v>14</v>
      </c>
      <c r="F466" s="1" t="s">
        <v>44</v>
      </c>
      <c r="G466" s="1" t="s">
        <v>16</v>
      </c>
      <c r="H466" s="6">
        <v>42676</v>
      </c>
      <c r="I466" s="1" t="s">
        <v>72</v>
      </c>
      <c r="J466" s="2">
        <v>2</v>
      </c>
      <c r="K466" s="1" t="s">
        <v>26</v>
      </c>
    </row>
    <row r="467" spans="1:11" x14ac:dyDescent="0.35">
      <c r="A467" s="1" t="s">
        <v>516</v>
      </c>
      <c r="B467" s="1" t="s">
        <v>75</v>
      </c>
      <c r="C467" s="1" t="s">
        <v>21</v>
      </c>
      <c r="D467" s="2">
        <v>40</v>
      </c>
      <c r="E467" s="1" t="s">
        <v>14</v>
      </c>
      <c r="F467" s="1" t="s">
        <v>15</v>
      </c>
      <c r="G467" s="1" t="s">
        <v>34</v>
      </c>
      <c r="H467" s="6">
        <v>45394</v>
      </c>
      <c r="I467" s="1" t="s">
        <v>25</v>
      </c>
      <c r="J467" s="2">
        <v>4</v>
      </c>
      <c r="K467" s="1" t="s">
        <v>18</v>
      </c>
    </row>
    <row r="468" spans="1:11" x14ac:dyDescent="0.35">
      <c r="A468" s="1" t="s">
        <v>517</v>
      </c>
      <c r="B468" s="1" t="s">
        <v>12</v>
      </c>
      <c r="C468" s="1" t="s">
        <v>21</v>
      </c>
      <c r="D468" s="2">
        <v>40</v>
      </c>
      <c r="E468" s="1" t="s">
        <v>36</v>
      </c>
      <c r="F468" s="1" t="s">
        <v>44</v>
      </c>
      <c r="G468" s="1" t="s">
        <v>30</v>
      </c>
      <c r="H468" s="6">
        <v>45724</v>
      </c>
      <c r="I468" s="1" t="s">
        <v>45</v>
      </c>
      <c r="J468" s="2">
        <v>19</v>
      </c>
      <c r="K468" s="1" t="s">
        <v>26</v>
      </c>
    </row>
    <row r="469" spans="1:11" x14ac:dyDescent="0.35">
      <c r="A469" s="1" t="s">
        <v>518</v>
      </c>
      <c r="B469" s="1" t="s">
        <v>20</v>
      </c>
      <c r="C469" s="1" t="s">
        <v>21</v>
      </c>
      <c r="D469" s="2">
        <v>44</v>
      </c>
      <c r="E469" s="1" t="s">
        <v>14</v>
      </c>
      <c r="F469" s="1" t="s">
        <v>29</v>
      </c>
      <c r="G469" s="1" t="s">
        <v>37</v>
      </c>
      <c r="H469" s="6">
        <v>45167</v>
      </c>
      <c r="I469" s="1" t="s">
        <v>17</v>
      </c>
      <c r="J469" s="2">
        <v>17</v>
      </c>
      <c r="K469" s="1" t="s">
        <v>58</v>
      </c>
    </row>
    <row r="470" spans="1:11" x14ac:dyDescent="0.35">
      <c r="A470" s="1" t="s">
        <v>519</v>
      </c>
      <c r="B470" s="1" t="s">
        <v>43</v>
      </c>
      <c r="C470" s="1" t="s">
        <v>13</v>
      </c>
      <c r="D470" s="2">
        <v>25</v>
      </c>
      <c r="E470" s="1" t="s">
        <v>40</v>
      </c>
      <c r="F470" s="1" t="s">
        <v>44</v>
      </c>
      <c r="G470" s="1" t="s">
        <v>16</v>
      </c>
      <c r="H470" s="6">
        <v>44488</v>
      </c>
      <c r="I470" s="1" t="s">
        <v>25</v>
      </c>
      <c r="J470" s="2">
        <v>3</v>
      </c>
      <c r="K470" s="1" t="s">
        <v>31</v>
      </c>
    </row>
    <row r="471" spans="1:11" x14ac:dyDescent="0.35">
      <c r="A471" s="1" t="s">
        <v>520</v>
      </c>
      <c r="B471" s="1" t="s">
        <v>43</v>
      </c>
      <c r="C471" s="1" t="s">
        <v>13</v>
      </c>
      <c r="D471" s="2">
        <v>49</v>
      </c>
      <c r="E471" s="1" t="s">
        <v>40</v>
      </c>
      <c r="F471" s="1" t="s">
        <v>10</v>
      </c>
      <c r="G471" s="1" t="s">
        <v>41</v>
      </c>
      <c r="H471" s="6">
        <v>44391</v>
      </c>
      <c r="I471" s="1" t="s">
        <v>25</v>
      </c>
      <c r="J471" s="2">
        <v>9</v>
      </c>
      <c r="K471" s="1" t="s">
        <v>31</v>
      </c>
    </row>
    <row r="472" spans="1:11" x14ac:dyDescent="0.35">
      <c r="A472" s="1" t="s">
        <v>521</v>
      </c>
      <c r="B472" s="1" t="s">
        <v>48</v>
      </c>
      <c r="C472" s="1" t="s">
        <v>13</v>
      </c>
      <c r="D472" s="2">
        <v>47</v>
      </c>
      <c r="E472" s="1" t="s">
        <v>36</v>
      </c>
      <c r="F472" s="1" t="s">
        <v>23</v>
      </c>
      <c r="G472" s="1" t="s">
        <v>34</v>
      </c>
      <c r="H472" s="6">
        <v>44103</v>
      </c>
      <c r="I472" s="1" t="s">
        <v>25</v>
      </c>
      <c r="J472" s="2">
        <v>3</v>
      </c>
      <c r="K472" s="1" t="s">
        <v>58</v>
      </c>
    </row>
    <row r="473" spans="1:11" x14ac:dyDescent="0.35">
      <c r="A473" s="1" t="s">
        <v>522</v>
      </c>
      <c r="B473" s="1" t="s">
        <v>28</v>
      </c>
      <c r="C473" s="1" t="s">
        <v>21</v>
      </c>
      <c r="D473" s="2">
        <v>41</v>
      </c>
      <c r="E473" s="1" t="s">
        <v>33</v>
      </c>
      <c r="F473" s="1" t="s">
        <v>10</v>
      </c>
      <c r="G473" s="1" t="s">
        <v>24</v>
      </c>
      <c r="H473" s="6">
        <v>42905</v>
      </c>
      <c r="I473" s="1" t="s">
        <v>45</v>
      </c>
      <c r="J473" s="2">
        <v>0</v>
      </c>
      <c r="K473" s="1" t="s">
        <v>58</v>
      </c>
    </row>
    <row r="474" spans="1:11" x14ac:dyDescent="0.35">
      <c r="A474" s="1" t="s">
        <v>523</v>
      </c>
      <c r="B474" s="1" t="s">
        <v>28</v>
      </c>
      <c r="C474" s="1" t="s">
        <v>13</v>
      </c>
      <c r="D474" s="2">
        <v>51</v>
      </c>
      <c r="E474" s="1" t="s">
        <v>40</v>
      </c>
      <c r="F474" s="1" t="s">
        <v>15</v>
      </c>
      <c r="G474" s="1" t="s">
        <v>176</v>
      </c>
      <c r="H474" s="6">
        <v>45364</v>
      </c>
      <c r="I474" s="1" t="s">
        <v>3065</v>
      </c>
      <c r="J474" s="2">
        <v>4</v>
      </c>
      <c r="K474" s="1" t="s">
        <v>58</v>
      </c>
    </row>
    <row r="475" spans="1:11" x14ac:dyDescent="0.35">
      <c r="A475" s="1" t="s">
        <v>524</v>
      </c>
      <c r="B475" s="1" t="s">
        <v>43</v>
      </c>
      <c r="C475" s="1" t="s">
        <v>13</v>
      </c>
      <c r="D475" s="2">
        <v>39</v>
      </c>
      <c r="E475" s="1" t="s">
        <v>40</v>
      </c>
      <c r="F475" s="1" t="s">
        <v>44</v>
      </c>
      <c r="G475" s="1" t="s">
        <v>16</v>
      </c>
      <c r="H475" s="6">
        <v>45396</v>
      </c>
      <c r="I475" s="1" t="s">
        <v>25</v>
      </c>
      <c r="J475" s="2">
        <v>8</v>
      </c>
      <c r="K475" s="1" t="s">
        <v>58</v>
      </c>
    </row>
    <row r="476" spans="1:11" x14ac:dyDescent="0.35">
      <c r="A476" s="1" t="s">
        <v>525</v>
      </c>
      <c r="B476" s="1" t="s">
        <v>39</v>
      </c>
      <c r="C476" s="1" t="s">
        <v>13</v>
      </c>
      <c r="D476" s="2">
        <v>22</v>
      </c>
      <c r="E476" s="1" t="s">
        <v>68</v>
      </c>
      <c r="F476" s="1" t="s">
        <v>29</v>
      </c>
      <c r="G476" s="1" t="s">
        <v>24</v>
      </c>
      <c r="H476" s="6">
        <v>43141</v>
      </c>
      <c r="I476" s="1" t="s">
        <v>72</v>
      </c>
      <c r="J476" s="2">
        <v>1</v>
      </c>
      <c r="K476" s="1" t="s">
        <v>26</v>
      </c>
    </row>
    <row r="477" spans="1:11" x14ac:dyDescent="0.35">
      <c r="A477" s="1" t="s">
        <v>526</v>
      </c>
      <c r="B477" s="1" t="s">
        <v>43</v>
      </c>
      <c r="C477" s="1" t="s">
        <v>13</v>
      </c>
      <c r="D477" s="2">
        <v>50</v>
      </c>
      <c r="E477" s="1" t="s">
        <v>36</v>
      </c>
      <c r="F477" s="1" t="s">
        <v>10</v>
      </c>
      <c r="G477" s="1" t="s">
        <v>24</v>
      </c>
      <c r="H477" s="6">
        <v>45785</v>
      </c>
      <c r="I477" s="1" t="s">
        <v>45</v>
      </c>
      <c r="J477" s="2">
        <v>20</v>
      </c>
      <c r="K477" s="1" t="s">
        <v>58</v>
      </c>
    </row>
    <row r="478" spans="1:11" x14ac:dyDescent="0.35">
      <c r="A478" s="1" t="s">
        <v>527</v>
      </c>
      <c r="B478" s="1" t="s">
        <v>48</v>
      </c>
      <c r="C478" s="1" t="s">
        <v>21</v>
      </c>
      <c r="D478" s="2">
        <v>34</v>
      </c>
      <c r="E478" s="1" t="s">
        <v>40</v>
      </c>
      <c r="F478" s="1" t="s">
        <v>10</v>
      </c>
      <c r="G478" s="1" t="s">
        <v>37</v>
      </c>
      <c r="H478" s="6">
        <v>45025</v>
      </c>
      <c r="I478" s="1" t="s">
        <v>17</v>
      </c>
      <c r="J478" s="2">
        <v>13</v>
      </c>
      <c r="K478" s="1" t="s">
        <v>26</v>
      </c>
    </row>
    <row r="479" spans="1:11" x14ac:dyDescent="0.35">
      <c r="A479" s="1" t="s">
        <v>528</v>
      </c>
      <c r="B479" s="1" t="s">
        <v>43</v>
      </c>
      <c r="C479" s="1" t="s">
        <v>21</v>
      </c>
      <c r="D479" s="2">
        <v>59</v>
      </c>
      <c r="E479" s="1" t="s">
        <v>14</v>
      </c>
      <c r="F479" s="1" t="s">
        <v>10</v>
      </c>
      <c r="G479" s="1" t="s">
        <v>16</v>
      </c>
      <c r="H479" s="6">
        <v>43687</v>
      </c>
      <c r="I479" s="1" t="s">
        <v>72</v>
      </c>
      <c r="J479" s="2">
        <v>14</v>
      </c>
      <c r="K479" s="1" t="s">
        <v>58</v>
      </c>
    </row>
    <row r="480" spans="1:11" x14ac:dyDescent="0.35">
      <c r="A480" s="1" t="s">
        <v>529</v>
      </c>
      <c r="B480" s="1" t="s">
        <v>20</v>
      </c>
      <c r="C480" s="1" t="s">
        <v>13</v>
      </c>
      <c r="D480" s="2">
        <v>34</v>
      </c>
      <c r="E480" s="1" t="s">
        <v>36</v>
      </c>
      <c r="F480" s="1" t="s">
        <v>10</v>
      </c>
      <c r="G480" s="1" t="s">
        <v>41</v>
      </c>
      <c r="H480" s="6">
        <v>42920</v>
      </c>
      <c r="I480" s="1" t="s">
        <v>17</v>
      </c>
      <c r="J480" s="2">
        <v>15</v>
      </c>
      <c r="K480" s="1" t="s">
        <v>58</v>
      </c>
    </row>
    <row r="481" spans="1:11" x14ac:dyDescent="0.35">
      <c r="A481" s="1" t="s">
        <v>530</v>
      </c>
      <c r="B481" s="1" t="s">
        <v>12</v>
      </c>
      <c r="C481" s="1" t="s">
        <v>13</v>
      </c>
      <c r="D481" s="2">
        <v>49</v>
      </c>
      <c r="E481" s="1" t="s">
        <v>40</v>
      </c>
      <c r="F481" s="1" t="s">
        <v>10</v>
      </c>
      <c r="G481" s="1" t="s">
        <v>37</v>
      </c>
      <c r="H481" s="6">
        <v>43029</v>
      </c>
      <c r="I481" s="1" t="s">
        <v>45</v>
      </c>
      <c r="J481" s="2">
        <v>19</v>
      </c>
      <c r="K481" s="1" t="s">
        <v>58</v>
      </c>
    </row>
    <row r="482" spans="1:11" x14ac:dyDescent="0.35">
      <c r="A482" s="1" t="s">
        <v>531</v>
      </c>
      <c r="B482" s="1" t="s">
        <v>12</v>
      </c>
      <c r="C482" s="1" t="s">
        <v>13</v>
      </c>
      <c r="D482" s="2">
        <v>49</v>
      </c>
      <c r="E482" s="1" t="s">
        <v>33</v>
      </c>
      <c r="F482" s="1" t="s">
        <v>44</v>
      </c>
      <c r="G482" s="1" t="s">
        <v>34</v>
      </c>
      <c r="H482" s="6">
        <v>44485</v>
      </c>
      <c r="I482" s="1" t="s">
        <v>25</v>
      </c>
      <c r="J482" s="2">
        <v>9</v>
      </c>
      <c r="K482" s="1" t="s">
        <v>26</v>
      </c>
    </row>
    <row r="483" spans="1:11" x14ac:dyDescent="0.35">
      <c r="A483" s="1" t="s">
        <v>532</v>
      </c>
      <c r="B483" s="1" t="s">
        <v>48</v>
      </c>
      <c r="C483" s="1" t="s">
        <v>13</v>
      </c>
      <c r="D483" s="2">
        <v>21</v>
      </c>
      <c r="E483" s="1" t="s">
        <v>36</v>
      </c>
      <c r="F483" s="1" t="s">
        <v>10</v>
      </c>
      <c r="G483" s="1" t="s">
        <v>16</v>
      </c>
      <c r="H483" s="6">
        <v>45765</v>
      </c>
      <c r="I483" s="1" t="s">
        <v>45</v>
      </c>
      <c r="J483" s="2">
        <v>18</v>
      </c>
      <c r="K483" s="1" t="s">
        <v>26</v>
      </c>
    </row>
    <row r="484" spans="1:11" x14ac:dyDescent="0.35">
      <c r="A484" s="1" t="s">
        <v>533</v>
      </c>
      <c r="B484" s="1" t="s">
        <v>43</v>
      </c>
      <c r="C484" s="1" t="s">
        <v>13</v>
      </c>
      <c r="D484" s="2">
        <v>58</v>
      </c>
      <c r="E484" s="1" t="s">
        <v>36</v>
      </c>
      <c r="F484" s="1" t="s">
        <v>29</v>
      </c>
      <c r="G484" s="1" t="s">
        <v>37</v>
      </c>
      <c r="H484" s="6">
        <v>42530</v>
      </c>
      <c r="I484" s="1" t="s">
        <v>17</v>
      </c>
      <c r="J484" s="2">
        <v>20</v>
      </c>
      <c r="K484" s="1" t="s">
        <v>58</v>
      </c>
    </row>
    <row r="485" spans="1:11" x14ac:dyDescent="0.35">
      <c r="A485" s="1" t="s">
        <v>534</v>
      </c>
      <c r="B485" s="1" t="s">
        <v>75</v>
      </c>
      <c r="C485" s="1" t="s">
        <v>13</v>
      </c>
      <c r="D485" s="2">
        <v>26</v>
      </c>
      <c r="E485" s="1" t="s">
        <v>36</v>
      </c>
      <c r="F485" s="1" t="s">
        <v>29</v>
      </c>
      <c r="G485" s="1" t="s">
        <v>24</v>
      </c>
      <c r="H485" s="6">
        <v>45888</v>
      </c>
      <c r="I485" s="1" t="s">
        <v>45</v>
      </c>
      <c r="J485" s="2">
        <v>5</v>
      </c>
      <c r="K485" s="1" t="s">
        <v>18</v>
      </c>
    </row>
    <row r="486" spans="1:11" x14ac:dyDescent="0.35">
      <c r="A486" s="1" t="s">
        <v>535</v>
      </c>
      <c r="B486" s="1" t="s">
        <v>28</v>
      </c>
      <c r="C486" s="1" t="s">
        <v>21</v>
      </c>
      <c r="D486" s="2">
        <v>39</v>
      </c>
      <c r="E486" s="1" t="s">
        <v>14</v>
      </c>
      <c r="F486" s="1" t="s">
        <v>10</v>
      </c>
      <c r="G486" s="1" t="s">
        <v>176</v>
      </c>
      <c r="H486" s="6">
        <v>44409</v>
      </c>
      <c r="I486" s="1" t="s">
        <v>3065</v>
      </c>
      <c r="J486" s="2">
        <v>15</v>
      </c>
      <c r="K486" s="1" t="s">
        <v>18</v>
      </c>
    </row>
    <row r="487" spans="1:11" x14ac:dyDescent="0.35">
      <c r="A487" s="1" t="s">
        <v>536</v>
      </c>
      <c r="B487" s="1" t="s">
        <v>39</v>
      </c>
      <c r="C487" s="1" t="s">
        <v>21</v>
      </c>
      <c r="D487" s="2">
        <v>35</v>
      </c>
      <c r="E487" s="1" t="s">
        <v>68</v>
      </c>
      <c r="F487" s="1" t="s">
        <v>44</v>
      </c>
      <c r="G487" s="1" t="s">
        <v>34</v>
      </c>
      <c r="H487" s="6">
        <v>43082</v>
      </c>
      <c r="I487" s="1" t="s">
        <v>17</v>
      </c>
      <c r="J487" s="2">
        <v>6</v>
      </c>
      <c r="K487" s="1" t="s">
        <v>58</v>
      </c>
    </row>
    <row r="488" spans="1:11" x14ac:dyDescent="0.35">
      <c r="A488" s="1" t="s">
        <v>537</v>
      </c>
      <c r="B488" s="1" t="s">
        <v>75</v>
      </c>
      <c r="C488" s="1" t="s">
        <v>13</v>
      </c>
      <c r="D488" s="2">
        <v>48</v>
      </c>
      <c r="E488" s="1" t="s">
        <v>36</v>
      </c>
      <c r="F488" s="1" t="s">
        <v>29</v>
      </c>
      <c r="G488" s="1" t="s">
        <v>30</v>
      </c>
      <c r="H488" s="6">
        <v>42782</v>
      </c>
      <c r="I488" s="1" t="s">
        <v>17</v>
      </c>
      <c r="J488" s="2">
        <v>9</v>
      </c>
      <c r="K488" s="1" t="s">
        <v>58</v>
      </c>
    </row>
    <row r="489" spans="1:11" x14ac:dyDescent="0.35">
      <c r="A489" s="1" t="s">
        <v>538</v>
      </c>
      <c r="B489" s="1" t="s">
        <v>39</v>
      </c>
      <c r="C489" s="1" t="s">
        <v>13</v>
      </c>
      <c r="D489" s="2">
        <v>28</v>
      </c>
      <c r="E489" s="1" t="s">
        <v>33</v>
      </c>
      <c r="F489" s="1" t="s">
        <v>29</v>
      </c>
      <c r="G489" s="1" t="s">
        <v>34</v>
      </c>
      <c r="H489" s="6">
        <v>45386</v>
      </c>
      <c r="I489" s="1" t="s">
        <v>72</v>
      </c>
      <c r="J489" s="2">
        <v>13</v>
      </c>
      <c r="K489" s="1" t="s">
        <v>18</v>
      </c>
    </row>
    <row r="490" spans="1:11" x14ac:dyDescent="0.35">
      <c r="A490" s="1" t="s">
        <v>539</v>
      </c>
      <c r="B490" s="1" t="s">
        <v>61</v>
      </c>
      <c r="C490" s="1" t="s">
        <v>21</v>
      </c>
      <c r="D490" s="2">
        <v>33</v>
      </c>
      <c r="E490" s="1" t="s">
        <v>68</v>
      </c>
      <c r="F490" s="1" t="s">
        <v>10</v>
      </c>
      <c r="G490" s="1" t="s">
        <v>16</v>
      </c>
      <c r="H490" s="6">
        <v>43715</v>
      </c>
      <c r="I490" s="1" t="s">
        <v>25</v>
      </c>
      <c r="J490" s="2">
        <v>9</v>
      </c>
      <c r="K490" s="1" t="s">
        <v>18</v>
      </c>
    </row>
    <row r="491" spans="1:11" x14ac:dyDescent="0.35">
      <c r="A491" s="1" t="s">
        <v>540</v>
      </c>
      <c r="B491" s="1" t="s">
        <v>28</v>
      </c>
      <c r="C491" s="1" t="s">
        <v>21</v>
      </c>
      <c r="D491" s="2">
        <v>22</v>
      </c>
      <c r="E491" s="1" t="s">
        <v>36</v>
      </c>
      <c r="F491" s="1" t="s">
        <v>23</v>
      </c>
      <c r="G491" s="1" t="s">
        <v>24</v>
      </c>
      <c r="H491" s="6">
        <v>44835</v>
      </c>
      <c r="I491" s="1" t="s">
        <v>45</v>
      </c>
      <c r="J491" s="2">
        <v>2</v>
      </c>
      <c r="K491" s="1" t="s">
        <v>18</v>
      </c>
    </row>
    <row r="492" spans="1:11" x14ac:dyDescent="0.35">
      <c r="A492" s="1" t="s">
        <v>541</v>
      </c>
      <c r="B492" s="1" t="s">
        <v>28</v>
      </c>
      <c r="C492" s="1" t="s">
        <v>21</v>
      </c>
      <c r="D492" s="2">
        <v>47</v>
      </c>
      <c r="E492" s="1" t="s">
        <v>53</v>
      </c>
      <c r="F492" s="1" t="s">
        <v>23</v>
      </c>
      <c r="G492" s="1" t="s">
        <v>16</v>
      </c>
      <c r="H492" s="6">
        <v>44903</v>
      </c>
      <c r="I492" s="1" t="s">
        <v>25</v>
      </c>
      <c r="J492" s="2">
        <v>12</v>
      </c>
      <c r="K492" s="1" t="s">
        <v>58</v>
      </c>
    </row>
    <row r="493" spans="1:11" x14ac:dyDescent="0.35">
      <c r="A493" s="1" t="s">
        <v>542</v>
      </c>
      <c r="B493" s="1" t="s">
        <v>48</v>
      </c>
      <c r="C493" s="1" t="s">
        <v>21</v>
      </c>
      <c r="D493" s="2">
        <v>58</v>
      </c>
      <c r="E493" s="1" t="s">
        <v>53</v>
      </c>
      <c r="F493" s="1" t="s">
        <v>10</v>
      </c>
      <c r="G493" s="1" t="s">
        <v>41</v>
      </c>
      <c r="H493" s="6">
        <v>45431</v>
      </c>
      <c r="I493" s="1" t="s">
        <v>72</v>
      </c>
      <c r="J493" s="2">
        <v>17</v>
      </c>
      <c r="K493" s="1" t="s">
        <v>31</v>
      </c>
    </row>
    <row r="494" spans="1:11" x14ac:dyDescent="0.35">
      <c r="A494" s="1" t="s">
        <v>543</v>
      </c>
      <c r="B494" s="1" t="s">
        <v>48</v>
      </c>
      <c r="C494" s="1" t="s">
        <v>13</v>
      </c>
      <c r="D494" s="2">
        <v>48</v>
      </c>
      <c r="E494" s="1" t="s">
        <v>36</v>
      </c>
      <c r="F494" s="1" t="s">
        <v>10</v>
      </c>
      <c r="G494" s="1" t="s">
        <v>34</v>
      </c>
      <c r="H494" s="6">
        <v>43469</v>
      </c>
      <c r="I494" s="1" t="s">
        <v>45</v>
      </c>
      <c r="J494" s="2">
        <v>4</v>
      </c>
      <c r="K494" s="1" t="s">
        <v>31</v>
      </c>
    </row>
    <row r="495" spans="1:11" x14ac:dyDescent="0.35">
      <c r="A495" s="1" t="s">
        <v>544</v>
      </c>
      <c r="B495" s="1" t="s">
        <v>20</v>
      </c>
      <c r="C495" s="1" t="s">
        <v>21</v>
      </c>
      <c r="D495" s="2">
        <v>49</v>
      </c>
      <c r="E495" s="1" t="s">
        <v>53</v>
      </c>
      <c r="F495" s="1" t="s">
        <v>29</v>
      </c>
      <c r="G495" s="1" t="s">
        <v>176</v>
      </c>
      <c r="H495" s="6">
        <v>44481</v>
      </c>
      <c r="I495" s="1" t="s">
        <v>72</v>
      </c>
      <c r="J495" s="2">
        <v>4</v>
      </c>
      <c r="K495" s="1" t="s">
        <v>31</v>
      </c>
    </row>
    <row r="496" spans="1:11" x14ac:dyDescent="0.35">
      <c r="A496" s="1" t="s">
        <v>545</v>
      </c>
      <c r="B496" s="1" t="s">
        <v>39</v>
      </c>
      <c r="C496" s="1" t="s">
        <v>13</v>
      </c>
      <c r="D496" s="2">
        <v>35</v>
      </c>
      <c r="E496" s="1" t="s">
        <v>14</v>
      </c>
      <c r="F496" s="1" t="s">
        <v>23</v>
      </c>
      <c r="G496" s="1" t="s">
        <v>30</v>
      </c>
      <c r="H496" s="6">
        <v>46022</v>
      </c>
      <c r="I496" s="1" t="s">
        <v>3065</v>
      </c>
      <c r="J496" s="2">
        <v>9</v>
      </c>
      <c r="K496" s="1" t="s">
        <v>31</v>
      </c>
    </row>
    <row r="497" spans="1:11" x14ac:dyDescent="0.35">
      <c r="A497" s="1" t="s">
        <v>546</v>
      </c>
      <c r="B497" s="1" t="s">
        <v>48</v>
      </c>
      <c r="C497" s="1" t="s">
        <v>13</v>
      </c>
      <c r="D497" s="2">
        <v>54</v>
      </c>
      <c r="E497" s="1" t="s">
        <v>33</v>
      </c>
      <c r="F497" s="1" t="s">
        <v>10</v>
      </c>
      <c r="G497" s="1" t="s">
        <v>24</v>
      </c>
      <c r="H497" s="6">
        <v>42587</v>
      </c>
      <c r="I497" s="1" t="s">
        <v>17</v>
      </c>
      <c r="J497" s="2">
        <v>3</v>
      </c>
      <c r="K497" s="1" t="s">
        <v>58</v>
      </c>
    </row>
    <row r="498" spans="1:11" x14ac:dyDescent="0.35">
      <c r="A498" s="1" t="s">
        <v>547</v>
      </c>
      <c r="B498" s="1" t="s">
        <v>43</v>
      </c>
      <c r="C498" s="1" t="s">
        <v>13</v>
      </c>
      <c r="D498" s="2">
        <v>33</v>
      </c>
      <c r="E498" s="1" t="s">
        <v>53</v>
      </c>
      <c r="F498" s="1" t="s">
        <v>29</v>
      </c>
      <c r="G498" s="1" t="s">
        <v>16</v>
      </c>
      <c r="H498" s="6">
        <v>45965</v>
      </c>
      <c r="I498" s="1" t="s">
        <v>25</v>
      </c>
      <c r="J498" s="2">
        <v>9</v>
      </c>
      <c r="K498" s="1" t="s">
        <v>18</v>
      </c>
    </row>
    <row r="499" spans="1:11" x14ac:dyDescent="0.35">
      <c r="A499" s="1" t="s">
        <v>548</v>
      </c>
      <c r="B499" s="1" t="s">
        <v>39</v>
      </c>
      <c r="C499" s="1" t="s">
        <v>13</v>
      </c>
      <c r="D499" s="2">
        <v>57</v>
      </c>
      <c r="E499" s="1" t="s">
        <v>14</v>
      </c>
      <c r="F499" s="1" t="s">
        <v>29</v>
      </c>
      <c r="G499" s="1" t="s">
        <v>176</v>
      </c>
      <c r="H499" s="6">
        <v>43210</v>
      </c>
      <c r="I499" s="1" t="s">
        <v>72</v>
      </c>
      <c r="J499" s="2">
        <v>2</v>
      </c>
      <c r="K499" s="1" t="s">
        <v>58</v>
      </c>
    </row>
    <row r="500" spans="1:11" x14ac:dyDescent="0.35">
      <c r="A500" s="1" t="s">
        <v>549</v>
      </c>
      <c r="B500" s="1" t="s">
        <v>61</v>
      </c>
      <c r="C500" s="1" t="s">
        <v>21</v>
      </c>
      <c r="D500" s="2">
        <v>27</v>
      </c>
      <c r="E500" s="1" t="s">
        <v>40</v>
      </c>
      <c r="F500" s="1" t="s">
        <v>29</v>
      </c>
      <c r="G500" s="1" t="s">
        <v>37</v>
      </c>
      <c r="H500" s="6">
        <v>44636</v>
      </c>
      <c r="I500" s="1" t="s">
        <v>72</v>
      </c>
      <c r="J500" s="2">
        <v>4</v>
      </c>
      <c r="K500" s="1" t="s">
        <v>31</v>
      </c>
    </row>
    <row r="501" spans="1:11" x14ac:dyDescent="0.35">
      <c r="A501" s="1" t="s">
        <v>550</v>
      </c>
      <c r="B501" s="1" t="s">
        <v>61</v>
      </c>
      <c r="C501" s="1" t="s">
        <v>21</v>
      </c>
      <c r="D501" s="2">
        <v>29</v>
      </c>
      <c r="E501" s="1" t="s">
        <v>40</v>
      </c>
      <c r="F501" s="1" t="s">
        <v>15</v>
      </c>
      <c r="G501" s="1" t="s">
        <v>16</v>
      </c>
      <c r="H501" s="6">
        <v>45624</v>
      </c>
      <c r="I501" s="1" t="s">
        <v>17</v>
      </c>
      <c r="J501" s="2">
        <v>13</v>
      </c>
      <c r="K501" s="1" t="s">
        <v>31</v>
      </c>
    </row>
    <row r="502" spans="1:11" x14ac:dyDescent="0.35">
      <c r="A502" s="1" t="s">
        <v>551</v>
      </c>
      <c r="B502" s="1" t="s">
        <v>39</v>
      </c>
      <c r="C502" s="1" t="s">
        <v>21</v>
      </c>
      <c r="D502" s="2">
        <v>26</v>
      </c>
      <c r="E502" s="1" t="s">
        <v>22</v>
      </c>
      <c r="F502" s="1" t="s">
        <v>29</v>
      </c>
      <c r="G502" s="1" t="s">
        <v>41</v>
      </c>
      <c r="H502" s="6">
        <v>43845</v>
      </c>
      <c r="I502" s="1" t="s">
        <v>72</v>
      </c>
      <c r="J502" s="2">
        <v>9</v>
      </c>
      <c r="K502" s="1" t="s">
        <v>26</v>
      </c>
    </row>
    <row r="503" spans="1:11" x14ac:dyDescent="0.35">
      <c r="A503" s="1" t="s">
        <v>552</v>
      </c>
      <c r="B503" s="1" t="s">
        <v>61</v>
      </c>
      <c r="C503" s="1" t="s">
        <v>13</v>
      </c>
      <c r="D503" s="2">
        <v>41</v>
      </c>
      <c r="E503" s="1" t="s">
        <v>53</v>
      </c>
      <c r="F503" s="1" t="s">
        <v>29</v>
      </c>
      <c r="G503" s="1" t="s">
        <v>37</v>
      </c>
      <c r="H503" s="6">
        <v>42408</v>
      </c>
      <c r="I503" s="1" t="s">
        <v>17</v>
      </c>
      <c r="J503" s="2">
        <v>5</v>
      </c>
      <c r="K503" s="1" t="s">
        <v>26</v>
      </c>
    </row>
    <row r="504" spans="1:11" x14ac:dyDescent="0.35">
      <c r="A504" s="1" t="s">
        <v>553</v>
      </c>
      <c r="B504" s="1" t="s">
        <v>43</v>
      </c>
      <c r="C504" s="1" t="s">
        <v>21</v>
      </c>
      <c r="D504" s="2">
        <v>42</v>
      </c>
      <c r="E504" s="1" t="s">
        <v>22</v>
      </c>
      <c r="F504" s="1" t="s">
        <v>10</v>
      </c>
      <c r="G504" s="1" t="s">
        <v>176</v>
      </c>
      <c r="H504" s="6">
        <v>44137</v>
      </c>
      <c r="I504" s="1" t="s">
        <v>25</v>
      </c>
      <c r="J504" s="2">
        <v>9</v>
      </c>
      <c r="K504" s="1" t="s">
        <v>26</v>
      </c>
    </row>
    <row r="505" spans="1:11" x14ac:dyDescent="0.35">
      <c r="A505" s="1" t="s">
        <v>554</v>
      </c>
      <c r="B505" s="1" t="s">
        <v>75</v>
      </c>
      <c r="C505" s="1" t="s">
        <v>13</v>
      </c>
      <c r="D505" s="2">
        <v>56</v>
      </c>
      <c r="E505" s="1" t="s">
        <v>14</v>
      </c>
      <c r="F505" s="1" t="s">
        <v>23</v>
      </c>
      <c r="G505" s="1" t="s">
        <v>24</v>
      </c>
      <c r="H505" s="6">
        <v>42700</v>
      </c>
      <c r="I505" s="1" t="s">
        <v>72</v>
      </c>
      <c r="J505" s="2">
        <v>8</v>
      </c>
      <c r="K505" s="1" t="s">
        <v>18</v>
      </c>
    </row>
    <row r="506" spans="1:11" x14ac:dyDescent="0.35">
      <c r="A506" s="1" t="s">
        <v>555</v>
      </c>
      <c r="B506" s="1" t="s">
        <v>43</v>
      </c>
      <c r="C506" s="1" t="s">
        <v>21</v>
      </c>
      <c r="D506" s="2">
        <v>56</v>
      </c>
      <c r="E506" s="1" t="s">
        <v>68</v>
      </c>
      <c r="F506" s="1" t="s">
        <v>10</v>
      </c>
      <c r="G506" s="1" t="s">
        <v>176</v>
      </c>
      <c r="H506" s="6">
        <v>45636</v>
      </c>
      <c r="I506" s="1" t="s">
        <v>72</v>
      </c>
      <c r="J506" s="2">
        <v>7</v>
      </c>
      <c r="K506" s="1" t="s">
        <v>26</v>
      </c>
    </row>
    <row r="507" spans="1:11" x14ac:dyDescent="0.35">
      <c r="A507" s="1" t="s">
        <v>556</v>
      </c>
      <c r="B507" s="1" t="s">
        <v>75</v>
      </c>
      <c r="C507" s="1" t="s">
        <v>21</v>
      </c>
      <c r="D507" s="2">
        <v>45</v>
      </c>
      <c r="E507" s="1" t="s">
        <v>33</v>
      </c>
      <c r="F507" s="1" t="s">
        <v>10</v>
      </c>
      <c r="G507" s="1" t="s">
        <v>16</v>
      </c>
      <c r="H507" s="6"/>
      <c r="I507" s="1" t="s">
        <v>72</v>
      </c>
      <c r="J507" s="2">
        <v>4</v>
      </c>
      <c r="K507" s="1" t="s">
        <v>58</v>
      </c>
    </row>
    <row r="508" spans="1:11" x14ac:dyDescent="0.35">
      <c r="A508" s="1" t="s">
        <v>557</v>
      </c>
      <c r="B508" s="1" t="s">
        <v>20</v>
      </c>
      <c r="C508" s="1" t="s">
        <v>13</v>
      </c>
      <c r="D508" s="2">
        <v>39</v>
      </c>
      <c r="E508" s="1" t="s">
        <v>14</v>
      </c>
      <c r="F508" s="1" t="s">
        <v>10</v>
      </c>
      <c r="G508" s="1" t="s">
        <v>41</v>
      </c>
      <c r="H508" s="6">
        <v>43685</v>
      </c>
      <c r="I508" s="1" t="s">
        <v>25</v>
      </c>
      <c r="J508" s="2">
        <v>12</v>
      </c>
      <c r="K508" s="1" t="s">
        <v>31</v>
      </c>
    </row>
    <row r="509" spans="1:11" x14ac:dyDescent="0.35">
      <c r="A509" s="1" t="s">
        <v>558</v>
      </c>
      <c r="B509" s="1" t="s">
        <v>43</v>
      </c>
      <c r="C509" s="1" t="s">
        <v>21</v>
      </c>
      <c r="D509" s="2">
        <v>43</v>
      </c>
      <c r="E509" s="1" t="s">
        <v>36</v>
      </c>
      <c r="F509" s="1" t="s">
        <v>15</v>
      </c>
      <c r="G509" s="1" t="s">
        <v>34</v>
      </c>
      <c r="H509" s="6">
        <v>43770</v>
      </c>
      <c r="I509" s="1" t="s">
        <v>25</v>
      </c>
      <c r="J509" s="2">
        <v>17</v>
      </c>
      <c r="K509" s="1" t="s">
        <v>18</v>
      </c>
    </row>
    <row r="510" spans="1:11" x14ac:dyDescent="0.35">
      <c r="A510" s="1" t="s">
        <v>559</v>
      </c>
      <c r="B510" s="1" t="s">
        <v>28</v>
      </c>
      <c r="C510" s="1" t="s">
        <v>13</v>
      </c>
      <c r="D510" s="2">
        <v>46</v>
      </c>
      <c r="E510" s="1" t="s">
        <v>36</v>
      </c>
      <c r="F510" s="1" t="s">
        <v>29</v>
      </c>
      <c r="G510" s="1" t="s">
        <v>41</v>
      </c>
      <c r="H510" s="6">
        <v>42827</v>
      </c>
      <c r="I510" s="1" t="s">
        <v>25</v>
      </c>
      <c r="J510" s="2">
        <v>3</v>
      </c>
      <c r="K510" s="1" t="s">
        <v>58</v>
      </c>
    </row>
    <row r="511" spans="1:11" x14ac:dyDescent="0.35">
      <c r="A511" s="1" t="s">
        <v>560</v>
      </c>
      <c r="B511" s="1" t="s">
        <v>28</v>
      </c>
      <c r="C511" s="1" t="s">
        <v>21</v>
      </c>
      <c r="D511" s="2">
        <v>24</v>
      </c>
      <c r="E511" s="1" t="s">
        <v>68</v>
      </c>
      <c r="F511" s="1" t="s">
        <v>44</v>
      </c>
      <c r="G511" s="1" t="s">
        <v>3065</v>
      </c>
      <c r="H511" s="6">
        <v>44949</v>
      </c>
      <c r="I511" s="1" t="s">
        <v>45</v>
      </c>
      <c r="J511" s="2">
        <v>7</v>
      </c>
      <c r="K511" s="1" t="s">
        <v>58</v>
      </c>
    </row>
    <row r="512" spans="1:11" x14ac:dyDescent="0.35">
      <c r="A512" s="1" t="s">
        <v>561</v>
      </c>
      <c r="B512" s="1" t="s">
        <v>39</v>
      </c>
      <c r="C512" s="1" t="s">
        <v>13</v>
      </c>
      <c r="D512" s="2">
        <v>34</v>
      </c>
      <c r="E512" s="1" t="s">
        <v>40</v>
      </c>
      <c r="F512" s="1" t="s">
        <v>10</v>
      </c>
      <c r="G512" s="1" t="s">
        <v>37</v>
      </c>
      <c r="H512" s="6">
        <v>44322</v>
      </c>
      <c r="I512" s="1" t="s">
        <v>45</v>
      </c>
      <c r="J512" s="2">
        <v>12</v>
      </c>
      <c r="K512" s="1" t="s">
        <v>58</v>
      </c>
    </row>
    <row r="513" spans="1:11" x14ac:dyDescent="0.35">
      <c r="A513" s="1" t="s">
        <v>562</v>
      </c>
      <c r="B513" s="1" t="s">
        <v>43</v>
      </c>
      <c r="C513" s="1" t="s">
        <v>13</v>
      </c>
      <c r="D513" s="2">
        <v>60</v>
      </c>
      <c r="E513" s="1" t="s">
        <v>36</v>
      </c>
      <c r="F513" s="1" t="s">
        <v>23</v>
      </c>
      <c r="G513" s="1" t="s">
        <v>34</v>
      </c>
      <c r="H513" s="6">
        <v>44059</v>
      </c>
      <c r="I513" s="1" t="s">
        <v>25</v>
      </c>
      <c r="J513" s="2">
        <v>6</v>
      </c>
      <c r="K513" s="1" t="s">
        <v>58</v>
      </c>
    </row>
    <row r="514" spans="1:11" x14ac:dyDescent="0.35">
      <c r="A514" s="1" t="s">
        <v>563</v>
      </c>
      <c r="B514" s="1" t="s">
        <v>20</v>
      </c>
      <c r="C514" s="1" t="s">
        <v>13</v>
      </c>
      <c r="D514" s="2">
        <v>31</v>
      </c>
      <c r="E514" s="1" t="s">
        <v>33</v>
      </c>
      <c r="F514" s="1" t="s">
        <v>23</v>
      </c>
      <c r="G514" s="1" t="s">
        <v>34</v>
      </c>
      <c r="H514" s="6">
        <v>43357</v>
      </c>
      <c r="I514" s="1" t="s">
        <v>17</v>
      </c>
      <c r="J514" s="2">
        <v>16</v>
      </c>
      <c r="K514" s="1" t="s">
        <v>18</v>
      </c>
    </row>
    <row r="515" spans="1:11" x14ac:dyDescent="0.35">
      <c r="A515" s="1" t="s">
        <v>564</v>
      </c>
      <c r="B515" s="1" t="s">
        <v>12</v>
      </c>
      <c r="C515" s="1" t="s">
        <v>21</v>
      </c>
      <c r="D515" s="2">
        <v>26</v>
      </c>
      <c r="E515" s="1" t="s">
        <v>36</v>
      </c>
      <c r="F515" s="1" t="s">
        <v>10</v>
      </c>
      <c r="G515" s="1" t="s">
        <v>34</v>
      </c>
      <c r="H515" s="6">
        <v>43673</v>
      </c>
      <c r="I515" s="1" t="s">
        <v>72</v>
      </c>
      <c r="J515" s="2">
        <v>14</v>
      </c>
      <c r="K515" s="1" t="s">
        <v>31</v>
      </c>
    </row>
    <row r="516" spans="1:11" x14ac:dyDescent="0.35">
      <c r="A516" s="1" t="s">
        <v>565</v>
      </c>
      <c r="B516" s="1" t="s">
        <v>39</v>
      </c>
      <c r="C516" s="1" t="s">
        <v>21</v>
      </c>
      <c r="D516" s="2">
        <v>53</v>
      </c>
      <c r="E516" s="1" t="s">
        <v>36</v>
      </c>
      <c r="F516" s="1" t="s">
        <v>23</v>
      </c>
      <c r="G516" s="1" t="s">
        <v>30</v>
      </c>
      <c r="H516" s="6">
        <v>43134</v>
      </c>
      <c r="I516" s="1" t="s">
        <v>72</v>
      </c>
      <c r="J516" s="2">
        <v>18</v>
      </c>
      <c r="K516" s="1" t="s">
        <v>3065</v>
      </c>
    </row>
    <row r="517" spans="1:11" x14ac:dyDescent="0.35">
      <c r="A517" s="1" t="s">
        <v>566</v>
      </c>
      <c r="B517" s="1" t="s">
        <v>48</v>
      </c>
      <c r="C517" s="1" t="s">
        <v>21</v>
      </c>
      <c r="D517" s="2">
        <v>49</v>
      </c>
      <c r="E517" s="1" t="s">
        <v>36</v>
      </c>
      <c r="F517" s="1" t="s">
        <v>15</v>
      </c>
      <c r="G517" s="1" t="s">
        <v>24</v>
      </c>
      <c r="H517" s="6">
        <v>42965</v>
      </c>
      <c r="I517" s="1" t="s">
        <v>72</v>
      </c>
      <c r="J517" s="2">
        <v>2</v>
      </c>
      <c r="K517" s="1" t="s">
        <v>31</v>
      </c>
    </row>
    <row r="518" spans="1:11" x14ac:dyDescent="0.35">
      <c r="A518" s="1" t="s">
        <v>567</v>
      </c>
      <c r="B518" s="1" t="s">
        <v>48</v>
      </c>
      <c r="C518" s="1" t="s">
        <v>13</v>
      </c>
      <c r="D518" s="2">
        <v>42</v>
      </c>
      <c r="E518" s="1" t="s">
        <v>36</v>
      </c>
      <c r="F518" s="1" t="s">
        <v>10</v>
      </c>
      <c r="G518" s="1" t="s">
        <v>34</v>
      </c>
      <c r="H518" s="6">
        <v>43911</v>
      </c>
      <c r="I518" s="1" t="s">
        <v>17</v>
      </c>
      <c r="J518" s="2">
        <v>18</v>
      </c>
      <c r="K518" s="1" t="s">
        <v>18</v>
      </c>
    </row>
    <row r="519" spans="1:11" x14ac:dyDescent="0.35">
      <c r="A519" s="1" t="s">
        <v>568</v>
      </c>
      <c r="B519" s="1" t="s">
        <v>28</v>
      </c>
      <c r="C519" s="1" t="s">
        <v>21</v>
      </c>
      <c r="D519" s="2">
        <v>41</v>
      </c>
      <c r="E519" s="1" t="s">
        <v>68</v>
      </c>
      <c r="F519" s="1" t="s">
        <v>44</v>
      </c>
      <c r="G519" s="1" t="s">
        <v>176</v>
      </c>
      <c r="H519" s="6">
        <v>42937</v>
      </c>
      <c r="I519" s="1" t="s">
        <v>45</v>
      </c>
      <c r="J519" s="2">
        <v>15</v>
      </c>
      <c r="K519" s="1" t="s">
        <v>58</v>
      </c>
    </row>
    <row r="520" spans="1:11" x14ac:dyDescent="0.35">
      <c r="A520" s="1" t="s">
        <v>569</v>
      </c>
      <c r="B520" s="1" t="s">
        <v>20</v>
      </c>
      <c r="C520" s="1" t="s">
        <v>13</v>
      </c>
      <c r="D520" s="2">
        <v>57</v>
      </c>
      <c r="E520" s="1" t="s">
        <v>78</v>
      </c>
      <c r="F520" s="1" t="s">
        <v>44</v>
      </c>
      <c r="G520" s="1" t="s">
        <v>30</v>
      </c>
      <c r="H520" s="6">
        <v>43769</v>
      </c>
      <c r="I520" s="1" t="s">
        <v>17</v>
      </c>
      <c r="J520" s="2">
        <v>2</v>
      </c>
      <c r="K520" s="1" t="s">
        <v>26</v>
      </c>
    </row>
    <row r="521" spans="1:11" x14ac:dyDescent="0.35">
      <c r="A521" s="1" t="s">
        <v>570</v>
      </c>
      <c r="B521" s="1" t="s">
        <v>28</v>
      </c>
      <c r="C521" s="1" t="s">
        <v>21</v>
      </c>
      <c r="D521" s="2">
        <v>59</v>
      </c>
      <c r="E521" s="1" t="s">
        <v>33</v>
      </c>
      <c r="F521" s="1" t="s">
        <v>15</v>
      </c>
      <c r="G521" s="1" t="s">
        <v>16</v>
      </c>
      <c r="H521" s="6">
        <v>43137</v>
      </c>
      <c r="I521" s="1" t="s">
        <v>17</v>
      </c>
      <c r="J521" s="2">
        <v>3</v>
      </c>
      <c r="K521" s="1" t="s">
        <v>26</v>
      </c>
    </row>
    <row r="522" spans="1:11" x14ac:dyDescent="0.35">
      <c r="A522" s="1" t="s">
        <v>571</v>
      </c>
      <c r="B522" s="1" t="s">
        <v>43</v>
      </c>
      <c r="C522" s="1" t="s">
        <v>13</v>
      </c>
      <c r="D522" s="2">
        <v>49</v>
      </c>
      <c r="E522" s="1" t="s">
        <v>36</v>
      </c>
      <c r="F522" s="1" t="s">
        <v>10</v>
      </c>
      <c r="G522" s="1" t="s">
        <v>176</v>
      </c>
      <c r="H522" s="6">
        <v>45018</v>
      </c>
      <c r="I522" s="1" t="s">
        <v>17</v>
      </c>
      <c r="J522" s="2">
        <v>4</v>
      </c>
      <c r="K522" s="1" t="s">
        <v>58</v>
      </c>
    </row>
    <row r="523" spans="1:11" x14ac:dyDescent="0.35">
      <c r="A523" s="1" t="s">
        <v>572</v>
      </c>
      <c r="B523" s="1" t="s">
        <v>20</v>
      </c>
      <c r="C523" s="1" t="s">
        <v>13</v>
      </c>
      <c r="D523" s="2">
        <v>58</v>
      </c>
      <c r="E523" s="1" t="s">
        <v>53</v>
      </c>
      <c r="F523" s="1" t="s">
        <v>15</v>
      </c>
      <c r="G523" s="1" t="s">
        <v>30</v>
      </c>
      <c r="H523" s="6">
        <v>43763</v>
      </c>
      <c r="I523" s="1" t="s">
        <v>45</v>
      </c>
      <c r="J523" s="2">
        <v>0</v>
      </c>
      <c r="K523" s="1" t="s">
        <v>26</v>
      </c>
    </row>
    <row r="524" spans="1:11" x14ac:dyDescent="0.35">
      <c r="A524" s="1" t="s">
        <v>573</v>
      </c>
      <c r="B524" s="1" t="s">
        <v>61</v>
      </c>
      <c r="C524" s="1" t="s">
        <v>21</v>
      </c>
      <c r="D524" s="2">
        <v>31</v>
      </c>
      <c r="E524" s="1" t="s">
        <v>33</v>
      </c>
      <c r="F524" s="1" t="s">
        <v>23</v>
      </c>
      <c r="G524" s="1" t="s">
        <v>41</v>
      </c>
      <c r="H524" s="6">
        <v>42542</v>
      </c>
      <c r="I524" s="1" t="s">
        <v>25</v>
      </c>
      <c r="J524" s="2">
        <v>13</v>
      </c>
      <c r="K524" s="1" t="s">
        <v>31</v>
      </c>
    </row>
    <row r="525" spans="1:11" x14ac:dyDescent="0.35">
      <c r="A525" s="1" t="s">
        <v>574</v>
      </c>
      <c r="B525" s="1" t="s">
        <v>20</v>
      </c>
      <c r="C525" s="1" t="s">
        <v>13</v>
      </c>
      <c r="D525" s="2">
        <v>39</v>
      </c>
      <c r="E525" s="1" t="s">
        <v>22</v>
      </c>
      <c r="F525" s="1" t="s">
        <v>23</v>
      </c>
      <c r="G525" s="1" t="s">
        <v>37</v>
      </c>
      <c r="H525" s="6">
        <v>42844</v>
      </c>
      <c r="I525" s="1" t="s">
        <v>45</v>
      </c>
      <c r="J525" s="2">
        <v>1</v>
      </c>
      <c r="K525" s="1" t="s">
        <v>26</v>
      </c>
    </row>
    <row r="526" spans="1:11" x14ac:dyDescent="0.35">
      <c r="A526" s="1" t="s">
        <v>575</v>
      </c>
      <c r="B526" s="1" t="s">
        <v>28</v>
      </c>
      <c r="C526" s="1" t="s">
        <v>13</v>
      </c>
      <c r="D526" s="2">
        <v>56</v>
      </c>
      <c r="E526" s="1" t="s">
        <v>14</v>
      </c>
      <c r="F526" s="1" t="s">
        <v>23</v>
      </c>
      <c r="G526" s="1" t="s">
        <v>24</v>
      </c>
      <c r="H526" s="6">
        <v>43819</v>
      </c>
      <c r="I526" s="1" t="s">
        <v>17</v>
      </c>
      <c r="J526" s="2">
        <v>16</v>
      </c>
      <c r="K526" s="1" t="s">
        <v>58</v>
      </c>
    </row>
    <row r="527" spans="1:11" x14ac:dyDescent="0.35">
      <c r="A527" s="1" t="s">
        <v>576</v>
      </c>
      <c r="B527" s="1" t="s">
        <v>28</v>
      </c>
      <c r="C527" s="1" t="s">
        <v>21</v>
      </c>
      <c r="D527" s="2">
        <v>24</v>
      </c>
      <c r="E527" s="1" t="s">
        <v>68</v>
      </c>
      <c r="F527" s="1" t="s">
        <v>29</v>
      </c>
      <c r="G527" s="1" t="s">
        <v>37</v>
      </c>
      <c r="H527" s="6">
        <v>43339</v>
      </c>
      <c r="I527" s="1" t="s">
        <v>25</v>
      </c>
      <c r="J527" s="2">
        <v>8</v>
      </c>
      <c r="K527" s="1" t="s">
        <v>31</v>
      </c>
    </row>
    <row r="528" spans="1:11" x14ac:dyDescent="0.35">
      <c r="A528" s="1" t="s">
        <v>577</v>
      </c>
      <c r="B528" s="1" t="s">
        <v>61</v>
      </c>
      <c r="C528" s="1" t="s">
        <v>21</v>
      </c>
      <c r="D528" s="2">
        <v>57</v>
      </c>
      <c r="E528" s="1" t="s">
        <v>22</v>
      </c>
      <c r="F528" s="1" t="s">
        <v>10</v>
      </c>
      <c r="G528" s="1" t="s">
        <v>30</v>
      </c>
      <c r="H528" s="6">
        <v>45616</v>
      </c>
      <c r="I528" s="1" t="s">
        <v>25</v>
      </c>
      <c r="J528" s="2">
        <v>10</v>
      </c>
      <c r="K528" s="1" t="s">
        <v>18</v>
      </c>
    </row>
    <row r="529" spans="1:11" x14ac:dyDescent="0.35">
      <c r="A529" s="1" t="s">
        <v>578</v>
      </c>
      <c r="B529" s="1" t="s">
        <v>48</v>
      </c>
      <c r="C529" s="1" t="s">
        <v>21</v>
      </c>
      <c r="D529" s="2">
        <v>22</v>
      </c>
      <c r="E529" s="1" t="s">
        <v>33</v>
      </c>
      <c r="F529" s="1" t="s">
        <v>29</v>
      </c>
      <c r="G529" s="1" t="s">
        <v>24</v>
      </c>
      <c r="H529" s="6">
        <v>43921</v>
      </c>
      <c r="I529" s="1" t="s">
        <v>25</v>
      </c>
      <c r="J529" s="2">
        <v>15</v>
      </c>
      <c r="K529" s="1" t="s">
        <v>26</v>
      </c>
    </row>
    <row r="530" spans="1:11" x14ac:dyDescent="0.35">
      <c r="A530" s="1" t="s">
        <v>579</v>
      </c>
      <c r="B530" s="1" t="s">
        <v>12</v>
      </c>
      <c r="C530" s="1" t="s">
        <v>13</v>
      </c>
      <c r="D530" s="2">
        <v>42</v>
      </c>
      <c r="E530" s="1" t="s">
        <v>22</v>
      </c>
      <c r="F530" s="1" t="s">
        <v>44</v>
      </c>
      <c r="G530" s="1" t="s">
        <v>30</v>
      </c>
      <c r="H530" s="6">
        <v>43309</v>
      </c>
      <c r="I530" s="1" t="s">
        <v>25</v>
      </c>
      <c r="J530" s="2">
        <v>6</v>
      </c>
      <c r="K530" s="1" t="s">
        <v>58</v>
      </c>
    </row>
    <row r="531" spans="1:11" x14ac:dyDescent="0.35">
      <c r="A531" s="1" t="s">
        <v>580</v>
      </c>
      <c r="B531" s="1" t="s">
        <v>39</v>
      </c>
      <c r="C531" s="1" t="s">
        <v>21</v>
      </c>
      <c r="D531" s="2">
        <v>34</v>
      </c>
      <c r="E531" s="1" t="s">
        <v>22</v>
      </c>
      <c r="F531" s="1" t="s">
        <v>15</v>
      </c>
      <c r="G531" s="1" t="s">
        <v>16</v>
      </c>
      <c r="H531" s="6">
        <v>42819</v>
      </c>
      <c r="I531" s="1" t="s">
        <v>17</v>
      </c>
      <c r="J531" s="2">
        <v>3</v>
      </c>
      <c r="K531" s="1" t="s">
        <v>31</v>
      </c>
    </row>
    <row r="532" spans="1:11" x14ac:dyDescent="0.35">
      <c r="A532" s="1" t="s">
        <v>581</v>
      </c>
      <c r="B532" s="1" t="s">
        <v>61</v>
      </c>
      <c r="C532" s="1" t="s">
        <v>21</v>
      </c>
      <c r="D532" s="2">
        <v>39</v>
      </c>
      <c r="E532" s="1" t="s">
        <v>36</v>
      </c>
      <c r="F532" s="1" t="s">
        <v>23</v>
      </c>
      <c r="G532" s="1" t="s">
        <v>34</v>
      </c>
      <c r="H532" s="6">
        <v>45730</v>
      </c>
      <c r="I532" s="1" t="s">
        <v>45</v>
      </c>
      <c r="J532" s="2">
        <v>0</v>
      </c>
      <c r="K532" s="1" t="s">
        <v>31</v>
      </c>
    </row>
    <row r="533" spans="1:11" x14ac:dyDescent="0.35">
      <c r="A533" s="1" t="s">
        <v>582</v>
      </c>
      <c r="B533" s="1" t="s">
        <v>43</v>
      </c>
      <c r="C533" s="1" t="s">
        <v>13</v>
      </c>
      <c r="D533" s="2">
        <v>41</v>
      </c>
      <c r="E533" s="1" t="s">
        <v>40</v>
      </c>
      <c r="F533" s="1" t="s">
        <v>10</v>
      </c>
      <c r="G533" s="1" t="s">
        <v>24</v>
      </c>
      <c r="H533" s="6">
        <v>43784</v>
      </c>
      <c r="I533" s="1" t="s">
        <v>17</v>
      </c>
      <c r="J533" s="2">
        <v>10</v>
      </c>
      <c r="K533" s="1" t="s">
        <v>18</v>
      </c>
    </row>
    <row r="534" spans="1:11" x14ac:dyDescent="0.35">
      <c r="A534" s="1" t="s">
        <v>583</v>
      </c>
      <c r="B534" s="1" t="s">
        <v>43</v>
      </c>
      <c r="C534" s="1" t="s">
        <v>21</v>
      </c>
      <c r="D534" s="2">
        <v>55</v>
      </c>
      <c r="E534" s="1" t="s">
        <v>33</v>
      </c>
      <c r="F534" s="1" t="s">
        <v>23</v>
      </c>
      <c r="G534" s="1" t="s">
        <v>34</v>
      </c>
      <c r="H534" s="6">
        <v>43713</v>
      </c>
      <c r="I534" s="1" t="s">
        <v>72</v>
      </c>
      <c r="J534" s="2">
        <v>4</v>
      </c>
      <c r="K534" s="1" t="s">
        <v>31</v>
      </c>
    </row>
    <row r="535" spans="1:11" x14ac:dyDescent="0.35">
      <c r="A535" s="1" t="s">
        <v>584</v>
      </c>
      <c r="B535" s="1" t="s">
        <v>75</v>
      </c>
      <c r="C535" s="1" t="s">
        <v>13</v>
      </c>
      <c r="D535" s="2">
        <v>49</v>
      </c>
      <c r="E535" s="1" t="s">
        <v>68</v>
      </c>
      <c r="F535" s="1" t="s">
        <v>10</v>
      </c>
      <c r="G535" s="1" t="s">
        <v>30</v>
      </c>
      <c r="H535" s="6">
        <v>43779</v>
      </c>
      <c r="I535" s="1" t="s">
        <v>25</v>
      </c>
      <c r="J535" s="2">
        <v>13</v>
      </c>
      <c r="K535" s="1" t="s">
        <v>26</v>
      </c>
    </row>
    <row r="536" spans="1:11" x14ac:dyDescent="0.35">
      <c r="A536" s="1" t="s">
        <v>585</v>
      </c>
      <c r="B536" s="1" t="s">
        <v>12</v>
      </c>
      <c r="C536" s="1" t="s">
        <v>13</v>
      </c>
      <c r="D536" s="2">
        <v>44</v>
      </c>
      <c r="E536" s="1" t="s">
        <v>14</v>
      </c>
      <c r="F536" s="1" t="s">
        <v>23</v>
      </c>
      <c r="G536" s="1" t="s">
        <v>176</v>
      </c>
      <c r="H536" s="6">
        <v>43251</v>
      </c>
      <c r="I536" s="1" t="s">
        <v>72</v>
      </c>
      <c r="J536" s="2">
        <v>0</v>
      </c>
      <c r="K536" s="1" t="s">
        <v>18</v>
      </c>
    </row>
    <row r="537" spans="1:11" x14ac:dyDescent="0.35">
      <c r="A537" s="1" t="s">
        <v>586</v>
      </c>
      <c r="B537" s="1" t="s">
        <v>48</v>
      </c>
      <c r="C537" s="1" t="s">
        <v>21</v>
      </c>
      <c r="D537" s="2">
        <v>30</v>
      </c>
      <c r="E537" s="1" t="s">
        <v>22</v>
      </c>
      <c r="F537" s="1" t="s">
        <v>23</v>
      </c>
      <c r="G537" s="1" t="s">
        <v>41</v>
      </c>
      <c r="H537" s="6">
        <v>42449</v>
      </c>
      <c r="I537" s="1" t="s">
        <v>17</v>
      </c>
      <c r="J537" s="2">
        <v>4</v>
      </c>
      <c r="K537" s="1" t="s">
        <v>31</v>
      </c>
    </row>
    <row r="538" spans="1:11" x14ac:dyDescent="0.35">
      <c r="A538" s="1" t="s">
        <v>587</v>
      </c>
      <c r="B538" s="1" t="s">
        <v>48</v>
      </c>
      <c r="C538" s="1" t="s">
        <v>21</v>
      </c>
      <c r="D538" s="2">
        <v>28</v>
      </c>
      <c r="E538" s="1" t="s">
        <v>40</v>
      </c>
      <c r="F538" s="1" t="s">
        <v>23</v>
      </c>
      <c r="G538" s="1" t="s">
        <v>16</v>
      </c>
      <c r="H538" s="6">
        <v>45734</v>
      </c>
      <c r="I538" s="1" t="s">
        <v>45</v>
      </c>
      <c r="J538" s="2">
        <v>7</v>
      </c>
      <c r="K538" s="1" t="s">
        <v>58</v>
      </c>
    </row>
    <row r="539" spans="1:11" x14ac:dyDescent="0.35">
      <c r="A539" s="1" t="s">
        <v>588</v>
      </c>
      <c r="B539" s="1" t="s">
        <v>20</v>
      </c>
      <c r="C539" s="1" t="s">
        <v>21</v>
      </c>
      <c r="D539" s="2">
        <v>22</v>
      </c>
      <c r="E539" s="1" t="s">
        <v>53</v>
      </c>
      <c r="F539" s="1" t="s">
        <v>15</v>
      </c>
      <c r="G539" s="1" t="s">
        <v>34</v>
      </c>
      <c r="H539" s="6">
        <v>44002</v>
      </c>
      <c r="I539" s="1" t="s">
        <v>17</v>
      </c>
      <c r="J539" s="2">
        <v>14</v>
      </c>
      <c r="K539" s="1" t="s">
        <v>58</v>
      </c>
    </row>
    <row r="540" spans="1:11" x14ac:dyDescent="0.35">
      <c r="A540" s="1" t="s">
        <v>589</v>
      </c>
      <c r="B540" s="1" t="s">
        <v>75</v>
      </c>
      <c r="C540" s="1" t="s">
        <v>21</v>
      </c>
      <c r="D540" s="2">
        <v>55</v>
      </c>
      <c r="E540" s="1" t="s">
        <v>36</v>
      </c>
      <c r="F540" s="1" t="s">
        <v>10</v>
      </c>
      <c r="G540" s="1" t="s">
        <v>30</v>
      </c>
      <c r="H540" s="6">
        <v>44913</v>
      </c>
      <c r="I540" s="1" t="s">
        <v>17</v>
      </c>
      <c r="J540" s="2">
        <v>3</v>
      </c>
      <c r="K540" s="1" t="s">
        <v>31</v>
      </c>
    </row>
    <row r="541" spans="1:11" x14ac:dyDescent="0.35">
      <c r="A541" s="1" t="s">
        <v>590</v>
      </c>
      <c r="B541" s="1" t="s">
        <v>20</v>
      </c>
      <c r="C541" s="1" t="s">
        <v>13</v>
      </c>
      <c r="D541" s="2">
        <v>57</v>
      </c>
      <c r="E541" s="1" t="s">
        <v>68</v>
      </c>
      <c r="F541" s="1" t="s">
        <v>44</v>
      </c>
      <c r="G541" s="1" t="s">
        <v>176</v>
      </c>
      <c r="H541" s="6">
        <v>45247</v>
      </c>
      <c r="I541" s="1" t="s">
        <v>25</v>
      </c>
      <c r="J541" s="2">
        <v>13</v>
      </c>
      <c r="K541" s="1" t="s">
        <v>18</v>
      </c>
    </row>
    <row r="542" spans="1:11" x14ac:dyDescent="0.35">
      <c r="A542" s="1" t="s">
        <v>591</v>
      </c>
      <c r="B542" s="1" t="s">
        <v>48</v>
      </c>
      <c r="C542" s="1" t="s">
        <v>21</v>
      </c>
      <c r="D542" s="2">
        <v>46</v>
      </c>
      <c r="E542" s="1" t="s">
        <v>3065</v>
      </c>
      <c r="F542" s="1" t="s">
        <v>44</v>
      </c>
      <c r="G542" s="1" t="s">
        <v>24</v>
      </c>
      <c r="H542" s="6">
        <v>45022</v>
      </c>
      <c r="I542" s="1" t="s">
        <v>25</v>
      </c>
      <c r="J542" s="2">
        <v>2</v>
      </c>
      <c r="K542" s="1" t="s">
        <v>58</v>
      </c>
    </row>
    <row r="543" spans="1:11" x14ac:dyDescent="0.35">
      <c r="A543" s="1" t="s">
        <v>592</v>
      </c>
      <c r="B543" s="1" t="s">
        <v>28</v>
      </c>
      <c r="C543" s="1" t="s">
        <v>13</v>
      </c>
      <c r="D543" s="2">
        <v>49</v>
      </c>
      <c r="E543" s="1" t="s">
        <v>40</v>
      </c>
      <c r="F543" s="1" t="s">
        <v>10</v>
      </c>
      <c r="G543" s="1" t="s">
        <v>30</v>
      </c>
      <c r="H543" s="6">
        <v>44482</v>
      </c>
      <c r="I543" s="1" t="s">
        <v>45</v>
      </c>
      <c r="J543" s="2">
        <v>15</v>
      </c>
      <c r="K543" s="1" t="s">
        <v>26</v>
      </c>
    </row>
    <row r="544" spans="1:11" x14ac:dyDescent="0.35">
      <c r="A544" s="1" t="s">
        <v>593</v>
      </c>
      <c r="B544" s="1" t="s">
        <v>61</v>
      </c>
      <c r="C544" s="1" t="s">
        <v>21</v>
      </c>
      <c r="D544" s="2">
        <v>44</v>
      </c>
      <c r="E544" s="1" t="s">
        <v>68</v>
      </c>
      <c r="F544" s="1" t="s">
        <v>29</v>
      </c>
      <c r="G544" s="1" t="s">
        <v>16</v>
      </c>
      <c r="H544" s="6">
        <v>43457</v>
      </c>
      <c r="I544" s="1" t="s">
        <v>45</v>
      </c>
      <c r="J544" s="2">
        <v>17</v>
      </c>
      <c r="K544" s="1" t="s">
        <v>18</v>
      </c>
    </row>
    <row r="545" spans="1:11" x14ac:dyDescent="0.35">
      <c r="A545" s="1" t="s">
        <v>594</v>
      </c>
      <c r="B545" s="1" t="s">
        <v>39</v>
      </c>
      <c r="C545" s="1" t="s">
        <v>13</v>
      </c>
      <c r="D545" s="2">
        <v>45</v>
      </c>
      <c r="E545" s="1" t="s">
        <v>68</v>
      </c>
      <c r="F545" s="1" t="s">
        <v>29</v>
      </c>
      <c r="G545" s="1" t="s">
        <v>41</v>
      </c>
      <c r="H545" s="6">
        <v>45424</v>
      </c>
      <c r="I545" s="1" t="s">
        <v>45</v>
      </c>
      <c r="J545" s="2">
        <v>19</v>
      </c>
      <c r="K545" s="1" t="s">
        <v>18</v>
      </c>
    </row>
    <row r="546" spans="1:11" x14ac:dyDescent="0.35">
      <c r="A546" s="1" t="s">
        <v>595</v>
      </c>
      <c r="B546" s="1" t="s">
        <v>43</v>
      </c>
      <c r="C546" s="1" t="s">
        <v>21</v>
      </c>
      <c r="D546" s="2">
        <v>28</v>
      </c>
      <c r="E546" s="1" t="s">
        <v>53</v>
      </c>
      <c r="F546" s="1" t="s">
        <v>29</v>
      </c>
      <c r="G546" s="1" t="s">
        <v>30</v>
      </c>
      <c r="H546" s="6">
        <v>43772</v>
      </c>
      <c r="I546" s="1" t="s">
        <v>72</v>
      </c>
      <c r="J546" s="2">
        <v>12</v>
      </c>
      <c r="K546" s="1" t="s">
        <v>58</v>
      </c>
    </row>
    <row r="547" spans="1:11" x14ac:dyDescent="0.35">
      <c r="A547" s="1" t="s">
        <v>596</v>
      </c>
      <c r="B547" s="1" t="s">
        <v>48</v>
      </c>
      <c r="C547" s="1" t="s">
        <v>21</v>
      </c>
      <c r="D547" s="2">
        <v>32</v>
      </c>
      <c r="E547" s="1" t="s">
        <v>68</v>
      </c>
      <c r="F547" s="1" t="s">
        <v>15</v>
      </c>
      <c r="G547" s="1" t="s">
        <v>24</v>
      </c>
      <c r="H547" s="6">
        <v>44066</v>
      </c>
      <c r="I547" s="1" t="s">
        <v>25</v>
      </c>
      <c r="J547" s="2">
        <v>16</v>
      </c>
      <c r="K547" s="1" t="s">
        <v>58</v>
      </c>
    </row>
    <row r="548" spans="1:11" x14ac:dyDescent="0.35">
      <c r="A548" s="1" t="s">
        <v>597</v>
      </c>
      <c r="B548" s="1" t="s">
        <v>75</v>
      </c>
      <c r="C548" s="1" t="s">
        <v>21</v>
      </c>
      <c r="D548" s="2">
        <v>40</v>
      </c>
      <c r="E548" s="1" t="s">
        <v>36</v>
      </c>
      <c r="F548" s="1" t="s">
        <v>44</v>
      </c>
      <c r="G548" s="1" t="s">
        <v>24</v>
      </c>
      <c r="H548" s="6">
        <v>44528</v>
      </c>
      <c r="I548" s="1" t="s">
        <v>72</v>
      </c>
      <c r="J548" s="2">
        <v>13</v>
      </c>
      <c r="K548" s="1" t="s">
        <v>58</v>
      </c>
    </row>
    <row r="549" spans="1:11" x14ac:dyDescent="0.35">
      <c r="A549" s="1" t="s">
        <v>598</v>
      </c>
      <c r="B549" s="1" t="s">
        <v>61</v>
      </c>
      <c r="C549" s="1" t="s">
        <v>21</v>
      </c>
      <c r="D549" s="2">
        <v>31</v>
      </c>
      <c r="E549" s="1" t="s">
        <v>53</v>
      </c>
      <c r="F549" s="1" t="s">
        <v>23</v>
      </c>
      <c r="G549" s="1" t="s">
        <v>176</v>
      </c>
      <c r="H549" s="6">
        <v>42433</v>
      </c>
      <c r="I549" s="1" t="s">
        <v>17</v>
      </c>
      <c r="J549" s="2">
        <v>13</v>
      </c>
      <c r="K549" s="1" t="s">
        <v>58</v>
      </c>
    </row>
    <row r="550" spans="1:11" x14ac:dyDescent="0.35">
      <c r="A550" s="1" t="s">
        <v>599</v>
      </c>
      <c r="B550" s="1" t="s">
        <v>48</v>
      </c>
      <c r="C550" s="1" t="s">
        <v>13</v>
      </c>
      <c r="D550" s="2">
        <v>39</v>
      </c>
      <c r="E550" s="1" t="s">
        <v>53</v>
      </c>
      <c r="F550" s="1" t="s">
        <v>10</v>
      </c>
      <c r="G550" s="1" t="s">
        <v>24</v>
      </c>
      <c r="H550" s="6">
        <v>45862</v>
      </c>
      <c r="I550" s="1" t="s">
        <v>72</v>
      </c>
      <c r="J550" s="2">
        <v>6</v>
      </c>
      <c r="K550" s="1" t="s">
        <v>18</v>
      </c>
    </row>
    <row r="551" spans="1:11" x14ac:dyDescent="0.35">
      <c r="A551" s="1" t="s">
        <v>600</v>
      </c>
      <c r="B551" s="1" t="s">
        <v>43</v>
      </c>
      <c r="C551" s="1" t="s">
        <v>21</v>
      </c>
      <c r="D551" s="2">
        <v>46</v>
      </c>
      <c r="E551" s="1" t="s">
        <v>14</v>
      </c>
      <c r="F551" s="1" t="s">
        <v>23</v>
      </c>
      <c r="G551" s="1" t="s">
        <v>24</v>
      </c>
      <c r="H551" s="6">
        <v>44586</v>
      </c>
      <c r="I551" s="1" t="s">
        <v>17</v>
      </c>
      <c r="J551" s="2">
        <v>10</v>
      </c>
      <c r="K551" s="1" t="s">
        <v>18</v>
      </c>
    </row>
    <row r="552" spans="1:11" x14ac:dyDescent="0.35">
      <c r="A552" s="1" t="s">
        <v>601</v>
      </c>
      <c r="B552" s="1" t="s">
        <v>48</v>
      </c>
      <c r="C552" s="1" t="s">
        <v>21</v>
      </c>
      <c r="D552" s="2">
        <v>49</v>
      </c>
      <c r="E552" s="1" t="s">
        <v>14</v>
      </c>
      <c r="F552" s="1" t="s">
        <v>44</v>
      </c>
      <c r="G552" s="1" t="s">
        <v>176</v>
      </c>
      <c r="H552" s="6">
        <v>42464</v>
      </c>
      <c r="I552" s="1" t="s">
        <v>17</v>
      </c>
      <c r="J552" s="2">
        <v>18</v>
      </c>
      <c r="K552" s="1" t="s">
        <v>18</v>
      </c>
    </row>
    <row r="553" spans="1:11" x14ac:dyDescent="0.35">
      <c r="A553" s="1" t="s">
        <v>602</v>
      </c>
      <c r="B553" s="1" t="s">
        <v>20</v>
      </c>
      <c r="C553" s="1" t="s">
        <v>13</v>
      </c>
      <c r="D553" s="2">
        <v>44</v>
      </c>
      <c r="E553" s="1" t="s">
        <v>14</v>
      </c>
      <c r="F553" s="1" t="s">
        <v>15</v>
      </c>
      <c r="G553" s="1" t="s">
        <v>34</v>
      </c>
      <c r="H553" s="6">
        <v>43816</v>
      </c>
      <c r="I553" s="1" t="s">
        <v>25</v>
      </c>
      <c r="J553" s="2">
        <v>7</v>
      </c>
      <c r="K553" s="1" t="s">
        <v>26</v>
      </c>
    </row>
    <row r="554" spans="1:11" x14ac:dyDescent="0.35">
      <c r="A554" s="1" t="s">
        <v>603</v>
      </c>
      <c r="B554" s="1" t="s">
        <v>39</v>
      </c>
      <c r="C554" s="1" t="s">
        <v>21</v>
      </c>
      <c r="D554" s="2">
        <v>22</v>
      </c>
      <c r="E554" s="1" t="s">
        <v>22</v>
      </c>
      <c r="F554" s="1" t="s">
        <v>23</v>
      </c>
      <c r="G554" s="1" t="s">
        <v>24</v>
      </c>
      <c r="H554" s="6">
        <v>42716</v>
      </c>
      <c r="I554" s="1" t="s">
        <v>45</v>
      </c>
      <c r="J554" s="2">
        <v>3</v>
      </c>
      <c r="K554" s="1" t="s">
        <v>58</v>
      </c>
    </row>
    <row r="555" spans="1:11" x14ac:dyDescent="0.35">
      <c r="A555" s="1" t="s">
        <v>604</v>
      </c>
      <c r="B555" s="1" t="s">
        <v>20</v>
      </c>
      <c r="C555" s="1" t="s">
        <v>21</v>
      </c>
      <c r="D555" s="2">
        <v>55</v>
      </c>
      <c r="E555" s="1" t="s">
        <v>33</v>
      </c>
      <c r="F555" s="1" t="s">
        <v>23</v>
      </c>
      <c r="G555" s="1" t="s">
        <v>30</v>
      </c>
      <c r="H555" s="6">
        <v>43889</v>
      </c>
      <c r="I555" s="1" t="s">
        <v>72</v>
      </c>
      <c r="J555" s="2">
        <v>2</v>
      </c>
      <c r="K555" s="1" t="s">
        <v>18</v>
      </c>
    </row>
    <row r="556" spans="1:11" x14ac:dyDescent="0.35">
      <c r="A556" s="1" t="s">
        <v>605</v>
      </c>
      <c r="B556" s="1" t="s">
        <v>20</v>
      </c>
      <c r="C556" s="1" t="s">
        <v>13</v>
      </c>
      <c r="D556" s="2">
        <v>58</v>
      </c>
      <c r="E556" s="1" t="s">
        <v>40</v>
      </c>
      <c r="F556" s="1" t="s">
        <v>10</v>
      </c>
      <c r="G556" s="1" t="s">
        <v>176</v>
      </c>
      <c r="H556" s="6">
        <v>44332</v>
      </c>
      <c r="I556" s="1" t="s">
        <v>72</v>
      </c>
      <c r="J556" s="2">
        <v>15</v>
      </c>
      <c r="K556" s="1" t="s">
        <v>31</v>
      </c>
    </row>
    <row r="557" spans="1:11" x14ac:dyDescent="0.35">
      <c r="A557" s="1" t="s">
        <v>606</v>
      </c>
      <c r="B557" s="1" t="s">
        <v>43</v>
      </c>
      <c r="C557" s="1" t="s">
        <v>13</v>
      </c>
      <c r="D557" s="2">
        <v>32</v>
      </c>
      <c r="E557" s="1" t="s">
        <v>40</v>
      </c>
      <c r="F557" s="1" t="s">
        <v>29</v>
      </c>
      <c r="G557" s="1" t="s">
        <v>30</v>
      </c>
      <c r="H557" s="6">
        <v>44227</v>
      </c>
      <c r="I557" s="1" t="s">
        <v>17</v>
      </c>
      <c r="J557" s="2">
        <v>13</v>
      </c>
      <c r="K557" s="1" t="s">
        <v>31</v>
      </c>
    </row>
    <row r="558" spans="1:11" x14ac:dyDescent="0.35">
      <c r="A558" s="1" t="s">
        <v>607</v>
      </c>
      <c r="B558" s="1" t="s">
        <v>43</v>
      </c>
      <c r="C558" s="1" t="s">
        <v>13</v>
      </c>
      <c r="D558" s="2">
        <v>60</v>
      </c>
      <c r="E558" s="1" t="s">
        <v>40</v>
      </c>
      <c r="F558" s="1" t="s">
        <v>44</v>
      </c>
      <c r="G558" s="1" t="s">
        <v>41</v>
      </c>
      <c r="H558" s="6">
        <v>43667</v>
      </c>
      <c r="I558" s="1" t="s">
        <v>17</v>
      </c>
      <c r="J558" s="2">
        <v>16</v>
      </c>
      <c r="K558" s="1" t="s">
        <v>26</v>
      </c>
    </row>
    <row r="559" spans="1:11" x14ac:dyDescent="0.35">
      <c r="A559" s="1" t="s">
        <v>608</v>
      </c>
      <c r="B559" s="1" t="s">
        <v>28</v>
      </c>
      <c r="C559" s="1" t="s">
        <v>21</v>
      </c>
      <c r="D559" s="2">
        <v>26</v>
      </c>
      <c r="E559" s="1" t="s">
        <v>33</v>
      </c>
      <c r="F559" s="1" t="s">
        <v>10</v>
      </c>
      <c r="G559" s="1" t="s">
        <v>41</v>
      </c>
      <c r="H559" s="6">
        <v>44596</v>
      </c>
      <c r="I559" s="1" t="s">
        <v>72</v>
      </c>
      <c r="J559" s="2">
        <v>19</v>
      </c>
      <c r="K559" s="1" t="s">
        <v>18</v>
      </c>
    </row>
    <row r="560" spans="1:11" x14ac:dyDescent="0.35">
      <c r="A560" s="1" t="s">
        <v>609</v>
      </c>
      <c r="B560" s="1" t="s">
        <v>75</v>
      </c>
      <c r="C560" s="1" t="s">
        <v>13</v>
      </c>
      <c r="D560" s="2">
        <v>46</v>
      </c>
      <c r="E560" s="1" t="s">
        <v>3065</v>
      </c>
      <c r="F560" s="1" t="s">
        <v>23</v>
      </c>
      <c r="G560" s="1" t="s">
        <v>37</v>
      </c>
      <c r="H560" s="6">
        <v>43144</v>
      </c>
      <c r="I560" s="1" t="s">
        <v>25</v>
      </c>
      <c r="J560" s="2">
        <v>8</v>
      </c>
      <c r="K560" s="1" t="s">
        <v>26</v>
      </c>
    </row>
    <row r="561" spans="1:11" x14ac:dyDescent="0.35">
      <c r="A561" s="1" t="s">
        <v>610</v>
      </c>
      <c r="B561" s="1" t="s">
        <v>43</v>
      </c>
      <c r="C561" s="1" t="s">
        <v>21</v>
      </c>
      <c r="D561" s="2">
        <v>39</v>
      </c>
      <c r="E561" s="1" t="s">
        <v>36</v>
      </c>
      <c r="F561" s="1" t="s">
        <v>10</v>
      </c>
      <c r="G561" s="1" t="s">
        <v>37</v>
      </c>
      <c r="H561" s="6">
        <v>45928</v>
      </c>
      <c r="I561" s="1" t="s">
        <v>17</v>
      </c>
      <c r="J561" s="2">
        <v>7</v>
      </c>
      <c r="K561" s="1" t="s">
        <v>31</v>
      </c>
    </row>
    <row r="562" spans="1:11" x14ac:dyDescent="0.35">
      <c r="A562" s="1" t="s">
        <v>611</v>
      </c>
      <c r="B562" s="1" t="s">
        <v>43</v>
      </c>
      <c r="C562" s="1" t="s">
        <v>13</v>
      </c>
      <c r="D562" s="2">
        <v>27</v>
      </c>
      <c r="E562" s="1" t="s">
        <v>53</v>
      </c>
      <c r="F562" s="1" t="s">
        <v>29</v>
      </c>
      <c r="G562" s="1" t="s">
        <v>41</v>
      </c>
      <c r="H562" s="6">
        <v>44596</v>
      </c>
      <c r="I562" s="1" t="s">
        <v>17</v>
      </c>
      <c r="J562" s="2">
        <v>1</v>
      </c>
      <c r="K562" s="1" t="s">
        <v>26</v>
      </c>
    </row>
    <row r="563" spans="1:11" x14ac:dyDescent="0.35">
      <c r="A563" s="1" t="s">
        <v>612</v>
      </c>
      <c r="B563" s="1" t="s">
        <v>39</v>
      </c>
      <c r="C563" s="1" t="s">
        <v>13</v>
      </c>
      <c r="D563" s="2">
        <v>44</v>
      </c>
      <c r="E563" s="1" t="s">
        <v>36</v>
      </c>
      <c r="F563" s="1" t="s">
        <v>44</v>
      </c>
      <c r="G563" s="1" t="s">
        <v>176</v>
      </c>
      <c r="H563" s="6">
        <v>43564</v>
      </c>
      <c r="I563" s="1" t="s">
        <v>17</v>
      </c>
      <c r="J563" s="2">
        <v>3</v>
      </c>
      <c r="K563" s="1" t="s">
        <v>31</v>
      </c>
    </row>
    <row r="564" spans="1:11" x14ac:dyDescent="0.35">
      <c r="A564" s="1" t="s">
        <v>613</v>
      </c>
      <c r="B564" s="1" t="s">
        <v>28</v>
      </c>
      <c r="C564" s="1" t="s">
        <v>13</v>
      </c>
      <c r="D564" s="2">
        <v>49</v>
      </c>
      <c r="E564" s="1" t="s">
        <v>33</v>
      </c>
      <c r="F564" s="1" t="s">
        <v>44</v>
      </c>
      <c r="G564" s="1" t="s">
        <v>37</v>
      </c>
      <c r="H564" s="6">
        <v>42641</v>
      </c>
      <c r="I564" s="1" t="s">
        <v>25</v>
      </c>
      <c r="J564" s="2">
        <v>14</v>
      </c>
      <c r="K564" s="1" t="s">
        <v>31</v>
      </c>
    </row>
    <row r="565" spans="1:11" x14ac:dyDescent="0.35">
      <c r="A565" s="1" t="s">
        <v>614</v>
      </c>
      <c r="B565" s="1" t="s">
        <v>75</v>
      </c>
      <c r="C565" s="1" t="s">
        <v>13</v>
      </c>
      <c r="D565" s="2">
        <v>22</v>
      </c>
      <c r="E565" s="1" t="s">
        <v>53</v>
      </c>
      <c r="F565" s="1" t="s">
        <v>10</v>
      </c>
      <c r="G565" s="1" t="s">
        <v>24</v>
      </c>
      <c r="H565" s="6">
        <v>44396</v>
      </c>
      <c r="I565" s="1" t="s">
        <v>45</v>
      </c>
      <c r="J565" s="2">
        <v>6</v>
      </c>
      <c r="K565" s="1" t="s">
        <v>58</v>
      </c>
    </row>
    <row r="566" spans="1:11" x14ac:dyDescent="0.35">
      <c r="A566" s="1" t="s">
        <v>615</v>
      </c>
      <c r="B566" s="1" t="s">
        <v>48</v>
      </c>
      <c r="C566" s="1" t="s">
        <v>13</v>
      </c>
      <c r="D566" s="2">
        <v>43</v>
      </c>
      <c r="E566" s="1" t="s">
        <v>22</v>
      </c>
      <c r="F566" s="1" t="s">
        <v>44</v>
      </c>
      <c r="G566" s="1" t="s">
        <v>34</v>
      </c>
      <c r="H566" s="6">
        <v>42707</v>
      </c>
      <c r="I566" s="1" t="s">
        <v>25</v>
      </c>
      <c r="J566" s="2">
        <v>6</v>
      </c>
      <c r="K566" s="1" t="s">
        <v>58</v>
      </c>
    </row>
    <row r="567" spans="1:11" x14ac:dyDescent="0.35">
      <c r="A567" s="1" t="s">
        <v>616</v>
      </c>
      <c r="B567" s="1" t="s">
        <v>20</v>
      </c>
      <c r="C567" s="1" t="s">
        <v>13</v>
      </c>
      <c r="D567" s="2">
        <v>57</v>
      </c>
      <c r="E567" s="1" t="s">
        <v>53</v>
      </c>
      <c r="F567" s="1" t="s">
        <v>23</v>
      </c>
      <c r="G567" s="1" t="s">
        <v>30</v>
      </c>
      <c r="H567" s="6">
        <v>44300</v>
      </c>
      <c r="I567" s="1" t="s">
        <v>25</v>
      </c>
      <c r="J567" s="2">
        <v>18</v>
      </c>
      <c r="K567" s="1" t="s">
        <v>26</v>
      </c>
    </row>
    <row r="568" spans="1:11" x14ac:dyDescent="0.35">
      <c r="A568" s="1" t="s">
        <v>617</v>
      </c>
      <c r="B568" s="1" t="s">
        <v>12</v>
      </c>
      <c r="C568" s="1" t="s">
        <v>13</v>
      </c>
      <c r="D568" s="2">
        <v>21</v>
      </c>
      <c r="E568" s="1" t="s">
        <v>53</v>
      </c>
      <c r="F568" s="1" t="s">
        <v>15</v>
      </c>
      <c r="G568" s="1" t="s">
        <v>41</v>
      </c>
      <c r="H568" s="6">
        <v>44822</v>
      </c>
      <c r="I568" s="1" t="s">
        <v>25</v>
      </c>
      <c r="J568" s="2">
        <v>6</v>
      </c>
      <c r="K568" s="1" t="s">
        <v>58</v>
      </c>
    </row>
    <row r="569" spans="1:11" x14ac:dyDescent="0.35">
      <c r="A569" s="1" t="s">
        <v>618</v>
      </c>
      <c r="B569" s="1" t="s">
        <v>75</v>
      </c>
      <c r="C569" s="1" t="s">
        <v>21</v>
      </c>
      <c r="D569" s="2">
        <v>59</v>
      </c>
      <c r="E569" s="1" t="s">
        <v>22</v>
      </c>
      <c r="F569" s="1" t="s">
        <v>15</v>
      </c>
      <c r="G569" s="1" t="s">
        <v>34</v>
      </c>
      <c r="H569" s="6">
        <v>45345</v>
      </c>
      <c r="I569" s="1" t="s">
        <v>72</v>
      </c>
      <c r="J569" s="2">
        <v>16</v>
      </c>
      <c r="K569" s="1" t="s">
        <v>26</v>
      </c>
    </row>
    <row r="570" spans="1:11" x14ac:dyDescent="0.35">
      <c r="A570" s="1" t="s">
        <v>619</v>
      </c>
      <c r="B570" s="1" t="s">
        <v>75</v>
      </c>
      <c r="C570" s="1" t="s">
        <v>21</v>
      </c>
      <c r="D570" s="2">
        <v>44</v>
      </c>
      <c r="E570" s="1" t="s">
        <v>40</v>
      </c>
      <c r="F570" s="1" t="s">
        <v>29</v>
      </c>
      <c r="G570" s="1" t="s">
        <v>24</v>
      </c>
      <c r="H570" s="6">
        <v>44980</v>
      </c>
      <c r="I570" s="1" t="s">
        <v>45</v>
      </c>
      <c r="J570" s="2">
        <v>8</v>
      </c>
      <c r="K570" s="1" t="s">
        <v>31</v>
      </c>
    </row>
    <row r="571" spans="1:11" x14ac:dyDescent="0.35">
      <c r="A571" s="1" t="s">
        <v>620</v>
      </c>
      <c r="B571" s="1" t="s">
        <v>61</v>
      </c>
      <c r="C571" s="1" t="s">
        <v>13</v>
      </c>
      <c r="D571" s="2">
        <v>23</v>
      </c>
      <c r="E571" s="1" t="s">
        <v>14</v>
      </c>
      <c r="F571" s="1" t="s">
        <v>15</v>
      </c>
      <c r="G571" s="1" t="s">
        <v>176</v>
      </c>
      <c r="H571" s="6"/>
      <c r="I571" s="1" t="s">
        <v>45</v>
      </c>
      <c r="J571" s="2">
        <v>7</v>
      </c>
      <c r="K571" s="1" t="s">
        <v>18</v>
      </c>
    </row>
    <row r="572" spans="1:11" x14ac:dyDescent="0.35">
      <c r="A572" s="1" t="s">
        <v>621</v>
      </c>
      <c r="B572" s="1" t="s">
        <v>75</v>
      </c>
      <c r="C572" s="1" t="s">
        <v>13</v>
      </c>
      <c r="D572" s="2">
        <v>40</v>
      </c>
      <c r="E572" s="1" t="s">
        <v>36</v>
      </c>
      <c r="F572" s="1" t="s">
        <v>29</v>
      </c>
      <c r="G572" s="1" t="s">
        <v>37</v>
      </c>
      <c r="H572" s="6">
        <v>43782</v>
      </c>
      <c r="I572" s="1" t="s">
        <v>25</v>
      </c>
      <c r="J572" s="2">
        <v>12</v>
      </c>
      <c r="K572" s="1" t="s">
        <v>26</v>
      </c>
    </row>
    <row r="573" spans="1:11" x14ac:dyDescent="0.35">
      <c r="A573" s="1" t="s">
        <v>622</v>
      </c>
      <c r="B573" s="1" t="s">
        <v>61</v>
      </c>
      <c r="C573" s="1" t="s">
        <v>21</v>
      </c>
      <c r="D573" s="2">
        <v>22</v>
      </c>
      <c r="E573" s="1" t="s">
        <v>53</v>
      </c>
      <c r="F573" s="1" t="s">
        <v>44</v>
      </c>
      <c r="G573" s="1" t="s">
        <v>176</v>
      </c>
      <c r="H573" s="6">
        <v>44807</v>
      </c>
      <c r="I573" s="1" t="s">
        <v>45</v>
      </c>
      <c r="J573" s="2">
        <v>14</v>
      </c>
      <c r="K573" s="1" t="s">
        <v>18</v>
      </c>
    </row>
    <row r="574" spans="1:11" x14ac:dyDescent="0.35">
      <c r="A574" s="1" t="s">
        <v>623</v>
      </c>
      <c r="B574" s="1" t="s">
        <v>12</v>
      </c>
      <c r="C574" s="1" t="s">
        <v>21</v>
      </c>
      <c r="D574" s="2">
        <v>27</v>
      </c>
      <c r="E574" s="1" t="s">
        <v>33</v>
      </c>
      <c r="F574" s="1" t="s">
        <v>29</v>
      </c>
      <c r="G574" s="1" t="s">
        <v>24</v>
      </c>
      <c r="H574" s="6">
        <v>45947</v>
      </c>
      <c r="I574" s="1" t="s">
        <v>25</v>
      </c>
      <c r="J574" s="2">
        <v>8</v>
      </c>
      <c r="K574" s="1" t="s">
        <v>31</v>
      </c>
    </row>
    <row r="575" spans="1:11" x14ac:dyDescent="0.35">
      <c r="A575" s="1" t="s">
        <v>624</v>
      </c>
      <c r="B575" s="1" t="s">
        <v>43</v>
      </c>
      <c r="C575" s="1" t="s">
        <v>13</v>
      </c>
      <c r="D575" s="2">
        <v>29</v>
      </c>
      <c r="E575" s="1" t="s">
        <v>14</v>
      </c>
      <c r="F575" s="1" t="s">
        <v>23</v>
      </c>
      <c r="G575" s="1" t="s">
        <v>16</v>
      </c>
      <c r="H575" s="6">
        <v>45934</v>
      </c>
      <c r="I575" s="1" t="s">
        <v>3065</v>
      </c>
      <c r="J575" s="2">
        <v>17</v>
      </c>
      <c r="K575" s="1" t="s">
        <v>26</v>
      </c>
    </row>
    <row r="576" spans="1:11" x14ac:dyDescent="0.35">
      <c r="A576" s="1" t="s">
        <v>625</v>
      </c>
      <c r="B576" s="1" t="s">
        <v>28</v>
      </c>
      <c r="C576" s="1" t="s">
        <v>13</v>
      </c>
      <c r="D576" s="2">
        <v>41</v>
      </c>
      <c r="E576" s="1" t="s">
        <v>68</v>
      </c>
      <c r="F576" s="1" t="s">
        <v>29</v>
      </c>
      <c r="G576" s="1" t="s">
        <v>34</v>
      </c>
      <c r="H576" s="6">
        <v>44720</v>
      </c>
      <c r="I576" s="1" t="s">
        <v>3065</v>
      </c>
      <c r="J576" s="2">
        <v>12</v>
      </c>
      <c r="K576" s="1" t="s">
        <v>31</v>
      </c>
    </row>
    <row r="577" spans="1:11" x14ac:dyDescent="0.35">
      <c r="A577" s="1" t="s">
        <v>626</v>
      </c>
      <c r="B577" s="1" t="s">
        <v>48</v>
      </c>
      <c r="C577" s="1" t="s">
        <v>13</v>
      </c>
      <c r="D577" s="2">
        <v>23</v>
      </c>
      <c r="E577" s="1" t="s">
        <v>36</v>
      </c>
      <c r="F577" s="1" t="s">
        <v>23</v>
      </c>
      <c r="G577" s="1" t="s">
        <v>30</v>
      </c>
      <c r="H577" s="6">
        <v>43719</v>
      </c>
      <c r="I577" s="1" t="s">
        <v>72</v>
      </c>
      <c r="J577" s="2">
        <v>4</v>
      </c>
      <c r="K577" s="1" t="s">
        <v>18</v>
      </c>
    </row>
    <row r="578" spans="1:11" x14ac:dyDescent="0.35">
      <c r="A578" s="1" t="s">
        <v>627</v>
      </c>
      <c r="B578" s="1" t="s">
        <v>20</v>
      </c>
      <c r="C578" s="1" t="s">
        <v>13</v>
      </c>
      <c r="D578" s="2">
        <v>36</v>
      </c>
      <c r="E578" s="1" t="s">
        <v>22</v>
      </c>
      <c r="F578" s="1" t="s">
        <v>15</v>
      </c>
      <c r="G578" s="1" t="s">
        <v>176</v>
      </c>
      <c r="H578" s="6">
        <v>45749</v>
      </c>
      <c r="I578" s="1" t="s">
        <v>17</v>
      </c>
      <c r="J578" s="2">
        <v>2</v>
      </c>
      <c r="K578" s="1" t="s">
        <v>18</v>
      </c>
    </row>
    <row r="579" spans="1:11" x14ac:dyDescent="0.35">
      <c r="A579" s="1" t="s">
        <v>628</v>
      </c>
      <c r="B579" s="1" t="s">
        <v>75</v>
      </c>
      <c r="C579" s="1" t="s">
        <v>21</v>
      </c>
      <c r="D579" s="2">
        <v>48</v>
      </c>
      <c r="E579" s="1" t="s">
        <v>33</v>
      </c>
      <c r="F579" s="1" t="s">
        <v>10</v>
      </c>
      <c r="G579" s="1" t="s">
        <v>176</v>
      </c>
      <c r="H579" s="6">
        <v>44934</v>
      </c>
      <c r="I579" s="1" t="s">
        <v>25</v>
      </c>
      <c r="J579" s="2">
        <v>19</v>
      </c>
      <c r="K579" s="1" t="s">
        <v>58</v>
      </c>
    </row>
    <row r="580" spans="1:11" x14ac:dyDescent="0.35">
      <c r="A580" s="1" t="s">
        <v>629</v>
      </c>
      <c r="B580" s="1" t="s">
        <v>75</v>
      </c>
      <c r="C580" s="1" t="s">
        <v>13</v>
      </c>
      <c r="D580" s="2">
        <v>32</v>
      </c>
      <c r="E580" s="1" t="s">
        <v>22</v>
      </c>
      <c r="F580" s="1" t="s">
        <v>15</v>
      </c>
      <c r="G580" s="1" t="s">
        <v>30</v>
      </c>
      <c r="H580" s="6">
        <v>42539</v>
      </c>
      <c r="I580" s="1" t="s">
        <v>72</v>
      </c>
      <c r="J580" s="2">
        <v>6</v>
      </c>
      <c r="K580" s="1" t="s">
        <v>18</v>
      </c>
    </row>
    <row r="581" spans="1:11" x14ac:dyDescent="0.35">
      <c r="A581" s="1" t="s">
        <v>630</v>
      </c>
      <c r="B581" s="1" t="s">
        <v>20</v>
      </c>
      <c r="C581" s="1" t="s">
        <v>13</v>
      </c>
      <c r="D581" s="2">
        <v>36</v>
      </c>
      <c r="E581" s="1" t="s">
        <v>40</v>
      </c>
      <c r="F581" s="1" t="s">
        <v>15</v>
      </c>
      <c r="G581" s="1" t="s">
        <v>176</v>
      </c>
      <c r="H581" s="6">
        <v>45467</v>
      </c>
      <c r="I581" s="1" t="s">
        <v>25</v>
      </c>
      <c r="J581" s="2">
        <v>19</v>
      </c>
      <c r="K581" s="1" t="s">
        <v>31</v>
      </c>
    </row>
    <row r="582" spans="1:11" x14ac:dyDescent="0.35">
      <c r="A582" s="1" t="s">
        <v>631</v>
      </c>
      <c r="B582" s="1" t="s">
        <v>48</v>
      </c>
      <c r="C582" s="1" t="s">
        <v>21</v>
      </c>
      <c r="D582" s="2">
        <v>32</v>
      </c>
      <c r="E582" s="1" t="s">
        <v>33</v>
      </c>
      <c r="F582" s="1" t="s">
        <v>44</v>
      </c>
      <c r="G582" s="1" t="s">
        <v>24</v>
      </c>
      <c r="H582" s="6">
        <v>42460</v>
      </c>
      <c r="I582" s="1" t="s">
        <v>25</v>
      </c>
      <c r="J582" s="2">
        <v>18</v>
      </c>
      <c r="K582" s="1" t="s">
        <v>18</v>
      </c>
    </row>
    <row r="583" spans="1:11" x14ac:dyDescent="0.35">
      <c r="A583" s="1" t="s">
        <v>632</v>
      </c>
      <c r="B583" s="1" t="s">
        <v>48</v>
      </c>
      <c r="C583" s="1" t="s">
        <v>13</v>
      </c>
      <c r="D583" s="2">
        <v>24</v>
      </c>
      <c r="E583" s="1" t="s">
        <v>68</v>
      </c>
      <c r="F583" s="1" t="s">
        <v>44</v>
      </c>
      <c r="G583" s="1" t="s">
        <v>3065</v>
      </c>
      <c r="H583" s="6">
        <v>45691</v>
      </c>
      <c r="I583" s="1" t="s">
        <v>45</v>
      </c>
      <c r="J583" s="2">
        <v>1</v>
      </c>
      <c r="K583" s="1" t="s">
        <v>18</v>
      </c>
    </row>
    <row r="584" spans="1:11" x14ac:dyDescent="0.35">
      <c r="A584" s="1" t="s">
        <v>633</v>
      </c>
      <c r="B584" s="1" t="s">
        <v>43</v>
      </c>
      <c r="C584" s="1" t="s">
        <v>13</v>
      </c>
      <c r="D584" s="2">
        <v>49</v>
      </c>
      <c r="E584" s="1" t="s">
        <v>68</v>
      </c>
      <c r="F584" s="1" t="s">
        <v>15</v>
      </c>
      <c r="G584" s="1" t="s">
        <v>30</v>
      </c>
      <c r="H584" s="6">
        <v>44588</v>
      </c>
      <c r="I584" s="1" t="s">
        <v>17</v>
      </c>
      <c r="J584" s="2">
        <v>9</v>
      </c>
      <c r="K584" s="1" t="s">
        <v>18</v>
      </c>
    </row>
    <row r="585" spans="1:11" x14ac:dyDescent="0.35">
      <c r="A585" s="1" t="s">
        <v>634</v>
      </c>
      <c r="B585" s="1" t="s">
        <v>43</v>
      </c>
      <c r="C585" s="1" t="s">
        <v>13</v>
      </c>
      <c r="D585" s="2">
        <v>28</v>
      </c>
      <c r="E585" s="1" t="s">
        <v>33</v>
      </c>
      <c r="F585" s="1" t="s">
        <v>44</v>
      </c>
      <c r="G585" s="1" t="s">
        <v>34</v>
      </c>
      <c r="H585" s="6">
        <v>42640</v>
      </c>
      <c r="I585" s="1" t="s">
        <v>17</v>
      </c>
      <c r="J585" s="2">
        <v>11</v>
      </c>
      <c r="K585" s="1" t="s">
        <v>31</v>
      </c>
    </row>
    <row r="586" spans="1:11" x14ac:dyDescent="0.35">
      <c r="A586" s="1" t="s">
        <v>635</v>
      </c>
      <c r="B586" s="1" t="s">
        <v>75</v>
      </c>
      <c r="C586" s="1" t="s">
        <v>21</v>
      </c>
      <c r="D586" s="2">
        <v>51</v>
      </c>
      <c r="E586" s="1" t="s">
        <v>53</v>
      </c>
      <c r="F586" s="1" t="s">
        <v>10</v>
      </c>
      <c r="G586" s="1" t="s">
        <v>24</v>
      </c>
      <c r="H586" s="6">
        <v>42963</v>
      </c>
      <c r="I586" s="1" t="s">
        <v>45</v>
      </c>
      <c r="J586" s="2">
        <v>17</v>
      </c>
      <c r="K586" s="1" t="s">
        <v>18</v>
      </c>
    </row>
    <row r="587" spans="1:11" x14ac:dyDescent="0.35">
      <c r="A587" s="1" t="s">
        <v>636</v>
      </c>
      <c r="B587" s="1" t="s">
        <v>48</v>
      </c>
      <c r="C587" s="1" t="s">
        <v>13</v>
      </c>
      <c r="D587" s="2">
        <v>58</v>
      </c>
      <c r="E587" s="1" t="s">
        <v>14</v>
      </c>
      <c r="F587" s="1" t="s">
        <v>10</v>
      </c>
      <c r="G587" s="1" t="s">
        <v>30</v>
      </c>
      <c r="H587" s="6">
        <v>42860</v>
      </c>
      <c r="I587" s="1" t="s">
        <v>25</v>
      </c>
      <c r="J587" s="2">
        <v>8</v>
      </c>
      <c r="K587" s="1" t="s">
        <v>26</v>
      </c>
    </row>
    <row r="588" spans="1:11" x14ac:dyDescent="0.35">
      <c r="A588" s="1" t="s">
        <v>637</v>
      </c>
      <c r="B588" s="1" t="s">
        <v>75</v>
      </c>
      <c r="C588" s="1" t="s">
        <v>21</v>
      </c>
      <c r="D588" s="2">
        <v>42</v>
      </c>
      <c r="E588" s="1" t="s">
        <v>22</v>
      </c>
      <c r="F588" s="1" t="s">
        <v>15</v>
      </c>
      <c r="G588" s="1" t="s">
        <v>30</v>
      </c>
      <c r="H588" s="6">
        <v>45385</v>
      </c>
      <c r="I588" s="1" t="s">
        <v>25</v>
      </c>
      <c r="J588" s="2">
        <v>0</v>
      </c>
      <c r="K588" s="1" t="s">
        <v>58</v>
      </c>
    </row>
    <row r="589" spans="1:11" x14ac:dyDescent="0.35">
      <c r="A589" s="1" t="s">
        <v>638</v>
      </c>
      <c r="B589" s="1" t="s">
        <v>20</v>
      </c>
      <c r="C589" s="1" t="s">
        <v>21</v>
      </c>
      <c r="D589" s="2">
        <v>57</v>
      </c>
      <c r="E589" s="1" t="s">
        <v>36</v>
      </c>
      <c r="F589" s="1" t="s">
        <v>15</v>
      </c>
      <c r="G589" s="1" t="s">
        <v>41</v>
      </c>
      <c r="H589" s="6">
        <v>45051</v>
      </c>
      <c r="I589" s="1" t="s">
        <v>72</v>
      </c>
      <c r="J589" s="2">
        <v>3</v>
      </c>
      <c r="K589" s="1" t="s">
        <v>18</v>
      </c>
    </row>
    <row r="590" spans="1:11" x14ac:dyDescent="0.35">
      <c r="A590" s="1" t="s">
        <v>639</v>
      </c>
      <c r="B590" s="1" t="s">
        <v>20</v>
      </c>
      <c r="C590" s="1" t="s">
        <v>13</v>
      </c>
      <c r="D590" s="2">
        <v>30</v>
      </c>
      <c r="E590" s="1" t="s">
        <v>14</v>
      </c>
      <c r="F590" s="1" t="s">
        <v>29</v>
      </c>
      <c r="G590" s="1" t="s">
        <v>34</v>
      </c>
      <c r="H590" s="6">
        <v>44650</v>
      </c>
      <c r="I590" s="1" t="s">
        <v>45</v>
      </c>
      <c r="J590" s="2">
        <v>9</v>
      </c>
      <c r="K590" s="1" t="s">
        <v>58</v>
      </c>
    </row>
    <row r="591" spans="1:11" x14ac:dyDescent="0.35">
      <c r="A591" s="1" t="s">
        <v>640</v>
      </c>
      <c r="B591" s="1" t="s">
        <v>20</v>
      </c>
      <c r="C591" s="1" t="s">
        <v>13</v>
      </c>
      <c r="D591" s="2">
        <v>33</v>
      </c>
      <c r="E591" s="1" t="s">
        <v>36</v>
      </c>
      <c r="F591" s="1" t="s">
        <v>44</v>
      </c>
      <c r="G591" s="1" t="s">
        <v>176</v>
      </c>
      <c r="H591" s="6">
        <v>44738</v>
      </c>
      <c r="I591" s="1" t="s">
        <v>72</v>
      </c>
      <c r="J591" s="2">
        <v>19</v>
      </c>
      <c r="K591" s="1" t="s">
        <v>31</v>
      </c>
    </row>
    <row r="592" spans="1:11" x14ac:dyDescent="0.35">
      <c r="A592" s="1" t="s">
        <v>641</v>
      </c>
      <c r="B592" s="1" t="s">
        <v>28</v>
      </c>
      <c r="C592" s="1" t="s">
        <v>13</v>
      </c>
      <c r="D592" s="2">
        <v>27</v>
      </c>
      <c r="E592" s="1" t="s">
        <v>14</v>
      </c>
      <c r="F592" s="1" t="s">
        <v>29</v>
      </c>
      <c r="G592" s="1" t="s">
        <v>41</v>
      </c>
      <c r="H592" s="6">
        <v>45006</v>
      </c>
      <c r="I592" s="1" t="s">
        <v>45</v>
      </c>
      <c r="J592" s="2">
        <v>16</v>
      </c>
      <c r="K592" s="1" t="s">
        <v>26</v>
      </c>
    </row>
    <row r="593" spans="1:11" x14ac:dyDescent="0.35">
      <c r="A593" s="1" t="s">
        <v>642</v>
      </c>
      <c r="B593" s="1" t="s">
        <v>12</v>
      </c>
      <c r="C593" s="1" t="s">
        <v>13</v>
      </c>
      <c r="D593" s="2">
        <v>29</v>
      </c>
      <c r="E593" s="1" t="s">
        <v>53</v>
      </c>
      <c r="F593" s="1" t="s">
        <v>44</v>
      </c>
      <c r="G593" s="1" t="s">
        <v>24</v>
      </c>
      <c r="H593" s="6">
        <v>44566</v>
      </c>
      <c r="I593" s="1" t="s">
        <v>72</v>
      </c>
      <c r="J593" s="2">
        <v>11</v>
      </c>
      <c r="K593" s="1" t="s">
        <v>31</v>
      </c>
    </row>
    <row r="594" spans="1:11" x14ac:dyDescent="0.35">
      <c r="A594" s="1" t="s">
        <v>643</v>
      </c>
      <c r="B594" s="1" t="s">
        <v>20</v>
      </c>
      <c r="C594" s="1" t="s">
        <v>13</v>
      </c>
      <c r="D594" s="2">
        <v>54</v>
      </c>
      <c r="E594" s="1" t="s">
        <v>33</v>
      </c>
      <c r="F594" s="1" t="s">
        <v>23</v>
      </c>
      <c r="G594" s="1" t="s">
        <v>37</v>
      </c>
      <c r="H594" s="6">
        <v>44181</v>
      </c>
      <c r="I594" s="1" t="s">
        <v>45</v>
      </c>
      <c r="J594" s="2">
        <v>10</v>
      </c>
      <c r="K594" s="1" t="s">
        <v>31</v>
      </c>
    </row>
    <row r="595" spans="1:11" x14ac:dyDescent="0.35">
      <c r="A595" s="1" t="s">
        <v>644</v>
      </c>
      <c r="B595" s="1" t="s">
        <v>48</v>
      </c>
      <c r="C595" s="1" t="s">
        <v>21</v>
      </c>
      <c r="D595" s="2">
        <v>38</v>
      </c>
      <c r="E595" s="1" t="s">
        <v>22</v>
      </c>
      <c r="F595" s="1" t="s">
        <v>44</v>
      </c>
      <c r="G595" s="1" t="s">
        <v>24</v>
      </c>
      <c r="H595" s="6">
        <v>44074</v>
      </c>
      <c r="I595" s="1" t="s">
        <v>17</v>
      </c>
      <c r="J595" s="2">
        <v>10</v>
      </c>
      <c r="K595" s="1" t="s">
        <v>58</v>
      </c>
    </row>
    <row r="596" spans="1:11" x14ac:dyDescent="0.35">
      <c r="A596" s="1" t="s">
        <v>645</v>
      </c>
      <c r="B596" s="1" t="s">
        <v>20</v>
      </c>
      <c r="C596" s="1" t="s">
        <v>13</v>
      </c>
      <c r="D596" s="2">
        <v>22</v>
      </c>
      <c r="E596" s="1" t="s">
        <v>14</v>
      </c>
      <c r="F596" s="1" t="s">
        <v>44</v>
      </c>
      <c r="G596" s="1" t="s">
        <v>37</v>
      </c>
      <c r="H596" s="6">
        <v>44060</v>
      </c>
      <c r="I596" s="1" t="s">
        <v>45</v>
      </c>
      <c r="J596" s="2">
        <v>2</v>
      </c>
      <c r="K596" s="1" t="s">
        <v>18</v>
      </c>
    </row>
    <row r="597" spans="1:11" x14ac:dyDescent="0.35">
      <c r="A597" s="1" t="s">
        <v>646</v>
      </c>
      <c r="B597" s="1" t="s">
        <v>39</v>
      </c>
      <c r="C597" s="1" t="s">
        <v>13</v>
      </c>
      <c r="D597" s="2">
        <v>40</v>
      </c>
      <c r="E597" s="1" t="s">
        <v>40</v>
      </c>
      <c r="F597" s="1" t="s">
        <v>29</v>
      </c>
      <c r="G597" s="1" t="s">
        <v>37</v>
      </c>
      <c r="H597" s="6"/>
      <c r="I597" s="1" t="s">
        <v>17</v>
      </c>
      <c r="J597" s="2">
        <v>16</v>
      </c>
      <c r="K597" s="1" t="s">
        <v>18</v>
      </c>
    </row>
    <row r="598" spans="1:11" x14ac:dyDescent="0.35">
      <c r="A598" s="1" t="s">
        <v>647</v>
      </c>
      <c r="B598" s="1" t="s">
        <v>48</v>
      </c>
      <c r="C598" s="1" t="s">
        <v>13</v>
      </c>
      <c r="D598" s="2">
        <v>24</v>
      </c>
      <c r="E598" s="1" t="s">
        <v>33</v>
      </c>
      <c r="F598" s="1" t="s">
        <v>23</v>
      </c>
      <c r="G598" s="1" t="s">
        <v>30</v>
      </c>
      <c r="H598" s="6">
        <v>44698</v>
      </c>
      <c r="I598" s="1" t="s">
        <v>72</v>
      </c>
      <c r="J598" s="2">
        <v>7</v>
      </c>
      <c r="K598" s="1" t="s">
        <v>58</v>
      </c>
    </row>
    <row r="599" spans="1:11" x14ac:dyDescent="0.35">
      <c r="A599" s="1" t="s">
        <v>648</v>
      </c>
      <c r="B599" s="1" t="s">
        <v>12</v>
      </c>
      <c r="C599" s="1" t="s">
        <v>21</v>
      </c>
      <c r="D599" s="2">
        <v>31</v>
      </c>
      <c r="E599" s="1" t="s">
        <v>40</v>
      </c>
      <c r="F599" s="1" t="s">
        <v>23</v>
      </c>
      <c r="G599" s="1" t="s">
        <v>34</v>
      </c>
      <c r="H599" s="6">
        <v>45239</v>
      </c>
      <c r="I599" s="1" t="s">
        <v>45</v>
      </c>
      <c r="J599" s="2">
        <v>19</v>
      </c>
      <c r="K599" s="1" t="s">
        <v>18</v>
      </c>
    </row>
    <row r="600" spans="1:11" x14ac:dyDescent="0.35">
      <c r="A600" s="1" t="s">
        <v>649</v>
      </c>
      <c r="B600" s="1" t="s">
        <v>43</v>
      </c>
      <c r="C600" s="1" t="s">
        <v>21</v>
      </c>
      <c r="D600" s="2">
        <v>35</v>
      </c>
      <c r="E600" s="1" t="s">
        <v>68</v>
      </c>
      <c r="F600" s="1" t="s">
        <v>44</v>
      </c>
      <c r="G600" s="1" t="s">
        <v>41</v>
      </c>
      <c r="H600" s="6">
        <v>42961</v>
      </c>
      <c r="I600" s="1" t="s">
        <v>45</v>
      </c>
      <c r="J600" s="2">
        <v>8</v>
      </c>
      <c r="K600" s="1" t="s">
        <v>18</v>
      </c>
    </row>
    <row r="601" spans="1:11" x14ac:dyDescent="0.35">
      <c r="A601" s="1" t="s">
        <v>650</v>
      </c>
      <c r="B601" s="1" t="s">
        <v>61</v>
      </c>
      <c r="C601" s="1" t="s">
        <v>13</v>
      </c>
      <c r="D601" s="2">
        <v>48</v>
      </c>
      <c r="E601" s="1" t="s">
        <v>40</v>
      </c>
      <c r="F601" s="1" t="s">
        <v>10</v>
      </c>
      <c r="G601" s="1" t="s">
        <v>41</v>
      </c>
      <c r="H601" s="6">
        <v>42892</v>
      </c>
      <c r="I601" s="1" t="s">
        <v>17</v>
      </c>
      <c r="J601" s="2">
        <v>16</v>
      </c>
      <c r="K601" s="1" t="s">
        <v>58</v>
      </c>
    </row>
    <row r="602" spans="1:11" x14ac:dyDescent="0.35">
      <c r="A602" s="1" t="s">
        <v>651</v>
      </c>
      <c r="B602" s="1" t="s">
        <v>75</v>
      </c>
      <c r="C602" s="1" t="s">
        <v>13</v>
      </c>
      <c r="D602" s="2">
        <v>27</v>
      </c>
      <c r="E602" s="1" t="s">
        <v>36</v>
      </c>
      <c r="F602" s="1" t="s">
        <v>23</v>
      </c>
      <c r="G602" s="1" t="s">
        <v>30</v>
      </c>
      <c r="H602" s="6">
        <v>42591</v>
      </c>
      <c r="I602" s="1" t="s">
        <v>17</v>
      </c>
      <c r="J602" s="2">
        <v>17</v>
      </c>
      <c r="K602" s="1" t="s">
        <v>26</v>
      </c>
    </row>
    <row r="603" spans="1:11" x14ac:dyDescent="0.35">
      <c r="A603" s="1" t="s">
        <v>652</v>
      </c>
      <c r="B603" s="1" t="s">
        <v>43</v>
      </c>
      <c r="C603" s="1" t="s">
        <v>13</v>
      </c>
      <c r="D603" s="2">
        <v>36</v>
      </c>
      <c r="E603" s="1" t="s">
        <v>40</v>
      </c>
      <c r="F603" s="1" t="s">
        <v>23</v>
      </c>
      <c r="G603" s="1" t="s">
        <v>41</v>
      </c>
      <c r="H603" s="6">
        <v>45402</v>
      </c>
      <c r="I603" s="1" t="s">
        <v>17</v>
      </c>
      <c r="J603" s="2">
        <v>5</v>
      </c>
      <c r="K603" s="1" t="s">
        <v>26</v>
      </c>
    </row>
    <row r="604" spans="1:11" x14ac:dyDescent="0.35">
      <c r="A604" s="1" t="s">
        <v>653</v>
      </c>
      <c r="B604" s="1" t="s">
        <v>12</v>
      </c>
      <c r="C604" s="1" t="s">
        <v>13</v>
      </c>
      <c r="D604" s="2">
        <v>49</v>
      </c>
      <c r="E604" s="1" t="s">
        <v>14</v>
      </c>
      <c r="F604" s="1" t="s">
        <v>10</v>
      </c>
      <c r="G604" s="1" t="s">
        <v>37</v>
      </c>
      <c r="H604" s="6">
        <v>43515</v>
      </c>
      <c r="I604" s="1" t="s">
        <v>72</v>
      </c>
      <c r="J604" s="2">
        <v>6</v>
      </c>
      <c r="K604" s="1" t="s">
        <v>18</v>
      </c>
    </row>
    <row r="605" spans="1:11" x14ac:dyDescent="0.35">
      <c r="A605" s="1" t="s">
        <v>654</v>
      </c>
      <c r="B605" s="1" t="s">
        <v>39</v>
      </c>
      <c r="C605" s="1" t="s">
        <v>21</v>
      </c>
      <c r="D605" s="2">
        <v>50</v>
      </c>
      <c r="E605" s="1" t="s">
        <v>68</v>
      </c>
      <c r="F605" s="1" t="s">
        <v>29</v>
      </c>
      <c r="G605" s="1" t="s">
        <v>176</v>
      </c>
      <c r="H605" s="6">
        <v>45087</v>
      </c>
      <c r="I605" s="1" t="s">
        <v>72</v>
      </c>
      <c r="J605" s="2">
        <v>1</v>
      </c>
      <c r="K605" s="1" t="s">
        <v>31</v>
      </c>
    </row>
    <row r="606" spans="1:11" x14ac:dyDescent="0.35">
      <c r="A606" s="1" t="s">
        <v>655</v>
      </c>
      <c r="B606" s="1" t="s">
        <v>48</v>
      </c>
      <c r="C606" s="1" t="s">
        <v>21</v>
      </c>
      <c r="D606" s="2">
        <v>50</v>
      </c>
      <c r="E606" s="1" t="s">
        <v>3065</v>
      </c>
      <c r="F606" s="1" t="s">
        <v>23</v>
      </c>
      <c r="G606" s="1" t="s">
        <v>16</v>
      </c>
      <c r="H606" s="6">
        <v>45332</v>
      </c>
      <c r="I606" s="1" t="s">
        <v>17</v>
      </c>
      <c r="J606" s="2">
        <v>18</v>
      </c>
      <c r="K606" s="1" t="s">
        <v>31</v>
      </c>
    </row>
    <row r="607" spans="1:11" x14ac:dyDescent="0.35">
      <c r="A607" s="1" t="s">
        <v>656</v>
      </c>
      <c r="B607" s="1" t="s">
        <v>28</v>
      </c>
      <c r="C607" s="1" t="s">
        <v>13</v>
      </c>
      <c r="D607" s="2">
        <v>55</v>
      </c>
      <c r="E607" s="1" t="s">
        <v>68</v>
      </c>
      <c r="F607" s="1" t="s">
        <v>29</v>
      </c>
      <c r="G607" s="1" t="s">
        <v>16</v>
      </c>
      <c r="H607" s="6">
        <v>43110</v>
      </c>
      <c r="I607" s="1" t="s">
        <v>45</v>
      </c>
      <c r="J607" s="2">
        <v>4</v>
      </c>
      <c r="K607" s="1" t="s">
        <v>26</v>
      </c>
    </row>
    <row r="608" spans="1:11" x14ac:dyDescent="0.35">
      <c r="A608" s="1" t="s">
        <v>657</v>
      </c>
      <c r="B608" s="1" t="s">
        <v>43</v>
      </c>
      <c r="C608" s="1" t="s">
        <v>13</v>
      </c>
      <c r="D608" s="2">
        <v>37</v>
      </c>
      <c r="E608" s="1" t="s">
        <v>36</v>
      </c>
      <c r="F608" s="1" t="s">
        <v>29</v>
      </c>
      <c r="G608" s="1" t="s">
        <v>30</v>
      </c>
      <c r="H608" s="6">
        <v>44085</v>
      </c>
      <c r="I608" s="1" t="s">
        <v>45</v>
      </c>
      <c r="J608" s="2">
        <v>6</v>
      </c>
      <c r="K608" s="1" t="s">
        <v>18</v>
      </c>
    </row>
    <row r="609" spans="1:11" x14ac:dyDescent="0.35">
      <c r="A609" s="1" t="s">
        <v>658</v>
      </c>
      <c r="B609" s="1" t="s">
        <v>61</v>
      </c>
      <c r="C609" s="1" t="s">
        <v>21</v>
      </c>
      <c r="D609" s="2">
        <v>21</v>
      </c>
      <c r="E609" s="1" t="s">
        <v>36</v>
      </c>
      <c r="F609" s="1" t="s">
        <v>15</v>
      </c>
      <c r="G609" s="1" t="s">
        <v>30</v>
      </c>
      <c r="H609" s="6">
        <v>43782</v>
      </c>
      <c r="I609" s="1" t="s">
        <v>72</v>
      </c>
      <c r="J609" s="2">
        <v>3</v>
      </c>
      <c r="K609" s="1" t="s">
        <v>18</v>
      </c>
    </row>
    <row r="610" spans="1:11" x14ac:dyDescent="0.35">
      <c r="A610" s="1" t="s">
        <v>659</v>
      </c>
      <c r="B610" s="1" t="s">
        <v>20</v>
      </c>
      <c r="C610" s="1" t="s">
        <v>13</v>
      </c>
      <c r="D610" s="2">
        <v>56</v>
      </c>
      <c r="E610" s="1" t="s">
        <v>68</v>
      </c>
      <c r="F610" s="1" t="s">
        <v>23</v>
      </c>
      <c r="G610" s="1" t="s">
        <v>3065</v>
      </c>
      <c r="H610" s="6">
        <v>43098</v>
      </c>
      <c r="I610" s="1" t="s">
        <v>17</v>
      </c>
      <c r="J610" s="2">
        <v>20</v>
      </c>
      <c r="K610" s="1" t="s">
        <v>31</v>
      </c>
    </row>
    <row r="611" spans="1:11" x14ac:dyDescent="0.35">
      <c r="A611" s="1" t="s">
        <v>660</v>
      </c>
      <c r="B611" s="1" t="s">
        <v>28</v>
      </c>
      <c r="C611" s="1" t="s">
        <v>13</v>
      </c>
      <c r="D611" s="2">
        <v>33</v>
      </c>
      <c r="E611" s="1" t="s">
        <v>53</v>
      </c>
      <c r="F611" s="1" t="s">
        <v>29</v>
      </c>
      <c r="G611" s="1" t="s">
        <v>176</v>
      </c>
      <c r="H611" s="6">
        <v>45657</v>
      </c>
      <c r="I611" s="1" t="s">
        <v>72</v>
      </c>
      <c r="J611" s="2">
        <v>0</v>
      </c>
      <c r="K611" s="1" t="s">
        <v>26</v>
      </c>
    </row>
    <row r="612" spans="1:11" x14ac:dyDescent="0.35">
      <c r="A612" s="1" t="s">
        <v>661</v>
      </c>
      <c r="B612" s="1" t="s">
        <v>28</v>
      </c>
      <c r="C612" s="1" t="s">
        <v>21</v>
      </c>
      <c r="D612" s="2">
        <v>57</v>
      </c>
      <c r="E612" s="1" t="s">
        <v>53</v>
      </c>
      <c r="F612" s="1" t="s">
        <v>10</v>
      </c>
      <c r="G612" s="1" t="s">
        <v>24</v>
      </c>
      <c r="H612" s="6">
        <v>43746</v>
      </c>
      <c r="I612" s="1" t="s">
        <v>45</v>
      </c>
      <c r="J612" s="2">
        <v>2</v>
      </c>
      <c r="K612" s="1" t="s">
        <v>31</v>
      </c>
    </row>
    <row r="613" spans="1:11" x14ac:dyDescent="0.35">
      <c r="A613" s="1" t="s">
        <v>662</v>
      </c>
      <c r="B613" s="1" t="s">
        <v>28</v>
      </c>
      <c r="C613" s="1" t="s">
        <v>21</v>
      </c>
      <c r="D613" s="2">
        <v>21</v>
      </c>
      <c r="E613" s="1" t="s">
        <v>33</v>
      </c>
      <c r="F613" s="1" t="s">
        <v>44</v>
      </c>
      <c r="G613" s="1" t="s">
        <v>16</v>
      </c>
      <c r="H613" s="6">
        <v>42760</v>
      </c>
      <c r="I613" s="1" t="s">
        <v>45</v>
      </c>
      <c r="J613" s="2">
        <v>4</v>
      </c>
      <c r="K613" s="1" t="s">
        <v>58</v>
      </c>
    </row>
    <row r="614" spans="1:11" x14ac:dyDescent="0.35">
      <c r="A614" s="1" t="s">
        <v>663</v>
      </c>
      <c r="B614" s="1" t="s">
        <v>20</v>
      </c>
      <c r="C614" s="1" t="s">
        <v>21</v>
      </c>
      <c r="D614" s="2">
        <v>39</v>
      </c>
      <c r="E614" s="1" t="s">
        <v>14</v>
      </c>
      <c r="F614" s="1" t="s">
        <v>15</v>
      </c>
      <c r="G614" s="1" t="s">
        <v>37</v>
      </c>
      <c r="H614" s="6">
        <v>42397</v>
      </c>
      <c r="I614" s="1" t="s">
        <v>72</v>
      </c>
      <c r="J614" s="2">
        <v>6</v>
      </c>
      <c r="K614" s="1" t="s">
        <v>31</v>
      </c>
    </row>
    <row r="615" spans="1:11" x14ac:dyDescent="0.35">
      <c r="A615" s="1" t="s">
        <v>664</v>
      </c>
      <c r="B615" s="1" t="s">
        <v>75</v>
      </c>
      <c r="C615" s="1" t="s">
        <v>21</v>
      </c>
      <c r="D615" s="2">
        <v>23</v>
      </c>
      <c r="E615" s="1" t="s">
        <v>68</v>
      </c>
      <c r="F615" s="1" t="s">
        <v>23</v>
      </c>
      <c r="G615" s="1" t="s">
        <v>16</v>
      </c>
      <c r="H615" s="6">
        <v>44490</v>
      </c>
      <c r="I615" s="1" t="s">
        <v>17</v>
      </c>
      <c r="J615" s="2">
        <v>20</v>
      </c>
      <c r="K615" s="1" t="s">
        <v>18</v>
      </c>
    </row>
    <row r="616" spans="1:11" x14ac:dyDescent="0.35">
      <c r="A616" s="1" t="s">
        <v>665</v>
      </c>
      <c r="B616" s="1" t="s">
        <v>75</v>
      </c>
      <c r="C616" s="1" t="s">
        <v>13</v>
      </c>
      <c r="D616" s="2">
        <v>49</v>
      </c>
      <c r="E616" s="1" t="s">
        <v>53</v>
      </c>
      <c r="F616" s="1" t="s">
        <v>23</v>
      </c>
      <c r="G616" s="1" t="s">
        <v>37</v>
      </c>
      <c r="H616" s="6">
        <v>43451</v>
      </c>
      <c r="I616" s="1" t="s">
        <v>45</v>
      </c>
      <c r="J616" s="2">
        <v>14</v>
      </c>
      <c r="K616" s="1" t="s">
        <v>31</v>
      </c>
    </row>
    <row r="617" spans="1:11" x14ac:dyDescent="0.35">
      <c r="A617" s="1" t="s">
        <v>666</v>
      </c>
      <c r="B617" s="1" t="s">
        <v>12</v>
      </c>
      <c r="C617" s="1" t="s">
        <v>21</v>
      </c>
      <c r="D617" s="2">
        <v>23</v>
      </c>
      <c r="E617" s="1" t="s">
        <v>40</v>
      </c>
      <c r="F617" s="1" t="s">
        <v>10</v>
      </c>
      <c r="G617" s="1" t="s">
        <v>34</v>
      </c>
      <c r="H617" s="6">
        <v>45808</v>
      </c>
      <c r="I617" s="1" t="s">
        <v>25</v>
      </c>
      <c r="J617" s="2">
        <v>7</v>
      </c>
      <c r="K617" s="1" t="s">
        <v>18</v>
      </c>
    </row>
    <row r="618" spans="1:11" x14ac:dyDescent="0.35">
      <c r="A618" s="1" t="s">
        <v>667</v>
      </c>
      <c r="B618" s="1" t="s">
        <v>39</v>
      </c>
      <c r="C618" s="1" t="s">
        <v>21</v>
      </c>
      <c r="D618" s="2">
        <v>56</v>
      </c>
      <c r="E618" s="1" t="s">
        <v>36</v>
      </c>
      <c r="F618" s="1" t="s">
        <v>23</v>
      </c>
      <c r="G618" s="1" t="s">
        <v>34</v>
      </c>
      <c r="H618" s="6">
        <v>43820</v>
      </c>
      <c r="I618" s="1" t="s">
        <v>45</v>
      </c>
      <c r="J618" s="2">
        <v>15</v>
      </c>
      <c r="K618" s="1" t="s">
        <v>18</v>
      </c>
    </row>
    <row r="619" spans="1:11" x14ac:dyDescent="0.35">
      <c r="A619" s="1" t="s">
        <v>668</v>
      </c>
      <c r="B619" s="1" t="s">
        <v>28</v>
      </c>
      <c r="C619" s="1" t="s">
        <v>13</v>
      </c>
      <c r="D619" s="2">
        <v>39</v>
      </c>
      <c r="E619" s="1" t="s">
        <v>68</v>
      </c>
      <c r="F619" s="1" t="s">
        <v>44</v>
      </c>
      <c r="G619" s="1" t="s">
        <v>41</v>
      </c>
      <c r="H619" s="6">
        <v>42570</v>
      </c>
      <c r="I619" s="1" t="s">
        <v>25</v>
      </c>
      <c r="J619" s="2">
        <v>3</v>
      </c>
      <c r="K619" s="1" t="s">
        <v>31</v>
      </c>
    </row>
    <row r="620" spans="1:11" x14ac:dyDescent="0.35">
      <c r="A620" s="1" t="s">
        <v>669</v>
      </c>
      <c r="B620" s="1" t="s">
        <v>28</v>
      </c>
      <c r="C620" s="1" t="s">
        <v>13</v>
      </c>
      <c r="D620" s="2">
        <v>54</v>
      </c>
      <c r="E620" s="1" t="s">
        <v>36</v>
      </c>
      <c r="F620" s="1" t="s">
        <v>10</v>
      </c>
      <c r="G620" s="1" t="s">
        <v>176</v>
      </c>
      <c r="H620" s="6">
        <v>45121</v>
      </c>
      <c r="I620" s="1" t="s">
        <v>72</v>
      </c>
      <c r="J620" s="2">
        <v>10</v>
      </c>
      <c r="K620" s="1" t="s">
        <v>58</v>
      </c>
    </row>
    <row r="621" spans="1:11" x14ac:dyDescent="0.35">
      <c r="A621" s="1" t="s">
        <v>670</v>
      </c>
      <c r="B621" s="1" t="s">
        <v>20</v>
      </c>
      <c r="C621" s="1" t="s">
        <v>21</v>
      </c>
      <c r="D621" s="2">
        <v>43</v>
      </c>
      <c r="E621" s="1" t="s">
        <v>22</v>
      </c>
      <c r="F621" s="1" t="s">
        <v>10</v>
      </c>
      <c r="G621" s="1" t="s">
        <v>34</v>
      </c>
      <c r="H621" s="6">
        <v>44183</v>
      </c>
      <c r="I621" s="1" t="s">
        <v>72</v>
      </c>
      <c r="J621" s="2">
        <v>5</v>
      </c>
      <c r="K621" s="1" t="s">
        <v>18</v>
      </c>
    </row>
    <row r="622" spans="1:11" x14ac:dyDescent="0.35">
      <c r="A622" s="1" t="s">
        <v>671</v>
      </c>
      <c r="B622" s="1" t="s">
        <v>43</v>
      </c>
      <c r="C622" s="1" t="s">
        <v>13</v>
      </c>
      <c r="D622" s="2">
        <v>51</v>
      </c>
      <c r="E622" s="1" t="s">
        <v>68</v>
      </c>
      <c r="F622" s="1" t="s">
        <v>23</v>
      </c>
      <c r="G622" s="1" t="s">
        <v>24</v>
      </c>
      <c r="H622" s="6">
        <v>44975</v>
      </c>
      <c r="I622" s="1" t="s">
        <v>17</v>
      </c>
      <c r="J622" s="2">
        <v>3</v>
      </c>
      <c r="K622" s="1" t="s">
        <v>26</v>
      </c>
    </row>
    <row r="623" spans="1:11" x14ac:dyDescent="0.35">
      <c r="A623" s="1" t="s">
        <v>672</v>
      </c>
      <c r="B623" s="1" t="s">
        <v>75</v>
      </c>
      <c r="C623" s="1" t="s">
        <v>13</v>
      </c>
      <c r="D623" s="2">
        <v>22</v>
      </c>
      <c r="E623" s="1" t="s">
        <v>22</v>
      </c>
      <c r="F623" s="1" t="s">
        <v>44</v>
      </c>
      <c r="G623" s="1" t="s">
        <v>30</v>
      </c>
      <c r="H623" s="6">
        <v>42580</v>
      </c>
      <c r="I623" s="1" t="s">
        <v>17</v>
      </c>
      <c r="J623" s="2">
        <v>15</v>
      </c>
      <c r="K623" s="1" t="s">
        <v>18</v>
      </c>
    </row>
    <row r="624" spans="1:11" x14ac:dyDescent="0.35">
      <c r="A624" s="1" t="s">
        <v>673</v>
      </c>
      <c r="B624" s="1" t="s">
        <v>43</v>
      </c>
      <c r="C624" s="1" t="s">
        <v>21</v>
      </c>
      <c r="D624" s="2">
        <v>52</v>
      </c>
      <c r="E624" s="1" t="s">
        <v>22</v>
      </c>
      <c r="F624" s="1" t="s">
        <v>23</v>
      </c>
      <c r="G624" s="1" t="s">
        <v>34</v>
      </c>
      <c r="H624" s="6">
        <v>45477</v>
      </c>
      <c r="I624" s="1" t="s">
        <v>17</v>
      </c>
      <c r="J624" s="2">
        <v>10</v>
      </c>
      <c r="K624" s="1" t="s">
        <v>26</v>
      </c>
    </row>
    <row r="625" spans="1:11" x14ac:dyDescent="0.35">
      <c r="A625" s="1" t="s">
        <v>674</v>
      </c>
      <c r="B625" s="1" t="s">
        <v>48</v>
      </c>
      <c r="C625" s="1" t="s">
        <v>13</v>
      </c>
      <c r="D625" s="2">
        <v>46</v>
      </c>
      <c r="E625" s="1" t="s">
        <v>53</v>
      </c>
      <c r="F625" s="1" t="s">
        <v>44</v>
      </c>
      <c r="G625" s="1" t="s">
        <v>34</v>
      </c>
      <c r="H625" s="6">
        <v>45644</v>
      </c>
      <c r="I625" s="1" t="s">
        <v>45</v>
      </c>
      <c r="J625" s="2">
        <v>8</v>
      </c>
      <c r="K625" s="1" t="s">
        <v>58</v>
      </c>
    </row>
    <row r="626" spans="1:11" x14ac:dyDescent="0.35">
      <c r="A626" s="1" t="s">
        <v>675</v>
      </c>
      <c r="B626" s="1" t="s">
        <v>43</v>
      </c>
      <c r="C626" s="1" t="s">
        <v>21</v>
      </c>
      <c r="D626" s="2">
        <v>50</v>
      </c>
      <c r="E626" s="1" t="s">
        <v>68</v>
      </c>
      <c r="F626" s="1" t="s">
        <v>29</v>
      </c>
      <c r="G626" s="1" t="s">
        <v>37</v>
      </c>
      <c r="H626" s="6">
        <v>43770</v>
      </c>
      <c r="I626" s="1" t="s">
        <v>3065</v>
      </c>
      <c r="J626" s="2">
        <v>13</v>
      </c>
      <c r="K626" s="1" t="s">
        <v>58</v>
      </c>
    </row>
    <row r="627" spans="1:11" x14ac:dyDescent="0.35">
      <c r="A627" s="1" t="s">
        <v>676</v>
      </c>
      <c r="B627" s="1" t="s">
        <v>43</v>
      </c>
      <c r="C627" s="1" t="s">
        <v>21</v>
      </c>
      <c r="D627" s="2">
        <v>59</v>
      </c>
      <c r="E627" s="1" t="s">
        <v>14</v>
      </c>
      <c r="F627" s="1" t="s">
        <v>44</v>
      </c>
      <c r="G627" s="1" t="s">
        <v>41</v>
      </c>
      <c r="H627" s="6">
        <v>43599</v>
      </c>
      <c r="I627" s="1" t="s">
        <v>17</v>
      </c>
      <c r="J627" s="2">
        <v>8</v>
      </c>
      <c r="K627" s="1" t="s">
        <v>26</v>
      </c>
    </row>
    <row r="628" spans="1:11" x14ac:dyDescent="0.35">
      <c r="A628" s="1" t="s">
        <v>677</v>
      </c>
      <c r="B628" s="1" t="s">
        <v>28</v>
      </c>
      <c r="C628" s="1" t="s">
        <v>13</v>
      </c>
      <c r="D628" s="2">
        <v>46</v>
      </c>
      <c r="E628" s="1" t="s">
        <v>36</v>
      </c>
      <c r="F628" s="1" t="s">
        <v>23</v>
      </c>
      <c r="G628" s="1" t="s">
        <v>37</v>
      </c>
      <c r="H628" s="6">
        <v>42559</v>
      </c>
      <c r="I628" s="1" t="s">
        <v>25</v>
      </c>
      <c r="J628" s="2">
        <v>3</v>
      </c>
      <c r="K628" s="1" t="s">
        <v>58</v>
      </c>
    </row>
    <row r="629" spans="1:11" x14ac:dyDescent="0.35">
      <c r="A629" s="1" t="s">
        <v>678</v>
      </c>
      <c r="B629" s="1" t="s">
        <v>61</v>
      </c>
      <c r="C629" s="1" t="s">
        <v>13</v>
      </c>
      <c r="D629" s="2">
        <v>24</v>
      </c>
      <c r="E629" s="1" t="s">
        <v>36</v>
      </c>
      <c r="F629" s="1" t="s">
        <v>44</v>
      </c>
      <c r="G629" s="1" t="s">
        <v>37</v>
      </c>
      <c r="H629" s="6">
        <v>43795</v>
      </c>
      <c r="I629" s="1" t="s">
        <v>72</v>
      </c>
      <c r="J629" s="2">
        <v>4</v>
      </c>
      <c r="K629" s="1" t="s">
        <v>18</v>
      </c>
    </row>
    <row r="630" spans="1:11" x14ac:dyDescent="0.35">
      <c r="A630" s="1" t="s">
        <v>679</v>
      </c>
      <c r="B630" s="1" t="s">
        <v>28</v>
      </c>
      <c r="C630" s="1" t="s">
        <v>21</v>
      </c>
      <c r="D630" s="2">
        <v>41</v>
      </c>
      <c r="E630" s="1" t="s">
        <v>53</v>
      </c>
      <c r="F630" s="1" t="s">
        <v>44</v>
      </c>
      <c r="G630" s="1" t="s">
        <v>34</v>
      </c>
      <c r="H630" s="6">
        <v>45966</v>
      </c>
      <c r="I630" s="1" t="s">
        <v>25</v>
      </c>
      <c r="J630" s="2">
        <v>17</v>
      </c>
      <c r="K630" s="1" t="s">
        <v>31</v>
      </c>
    </row>
    <row r="631" spans="1:11" x14ac:dyDescent="0.35">
      <c r="A631" s="1" t="s">
        <v>680</v>
      </c>
      <c r="B631" s="1" t="s">
        <v>12</v>
      </c>
      <c r="C631" s="1" t="s">
        <v>13</v>
      </c>
      <c r="D631" s="2">
        <v>42</v>
      </c>
      <c r="E631" s="1" t="s">
        <v>33</v>
      </c>
      <c r="F631" s="1" t="s">
        <v>44</v>
      </c>
      <c r="G631" s="1" t="s">
        <v>176</v>
      </c>
      <c r="H631" s="6">
        <v>42644</v>
      </c>
      <c r="I631" s="1" t="s">
        <v>25</v>
      </c>
      <c r="J631" s="2">
        <v>11</v>
      </c>
      <c r="K631" s="1" t="s">
        <v>26</v>
      </c>
    </row>
    <row r="632" spans="1:11" x14ac:dyDescent="0.35">
      <c r="A632" s="1" t="s">
        <v>681</v>
      </c>
      <c r="B632" s="1" t="s">
        <v>43</v>
      </c>
      <c r="C632" s="1" t="s">
        <v>13</v>
      </c>
      <c r="D632" s="2">
        <v>23</v>
      </c>
      <c r="E632" s="1" t="s">
        <v>22</v>
      </c>
      <c r="F632" s="1" t="s">
        <v>29</v>
      </c>
      <c r="G632" s="1" t="s">
        <v>176</v>
      </c>
      <c r="H632" s="6">
        <v>43120</v>
      </c>
      <c r="I632" s="1" t="s">
        <v>25</v>
      </c>
      <c r="J632" s="2">
        <v>18</v>
      </c>
      <c r="K632" s="1" t="s">
        <v>26</v>
      </c>
    </row>
    <row r="633" spans="1:11" x14ac:dyDescent="0.35">
      <c r="A633" s="1" t="s">
        <v>682</v>
      </c>
      <c r="B633" s="1" t="s">
        <v>39</v>
      </c>
      <c r="C633" s="1" t="s">
        <v>21</v>
      </c>
      <c r="D633" s="2">
        <v>49</v>
      </c>
      <c r="E633" s="1" t="s">
        <v>22</v>
      </c>
      <c r="F633" s="1" t="s">
        <v>10</v>
      </c>
      <c r="G633" s="1" t="s">
        <v>176</v>
      </c>
      <c r="H633" s="6">
        <v>43794</v>
      </c>
      <c r="I633" s="1" t="s">
        <v>25</v>
      </c>
      <c r="J633" s="2">
        <v>16</v>
      </c>
      <c r="K633" s="1" t="s">
        <v>18</v>
      </c>
    </row>
    <row r="634" spans="1:11" x14ac:dyDescent="0.35">
      <c r="A634" s="1" t="s">
        <v>683</v>
      </c>
      <c r="B634" s="1" t="s">
        <v>75</v>
      </c>
      <c r="C634" s="1" t="s">
        <v>21</v>
      </c>
      <c r="D634" s="2">
        <v>24</v>
      </c>
      <c r="E634" s="1" t="s">
        <v>36</v>
      </c>
      <c r="F634" s="1" t="s">
        <v>29</v>
      </c>
      <c r="G634" s="1" t="s">
        <v>176</v>
      </c>
      <c r="H634" s="6">
        <v>43080</v>
      </c>
      <c r="I634" s="1" t="s">
        <v>17</v>
      </c>
      <c r="J634" s="2">
        <v>0</v>
      </c>
      <c r="K634" s="1" t="s">
        <v>26</v>
      </c>
    </row>
    <row r="635" spans="1:11" x14ac:dyDescent="0.35">
      <c r="A635" s="1" t="s">
        <v>684</v>
      </c>
      <c r="B635" s="1" t="s">
        <v>20</v>
      </c>
      <c r="C635" s="1" t="s">
        <v>21</v>
      </c>
      <c r="D635" s="2">
        <v>45</v>
      </c>
      <c r="E635" s="1" t="s">
        <v>33</v>
      </c>
      <c r="F635" s="1" t="s">
        <v>29</v>
      </c>
      <c r="G635" s="1" t="s">
        <v>37</v>
      </c>
      <c r="H635" s="6">
        <v>45384</v>
      </c>
      <c r="I635" s="1" t="s">
        <v>17</v>
      </c>
      <c r="J635" s="2">
        <v>12</v>
      </c>
      <c r="K635" s="1" t="s">
        <v>31</v>
      </c>
    </row>
    <row r="636" spans="1:11" x14ac:dyDescent="0.35">
      <c r="A636" s="1" t="s">
        <v>685</v>
      </c>
      <c r="B636" s="1" t="s">
        <v>28</v>
      </c>
      <c r="C636" s="1" t="s">
        <v>21</v>
      </c>
      <c r="D636" s="2">
        <v>55</v>
      </c>
      <c r="E636" s="1" t="s">
        <v>36</v>
      </c>
      <c r="F636" s="1" t="s">
        <v>44</v>
      </c>
      <c r="G636" s="1" t="s">
        <v>41</v>
      </c>
      <c r="H636" s="6">
        <v>44591</v>
      </c>
      <c r="I636" s="1" t="s">
        <v>45</v>
      </c>
      <c r="J636" s="2">
        <v>3</v>
      </c>
      <c r="K636" s="1" t="s">
        <v>26</v>
      </c>
    </row>
    <row r="637" spans="1:11" x14ac:dyDescent="0.35">
      <c r="A637" s="1" t="s">
        <v>686</v>
      </c>
      <c r="B637" s="1" t="s">
        <v>48</v>
      </c>
      <c r="C637" s="1" t="s">
        <v>13</v>
      </c>
      <c r="D637" s="2">
        <v>23</v>
      </c>
      <c r="E637" s="1" t="s">
        <v>14</v>
      </c>
      <c r="F637" s="1" t="s">
        <v>44</v>
      </c>
      <c r="G637" s="1" t="s">
        <v>34</v>
      </c>
      <c r="H637" s="6">
        <v>42999</v>
      </c>
      <c r="I637" s="1" t="s">
        <v>25</v>
      </c>
      <c r="J637" s="2">
        <v>18</v>
      </c>
      <c r="K637" s="1" t="s">
        <v>26</v>
      </c>
    </row>
    <row r="638" spans="1:11" x14ac:dyDescent="0.35">
      <c r="A638" s="1" t="s">
        <v>687</v>
      </c>
      <c r="B638" s="1" t="s">
        <v>43</v>
      </c>
      <c r="C638" s="1" t="s">
        <v>13</v>
      </c>
      <c r="D638" s="2">
        <v>37</v>
      </c>
      <c r="E638" s="1" t="s">
        <v>53</v>
      </c>
      <c r="F638" s="1" t="s">
        <v>44</v>
      </c>
      <c r="G638" s="1" t="s">
        <v>24</v>
      </c>
      <c r="H638" s="6">
        <v>43392</v>
      </c>
      <c r="I638" s="1" t="s">
        <v>45</v>
      </c>
      <c r="J638" s="2">
        <v>6</v>
      </c>
      <c r="K638" s="1" t="s">
        <v>58</v>
      </c>
    </row>
    <row r="639" spans="1:11" x14ac:dyDescent="0.35">
      <c r="A639" s="1" t="s">
        <v>688</v>
      </c>
      <c r="B639" s="1" t="s">
        <v>12</v>
      </c>
      <c r="C639" s="1" t="s">
        <v>21</v>
      </c>
      <c r="D639" s="2">
        <v>26</v>
      </c>
      <c r="E639" s="1" t="s">
        <v>68</v>
      </c>
      <c r="F639" s="1" t="s">
        <v>15</v>
      </c>
      <c r="G639" s="1" t="s">
        <v>34</v>
      </c>
      <c r="H639" s="6">
        <v>44283</v>
      </c>
      <c r="I639" s="1" t="s">
        <v>25</v>
      </c>
      <c r="J639" s="2">
        <v>11</v>
      </c>
      <c r="K639" s="1" t="s">
        <v>31</v>
      </c>
    </row>
    <row r="640" spans="1:11" x14ac:dyDescent="0.35">
      <c r="A640" s="1" t="s">
        <v>689</v>
      </c>
      <c r="B640" s="1" t="s">
        <v>39</v>
      </c>
      <c r="C640" s="1" t="s">
        <v>13</v>
      </c>
      <c r="D640" s="2">
        <v>44</v>
      </c>
      <c r="E640" s="1" t="s">
        <v>33</v>
      </c>
      <c r="F640" s="1" t="s">
        <v>44</v>
      </c>
      <c r="G640" s="1" t="s">
        <v>16</v>
      </c>
      <c r="H640" s="6">
        <v>45972</v>
      </c>
      <c r="I640" s="1" t="s">
        <v>25</v>
      </c>
      <c r="J640" s="2">
        <v>15</v>
      </c>
      <c r="K640" s="1" t="s">
        <v>18</v>
      </c>
    </row>
    <row r="641" spans="1:11" x14ac:dyDescent="0.35">
      <c r="A641" s="1" t="s">
        <v>690</v>
      </c>
      <c r="B641" s="1" t="s">
        <v>39</v>
      </c>
      <c r="C641" s="1" t="s">
        <v>21</v>
      </c>
      <c r="D641" s="2">
        <v>60</v>
      </c>
      <c r="E641" s="1" t="s">
        <v>14</v>
      </c>
      <c r="F641" s="1" t="s">
        <v>15</v>
      </c>
      <c r="G641" s="1" t="s">
        <v>30</v>
      </c>
      <c r="H641" s="6">
        <v>44079</v>
      </c>
      <c r="I641" s="1" t="s">
        <v>17</v>
      </c>
      <c r="J641" s="2">
        <v>3</v>
      </c>
      <c r="K641" s="1" t="s">
        <v>18</v>
      </c>
    </row>
    <row r="642" spans="1:11" x14ac:dyDescent="0.35">
      <c r="A642" s="1" t="s">
        <v>691</v>
      </c>
      <c r="B642" s="1" t="s">
        <v>20</v>
      </c>
      <c r="C642" s="1" t="s">
        <v>21</v>
      </c>
      <c r="D642" s="2">
        <v>40</v>
      </c>
      <c r="E642" s="1" t="s">
        <v>36</v>
      </c>
      <c r="F642" s="1" t="s">
        <v>29</v>
      </c>
      <c r="G642" s="1" t="s">
        <v>37</v>
      </c>
      <c r="H642" s="6">
        <v>45158</v>
      </c>
      <c r="I642" s="1" t="s">
        <v>72</v>
      </c>
      <c r="J642" s="2">
        <v>13</v>
      </c>
      <c r="K642" s="1" t="s">
        <v>18</v>
      </c>
    </row>
    <row r="643" spans="1:11" x14ac:dyDescent="0.35">
      <c r="A643" s="1" t="s">
        <v>692</v>
      </c>
      <c r="B643" s="1" t="s">
        <v>48</v>
      </c>
      <c r="C643" s="1" t="s">
        <v>13</v>
      </c>
      <c r="D643" s="2">
        <v>31</v>
      </c>
      <c r="E643" s="1" t="s">
        <v>14</v>
      </c>
      <c r="F643" s="1" t="s">
        <v>44</v>
      </c>
      <c r="G643" s="1" t="s">
        <v>34</v>
      </c>
      <c r="H643" s="6">
        <v>42495</v>
      </c>
      <c r="I643" s="1" t="s">
        <v>25</v>
      </c>
      <c r="J643" s="2">
        <v>4</v>
      </c>
      <c r="K643" s="1" t="s">
        <v>26</v>
      </c>
    </row>
    <row r="644" spans="1:11" x14ac:dyDescent="0.35">
      <c r="A644" s="1" t="s">
        <v>693</v>
      </c>
      <c r="B644" s="1" t="s">
        <v>75</v>
      </c>
      <c r="C644" s="1" t="s">
        <v>13</v>
      </c>
      <c r="D644" s="2">
        <v>48</v>
      </c>
      <c r="E644" s="1" t="s">
        <v>40</v>
      </c>
      <c r="F644" s="1" t="s">
        <v>29</v>
      </c>
      <c r="G644" s="1" t="s">
        <v>37</v>
      </c>
      <c r="H644" s="6">
        <v>42588</v>
      </c>
      <c r="I644" s="1" t="s">
        <v>45</v>
      </c>
      <c r="J644" s="2">
        <v>5</v>
      </c>
      <c r="K644" s="1" t="s">
        <v>18</v>
      </c>
    </row>
    <row r="645" spans="1:11" x14ac:dyDescent="0.35">
      <c r="A645" s="1" t="s">
        <v>694</v>
      </c>
      <c r="B645" s="1" t="s">
        <v>28</v>
      </c>
      <c r="C645" s="1" t="s">
        <v>21</v>
      </c>
      <c r="D645" s="2">
        <v>25</v>
      </c>
      <c r="E645" s="1" t="s">
        <v>53</v>
      </c>
      <c r="F645" s="1" t="s">
        <v>10</v>
      </c>
      <c r="G645" s="1" t="s">
        <v>37</v>
      </c>
      <c r="H645" s="6">
        <v>43490</v>
      </c>
      <c r="I645" s="1" t="s">
        <v>17</v>
      </c>
      <c r="J645" s="2">
        <v>4</v>
      </c>
      <c r="K645" s="1" t="s">
        <v>26</v>
      </c>
    </row>
    <row r="646" spans="1:11" x14ac:dyDescent="0.35">
      <c r="A646" s="1" t="s">
        <v>695</v>
      </c>
      <c r="B646" s="1" t="s">
        <v>43</v>
      </c>
      <c r="C646" s="1" t="s">
        <v>21</v>
      </c>
      <c r="D646" s="2">
        <v>22</v>
      </c>
      <c r="E646" s="1" t="s">
        <v>22</v>
      </c>
      <c r="F646" s="1" t="s">
        <v>23</v>
      </c>
      <c r="G646" s="1" t="s">
        <v>34</v>
      </c>
      <c r="H646" s="6">
        <v>45533</v>
      </c>
      <c r="I646" s="1" t="s">
        <v>72</v>
      </c>
      <c r="J646" s="2">
        <v>17</v>
      </c>
      <c r="K646" s="1" t="s">
        <v>58</v>
      </c>
    </row>
    <row r="647" spans="1:11" x14ac:dyDescent="0.35">
      <c r="A647" s="1" t="s">
        <v>696</v>
      </c>
      <c r="B647" s="1" t="s">
        <v>28</v>
      </c>
      <c r="C647" s="1" t="s">
        <v>21</v>
      </c>
      <c r="D647" s="2">
        <v>44</v>
      </c>
      <c r="E647" s="1" t="s">
        <v>53</v>
      </c>
      <c r="F647" s="1" t="s">
        <v>15</v>
      </c>
      <c r="G647" s="1" t="s">
        <v>24</v>
      </c>
      <c r="H647" s="6">
        <v>44725</v>
      </c>
      <c r="I647" s="1" t="s">
        <v>45</v>
      </c>
      <c r="J647" s="2">
        <v>2</v>
      </c>
      <c r="K647" s="1" t="s">
        <v>58</v>
      </c>
    </row>
    <row r="648" spans="1:11" x14ac:dyDescent="0.35">
      <c r="A648" s="1" t="s">
        <v>697</v>
      </c>
      <c r="B648" s="1" t="s">
        <v>20</v>
      </c>
      <c r="C648" s="1" t="s">
        <v>13</v>
      </c>
      <c r="D648" s="2">
        <v>38</v>
      </c>
      <c r="E648" s="1" t="s">
        <v>40</v>
      </c>
      <c r="F648" s="1" t="s">
        <v>15</v>
      </c>
      <c r="G648" s="1" t="s">
        <v>30</v>
      </c>
      <c r="H648" s="6">
        <v>42467</v>
      </c>
      <c r="I648" s="1" t="s">
        <v>72</v>
      </c>
      <c r="J648" s="2">
        <v>20</v>
      </c>
      <c r="K648" s="1" t="s">
        <v>3065</v>
      </c>
    </row>
    <row r="649" spans="1:11" x14ac:dyDescent="0.35">
      <c r="A649" s="1" t="s">
        <v>698</v>
      </c>
      <c r="B649" s="1" t="s">
        <v>28</v>
      </c>
      <c r="C649" s="1" t="s">
        <v>13</v>
      </c>
      <c r="D649" s="2">
        <v>56</v>
      </c>
      <c r="E649" s="1" t="s">
        <v>68</v>
      </c>
      <c r="F649" s="1" t="s">
        <v>23</v>
      </c>
      <c r="G649" s="1" t="s">
        <v>41</v>
      </c>
      <c r="H649" s="6">
        <v>45247</v>
      </c>
      <c r="I649" s="1" t="s">
        <v>72</v>
      </c>
      <c r="J649" s="2">
        <v>14</v>
      </c>
      <c r="K649" s="1" t="s">
        <v>58</v>
      </c>
    </row>
    <row r="650" spans="1:11" x14ac:dyDescent="0.35">
      <c r="A650" s="1" t="s">
        <v>699</v>
      </c>
      <c r="B650" s="1" t="s">
        <v>20</v>
      </c>
      <c r="C650" s="1" t="s">
        <v>21</v>
      </c>
      <c r="D650" s="2">
        <v>31</v>
      </c>
      <c r="E650" s="1" t="s">
        <v>40</v>
      </c>
      <c r="F650" s="1" t="s">
        <v>10</v>
      </c>
      <c r="G650" s="1" t="s">
        <v>41</v>
      </c>
      <c r="H650" s="6">
        <v>42734</v>
      </c>
      <c r="I650" s="1" t="s">
        <v>45</v>
      </c>
      <c r="J650" s="2">
        <v>17</v>
      </c>
      <c r="K650" s="1" t="s">
        <v>31</v>
      </c>
    </row>
    <row r="651" spans="1:11" x14ac:dyDescent="0.35">
      <c r="A651" s="1" t="s">
        <v>700</v>
      </c>
      <c r="B651" s="1" t="s">
        <v>61</v>
      </c>
      <c r="C651" s="1" t="s">
        <v>21</v>
      </c>
      <c r="D651" s="2">
        <v>52</v>
      </c>
      <c r="E651" s="1" t="s">
        <v>53</v>
      </c>
      <c r="F651" s="1" t="s">
        <v>23</v>
      </c>
      <c r="G651" s="1" t="s">
        <v>37</v>
      </c>
      <c r="H651" s="6">
        <v>45195</v>
      </c>
      <c r="I651" s="1" t="s">
        <v>45</v>
      </c>
      <c r="J651" s="2">
        <v>10</v>
      </c>
      <c r="K651" s="1" t="s">
        <v>26</v>
      </c>
    </row>
    <row r="652" spans="1:11" x14ac:dyDescent="0.35">
      <c r="A652" s="1" t="s">
        <v>701</v>
      </c>
      <c r="B652" s="1" t="s">
        <v>75</v>
      </c>
      <c r="C652" s="1" t="s">
        <v>13</v>
      </c>
      <c r="D652" s="2">
        <v>25</v>
      </c>
      <c r="E652" s="1" t="s">
        <v>68</v>
      </c>
      <c r="F652" s="1" t="s">
        <v>15</v>
      </c>
      <c r="G652" s="1" t="s">
        <v>37</v>
      </c>
      <c r="H652" s="6">
        <v>44288</v>
      </c>
      <c r="I652" s="1" t="s">
        <v>72</v>
      </c>
      <c r="J652" s="2">
        <v>1</v>
      </c>
      <c r="K652" s="1" t="s">
        <v>26</v>
      </c>
    </row>
    <row r="653" spans="1:11" x14ac:dyDescent="0.35">
      <c r="A653" s="1" t="s">
        <v>702</v>
      </c>
      <c r="B653" s="1" t="s">
        <v>48</v>
      </c>
      <c r="C653" s="1" t="s">
        <v>13</v>
      </c>
      <c r="D653" s="2">
        <v>58</v>
      </c>
      <c r="E653" s="1" t="s">
        <v>36</v>
      </c>
      <c r="F653" s="1" t="s">
        <v>29</v>
      </c>
      <c r="G653" s="1" t="s">
        <v>30</v>
      </c>
      <c r="H653" s="6">
        <v>44746</v>
      </c>
      <c r="I653" s="1" t="s">
        <v>25</v>
      </c>
      <c r="J653" s="2">
        <v>20</v>
      </c>
      <c r="K653" s="1" t="s">
        <v>3065</v>
      </c>
    </row>
    <row r="654" spans="1:11" x14ac:dyDescent="0.35">
      <c r="A654" s="1" t="s">
        <v>703</v>
      </c>
      <c r="B654" s="1" t="s">
        <v>28</v>
      </c>
      <c r="C654" s="1" t="s">
        <v>13</v>
      </c>
      <c r="D654" s="2">
        <v>54</v>
      </c>
      <c r="E654" s="1" t="s">
        <v>3065</v>
      </c>
      <c r="F654" s="1" t="s">
        <v>23</v>
      </c>
      <c r="G654" s="1" t="s">
        <v>30</v>
      </c>
      <c r="H654" s="6">
        <v>43832</v>
      </c>
      <c r="I654" s="1" t="s">
        <v>72</v>
      </c>
      <c r="J654" s="2">
        <v>5</v>
      </c>
      <c r="K654" s="1" t="s">
        <v>31</v>
      </c>
    </row>
    <row r="655" spans="1:11" x14ac:dyDescent="0.35">
      <c r="A655" s="1" t="s">
        <v>704</v>
      </c>
      <c r="B655" s="1" t="s">
        <v>43</v>
      </c>
      <c r="C655" s="1" t="s">
        <v>21</v>
      </c>
      <c r="D655" s="2">
        <v>33</v>
      </c>
      <c r="E655" s="1" t="s">
        <v>14</v>
      </c>
      <c r="F655" s="1" t="s">
        <v>44</v>
      </c>
      <c r="G655" s="1" t="s">
        <v>16</v>
      </c>
      <c r="H655" s="6">
        <v>44782</v>
      </c>
      <c r="I655" s="1" t="s">
        <v>72</v>
      </c>
      <c r="J655" s="2">
        <v>11</v>
      </c>
      <c r="K655" s="1" t="s">
        <v>58</v>
      </c>
    </row>
    <row r="656" spans="1:11" x14ac:dyDescent="0.35">
      <c r="A656" s="1" t="s">
        <v>705</v>
      </c>
      <c r="B656" s="1" t="s">
        <v>61</v>
      </c>
      <c r="C656" s="1" t="s">
        <v>21</v>
      </c>
      <c r="D656" s="2">
        <v>53</v>
      </c>
      <c r="E656" s="1" t="s">
        <v>22</v>
      </c>
      <c r="F656" s="1" t="s">
        <v>29</v>
      </c>
      <c r="G656" s="1" t="s">
        <v>16</v>
      </c>
      <c r="H656" s="6">
        <v>42715</v>
      </c>
      <c r="I656" s="1" t="s">
        <v>3065</v>
      </c>
      <c r="J656" s="2">
        <v>19</v>
      </c>
      <c r="K656" s="1" t="s">
        <v>58</v>
      </c>
    </row>
    <row r="657" spans="1:11" x14ac:dyDescent="0.35">
      <c r="A657" s="1" t="s">
        <v>167</v>
      </c>
      <c r="B657" s="1" t="s">
        <v>48</v>
      </c>
      <c r="C657" s="1" t="s">
        <v>21</v>
      </c>
      <c r="D657" s="2">
        <v>30</v>
      </c>
      <c r="E657" s="1" t="s">
        <v>14</v>
      </c>
      <c r="F657" s="1" t="s">
        <v>44</v>
      </c>
      <c r="G657" s="1" t="s">
        <v>30</v>
      </c>
      <c r="H657" s="6">
        <v>43004</v>
      </c>
      <c r="I657" s="1" t="s">
        <v>25</v>
      </c>
      <c r="J657" s="2">
        <v>10</v>
      </c>
      <c r="K657" s="1" t="s">
        <v>31</v>
      </c>
    </row>
    <row r="658" spans="1:11" x14ac:dyDescent="0.35">
      <c r="A658" s="1" t="s">
        <v>706</v>
      </c>
      <c r="B658" s="1" t="s">
        <v>39</v>
      </c>
      <c r="C658" s="1" t="s">
        <v>21</v>
      </c>
      <c r="D658" s="2">
        <v>52</v>
      </c>
      <c r="E658" s="1" t="s">
        <v>22</v>
      </c>
      <c r="F658" s="1" t="s">
        <v>23</v>
      </c>
      <c r="G658" s="1" t="s">
        <v>24</v>
      </c>
      <c r="H658" s="6">
        <v>43755</v>
      </c>
      <c r="I658" s="1" t="s">
        <v>45</v>
      </c>
      <c r="J658" s="2">
        <v>17</v>
      </c>
      <c r="K658" s="1" t="s">
        <v>18</v>
      </c>
    </row>
    <row r="659" spans="1:11" x14ac:dyDescent="0.35">
      <c r="A659" s="1" t="s">
        <v>707</v>
      </c>
      <c r="B659" s="1" t="s">
        <v>28</v>
      </c>
      <c r="C659" s="1" t="s">
        <v>21</v>
      </c>
      <c r="D659" s="2">
        <v>22</v>
      </c>
      <c r="E659" s="1" t="s">
        <v>53</v>
      </c>
      <c r="F659" s="1" t="s">
        <v>29</v>
      </c>
      <c r="G659" s="1" t="s">
        <v>37</v>
      </c>
      <c r="H659" s="6">
        <v>45811</v>
      </c>
      <c r="I659" s="1" t="s">
        <v>45</v>
      </c>
      <c r="J659" s="2">
        <v>14</v>
      </c>
      <c r="K659" s="1" t="s">
        <v>58</v>
      </c>
    </row>
    <row r="660" spans="1:11" x14ac:dyDescent="0.35">
      <c r="A660" s="1" t="s">
        <v>708</v>
      </c>
      <c r="B660" s="1" t="s">
        <v>12</v>
      </c>
      <c r="C660" s="1" t="s">
        <v>21</v>
      </c>
      <c r="D660" s="2">
        <v>47</v>
      </c>
      <c r="E660" s="1" t="s">
        <v>68</v>
      </c>
      <c r="F660" s="1" t="s">
        <v>44</v>
      </c>
      <c r="G660" s="1" t="s">
        <v>41</v>
      </c>
      <c r="H660" s="6">
        <v>42961</v>
      </c>
      <c r="I660" s="1" t="s">
        <v>17</v>
      </c>
      <c r="J660" s="2">
        <v>9</v>
      </c>
      <c r="K660" s="1" t="s">
        <v>18</v>
      </c>
    </row>
    <row r="661" spans="1:11" x14ac:dyDescent="0.35">
      <c r="A661" s="1" t="s">
        <v>709</v>
      </c>
      <c r="B661" s="1" t="s">
        <v>28</v>
      </c>
      <c r="C661" s="1" t="s">
        <v>21</v>
      </c>
      <c r="D661" s="2">
        <v>32</v>
      </c>
      <c r="E661" s="1" t="s">
        <v>14</v>
      </c>
      <c r="F661" s="1" t="s">
        <v>44</v>
      </c>
      <c r="G661" s="1" t="s">
        <v>37</v>
      </c>
      <c r="H661" s="6">
        <v>43229</v>
      </c>
      <c r="I661" s="1" t="s">
        <v>25</v>
      </c>
      <c r="J661" s="2">
        <v>0</v>
      </c>
      <c r="K661" s="1" t="s">
        <v>58</v>
      </c>
    </row>
    <row r="662" spans="1:11" x14ac:dyDescent="0.35">
      <c r="A662" s="1" t="s">
        <v>710</v>
      </c>
      <c r="B662" s="1" t="s">
        <v>61</v>
      </c>
      <c r="C662" s="1" t="s">
        <v>13</v>
      </c>
      <c r="D662" s="2">
        <v>51</v>
      </c>
      <c r="E662" s="1" t="s">
        <v>53</v>
      </c>
      <c r="F662" s="1" t="s">
        <v>23</v>
      </c>
      <c r="G662" s="1" t="s">
        <v>41</v>
      </c>
      <c r="H662" s="6">
        <v>44650</v>
      </c>
      <c r="I662" s="1" t="s">
        <v>72</v>
      </c>
      <c r="J662" s="2">
        <v>2</v>
      </c>
      <c r="K662" s="1" t="s">
        <v>31</v>
      </c>
    </row>
    <row r="663" spans="1:11" x14ac:dyDescent="0.35">
      <c r="A663" s="1" t="s">
        <v>711</v>
      </c>
      <c r="B663" s="1" t="s">
        <v>75</v>
      </c>
      <c r="C663" s="1" t="s">
        <v>13</v>
      </c>
      <c r="D663" s="2">
        <v>47</v>
      </c>
      <c r="E663" s="1" t="s">
        <v>36</v>
      </c>
      <c r="F663" s="1" t="s">
        <v>10</v>
      </c>
      <c r="G663" s="1" t="s">
        <v>34</v>
      </c>
      <c r="H663" s="6">
        <v>45256</v>
      </c>
      <c r="I663" s="1" t="s">
        <v>25</v>
      </c>
      <c r="J663" s="2">
        <v>7</v>
      </c>
      <c r="K663" s="1" t="s">
        <v>26</v>
      </c>
    </row>
    <row r="664" spans="1:11" x14ac:dyDescent="0.35">
      <c r="A664" s="1" t="s">
        <v>712</v>
      </c>
      <c r="B664" s="1" t="s">
        <v>28</v>
      </c>
      <c r="C664" s="1" t="s">
        <v>21</v>
      </c>
      <c r="D664" s="2">
        <v>40</v>
      </c>
      <c r="E664" s="1" t="s">
        <v>36</v>
      </c>
      <c r="F664" s="1" t="s">
        <v>23</v>
      </c>
      <c r="G664" s="1" t="s">
        <v>34</v>
      </c>
      <c r="H664" s="6">
        <v>43583</v>
      </c>
      <c r="I664" s="1" t="s">
        <v>72</v>
      </c>
      <c r="J664" s="2">
        <v>20</v>
      </c>
      <c r="K664" s="1" t="s">
        <v>31</v>
      </c>
    </row>
    <row r="665" spans="1:11" x14ac:dyDescent="0.35">
      <c r="A665" s="1" t="s">
        <v>713</v>
      </c>
      <c r="B665" s="1" t="s">
        <v>43</v>
      </c>
      <c r="C665" s="1" t="s">
        <v>13</v>
      </c>
      <c r="D665" s="2">
        <v>24</v>
      </c>
      <c r="E665" s="1" t="s">
        <v>40</v>
      </c>
      <c r="F665" s="1" t="s">
        <v>10</v>
      </c>
      <c r="G665" s="1" t="s">
        <v>176</v>
      </c>
      <c r="H665" s="6">
        <v>45222</v>
      </c>
      <c r="I665" s="1" t="s">
        <v>25</v>
      </c>
      <c r="J665" s="2">
        <v>16</v>
      </c>
      <c r="K665" s="1" t="s">
        <v>26</v>
      </c>
    </row>
    <row r="666" spans="1:11" x14ac:dyDescent="0.35">
      <c r="A666" s="1" t="s">
        <v>714</v>
      </c>
      <c r="B666" s="1" t="s">
        <v>75</v>
      </c>
      <c r="C666" s="1" t="s">
        <v>21</v>
      </c>
      <c r="D666" s="2">
        <v>50</v>
      </c>
      <c r="E666" s="1" t="s">
        <v>53</v>
      </c>
      <c r="F666" s="1" t="s">
        <v>44</v>
      </c>
      <c r="G666" s="1" t="s">
        <v>176</v>
      </c>
      <c r="H666" s="6">
        <v>45559</v>
      </c>
      <c r="I666" s="1" t="s">
        <v>72</v>
      </c>
      <c r="J666" s="2">
        <v>9</v>
      </c>
      <c r="K666" s="1" t="s">
        <v>18</v>
      </c>
    </row>
    <row r="667" spans="1:11" x14ac:dyDescent="0.35">
      <c r="A667" s="1" t="s">
        <v>715</v>
      </c>
      <c r="B667" s="1" t="s">
        <v>48</v>
      </c>
      <c r="C667" s="1" t="s">
        <v>13</v>
      </c>
      <c r="D667" s="2">
        <v>47</v>
      </c>
      <c r="E667" s="1" t="s">
        <v>14</v>
      </c>
      <c r="F667" s="1" t="s">
        <v>23</v>
      </c>
      <c r="G667" s="1" t="s">
        <v>41</v>
      </c>
      <c r="H667" s="6">
        <v>42709</v>
      </c>
      <c r="I667" s="1" t="s">
        <v>17</v>
      </c>
      <c r="J667" s="2">
        <v>0</v>
      </c>
      <c r="K667" s="1" t="s">
        <v>31</v>
      </c>
    </row>
    <row r="668" spans="1:11" x14ac:dyDescent="0.35">
      <c r="A668" s="1" t="s">
        <v>716</v>
      </c>
      <c r="B668" s="1" t="s">
        <v>12</v>
      </c>
      <c r="C668" s="1" t="s">
        <v>13</v>
      </c>
      <c r="D668" s="2">
        <v>59</v>
      </c>
      <c r="E668" s="1" t="s">
        <v>14</v>
      </c>
      <c r="F668" s="1" t="s">
        <v>15</v>
      </c>
      <c r="G668" s="1" t="s">
        <v>37</v>
      </c>
      <c r="H668" s="6">
        <v>45010</v>
      </c>
      <c r="I668" s="1" t="s">
        <v>72</v>
      </c>
      <c r="J668" s="2">
        <v>1</v>
      </c>
      <c r="K668" s="1" t="s">
        <v>26</v>
      </c>
    </row>
    <row r="669" spans="1:11" x14ac:dyDescent="0.35">
      <c r="A669" s="1" t="s">
        <v>717</v>
      </c>
      <c r="B669" s="1" t="s">
        <v>20</v>
      </c>
      <c r="C669" s="1" t="s">
        <v>21</v>
      </c>
      <c r="D669" s="2">
        <v>40</v>
      </c>
      <c r="E669" s="1" t="s">
        <v>40</v>
      </c>
      <c r="F669" s="1" t="s">
        <v>44</v>
      </c>
      <c r="G669" s="1" t="s">
        <v>37</v>
      </c>
      <c r="H669" s="6">
        <v>42974</v>
      </c>
      <c r="I669" s="1" t="s">
        <v>72</v>
      </c>
      <c r="J669" s="2">
        <v>3</v>
      </c>
      <c r="K669" s="1" t="s">
        <v>31</v>
      </c>
    </row>
    <row r="670" spans="1:11" x14ac:dyDescent="0.35">
      <c r="A670" s="1" t="s">
        <v>718</v>
      </c>
      <c r="B670" s="1" t="s">
        <v>48</v>
      </c>
      <c r="C670" s="1" t="s">
        <v>13</v>
      </c>
      <c r="D670" s="2">
        <v>50</v>
      </c>
      <c r="E670" s="1" t="s">
        <v>33</v>
      </c>
      <c r="F670" s="1" t="s">
        <v>15</v>
      </c>
      <c r="G670" s="1" t="s">
        <v>16</v>
      </c>
      <c r="H670" s="6"/>
      <c r="I670" s="1" t="s">
        <v>45</v>
      </c>
      <c r="J670" s="2">
        <v>10</v>
      </c>
      <c r="K670" s="1" t="s">
        <v>18</v>
      </c>
    </row>
    <row r="671" spans="1:11" x14ac:dyDescent="0.35">
      <c r="A671" s="1" t="s">
        <v>719</v>
      </c>
      <c r="B671" s="1" t="s">
        <v>12</v>
      </c>
      <c r="C671" s="1" t="s">
        <v>13</v>
      </c>
      <c r="D671" s="2">
        <v>60</v>
      </c>
      <c r="E671" s="1" t="s">
        <v>22</v>
      </c>
      <c r="F671" s="1" t="s">
        <v>10</v>
      </c>
      <c r="G671" s="1" t="s">
        <v>34</v>
      </c>
      <c r="H671" s="6">
        <v>42783</v>
      </c>
      <c r="I671" s="1" t="s">
        <v>17</v>
      </c>
      <c r="J671" s="2">
        <v>3</v>
      </c>
      <c r="K671" s="1" t="s">
        <v>26</v>
      </c>
    </row>
    <row r="672" spans="1:11" x14ac:dyDescent="0.35">
      <c r="A672" s="1" t="s">
        <v>720</v>
      </c>
      <c r="B672" s="1" t="s">
        <v>20</v>
      </c>
      <c r="C672" s="1" t="s">
        <v>13</v>
      </c>
      <c r="D672" s="2">
        <v>36</v>
      </c>
      <c r="E672" s="1" t="s">
        <v>68</v>
      </c>
      <c r="F672" s="1" t="s">
        <v>15</v>
      </c>
      <c r="G672" s="1" t="s">
        <v>41</v>
      </c>
      <c r="H672" s="6">
        <v>44286</v>
      </c>
      <c r="I672" s="1" t="s">
        <v>45</v>
      </c>
      <c r="J672" s="2">
        <v>13</v>
      </c>
      <c r="K672" s="1" t="s">
        <v>18</v>
      </c>
    </row>
    <row r="673" spans="1:11" x14ac:dyDescent="0.35">
      <c r="A673" s="1" t="s">
        <v>721</v>
      </c>
      <c r="B673" s="1" t="s">
        <v>12</v>
      </c>
      <c r="C673" s="1" t="s">
        <v>13</v>
      </c>
      <c r="D673" s="2">
        <v>29</v>
      </c>
      <c r="E673" s="1" t="s">
        <v>14</v>
      </c>
      <c r="F673" s="1" t="s">
        <v>44</v>
      </c>
      <c r="G673" s="1" t="s">
        <v>176</v>
      </c>
      <c r="H673" s="6">
        <v>45673</v>
      </c>
      <c r="I673" s="1" t="s">
        <v>17</v>
      </c>
      <c r="J673" s="2">
        <v>14</v>
      </c>
      <c r="K673" s="1" t="s">
        <v>31</v>
      </c>
    </row>
    <row r="674" spans="1:11" x14ac:dyDescent="0.35">
      <c r="A674" s="1" t="s">
        <v>722</v>
      </c>
      <c r="B674" s="1" t="s">
        <v>43</v>
      </c>
      <c r="C674" s="1" t="s">
        <v>21</v>
      </c>
      <c r="D674" s="2">
        <v>22</v>
      </c>
      <c r="E674" s="1" t="s">
        <v>40</v>
      </c>
      <c r="F674" s="1" t="s">
        <v>29</v>
      </c>
      <c r="G674" s="1" t="s">
        <v>37</v>
      </c>
      <c r="H674" s="6">
        <v>45195</v>
      </c>
      <c r="I674" s="1" t="s">
        <v>45</v>
      </c>
      <c r="J674" s="2">
        <v>14</v>
      </c>
      <c r="K674" s="1" t="s">
        <v>18</v>
      </c>
    </row>
    <row r="675" spans="1:11" x14ac:dyDescent="0.35">
      <c r="A675" s="1" t="s">
        <v>723</v>
      </c>
      <c r="B675" s="1" t="s">
        <v>28</v>
      </c>
      <c r="C675" s="1" t="s">
        <v>13</v>
      </c>
      <c r="D675" s="2">
        <v>43</v>
      </c>
      <c r="E675" s="1" t="s">
        <v>22</v>
      </c>
      <c r="F675" s="1" t="s">
        <v>29</v>
      </c>
      <c r="G675" s="1" t="s">
        <v>34</v>
      </c>
      <c r="H675" s="6">
        <v>44270</v>
      </c>
      <c r="I675" s="1" t="s">
        <v>25</v>
      </c>
      <c r="J675" s="2">
        <v>1</v>
      </c>
      <c r="K675" s="1" t="s">
        <v>31</v>
      </c>
    </row>
    <row r="676" spans="1:11" x14ac:dyDescent="0.35">
      <c r="A676" s="1" t="s">
        <v>724</v>
      </c>
      <c r="B676" s="1" t="s">
        <v>48</v>
      </c>
      <c r="C676" s="1" t="s">
        <v>13</v>
      </c>
      <c r="D676" s="2">
        <v>24</v>
      </c>
      <c r="E676" s="1" t="s">
        <v>36</v>
      </c>
      <c r="F676" s="1" t="s">
        <v>29</v>
      </c>
      <c r="G676" s="1" t="s">
        <v>30</v>
      </c>
      <c r="H676" s="6">
        <v>45305</v>
      </c>
      <c r="I676" s="1" t="s">
        <v>45</v>
      </c>
      <c r="J676" s="2">
        <v>17</v>
      </c>
      <c r="K676" s="1" t="s">
        <v>26</v>
      </c>
    </row>
    <row r="677" spans="1:11" x14ac:dyDescent="0.35">
      <c r="A677" s="1" t="s">
        <v>725</v>
      </c>
      <c r="B677" s="1" t="s">
        <v>28</v>
      </c>
      <c r="C677" s="1" t="s">
        <v>21</v>
      </c>
      <c r="D677" s="2">
        <v>29</v>
      </c>
      <c r="E677" s="1" t="s">
        <v>40</v>
      </c>
      <c r="F677" s="1" t="s">
        <v>10</v>
      </c>
      <c r="G677" s="1" t="s">
        <v>37</v>
      </c>
      <c r="H677" s="6">
        <v>43042</v>
      </c>
      <c r="I677" s="1" t="s">
        <v>72</v>
      </c>
      <c r="J677" s="2">
        <v>12</v>
      </c>
      <c r="K677" s="1" t="s">
        <v>58</v>
      </c>
    </row>
    <row r="678" spans="1:11" x14ac:dyDescent="0.35">
      <c r="A678" s="1" t="s">
        <v>726</v>
      </c>
      <c r="B678" s="1" t="s">
        <v>61</v>
      </c>
      <c r="C678" s="1" t="s">
        <v>21</v>
      </c>
      <c r="D678" s="2">
        <v>60</v>
      </c>
      <c r="E678" s="1" t="s">
        <v>78</v>
      </c>
      <c r="F678" s="1" t="s">
        <v>23</v>
      </c>
      <c r="G678" s="1" t="s">
        <v>176</v>
      </c>
      <c r="H678" s="6">
        <v>43546</v>
      </c>
      <c r="I678" s="1" t="s">
        <v>17</v>
      </c>
      <c r="J678" s="2">
        <v>6</v>
      </c>
      <c r="K678" s="1" t="s">
        <v>31</v>
      </c>
    </row>
    <row r="679" spans="1:11" x14ac:dyDescent="0.35">
      <c r="A679" s="1" t="s">
        <v>727</v>
      </c>
      <c r="B679" s="1" t="s">
        <v>12</v>
      </c>
      <c r="C679" s="1" t="s">
        <v>13</v>
      </c>
      <c r="D679" s="2">
        <v>34</v>
      </c>
      <c r="E679" s="1" t="s">
        <v>33</v>
      </c>
      <c r="F679" s="1" t="s">
        <v>10</v>
      </c>
      <c r="G679" s="1" t="s">
        <v>176</v>
      </c>
      <c r="H679" s="6">
        <v>43333</v>
      </c>
      <c r="I679" s="1" t="s">
        <v>17</v>
      </c>
      <c r="J679" s="2">
        <v>12</v>
      </c>
      <c r="K679" s="1" t="s">
        <v>58</v>
      </c>
    </row>
    <row r="680" spans="1:11" x14ac:dyDescent="0.35">
      <c r="A680" s="1" t="s">
        <v>728</v>
      </c>
      <c r="B680" s="1" t="s">
        <v>43</v>
      </c>
      <c r="C680" s="1" t="s">
        <v>21</v>
      </c>
      <c r="D680" s="2">
        <v>53</v>
      </c>
      <c r="E680" s="1" t="s">
        <v>68</v>
      </c>
      <c r="F680" s="1" t="s">
        <v>29</v>
      </c>
      <c r="G680" s="1" t="s">
        <v>41</v>
      </c>
      <c r="H680" s="6">
        <v>44575</v>
      </c>
      <c r="I680" s="1" t="s">
        <v>72</v>
      </c>
      <c r="J680" s="2">
        <v>18</v>
      </c>
      <c r="K680" s="1" t="s">
        <v>26</v>
      </c>
    </row>
    <row r="681" spans="1:11" x14ac:dyDescent="0.35">
      <c r="A681" s="1" t="s">
        <v>729</v>
      </c>
      <c r="B681" s="1" t="s">
        <v>48</v>
      </c>
      <c r="C681" s="1" t="s">
        <v>13</v>
      </c>
      <c r="D681" s="2">
        <v>30</v>
      </c>
      <c r="E681" s="1" t="s">
        <v>33</v>
      </c>
      <c r="F681" s="1" t="s">
        <v>44</v>
      </c>
      <c r="G681" s="1" t="s">
        <v>176</v>
      </c>
      <c r="H681" s="6">
        <v>45704</v>
      </c>
      <c r="I681" s="1" t="s">
        <v>45</v>
      </c>
      <c r="J681" s="2">
        <v>6</v>
      </c>
      <c r="K681" s="1" t="s">
        <v>31</v>
      </c>
    </row>
    <row r="682" spans="1:11" x14ac:dyDescent="0.35">
      <c r="A682" s="1" t="s">
        <v>730</v>
      </c>
      <c r="B682" s="1" t="s">
        <v>43</v>
      </c>
      <c r="C682" s="1" t="s">
        <v>13</v>
      </c>
      <c r="D682" s="2">
        <v>50</v>
      </c>
      <c r="E682" s="1" t="s">
        <v>14</v>
      </c>
      <c r="F682" s="1" t="s">
        <v>10</v>
      </c>
      <c r="G682" s="1" t="s">
        <v>16</v>
      </c>
      <c r="H682" s="6">
        <v>45830</v>
      </c>
      <c r="I682" s="1" t="s">
        <v>72</v>
      </c>
      <c r="J682" s="2">
        <v>7</v>
      </c>
      <c r="K682" s="1" t="s">
        <v>58</v>
      </c>
    </row>
    <row r="683" spans="1:11" x14ac:dyDescent="0.35">
      <c r="A683" s="1" t="s">
        <v>731</v>
      </c>
      <c r="B683" s="1" t="s">
        <v>48</v>
      </c>
      <c r="C683" s="1" t="s">
        <v>13</v>
      </c>
      <c r="D683" s="2">
        <v>33</v>
      </c>
      <c r="E683" s="1" t="s">
        <v>22</v>
      </c>
      <c r="F683" s="1" t="s">
        <v>23</v>
      </c>
      <c r="G683" s="1" t="s">
        <v>30</v>
      </c>
      <c r="H683" s="6">
        <v>45742</v>
      </c>
      <c r="I683" s="1" t="s">
        <v>45</v>
      </c>
      <c r="J683" s="2">
        <v>1</v>
      </c>
      <c r="K683" s="1" t="s">
        <v>31</v>
      </c>
    </row>
    <row r="684" spans="1:11" x14ac:dyDescent="0.35">
      <c r="A684" s="1" t="s">
        <v>732</v>
      </c>
      <c r="B684" s="1" t="s">
        <v>20</v>
      </c>
      <c r="C684" s="1" t="s">
        <v>21</v>
      </c>
      <c r="D684" s="2">
        <v>36</v>
      </c>
      <c r="E684" s="1" t="s">
        <v>68</v>
      </c>
      <c r="F684" s="1" t="s">
        <v>15</v>
      </c>
      <c r="G684" s="1" t="s">
        <v>34</v>
      </c>
      <c r="H684" s="6">
        <v>43293</v>
      </c>
      <c r="I684" s="1" t="s">
        <v>17</v>
      </c>
      <c r="J684" s="2">
        <v>19</v>
      </c>
      <c r="K684" s="1" t="s">
        <v>18</v>
      </c>
    </row>
    <row r="685" spans="1:11" x14ac:dyDescent="0.35">
      <c r="A685" s="1" t="s">
        <v>733</v>
      </c>
      <c r="B685" s="1" t="s">
        <v>20</v>
      </c>
      <c r="C685" s="1" t="s">
        <v>13</v>
      </c>
      <c r="D685" s="2">
        <v>25</v>
      </c>
      <c r="E685" s="1" t="s">
        <v>33</v>
      </c>
      <c r="F685" s="1" t="s">
        <v>23</v>
      </c>
      <c r="G685" s="1" t="s">
        <v>30</v>
      </c>
      <c r="H685" s="6">
        <v>42441</v>
      </c>
      <c r="I685" s="1" t="s">
        <v>17</v>
      </c>
      <c r="J685" s="2">
        <v>10</v>
      </c>
      <c r="K685" s="1" t="s">
        <v>18</v>
      </c>
    </row>
    <row r="686" spans="1:11" x14ac:dyDescent="0.35">
      <c r="A686" s="1" t="s">
        <v>734</v>
      </c>
      <c r="B686" s="1" t="s">
        <v>43</v>
      </c>
      <c r="C686" s="1" t="s">
        <v>21</v>
      </c>
      <c r="D686" s="2">
        <v>44</v>
      </c>
      <c r="E686" s="1" t="s">
        <v>36</v>
      </c>
      <c r="F686" s="1" t="s">
        <v>29</v>
      </c>
      <c r="G686" s="1" t="s">
        <v>16</v>
      </c>
      <c r="H686" s="6">
        <v>43268</v>
      </c>
      <c r="I686" s="1" t="s">
        <v>25</v>
      </c>
      <c r="J686" s="2">
        <v>7</v>
      </c>
      <c r="K686" s="1" t="s">
        <v>26</v>
      </c>
    </row>
    <row r="687" spans="1:11" x14ac:dyDescent="0.35">
      <c r="A687" s="1" t="s">
        <v>735</v>
      </c>
      <c r="B687" s="1" t="s">
        <v>12</v>
      </c>
      <c r="C687" s="1" t="s">
        <v>21</v>
      </c>
      <c r="D687" s="2">
        <v>29</v>
      </c>
      <c r="E687" s="1" t="s">
        <v>33</v>
      </c>
      <c r="F687" s="1" t="s">
        <v>15</v>
      </c>
      <c r="G687" s="1" t="s">
        <v>30</v>
      </c>
      <c r="H687" s="6">
        <v>43166</v>
      </c>
      <c r="I687" s="1" t="s">
        <v>17</v>
      </c>
      <c r="J687" s="2">
        <v>13</v>
      </c>
      <c r="K687" s="1" t="s">
        <v>26</v>
      </c>
    </row>
    <row r="688" spans="1:11" x14ac:dyDescent="0.35">
      <c r="A688" s="1" t="s">
        <v>736</v>
      </c>
      <c r="B688" s="1" t="s">
        <v>61</v>
      </c>
      <c r="C688" s="1" t="s">
        <v>21</v>
      </c>
      <c r="D688" s="2">
        <v>44</v>
      </c>
      <c r="E688" s="1" t="s">
        <v>40</v>
      </c>
      <c r="F688" s="1" t="s">
        <v>29</v>
      </c>
      <c r="G688" s="1" t="s">
        <v>16</v>
      </c>
      <c r="H688" s="6">
        <v>44883</v>
      </c>
      <c r="I688" s="1" t="s">
        <v>72</v>
      </c>
      <c r="J688" s="2">
        <v>2</v>
      </c>
      <c r="K688" s="1" t="s">
        <v>58</v>
      </c>
    </row>
    <row r="689" spans="1:11" x14ac:dyDescent="0.35">
      <c r="A689" s="1" t="s">
        <v>737</v>
      </c>
      <c r="B689" s="1" t="s">
        <v>75</v>
      </c>
      <c r="C689" s="1" t="s">
        <v>13</v>
      </c>
      <c r="D689" s="2">
        <v>52</v>
      </c>
      <c r="E689" s="1" t="s">
        <v>40</v>
      </c>
      <c r="F689" s="1" t="s">
        <v>15</v>
      </c>
      <c r="G689" s="1" t="s">
        <v>176</v>
      </c>
      <c r="H689" s="6">
        <v>44948</v>
      </c>
      <c r="I689" s="1" t="s">
        <v>25</v>
      </c>
      <c r="J689" s="2">
        <v>6</v>
      </c>
      <c r="K689" s="1" t="s">
        <v>58</v>
      </c>
    </row>
    <row r="690" spans="1:11" x14ac:dyDescent="0.35">
      <c r="A690" s="1" t="s">
        <v>738</v>
      </c>
      <c r="B690" s="1" t="s">
        <v>39</v>
      </c>
      <c r="C690" s="1" t="s">
        <v>21</v>
      </c>
      <c r="D690" s="2">
        <v>40</v>
      </c>
      <c r="E690" s="1" t="s">
        <v>36</v>
      </c>
      <c r="F690" s="1" t="s">
        <v>44</v>
      </c>
      <c r="G690" s="1" t="s">
        <v>24</v>
      </c>
      <c r="H690" s="6">
        <v>44832</v>
      </c>
      <c r="I690" s="1" t="s">
        <v>17</v>
      </c>
      <c r="J690" s="2">
        <v>8</v>
      </c>
      <c r="K690" s="1" t="s">
        <v>31</v>
      </c>
    </row>
    <row r="691" spans="1:11" x14ac:dyDescent="0.35">
      <c r="A691" s="1" t="s">
        <v>739</v>
      </c>
      <c r="B691" s="1" t="s">
        <v>20</v>
      </c>
      <c r="C691" s="1" t="s">
        <v>13</v>
      </c>
      <c r="D691" s="2">
        <v>35</v>
      </c>
      <c r="E691" s="1" t="s">
        <v>53</v>
      </c>
      <c r="F691" s="1" t="s">
        <v>10</v>
      </c>
      <c r="G691" s="1" t="s">
        <v>41</v>
      </c>
      <c r="H691" s="6">
        <v>42798</v>
      </c>
      <c r="I691" s="1" t="s">
        <v>17</v>
      </c>
      <c r="J691" s="2">
        <v>20</v>
      </c>
      <c r="K691" s="1" t="s">
        <v>18</v>
      </c>
    </row>
    <row r="692" spans="1:11" x14ac:dyDescent="0.35">
      <c r="A692" s="1" t="s">
        <v>740</v>
      </c>
      <c r="B692" s="1" t="s">
        <v>20</v>
      </c>
      <c r="C692" s="1" t="s">
        <v>13</v>
      </c>
      <c r="D692" s="2">
        <v>21</v>
      </c>
      <c r="E692" s="1" t="s">
        <v>3065</v>
      </c>
      <c r="F692" s="1" t="s">
        <v>10</v>
      </c>
      <c r="G692" s="1" t="s">
        <v>41</v>
      </c>
      <c r="H692" s="6">
        <v>43169</v>
      </c>
      <c r="I692" s="1" t="s">
        <v>45</v>
      </c>
      <c r="J692" s="2">
        <v>8</v>
      </c>
      <c r="K692" s="1" t="s">
        <v>26</v>
      </c>
    </row>
    <row r="693" spans="1:11" x14ac:dyDescent="0.35">
      <c r="A693" s="1" t="s">
        <v>741</v>
      </c>
      <c r="B693" s="1" t="s">
        <v>20</v>
      </c>
      <c r="C693" s="1" t="s">
        <v>21</v>
      </c>
      <c r="D693" s="2">
        <v>57</v>
      </c>
      <c r="E693" s="1" t="s">
        <v>36</v>
      </c>
      <c r="F693" s="1" t="s">
        <v>44</v>
      </c>
      <c r="G693" s="1" t="s">
        <v>24</v>
      </c>
      <c r="H693" s="6">
        <v>45513</v>
      </c>
      <c r="I693" s="1" t="s">
        <v>25</v>
      </c>
      <c r="J693" s="2">
        <v>16</v>
      </c>
      <c r="K693" s="1" t="s">
        <v>58</v>
      </c>
    </row>
    <row r="694" spans="1:11" x14ac:dyDescent="0.35">
      <c r="A694" s="1" t="s">
        <v>742</v>
      </c>
      <c r="B694" s="1" t="s">
        <v>75</v>
      </c>
      <c r="C694" s="1" t="s">
        <v>21</v>
      </c>
      <c r="D694" s="2">
        <v>41</v>
      </c>
      <c r="E694" s="1" t="s">
        <v>53</v>
      </c>
      <c r="F694" s="1" t="s">
        <v>23</v>
      </c>
      <c r="G694" s="1" t="s">
        <v>24</v>
      </c>
      <c r="H694" s="6">
        <v>45717</v>
      </c>
      <c r="I694" s="1" t="s">
        <v>72</v>
      </c>
      <c r="J694" s="2">
        <v>8</v>
      </c>
      <c r="K694" s="1" t="s">
        <v>58</v>
      </c>
    </row>
    <row r="695" spans="1:11" x14ac:dyDescent="0.35">
      <c r="A695" s="1" t="s">
        <v>743</v>
      </c>
      <c r="B695" s="1" t="s">
        <v>75</v>
      </c>
      <c r="C695" s="1" t="s">
        <v>13</v>
      </c>
      <c r="D695" s="2">
        <v>31</v>
      </c>
      <c r="E695" s="1" t="s">
        <v>53</v>
      </c>
      <c r="F695" s="1" t="s">
        <v>29</v>
      </c>
      <c r="G695" s="1" t="s">
        <v>30</v>
      </c>
      <c r="H695" s="6">
        <v>42533</v>
      </c>
      <c r="I695" s="1" t="s">
        <v>17</v>
      </c>
      <c r="J695" s="2">
        <v>12</v>
      </c>
      <c r="K695" s="1" t="s">
        <v>18</v>
      </c>
    </row>
    <row r="696" spans="1:11" x14ac:dyDescent="0.35">
      <c r="A696" s="1" t="s">
        <v>744</v>
      </c>
      <c r="B696" s="1" t="s">
        <v>61</v>
      </c>
      <c r="C696" s="1" t="s">
        <v>13</v>
      </c>
      <c r="D696" s="2">
        <v>58</v>
      </c>
      <c r="E696" s="1" t="s">
        <v>22</v>
      </c>
      <c r="F696" s="1" t="s">
        <v>23</v>
      </c>
      <c r="G696" s="1" t="s">
        <v>30</v>
      </c>
      <c r="H696" s="6">
        <v>44073</v>
      </c>
      <c r="I696" s="1" t="s">
        <v>17</v>
      </c>
      <c r="J696" s="2">
        <v>3</v>
      </c>
      <c r="K696" s="1" t="s">
        <v>31</v>
      </c>
    </row>
    <row r="697" spans="1:11" x14ac:dyDescent="0.35">
      <c r="A697" s="1" t="s">
        <v>745</v>
      </c>
      <c r="B697" s="1" t="s">
        <v>61</v>
      </c>
      <c r="C697" s="1" t="s">
        <v>13</v>
      </c>
      <c r="D697" s="2">
        <v>24</v>
      </c>
      <c r="E697" s="1" t="s">
        <v>14</v>
      </c>
      <c r="F697" s="1" t="s">
        <v>44</v>
      </c>
      <c r="G697" s="1" t="s">
        <v>30</v>
      </c>
      <c r="H697" s="6">
        <v>45980</v>
      </c>
      <c r="I697" s="1" t="s">
        <v>17</v>
      </c>
      <c r="J697" s="2">
        <v>17</v>
      </c>
      <c r="K697" s="1" t="s">
        <v>26</v>
      </c>
    </row>
    <row r="698" spans="1:11" x14ac:dyDescent="0.35">
      <c r="A698" s="1" t="s">
        <v>746</v>
      </c>
      <c r="B698" s="1" t="s">
        <v>12</v>
      </c>
      <c r="C698" s="1" t="s">
        <v>21</v>
      </c>
      <c r="D698" s="2">
        <v>27</v>
      </c>
      <c r="E698" s="1" t="s">
        <v>40</v>
      </c>
      <c r="F698" s="1" t="s">
        <v>44</v>
      </c>
      <c r="G698" s="1" t="s">
        <v>30</v>
      </c>
      <c r="H698" s="6">
        <v>45339</v>
      </c>
      <c r="I698" s="1" t="s">
        <v>72</v>
      </c>
      <c r="J698" s="2">
        <v>12</v>
      </c>
      <c r="K698" s="1" t="s">
        <v>18</v>
      </c>
    </row>
    <row r="699" spans="1:11" x14ac:dyDescent="0.35">
      <c r="A699" s="1" t="s">
        <v>747</v>
      </c>
      <c r="B699" s="1" t="s">
        <v>43</v>
      </c>
      <c r="C699" s="1" t="s">
        <v>13</v>
      </c>
      <c r="D699" s="2">
        <v>49</v>
      </c>
      <c r="E699" s="1" t="s">
        <v>68</v>
      </c>
      <c r="F699" s="1" t="s">
        <v>10</v>
      </c>
      <c r="G699" s="1" t="s">
        <v>176</v>
      </c>
      <c r="H699" s="6">
        <v>42650</v>
      </c>
      <c r="I699" s="1" t="s">
        <v>72</v>
      </c>
      <c r="J699" s="2">
        <v>9</v>
      </c>
      <c r="K699" s="1" t="s">
        <v>26</v>
      </c>
    </row>
    <row r="700" spans="1:11" x14ac:dyDescent="0.35">
      <c r="A700" s="1" t="s">
        <v>748</v>
      </c>
      <c r="B700" s="1" t="s">
        <v>48</v>
      </c>
      <c r="C700" s="1" t="s">
        <v>21</v>
      </c>
      <c r="D700" s="2">
        <v>28</v>
      </c>
      <c r="E700" s="1" t="s">
        <v>40</v>
      </c>
      <c r="F700" s="1" t="s">
        <v>44</v>
      </c>
      <c r="G700" s="1" t="s">
        <v>24</v>
      </c>
      <c r="H700" s="6">
        <v>42567</v>
      </c>
      <c r="I700" s="1" t="s">
        <v>72</v>
      </c>
      <c r="J700" s="2">
        <v>2</v>
      </c>
      <c r="K700" s="1" t="s">
        <v>31</v>
      </c>
    </row>
    <row r="701" spans="1:11" x14ac:dyDescent="0.35">
      <c r="A701" s="1" t="s">
        <v>749</v>
      </c>
      <c r="B701" s="1" t="s">
        <v>20</v>
      </c>
      <c r="C701" s="1" t="s">
        <v>13</v>
      </c>
      <c r="D701" s="2">
        <v>24</v>
      </c>
      <c r="E701" s="1" t="s">
        <v>78</v>
      </c>
      <c r="F701" s="1" t="s">
        <v>23</v>
      </c>
      <c r="G701" s="1" t="s">
        <v>37</v>
      </c>
      <c r="H701" s="6">
        <v>45830</v>
      </c>
      <c r="I701" s="1" t="s">
        <v>72</v>
      </c>
      <c r="J701" s="2">
        <v>17</v>
      </c>
      <c r="K701" s="1" t="s">
        <v>31</v>
      </c>
    </row>
    <row r="702" spans="1:11" x14ac:dyDescent="0.35">
      <c r="A702" s="1" t="s">
        <v>750</v>
      </c>
      <c r="B702" s="1" t="s">
        <v>61</v>
      </c>
      <c r="C702" s="1" t="s">
        <v>13</v>
      </c>
      <c r="D702" s="2">
        <v>23</v>
      </c>
      <c r="E702" s="1" t="s">
        <v>36</v>
      </c>
      <c r="F702" s="1" t="s">
        <v>10</v>
      </c>
      <c r="G702" s="1" t="s">
        <v>41</v>
      </c>
      <c r="H702" s="6">
        <v>42561</v>
      </c>
      <c r="I702" s="1" t="s">
        <v>17</v>
      </c>
      <c r="J702" s="2">
        <v>1</v>
      </c>
      <c r="K702" s="1" t="s">
        <v>26</v>
      </c>
    </row>
    <row r="703" spans="1:11" x14ac:dyDescent="0.35">
      <c r="A703" s="1" t="s">
        <v>751</v>
      </c>
      <c r="B703" s="1" t="s">
        <v>61</v>
      </c>
      <c r="C703" s="1" t="s">
        <v>21</v>
      </c>
      <c r="D703" s="2">
        <v>46</v>
      </c>
      <c r="E703" s="1" t="s">
        <v>22</v>
      </c>
      <c r="F703" s="1" t="s">
        <v>29</v>
      </c>
      <c r="G703" s="1" t="s">
        <v>16</v>
      </c>
      <c r="H703" s="6">
        <v>44134</v>
      </c>
      <c r="I703" s="1" t="s">
        <v>25</v>
      </c>
      <c r="J703" s="2">
        <v>9</v>
      </c>
      <c r="K703" s="1" t="s">
        <v>26</v>
      </c>
    </row>
    <row r="704" spans="1:11" x14ac:dyDescent="0.35">
      <c r="A704" s="1" t="s">
        <v>752</v>
      </c>
      <c r="B704" s="1" t="s">
        <v>12</v>
      </c>
      <c r="C704" s="1" t="s">
        <v>21</v>
      </c>
      <c r="D704" s="2">
        <v>22</v>
      </c>
      <c r="E704" s="1" t="s">
        <v>68</v>
      </c>
      <c r="F704" s="1" t="s">
        <v>44</v>
      </c>
      <c r="G704" s="1" t="s">
        <v>41</v>
      </c>
      <c r="H704" s="6">
        <v>44515</v>
      </c>
      <c r="I704" s="1" t="s">
        <v>17</v>
      </c>
      <c r="J704" s="2">
        <v>16</v>
      </c>
      <c r="K704" s="1" t="s">
        <v>31</v>
      </c>
    </row>
    <row r="705" spans="1:11" x14ac:dyDescent="0.35">
      <c r="A705" s="1" t="s">
        <v>753</v>
      </c>
      <c r="B705" s="1" t="s">
        <v>61</v>
      </c>
      <c r="C705" s="1" t="s">
        <v>21</v>
      </c>
      <c r="D705" s="2">
        <v>51</v>
      </c>
      <c r="E705" s="1" t="s">
        <v>14</v>
      </c>
      <c r="F705" s="1" t="s">
        <v>15</v>
      </c>
      <c r="G705" s="1" t="s">
        <v>41</v>
      </c>
      <c r="H705" s="6">
        <v>44543</v>
      </c>
      <c r="I705" s="1" t="s">
        <v>45</v>
      </c>
      <c r="J705" s="2">
        <v>10</v>
      </c>
      <c r="K705" s="1" t="s">
        <v>18</v>
      </c>
    </row>
    <row r="706" spans="1:11" x14ac:dyDescent="0.35">
      <c r="A706" s="1" t="s">
        <v>754</v>
      </c>
      <c r="B706" s="1" t="s">
        <v>48</v>
      </c>
      <c r="C706" s="1" t="s">
        <v>13</v>
      </c>
      <c r="D706" s="2">
        <v>48</v>
      </c>
      <c r="E706" s="1" t="s">
        <v>33</v>
      </c>
      <c r="F706" s="1" t="s">
        <v>29</v>
      </c>
      <c r="G706" s="1" t="s">
        <v>34</v>
      </c>
      <c r="H706" s="6">
        <v>43829</v>
      </c>
      <c r="I706" s="1" t="s">
        <v>17</v>
      </c>
      <c r="J706" s="2">
        <v>6</v>
      </c>
      <c r="K706" s="1" t="s">
        <v>58</v>
      </c>
    </row>
    <row r="707" spans="1:11" x14ac:dyDescent="0.35">
      <c r="A707" s="1" t="s">
        <v>755</v>
      </c>
      <c r="B707" s="1" t="s">
        <v>43</v>
      </c>
      <c r="C707" s="1" t="s">
        <v>21</v>
      </c>
      <c r="D707" s="2">
        <v>37</v>
      </c>
      <c r="E707" s="1" t="s">
        <v>14</v>
      </c>
      <c r="F707" s="1" t="s">
        <v>23</v>
      </c>
      <c r="G707" s="1" t="s">
        <v>41</v>
      </c>
      <c r="H707" s="6">
        <v>44801</v>
      </c>
      <c r="I707" s="1" t="s">
        <v>17</v>
      </c>
      <c r="J707" s="2">
        <v>5</v>
      </c>
      <c r="K707" s="1" t="s">
        <v>58</v>
      </c>
    </row>
    <row r="708" spans="1:11" x14ac:dyDescent="0.35">
      <c r="A708" s="1" t="s">
        <v>756</v>
      </c>
      <c r="B708" s="1" t="s">
        <v>61</v>
      </c>
      <c r="C708" s="1" t="s">
        <v>13</v>
      </c>
      <c r="D708" s="2">
        <v>45</v>
      </c>
      <c r="E708" s="1" t="s">
        <v>53</v>
      </c>
      <c r="F708" s="1" t="s">
        <v>29</v>
      </c>
      <c r="G708" s="1" t="s">
        <v>37</v>
      </c>
      <c r="H708" s="6">
        <v>42756</v>
      </c>
      <c r="I708" s="1" t="s">
        <v>72</v>
      </c>
      <c r="J708" s="2">
        <v>19</v>
      </c>
      <c r="K708" s="1" t="s">
        <v>18</v>
      </c>
    </row>
    <row r="709" spans="1:11" x14ac:dyDescent="0.35">
      <c r="A709" s="1" t="s">
        <v>757</v>
      </c>
      <c r="B709" s="1" t="s">
        <v>48</v>
      </c>
      <c r="C709" s="1" t="s">
        <v>13</v>
      </c>
      <c r="D709" s="2">
        <v>27</v>
      </c>
      <c r="E709" s="1" t="s">
        <v>36</v>
      </c>
      <c r="F709" s="1" t="s">
        <v>23</v>
      </c>
      <c r="G709" s="1" t="s">
        <v>37</v>
      </c>
      <c r="H709" s="6">
        <v>44230</v>
      </c>
      <c r="I709" s="1" t="s">
        <v>45</v>
      </c>
      <c r="J709" s="2">
        <v>12</v>
      </c>
      <c r="K709" s="1" t="s">
        <v>18</v>
      </c>
    </row>
    <row r="710" spans="1:11" x14ac:dyDescent="0.35">
      <c r="A710" s="1" t="s">
        <v>758</v>
      </c>
      <c r="B710" s="1" t="s">
        <v>39</v>
      </c>
      <c r="C710" s="1" t="s">
        <v>21</v>
      </c>
      <c r="D710" s="2">
        <v>38</v>
      </c>
      <c r="E710" s="1" t="s">
        <v>53</v>
      </c>
      <c r="F710" s="1" t="s">
        <v>23</v>
      </c>
      <c r="G710" s="1" t="s">
        <v>16</v>
      </c>
      <c r="H710" s="6">
        <v>44329</v>
      </c>
      <c r="I710" s="1" t="s">
        <v>17</v>
      </c>
      <c r="J710" s="2">
        <v>16</v>
      </c>
      <c r="K710" s="1" t="s">
        <v>26</v>
      </c>
    </row>
    <row r="711" spans="1:11" x14ac:dyDescent="0.35">
      <c r="A711" s="1" t="s">
        <v>759</v>
      </c>
      <c r="B711" s="1" t="s">
        <v>20</v>
      </c>
      <c r="C711" s="1" t="s">
        <v>21</v>
      </c>
      <c r="D711" s="2">
        <v>55</v>
      </c>
      <c r="E711" s="1" t="s">
        <v>33</v>
      </c>
      <c r="F711" s="1" t="s">
        <v>15</v>
      </c>
      <c r="G711" s="1" t="s">
        <v>34</v>
      </c>
      <c r="H711" s="6">
        <v>45934</v>
      </c>
      <c r="I711" s="1" t="s">
        <v>25</v>
      </c>
      <c r="J711" s="2">
        <v>3</v>
      </c>
      <c r="K711" s="1" t="s">
        <v>18</v>
      </c>
    </row>
    <row r="712" spans="1:11" x14ac:dyDescent="0.35">
      <c r="A712" s="1" t="s">
        <v>760</v>
      </c>
      <c r="B712" s="1" t="s">
        <v>39</v>
      </c>
      <c r="C712" s="1" t="s">
        <v>21</v>
      </c>
      <c r="D712" s="2">
        <v>48</v>
      </c>
      <c r="E712" s="1" t="s">
        <v>53</v>
      </c>
      <c r="F712" s="1" t="s">
        <v>29</v>
      </c>
      <c r="G712" s="1" t="s">
        <v>30</v>
      </c>
      <c r="H712" s="6">
        <v>43969</v>
      </c>
      <c r="I712" s="1" t="s">
        <v>72</v>
      </c>
      <c r="J712" s="2">
        <v>16</v>
      </c>
      <c r="K712" s="1" t="s">
        <v>31</v>
      </c>
    </row>
    <row r="713" spans="1:11" x14ac:dyDescent="0.35">
      <c r="A713" s="1" t="s">
        <v>761</v>
      </c>
      <c r="B713" s="1" t="s">
        <v>28</v>
      </c>
      <c r="C713" s="1" t="s">
        <v>21</v>
      </c>
      <c r="D713" s="2">
        <v>26</v>
      </c>
      <c r="E713" s="1" t="s">
        <v>33</v>
      </c>
      <c r="F713" s="1" t="s">
        <v>10</v>
      </c>
      <c r="G713" s="1" t="s">
        <v>34</v>
      </c>
      <c r="H713" s="6">
        <v>45957</v>
      </c>
      <c r="I713" s="1" t="s">
        <v>25</v>
      </c>
      <c r="J713" s="2">
        <v>0</v>
      </c>
      <c r="K713" s="1" t="s">
        <v>26</v>
      </c>
    </row>
    <row r="714" spans="1:11" x14ac:dyDescent="0.35">
      <c r="A714" s="1" t="s">
        <v>762</v>
      </c>
      <c r="B714" s="1" t="s">
        <v>12</v>
      </c>
      <c r="C714" s="1" t="s">
        <v>13</v>
      </c>
      <c r="D714" s="2">
        <v>23</v>
      </c>
      <c r="E714" s="1" t="s">
        <v>78</v>
      </c>
      <c r="F714" s="1" t="s">
        <v>23</v>
      </c>
      <c r="G714" s="1" t="s">
        <v>34</v>
      </c>
      <c r="H714" s="6">
        <v>45532</v>
      </c>
      <c r="I714" s="1" t="s">
        <v>45</v>
      </c>
      <c r="J714" s="2">
        <v>15</v>
      </c>
      <c r="K714" s="1" t="s">
        <v>26</v>
      </c>
    </row>
    <row r="715" spans="1:11" x14ac:dyDescent="0.35">
      <c r="A715" s="1" t="s">
        <v>763</v>
      </c>
      <c r="B715" s="1" t="s">
        <v>61</v>
      </c>
      <c r="C715" s="1" t="s">
        <v>13</v>
      </c>
      <c r="D715" s="2">
        <v>47</v>
      </c>
      <c r="E715" s="1" t="s">
        <v>36</v>
      </c>
      <c r="F715" s="1" t="s">
        <v>23</v>
      </c>
      <c r="G715" s="1" t="s">
        <v>176</v>
      </c>
      <c r="H715" s="6">
        <v>44768</v>
      </c>
      <c r="I715" s="1" t="s">
        <v>45</v>
      </c>
      <c r="J715" s="2">
        <v>6</v>
      </c>
      <c r="K715" s="1" t="s">
        <v>58</v>
      </c>
    </row>
    <row r="716" spans="1:11" x14ac:dyDescent="0.35">
      <c r="A716" s="1" t="s">
        <v>764</v>
      </c>
      <c r="B716" s="1" t="s">
        <v>39</v>
      </c>
      <c r="C716" s="1" t="s">
        <v>21</v>
      </c>
      <c r="D716" s="2">
        <v>55</v>
      </c>
      <c r="E716" s="1" t="s">
        <v>68</v>
      </c>
      <c r="F716" s="1" t="s">
        <v>29</v>
      </c>
      <c r="G716" s="1" t="s">
        <v>34</v>
      </c>
      <c r="H716" s="6">
        <v>43824</v>
      </c>
      <c r="I716" s="1" t="s">
        <v>17</v>
      </c>
      <c r="J716" s="2">
        <v>17</v>
      </c>
      <c r="K716" s="1" t="s">
        <v>26</v>
      </c>
    </row>
    <row r="717" spans="1:11" x14ac:dyDescent="0.35">
      <c r="A717" s="1" t="s">
        <v>765</v>
      </c>
      <c r="B717" s="1" t="s">
        <v>43</v>
      </c>
      <c r="C717" s="1" t="s">
        <v>13</v>
      </c>
      <c r="D717" s="2">
        <v>28</v>
      </c>
      <c r="E717" s="1" t="s">
        <v>40</v>
      </c>
      <c r="F717" s="1" t="s">
        <v>29</v>
      </c>
      <c r="G717" s="1" t="s">
        <v>16</v>
      </c>
      <c r="H717" s="6">
        <v>43056</v>
      </c>
      <c r="I717" s="1" t="s">
        <v>17</v>
      </c>
      <c r="J717" s="2">
        <v>16</v>
      </c>
      <c r="K717" s="1" t="s">
        <v>18</v>
      </c>
    </row>
    <row r="718" spans="1:11" x14ac:dyDescent="0.35">
      <c r="A718" s="1" t="s">
        <v>766</v>
      </c>
      <c r="B718" s="1" t="s">
        <v>75</v>
      </c>
      <c r="C718" s="1" t="s">
        <v>21</v>
      </c>
      <c r="D718" s="2">
        <v>34</v>
      </c>
      <c r="E718" s="1" t="s">
        <v>53</v>
      </c>
      <c r="F718" s="1" t="s">
        <v>10</v>
      </c>
      <c r="G718" s="1" t="s">
        <v>34</v>
      </c>
      <c r="H718" s="6">
        <v>45832</v>
      </c>
      <c r="I718" s="1" t="s">
        <v>3065</v>
      </c>
      <c r="J718" s="2">
        <v>14</v>
      </c>
      <c r="K718" s="1" t="s">
        <v>31</v>
      </c>
    </row>
    <row r="719" spans="1:11" x14ac:dyDescent="0.35">
      <c r="A719" s="1" t="s">
        <v>767</v>
      </c>
      <c r="B719" s="1" t="s">
        <v>48</v>
      </c>
      <c r="C719" s="1" t="s">
        <v>21</v>
      </c>
      <c r="D719" s="2">
        <v>57</v>
      </c>
      <c r="E719" s="1" t="s">
        <v>78</v>
      </c>
      <c r="F719" s="1" t="s">
        <v>15</v>
      </c>
      <c r="G719" s="1" t="s">
        <v>34</v>
      </c>
      <c r="H719" s="6">
        <v>42815</v>
      </c>
      <c r="I719" s="1" t="s">
        <v>17</v>
      </c>
      <c r="J719" s="2">
        <v>15</v>
      </c>
      <c r="K719" s="1" t="s">
        <v>26</v>
      </c>
    </row>
    <row r="720" spans="1:11" x14ac:dyDescent="0.35">
      <c r="A720" s="1" t="s">
        <v>768</v>
      </c>
      <c r="B720" s="1" t="s">
        <v>20</v>
      </c>
      <c r="C720" s="1" t="s">
        <v>13</v>
      </c>
      <c r="D720" s="2">
        <v>46</v>
      </c>
      <c r="E720" s="1" t="s">
        <v>22</v>
      </c>
      <c r="F720" s="1" t="s">
        <v>44</v>
      </c>
      <c r="G720" s="1" t="s">
        <v>30</v>
      </c>
      <c r="H720" s="6">
        <v>42852</v>
      </c>
      <c r="I720" s="1" t="s">
        <v>45</v>
      </c>
      <c r="J720" s="2">
        <v>6</v>
      </c>
      <c r="K720" s="1" t="s">
        <v>31</v>
      </c>
    </row>
    <row r="721" spans="1:11" x14ac:dyDescent="0.35">
      <c r="A721" s="1" t="s">
        <v>769</v>
      </c>
      <c r="B721" s="1" t="s">
        <v>20</v>
      </c>
      <c r="C721" s="1" t="s">
        <v>13</v>
      </c>
      <c r="D721" s="2">
        <v>54</v>
      </c>
      <c r="E721" s="1" t="s">
        <v>33</v>
      </c>
      <c r="F721" s="1" t="s">
        <v>44</v>
      </c>
      <c r="G721" s="1" t="s">
        <v>41</v>
      </c>
      <c r="H721" s="6">
        <v>44257</v>
      </c>
      <c r="I721" s="1" t="s">
        <v>17</v>
      </c>
      <c r="J721" s="2">
        <v>15</v>
      </c>
      <c r="K721" s="1" t="s">
        <v>31</v>
      </c>
    </row>
    <row r="722" spans="1:11" x14ac:dyDescent="0.35">
      <c r="A722" s="1" t="s">
        <v>770</v>
      </c>
      <c r="B722" s="1" t="s">
        <v>75</v>
      </c>
      <c r="C722" s="1" t="s">
        <v>13</v>
      </c>
      <c r="D722" s="2">
        <v>46</v>
      </c>
      <c r="E722" s="1" t="s">
        <v>14</v>
      </c>
      <c r="F722" s="1" t="s">
        <v>10</v>
      </c>
      <c r="G722" s="1" t="s">
        <v>30</v>
      </c>
      <c r="H722" s="6">
        <v>45037</v>
      </c>
      <c r="I722" s="1" t="s">
        <v>72</v>
      </c>
      <c r="J722" s="2">
        <v>12</v>
      </c>
      <c r="K722" s="1" t="s">
        <v>31</v>
      </c>
    </row>
    <row r="723" spans="1:11" x14ac:dyDescent="0.35">
      <c r="A723" s="1" t="s">
        <v>771</v>
      </c>
      <c r="B723" s="1" t="s">
        <v>61</v>
      </c>
      <c r="C723" s="1" t="s">
        <v>13</v>
      </c>
      <c r="D723" s="2">
        <v>54</v>
      </c>
      <c r="E723" s="1" t="s">
        <v>36</v>
      </c>
      <c r="F723" s="1" t="s">
        <v>23</v>
      </c>
      <c r="G723" s="1" t="s">
        <v>176</v>
      </c>
      <c r="H723" s="6">
        <v>44151</v>
      </c>
      <c r="I723" s="1" t="s">
        <v>25</v>
      </c>
      <c r="J723" s="2">
        <v>5</v>
      </c>
      <c r="K723" s="1" t="s">
        <v>26</v>
      </c>
    </row>
    <row r="724" spans="1:11" x14ac:dyDescent="0.35">
      <c r="A724" s="1" t="s">
        <v>772</v>
      </c>
      <c r="B724" s="1" t="s">
        <v>20</v>
      </c>
      <c r="C724" s="1" t="s">
        <v>13</v>
      </c>
      <c r="D724" s="2">
        <v>41</v>
      </c>
      <c r="E724" s="1" t="s">
        <v>40</v>
      </c>
      <c r="F724" s="1" t="s">
        <v>29</v>
      </c>
      <c r="G724" s="1" t="s">
        <v>37</v>
      </c>
      <c r="H724" s="6">
        <v>44390</v>
      </c>
      <c r="I724" s="1" t="s">
        <v>17</v>
      </c>
      <c r="J724" s="2">
        <v>11</v>
      </c>
      <c r="K724" s="1" t="s">
        <v>26</v>
      </c>
    </row>
    <row r="725" spans="1:11" x14ac:dyDescent="0.35">
      <c r="A725" s="1" t="s">
        <v>773</v>
      </c>
      <c r="B725" s="1" t="s">
        <v>61</v>
      </c>
      <c r="C725" s="1" t="s">
        <v>21</v>
      </c>
      <c r="D725" s="2">
        <v>29</v>
      </c>
      <c r="E725" s="1" t="s">
        <v>36</v>
      </c>
      <c r="F725" s="1" t="s">
        <v>15</v>
      </c>
      <c r="G725" s="1" t="s">
        <v>16</v>
      </c>
      <c r="H725" s="6">
        <v>43098</v>
      </c>
      <c r="I725" s="1" t="s">
        <v>72</v>
      </c>
      <c r="J725" s="2">
        <v>12</v>
      </c>
      <c r="K725" s="1" t="s">
        <v>18</v>
      </c>
    </row>
    <row r="726" spans="1:11" x14ac:dyDescent="0.35">
      <c r="A726" s="1" t="s">
        <v>774</v>
      </c>
      <c r="B726" s="1" t="s">
        <v>39</v>
      </c>
      <c r="C726" s="1" t="s">
        <v>13</v>
      </c>
      <c r="D726" s="2">
        <v>42</v>
      </c>
      <c r="E726" s="1" t="s">
        <v>40</v>
      </c>
      <c r="F726" s="1" t="s">
        <v>44</v>
      </c>
      <c r="G726" s="1" t="s">
        <v>34</v>
      </c>
      <c r="H726" s="6">
        <v>45609</v>
      </c>
      <c r="I726" s="1" t="s">
        <v>17</v>
      </c>
      <c r="J726" s="2">
        <v>3</v>
      </c>
      <c r="K726" s="1" t="s">
        <v>18</v>
      </c>
    </row>
    <row r="727" spans="1:11" x14ac:dyDescent="0.35">
      <c r="A727" s="1" t="s">
        <v>775</v>
      </c>
      <c r="B727" s="1" t="s">
        <v>48</v>
      </c>
      <c r="C727" s="1" t="s">
        <v>21</v>
      </c>
      <c r="D727" s="2">
        <v>28</v>
      </c>
      <c r="E727" s="1" t="s">
        <v>53</v>
      </c>
      <c r="F727" s="1" t="s">
        <v>15</v>
      </c>
      <c r="G727" s="1" t="s">
        <v>176</v>
      </c>
      <c r="H727" s="6">
        <v>44200</v>
      </c>
      <c r="I727" s="1" t="s">
        <v>45</v>
      </c>
      <c r="J727" s="2">
        <v>10</v>
      </c>
      <c r="K727" s="1" t="s">
        <v>58</v>
      </c>
    </row>
    <row r="728" spans="1:11" x14ac:dyDescent="0.35">
      <c r="A728" s="1" t="s">
        <v>776</v>
      </c>
      <c r="B728" s="1" t="s">
        <v>12</v>
      </c>
      <c r="C728" s="1" t="s">
        <v>13</v>
      </c>
      <c r="D728" s="2">
        <v>22</v>
      </c>
      <c r="E728" s="1" t="s">
        <v>40</v>
      </c>
      <c r="F728" s="1" t="s">
        <v>15</v>
      </c>
      <c r="G728" s="1" t="s">
        <v>24</v>
      </c>
      <c r="H728" s="6">
        <v>42860</v>
      </c>
      <c r="I728" s="1" t="s">
        <v>25</v>
      </c>
      <c r="J728" s="2">
        <v>19</v>
      </c>
      <c r="K728" s="1" t="s">
        <v>31</v>
      </c>
    </row>
    <row r="729" spans="1:11" x14ac:dyDescent="0.35">
      <c r="A729" s="1" t="s">
        <v>777</v>
      </c>
      <c r="B729" s="1" t="s">
        <v>48</v>
      </c>
      <c r="C729" s="1" t="s">
        <v>21</v>
      </c>
      <c r="D729" s="2">
        <v>57</v>
      </c>
      <c r="E729" s="1" t="s">
        <v>68</v>
      </c>
      <c r="F729" s="1" t="s">
        <v>10</v>
      </c>
      <c r="G729" s="1" t="s">
        <v>30</v>
      </c>
      <c r="H729" s="6">
        <v>45127</v>
      </c>
      <c r="I729" s="1" t="s">
        <v>25</v>
      </c>
      <c r="J729" s="2">
        <v>11</v>
      </c>
      <c r="K729" s="1" t="s">
        <v>18</v>
      </c>
    </row>
    <row r="730" spans="1:11" x14ac:dyDescent="0.35">
      <c r="A730" s="1" t="s">
        <v>778</v>
      </c>
      <c r="B730" s="1" t="s">
        <v>28</v>
      </c>
      <c r="C730" s="1" t="s">
        <v>21</v>
      </c>
      <c r="D730" s="2">
        <v>38</v>
      </c>
      <c r="E730" s="1" t="s">
        <v>36</v>
      </c>
      <c r="F730" s="1" t="s">
        <v>15</v>
      </c>
      <c r="G730" s="1" t="s">
        <v>37</v>
      </c>
      <c r="H730" s="6">
        <v>45071</v>
      </c>
      <c r="I730" s="1" t="s">
        <v>72</v>
      </c>
      <c r="J730" s="2">
        <v>9</v>
      </c>
      <c r="K730" s="1" t="s">
        <v>26</v>
      </c>
    </row>
    <row r="731" spans="1:11" x14ac:dyDescent="0.35">
      <c r="A731" s="1" t="s">
        <v>779</v>
      </c>
      <c r="B731" s="1" t="s">
        <v>61</v>
      </c>
      <c r="C731" s="1" t="s">
        <v>21</v>
      </c>
      <c r="D731" s="2">
        <v>22</v>
      </c>
      <c r="E731" s="1" t="s">
        <v>53</v>
      </c>
      <c r="F731" s="1" t="s">
        <v>44</v>
      </c>
      <c r="G731" s="1" t="s">
        <v>34</v>
      </c>
      <c r="H731" s="6">
        <v>45993</v>
      </c>
      <c r="I731" s="1" t="s">
        <v>17</v>
      </c>
      <c r="J731" s="2">
        <v>19</v>
      </c>
      <c r="K731" s="1" t="s">
        <v>18</v>
      </c>
    </row>
    <row r="732" spans="1:11" x14ac:dyDescent="0.35">
      <c r="A732" s="1" t="s">
        <v>780</v>
      </c>
      <c r="B732" s="1" t="s">
        <v>61</v>
      </c>
      <c r="C732" s="1" t="s">
        <v>13</v>
      </c>
      <c r="D732" s="2">
        <v>58</v>
      </c>
      <c r="E732" s="1" t="s">
        <v>36</v>
      </c>
      <c r="F732" s="1" t="s">
        <v>15</v>
      </c>
      <c r="G732" s="1" t="s">
        <v>37</v>
      </c>
      <c r="H732" s="6">
        <v>42513</v>
      </c>
      <c r="I732" s="1" t="s">
        <v>25</v>
      </c>
      <c r="J732" s="2">
        <v>18</v>
      </c>
      <c r="K732" s="1" t="s">
        <v>26</v>
      </c>
    </row>
    <row r="733" spans="1:11" x14ac:dyDescent="0.35">
      <c r="A733" s="1" t="s">
        <v>781</v>
      </c>
      <c r="B733" s="1" t="s">
        <v>20</v>
      </c>
      <c r="C733" s="1" t="s">
        <v>13</v>
      </c>
      <c r="D733" s="2">
        <v>27</v>
      </c>
      <c r="E733" s="1" t="s">
        <v>33</v>
      </c>
      <c r="F733" s="1" t="s">
        <v>29</v>
      </c>
      <c r="G733" s="1" t="s">
        <v>41</v>
      </c>
      <c r="H733" s="6">
        <v>45913</v>
      </c>
      <c r="I733" s="1" t="s">
        <v>45</v>
      </c>
      <c r="J733" s="2">
        <v>12</v>
      </c>
      <c r="K733" s="1" t="s">
        <v>58</v>
      </c>
    </row>
    <row r="734" spans="1:11" x14ac:dyDescent="0.35">
      <c r="A734" s="1" t="s">
        <v>782</v>
      </c>
      <c r="B734" s="1" t="s">
        <v>61</v>
      </c>
      <c r="C734" s="1" t="s">
        <v>13</v>
      </c>
      <c r="D734" s="2">
        <v>24</v>
      </c>
      <c r="E734" s="1" t="s">
        <v>36</v>
      </c>
      <c r="F734" s="1" t="s">
        <v>23</v>
      </c>
      <c r="G734" s="1" t="s">
        <v>34</v>
      </c>
      <c r="H734" s="6">
        <v>42507</v>
      </c>
      <c r="I734" s="1" t="s">
        <v>45</v>
      </c>
      <c r="J734" s="2">
        <v>18</v>
      </c>
      <c r="K734" s="1" t="s">
        <v>58</v>
      </c>
    </row>
    <row r="735" spans="1:11" x14ac:dyDescent="0.35">
      <c r="A735" s="1" t="s">
        <v>783</v>
      </c>
      <c r="B735" s="1" t="s">
        <v>39</v>
      </c>
      <c r="C735" s="1" t="s">
        <v>13</v>
      </c>
      <c r="D735" s="2">
        <v>42</v>
      </c>
      <c r="E735" s="1" t="s">
        <v>53</v>
      </c>
      <c r="F735" s="1" t="s">
        <v>23</v>
      </c>
      <c r="G735" s="1" t="s">
        <v>41</v>
      </c>
      <c r="H735" s="6">
        <v>45549</v>
      </c>
      <c r="I735" s="1" t="s">
        <v>45</v>
      </c>
      <c r="J735" s="2">
        <v>8</v>
      </c>
      <c r="K735" s="1" t="s">
        <v>26</v>
      </c>
    </row>
    <row r="736" spans="1:11" x14ac:dyDescent="0.35">
      <c r="A736" s="1" t="s">
        <v>784</v>
      </c>
      <c r="B736" s="1" t="s">
        <v>12</v>
      </c>
      <c r="C736" s="1" t="s">
        <v>13</v>
      </c>
      <c r="D736" s="2">
        <v>32</v>
      </c>
      <c r="E736" s="1" t="s">
        <v>33</v>
      </c>
      <c r="F736" s="1" t="s">
        <v>15</v>
      </c>
      <c r="G736" s="1" t="s">
        <v>37</v>
      </c>
      <c r="H736" s="6">
        <v>44465</v>
      </c>
      <c r="I736" s="1" t="s">
        <v>45</v>
      </c>
      <c r="J736" s="2">
        <v>4</v>
      </c>
      <c r="K736" s="1" t="s">
        <v>31</v>
      </c>
    </row>
    <row r="737" spans="1:11" x14ac:dyDescent="0.35">
      <c r="A737" s="1" t="s">
        <v>785</v>
      </c>
      <c r="B737" s="1" t="s">
        <v>48</v>
      </c>
      <c r="C737" s="1" t="s">
        <v>21</v>
      </c>
      <c r="D737" s="2">
        <v>21</v>
      </c>
      <c r="E737" s="1" t="s">
        <v>40</v>
      </c>
      <c r="F737" s="1" t="s">
        <v>15</v>
      </c>
      <c r="G737" s="1" t="s">
        <v>37</v>
      </c>
      <c r="H737" s="6">
        <v>44828</v>
      </c>
      <c r="I737" s="1" t="s">
        <v>45</v>
      </c>
      <c r="J737" s="2">
        <v>16</v>
      </c>
      <c r="K737" s="1" t="s">
        <v>26</v>
      </c>
    </row>
    <row r="738" spans="1:11" x14ac:dyDescent="0.35">
      <c r="A738" s="1" t="s">
        <v>786</v>
      </c>
      <c r="B738" s="1" t="s">
        <v>61</v>
      </c>
      <c r="C738" s="1" t="s">
        <v>13</v>
      </c>
      <c r="D738" s="2">
        <v>32</v>
      </c>
      <c r="E738" s="1" t="s">
        <v>36</v>
      </c>
      <c r="F738" s="1" t="s">
        <v>15</v>
      </c>
      <c r="G738" s="1" t="s">
        <v>16</v>
      </c>
      <c r="H738" s="6">
        <v>45327</v>
      </c>
      <c r="I738" s="1" t="s">
        <v>72</v>
      </c>
      <c r="J738" s="2">
        <v>13</v>
      </c>
      <c r="K738" s="1" t="s">
        <v>58</v>
      </c>
    </row>
    <row r="739" spans="1:11" x14ac:dyDescent="0.35">
      <c r="A739" s="1" t="s">
        <v>787</v>
      </c>
      <c r="B739" s="1" t="s">
        <v>48</v>
      </c>
      <c r="C739" s="1" t="s">
        <v>21</v>
      </c>
      <c r="D739" s="2">
        <v>32</v>
      </c>
      <c r="E739" s="1" t="s">
        <v>53</v>
      </c>
      <c r="F739" s="1" t="s">
        <v>10</v>
      </c>
      <c r="G739" s="1" t="s">
        <v>37</v>
      </c>
      <c r="H739" s="6">
        <v>43723</v>
      </c>
      <c r="I739" s="1" t="s">
        <v>72</v>
      </c>
      <c r="J739" s="2">
        <v>13</v>
      </c>
      <c r="K739" s="1" t="s">
        <v>58</v>
      </c>
    </row>
    <row r="740" spans="1:11" x14ac:dyDescent="0.35">
      <c r="A740" s="1" t="s">
        <v>788</v>
      </c>
      <c r="B740" s="1" t="s">
        <v>12</v>
      </c>
      <c r="C740" s="1" t="s">
        <v>13</v>
      </c>
      <c r="D740" s="2">
        <v>21</v>
      </c>
      <c r="E740" s="1" t="s">
        <v>22</v>
      </c>
      <c r="F740" s="1" t="s">
        <v>44</v>
      </c>
      <c r="G740" s="1" t="s">
        <v>30</v>
      </c>
      <c r="H740" s="6">
        <v>44630</v>
      </c>
      <c r="I740" s="1" t="s">
        <v>72</v>
      </c>
      <c r="J740" s="2">
        <v>5</v>
      </c>
      <c r="K740" s="1" t="s">
        <v>26</v>
      </c>
    </row>
    <row r="741" spans="1:11" x14ac:dyDescent="0.35">
      <c r="A741" s="1" t="s">
        <v>789</v>
      </c>
      <c r="B741" s="1" t="s">
        <v>43</v>
      </c>
      <c r="C741" s="1" t="s">
        <v>13</v>
      </c>
      <c r="D741" s="2">
        <v>30</v>
      </c>
      <c r="E741" s="1" t="s">
        <v>33</v>
      </c>
      <c r="F741" s="1" t="s">
        <v>15</v>
      </c>
      <c r="G741" s="1" t="s">
        <v>37</v>
      </c>
      <c r="H741" s="6">
        <v>44555</v>
      </c>
      <c r="I741" s="1" t="s">
        <v>17</v>
      </c>
      <c r="J741" s="2">
        <v>12</v>
      </c>
      <c r="K741" s="1" t="s">
        <v>26</v>
      </c>
    </row>
    <row r="742" spans="1:11" x14ac:dyDescent="0.35">
      <c r="A742" s="1" t="s">
        <v>790</v>
      </c>
      <c r="B742" s="1" t="s">
        <v>75</v>
      </c>
      <c r="C742" s="1" t="s">
        <v>13</v>
      </c>
      <c r="D742" s="2">
        <v>37</v>
      </c>
      <c r="E742" s="1" t="s">
        <v>14</v>
      </c>
      <c r="F742" s="1" t="s">
        <v>23</v>
      </c>
      <c r="G742" s="1" t="s">
        <v>41</v>
      </c>
      <c r="H742" s="6">
        <v>43437</v>
      </c>
      <c r="I742" s="1" t="s">
        <v>45</v>
      </c>
      <c r="J742" s="2">
        <v>9</v>
      </c>
      <c r="K742" s="1" t="s">
        <v>31</v>
      </c>
    </row>
    <row r="743" spans="1:11" x14ac:dyDescent="0.35">
      <c r="A743" s="1" t="s">
        <v>791</v>
      </c>
      <c r="B743" s="1" t="s">
        <v>43</v>
      </c>
      <c r="C743" s="1" t="s">
        <v>21</v>
      </c>
      <c r="D743" s="2">
        <v>26</v>
      </c>
      <c r="E743" s="1" t="s">
        <v>33</v>
      </c>
      <c r="F743" s="1" t="s">
        <v>44</v>
      </c>
      <c r="G743" s="1" t="s">
        <v>37</v>
      </c>
      <c r="H743" s="6">
        <v>43577</v>
      </c>
      <c r="I743" s="1" t="s">
        <v>17</v>
      </c>
      <c r="J743" s="2">
        <v>15</v>
      </c>
      <c r="K743" s="1" t="s">
        <v>31</v>
      </c>
    </row>
    <row r="744" spans="1:11" x14ac:dyDescent="0.35">
      <c r="A744" s="1" t="s">
        <v>792</v>
      </c>
      <c r="B744" s="1" t="s">
        <v>48</v>
      </c>
      <c r="C744" s="1" t="s">
        <v>13</v>
      </c>
      <c r="D744" s="2">
        <v>55</v>
      </c>
      <c r="E744" s="1" t="s">
        <v>14</v>
      </c>
      <c r="F744" s="1" t="s">
        <v>15</v>
      </c>
      <c r="G744" s="1" t="s">
        <v>176</v>
      </c>
      <c r="H744" s="6">
        <v>42847</v>
      </c>
      <c r="I744" s="1" t="s">
        <v>72</v>
      </c>
      <c r="J744" s="2">
        <v>8</v>
      </c>
      <c r="K744" s="1" t="s">
        <v>58</v>
      </c>
    </row>
    <row r="745" spans="1:11" x14ac:dyDescent="0.35">
      <c r="A745" s="1" t="s">
        <v>793</v>
      </c>
      <c r="B745" s="1" t="s">
        <v>61</v>
      </c>
      <c r="C745" s="1" t="s">
        <v>13</v>
      </c>
      <c r="D745" s="2">
        <v>59</v>
      </c>
      <c r="E745" s="1" t="s">
        <v>68</v>
      </c>
      <c r="F745" s="1" t="s">
        <v>10</v>
      </c>
      <c r="G745" s="1" t="s">
        <v>24</v>
      </c>
      <c r="H745" s="6">
        <v>44043</v>
      </c>
      <c r="I745" s="1" t="s">
        <v>72</v>
      </c>
      <c r="J745" s="2">
        <v>3</v>
      </c>
      <c r="K745" s="1" t="s">
        <v>26</v>
      </c>
    </row>
    <row r="746" spans="1:11" x14ac:dyDescent="0.35">
      <c r="A746" s="1" t="s">
        <v>794</v>
      </c>
      <c r="B746" s="1" t="s">
        <v>75</v>
      </c>
      <c r="C746" s="1" t="s">
        <v>21</v>
      </c>
      <c r="D746" s="2">
        <v>35</v>
      </c>
      <c r="E746" s="1" t="s">
        <v>36</v>
      </c>
      <c r="F746" s="1" t="s">
        <v>15</v>
      </c>
      <c r="G746" s="1" t="s">
        <v>41</v>
      </c>
      <c r="H746" s="6">
        <v>43850</v>
      </c>
      <c r="I746" s="1" t="s">
        <v>45</v>
      </c>
      <c r="J746" s="2">
        <v>14</v>
      </c>
      <c r="K746" s="1" t="s">
        <v>26</v>
      </c>
    </row>
    <row r="747" spans="1:11" x14ac:dyDescent="0.35">
      <c r="A747" s="1" t="s">
        <v>795</v>
      </c>
      <c r="B747" s="1" t="s">
        <v>61</v>
      </c>
      <c r="C747" s="1" t="s">
        <v>13</v>
      </c>
      <c r="D747" s="2">
        <v>34</v>
      </c>
      <c r="E747" s="1" t="s">
        <v>33</v>
      </c>
      <c r="F747" s="1" t="s">
        <v>44</v>
      </c>
      <c r="G747" s="1" t="s">
        <v>30</v>
      </c>
      <c r="H747" s="6">
        <v>43859</v>
      </c>
      <c r="I747" s="1" t="s">
        <v>25</v>
      </c>
      <c r="J747" s="2">
        <v>16</v>
      </c>
      <c r="K747" s="1" t="s">
        <v>26</v>
      </c>
    </row>
    <row r="748" spans="1:11" x14ac:dyDescent="0.35">
      <c r="A748" s="1" t="s">
        <v>796</v>
      </c>
      <c r="B748" s="1" t="s">
        <v>75</v>
      </c>
      <c r="C748" s="1" t="s">
        <v>13</v>
      </c>
      <c r="D748" s="2">
        <v>58</v>
      </c>
      <c r="E748" s="1" t="s">
        <v>33</v>
      </c>
      <c r="F748" s="1" t="s">
        <v>15</v>
      </c>
      <c r="G748" s="1" t="s">
        <v>30</v>
      </c>
      <c r="H748" s="6">
        <v>45482</v>
      </c>
      <c r="I748" s="1" t="s">
        <v>25</v>
      </c>
      <c r="J748" s="2">
        <v>1</v>
      </c>
      <c r="K748" s="1" t="s">
        <v>31</v>
      </c>
    </row>
    <row r="749" spans="1:11" x14ac:dyDescent="0.35">
      <c r="A749" s="1" t="s">
        <v>797</v>
      </c>
      <c r="B749" s="1" t="s">
        <v>43</v>
      </c>
      <c r="C749" s="1" t="s">
        <v>13</v>
      </c>
      <c r="D749" s="2">
        <v>58</v>
      </c>
      <c r="E749" s="1" t="s">
        <v>36</v>
      </c>
      <c r="F749" s="1" t="s">
        <v>29</v>
      </c>
      <c r="G749" s="1" t="s">
        <v>176</v>
      </c>
      <c r="H749" s="6">
        <v>43198</v>
      </c>
      <c r="I749" s="1" t="s">
        <v>72</v>
      </c>
      <c r="J749" s="2">
        <v>19</v>
      </c>
      <c r="K749" s="1" t="s">
        <v>31</v>
      </c>
    </row>
    <row r="750" spans="1:11" x14ac:dyDescent="0.35">
      <c r="A750" s="1" t="s">
        <v>798</v>
      </c>
      <c r="B750" s="1" t="s">
        <v>61</v>
      </c>
      <c r="C750" s="1" t="s">
        <v>13</v>
      </c>
      <c r="D750" s="2">
        <v>42</v>
      </c>
      <c r="E750" s="1" t="s">
        <v>14</v>
      </c>
      <c r="F750" s="1" t="s">
        <v>15</v>
      </c>
      <c r="G750" s="1" t="s">
        <v>34</v>
      </c>
      <c r="H750" s="6">
        <v>43409</v>
      </c>
      <c r="I750" s="1" t="s">
        <v>25</v>
      </c>
      <c r="J750" s="2">
        <v>6</v>
      </c>
      <c r="K750" s="1" t="s">
        <v>26</v>
      </c>
    </row>
    <row r="751" spans="1:11" x14ac:dyDescent="0.35">
      <c r="A751" s="1" t="s">
        <v>799</v>
      </c>
      <c r="B751" s="1" t="s">
        <v>28</v>
      </c>
      <c r="C751" s="1" t="s">
        <v>21</v>
      </c>
      <c r="D751" s="2">
        <v>31</v>
      </c>
      <c r="E751" s="1" t="s">
        <v>14</v>
      </c>
      <c r="F751" s="1" t="s">
        <v>23</v>
      </c>
      <c r="G751" s="1" t="s">
        <v>30</v>
      </c>
      <c r="H751" s="6">
        <v>45419</v>
      </c>
      <c r="I751" s="1" t="s">
        <v>45</v>
      </c>
      <c r="J751" s="2">
        <v>10</v>
      </c>
      <c r="K751" s="1" t="s">
        <v>58</v>
      </c>
    </row>
    <row r="752" spans="1:11" x14ac:dyDescent="0.35">
      <c r="A752" s="1" t="s">
        <v>800</v>
      </c>
      <c r="B752" s="1" t="s">
        <v>39</v>
      </c>
      <c r="C752" s="1" t="s">
        <v>21</v>
      </c>
      <c r="D752" s="2">
        <v>42</v>
      </c>
      <c r="E752" s="1" t="s">
        <v>33</v>
      </c>
      <c r="F752" s="1" t="s">
        <v>29</v>
      </c>
      <c r="G752" s="1" t="s">
        <v>30</v>
      </c>
      <c r="H752" s="6">
        <v>43665</v>
      </c>
      <c r="I752" s="1" t="s">
        <v>25</v>
      </c>
      <c r="J752" s="2">
        <v>8</v>
      </c>
      <c r="K752" s="1" t="s">
        <v>58</v>
      </c>
    </row>
    <row r="753" spans="1:11" x14ac:dyDescent="0.35">
      <c r="A753" s="1" t="s">
        <v>801</v>
      </c>
      <c r="B753" s="1" t="s">
        <v>61</v>
      </c>
      <c r="C753" s="1" t="s">
        <v>13</v>
      </c>
      <c r="D753" s="2">
        <v>29</v>
      </c>
      <c r="E753" s="1" t="s">
        <v>40</v>
      </c>
      <c r="F753" s="1" t="s">
        <v>10</v>
      </c>
      <c r="G753" s="1" t="s">
        <v>41</v>
      </c>
      <c r="H753" s="6">
        <v>43816</v>
      </c>
      <c r="I753" s="1" t="s">
        <v>25</v>
      </c>
      <c r="J753" s="2">
        <v>6</v>
      </c>
      <c r="K753" s="1" t="s">
        <v>26</v>
      </c>
    </row>
    <row r="754" spans="1:11" x14ac:dyDescent="0.35">
      <c r="A754" s="1" t="s">
        <v>802</v>
      </c>
      <c r="B754" s="1" t="s">
        <v>20</v>
      </c>
      <c r="C754" s="1" t="s">
        <v>21</v>
      </c>
      <c r="D754" s="2">
        <v>59</v>
      </c>
      <c r="E754" s="1" t="s">
        <v>36</v>
      </c>
      <c r="F754" s="1" t="s">
        <v>23</v>
      </c>
      <c r="G754" s="1" t="s">
        <v>34</v>
      </c>
      <c r="H754" s="6">
        <v>45523</v>
      </c>
      <c r="I754" s="1" t="s">
        <v>17</v>
      </c>
      <c r="J754" s="2">
        <v>6</v>
      </c>
      <c r="K754" s="1" t="s">
        <v>26</v>
      </c>
    </row>
    <row r="755" spans="1:11" x14ac:dyDescent="0.35">
      <c r="A755" s="1" t="s">
        <v>803</v>
      </c>
      <c r="B755" s="1" t="s">
        <v>48</v>
      </c>
      <c r="C755" s="1" t="s">
        <v>13</v>
      </c>
      <c r="D755" s="2">
        <v>23</v>
      </c>
      <c r="E755" s="1" t="s">
        <v>68</v>
      </c>
      <c r="F755" s="1" t="s">
        <v>15</v>
      </c>
      <c r="G755" s="1" t="s">
        <v>34</v>
      </c>
      <c r="H755" s="6">
        <v>43360</v>
      </c>
      <c r="I755" s="1" t="s">
        <v>17</v>
      </c>
      <c r="J755" s="2">
        <v>15</v>
      </c>
      <c r="K755" s="1" t="s">
        <v>18</v>
      </c>
    </row>
    <row r="756" spans="1:11" x14ac:dyDescent="0.35">
      <c r="A756" s="1" t="s">
        <v>804</v>
      </c>
      <c r="B756" s="1" t="s">
        <v>12</v>
      </c>
      <c r="C756" s="1" t="s">
        <v>21</v>
      </c>
      <c r="D756" s="2">
        <v>32</v>
      </c>
      <c r="E756" s="1" t="s">
        <v>33</v>
      </c>
      <c r="F756" s="1" t="s">
        <v>29</v>
      </c>
      <c r="G756" s="1" t="s">
        <v>34</v>
      </c>
      <c r="H756" s="6">
        <v>45737</v>
      </c>
      <c r="I756" s="1" t="s">
        <v>45</v>
      </c>
      <c r="J756" s="2">
        <v>10</v>
      </c>
      <c r="K756" s="1" t="s">
        <v>26</v>
      </c>
    </row>
    <row r="757" spans="1:11" x14ac:dyDescent="0.35">
      <c r="A757" s="1" t="s">
        <v>805</v>
      </c>
      <c r="B757" s="1" t="s">
        <v>43</v>
      </c>
      <c r="C757" s="1" t="s">
        <v>13</v>
      </c>
      <c r="D757" s="2">
        <v>41</v>
      </c>
      <c r="E757" s="1" t="s">
        <v>36</v>
      </c>
      <c r="F757" s="1" t="s">
        <v>44</v>
      </c>
      <c r="G757" s="1" t="s">
        <v>16</v>
      </c>
      <c r="H757" s="6">
        <v>42467</v>
      </c>
      <c r="I757" s="1" t="s">
        <v>45</v>
      </c>
      <c r="J757" s="2">
        <v>12</v>
      </c>
      <c r="K757" s="1" t="s">
        <v>18</v>
      </c>
    </row>
    <row r="758" spans="1:11" x14ac:dyDescent="0.35">
      <c r="A758" s="1" t="s">
        <v>806</v>
      </c>
      <c r="B758" s="1" t="s">
        <v>20</v>
      </c>
      <c r="C758" s="1" t="s">
        <v>13</v>
      </c>
      <c r="D758" s="2">
        <v>25</v>
      </c>
      <c r="E758" s="1" t="s">
        <v>33</v>
      </c>
      <c r="F758" s="1" t="s">
        <v>15</v>
      </c>
      <c r="G758" s="1" t="s">
        <v>41</v>
      </c>
      <c r="H758" s="6">
        <v>45252</v>
      </c>
      <c r="I758" s="1" t="s">
        <v>25</v>
      </c>
      <c r="J758" s="2">
        <v>7</v>
      </c>
      <c r="K758" s="1" t="s">
        <v>18</v>
      </c>
    </row>
    <row r="759" spans="1:11" x14ac:dyDescent="0.35">
      <c r="A759" s="1" t="s">
        <v>807</v>
      </c>
      <c r="B759" s="1" t="s">
        <v>12</v>
      </c>
      <c r="C759" s="1" t="s">
        <v>21</v>
      </c>
      <c r="D759" s="2">
        <v>37</v>
      </c>
      <c r="E759" s="1" t="s">
        <v>68</v>
      </c>
      <c r="F759" s="1" t="s">
        <v>23</v>
      </c>
      <c r="G759" s="1" t="s">
        <v>16</v>
      </c>
      <c r="H759" s="6">
        <v>45365</v>
      </c>
      <c r="I759" s="1" t="s">
        <v>45</v>
      </c>
      <c r="J759" s="2">
        <v>17</v>
      </c>
      <c r="K759" s="1" t="s">
        <v>58</v>
      </c>
    </row>
    <row r="760" spans="1:11" x14ac:dyDescent="0.35">
      <c r="A760" s="1" t="s">
        <v>808</v>
      </c>
      <c r="B760" s="1" t="s">
        <v>12</v>
      </c>
      <c r="C760" s="1" t="s">
        <v>13</v>
      </c>
      <c r="D760" s="2">
        <v>38</v>
      </c>
      <c r="E760" s="1" t="s">
        <v>22</v>
      </c>
      <c r="F760" s="1" t="s">
        <v>23</v>
      </c>
      <c r="G760" s="1" t="s">
        <v>24</v>
      </c>
      <c r="H760" s="6">
        <v>45395</v>
      </c>
      <c r="I760" s="1" t="s">
        <v>45</v>
      </c>
      <c r="J760" s="2">
        <v>0</v>
      </c>
      <c r="K760" s="1" t="s">
        <v>58</v>
      </c>
    </row>
    <row r="761" spans="1:11" x14ac:dyDescent="0.35">
      <c r="A761" s="1" t="s">
        <v>809</v>
      </c>
      <c r="B761" s="1" t="s">
        <v>48</v>
      </c>
      <c r="C761" s="1" t="s">
        <v>21</v>
      </c>
      <c r="D761" s="2">
        <v>29</v>
      </c>
      <c r="E761" s="1" t="s">
        <v>22</v>
      </c>
      <c r="F761" s="1" t="s">
        <v>44</v>
      </c>
      <c r="G761" s="1" t="s">
        <v>24</v>
      </c>
      <c r="H761" s="6">
        <v>44749</v>
      </c>
      <c r="I761" s="1" t="s">
        <v>72</v>
      </c>
      <c r="J761" s="2">
        <v>17</v>
      </c>
      <c r="K761" s="1" t="s">
        <v>18</v>
      </c>
    </row>
    <row r="762" spans="1:11" x14ac:dyDescent="0.35">
      <c r="A762" s="1" t="s">
        <v>810</v>
      </c>
      <c r="B762" s="1" t="s">
        <v>61</v>
      </c>
      <c r="C762" s="1" t="s">
        <v>13</v>
      </c>
      <c r="D762" s="2">
        <v>23</v>
      </c>
      <c r="E762" s="1" t="s">
        <v>40</v>
      </c>
      <c r="F762" s="1" t="s">
        <v>10</v>
      </c>
      <c r="G762" s="1" t="s">
        <v>30</v>
      </c>
      <c r="H762" s="6">
        <v>44786</v>
      </c>
      <c r="I762" s="1" t="s">
        <v>45</v>
      </c>
      <c r="J762" s="2">
        <v>10</v>
      </c>
      <c r="K762" s="1" t="s">
        <v>31</v>
      </c>
    </row>
    <row r="763" spans="1:11" x14ac:dyDescent="0.35">
      <c r="A763" s="1" t="s">
        <v>811</v>
      </c>
      <c r="B763" s="1" t="s">
        <v>39</v>
      </c>
      <c r="C763" s="1" t="s">
        <v>21</v>
      </c>
      <c r="D763" s="2">
        <v>40</v>
      </c>
      <c r="E763" s="1" t="s">
        <v>22</v>
      </c>
      <c r="F763" s="1" t="s">
        <v>44</v>
      </c>
      <c r="G763" s="1" t="s">
        <v>24</v>
      </c>
      <c r="H763" s="6">
        <v>42549</v>
      </c>
      <c r="I763" s="1" t="s">
        <v>45</v>
      </c>
      <c r="J763" s="2">
        <v>13</v>
      </c>
      <c r="K763" s="1" t="s">
        <v>58</v>
      </c>
    </row>
    <row r="764" spans="1:11" x14ac:dyDescent="0.35">
      <c r="A764" s="1" t="s">
        <v>812</v>
      </c>
      <c r="B764" s="1" t="s">
        <v>61</v>
      </c>
      <c r="C764" s="1" t="s">
        <v>13</v>
      </c>
      <c r="D764" s="2">
        <v>37</v>
      </c>
      <c r="E764" s="1" t="s">
        <v>33</v>
      </c>
      <c r="F764" s="1" t="s">
        <v>44</v>
      </c>
      <c r="G764" s="1" t="s">
        <v>16</v>
      </c>
      <c r="H764" s="6">
        <v>44098</v>
      </c>
      <c r="I764" s="1" t="s">
        <v>17</v>
      </c>
      <c r="J764" s="2">
        <v>13</v>
      </c>
      <c r="K764" s="1" t="s">
        <v>31</v>
      </c>
    </row>
    <row r="765" spans="1:11" x14ac:dyDescent="0.35">
      <c r="A765" s="1" t="s">
        <v>813</v>
      </c>
      <c r="B765" s="1" t="s">
        <v>20</v>
      </c>
      <c r="C765" s="1" t="s">
        <v>13</v>
      </c>
      <c r="D765" s="2">
        <v>36</v>
      </c>
      <c r="E765" s="1" t="s">
        <v>36</v>
      </c>
      <c r="F765" s="1" t="s">
        <v>29</v>
      </c>
      <c r="G765" s="1" t="s">
        <v>24</v>
      </c>
      <c r="H765" s="6">
        <v>43658</v>
      </c>
      <c r="I765" s="1" t="s">
        <v>45</v>
      </c>
      <c r="J765" s="2">
        <v>18</v>
      </c>
      <c r="K765" s="1" t="s">
        <v>58</v>
      </c>
    </row>
    <row r="766" spans="1:11" x14ac:dyDescent="0.35">
      <c r="A766" s="1" t="s">
        <v>814</v>
      </c>
      <c r="B766" s="1" t="s">
        <v>28</v>
      </c>
      <c r="C766" s="1" t="s">
        <v>21</v>
      </c>
      <c r="D766" s="2">
        <v>35</v>
      </c>
      <c r="E766" s="1" t="s">
        <v>40</v>
      </c>
      <c r="F766" s="1" t="s">
        <v>23</v>
      </c>
      <c r="G766" s="1" t="s">
        <v>176</v>
      </c>
      <c r="H766" s="6">
        <v>45247</v>
      </c>
      <c r="I766" s="1" t="s">
        <v>17</v>
      </c>
      <c r="J766" s="2">
        <v>20</v>
      </c>
      <c r="K766" s="1" t="s">
        <v>18</v>
      </c>
    </row>
    <row r="767" spans="1:11" x14ac:dyDescent="0.35">
      <c r="A767" s="1" t="s">
        <v>815</v>
      </c>
      <c r="B767" s="1" t="s">
        <v>12</v>
      </c>
      <c r="C767" s="1" t="s">
        <v>13</v>
      </c>
      <c r="D767" s="2">
        <v>50</v>
      </c>
      <c r="E767" s="1" t="s">
        <v>53</v>
      </c>
      <c r="F767" s="1" t="s">
        <v>10</v>
      </c>
      <c r="G767" s="1" t="s">
        <v>34</v>
      </c>
      <c r="H767" s="6">
        <v>45772</v>
      </c>
      <c r="I767" s="1" t="s">
        <v>25</v>
      </c>
      <c r="J767" s="2">
        <v>5</v>
      </c>
      <c r="K767" s="1" t="s">
        <v>31</v>
      </c>
    </row>
    <row r="768" spans="1:11" x14ac:dyDescent="0.35">
      <c r="A768" s="1" t="s">
        <v>816</v>
      </c>
      <c r="B768" s="1" t="s">
        <v>48</v>
      </c>
      <c r="C768" s="1" t="s">
        <v>13</v>
      </c>
      <c r="D768" s="2">
        <v>46</v>
      </c>
      <c r="E768" s="1" t="s">
        <v>53</v>
      </c>
      <c r="F768" s="1" t="s">
        <v>44</v>
      </c>
      <c r="G768" s="1" t="s">
        <v>41</v>
      </c>
      <c r="H768" s="6">
        <v>45837</v>
      </c>
      <c r="I768" s="1" t="s">
        <v>25</v>
      </c>
      <c r="J768" s="2">
        <v>5</v>
      </c>
      <c r="K768" s="1" t="s">
        <v>18</v>
      </c>
    </row>
    <row r="769" spans="1:11" x14ac:dyDescent="0.35">
      <c r="A769" s="1" t="s">
        <v>817</v>
      </c>
      <c r="B769" s="1" t="s">
        <v>61</v>
      </c>
      <c r="C769" s="1" t="s">
        <v>21</v>
      </c>
      <c r="D769" s="2">
        <v>53</v>
      </c>
      <c r="E769" s="1" t="s">
        <v>53</v>
      </c>
      <c r="F769" s="1" t="s">
        <v>15</v>
      </c>
      <c r="G769" s="1" t="s">
        <v>34</v>
      </c>
      <c r="H769" s="6">
        <v>45986</v>
      </c>
      <c r="I769" s="1" t="s">
        <v>72</v>
      </c>
      <c r="J769" s="2">
        <v>13</v>
      </c>
      <c r="K769" s="1" t="s">
        <v>18</v>
      </c>
    </row>
    <row r="770" spans="1:11" x14ac:dyDescent="0.35">
      <c r="A770" s="1" t="s">
        <v>818</v>
      </c>
      <c r="B770" s="1" t="s">
        <v>61</v>
      </c>
      <c r="C770" s="1" t="s">
        <v>21</v>
      </c>
      <c r="D770" s="2">
        <v>35</v>
      </c>
      <c r="E770" s="1" t="s">
        <v>14</v>
      </c>
      <c r="F770" s="1" t="s">
        <v>29</v>
      </c>
      <c r="G770" s="1" t="s">
        <v>16</v>
      </c>
      <c r="H770" s="6">
        <v>44501</v>
      </c>
      <c r="I770" s="1" t="s">
        <v>25</v>
      </c>
      <c r="J770" s="2">
        <v>11</v>
      </c>
      <c r="K770" s="1" t="s">
        <v>31</v>
      </c>
    </row>
    <row r="771" spans="1:11" x14ac:dyDescent="0.35">
      <c r="A771" s="1" t="s">
        <v>819</v>
      </c>
      <c r="B771" s="1" t="s">
        <v>12</v>
      </c>
      <c r="C771" s="1" t="s">
        <v>13</v>
      </c>
      <c r="D771" s="2">
        <v>37</v>
      </c>
      <c r="E771" s="1" t="s">
        <v>40</v>
      </c>
      <c r="F771" s="1" t="s">
        <v>10</v>
      </c>
      <c r="G771" s="1" t="s">
        <v>24</v>
      </c>
      <c r="H771" s="6">
        <v>44498</v>
      </c>
      <c r="I771" s="1" t="s">
        <v>45</v>
      </c>
      <c r="J771" s="2">
        <v>18</v>
      </c>
      <c r="K771" s="1" t="s">
        <v>58</v>
      </c>
    </row>
    <row r="772" spans="1:11" x14ac:dyDescent="0.35">
      <c r="A772" s="1" t="s">
        <v>820</v>
      </c>
      <c r="B772" s="1" t="s">
        <v>48</v>
      </c>
      <c r="C772" s="1" t="s">
        <v>21</v>
      </c>
      <c r="D772" s="2">
        <v>51</v>
      </c>
      <c r="E772" s="1" t="s">
        <v>68</v>
      </c>
      <c r="F772" s="1" t="s">
        <v>10</v>
      </c>
      <c r="G772" s="1" t="s">
        <v>41</v>
      </c>
      <c r="H772" s="6">
        <v>45803</v>
      </c>
      <c r="I772" s="1" t="s">
        <v>17</v>
      </c>
      <c r="J772" s="2">
        <v>13</v>
      </c>
      <c r="K772" s="1" t="s">
        <v>26</v>
      </c>
    </row>
    <row r="773" spans="1:11" x14ac:dyDescent="0.35">
      <c r="A773" s="1" t="s">
        <v>821</v>
      </c>
      <c r="B773" s="1" t="s">
        <v>20</v>
      </c>
      <c r="C773" s="1" t="s">
        <v>21</v>
      </c>
      <c r="D773" s="2">
        <v>50</v>
      </c>
      <c r="E773" s="1" t="s">
        <v>33</v>
      </c>
      <c r="F773" s="1" t="s">
        <v>10</v>
      </c>
      <c r="G773" s="1" t="s">
        <v>37</v>
      </c>
      <c r="H773" s="6">
        <v>42536</v>
      </c>
      <c r="I773" s="1" t="s">
        <v>25</v>
      </c>
      <c r="J773" s="2">
        <v>0</v>
      </c>
      <c r="K773" s="1" t="s">
        <v>58</v>
      </c>
    </row>
    <row r="774" spans="1:11" x14ac:dyDescent="0.35">
      <c r="A774" s="1" t="s">
        <v>822</v>
      </c>
      <c r="B774" s="1" t="s">
        <v>75</v>
      </c>
      <c r="C774" s="1" t="s">
        <v>21</v>
      </c>
      <c r="D774" s="2">
        <v>35</v>
      </c>
      <c r="E774" s="1" t="s">
        <v>40</v>
      </c>
      <c r="F774" s="1" t="s">
        <v>29</v>
      </c>
      <c r="G774" s="1" t="s">
        <v>34</v>
      </c>
      <c r="H774" s="6">
        <v>45820</v>
      </c>
      <c r="I774" s="1" t="s">
        <v>45</v>
      </c>
      <c r="J774" s="2">
        <v>2</v>
      </c>
      <c r="K774" s="1" t="s">
        <v>31</v>
      </c>
    </row>
    <row r="775" spans="1:11" x14ac:dyDescent="0.35">
      <c r="A775" s="1" t="s">
        <v>823</v>
      </c>
      <c r="B775" s="1" t="s">
        <v>20</v>
      </c>
      <c r="C775" s="1" t="s">
        <v>13</v>
      </c>
      <c r="D775" s="2">
        <v>43</v>
      </c>
      <c r="E775" s="1" t="s">
        <v>36</v>
      </c>
      <c r="F775" s="1" t="s">
        <v>10</v>
      </c>
      <c r="G775" s="1" t="s">
        <v>30</v>
      </c>
      <c r="H775" s="6">
        <v>46009</v>
      </c>
      <c r="I775" s="1" t="s">
        <v>17</v>
      </c>
      <c r="J775" s="2">
        <v>10</v>
      </c>
      <c r="K775" s="1" t="s">
        <v>31</v>
      </c>
    </row>
    <row r="776" spans="1:11" x14ac:dyDescent="0.35">
      <c r="A776" s="1" t="s">
        <v>824</v>
      </c>
      <c r="B776" s="1" t="s">
        <v>75</v>
      </c>
      <c r="C776" s="1" t="s">
        <v>21</v>
      </c>
      <c r="D776" s="2">
        <v>34</v>
      </c>
      <c r="E776" s="1" t="s">
        <v>14</v>
      </c>
      <c r="F776" s="1" t="s">
        <v>44</v>
      </c>
      <c r="G776" s="1" t="s">
        <v>176</v>
      </c>
      <c r="H776" s="6">
        <v>43410</v>
      </c>
      <c r="I776" s="1" t="s">
        <v>45</v>
      </c>
      <c r="J776" s="2">
        <v>20</v>
      </c>
      <c r="K776" s="1" t="s">
        <v>18</v>
      </c>
    </row>
    <row r="777" spans="1:11" x14ac:dyDescent="0.35">
      <c r="A777" s="1" t="s">
        <v>825</v>
      </c>
      <c r="B777" s="1" t="s">
        <v>75</v>
      </c>
      <c r="C777" s="1" t="s">
        <v>13</v>
      </c>
      <c r="D777" s="2">
        <v>34</v>
      </c>
      <c r="E777" s="1" t="s">
        <v>22</v>
      </c>
      <c r="F777" s="1" t="s">
        <v>15</v>
      </c>
      <c r="G777" s="1" t="s">
        <v>34</v>
      </c>
      <c r="H777" s="6">
        <v>44967</v>
      </c>
      <c r="I777" s="1" t="s">
        <v>17</v>
      </c>
      <c r="J777" s="2">
        <v>12</v>
      </c>
      <c r="K777" s="1" t="s">
        <v>26</v>
      </c>
    </row>
    <row r="778" spans="1:11" x14ac:dyDescent="0.35">
      <c r="A778" s="1" t="s">
        <v>826</v>
      </c>
      <c r="B778" s="1" t="s">
        <v>20</v>
      </c>
      <c r="C778" s="1" t="s">
        <v>13</v>
      </c>
      <c r="D778" s="2">
        <v>34</v>
      </c>
      <c r="E778" s="1" t="s">
        <v>40</v>
      </c>
      <c r="F778" s="1" t="s">
        <v>29</v>
      </c>
      <c r="G778" s="1" t="s">
        <v>41</v>
      </c>
      <c r="H778" s="6">
        <v>42426</v>
      </c>
      <c r="I778" s="1" t="s">
        <v>45</v>
      </c>
      <c r="J778" s="2">
        <v>10</v>
      </c>
      <c r="K778" s="1" t="s">
        <v>18</v>
      </c>
    </row>
    <row r="779" spans="1:11" x14ac:dyDescent="0.35">
      <c r="A779" s="1" t="s">
        <v>827</v>
      </c>
      <c r="B779" s="1" t="s">
        <v>39</v>
      </c>
      <c r="C779" s="1" t="s">
        <v>13</v>
      </c>
      <c r="D779" s="2">
        <v>55</v>
      </c>
      <c r="E779" s="1" t="s">
        <v>33</v>
      </c>
      <c r="F779" s="1" t="s">
        <v>10</v>
      </c>
      <c r="G779" s="1" t="s">
        <v>16</v>
      </c>
      <c r="H779" s="6">
        <v>45929</v>
      </c>
      <c r="I779" s="1" t="s">
        <v>25</v>
      </c>
      <c r="J779" s="2">
        <v>15</v>
      </c>
      <c r="K779" s="1" t="s">
        <v>58</v>
      </c>
    </row>
    <row r="780" spans="1:11" x14ac:dyDescent="0.35">
      <c r="A780" s="1" t="s">
        <v>828</v>
      </c>
      <c r="B780" s="1" t="s">
        <v>61</v>
      </c>
      <c r="C780" s="1" t="s">
        <v>21</v>
      </c>
      <c r="D780" s="2">
        <v>32</v>
      </c>
      <c r="E780" s="1" t="s">
        <v>40</v>
      </c>
      <c r="F780" s="1" t="s">
        <v>15</v>
      </c>
      <c r="G780" s="1" t="s">
        <v>41</v>
      </c>
      <c r="H780" s="6">
        <v>45824</v>
      </c>
      <c r="I780" s="1" t="s">
        <v>25</v>
      </c>
      <c r="J780" s="2">
        <v>10</v>
      </c>
      <c r="K780" s="1" t="s">
        <v>18</v>
      </c>
    </row>
    <row r="781" spans="1:11" x14ac:dyDescent="0.35">
      <c r="A781" s="1" t="s">
        <v>829</v>
      </c>
      <c r="B781" s="1" t="s">
        <v>28</v>
      </c>
      <c r="C781" s="1" t="s">
        <v>21</v>
      </c>
      <c r="D781" s="2">
        <v>49</v>
      </c>
      <c r="E781" s="1" t="s">
        <v>33</v>
      </c>
      <c r="F781" s="1" t="s">
        <v>15</v>
      </c>
      <c r="G781" s="1" t="s">
        <v>41</v>
      </c>
      <c r="H781" s="6">
        <v>44972</v>
      </c>
      <c r="I781" s="1" t="s">
        <v>25</v>
      </c>
      <c r="J781" s="2">
        <v>16</v>
      </c>
      <c r="K781" s="1" t="s">
        <v>18</v>
      </c>
    </row>
    <row r="782" spans="1:11" x14ac:dyDescent="0.35">
      <c r="A782" s="1" t="s">
        <v>830</v>
      </c>
      <c r="B782" s="1" t="s">
        <v>61</v>
      </c>
      <c r="C782" s="1" t="s">
        <v>21</v>
      </c>
      <c r="D782" s="2">
        <v>26</v>
      </c>
      <c r="E782" s="1" t="s">
        <v>40</v>
      </c>
      <c r="F782" s="1" t="s">
        <v>29</v>
      </c>
      <c r="G782" s="1" t="s">
        <v>16</v>
      </c>
      <c r="H782" s="6">
        <v>44547</v>
      </c>
      <c r="I782" s="1" t="s">
        <v>25</v>
      </c>
      <c r="J782" s="2">
        <v>16</v>
      </c>
      <c r="K782" s="1" t="s">
        <v>18</v>
      </c>
    </row>
    <row r="783" spans="1:11" x14ac:dyDescent="0.35">
      <c r="A783" s="1" t="s">
        <v>831</v>
      </c>
      <c r="B783" s="1" t="s">
        <v>12</v>
      </c>
      <c r="C783" s="1" t="s">
        <v>13</v>
      </c>
      <c r="D783" s="2">
        <v>59</v>
      </c>
      <c r="E783" s="1" t="s">
        <v>40</v>
      </c>
      <c r="F783" s="1" t="s">
        <v>23</v>
      </c>
      <c r="G783" s="1" t="s">
        <v>16</v>
      </c>
      <c r="H783" s="6">
        <v>42625</v>
      </c>
      <c r="I783" s="1" t="s">
        <v>17</v>
      </c>
      <c r="J783" s="2">
        <v>18</v>
      </c>
      <c r="K783" s="1" t="s">
        <v>18</v>
      </c>
    </row>
    <row r="784" spans="1:11" x14ac:dyDescent="0.35">
      <c r="A784" s="1" t="s">
        <v>832</v>
      </c>
      <c r="B784" s="1" t="s">
        <v>48</v>
      </c>
      <c r="C784" s="1" t="s">
        <v>13</v>
      </c>
      <c r="D784" s="2">
        <v>51</v>
      </c>
      <c r="E784" s="1" t="s">
        <v>33</v>
      </c>
      <c r="F784" s="1" t="s">
        <v>29</v>
      </c>
      <c r="G784" s="1" t="s">
        <v>16</v>
      </c>
      <c r="H784" s="6">
        <v>43773</v>
      </c>
      <c r="I784" s="1" t="s">
        <v>72</v>
      </c>
      <c r="J784" s="2">
        <v>12</v>
      </c>
      <c r="K784" s="1" t="s">
        <v>18</v>
      </c>
    </row>
    <row r="785" spans="1:11" x14ac:dyDescent="0.35">
      <c r="A785" s="1" t="s">
        <v>833</v>
      </c>
      <c r="B785" s="1" t="s">
        <v>48</v>
      </c>
      <c r="C785" s="1" t="s">
        <v>13</v>
      </c>
      <c r="D785" s="2">
        <v>38</v>
      </c>
      <c r="E785" s="1" t="s">
        <v>22</v>
      </c>
      <c r="F785" s="1" t="s">
        <v>29</v>
      </c>
      <c r="G785" s="1" t="s">
        <v>30</v>
      </c>
      <c r="H785" s="6">
        <v>42574</v>
      </c>
      <c r="I785" s="1" t="s">
        <v>17</v>
      </c>
      <c r="J785" s="2">
        <v>20</v>
      </c>
      <c r="K785" s="1" t="s">
        <v>31</v>
      </c>
    </row>
    <row r="786" spans="1:11" x14ac:dyDescent="0.35">
      <c r="A786" s="1" t="s">
        <v>834</v>
      </c>
      <c r="B786" s="1" t="s">
        <v>39</v>
      </c>
      <c r="C786" s="1" t="s">
        <v>21</v>
      </c>
      <c r="D786" s="2">
        <v>50</v>
      </c>
      <c r="E786" s="1" t="s">
        <v>78</v>
      </c>
      <c r="F786" s="1" t="s">
        <v>23</v>
      </c>
      <c r="G786" s="1" t="s">
        <v>3065</v>
      </c>
      <c r="H786" s="6">
        <v>42469</v>
      </c>
      <c r="I786" s="1" t="s">
        <v>17</v>
      </c>
      <c r="J786" s="2">
        <v>2</v>
      </c>
      <c r="K786" s="1" t="s">
        <v>18</v>
      </c>
    </row>
    <row r="787" spans="1:11" x14ac:dyDescent="0.35">
      <c r="A787" s="1" t="s">
        <v>835</v>
      </c>
      <c r="B787" s="1" t="s">
        <v>61</v>
      </c>
      <c r="C787" s="1" t="s">
        <v>21</v>
      </c>
      <c r="D787" s="2">
        <v>42</v>
      </c>
      <c r="E787" s="1" t="s">
        <v>53</v>
      </c>
      <c r="F787" s="1" t="s">
        <v>15</v>
      </c>
      <c r="G787" s="1" t="s">
        <v>16</v>
      </c>
      <c r="H787" s="6">
        <v>43878</v>
      </c>
      <c r="I787" s="1" t="s">
        <v>17</v>
      </c>
      <c r="J787" s="2">
        <v>17</v>
      </c>
      <c r="K787" s="1" t="s">
        <v>58</v>
      </c>
    </row>
    <row r="788" spans="1:11" x14ac:dyDescent="0.35">
      <c r="A788" s="1" t="s">
        <v>836</v>
      </c>
      <c r="B788" s="1" t="s">
        <v>48</v>
      </c>
      <c r="C788" s="1" t="s">
        <v>21</v>
      </c>
      <c r="D788" s="2">
        <v>60</v>
      </c>
      <c r="E788" s="1" t="s">
        <v>36</v>
      </c>
      <c r="F788" s="1" t="s">
        <v>29</v>
      </c>
      <c r="G788" s="1" t="s">
        <v>37</v>
      </c>
      <c r="H788" s="6">
        <v>44452</v>
      </c>
      <c r="I788" s="1" t="s">
        <v>25</v>
      </c>
      <c r="J788" s="2">
        <v>9</v>
      </c>
      <c r="K788" s="1" t="s">
        <v>58</v>
      </c>
    </row>
    <row r="789" spans="1:11" x14ac:dyDescent="0.35">
      <c r="A789" s="1" t="s">
        <v>837</v>
      </c>
      <c r="B789" s="1" t="s">
        <v>20</v>
      </c>
      <c r="C789" s="1" t="s">
        <v>13</v>
      </c>
      <c r="D789" s="2">
        <v>38</v>
      </c>
      <c r="E789" s="1" t="s">
        <v>40</v>
      </c>
      <c r="F789" s="1" t="s">
        <v>29</v>
      </c>
      <c r="G789" s="1" t="s">
        <v>30</v>
      </c>
      <c r="H789" s="6">
        <v>43726</v>
      </c>
      <c r="I789" s="1" t="s">
        <v>72</v>
      </c>
      <c r="J789" s="2">
        <v>20</v>
      </c>
      <c r="K789" s="1" t="s">
        <v>18</v>
      </c>
    </row>
    <row r="790" spans="1:11" x14ac:dyDescent="0.35">
      <c r="A790" s="1" t="s">
        <v>838</v>
      </c>
      <c r="B790" s="1" t="s">
        <v>12</v>
      </c>
      <c r="C790" s="1" t="s">
        <v>13</v>
      </c>
      <c r="D790" s="2">
        <v>41</v>
      </c>
      <c r="E790" s="1" t="s">
        <v>22</v>
      </c>
      <c r="F790" s="1" t="s">
        <v>44</v>
      </c>
      <c r="G790" s="1" t="s">
        <v>30</v>
      </c>
      <c r="H790" s="6"/>
      <c r="I790" s="1" t="s">
        <v>17</v>
      </c>
      <c r="J790" s="2">
        <v>14</v>
      </c>
      <c r="K790" s="1" t="s">
        <v>58</v>
      </c>
    </row>
    <row r="791" spans="1:11" x14ac:dyDescent="0.35">
      <c r="A791" s="1" t="s">
        <v>839</v>
      </c>
      <c r="B791" s="1" t="s">
        <v>61</v>
      </c>
      <c r="C791" s="1" t="s">
        <v>21</v>
      </c>
      <c r="D791" s="2">
        <v>44</v>
      </c>
      <c r="E791" s="1" t="s">
        <v>68</v>
      </c>
      <c r="F791" s="1" t="s">
        <v>10</v>
      </c>
      <c r="G791" s="1" t="s">
        <v>16</v>
      </c>
      <c r="H791" s="6">
        <v>43268</v>
      </c>
      <c r="I791" s="1" t="s">
        <v>72</v>
      </c>
      <c r="J791" s="2">
        <v>7</v>
      </c>
      <c r="K791" s="1" t="s">
        <v>31</v>
      </c>
    </row>
    <row r="792" spans="1:11" x14ac:dyDescent="0.35">
      <c r="A792" s="1" t="s">
        <v>840</v>
      </c>
      <c r="B792" s="1" t="s">
        <v>28</v>
      </c>
      <c r="C792" s="1" t="s">
        <v>13</v>
      </c>
      <c r="D792" s="2">
        <v>53</v>
      </c>
      <c r="E792" s="1" t="s">
        <v>53</v>
      </c>
      <c r="F792" s="1" t="s">
        <v>29</v>
      </c>
      <c r="G792" s="1" t="s">
        <v>34</v>
      </c>
      <c r="H792" s="6">
        <v>43477</v>
      </c>
      <c r="I792" s="1" t="s">
        <v>25</v>
      </c>
      <c r="J792" s="2">
        <v>18</v>
      </c>
      <c r="K792" s="1" t="s">
        <v>31</v>
      </c>
    </row>
    <row r="793" spans="1:11" x14ac:dyDescent="0.35">
      <c r="A793" s="1" t="s">
        <v>841</v>
      </c>
      <c r="B793" s="1" t="s">
        <v>20</v>
      </c>
      <c r="C793" s="1" t="s">
        <v>21</v>
      </c>
      <c r="D793" s="2">
        <v>30</v>
      </c>
      <c r="E793" s="1" t="s">
        <v>36</v>
      </c>
      <c r="F793" s="1" t="s">
        <v>44</v>
      </c>
      <c r="G793" s="1" t="s">
        <v>30</v>
      </c>
      <c r="H793" s="6">
        <v>45074</v>
      </c>
      <c r="I793" s="1" t="s">
        <v>25</v>
      </c>
      <c r="J793" s="2">
        <v>16</v>
      </c>
      <c r="K793" s="1" t="s">
        <v>31</v>
      </c>
    </row>
    <row r="794" spans="1:11" x14ac:dyDescent="0.35">
      <c r="A794" s="1" t="s">
        <v>842</v>
      </c>
      <c r="B794" s="1" t="s">
        <v>75</v>
      </c>
      <c r="C794" s="1" t="s">
        <v>21</v>
      </c>
      <c r="D794" s="2">
        <v>25</v>
      </c>
      <c r="E794" s="1" t="s">
        <v>22</v>
      </c>
      <c r="F794" s="1" t="s">
        <v>44</v>
      </c>
      <c r="G794" s="1" t="s">
        <v>176</v>
      </c>
      <c r="H794" s="6">
        <v>45499</v>
      </c>
      <c r="I794" s="1" t="s">
        <v>25</v>
      </c>
      <c r="J794" s="2">
        <v>3</v>
      </c>
      <c r="K794" s="1" t="s">
        <v>3065</v>
      </c>
    </row>
    <row r="795" spans="1:11" x14ac:dyDescent="0.35">
      <c r="A795" s="1" t="s">
        <v>843</v>
      </c>
      <c r="B795" s="1" t="s">
        <v>39</v>
      </c>
      <c r="C795" s="1" t="s">
        <v>21</v>
      </c>
      <c r="D795" s="2">
        <v>42</v>
      </c>
      <c r="E795" s="1" t="s">
        <v>68</v>
      </c>
      <c r="F795" s="1" t="s">
        <v>44</v>
      </c>
      <c r="G795" s="1" t="s">
        <v>34</v>
      </c>
      <c r="H795" s="6">
        <v>42528</v>
      </c>
      <c r="I795" s="1" t="s">
        <v>72</v>
      </c>
      <c r="J795" s="2">
        <v>15</v>
      </c>
      <c r="K795" s="1" t="s">
        <v>58</v>
      </c>
    </row>
    <row r="796" spans="1:11" x14ac:dyDescent="0.35">
      <c r="A796" s="1" t="s">
        <v>844</v>
      </c>
      <c r="B796" s="1" t="s">
        <v>20</v>
      </c>
      <c r="C796" s="1" t="s">
        <v>21</v>
      </c>
      <c r="D796" s="2">
        <v>43</v>
      </c>
      <c r="E796" s="1" t="s">
        <v>36</v>
      </c>
      <c r="F796" s="1" t="s">
        <v>10</v>
      </c>
      <c r="G796" s="1" t="s">
        <v>34</v>
      </c>
      <c r="H796" s="6">
        <v>46021</v>
      </c>
      <c r="I796" s="1" t="s">
        <v>17</v>
      </c>
      <c r="J796" s="2">
        <v>14</v>
      </c>
      <c r="K796" s="1" t="s">
        <v>26</v>
      </c>
    </row>
    <row r="797" spans="1:11" x14ac:dyDescent="0.35">
      <c r="A797" s="1" t="s">
        <v>845</v>
      </c>
      <c r="B797" s="1" t="s">
        <v>43</v>
      </c>
      <c r="C797" s="1" t="s">
        <v>21</v>
      </c>
      <c r="D797" s="2">
        <v>55</v>
      </c>
      <c r="E797" s="1" t="s">
        <v>68</v>
      </c>
      <c r="F797" s="1" t="s">
        <v>23</v>
      </c>
      <c r="G797" s="1" t="s">
        <v>34</v>
      </c>
      <c r="H797" s="6">
        <v>45727</v>
      </c>
      <c r="I797" s="1" t="s">
        <v>25</v>
      </c>
      <c r="J797" s="2">
        <v>11</v>
      </c>
      <c r="K797" s="1" t="s">
        <v>26</v>
      </c>
    </row>
    <row r="798" spans="1:11" x14ac:dyDescent="0.35">
      <c r="A798" s="1" t="s">
        <v>846</v>
      </c>
      <c r="B798" s="1" t="s">
        <v>39</v>
      </c>
      <c r="C798" s="1" t="s">
        <v>21</v>
      </c>
      <c r="D798" s="2">
        <v>41</v>
      </c>
      <c r="E798" s="1" t="s">
        <v>36</v>
      </c>
      <c r="F798" s="1" t="s">
        <v>23</v>
      </c>
      <c r="G798" s="1" t="s">
        <v>24</v>
      </c>
      <c r="H798" s="6">
        <v>44023</v>
      </c>
      <c r="I798" s="1" t="s">
        <v>72</v>
      </c>
      <c r="J798" s="2">
        <v>3</v>
      </c>
      <c r="K798" s="1" t="s">
        <v>58</v>
      </c>
    </row>
    <row r="799" spans="1:11" x14ac:dyDescent="0.35">
      <c r="A799" s="1" t="s">
        <v>847</v>
      </c>
      <c r="B799" s="1" t="s">
        <v>12</v>
      </c>
      <c r="C799" s="1" t="s">
        <v>13</v>
      </c>
      <c r="D799" s="2">
        <v>60</v>
      </c>
      <c r="E799" s="1" t="s">
        <v>3065</v>
      </c>
      <c r="F799" s="1" t="s">
        <v>29</v>
      </c>
      <c r="G799" s="1" t="s">
        <v>34</v>
      </c>
      <c r="H799" s="6">
        <v>43234</v>
      </c>
      <c r="I799" s="1" t="s">
        <v>72</v>
      </c>
      <c r="J799" s="2">
        <v>8</v>
      </c>
      <c r="K799" s="1" t="s">
        <v>58</v>
      </c>
    </row>
    <row r="800" spans="1:11" x14ac:dyDescent="0.35">
      <c r="A800" s="1" t="s">
        <v>848</v>
      </c>
      <c r="B800" s="1" t="s">
        <v>48</v>
      </c>
      <c r="C800" s="1" t="s">
        <v>21</v>
      </c>
      <c r="D800" s="2">
        <v>42</v>
      </c>
      <c r="E800" s="1" t="s">
        <v>40</v>
      </c>
      <c r="F800" s="1" t="s">
        <v>10</v>
      </c>
      <c r="G800" s="1" t="s">
        <v>41</v>
      </c>
      <c r="H800" s="6">
        <v>42560</v>
      </c>
      <c r="I800" s="1" t="s">
        <v>72</v>
      </c>
      <c r="J800" s="2">
        <v>15</v>
      </c>
      <c r="K800" s="1" t="s">
        <v>31</v>
      </c>
    </row>
    <row r="801" spans="1:11" x14ac:dyDescent="0.35">
      <c r="A801" s="1" t="s">
        <v>849</v>
      </c>
      <c r="B801" s="1" t="s">
        <v>75</v>
      </c>
      <c r="C801" s="1" t="s">
        <v>13</v>
      </c>
      <c r="D801" s="2">
        <v>55</v>
      </c>
      <c r="E801" s="1" t="s">
        <v>36</v>
      </c>
      <c r="F801" s="1" t="s">
        <v>44</v>
      </c>
      <c r="G801" s="1" t="s">
        <v>30</v>
      </c>
      <c r="H801" s="6">
        <v>42730</v>
      </c>
      <c r="I801" s="1" t="s">
        <v>17</v>
      </c>
      <c r="J801" s="2">
        <v>15</v>
      </c>
      <c r="K801" s="1" t="s">
        <v>26</v>
      </c>
    </row>
    <row r="802" spans="1:11" x14ac:dyDescent="0.35">
      <c r="A802" s="1" t="s">
        <v>850</v>
      </c>
      <c r="B802" s="1" t="s">
        <v>48</v>
      </c>
      <c r="C802" s="1" t="s">
        <v>21</v>
      </c>
      <c r="D802" s="2">
        <v>49</v>
      </c>
      <c r="E802" s="1" t="s">
        <v>36</v>
      </c>
      <c r="F802" s="1" t="s">
        <v>29</v>
      </c>
      <c r="G802" s="1" t="s">
        <v>30</v>
      </c>
      <c r="H802" s="6">
        <v>44639</v>
      </c>
      <c r="I802" s="1" t="s">
        <v>17</v>
      </c>
      <c r="J802" s="2">
        <v>2</v>
      </c>
      <c r="K802" s="1" t="s">
        <v>58</v>
      </c>
    </row>
    <row r="803" spans="1:11" x14ac:dyDescent="0.35">
      <c r="A803" s="1" t="s">
        <v>851</v>
      </c>
      <c r="B803" s="1" t="s">
        <v>61</v>
      </c>
      <c r="C803" s="1" t="s">
        <v>21</v>
      </c>
      <c r="D803" s="2">
        <v>57</v>
      </c>
      <c r="E803" s="1" t="s">
        <v>36</v>
      </c>
      <c r="F803" s="1" t="s">
        <v>29</v>
      </c>
      <c r="G803" s="1" t="s">
        <v>34</v>
      </c>
      <c r="H803" s="6">
        <v>43219</v>
      </c>
      <c r="I803" s="1" t="s">
        <v>25</v>
      </c>
      <c r="J803" s="2">
        <v>8</v>
      </c>
      <c r="K803" s="1" t="s">
        <v>58</v>
      </c>
    </row>
    <row r="804" spans="1:11" x14ac:dyDescent="0.35">
      <c r="A804" s="1" t="s">
        <v>852</v>
      </c>
      <c r="B804" s="1" t="s">
        <v>43</v>
      </c>
      <c r="C804" s="1" t="s">
        <v>21</v>
      </c>
      <c r="D804" s="2">
        <v>34</v>
      </c>
      <c r="E804" s="1" t="s">
        <v>36</v>
      </c>
      <c r="F804" s="1" t="s">
        <v>15</v>
      </c>
      <c r="G804" s="1" t="s">
        <v>16</v>
      </c>
      <c r="H804" s="6">
        <v>43344</v>
      </c>
      <c r="I804" s="1" t="s">
        <v>45</v>
      </c>
      <c r="J804" s="2">
        <v>4</v>
      </c>
      <c r="K804" s="1" t="s">
        <v>18</v>
      </c>
    </row>
    <row r="805" spans="1:11" x14ac:dyDescent="0.35">
      <c r="A805" s="1" t="s">
        <v>853</v>
      </c>
      <c r="B805" s="1" t="s">
        <v>61</v>
      </c>
      <c r="C805" s="1" t="s">
        <v>21</v>
      </c>
      <c r="D805" s="2">
        <v>42</v>
      </c>
      <c r="E805" s="1" t="s">
        <v>53</v>
      </c>
      <c r="F805" s="1" t="s">
        <v>23</v>
      </c>
      <c r="G805" s="1" t="s">
        <v>37</v>
      </c>
      <c r="H805" s="6">
        <v>42746</v>
      </c>
      <c r="I805" s="1" t="s">
        <v>72</v>
      </c>
      <c r="J805" s="2">
        <v>3</v>
      </c>
      <c r="K805" s="1" t="s">
        <v>58</v>
      </c>
    </row>
    <row r="806" spans="1:11" x14ac:dyDescent="0.35">
      <c r="A806" s="1" t="s">
        <v>854</v>
      </c>
      <c r="B806" s="1" t="s">
        <v>43</v>
      </c>
      <c r="C806" s="1" t="s">
        <v>21</v>
      </c>
      <c r="D806" s="2">
        <v>26</v>
      </c>
      <c r="E806" s="1" t="s">
        <v>40</v>
      </c>
      <c r="F806" s="1" t="s">
        <v>29</v>
      </c>
      <c r="G806" s="1" t="s">
        <v>41</v>
      </c>
      <c r="H806" s="6">
        <v>44015</v>
      </c>
      <c r="I806" s="1" t="s">
        <v>72</v>
      </c>
      <c r="J806" s="2">
        <v>12</v>
      </c>
      <c r="K806" s="1" t="s">
        <v>58</v>
      </c>
    </row>
    <row r="807" spans="1:11" x14ac:dyDescent="0.35">
      <c r="A807" s="1" t="s">
        <v>855</v>
      </c>
      <c r="B807" s="1" t="s">
        <v>48</v>
      </c>
      <c r="C807" s="1" t="s">
        <v>21</v>
      </c>
      <c r="D807" s="2">
        <v>48</v>
      </c>
      <c r="E807" s="1" t="s">
        <v>14</v>
      </c>
      <c r="F807" s="1" t="s">
        <v>15</v>
      </c>
      <c r="G807" s="1" t="s">
        <v>34</v>
      </c>
      <c r="H807" s="6">
        <v>45171</v>
      </c>
      <c r="I807" s="1" t="s">
        <v>45</v>
      </c>
      <c r="J807" s="2">
        <v>2</v>
      </c>
      <c r="K807" s="1" t="s">
        <v>18</v>
      </c>
    </row>
    <row r="808" spans="1:11" x14ac:dyDescent="0.35">
      <c r="A808" s="1" t="s">
        <v>856</v>
      </c>
      <c r="B808" s="1" t="s">
        <v>20</v>
      </c>
      <c r="C808" s="1" t="s">
        <v>13</v>
      </c>
      <c r="D808" s="2">
        <v>51</v>
      </c>
      <c r="E808" s="1" t="s">
        <v>14</v>
      </c>
      <c r="F808" s="1" t="s">
        <v>23</v>
      </c>
      <c r="G808" s="1" t="s">
        <v>176</v>
      </c>
      <c r="H808" s="6">
        <v>42408</v>
      </c>
      <c r="I808" s="1" t="s">
        <v>45</v>
      </c>
      <c r="J808" s="2">
        <v>2</v>
      </c>
      <c r="K808" s="1" t="s">
        <v>18</v>
      </c>
    </row>
    <row r="809" spans="1:11" x14ac:dyDescent="0.35">
      <c r="A809" s="1" t="s">
        <v>857</v>
      </c>
      <c r="B809" s="1" t="s">
        <v>75</v>
      </c>
      <c r="C809" s="1" t="s">
        <v>21</v>
      </c>
      <c r="D809" s="2">
        <v>33</v>
      </c>
      <c r="E809" s="1" t="s">
        <v>40</v>
      </c>
      <c r="F809" s="1" t="s">
        <v>10</v>
      </c>
      <c r="G809" s="1" t="s">
        <v>41</v>
      </c>
      <c r="H809" s="6">
        <v>45500</v>
      </c>
      <c r="I809" s="1" t="s">
        <v>25</v>
      </c>
      <c r="J809" s="2">
        <v>5</v>
      </c>
      <c r="K809" s="1" t="s">
        <v>26</v>
      </c>
    </row>
    <row r="810" spans="1:11" x14ac:dyDescent="0.35">
      <c r="A810" s="1" t="s">
        <v>858</v>
      </c>
      <c r="B810" s="1" t="s">
        <v>28</v>
      </c>
      <c r="C810" s="1" t="s">
        <v>13</v>
      </c>
      <c r="D810" s="2">
        <v>44</v>
      </c>
      <c r="E810" s="1" t="s">
        <v>78</v>
      </c>
      <c r="F810" s="1" t="s">
        <v>29</v>
      </c>
      <c r="G810" s="1" t="s">
        <v>41</v>
      </c>
      <c r="H810" s="6">
        <v>45566</v>
      </c>
      <c r="I810" s="1" t="s">
        <v>45</v>
      </c>
      <c r="J810" s="2">
        <v>15</v>
      </c>
      <c r="K810" s="1" t="s">
        <v>31</v>
      </c>
    </row>
    <row r="811" spans="1:11" x14ac:dyDescent="0.35">
      <c r="A811" s="1" t="s">
        <v>859</v>
      </c>
      <c r="B811" s="1" t="s">
        <v>75</v>
      </c>
      <c r="C811" s="1" t="s">
        <v>21</v>
      </c>
      <c r="D811" s="2">
        <v>31</v>
      </c>
      <c r="E811" s="1" t="s">
        <v>53</v>
      </c>
      <c r="F811" s="1" t="s">
        <v>29</v>
      </c>
      <c r="G811" s="1" t="s">
        <v>3065</v>
      </c>
      <c r="H811" s="6">
        <v>44309</v>
      </c>
      <c r="I811" s="1" t="s">
        <v>45</v>
      </c>
      <c r="J811" s="2">
        <v>20</v>
      </c>
      <c r="K811" s="1" t="s">
        <v>31</v>
      </c>
    </row>
    <row r="812" spans="1:11" x14ac:dyDescent="0.35">
      <c r="A812" s="1" t="s">
        <v>860</v>
      </c>
      <c r="B812" s="1" t="s">
        <v>75</v>
      </c>
      <c r="C812" s="1" t="s">
        <v>13</v>
      </c>
      <c r="D812" s="2">
        <v>39</v>
      </c>
      <c r="E812" s="1" t="s">
        <v>68</v>
      </c>
      <c r="F812" s="1" t="s">
        <v>29</v>
      </c>
      <c r="G812" s="1" t="s">
        <v>24</v>
      </c>
      <c r="H812" s="6">
        <v>45264</v>
      </c>
      <c r="I812" s="1" t="s">
        <v>72</v>
      </c>
      <c r="J812" s="2">
        <v>9</v>
      </c>
      <c r="K812" s="1" t="s">
        <v>31</v>
      </c>
    </row>
    <row r="813" spans="1:11" x14ac:dyDescent="0.35">
      <c r="A813" s="1" t="s">
        <v>861</v>
      </c>
      <c r="B813" s="1" t="s">
        <v>75</v>
      </c>
      <c r="C813" s="1" t="s">
        <v>13</v>
      </c>
      <c r="D813" s="2">
        <v>56</v>
      </c>
      <c r="E813" s="1" t="s">
        <v>36</v>
      </c>
      <c r="F813" s="1" t="s">
        <v>15</v>
      </c>
      <c r="G813" s="1" t="s">
        <v>34</v>
      </c>
      <c r="H813" s="6">
        <v>43190</v>
      </c>
      <c r="I813" s="1" t="s">
        <v>72</v>
      </c>
      <c r="J813" s="2">
        <v>10</v>
      </c>
      <c r="K813" s="1" t="s">
        <v>26</v>
      </c>
    </row>
    <row r="814" spans="1:11" x14ac:dyDescent="0.35">
      <c r="A814" s="1" t="s">
        <v>862</v>
      </c>
      <c r="B814" s="1" t="s">
        <v>48</v>
      </c>
      <c r="C814" s="1" t="s">
        <v>13</v>
      </c>
      <c r="D814" s="2">
        <v>59</v>
      </c>
      <c r="E814" s="1" t="s">
        <v>40</v>
      </c>
      <c r="F814" s="1" t="s">
        <v>23</v>
      </c>
      <c r="G814" s="1" t="s">
        <v>30</v>
      </c>
      <c r="H814" s="6">
        <v>45178</v>
      </c>
      <c r="I814" s="1" t="s">
        <v>72</v>
      </c>
      <c r="J814" s="2">
        <v>8</v>
      </c>
      <c r="K814" s="1" t="s">
        <v>18</v>
      </c>
    </row>
    <row r="815" spans="1:11" x14ac:dyDescent="0.35">
      <c r="A815" s="1" t="s">
        <v>863</v>
      </c>
      <c r="B815" s="1" t="s">
        <v>43</v>
      </c>
      <c r="C815" s="1" t="s">
        <v>21</v>
      </c>
      <c r="D815" s="2">
        <v>29</v>
      </c>
      <c r="E815" s="1" t="s">
        <v>33</v>
      </c>
      <c r="F815" s="1" t="s">
        <v>15</v>
      </c>
      <c r="G815" s="1" t="s">
        <v>176</v>
      </c>
      <c r="H815" s="6">
        <v>45966</v>
      </c>
      <c r="I815" s="1" t="s">
        <v>72</v>
      </c>
      <c r="J815" s="2">
        <v>20</v>
      </c>
      <c r="K815" s="1" t="s">
        <v>31</v>
      </c>
    </row>
    <row r="816" spans="1:11" x14ac:dyDescent="0.35">
      <c r="A816" s="1" t="s">
        <v>864</v>
      </c>
      <c r="B816" s="1" t="s">
        <v>75</v>
      </c>
      <c r="C816" s="1" t="s">
        <v>21</v>
      </c>
      <c r="D816" s="2">
        <v>53</v>
      </c>
      <c r="E816" s="1" t="s">
        <v>14</v>
      </c>
      <c r="F816" s="1" t="s">
        <v>10</v>
      </c>
      <c r="G816" s="1" t="s">
        <v>16</v>
      </c>
      <c r="H816" s="6">
        <v>45377</v>
      </c>
      <c r="I816" s="1" t="s">
        <v>72</v>
      </c>
      <c r="J816" s="2">
        <v>17</v>
      </c>
      <c r="K816" s="1" t="s">
        <v>31</v>
      </c>
    </row>
    <row r="817" spans="1:11" x14ac:dyDescent="0.35">
      <c r="A817" s="1" t="s">
        <v>865</v>
      </c>
      <c r="B817" s="1" t="s">
        <v>28</v>
      </c>
      <c r="C817" s="1" t="s">
        <v>21</v>
      </c>
      <c r="D817" s="2">
        <v>48</v>
      </c>
      <c r="E817" s="1" t="s">
        <v>22</v>
      </c>
      <c r="F817" s="1" t="s">
        <v>44</v>
      </c>
      <c r="G817" s="1" t="s">
        <v>24</v>
      </c>
      <c r="H817" s="6">
        <v>44855</v>
      </c>
      <c r="I817" s="1" t="s">
        <v>72</v>
      </c>
      <c r="J817" s="2">
        <v>11</v>
      </c>
      <c r="K817" s="1" t="s">
        <v>58</v>
      </c>
    </row>
    <row r="818" spans="1:11" x14ac:dyDescent="0.35">
      <c r="A818" s="1" t="s">
        <v>866</v>
      </c>
      <c r="B818" s="1" t="s">
        <v>75</v>
      </c>
      <c r="C818" s="1" t="s">
        <v>21</v>
      </c>
      <c r="D818" s="2">
        <v>58</v>
      </c>
      <c r="E818" s="1" t="s">
        <v>40</v>
      </c>
      <c r="F818" s="1" t="s">
        <v>29</v>
      </c>
      <c r="G818" s="1" t="s">
        <v>3065</v>
      </c>
      <c r="H818" s="6">
        <v>43577</v>
      </c>
      <c r="I818" s="1" t="s">
        <v>72</v>
      </c>
      <c r="J818" s="2">
        <v>13</v>
      </c>
      <c r="K818" s="1" t="s">
        <v>31</v>
      </c>
    </row>
    <row r="819" spans="1:11" x14ac:dyDescent="0.35">
      <c r="A819" s="1" t="s">
        <v>867</v>
      </c>
      <c r="B819" s="1" t="s">
        <v>12</v>
      </c>
      <c r="C819" s="1" t="s">
        <v>13</v>
      </c>
      <c r="D819" s="2">
        <v>22</v>
      </c>
      <c r="E819" s="1" t="s">
        <v>14</v>
      </c>
      <c r="F819" s="1" t="s">
        <v>10</v>
      </c>
      <c r="G819" s="1" t="s">
        <v>41</v>
      </c>
      <c r="H819" s="6">
        <v>44006</v>
      </c>
      <c r="I819" s="1" t="s">
        <v>72</v>
      </c>
      <c r="J819" s="2">
        <v>6</v>
      </c>
      <c r="K819" s="1" t="s">
        <v>31</v>
      </c>
    </row>
    <row r="820" spans="1:11" x14ac:dyDescent="0.35">
      <c r="A820" s="1" t="s">
        <v>868</v>
      </c>
      <c r="B820" s="1" t="s">
        <v>28</v>
      </c>
      <c r="C820" s="1" t="s">
        <v>21</v>
      </c>
      <c r="D820" s="2">
        <v>52</v>
      </c>
      <c r="E820" s="1" t="s">
        <v>22</v>
      </c>
      <c r="F820" s="1" t="s">
        <v>10</v>
      </c>
      <c r="G820" s="1" t="s">
        <v>34</v>
      </c>
      <c r="H820" s="6">
        <v>45184</v>
      </c>
      <c r="I820" s="1" t="s">
        <v>25</v>
      </c>
      <c r="J820" s="2">
        <v>9</v>
      </c>
      <c r="K820" s="1" t="s">
        <v>18</v>
      </c>
    </row>
    <row r="821" spans="1:11" x14ac:dyDescent="0.35">
      <c r="A821" s="1" t="s">
        <v>869</v>
      </c>
      <c r="B821" s="1" t="s">
        <v>12</v>
      </c>
      <c r="C821" s="1" t="s">
        <v>21</v>
      </c>
      <c r="D821" s="2">
        <v>44</v>
      </c>
      <c r="E821" s="1" t="s">
        <v>3065</v>
      </c>
      <c r="F821" s="1" t="s">
        <v>29</v>
      </c>
      <c r="G821" s="1" t="s">
        <v>24</v>
      </c>
      <c r="H821" s="6">
        <v>43104</v>
      </c>
      <c r="I821" s="1" t="s">
        <v>17</v>
      </c>
      <c r="J821" s="2">
        <v>10</v>
      </c>
      <c r="K821" s="1" t="s">
        <v>58</v>
      </c>
    </row>
    <row r="822" spans="1:11" x14ac:dyDescent="0.35">
      <c r="A822" s="1" t="s">
        <v>870</v>
      </c>
      <c r="B822" s="1" t="s">
        <v>43</v>
      </c>
      <c r="C822" s="1" t="s">
        <v>13</v>
      </c>
      <c r="D822" s="2">
        <v>23</v>
      </c>
      <c r="E822" s="1" t="s">
        <v>36</v>
      </c>
      <c r="F822" s="1" t="s">
        <v>29</v>
      </c>
      <c r="G822" s="1" t="s">
        <v>37</v>
      </c>
      <c r="H822" s="6">
        <v>42963</v>
      </c>
      <c r="I822" s="1" t="s">
        <v>25</v>
      </c>
      <c r="J822" s="2">
        <v>18</v>
      </c>
      <c r="K822" s="1" t="s">
        <v>58</v>
      </c>
    </row>
    <row r="823" spans="1:11" x14ac:dyDescent="0.35">
      <c r="A823" s="1" t="s">
        <v>871</v>
      </c>
      <c r="B823" s="1" t="s">
        <v>48</v>
      </c>
      <c r="C823" s="1" t="s">
        <v>21</v>
      </c>
      <c r="D823" s="2">
        <v>53</v>
      </c>
      <c r="E823" s="1" t="s">
        <v>14</v>
      </c>
      <c r="F823" s="1" t="s">
        <v>29</v>
      </c>
      <c r="G823" s="1" t="s">
        <v>24</v>
      </c>
      <c r="H823" s="6">
        <v>44847</v>
      </c>
      <c r="I823" s="1" t="s">
        <v>72</v>
      </c>
      <c r="J823" s="2">
        <v>7</v>
      </c>
      <c r="K823" s="1" t="s">
        <v>18</v>
      </c>
    </row>
    <row r="824" spans="1:11" x14ac:dyDescent="0.35">
      <c r="A824" s="1" t="s">
        <v>872</v>
      </c>
      <c r="B824" s="1" t="s">
        <v>75</v>
      </c>
      <c r="C824" s="1" t="s">
        <v>13</v>
      </c>
      <c r="D824" s="2">
        <v>23</v>
      </c>
      <c r="E824" s="1" t="s">
        <v>53</v>
      </c>
      <c r="F824" s="1" t="s">
        <v>29</v>
      </c>
      <c r="G824" s="1" t="s">
        <v>176</v>
      </c>
      <c r="H824" s="6">
        <v>45123</v>
      </c>
      <c r="I824" s="1" t="s">
        <v>17</v>
      </c>
      <c r="J824" s="2">
        <v>13</v>
      </c>
      <c r="K824" s="1" t="s">
        <v>26</v>
      </c>
    </row>
    <row r="825" spans="1:11" x14ac:dyDescent="0.35">
      <c r="A825" s="1" t="s">
        <v>873</v>
      </c>
      <c r="B825" s="1" t="s">
        <v>20</v>
      </c>
      <c r="C825" s="1" t="s">
        <v>21</v>
      </c>
      <c r="D825" s="2">
        <v>33</v>
      </c>
      <c r="E825" s="1" t="s">
        <v>68</v>
      </c>
      <c r="F825" s="1" t="s">
        <v>29</v>
      </c>
      <c r="G825" s="1" t="s">
        <v>37</v>
      </c>
      <c r="H825" s="6">
        <v>42797</v>
      </c>
      <c r="I825" s="1" t="s">
        <v>72</v>
      </c>
      <c r="J825" s="2">
        <v>13</v>
      </c>
      <c r="K825" s="1" t="s">
        <v>26</v>
      </c>
    </row>
    <row r="826" spans="1:11" x14ac:dyDescent="0.35">
      <c r="A826" s="1" t="s">
        <v>874</v>
      </c>
      <c r="B826" s="1" t="s">
        <v>61</v>
      </c>
      <c r="C826" s="1" t="s">
        <v>13</v>
      </c>
      <c r="D826" s="2">
        <v>47</v>
      </c>
      <c r="E826" s="1" t="s">
        <v>33</v>
      </c>
      <c r="F826" s="1" t="s">
        <v>29</v>
      </c>
      <c r="G826" s="1" t="s">
        <v>41</v>
      </c>
      <c r="H826" s="6">
        <v>45174</v>
      </c>
      <c r="I826" s="1" t="s">
        <v>72</v>
      </c>
      <c r="J826" s="2">
        <v>14</v>
      </c>
      <c r="K826" s="1" t="s">
        <v>18</v>
      </c>
    </row>
    <row r="827" spans="1:11" x14ac:dyDescent="0.35">
      <c r="A827" s="1" t="s">
        <v>875</v>
      </c>
      <c r="B827" s="1" t="s">
        <v>39</v>
      </c>
      <c r="C827" s="1" t="s">
        <v>21</v>
      </c>
      <c r="D827" s="2">
        <v>59</v>
      </c>
      <c r="E827" s="1" t="s">
        <v>68</v>
      </c>
      <c r="F827" s="1" t="s">
        <v>23</v>
      </c>
      <c r="G827" s="1" t="s">
        <v>16</v>
      </c>
      <c r="H827" s="6">
        <v>43252</v>
      </c>
      <c r="I827" s="1" t="s">
        <v>72</v>
      </c>
      <c r="J827" s="2">
        <v>1</v>
      </c>
      <c r="K827" s="1" t="s">
        <v>58</v>
      </c>
    </row>
    <row r="828" spans="1:11" x14ac:dyDescent="0.35">
      <c r="A828" s="1" t="s">
        <v>876</v>
      </c>
      <c r="B828" s="1" t="s">
        <v>61</v>
      </c>
      <c r="C828" s="1" t="s">
        <v>13</v>
      </c>
      <c r="D828" s="2">
        <v>37</v>
      </c>
      <c r="E828" s="1" t="s">
        <v>33</v>
      </c>
      <c r="F828" s="1" t="s">
        <v>29</v>
      </c>
      <c r="G828" s="1" t="s">
        <v>16</v>
      </c>
      <c r="H828" s="6">
        <v>45280</v>
      </c>
      <c r="I828" s="1" t="s">
        <v>17</v>
      </c>
      <c r="J828" s="2">
        <v>12</v>
      </c>
      <c r="K828" s="1" t="s">
        <v>31</v>
      </c>
    </row>
    <row r="829" spans="1:11" x14ac:dyDescent="0.35">
      <c r="A829" s="1" t="s">
        <v>877</v>
      </c>
      <c r="B829" s="1" t="s">
        <v>61</v>
      </c>
      <c r="C829" s="1" t="s">
        <v>21</v>
      </c>
      <c r="D829" s="2">
        <v>59</v>
      </c>
      <c r="E829" s="1" t="s">
        <v>14</v>
      </c>
      <c r="F829" s="1" t="s">
        <v>23</v>
      </c>
      <c r="G829" s="1" t="s">
        <v>3065</v>
      </c>
      <c r="H829" s="6">
        <v>46002</v>
      </c>
      <c r="I829" s="1" t="s">
        <v>45</v>
      </c>
      <c r="J829" s="2">
        <v>2</v>
      </c>
      <c r="K829" s="1" t="s">
        <v>18</v>
      </c>
    </row>
    <row r="830" spans="1:11" x14ac:dyDescent="0.35">
      <c r="A830" s="1" t="s">
        <v>878</v>
      </c>
      <c r="B830" s="1" t="s">
        <v>43</v>
      </c>
      <c r="C830" s="1" t="s">
        <v>21</v>
      </c>
      <c r="D830" s="2">
        <v>45</v>
      </c>
      <c r="E830" s="1" t="s">
        <v>14</v>
      </c>
      <c r="F830" s="1" t="s">
        <v>29</v>
      </c>
      <c r="G830" s="1" t="s">
        <v>30</v>
      </c>
      <c r="H830" s="6">
        <v>45065</v>
      </c>
      <c r="I830" s="1" t="s">
        <v>72</v>
      </c>
      <c r="J830" s="2">
        <v>13</v>
      </c>
      <c r="K830" s="1" t="s">
        <v>58</v>
      </c>
    </row>
    <row r="831" spans="1:11" x14ac:dyDescent="0.35">
      <c r="A831" s="1" t="s">
        <v>879</v>
      </c>
      <c r="B831" s="1" t="s">
        <v>39</v>
      </c>
      <c r="C831" s="1" t="s">
        <v>21</v>
      </c>
      <c r="D831" s="2">
        <v>33</v>
      </c>
      <c r="E831" s="1" t="s">
        <v>14</v>
      </c>
      <c r="F831" s="1" t="s">
        <v>23</v>
      </c>
      <c r="G831" s="1" t="s">
        <v>16</v>
      </c>
      <c r="H831" s="6">
        <v>45157</v>
      </c>
      <c r="I831" s="1" t="s">
        <v>17</v>
      </c>
      <c r="J831" s="2">
        <v>20</v>
      </c>
      <c r="K831" s="1" t="s">
        <v>31</v>
      </c>
    </row>
    <row r="832" spans="1:11" x14ac:dyDescent="0.35">
      <c r="A832" s="1" t="s">
        <v>880</v>
      </c>
      <c r="B832" s="1" t="s">
        <v>28</v>
      </c>
      <c r="C832" s="1" t="s">
        <v>21</v>
      </c>
      <c r="D832" s="2">
        <v>28</v>
      </c>
      <c r="E832" s="1" t="s">
        <v>36</v>
      </c>
      <c r="F832" s="1" t="s">
        <v>15</v>
      </c>
      <c r="G832" s="1" t="s">
        <v>41</v>
      </c>
      <c r="H832" s="6">
        <v>42782</v>
      </c>
      <c r="I832" s="1" t="s">
        <v>25</v>
      </c>
      <c r="J832" s="2">
        <v>11</v>
      </c>
      <c r="K832" s="1" t="s">
        <v>26</v>
      </c>
    </row>
    <row r="833" spans="1:11" x14ac:dyDescent="0.35">
      <c r="A833" s="1" t="s">
        <v>881</v>
      </c>
      <c r="B833" s="1" t="s">
        <v>75</v>
      </c>
      <c r="C833" s="1" t="s">
        <v>13</v>
      </c>
      <c r="D833" s="2">
        <v>57</v>
      </c>
      <c r="E833" s="1" t="s">
        <v>14</v>
      </c>
      <c r="F833" s="1" t="s">
        <v>15</v>
      </c>
      <c r="G833" s="1" t="s">
        <v>34</v>
      </c>
      <c r="H833" s="6">
        <v>44164</v>
      </c>
      <c r="I833" s="1" t="s">
        <v>45</v>
      </c>
      <c r="J833" s="2">
        <v>16</v>
      </c>
      <c r="K833" s="1" t="s">
        <v>26</v>
      </c>
    </row>
    <row r="834" spans="1:11" x14ac:dyDescent="0.35">
      <c r="A834" s="1" t="s">
        <v>882</v>
      </c>
      <c r="B834" s="1" t="s">
        <v>48</v>
      </c>
      <c r="C834" s="1" t="s">
        <v>21</v>
      </c>
      <c r="D834" s="2">
        <v>24</v>
      </c>
      <c r="E834" s="1" t="s">
        <v>40</v>
      </c>
      <c r="F834" s="1" t="s">
        <v>44</v>
      </c>
      <c r="G834" s="1" t="s">
        <v>37</v>
      </c>
      <c r="H834" s="6">
        <v>43847</v>
      </c>
      <c r="I834" s="1" t="s">
        <v>25</v>
      </c>
      <c r="J834" s="2">
        <v>19</v>
      </c>
      <c r="K834" s="1" t="s">
        <v>31</v>
      </c>
    </row>
    <row r="835" spans="1:11" x14ac:dyDescent="0.35">
      <c r="A835" s="1" t="s">
        <v>883</v>
      </c>
      <c r="B835" s="1" t="s">
        <v>39</v>
      </c>
      <c r="C835" s="1" t="s">
        <v>21</v>
      </c>
      <c r="D835" s="2">
        <v>33</v>
      </c>
      <c r="E835" s="1" t="s">
        <v>14</v>
      </c>
      <c r="F835" s="1" t="s">
        <v>10</v>
      </c>
      <c r="G835" s="1" t="s">
        <v>34</v>
      </c>
      <c r="H835" s="6">
        <v>44871</v>
      </c>
      <c r="I835" s="1" t="s">
        <v>17</v>
      </c>
      <c r="J835" s="2">
        <v>11</v>
      </c>
      <c r="K835" s="1" t="s">
        <v>18</v>
      </c>
    </row>
    <row r="836" spans="1:11" x14ac:dyDescent="0.35">
      <c r="A836" s="1" t="s">
        <v>884</v>
      </c>
      <c r="B836" s="1" t="s">
        <v>61</v>
      </c>
      <c r="C836" s="1" t="s">
        <v>21</v>
      </c>
      <c r="D836" s="2">
        <v>39</v>
      </c>
      <c r="E836" s="1" t="s">
        <v>33</v>
      </c>
      <c r="F836" s="1" t="s">
        <v>10</v>
      </c>
      <c r="G836" s="1" t="s">
        <v>24</v>
      </c>
      <c r="H836" s="6">
        <v>43264</v>
      </c>
      <c r="I836" s="1" t="s">
        <v>45</v>
      </c>
      <c r="J836" s="2">
        <v>13</v>
      </c>
      <c r="K836" s="1" t="s">
        <v>31</v>
      </c>
    </row>
    <row r="837" spans="1:11" x14ac:dyDescent="0.35">
      <c r="A837" s="1" t="s">
        <v>885</v>
      </c>
      <c r="B837" s="1" t="s">
        <v>43</v>
      </c>
      <c r="C837" s="1" t="s">
        <v>21</v>
      </c>
      <c r="D837" s="2">
        <v>38</v>
      </c>
      <c r="E837" s="1" t="s">
        <v>36</v>
      </c>
      <c r="F837" s="1" t="s">
        <v>44</v>
      </c>
      <c r="G837" s="1" t="s">
        <v>34</v>
      </c>
      <c r="H837" s="6">
        <v>44779</v>
      </c>
      <c r="I837" s="1" t="s">
        <v>25</v>
      </c>
      <c r="J837" s="2">
        <v>15</v>
      </c>
      <c r="K837" s="1" t="s">
        <v>31</v>
      </c>
    </row>
    <row r="838" spans="1:11" x14ac:dyDescent="0.35">
      <c r="A838" s="1" t="s">
        <v>886</v>
      </c>
      <c r="B838" s="1" t="s">
        <v>43</v>
      </c>
      <c r="C838" s="1" t="s">
        <v>21</v>
      </c>
      <c r="D838" s="2">
        <v>37</v>
      </c>
      <c r="E838" s="1" t="s">
        <v>22</v>
      </c>
      <c r="F838" s="1" t="s">
        <v>23</v>
      </c>
      <c r="G838" s="1" t="s">
        <v>176</v>
      </c>
      <c r="H838" s="6">
        <v>45791</v>
      </c>
      <c r="I838" s="1" t="s">
        <v>72</v>
      </c>
      <c r="J838" s="2">
        <v>14</v>
      </c>
      <c r="K838" s="1" t="s">
        <v>18</v>
      </c>
    </row>
    <row r="839" spans="1:11" x14ac:dyDescent="0.35">
      <c r="A839" s="1" t="s">
        <v>887</v>
      </c>
      <c r="B839" s="1" t="s">
        <v>39</v>
      </c>
      <c r="C839" s="1" t="s">
        <v>21</v>
      </c>
      <c r="D839" s="2">
        <v>60</v>
      </c>
      <c r="E839" s="1" t="s">
        <v>53</v>
      </c>
      <c r="F839" s="1" t="s">
        <v>29</v>
      </c>
      <c r="G839" s="1" t="s">
        <v>34</v>
      </c>
      <c r="H839" s="6">
        <v>43220</v>
      </c>
      <c r="I839" s="1" t="s">
        <v>25</v>
      </c>
      <c r="J839" s="2">
        <v>0</v>
      </c>
      <c r="K839" s="1" t="s">
        <v>18</v>
      </c>
    </row>
    <row r="840" spans="1:11" x14ac:dyDescent="0.35">
      <c r="A840" s="1" t="s">
        <v>888</v>
      </c>
      <c r="B840" s="1" t="s">
        <v>39</v>
      </c>
      <c r="C840" s="1" t="s">
        <v>13</v>
      </c>
      <c r="D840" s="2">
        <v>22</v>
      </c>
      <c r="E840" s="1" t="s">
        <v>14</v>
      </c>
      <c r="F840" s="1" t="s">
        <v>10</v>
      </c>
      <c r="G840" s="1" t="s">
        <v>176</v>
      </c>
      <c r="H840" s="6">
        <v>43752</v>
      </c>
      <c r="I840" s="1" t="s">
        <v>72</v>
      </c>
      <c r="J840" s="2">
        <v>14</v>
      </c>
      <c r="K840" s="1" t="s">
        <v>26</v>
      </c>
    </row>
    <row r="841" spans="1:11" x14ac:dyDescent="0.35">
      <c r="A841" s="1" t="s">
        <v>889</v>
      </c>
      <c r="B841" s="1" t="s">
        <v>48</v>
      </c>
      <c r="C841" s="1" t="s">
        <v>21</v>
      </c>
      <c r="D841" s="2">
        <v>51</v>
      </c>
      <c r="E841" s="1" t="s">
        <v>68</v>
      </c>
      <c r="F841" s="1" t="s">
        <v>10</v>
      </c>
      <c r="G841" s="1" t="s">
        <v>24</v>
      </c>
      <c r="H841" s="6">
        <v>45934</v>
      </c>
      <c r="I841" s="1" t="s">
        <v>17</v>
      </c>
      <c r="J841" s="2">
        <v>17</v>
      </c>
      <c r="K841" s="1" t="s">
        <v>18</v>
      </c>
    </row>
    <row r="842" spans="1:11" x14ac:dyDescent="0.35">
      <c r="A842" s="1" t="s">
        <v>890</v>
      </c>
      <c r="B842" s="1" t="s">
        <v>61</v>
      </c>
      <c r="C842" s="1" t="s">
        <v>13</v>
      </c>
      <c r="D842" s="2">
        <v>57</v>
      </c>
      <c r="E842" s="1" t="s">
        <v>78</v>
      </c>
      <c r="F842" s="1" t="s">
        <v>44</v>
      </c>
      <c r="G842" s="1" t="s">
        <v>24</v>
      </c>
      <c r="H842" s="6">
        <v>43354</v>
      </c>
      <c r="I842" s="1" t="s">
        <v>25</v>
      </c>
      <c r="J842" s="2">
        <v>17</v>
      </c>
      <c r="K842" s="1" t="s">
        <v>26</v>
      </c>
    </row>
    <row r="843" spans="1:11" x14ac:dyDescent="0.35">
      <c r="A843" s="1" t="s">
        <v>891</v>
      </c>
      <c r="B843" s="1" t="s">
        <v>28</v>
      </c>
      <c r="C843" s="1" t="s">
        <v>13</v>
      </c>
      <c r="D843" s="2">
        <v>57</v>
      </c>
      <c r="E843" s="1" t="s">
        <v>22</v>
      </c>
      <c r="F843" s="1" t="s">
        <v>29</v>
      </c>
      <c r="G843" s="1" t="s">
        <v>16</v>
      </c>
      <c r="H843" s="6">
        <v>44630</v>
      </c>
      <c r="I843" s="1" t="s">
        <v>25</v>
      </c>
      <c r="J843" s="2">
        <v>17</v>
      </c>
      <c r="K843" s="1" t="s">
        <v>31</v>
      </c>
    </row>
    <row r="844" spans="1:11" x14ac:dyDescent="0.35">
      <c r="A844" s="1" t="s">
        <v>892</v>
      </c>
      <c r="B844" s="1" t="s">
        <v>28</v>
      </c>
      <c r="C844" s="1" t="s">
        <v>13</v>
      </c>
      <c r="D844" s="2">
        <v>52</v>
      </c>
      <c r="E844" s="1" t="s">
        <v>36</v>
      </c>
      <c r="F844" s="1" t="s">
        <v>44</v>
      </c>
      <c r="G844" s="1" t="s">
        <v>176</v>
      </c>
      <c r="H844" s="6">
        <v>45309</v>
      </c>
      <c r="I844" s="1" t="s">
        <v>25</v>
      </c>
      <c r="J844" s="2">
        <v>2</v>
      </c>
      <c r="K844" s="1" t="s">
        <v>18</v>
      </c>
    </row>
    <row r="845" spans="1:11" x14ac:dyDescent="0.35">
      <c r="A845" s="1" t="s">
        <v>893</v>
      </c>
      <c r="B845" s="1" t="s">
        <v>28</v>
      </c>
      <c r="C845" s="1" t="s">
        <v>13</v>
      </c>
      <c r="D845" s="2">
        <v>43</v>
      </c>
      <c r="E845" s="1" t="s">
        <v>22</v>
      </c>
      <c r="F845" s="1" t="s">
        <v>15</v>
      </c>
      <c r="G845" s="1" t="s">
        <v>41</v>
      </c>
      <c r="H845" s="6">
        <v>43069</v>
      </c>
      <c r="I845" s="1" t="s">
        <v>72</v>
      </c>
      <c r="J845" s="2">
        <v>4</v>
      </c>
      <c r="K845" s="1" t="s">
        <v>26</v>
      </c>
    </row>
    <row r="846" spans="1:11" x14ac:dyDescent="0.35">
      <c r="A846" s="1" t="s">
        <v>894</v>
      </c>
      <c r="B846" s="1" t="s">
        <v>20</v>
      </c>
      <c r="C846" s="1" t="s">
        <v>21</v>
      </c>
      <c r="D846" s="2">
        <v>41</v>
      </c>
      <c r="E846" s="1" t="s">
        <v>40</v>
      </c>
      <c r="F846" s="1" t="s">
        <v>29</v>
      </c>
      <c r="G846" s="1" t="s">
        <v>41</v>
      </c>
      <c r="H846" s="6">
        <v>42746</v>
      </c>
      <c r="I846" s="1" t="s">
        <v>72</v>
      </c>
      <c r="J846" s="2">
        <v>10</v>
      </c>
      <c r="K846" s="1" t="s">
        <v>18</v>
      </c>
    </row>
    <row r="847" spans="1:11" x14ac:dyDescent="0.35">
      <c r="A847" s="1" t="s">
        <v>895</v>
      </c>
      <c r="B847" s="1" t="s">
        <v>28</v>
      </c>
      <c r="C847" s="1" t="s">
        <v>21</v>
      </c>
      <c r="D847" s="2">
        <v>27</v>
      </c>
      <c r="E847" s="1" t="s">
        <v>78</v>
      </c>
      <c r="F847" s="1" t="s">
        <v>10</v>
      </c>
      <c r="G847" s="1" t="s">
        <v>34</v>
      </c>
      <c r="H847" s="6">
        <v>42908</v>
      </c>
      <c r="I847" s="1" t="s">
        <v>25</v>
      </c>
      <c r="J847" s="2">
        <v>2</v>
      </c>
      <c r="K847" s="1" t="s">
        <v>18</v>
      </c>
    </row>
    <row r="848" spans="1:11" x14ac:dyDescent="0.35">
      <c r="A848" s="1" t="s">
        <v>896</v>
      </c>
      <c r="B848" s="1" t="s">
        <v>61</v>
      </c>
      <c r="C848" s="1" t="s">
        <v>13</v>
      </c>
      <c r="D848" s="2">
        <v>49</v>
      </c>
      <c r="E848" s="1" t="s">
        <v>40</v>
      </c>
      <c r="F848" s="1" t="s">
        <v>23</v>
      </c>
      <c r="G848" s="1" t="s">
        <v>30</v>
      </c>
      <c r="H848" s="6">
        <v>43425</v>
      </c>
      <c r="I848" s="1" t="s">
        <v>72</v>
      </c>
      <c r="J848" s="2">
        <v>18</v>
      </c>
      <c r="K848" s="1" t="s">
        <v>26</v>
      </c>
    </row>
    <row r="849" spans="1:11" x14ac:dyDescent="0.35">
      <c r="A849" s="1" t="s">
        <v>897</v>
      </c>
      <c r="B849" s="1" t="s">
        <v>48</v>
      </c>
      <c r="C849" s="1" t="s">
        <v>13</v>
      </c>
      <c r="D849" s="2">
        <v>23</v>
      </c>
      <c r="E849" s="1" t="s">
        <v>78</v>
      </c>
      <c r="F849" s="1" t="s">
        <v>15</v>
      </c>
      <c r="G849" s="1" t="s">
        <v>41</v>
      </c>
      <c r="H849" s="6">
        <v>44838</v>
      </c>
      <c r="I849" s="1" t="s">
        <v>45</v>
      </c>
      <c r="J849" s="2">
        <v>3</v>
      </c>
      <c r="K849" s="1" t="s">
        <v>31</v>
      </c>
    </row>
    <row r="850" spans="1:11" x14ac:dyDescent="0.35">
      <c r="A850" s="1" t="s">
        <v>898</v>
      </c>
      <c r="B850" s="1" t="s">
        <v>43</v>
      </c>
      <c r="C850" s="1" t="s">
        <v>13</v>
      </c>
      <c r="D850" s="2">
        <v>27</v>
      </c>
      <c r="E850" s="1" t="s">
        <v>68</v>
      </c>
      <c r="F850" s="1" t="s">
        <v>44</v>
      </c>
      <c r="G850" s="1" t="s">
        <v>37</v>
      </c>
      <c r="H850" s="6">
        <v>43263</v>
      </c>
      <c r="I850" s="1" t="s">
        <v>72</v>
      </c>
      <c r="J850" s="2">
        <v>8</v>
      </c>
      <c r="K850" s="1" t="s">
        <v>18</v>
      </c>
    </row>
    <row r="851" spans="1:11" x14ac:dyDescent="0.35">
      <c r="A851" s="1" t="s">
        <v>899</v>
      </c>
      <c r="B851" s="1" t="s">
        <v>43</v>
      </c>
      <c r="C851" s="1" t="s">
        <v>13</v>
      </c>
      <c r="D851" s="2">
        <v>33</v>
      </c>
      <c r="E851" s="1" t="s">
        <v>68</v>
      </c>
      <c r="F851" s="1" t="s">
        <v>23</v>
      </c>
      <c r="G851" s="1" t="s">
        <v>34</v>
      </c>
      <c r="H851" s="6">
        <v>46003</v>
      </c>
      <c r="I851" s="1" t="s">
        <v>25</v>
      </c>
      <c r="J851" s="2">
        <v>11</v>
      </c>
      <c r="K851" s="1" t="s">
        <v>26</v>
      </c>
    </row>
    <row r="852" spans="1:11" x14ac:dyDescent="0.35">
      <c r="A852" s="1" t="s">
        <v>900</v>
      </c>
      <c r="B852" s="1" t="s">
        <v>48</v>
      </c>
      <c r="C852" s="1" t="s">
        <v>21</v>
      </c>
      <c r="D852" s="2">
        <v>56</v>
      </c>
      <c r="E852" s="1" t="s">
        <v>36</v>
      </c>
      <c r="F852" s="1" t="s">
        <v>29</v>
      </c>
      <c r="G852" s="1" t="s">
        <v>24</v>
      </c>
      <c r="H852" s="6">
        <v>45305</v>
      </c>
      <c r="I852" s="1" t="s">
        <v>25</v>
      </c>
      <c r="J852" s="2">
        <v>18</v>
      </c>
      <c r="K852" s="1" t="s">
        <v>58</v>
      </c>
    </row>
    <row r="853" spans="1:11" x14ac:dyDescent="0.35">
      <c r="A853" s="1" t="s">
        <v>901</v>
      </c>
      <c r="B853" s="1" t="s">
        <v>61</v>
      </c>
      <c r="C853" s="1" t="s">
        <v>21</v>
      </c>
      <c r="D853" s="2">
        <v>32</v>
      </c>
      <c r="E853" s="1" t="s">
        <v>68</v>
      </c>
      <c r="F853" s="1" t="s">
        <v>15</v>
      </c>
      <c r="G853" s="1" t="s">
        <v>34</v>
      </c>
      <c r="H853" s="6">
        <v>44857</v>
      </c>
      <c r="I853" s="1" t="s">
        <v>17</v>
      </c>
      <c r="J853" s="2">
        <v>16</v>
      </c>
      <c r="K853" s="1" t="s">
        <v>18</v>
      </c>
    </row>
    <row r="854" spans="1:11" x14ac:dyDescent="0.35">
      <c r="A854" s="1" t="s">
        <v>902</v>
      </c>
      <c r="B854" s="1" t="s">
        <v>75</v>
      </c>
      <c r="C854" s="1" t="s">
        <v>13</v>
      </c>
      <c r="D854" s="2">
        <v>49</v>
      </c>
      <c r="E854" s="1" t="s">
        <v>14</v>
      </c>
      <c r="F854" s="1" t="s">
        <v>29</v>
      </c>
      <c r="G854" s="1" t="s">
        <v>16</v>
      </c>
      <c r="H854" s="6">
        <v>44703</v>
      </c>
      <c r="I854" s="1" t="s">
        <v>45</v>
      </c>
      <c r="J854" s="2">
        <v>18</v>
      </c>
      <c r="K854" s="1" t="s">
        <v>58</v>
      </c>
    </row>
    <row r="855" spans="1:11" x14ac:dyDescent="0.35">
      <c r="A855" s="1" t="s">
        <v>903</v>
      </c>
      <c r="B855" s="1" t="s">
        <v>12</v>
      </c>
      <c r="C855" s="1" t="s">
        <v>13</v>
      </c>
      <c r="D855" s="2">
        <v>32</v>
      </c>
      <c r="E855" s="1" t="s">
        <v>36</v>
      </c>
      <c r="F855" s="1" t="s">
        <v>29</v>
      </c>
      <c r="G855" s="1" t="s">
        <v>30</v>
      </c>
      <c r="H855" s="6">
        <v>42972</v>
      </c>
      <c r="I855" s="1" t="s">
        <v>25</v>
      </c>
      <c r="J855" s="2">
        <v>20</v>
      </c>
      <c r="K855" s="1" t="s">
        <v>26</v>
      </c>
    </row>
    <row r="856" spans="1:11" x14ac:dyDescent="0.35">
      <c r="A856" s="1" t="s">
        <v>904</v>
      </c>
      <c r="B856" s="1" t="s">
        <v>28</v>
      </c>
      <c r="C856" s="1" t="s">
        <v>13</v>
      </c>
      <c r="D856" s="2">
        <v>49</v>
      </c>
      <c r="E856" s="1" t="s">
        <v>14</v>
      </c>
      <c r="F856" s="1" t="s">
        <v>10</v>
      </c>
      <c r="G856" s="1" t="s">
        <v>176</v>
      </c>
      <c r="H856" s="6">
        <v>45720</v>
      </c>
      <c r="I856" s="1" t="s">
        <v>45</v>
      </c>
      <c r="J856" s="2">
        <v>6</v>
      </c>
      <c r="K856" s="1" t="s">
        <v>58</v>
      </c>
    </row>
    <row r="857" spans="1:11" x14ac:dyDescent="0.35">
      <c r="A857" s="1" t="s">
        <v>905</v>
      </c>
      <c r="B857" s="1" t="s">
        <v>28</v>
      </c>
      <c r="C857" s="1" t="s">
        <v>21</v>
      </c>
      <c r="D857" s="2">
        <v>60</v>
      </c>
      <c r="E857" s="1" t="s">
        <v>68</v>
      </c>
      <c r="F857" s="1" t="s">
        <v>15</v>
      </c>
      <c r="G857" s="1" t="s">
        <v>16</v>
      </c>
      <c r="H857" s="6">
        <v>44315</v>
      </c>
      <c r="I857" s="1" t="s">
        <v>45</v>
      </c>
      <c r="J857" s="2">
        <v>11</v>
      </c>
      <c r="K857" s="1" t="s">
        <v>18</v>
      </c>
    </row>
    <row r="858" spans="1:11" x14ac:dyDescent="0.35">
      <c r="A858" s="1" t="s">
        <v>906</v>
      </c>
      <c r="B858" s="1" t="s">
        <v>43</v>
      </c>
      <c r="C858" s="1" t="s">
        <v>21</v>
      </c>
      <c r="D858" s="2">
        <v>54</v>
      </c>
      <c r="E858" s="1" t="s">
        <v>14</v>
      </c>
      <c r="F858" s="1" t="s">
        <v>10</v>
      </c>
      <c r="G858" s="1" t="s">
        <v>16</v>
      </c>
      <c r="H858" s="6">
        <v>43457</v>
      </c>
      <c r="I858" s="1" t="s">
        <v>17</v>
      </c>
      <c r="J858" s="2">
        <v>2</v>
      </c>
      <c r="K858" s="1" t="s">
        <v>3065</v>
      </c>
    </row>
    <row r="859" spans="1:11" x14ac:dyDescent="0.35">
      <c r="A859" s="1" t="s">
        <v>907</v>
      </c>
      <c r="B859" s="1" t="s">
        <v>20</v>
      </c>
      <c r="C859" s="1" t="s">
        <v>13</v>
      </c>
      <c r="D859" s="2">
        <v>54</v>
      </c>
      <c r="E859" s="1" t="s">
        <v>14</v>
      </c>
      <c r="F859" s="1" t="s">
        <v>10</v>
      </c>
      <c r="G859" s="1" t="s">
        <v>16</v>
      </c>
      <c r="H859" s="6">
        <v>45118</v>
      </c>
      <c r="I859" s="1" t="s">
        <v>72</v>
      </c>
      <c r="J859" s="2">
        <v>4</v>
      </c>
      <c r="K859" s="1" t="s">
        <v>18</v>
      </c>
    </row>
    <row r="860" spans="1:11" x14ac:dyDescent="0.35">
      <c r="A860" s="1" t="s">
        <v>908</v>
      </c>
      <c r="B860" s="1" t="s">
        <v>12</v>
      </c>
      <c r="C860" s="1" t="s">
        <v>21</v>
      </c>
      <c r="D860" s="2">
        <v>39</v>
      </c>
      <c r="E860" s="1" t="s">
        <v>22</v>
      </c>
      <c r="F860" s="1" t="s">
        <v>23</v>
      </c>
      <c r="G860" s="1" t="s">
        <v>24</v>
      </c>
      <c r="H860" s="6">
        <v>44977</v>
      </c>
      <c r="I860" s="1" t="s">
        <v>17</v>
      </c>
      <c r="J860" s="2">
        <v>20</v>
      </c>
      <c r="K860" s="1" t="s">
        <v>26</v>
      </c>
    </row>
    <row r="861" spans="1:11" x14ac:dyDescent="0.35">
      <c r="A861" s="1" t="s">
        <v>909</v>
      </c>
      <c r="B861" s="1" t="s">
        <v>75</v>
      </c>
      <c r="C861" s="1" t="s">
        <v>21</v>
      </c>
      <c r="D861" s="2">
        <v>59</v>
      </c>
      <c r="E861" s="1" t="s">
        <v>36</v>
      </c>
      <c r="F861" s="1" t="s">
        <v>44</v>
      </c>
      <c r="G861" s="1" t="s">
        <v>41</v>
      </c>
      <c r="H861" s="6">
        <v>42893</v>
      </c>
      <c r="I861" s="1" t="s">
        <v>45</v>
      </c>
      <c r="J861" s="2">
        <v>7</v>
      </c>
      <c r="K861" s="1" t="s">
        <v>31</v>
      </c>
    </row>
    <row r="862" spans="1:11" x14ac:dyDescent="0.35">
      <c r="A862" s="1" t="s">
        <v>910</v>
      </c>
      <c r="B862" s="1" t="s">
        <v>43</v>
      </c>
      <c r="C862" s="1" t="s">
        <v>21</v>
      </c>
      <c r="D862" s="2">
        <v>31</v>
      </c>
      <c r="E862" s="1" t="s">
        <v>3065</v>
      </c>
      <c r="F862" s="1" t="s">
        <v>23</v>
      </c>
      <c r="G862" s="1" t="s">
        <v>16</v>
      </c>
      <c r="H862" s="6">
        <v>44629</v>
      </c>
      <c r="I862" s="1" t="s">
        <v>45</v>
      </c>
      <c r="J862" s="2">
        <v>1</v>
      </c>
      <c r="K862" s="1" t="s">
        <v>31</v>
      </c>
    </row>
    <row r="863" spans="1:11" x14ac:dyDescent="0.35">
      <c r="A863" s="1" t="s">
        <v>911</v>
      </c>
      <c r="B863" s="1" t="s">
        <v>43</v>
      </c>
      <c r="C863" s="1" t="s">
        <v>13</v>
      </c>
      <c r="D863" s="2">
        <v>58</v>
      </c>
      <c r="E863" s="1" t="s">
        <v>33</v>
      </c>
      <c r="F863" s="1" t="s">
        <v>10</v>
      </c>
      <c r="G863" s="1" t="s">
        <v>176</v>
      </c>
      <c r="H863" s="6">
        <v>45144</v>
      </c>
      <c r="I863" s="1" t="s">
        <v>25</v>
      </c>
      <c r="J863" s="2">
        <v>14</v>
      </c>
      <c r="K863" s="1" t="s">
        <v>18</v>
      </c>
    </row>
    <row r="864" spans="1:11" x14ac:dyDescent="0.35">
      <c r="A864" s="1" t="s">
        <v>912</v>
      </c>
      <c r="B864" s="1" t="s">
        <v>43</v>
      </c>
      <c r="C864" s="1" t="s">
        <v>21</v>
      </c>
      <c r="D864" s="2">
        <v>25</v>
      </c>
      <c r="E864" s="1" t="s">
        <v>68</v>
      </c>
      <c r="F864" s="1" t="s">
        <v>23</v>
      </c>
      <c r="G864" s="1" t="s">
        <v>16</v>
      </c>
      <c r="H864" s="6">
        <v>45147</v>
      </c>
      <c r="I864" s="1" t="s">
        <v>17</v>
      </c>
      <c r="J864" s="2">
        <v>7</v>
      </c>
      <c r="K864" s="1" t="s">
        <v>26</v>
      </c>
    </row>
    <row r="865" spans="1:11" x14ac:dyDescent="0.35">
      <c r="A865" s="1" t="s">
        <v>913</v>
      </c>
      <c r="B865" s="1" t="s">
        <v>75</v>
      </c>
      <c r="C865" s="1" t="s">
        <v>21</v>
      </c>
      <c r="D865" s="2">
        <v>38</v>
      </c>
      <c r="E865" s="1" t="s">
        <v>36</v>
      </c>
      <c r="F865" s="1" t="s">
        <v>44</v>
      </c>
      <c r="G865" s="1" t="s">
        <v>37</v>
      </c>
      <c r="H865" s="6">
        <v>45617</v>
      </c>
      <c r="I865" s="1" t="s">
        <v>45</v>
      </c>
      <c r="J865" s="2">
        <v>4</v>
      </c>
      <c r="K865" s="1" t="s">
        <v>26</v>
      </c>
    </row>
    <row r="866" spans="1:11" x14ac:dyDescent="0.35">
      <c r="A866" s="1" t="s">
        <v>914</v>
      </c>
      <c r="B866" s="1" t="s">
        <v>48</v>
      </c>
      <c r="C866" s="1" t="s">
        <v>13</v>
      </c>
      <c r="D866" s="2">
        <v>42</v>
      </c>
      <c r="E866" s="1" t="s">
        <v>22</v>
      </c>
      <c r="F866" s="1" t="s">
        <v>23</v>
      </c>
      <c r="G866" s="1" t="s">
        <v>41</v>
      </c>
      <c r="H866" s="6">
        <v>45989</v>
      </c>
      <c r="I866" s="1" t="s">
        <v>72</v>
      </c>
      <c r="J866" s="2">
        <v>0</v>
      </c>
      <c r="K866" s="1" t="s">
        <v>26</v>
      </c>
    </row>
    <row r="867" spans="1:11" x14ac:dyDescent="0.35">
      <c r="A867" s="1" t="s">
        <v>915</v>
      </c>
      <c r="B867" s="1" t="s">
        <v>48</v>
      </c>
      <c r="C867" s="1" t="s">
        <v>13</v>
      </c>
      <c r="D867" s="2">
        <v>38</v>
      </c>
      <c r="E867" s="1" t="s">
        <v>53</v>
      </c>
      <c r="F867" s="1" t="s">
        <v>15</v>
      </c>
      <c r="G867" s="1" t="s">
        <v>16</v>
      </c>
      <c r="H867" s="6">
        <v>42380</v>
      </c>
      <c r="I867" s="1" t="s">
        <v>25</v>
      </c>
      <c r="J867" s="2">
        <v>10</v>
      </c>
      <c r="K867" s="1" t="s">
        <v>18</v>
      </c>
    </row>
    <row r="868" spans="1:11" x14ac:dyDescent="0.35">
      <c r="A868" s="1" t="s">
        <v>916</v>
      </c>
      <c r="B868" s="1" t="s">
        <v>39</v>
      </c>
      <c r="C868" s="1" t="s">
        <v>21</v>
      </c>
      <c r="D868" s="2">
        <v>43</v>
      </c>
      <c r="E868" s="1" t="s">
        <v>33</v>
      </c>
      <c r="F868" s="1" t="s">
        <v>10</v>
      </c>
      <c r="G868" s="1" t="s">
        <v>37</v>
      </c>
      <c r="H868" s="6">
        <v>42541</v>
      </c>
      <c r="I868" s="1" t="s">
        <v>17</v>
      </c>
      <c r="J868" s="2">
        <v>18</v>
      </c>
      <c r="K868" s="1" t="s">
        <v>18</v>
      </c>
    </row>
    <row r="869" spans="1:11" x14ac:dyDescent="0.35">
      <c r="A869" s="1" t="s">
        <v>917</v>
      </c>
      <c r="B869" s="1" t="s">
        <v>20</v>
      </c>
      <c r="C869" s="1" t="s">
        <v>21</v>
      </c>
      <c r="D869" s="2">
        <v>52</v>
      </c>
      <c r="E869" s="1" t="s">
        <v>68</v>
      </c>
      <c r="F869" s="1" t="s">
        <v>15</v>
      </c>
      <c r="G869" s="1" t="s">
        <v>30</v>
      </c>
      <c r="H869" s="6">
        <v>45174</v>
      </c>
      <c r="I869" s="1" t="s">
        <v>25</v>
      </c>
      <c r="J869" s="2">
        <v>6</v>
      </c>
      <c r="K869" s="1" t="s">
        <v>26</v>
      </c>
    </row>
    <row r="870" spans="1:11" x14ac:dyDescent="0.35">
      <c r="A870" s="1" t="s">
        <v>918</v>
      </c>
      <c r="B870" s="1" t="s">
        <v>61</v>
      </c>
      <c r="C870" s="1" t="s">
        <v>21</v>
      </c>
      <c r="D870" s="2">
        <v>46</v>
      </c>
      <c r="E870" s="1" t="s">
        <v>33</v>
      </c>
      <c r="F870" s="1" t="s">
        <v>15</v>
      </c>
      <c r="G870" s="1" t="s">
        <v>34</v>
      </c>
      <c r="H870" s="6">
        <v>45543</v>
      </c>
      <c r="I870" s="1" t="s">
        <v>72</v>
      </c>
      <c r="J870" s="2">
        <v>14</v>
      </c>
      <c r="K870" s="1" t="s">
        <v>31</v>
      </c>
    </row>
    <row r="871" spans="1:11" x14ac:dyDescent="0.35">
      <c r="A871" s="1" t="s">
        <v>919</v>
      </c>
      <c r="B871" s="1" t="s">
        <v>39</v>
      </c>
      <c r="C871" s="1" t="s">
        <v>13</v>
      </c>
      <c r="D871" s="2">
        <v>29</v>
      </c>
      <c r="E871" s="1" t="s">
        <v>40</v>
      </c>
      <c r="F871" s="1" t="s">
        <v>10</v>
      </c>
      <c r="G871" s="1" t="s">
        <v>176</v>
      </c>
      <c r="H871" s="6">
        <v>42423</v>
      </c>
      <c r="I871" s="1" t="s">
        <v>25</v>
      </c>
      <c r="J871" s="2">
        <v>16</v>
      </c>
      <c r="K871" s="1" t="s">
        <v>31</v>
      </c>
    </row>
    <row r="872" spans="1:11" x14ac:dyDescent="0.35">
      <c r="A872" s="1" t="s">
        <v>920</v>
      </c>
      <c r="B872" s="1" t="s">
        <v>39</v>
      </c>
      <c r="C872" s="1" t="s">
        <v>13</v>
      </c>
      <c r="D872" s="2">
        <v>44</v>
      </c>
      <c r="E872" s="1" t="s">
        <v>40</v>
      </c>
      <c r="F872" s="1" t="s">
        <v>44</v>
      </c>
      <c r="G872" s="1" t="s">
        <v>37</v>
      </c>
      <c r="H872" s="6">
        <v>43819</v>
      </c>
      <c r="I872" s="1" t="s">
        <v>17</v>
      </c>
      <c r="J872" s="2">
        <v>0</v>
      </c>
      <c r="K872" s="1" t="s">
        <v>58</v>
      </c>
    </row>
    <row r="873" spans="1:11" x14ac:dyDescent="0.35">
      <c r="A873" s="1" t="s">
        <v>921</v>
      </c>
      <c r="B873" s="1" t="s">
        <v>75</v>
      </c>
      <c r="C873" s="1" t="s">
        <v>21</v>
      </c>
      <c r="D873" s="2">
        <v>34</v>
      </c>
      <c r="E873" s="1" t="s">
        <v>36</v>
      </c>
      <c r="F873" s="1" t="s">
        <v>15</v>
      </c>
      <c r="G873" s="1" t="s">
        <v>30</v>
      </c>
      <c r="H873" s="6"/>
      <c r="I873" s="1" t="s">
        <v>45</v>
      </c>
      <c r="J873" s="2">
        <v>2</v>
      </c>
      <c r="K873" s="1" t="s">
        <v>18</v>
      </c>
    </row>
    <row r="874" spans="1:11" x14ac:dyDescent="0.35">
      <c r="A874" s="1" t="s">
        <v>922</v>
      </c>
      <c r="B874" s="1" t="s">
        <v>75</v>
      </c>
      <c r="C874" s="1" t="s">
        <v>13</v>
      </c>
      <c r="D874" s="2">
        <v>54</v>
      </c>
      <c r="E874" s="1" t="s">
        <v>33</v>
      </c>
      <c r="F874" s="1" t="s">
        <v>15</v>
      </c>
      <c r="G874" s="1" t="s">
        <v>16</v>
      </c>
      <c r="H874" s="6">
        <v>45469</v>
      </c>
      <c r="I874" s="1" t="s">
        <v>17</v>
      </c>
      <c r="J874" s="2">
        <v>20</v>
      </c>
      <c r="K874" s="1" t="s">
        <v>26</v>
      </c>
    </row>
    <row r="875" spans="1:11" x14ac:dyDescent="0.35">
      <c r="A875" s="1" t="s">
        <v>923</v>
      </c>
      <c r="B875" s="1" t="s">
        <v>12</v>
      </c>
      <c r="C875" s="1" t="s">
        <v>21</v>
      </c>
      <c r="D875" s="2">
        <v>50</v>
      </c>
      <c r="E875" s="1" t="s">
        <v>33</v>
      </c>
      <c r="F875" s="1" t="s">
        <v>23</v>
      </c>
      <c r="G875" s="1" t="s">
        <v>41</v>
      </c>
      <c r="H875" s="6">
        <v>44344</v>
      </c>
      <c r="I875" s="1" t="s">
        <v>45</v>
      </c>
      <c r="J875" s="2">
        <v>9</v>
      </c>
      <c r="K875" s="1" t="s">
        <v>58</v>
      </c>
    </row>
    <row r="876" spans="1:11" x14ac:dyDescent="0.35">
      <c r="A876" s="1" t="s">
        <v>924</v>
      </c>
      <c r="B876" s="1" t="s">
        <v>61</v>
      </c>
      <c r="C876" s="1" t="s">
        <v>13</v>
      </c>
      <c r="D876" s="2">
        <v>46</v>
      </c>
      <c r="E876" s="1" t="s">
        <v>78</v>
      </c>
      <c r="F876" s="1" t="s">
        <v>23</v>
      </c>
      <c r="G876" s="1" t="s">
        <v>176</v>
      </c>
      <c r="H876" s="6"/>
      <c r="I876" s="1" t="s">
        <v>17</v>
      </c>
      <c r="J876" s="2">
        <v>5</v>
      </c>
      <c r="K876" s="1" t="s">
        <v>31</v>
      </c>
    </row>
    <row r="877" spans="1:11" x14ac:dyDescent="0.35">
      <c r="A877" s="1" t="s">
        <v>925</v>
      </c>
      <c r="B877" s="1" t="s">
        <v>75</v>
      </c>
      <c r="C877" s="1" t="s">
        <v>21</v>
      </c>
      <c r="D877" s="2">
        <v>38</v>
      </c>
      <c r="E877" s="1" t="s">
        <v>68</v>
      </c>
      <c r="F877" s="1" t="s">
        <v>10</v>
      </c>
      <c r="G877" s="1" t="s">
        <v>16</v>
      </c>
      <c r="H877" s="6">
        <v>44735</v>
      </c>
      <c r="I877" s="1" t="s">
        <v>25</v>
      </c>
      <c r="J877" s="2">
        <v>2</v>
      </c>
      <c r="K877" s="1" t="s">
        <v>18</v>
      </c>
    </row>
    <row r="878" spans="1:11" x14ac:dyDescent="0.35">
      <c r="A878" s="1" t="s">
        <v>926</v>
      </c>
      <c r="B878" s="1" t="s">
        <v>12</v>
      </c>
      <c r="C878" s="1" t="s">
        <v>21</v>
      </c>
      <c r="D878" s="2">
        <v>55</v>
      </c>
      <c r="E878" s="1" t="s">
        <v>53</v>
      </c>
      <c r="F878" s="1" t="s">
        <v>15</v>
      </c>
      <c r="G878" s="1" t="s">
        <v>30</v>
      </c>
      <c r="H878" s="6">
        <v>44782</v>
      </c>
      <c r="I878" s="1" t="s">
        <v>45</v>
      </c>
      <c r="J878" s="2">
        <v>2</v>
      </c>
      <c r="K878" s="1" t="s">
        <v>26</v>
      </c>
    </row>
    <row r="879" spans="1:11" x14ac:dyDescent="0.35">
      <c r="A879" s="1" t="s">
        <v>927</v>
      </c>
      <c r="B879" s="1" t="s">
        <v>12</v>
      </c>
      <c r="C879" s="1" t="s">
        <v>21</v>
      </c>
      <c r="D879" s="2">
        <v>40</v>
      </c>
      <c r="E879" s="1" t="s">
        <v>40</v>
      </c>
      <c r="F879" s="1" t="s">
        <v>44</v>
      </c>
      <c r="G879" s="1" t="s">
        <v>176</v>
      </c>
      <c r="H879" s="6">
        <v>45186</v>
      </c>
      <c r="I879" s="1" t="s">
        <v>25</v>
      </c>
      <c r="J879" s="2">
        <v>3</v>
      </c>
      <c r="K879" s="1" t="s">
        <v>18</v>
      </c>
    </row>
    <row r="880" spans="1:11" x14ac:dyDescent="0.35">
      <c r="A880" s="1" t="s">
        <v>928</v>
      </c>
      <c r="B880" s="1" t="s">
        <v>20</v>
      </c>
      <c r="C880" s="1" t="s">
        <v>21</v>
      </c>
      <c r="D880" s="2">
        <v>56</v>
      </c>
      <c r="E880" s="1" t="s">
        <v>36</v>
      </c>
      <c r="F880" s="1" t="s">
        <v>10</v>
      </c>
      <c r="G880" s="1" t="s">
        <v>41</v>
      </c>
      <c r="H880" s="6">
        <v>44275</v>
      </c>
      <c r="I880" s="1" t="s">
        <v>17</v>
      </c>
      <c r="J880" s="2">
        <v>2</v>
      </c>
      <c r="K880" s="1" t="s">
        <v>26</v>
      </c>
    </row>
    <row r="881" spans="1:11" x14ac:dyDescent="0.35">
      <c r="A881" s="1" t="s">
        <v>929</v>
      </c>
      <c r="B881" s="1" t="s">
        <v>75</v>
      </c>
      <c r="C881" s="1" t="s">
        <v>21</v>
      </c>
      <c r="D881" s="2">
        <v>45</v>
      </c>
      <c r="E881" s="1" t="s">
        <v>22</v>
      </c>
      <c r="F881" s="1" t="s">
        <v>29</v>
      </c>
      <c r="G881" s="1" t="s">
        <v>34</v>
      </c>
      <c r="H881" s="6">
        <v>44029</v>
      </c>
      <c r="I881" s="1" t="s">
        <v>17</v>
      </c>
      <c r="J881" s="2">
        <v>4</v>
      </c>
      <c r="K881" s="1" t="s">
        <v>31</v>
      </c>
    </row>
    <row r="882" spans="1:11" x14ac:dyDescent="0.35">
      <c r="A882" s="1" t="s">
        <v>930</v>
      </c>
      <c r="B882" s="1" t="s">
        <v>48</v>
      </c>
      <c r="C882" s="1" t="s">
        <v>21</v>
      </c>
      <c r="D882" s="2">
        <v>45</v>
      </c>
      <c r="E882" s="1" t="s">
        <v>14</v>
      </c>
      <c r="F882" s="1" t="s">
        <v>23</v>
      </c>
      <c r="G882" s="1" t="s">
        <v>24</v>
      </c>
      <c r="H882" s="6">
        <v>44164</v>
      </c>
      <c r="I882" s="1" t="s">
        <v>25</v>
      </c>
      <c r="J882" s="2">
        <v>1</v>
      </c>
      <c r="K882" s="1" t="s">
        <v>18</v>
      </c>
    </row>
    <row r="883" spans="1:11" x14ac:dyDescent="0.35">
      <c r="A883" s="1" t="s">
        <v>931</v>
      </c>
      <c r="B883" s="1" t="s">
        <v>20</v>
      </c>
      <c r="C883" s="1" t="s">
        <v>21</v>
      </c>
      <c r="D883" s="2">
        <v>40</v>
      </c>
      <c r="E883" s="1" t="s">
        <v>78</v>
      </c>
      <c r="F883" s="1" t="s">
        <v>23</v>
      </c>
      <c r="G883" s="1" t="s">
        <v>37</v>
      </c>
      <c r="H883" s="6">
        <v>43815</v>
      </c>
      <c r="I883" s="1" t="s">
        <v>72</v>
      </c>
      <c r="J883" s="2">
        <v>12</v>
      </c>
      <c r="K883" s="1" t="s">
        <v>18</v>
      </c>
    </row>
    <row r="884" spans="1:11" x14ac:dyDescent="0.35">
      <c r="A884" s="1" t="s">
        <v>932</v>
      </c>
      <c r="B884" s="1" t="s">
        <v>28</v>
      </c>
      <c r="C884" s="1" t="s">
        <v>13</v>
      </c>
      <c r="D884" s="2">
        <v>56</v>
      </c>
      <c r="E884" s="1" t="s">
        <v>68</v>
      </c>
      <c r="F884" s="1" t="s">
        <v>10</v>
      </c>
      <c r="G884" s="1" t="s">
        <v>176</v>
      </c>
      <c r="H884" s="6">
        <v>43780</v>
      </c>
      <c r="I884" s="1" t="s">
        <v>45</v>
      </c>
      <c r="J884" s="2">
        <v>20</v>
      </c>
      <c r="K884" s="1" t="s">
        <v>18</v>
      </c>
    </row>
    <row r="885" spans="1:11" x14ac:dyDescent="0.35">
      <c r="A885" s="1" t="s">
        <v>933</v>
      </c>
      <c r="B885" s="1" t="s">
        <v>20</v>
      </c>
      <c r="C885" s="1" t="s">
        <v>21</v>
      </c>
      <c r="D885" s="2">
        <v>32</v>
      </c>
      <c r="E885" s="1" t="s">
        <v>40</v>
      </c>
      <c r="F885" s="1" t="s">
        <v>29</v>
      </c>
      <c r="G885" s="1" t="s">
        <v>24</v>
      </c>
      <c r="H885" s="6">
        <v>45709</v>
      </c>
      <c r="I885" s="1" t="s">
        <v>17</v>
      </c>
      <c r="J885" s="2">
        <v>18</v>
      </c>
      <c r="K885" s="1" t="s">
        <v>26</v>
      </c>
    </row>
    <row r="886" spans="1:11" x14ac:dyDescent="0.35">
      <c r="A886" s="1" t="s">
        <v>934</v>
      </c>
      <c r="B886" s="1" t="s">
        <v>12</v>
      </c>
      <c r="C886" s="1" t="s">
        <v>13</v>
      </c>
      <c r="D886" s="2">
        <v>22</v>
      </c>
      <c r="E886" s="1" t="s">
        <v>68</v>
      </c>
      <c r="F886" s="1" t="s">
        <v>29</v>
      </c>
      <c r="G886" s="1" t="s">
        <v>176</v>
      </c>
      <c r="H886" s="6">
        <v>42677</v>
      </c>
      <c r="I886" s="1" t="s">
        <v>25</v>
      </c>
      <c r="J886" s="2">
        <v>4</v>
      </c>
      <c r="K886" s="1" t="s">
        <v>26</v>
      </c>
    </row>
    <row r="887" spans="1:11" x14ac:dyDescent="0.35">
      <c r="A887" s="1" t="s">
        <v>935</v>
      </c>
      <c r="B887" s="1" t="s">
        <v>75</v>
      </c>
      <c r="C887" s="1" t="s">
        <v>21</v>
      </c>
      <c r="D887" s="2">
        <v>40</v>
      </c>
      <c r="E887" s="1" t="s">
        <v>22</v>
      </c>
      <c r="F887" s="1" t="s">
        <v>44</v>
      </c>
      <c r="G887" s="1" t="s">
        <v>34</v>
      </c>
      <c r="H887" s="6">
        <v>44752</v>
      </c>
      <c r="I887" s="1" t="s">
        <v>45</v>
      </c>
      <c r="J887" s="2">
        <v>4</v>
      </c>
      <c r="K887" s="1" t="s">
        <v>31</v>
      </c>
    </row>
    <row r="888" spans="1:11" x14ac:dyDescent="0.35">
      <c r="A888" s="1" t="s">
        <v>936</v>
      </c>
      <c r="B888" s="1" t="s">
        <v>28</v>
      </c>
      <c r="C888" s="1" t="s">
        <v>13</v>
      </c>
      <c r="D888" s="2">
        <v>24</v>
      </c>
      <c r="E888" s="1" t="s">
        <v>22</v>
      </c>
      <c r="F888" s="1" t="s">
        <v>44</v>
      </c>
      <c r="G888" s="1" t="s">
        <v>30</v>
      </c>
      <c r="H888" s="6">
        <v>43016</v>
      </c>
      <c r="I888" s="1" t="s">
        <v>17</v>
      </c>
      <c r="J888" s="2">
        <v>11</v>
      </c>
      <c r="K888" s="1" t="s">
        <v>26</v>
      </c>
    </row>
    <row r="889" spans="1:11" x14ac:dyDescent="0.35">
      <c r="A889" s="1" t="s">
        <v>937</v>
      </c>
      <c r="B889" s="1" t="s">
        <v>20</v>
      </c>
      <c r="C889" s="1" t="s">
        <v>13</v>
      </c>
      <c r="D889" s="2">
        <v>60</v>
      </c>
      <c r="E889" s="1" t="s">
        <v>33</v>
      </c>
      <c r="F889" s="1" t="s">
        <v>29</v>
      </c>
      <c r="G889" s="1" t="s">
        <v>24</v>
      </c>
      <c r="H889" s="6">
        <v>42452</v>
      </c>
      <c r="I889" s="1" t="s">
        <v>72</v>
      </c>
      <c r="J889" s="2">
        <v>15</v>
      </c>
      <c r="K889" s="1" t="s">
        <v>31</v>
      </c>
    </row>
    <row r="890" spans="1:11" x14ac:dyDescent="0.35">
      <c r="A890" s="1" t="s">
        <v>938</v>
      </c>
      <c r="B890" s="1" t="s">
        <v>43</v>
      </c>
      <c r="C890" s="1" t="s">
        <v>21</v>
      </c>
      <c r="D890" s="2">
        <v>42</v>
      </c>
      <c r="E890" s="1" t="s">
        <v>68</v>
      </c>
      <c r="F890" s="1" t="s">
        <v>15</v>
      </c>
      <c r="G890" s="1" t="s">
        <v>24</v>
      </c>
      <c r="H890" s="6">
        <v>44278</v>
      </c>
      <c r="I890" s="1" t="s">
        <v>17</v>
      </c>
      <c r="J890" s="2">
        <v>9</v>
      </c>
      <c r="K890" s="1" t="s">
        <v>18</v>
      </c>
    </row>
    <row r="891" spans="1:11" x14ac:dyDescent="0.35">
      <c r="A891" s="1" t="s">
        <v>939</v>
      </c>
      <c r="B891" s="1" t="s">
        <v>48</v>
      </c>
      <c r="C891" s="1" t="s">
        <v>13</v>
      </c>
      <c r="D891" s="2">
        <v>23</v>
      </c>
      <c r="E891" s="1" t="s">
        <v>53</v>
      </c>
      <c r="F891" s="1" t="s">
        <v>10</v>
      </c>
      <c r="G891" s="1" t="s">
        <v>24</v>
      </c>
      <c r="H891" s="6">
        <v>42733</v>
      </c>
      <c r="I891" s="1" t="s">
        <v>45</v>
      </c>
      <c r="J891" s="2">
        <v>15</v>
      </c>
      <c r="K891" s="1" t="s">
        <v>18</v>
      </c>
    </row>
    <row r="892" spans="1:11" x14ac:dyDescent="0.35">
      <c r="A892" s="1" t="s">
        <v>940</v>
      </c>
      <c r="B892" s="1" t="s">
        <v>39</v>
      </c>
      <c r="C892" s="1" t="s">
        <v>13</v>
      </c>
      <c r="D892" s="2">
        <v>30</v>
      </c>
      <c r="E892" s="1" t="s">
        <v>14</v>
      </c>
      <c r="F892" s="1" t="s">
        <v>10</v>
      </c>
      <c r="G892" s="1" t="s">
        <v>3065</v>
      </c>
      <c r="H892" s="6">
        <v>45377</v>
      </c>
      <c r="I892" s="1" t="s">
        <v>45</v>
      </c>
      <c r="J892" s="2">
        <v>3</v>
      </c>
      <c r="K892" s="1" t="s">
        <v>31</v>
      </c>
    </row>
    <row r="893" spans="1:11" x14ac:dyDescent="0.35">
      <c r="A893" s="1" t="s">
        <v>941</v>
      </c>
      <c r="B893" s="1" t="s">
        <v>43</v>
      </c>
      <c r="C893" s="1" t="s">
        <v>13</v>
      </c>
      <c r="D893" s="2">
        <v>55</v>
      </c>
      <c r="E893" s="1" t="s">
        <v>33</v>
      </c>
      <c r="F893" s="1" t="s">
        <v>29</v>
      </c>
      <c r="G893" s="1" t="s">
        <v>16</v>
      </c>
      <c r="H893" s="6">
        <v>45964</v>
      </c>
      <c r="I893" s="1" t="s">
        <v>45</v>
      </c>
      <c r="J893" s="2">
        <v>20</v>
      </c>
      <c r="K893" s="1" t="s">
        <v>31</v>
      </c>
    </row>
    <row r="894" spans="1:11" x14ac:dyDescent="0.35">
      <c r="A894" s="1" t="s">
        <v>942</v>
      </c>
      <c r="B894" s="1" t="s">
        <v>48</v>
      </c>
      <c r="C894" s="1" t="s">
        <v>21</v>
      </c>
      <c r="D894" s="2">
        <v>33</v>
      </c>
      <c r="E894" s="1" t="s">
        <v>36</v>
      </c>
      <c r="F894" s="1" t="s">
        <v>23</v>
      </c>
      <c r="G894" s="1" t="s">
        <v>30</v>
      </c>
      <c r="H894" s="6">
        <v>44679</v>
      </c>
      <c r="I894" s="1" t="s">
        <v>72</v>
      </c>
      <c r="J894" s="2">
        <v>9</v>
      </c>
      <c r="K894" s="1" t="s">
        <v>58</v>
      </c>
    </row>
    <row r="895" spans="1:11" x14ac:dyDescent="0.35">
      <c r="A895" s="1" t="s">
        <v>943</v>
      </c>
      <c r="B895" s="1" t="s">
        <v>75</v>
      </c>
      <c r="C895" s="1" t="s">
        <v>21</v>
      </c>
      <c r="D895" s="2">
        <v>60</v>
      </c>
      <c r="E895" s="1" t="s">
        <v>53</v>
      </c>
      <c r="F895" s="1" t="s">
        <v>23</v>
      </c>
      <c r="G895" s="1" t="s">
        <v>176</v>
      </c>
      <c r="H895" s="6">
        <v>43063</v>
      </c>
      <c r="I895" s="1" t="s">
        <v>17</v>
      </c>
      <c r="J895" s="2">
        <v>4</v>
      </c>
      <c r="K895" s="1" t="s">
        <v>31</v>
      </c>
    </row>
    <row r="896" spans="1:11" x14ac:dyDescent="0.35">
      <c r="A896" s="1" t="s">
        <v>944</v>
      </c>
      <c r="B896" s="1" t="s">
        <v>75</v>
      </c>
      <c r="C896" s="1" t="s">
        <v>21</v>
      </c>
      <c r="D896" s="2">
        <v>30</v>
      </c>
      <c r="E896" s="1" t="s">
        <v>22</v>
      </c>
      <c r="F896" s="1" t="s">
        <v>29</v>
      </c>
      <c r="G896" s="1" t="s">
        <v>16</v>
      </c>
      <c r="H896" s="6">
        <v>45681</v>
      </c>
      <c r="I896" s="1" t="s">
        <v>72</v>
      </c>
      <c r="J896" s="2">
        <v>14</v>
      </c>
      <c r="K896" s="1" t="s">
        <v>18</v>
      </c>
    </row>
    <row r="897" spans="1:11" x14ac:dyDescent="0.35">
      <c r="A897" s="1" t="s">
        <v>945</v>
      </c>
      <c r="B897" s="1" t="s">
        <v>43</v>
      </c>
      <c r="C897" s="1" t="s">
        <v>21</v>
      </c>
      <c r="D897" s="2">
        <v>45</v>
      </c>
      <c r="E897" s="1" t="s">
        <v>33</v>
      </c>
      <c r="F897" s="1" t="s">
        <v>44</v>
      </c>
      <c r="G897" s="1" t="s">
        <v>41</v>
      </c>
      <c r="H897" s="6">
        <v>43376</v>
      </c>
      <c r="I897" s="1" t="s">
        <v>25</v>
      </c>
      <c r="J897" s="2">
        <v>19</v>
      </c>
      <c r="K897" s="1" t="s">
        <v>18</v>
      </c>
    </row>
    <row r="898" spans="1:11" x14ac:dyDescent="0.35">
      <c r="A898" s="1" t="s">
        <v>946</v>
      </c>
      <c r="B898" s="1" t="s">
        <v>39</v>
      </c>
      <c r="C898" s="1" t="s">
        <v>21</v>
      </c>
      <c r="D898" s="2">
        <v>43</v>
      </c>
      <c r="E898" s="1" t="s">
        <v>68</v>
      </c>
      <c r="F898" s="1" t="s">
        <v>10</v>
      </c>
      <c r="G898" s="1" t="s">
        <v>34</v>
      </c>
      <c r="H898" s="6">
        <v>43003</v>
      </c>
      <c r="I898" s="1" t="s">
        <v>72</v>
      </c>
      <c r="J898" s="2">
        <v>19</v>
      </c>
      <c r="K898" s="1" t="s">
        <v>58</v>
      </c>
    </row>
    <row r="899" spans="1:11" x14ac:dyDescent="0.35">
      <c r="A899" s="1" t="s">
        <v>947</v>
      </c>
      <c r="B899" s="1" t="s">
        <v>61</v>
      </c>
      <c r="C899" s="1" t="s">
        <v>21</v>
      </c>
      <c r="D899" s="2">
        <v>45</v>
      </c>
      <c r="E899" s="1" t="s">
        <v>22</v>
      </c>
      <c r="F899" s="1" t="s">
        <v>10</v>
      </c>
      <c r="G899" s="1" t="s">
        <v>176</v>
      </c>
      <c r="H899" s="6">
        <v>43837</v>
      </c>
      <c r="I899" s="1" t="s">
        <v>72</v>
      </c>
      <c r="J899" s="2">
        <v>19</v>
      </c>
      <c r="K899" s="1" t="s">
        <v>31</v>
      </c>
    </row>
    <row r="900" spans="1:11" x14ac:dyDescent="0.35">
      <c r="A900" s="1" t="s">
        <v>948</v>
      </c>
      <c r="B900" s="1" t="s">
        <v>61</v>
      </c>
      <c r="C900" s="1" t="s">
        <v>21</v>
      </c>
      <c r="D900" s="2">
        <v>56</v>
      </c>
      <c r="E900" s="1" t="s">
        <v>14</v>
      </c>
      <c r="F900" s="1" t="s">
        <v>44</v>
      </c>
      <c r="G900" s="1" t="s">
        <v>34</v>
      </c>
      <c r="H900" s="6">
        <v>45218</v>
      </c>
      <c r="I900" s="1" t="s">
        <v>45</v>
      </c>
      <c r="J900" s="2">
        <v>8</v>
      </c>
      <c r="K900" s="1" t="s">
        <v>18</v>
      </c>
    </row>
    <row r="901" spans="1:11" x14ac:dyDescent="0.35">
      <c r="A901" s="1" t="s">
        <v>949</v>
      </c>
      <c r="B901" s="1" t="s">
        <v>61</v>
      </c>
      <c r="C901" s="1" t="s">
        <v>13</v>
      </c>
      <c r="D901" s="2">
        <v>26</v>
      </c>
      <c r="E901" s="1" t="s">
        <v>22</v>
      </c>
      <c r="F901" s="1" t="s">
        <v>23</v>
      </c>
      <c r="G901" s="1" t="s">
        <v>16</v>
      </c>
      <c r="H901" s="6">
        <v>42477</v>
      </c>
      <c r="I901" s="1" t="s">
        <v>72</v>
      </c>
      <c r="J901" s="2">
        <v>12</v>
      </c>
      <c r="K901" s="1" t="s">
        <v>58</v>
      </c>
    </row>
    <row r="902" spans="1:11" x14ac:dyDescent="0.35">
      <c r="A902" s="1" t="s">
        <v>950</v>
      </c>
      <c r="B902" s="1" t="s">
        <v>20</v>
      </c>
      <c r="C902" s="1" t="s">
        <v>13</v>
      </c>
      <c r="D902" s="2">
        <v>32</v>
      </c>
      <c r="E902" s="1" t="s">
        <v>33</v>
      </c>
      <c r="F902" s="1" t="s">
        <v>23</v>
      </c>
      <c r="G902" s="1" t="s">
        <v>41</v>
      </c>
      <c r="H902" s="6">
        <v>42420</v>
      </c>
      <c r="I902" s="1" t="s">
        <v>25</v>
      </c>
      <c r="J902" s="2">
        <v>0</v>
      </c>
      <c r="K902" s="1" t="s">
        <v>31</v>
      </c>
    </row>
    <row r="903" spans="1:11" x14ac:dyDescent="0.35">
      <c r="A903" s="1" t="s">
        <v>951</v>
      </c>
      <c r="B903" s="1" t="s">
        <v>75</v>
      </c>
      <c r="C903" s="1" t="s">
        <v>21</v>
      </c>
      <c r="D903" s="2">
        <v>56</v>
      </c>
      <c r="E903" s="1" t="s">
        <v>22</v>
      </c>
      <c r="F903" s="1" t="s">
        <v>10</v>
      </c>
      <c r="G903" s="1" t="s">
        <v>37</v>
      </c>
      <c r="H903" s="6">
        <v>45247</v>
      </c>
      <c r="I903" s="1" t="s">
        <v>25</v>
      </c>
      <c r="J903" s="2">
        <v>16</v>
      </c>
      <c r="K903" s="1" t="s">
        <v>26</v>
      </c>
    </row>
    <row r="904" spans="1:11" x14ac:dyDescent="0.35">
      <c r="A904" s="1" t="s">
        <v>952</v>
      </c>
      <c r="B904" s="1" t="s">
        <v>12</v>
      </c>
      <c r="C904" s="1" t="s">
        <v>13</v>
      </c>
      <c r="D904" s="2">
        <v>27</v>
      </c>
      <c r="E904" s="1" t="s">
        <v>22</v>
      </c>
      <c r="F904" s="1" t="s">
        <v>23</v>
      </c>
      <c r="G904" s="1" t="s">
        <v>34</v>
      </c>
      <c r="H904" s="6">
        <v>42378</v>
      </c>
      <c r="I904" s="1" t="s">
        <v>72</v>
      </c>
      <c r="J904" s="2">
        <v>5</v>
      </c>
      <c r="K904" s="1" t="s">
        <v>31</v>
      </c>
    </row>
    <row r="905" spans="1:11" x14ac:dyDescent="0.35">
      <c r="A905" s="1" t="s">
        <v>953</v>
      </c>
      <c r="B905" s="1" t="s">
        <v>75</v>
      </c>
      <c r="C905" s="1" t="s">
        <v>21</v>
      </c>
      <c r="D905" s="2">
        <v>21</v>
      </c>
      <c r="E905" s="1" t="s">
        <v>36</v>
      </c>
      <c r="F905" s="1" t="s">
        <v>29</v>
      </c>
      <c r="G905" s="1" t="s">
        <v>176</v>
      </c>
      <c r="H905" s="6">
        <v>45817</v>
      </c>
      <c r="I905" s="1" t="s">
        <v>25</v>
      </c>
      <c r="J905" s="2">
        <v>15</v>
      </c>
      <c r="K905" s="1" t="s">
        <v>26</v>
      </c>
    </row>
    <row r="906" spans="1:11" x14ac:dyDescent="0.35">
      <c r="A906" s="1" t="s">
        <v>954</v>
      </c>
      <c r="B906" s="1" t="s">
        <v>48</v>
      </c>
      <c r="C906" s="1" t="s">
        <v>21</v>
      </c>
      <c r="D906" s="2">
        <v>60</v>
      </c>
      <c r="E906" s="1" t="s">
        <v>14</v>
      </c>
      <c r="F906" s="1" t="s">
        <v>15</v>
      </c>
      <c r="G906" s="1" t="s">
        <v>37</v>
      </c>
      <c r="H906" s="6">
        <v>44063</v>
      </c>
      <c r="I906" s="1" t="s">
        <v>17</v>
      </c>
      <c r="J906" s="2">
        <v>11</v>
      </c>
      <c r="K906" s="1" t="s">
        <v>18</v>
      </c>
    </row>
    <row r="907" spans="1:11" x14ac:dyDescent="0.35">
      <c r="A907" s="1" t="s">
        <v>955</v>
      </c>
      <c r="B907" s="1" t="s">
        <v>48</v>
      </c>
      <c r="C907" s="1" t="s">
        <v>13</v>
      </c>
      <c r="D907" s="2">
        <v>31</v>
      </c>
      <c r="E907" s="1" t="s">
        <v>68</v>
      </c>
      <c r="F907" s="1" t="s">
        <v>23</v>
      </c>
      <c r="G907" s="1" t="s">
        <v>176</v>
      </c>
      <c r="H907" s="6">
        <v>45680</v>
      </c>
      <c r="I907" s="1" t="s">
        <v>17</v>
      </c>
      <c r="J907" s="2">
        <v>15</v>
      </c>
      <c r="K907" s="1" t="s">
        <v>31</v>
      </c>
    </row>
    <row r="908" spans="1:11" x14ac:dyDescent="0.35">
      <c r="A908" s="1" t="s">
        <v>956</v>
      </c>
      <c r="B908" s="1" t="s">
        <v>20</v>
      </c>
      <c r="C908" s="1" t="s">
        <v>21</v>
      </c>
      <c r="D908" s="2">
        <v>28</v>
      </c>
      <c r="E908" s="1" t="s">
        <v>68</v>
      </c>
      <c r="F908" s="1" t="s">
        <v>23</v>
      </c>
      <c r="G908" s="1" t="s">
        <v>176</v>
      </c>
      <c r="H908" s="6">
        <v>43599</v>
      </c>
      <c r="I908" s="1" t="s">
        <v>25</v>
      </c>
      <c r="J908" s="2">
        <v>17</v>
      </c>
      <c r="K908" s="1" t="s">
        <v>31</v>
      </c>
    </row>
    <row r="909" spans="1:11" x14ac:dyDescent="0.35">
      <c r="A909" s="1" t="s">
        <v>957</v>
      </c>
      <c r="B909" s="1" t="s">
        <v>39</v>
      </c>
      <c r="C909" s="1" t="s">
        <v>13</v>
      </c>
      <c r="D909" s="2">
        <v>22</v>
      </c>
      <c r="E909" s="1" t="s">
        <v>14</v>
      </c>
      <c r="F909" s="1" t="s">
        <v>23</v>
      </c>
      <c r="G909" s="1" t="s">
        <v>34</v>
      </c>
      <c r="H909" s="6">
        <v>45760</v>
      </c>
      <c r="I909" s="1" t="s">
        <v>72</v>
      </c>
      <c r="J909" s="2">
        <v>17</v>
      </c>
      <c r="K909" s="1" t="s">
        <v>3065</v>
      </c>
    </row>
    <row r="910" spans="1:11" x14ac:dyDescent="0.35">
      <c r="A910" s="1" t="s">
        <v>958</v>
      </c>
      <c r="B910" s="1" t="s">
        <v>12</v>
      </c>
      <c r="C910" s="1" t="s">
        <v>13</v>
      </c>
      <c r="D910" s="2">
        <v>28</v>
      </c>
      <c r="E910" s="1" t="s">
        <v>33</v>
      </c>
      <c r="F910" s="1" t="s">
        <v>29</v>
      </c>
      <c r="G910" s="1" t="s">
        <v>24</v>
      </c>
      <c r="H910" s="6">
        <v>44365</v>
      </c>
      <c r="I910" s="1" t="s">
        <v>45</v>
      </c>
      <c r="J910" s="2">
        <v>7</v>
      </c>
      <c r="K910" s="1" t="s">
        <v>58</v>
      </c>
    </row>
    <row r="911" spans="1:11" x14ac:dyDescent="0.35">
      <c r="A911" s="1" t="s">
        <v>959</v>
      </c>
      <c r="B911" s="1" t="s">
        <v>61</v>
      </c>
      <c r="C911" s="1" t="s">
        <v>21</v>
      </c>
      <c r="D911" s="2">
        <v>23</v>
      </c>
      <c r="E911" s="1" t="s">
        <v>68</v>
      </c>
      <c r="F911" s="1" t="s">
        <v>10</v>
      </c>
      <c r="G911" s="1" t="s">
        <v>24</v>
      </c>
      <c r="H911" s="6">
        <v>42542</v>
      </c>
      <c r="I911" s="1" t="s">
        <v>25</v>
      </c>
      <c r="J911" s="2">
        <v>13</v>
      </c>
      <c r="K911" s="1" t="s">
        <v>18</v>
      </c>
    </row>
    <row r="912" spans="1:11" x14ac:dyDescent="0.35">
      <c r="A912" s="1" t="s">
        <v>960</v>
      </c>
      <c r="B912" s="1" t="s">
        <v>75</v>
      </c>
      <c r="C912" s="1" t="s">
        <v>13</v>
      </c>
      <c r="D912" s="2">
        <v>35</v>
      </c>
      <c r="E912" s="1" t="s">
        <v>22</v>
      </c>
      <c r="F912" s="1" t="s">
        <v>15</v>
      </c>
      <c r="G912" s="1" t="s">
        <v>176</v>
      </c>
      <c r="H912" s="6">
        <v>43898</v>
      </c>
      <c r="I912" s="1" t="s">
        <v>17</v>
      </c>
      <c r="J912" s="2">
        <v>11</v>
      </c>
      <c r="K912" s="1" t="s">
        <v>18</v>
      </c>
    </row>
    <row r="913" spans="1:11" x14ac:dyDescent="0.35">
      <c r="A913" s="1" t="s">
        <v>961</v>
      </c>
      <c r="B913" s="1" t="s">
        <v>28</v>
      </c>
      <c r="C913" s="1" t="s">
        <v>13</v>
      </c>
      <c r="D913" s="2">
        <v>53</v>
      </c>
      <c r="E913" s="1" t="s">
        <v>33</v>
      </c>
      <c r="F913" s="1" t="s">
        <v>44</v>
      </c>
      <c r="G913" s="1" t="s">
        <v>37</v>
      </c>
      <c r="H913" s="6">
        <v>44609</v>
      </c>
      <c r="I913" s="1" t="s">
        <v>17</v>
      </c>
      <c r="J913" s="2">
        <v>13</v>
      </c>
      <c r="K913" s="1" t="s">
        <v>31</v>
      </c>
    </row>
    <row r="914" spans="1:11" x14ac:dyDescent="0.35">
      <c r="A914" s="1" t="s">
        <v>962</v>
      </c>
      <c r="B914" s="1" t="s">
        <v>20</v>
      </c>
      <c r="C914" s="1" t="s">
        <v>21</v>
      </c>
      <c r="D914" s="2">
        <v>47</v>
      </c>
      <c r="E914" s="1" t="s">
        <v>22</v>
      </c>
      <c r="F914" s="1" t="s">
        <v>15</v>
      </c>
      <c r="G914" s="1" t="s">
        <v>41</v>
      </c>
      <c r="H914" s="6">
        <v>45999</v>
      </c>
      <c r="I914" s="1" t="s">
        <v>25</v>
      </c>
      <c r="J914" s="2">
        <v>12</v>
      </c>
      <c r="K914" s="1" t="s">
        <v>31</v>
      </c>
    </row>
    <row r="915" spans="1:11" x14ac:dyDescent="0.35">
      <c r="A915" s="1" t="s">
        <v>963</v>
      </c>
      <c r="B915" s="1" t="s">
        <v>48</v>
      </c>
      <c r="C915" s="1" t="s">
        <v>13</v>
      </c>
      <c r="D915" s="2">
        <v>56</v>
      </c>
      <c r="E915" s="1" t="s">
        <v>40</v>
      </c>
      <c r="F915" s="1" t="s">
        <v>23</v>
      </c>
      <c r="G915" s="1" t="s">
        <v>24</v>
      </c>
      <c r="H915" s="6">
        <v>42603</v>
      </c>
      <c r="I915" s="1" t="s">
        <v>25</v>
      </c>
      <c r="J915" s="2">
        <v>15</v>
      </c>
      <c r="K915" s="1" t="s">
        <v>18</v>
      </c>
    </row>
    <row r="916" spans="1:11" x14ac:dyDescent="0.35">
      <c r="A916" s="1" t="s">
        <v>964</v>
      </c>
      <c r="B916" s="1" t="s">
        <v>12</v>
      </c>
      <c r="C916" s="1" t="s">
        <v>13</v>
      </c>
      <c r="D916" s="2">
        <v>24</v>
      </c>
      <c r="E916" s="1" t="s">
        <v>53</v>
      </c>
      <c r="F916" s="1" t="s">
        <v>44</v>
      </c>
      <c r="G916" s="1" t="s">
        <v>37</v>
      </c>
      <c r="H916" s="6">
        <v>43031</v>
      </c>
      <c r="I916" s="1" t="s">
        <v>25</v>
      </c>
      <c r="J916" s="2">
        <v>2</v>
      </c>
      <c r="K916" s="1" t="s">
        <v>26</v>
      </c>
    </row>
    <row r="917" spans="1:11" x14ac:dyDescent="0.35">
      <c r="A917" s="1" t="s">
        <v>965</v>
      </c>
      <c r="B917" s="1" t="s">
        <v>48</v>
      </c>
      <c r="C917" s="1" t="s">
        <v>21</v>
      </c>
      <c r="D917" s="2">
        <v>47</v>
      </c>
      <c r="E917" s="1" t="s">
        <v>53</v>
      </c>
      <c r="F917" s="1" t="s">
        <v>15</v>
      </c>
      <c r="G917" s="1" t="s">
        <v>41</v>
      </c>
      <c r="H917" s="6">
        <v>43044</v>
      </c>
      <c r="I917" s="1" t="s">
        <v>72</v>
      </c>
      <c r="J917" s="2">
        <v>19</v>
      </c>
      <c r="K917" s="1" t="s">
        <v>26</v>
      </c>
    </row>
    <row r="918" spans="1:11" x14ac:dyDescent="0.35">
      <c r="A918" s="1" t="s">
        <v>966</v>
      </c>
      <c r="B918" s="1" t="s">
        <v>20</v>
      </c>
      <c r="C918" s="1" t="s">
        <v>21</v>
      </c>
      <c r="D918" s="2">
        <v>23</v>
      </c>
      <c r="E918" s="1" t="s">
        <v>36</v>
      </c>
      <c r="F918" s="1" t="s">
        <v>15</v>
      </c>
      <c r="G918" s="1" t="s">
        <v>34</v>
      </c>
      <c r="H918" s="6"/>
      <c r="I918" s="1" t="s">
        <v>25</v>
      </c>
      <c r="J918" s="2">
        <v>10</v>
      </c>
      <c r="K918" s="1" t="s">
        <v>26</v>
      </c>
    </row>
    <row r="919" spans="1:11" x14ac:dyDescent="0.35">
      <c r="A919" s="1" t="s">
        <v>967</v>
      </c>
      <c r="B919" s="1" t="s">
        <v>43</v>
      </c>
      <c r="C919" s="1" t="s">
        <v>21</v>
      </c>
      <c r="D919" s="2">
        <v>36</v>
      </c>
      <c r="E919" s="1" t="s">
        <v>22</v>
      </c>
      <c r="F919" s="1" t="s">
        <v>29</v>
      </c>
      <c r="G919" s="1" t="s">
        <v>34</v>
      </c>
      <c r="H919" s="6">
        <v>44312</v>
      </c>
      <c r="I919" s="1" t="s">
        <v>72</v>
      </c>
      <c r="J919" s="2">
        <v>15</v>
      </c>
      <c r="K919" s="1" t="s">
        <v>58</v>
      </c>
    </row>
    <row r="920" spans="1:11" x14ac:dyDescent="0.35">
      <c r="A920" s="1" t="s">
        <v>968</v>
      </c>
      <c r="B920" s="1" t="s">
        <v>61</v>
      </c>
      <c r="C920" s="1" t="s">
        <v>13</v>
      </c>
      <c r="D920" s="2">
        <v>24</v>
      </c>
      <c r="E920" s="1" t="s">
        <v>22</v>
      </c>
      <c r="F920" s="1" t="s">
        <v>10</v>
      </c>
      <c r="G920" s="1" t="s">
        <v>16</v>
      </c>
      <c r="H920" s="6">
        <v>44771</v>
      </c>
      <c r="I920" s="1" t="s">
        <v>25</v>
      </c>
      <c r="J920" s="2">
        <v>0</v>
      </c>
      <c r="K920" s="1" t="s">
        <v>31</v>
      </c>
    </row>
    <row r="921" spans="1:11" x14ac:dyDescent="0.35">
      <c r="A921" s="1" t="s">
        <v>969</v>
      </c>
      <c r="B921" s="1" t="s">
        <v>75</v>
      </c>
      <c r="C921" s="1" t="s">
        <v>13</v>
      </c>
      <c r="D921" s="2">
        <v>21</v>
      </c>
      <c r="E921" s="1" t="s">
        <v>68</v>
      </c>
      <c r="F921" s="1" t="s">
        <v>29</v>
      </c>
      <c r="G921" s="1" t="s">
        <v>24</v>
      </c>
      <c r="H921" s="6">
        <v>44312</v>
      </c>
      <c r="I921" s="1" t="s">
        <v>72</v>
      </c>
      <c r="J921" s="2">
        <v>8</v>
      </c>
      <c r="K921" s="1" t="s">
        <v>58</v>
      </c>
    </row>
    <row r="922" spans="1:11" x14ac:dyDescent="0.35">
      <c r="A922" s="1" t="s">
        <v>970</v>
      </c>
      <c r="B922" s="1" t="s">
        <v>75</v>
      </c>
      <c r="C922" s="1" t="s">
        <v>13</v>
      </c>
      <c r="D922" s="2">
        <v>43</v>
      </c>
      <c r="E922" s="1" t="s">
        <v>36</v>
      </c>
      <c r="F922" s="1" t="s">
        <v>44</v>
      </c>
      <c r="G922" s="1" t="s">
        <v>24</v>
      </c>
      <c r="H922" s="6">
        <v>43622</v>
      </c>
      <c r="I922" s="1" t="s">
        <v>72</v>
      </c>
      <c r="J922" s="2">
        <v>2</v>
      </c>
      <c r="K922" s="1" t="s">
        <v>58</v>
      </c>
    </row>
    <row r="923" spans="1:11" x14ac:dyDescent="0.35">
      <c r="A923" s="1" t="s">
        <v>971</v>
      </c>
      <c r="B923" s="1" t="s">
        <v>61</v>
      </c>
      <c r="C923" s="1" t="s">
        <v>13</v>
      </c>
      <c r="D923" s="2">
        <v>53</v>
      </c>
      <c r="E923" s="1" t="s">
        <v>68</v>
      </c>
      <c r="F923" s="1" t="s">
        <v>44</v>
      </c>
      <c r="G923" s="1" t="s">
        <v>30</v>
      </c>
      <c r="H923" s="6">
        <v>44821</v>
      </c>
      <c r="I923" s="1" t="s">
        <v>72</v>
      </c>
      <c r="J923" s="2">
        <v>18</v>
      </c>
      <c r="K923" s="1" t="s">
        <v>58</v>
      </c>
    </row>
    <row r="924" spans="1:11" x14ac:dyDescent="0.35">
      <c r="A924" s="1" t="s">
        <v>972</v>
      </c>
      <c r="B924" s="1" t="s">
        <v>43</v>
      </c>
      <c r="C924" s="1" t="s">
        <v>13</v>
      </c>
      <c r="D924" s="2">
        <v>25</v>
      </c>
      <c r="E924" s="1" t="s">
        <v>33</v>
      </c>
      <c r="F924" s="1" t="s">
        <v>10</v>
      </c>
      <c r="G924" s="1" t="s">
        <v>24</v>
      </c>
      <c r="H924" s="6">
        <v>43903</v>
      </c>
      <c r="I924" s="1" t="s">
        <v>45</v>
      </c>
      <c r="J924" s="2">
        <v>6</v>
      </c>
      <c r="K924" s="1" t="s">
        <v>18</v>
      </c>
    </row>
    <row r="925" spans="1:11" x14ac:dyDescent="0.35">
      <c r="A925" s="1" t="s">
        <v>973</v>
      </c>
      <c r="B925" s="1" t="s">
        <v>20</v>
      </c>
      <c r="C925" s="1" t="s">
        <v>21</v>
      </c>
      <c r="D925" s="2">
        <v>23</v>
      </c>
      <c r="E925" s="1" t="s">
        <v>53</v>
      </c>
      <c r="F925" s="1" t="s">
        <v>23</v>
      </c>
      <c r="G925" s="1" t="s">
        <v>30</v>
      </c>
      <c r="H925" s="6"/>
      <c r="I925" s="1" t="s">
        <v>17</v>
      </c>
      <c r="J925" s="2">
        <v>19</v>
      </c>
      <c r="K925" s="1" t="s">
        <v>31</v>
      </c>
    </row>
    <row r="926" spans="1:11" x14ac:dyDescent="0.35">
      <c r="A926" s="1" t="s">
        <v>974</v>
      </c>
      <c r="B926" s="1" t="s">
        <v>39</v>
      </c>
      <c r="C926" s="1" t="s">
        <v>13</v>
      </c>
      <c r="D926" s="2">
        <v>42</v>
      </c>
      <c r="E926" s="1" t="s">
        <v>53</v>
      </c>
      <c r="F926" s="1" t="s">
        <v>10</v>
      </c>
      <c r="G926" s="1" t="s">
        <v>37</v>
      </c>
      <c r="H926" s="6">
        <v>44602</v>
      </c>
      <c r="I926" s="1" t="s">
        <v>45</v>
      </c>
      <c r="J926" s="2">
        <v>19</v>
      </c>
      <c r="K926" s="1" t="s">
        <v>26</v>
      </c>
    </row>
    <row r="927" spans="1:11" x14ac:dyDescent="0.35">
      <c r="A927" s="1" t="s">
        <v>975</v>
      </c>
      <c r="B927" s="1" t="s">
        <v>75</v>
      </c>
      <c r="C927" s="1" t="s">
        <v>13</v>
      </c>
      <c r="D927" s="2">
        <v>29</v>
      </c>
      <c r="E927" s="1" t="s">
        <v>22</v>
      </c>
      <c r="F927" s="1" t="s">
        <v>29</v>
      </c>
      <c r="G927" s="1" t="s">
        <v>34</v>
      </c>
      <c r="H927" s="6">
        <v>45089</v>
      </c>
      <c r="I927" s="1" t="s">
        <v>45</v>
      </c>
      <c r="J927" s="2">
        <v>0</v>
      </c>
      <c r="K927" s="1" t="s">
        <v>26</v>
      </c>
    </row>
    <row r="928" spans="1:11" x14ac:dyDescent="0.35">
      <c r="A928" s="1" t="s">
        <v>976</v>
      </c>
      <c r="B928" s="1" t="s">
        <v>61</v>
      </c>
      <c r="C928" s="1" t="s">
        <v>21</v>
      </c>
      <c r="D928" s="2">
        <v>24</v>
      </c>
      <c r="E928" s="1" t="s">
        <v>22</v>
      </c>
      <c r="F928" s="1" t="s">
        <v>23</v>
      </c>
      <c r="G928" s="1" t="s">
        <v>16</v>
      </c>
      <c r="H928" s="6">
        <v>45103</v>
      </c>
      <c r="I928" s="1" t="s">
        <v>25</v>
      </c>
      <c r="J928" s="2">
        <v>3</v>
      </c>
      <c r="K928" s="1" t="s">
        <v>18</v>
      </c>
    </row>
    <row r="929" spans="1:11" x14ac:dyDescent="0.35">
      <c r="A929" s="1" t="s">
        <v>977</v>
      </c>
      <c r="B929" s="1" t="s">
        <v>61</v>
      </c>
      <c r="C929" s="1" t="s">
        <v>13</v>
      </c>
      <c r="D929" s="2">
        <v>37</v>
      </c>
      <c r="E929" s="1" t="s">
        <v>53</v>
      </c>
      <c r="F929" s="1" t="s">
        <v>23</v>
      </c>
      <c r="G929" s="1" t="s">
        <v>30</v>
      </c>
      <c r="H929" s="6">
        <v>43298</v>
      </c>
      <c r="I929" s="1" t="s">
        <v>25</v>
      </c>
      <c r="J929" s="2">
        <v>14</v>
      </c>
      <c r="K929" s="1" t="s">
        <v>31</v>
      </c>
    </row>
    <row r="930" spans="1:11" x14ac:dyDescent="0.35">
      <c r="A930" s="1" t="s">
        <v>978</v>
      </c>
      <c r="B930" s="1" t="s">
        <v>48</v>
      </c>
      <c r="C930" s="1" t="s">
        <v>21</v>
      </c>
      <c r="D930" s="2">
        <v>44</v>
      </c>
      <c r="E930" s="1" t="s">
        <v>40</v>
      </c>
      <c r="F930" s="1" t="s">
        <v>15</v>
      </c>
      <c r="G930" s="1" t="s">
        <v>41</v>
      </c>
      <c r="H930" s="6">
        <v>43350</v>
      </c>
      <c r="I930" s="1" t="s">
        <v>3065</v>
      </c>
      <c r="J930" s="2">
        <v>4</v>
      </c>
      <c r="K930" s="1" t="s">
        <v>31</v>
      </c>
    </row>
    <row r="931" spans="1:11" x14ac:dyDescent="0.35">
      <c r="A931" s="1" t="s">
        <v>979</v>
      </c>
      <c r="B931" s="1" t="s">
        <v>61</v>
      </c>
      <c r="C931" s="1" t="s">
        <v>13</v>
      </c>
      <c r="D931" s="2">
        <v>34</v>
      </c>
      <c r="E931" s="1" t="s">
        <v>14</v>
      </c>
      <c r="F931" s="1" t="s">
        <v>44</v>
      </c>
      <c r="G931" s="1" t="s">
        <v>30</v>
      </c>
      <c r="H931" s="6">
        <v>43570</v>
      </c>
      <c r="I931" s="1" t="s">
        <v>17</v>
      </c>
      <c r="J931" s="2">
        <v>0</v>
      </c>
      <c r="K931" s="1" t="s">
        <v>58</v>
      </c>
    </row>
    <row r="932" spans="1:11" x14ac:dyDescent="0.35">
      <c r="A932" s="1" t="s">
        <v>980</v>
      </c>
      <c r="B932" s="1" t="s">
        <v>61</v>
      </c>
      <c r="C932" s="1" t="s">
        <v>13</v>
      </c>
      <c r="D932" s="2">
        <v>39</v>
      </c>
      <c r="E932" s="1" t="s">
        <v>33</v>
      </c>
      <c r="F932" s="1" t="s">
        <v>15</v>
      </c>
      <c r="G932" s="1" t="s">
        <v>16</v>
      </c>
      <c r="H932" s="6">
        <v>45156</v>
      </c>
      <c r="I932" s="1" t="s">
        <v>72</v>
      </c>
      <c r="J932" s="2">
        <v>1</v>
      </c>
      <c r="K932" s="1" t="s">
        <v>26</v>
      </c>
    </row>
    <row r="933" spans="1:11" x14ac:dyDescent="0.35">
      <c r="A933" s="1" t="s">
        <v>981</v>
      </c>
      <c r="B933" s="1" t="s">
        <v>48</v>
      </c>
      <c r="C933" s="1" t="s">
        <v>13</v>
      </c>
      <c r="D933" s="2">
        <v>60</v>
      </c>
      <c r="E933" s="1" t="s">
        <v>3065</v>
      </c>
      <c r="F933" s="1" t="s">
        <v>29</v>
      </c>
      <c r="G933" s="1" t="s">
        <v>16</v>
      </c>
      <c r="H933" s="6">
        <v>45767</v>
      </c>
      <c r="I933" s="1" t="s">
        <v>17</v>
      </c>
      <c r="J933" s="2">
        <v>0</v>
      </c>
      <c r="K933" s="1" t="s">
        <v>18</v>
      </c>
    </row>
    <row r="934" spans="1:11" x14ac:dyDescent="0.35">
      <c r="A934" s="1" t="s">
        <v>982</v>
      </c>
      <c r="B934" s="1" t="s">
        <v>20</v>
      </c>
      <c r="C934" s="1" t="s">
        <v>21</v>
      </c>
      <c r="D934" s="2">
        <v>39</v>
      </c>
      <c r="E934" s="1" t="s">
        <v>22</v>
      </c>
      <c r="F934" s="1" t="s">
        <v>15</v>
      </c>
      <c r="G934" s="1" t="s">
        <v>37</v>
      </c>
      <c r="H934" s="6">
        <v>44686</v>
      </c>
      <c r="I934" s="1" t="s">
        <v>25</v>
      </c>
      <c r="J934" s="2">
        <v>6</v>
      </c>
      <c r="K934" s="1" t="s">
        <v>31</v>
      </c>
    </row>
    <row r="935" spans="1:11" x14ac:dyDescent="0.35">
      <c r="A935" s="1" t="s">
        <v>983</v>
      </c>
      <c r="B935" s="1" t="s">
        <v>39</v>
      </c>
      <c r="C935" s="1" t="s">
        <v>21</v>
      </c>
      <c r="D935" s="2">
        <v>32</v>
      </c>
      <c r="E935" s="1" t="s">
        <v>68</v>
      </c>
      <c r="F935" s="1" t="s">
        <v>44</v>
      </c>
      <c r="G935" s="1" t="s">
        <v>30</v>
      </c>
      <c r="H935" s="6">
        <v>44473</v>
      </c>
      <c r="I935" s="1" t="s">
        <v>72</v>
      </c>
      <c r="J935" s="2">
        <v>1</v>
      </c>
      <c r="K935" s="1" t="s">
        <v>31</v>
      </c>
    </row>
    <row r="936" spans="1:11" x14ac:dyDescent="0.35">
      <c r="A936" s="1" t="s">
        <v>984</v>
      </c>
      <c r="B936" s="1" t="s">
        <v>28</v>
      </c>
      <c r="C936" s="1" t="s">
        <v>13</v>
      </c>
      <c r="D936" s="2">
        <v>44</v>
      </c>
      <c r="E936" s="1" t="s">
        <v>53</v>
      </c>
      <c r="F936" s="1" t="s">
        <v>44</v>
      </c>
      <c r="G936" s="1" t="s">
        <v>24</v>
      </c>
      <c r="H936" s="6">
        <v>44790</v>
      </c>
      <c r="I936" s="1" t="s">
        <v>72</v>
      </c>
      <c r="J936" s="2">
        <v>16</v>
      </c>
      <c r="K936" s="1" t="s">
        <v>31</v>
      </c>
    </row>
    <row r="937" spans="1:11" x14ac:dyDescent="0.35">
      <c r="A937" s="1" t="s">
        <v>985</v>
      </c>
      <c r="B937" s="1" t="s">
        <v>61</v>
      </c>
      <c r="C937" s="1" t="s">
        <v>21</v>
      </c>
      <c r="D937" s="2">
        <v>22</v>
      </c>
      <c r="E937" s="1" t="s">
        <v>14</v>
      </c>
      <c r="F937" s="1" t="s">
        <v>10</v>
      </c>
      <c r="G937" s="1" t="s">
        <v>16</v>
      </c>
      <c r="H937" s="6">
        <v>44708</v>
      </c>
      <c r="I937" s="1" t="s">
        <v>45</v>
      </c>
      <c r="J937" s="2">
        <v>13</v>
      </c>
      <c r="K937" s="1" t="s">
        <v>58</v>
      </c>
    </row>
    <row r="938" spans="1:11" x14ac:dyDescent="0.35">
      <c r="A938" s="1" t="s">
        <v>986</v>
      </c>
      <c r="B938" s="1" t="s">
        <v>43</v>
      </c>
      <c r="C938" s="1" t="s">
        <v>21</v>
      </c>
      <c r="D938" s="2">
        <v>56</v>
      </c>
      <c r="E938" s="1" t="s">
        <v>14</v>
      </c>
      <c r="F938" s="1" t="s">
        <v>44</v>
      </c>
      <c r="G938" s="1" t="s">
        <v>176</v>
      </c>
      <c r="H938" s="6">
        <v>44749</v>
      </c>
      <c r="I938" s="1" t="s">
        <v>45</v>
      </c>
      <c r="J938" s="2">
        <v>16</v>
      </c>
      <c r="K938" s="1" t="s">
        <v>26</v>
      </c>
    </row>
    <row r="939" spans="1:11" x14ac:dyDescent="0.35">
      <c r="A939" s="1" t="s">
        <v>987</v>
      </c>
      <c r="B939" s="1" t="s">
        <v>28</v>
      </c>
      <c r="C939" s="1" t="s">
        <v>21</v>
      </c>
      <c r="D939" s="2">
        <v>32</v>
      </c>
      <c r="E939" s="1" t="s">
        <v>22</v>
      </c>
      <c r="F939" s="1" t="s">
        <v>10</v>
      </c>
      <c r="G939" s="1" t="s">
        <v>34</v>
      </c>
      <c r="H939" s="6">
        <v>44175</v>
      </c>
      <c r="I939" s="1" t="s">
        <v>45</v>
      </c>
      <c r="J939" s="2">
        <v>5</v>
      </c>
      <c r="K939" s="1" t="s">
        <v>18</v>
      </c>
    </row>
    <row r="940" spans="1:11" x14ac:dyDescent="0.35">
      <c r="A940" s="1" t="s">
        <v>988</v>
      </c>
      <c r="B940" s="1" t="s">
        <v>12</v>
      </c>
      <c r="C940" s="1" t="s">
        <v>13</v>
      </c>
      <c r="D940" s="2">
        <v>29</v>
      </c>
      <c r="E940" s="1" t="s">
        <v>68</v>
      </c>
      <c r="F940" s="1" t="s">
        <v>15</v>
      </c>
      <c r="G940" s="1" t="s">
        <v>30</v>
      </c>
      <c r="H940" s="6">
        <v>45957</v>
      </c>
      <c r="I940" s="1" t="s">
        <v>45</v>
      </c>
      <c r="J940" s="2">
        <v>14</v>
      </c>
      <c r="K940" s="1" t="s">
        <v>3065</v>
      </c>
    </row>
    <row r="941" spans="1:11" x14ac:dyDescent="0.35">
      <c r="A941" s="1" t="s">
        <v>989</v>
      </c>
      <c r="B941" s="1" t="s">
        <v>20</v>
      </c>
      <c r="C941" s="1" t="s">
        <v>13</v>
      </c>
      <c r="D941" s="2">
        <v>50</v>
      </c>
      <c r="E941" s="1" t="s">
        <v>33</v>
      </c>
      <c r="F941" s="1" t="s">
        <v>10</v>
      </c>
      <c r="G941" s="1" t="s">
        <v>37</v>
      </c>
      <c r="H941" s="6">
        <v>45582</v>
      </c>
      <c r="I941" s="1" t="s">
        <v>17</v>
      </c>
      <c r="J941" s="2">
        <v>13</v>
      </c>
      <c r="K941" s="1" t="s">
        <v>31</v>
      </c>
    </row>
    <row r="942" spans="1:11" x14ac:dyDescent="0.35">
      <c r="A942" s="1" t="s">
        <v>990</v>
      </c>
      <c r="B942" s="1" t="s">
        <v>12</v>
      </c>
      <c r="C942" s="1" t="s">
        <v>21</v>
      </c>
      <c r="D942" s="2">
        <v>37</v>
      </c>
      <c r="E942" s="1" t="s">
        <v>36</v>
      </c>
      <c r="F942" s="1" t="s">
        <v>10</v>
      </c>
      <c r="G942" s="1" t="s">
        <v>16</v>
      </c>
      <c r="H942" s="6">
        <v>43545</v>
      </c>
      <c r="I942" s="1" t="s">
        <v>45</v>
      </c>
      <c r="J942" s="2">
        <v>9</v>
      </c>
      <c r="K942" s="1" t="s">
        <v>58</v>
      </c>
    </row>
    <row r="943" spans="1:11" x14ac:dyDescent="0.35">
      <c r="A943" s="1" t="s">
        <v>991</v>
      </c>
      <c r="B943" s="1" t="s">
        <v>75</v>
      </c>
      <c r="C943" s="1" t="s">
        <v>21</v>
      </c>
      <c r="D943" s="2">
        <v>58</v>
      </c>
      <c r="E943" s="1" t="s">
        <v>36</v>
      </c>
      <c r="F943" s="1" t="s">
        <v>44</v>
      </c>
      <c r="G943" s="1" t="s">
        <v>24</v>
      </c>
      <c r="H943" s="6">
        <v>45248</v>
      </c>
      <c r="I943" s="1" t="s">
        <v>25</v>
      </c>
      <c r="J943" s="2">
        <v>3</v>
      </c>
      <c r="K943" s="1" t="s">
        <v>26</v>
      </c>
    </row>
    <row r="944" spans="1:11" x14ac:dyDescent="0.35">
      <c r="A944" s="1" t="s">
        <v>992</v>
      </c>
      <c r="B944" s="1" t="s">
        <v>43</v>
      </c>
      <c r="C944" s="1" t="s">
        <v>21</v>
      </c>
      <c r="D944" s="2">
        <v>41</v>
      </c>
      <c r="E944" s="1" t="s">
        <v>40</v>
      </c>
      <c r="F944" s="1" t="s">
        <v>44</v>
      </c>
      <c r="G944" s="1" t="s">
        <v>16</v>
      </c>
      <c r="H944" s="6">
        <v>43682</v>
      </c>
      <c r="I944" s="1" t="s">
        <v>25</v>
      </c>
      <c r="J944" s="2">
        <v>12</v>
      </c>
      <c r="K944" s="1" t="s">
        <v>3065</v>
      </c>
    </row>
    <row r="945" spans="1:11" x14ac:dyDescent="0.35">
      <c r="A945" s="1" t="s">
        <v>993</v>
      </c>
      <c r="B945" s="1" t="s">
        <v>12</v>
      </c>
      <c r="C945" s="1" t="s">
        <v>13</v>
      </c>
      <c r="D945" s="2">
        <v>51</v>
      </c>
      <c r="E945" s="1" t="s">
        <v>53</v>
      </c>
      <c r="F945" s="1" t="s">
        <v>29</v>
      </c>
      <c r="G945" s="1" t="s">
        <v>176</v>
      </c>
      <c r="H945" s="6">
        <v>43247</v>
      </c>
      <c r="I945" s="1" t="s">
        <v>45</v>
      </c>
      <c r="J945" s="2">
        <v>0</v>
      </c>
      <c r="K945" s="1" t="s">
        <v>31</v>
      </c>
    </row>
    <row r="946" spans="1:11" x14ac:dyDescent="0.35">
      <c r="A946" s="1" t="s">
        <v>994</v>
      </c>
      <c r="B946" s="1" t="s">
        <v>12</v>
      </c>
      <c r="C946" s="1" t="s">
        <v>13</v>
      </c>
      <c r="D946" s="2">
        <v>59</v>
      </c>
      <c r="E946" s="1" t="s">
        <v>36</v>
      </c>
      <c r="F946" s="1" t="s">
        <v>23</v>
      </c>
      <c r="G946" s="1" t="s">
        <v>30</v>
      </c>
      <c r="H946" s="6">
        <v>45029</v>
      </c>
      <c r="I946" s="1" t="s">
        <v>25</v>
      </c>
      <c r="J946" s="2">
        <v>19</v>
      </c>
      <c r="K946" s="1" t="s">
        <v>18</v>
      </c>
    </row>
    <row r="947" spans="1:11" x14ac:dyDescent="0.35">
      <c r="A947" s="1" t="s">
        <v>995</v>
      </c>
      <c r="B947" s="1" t="s">
        <v>12</v>
      </c>
      <c r="C947" s="1" t="s">
        <v>21</v>
      </c>
      <c r="D947" s="2">
        <v>38</v>
      </c>
      <c r="E947" s="1" t="s">
        <v>36</v>
      </c>
      <c r="F947" s="1" t="s">
        <v>10</v>
      </c>
      <c r="G947" s="1" t="s">
        <v>24</v>
      </c>
      <c r="H947" s="6">
        <v>43174</v>
      </c>
      <c r="I947" s="1" t="s">
        <v>25</v>
      </c>
      <c r="J947" s="2">
        <v>11</v>
      </c>
      <c r="K947" s="1" t="s">
        <v>58</v>
      </c>
    </row>
    <row r="948" spans="1:11" x14ac:dyDescent="0.35">
      <c r="A948" s="1" t="s">
        <v>996</v>
      </c>
      <c r="B948" s="1" t="s">
        <v>75</v>
      </c>
      <c r="C948" s="1" t="s">
        <v>21</v>
      </c>
      <c r="D948" s="2">
        <v>56</v>
      </c>
      <c r="E948" s="1" t="s">
        <v>36</v>
      </c>
      <c r="F948" s="1" t="s">
        <v>44</v>
      </c>
      <c r="G948" s="1" t="s">
        <v>37</v>
      </c>
      <c r="H948" s="6">
        <v>43979</v>
      </c>
      <c r="I948" s="1" t="s">
        <v>45</v>
      </c>
      <c r="J948" s="2">
        <v>18</v>
      </c>
      <c r="K948" s="1" t="s">
        <v>26</v>
      </c>
    </row>
    <row r="949" spans="1:11" x14ac:dyDescent="0.35">
      <c r="A949" s="1" t="s">
        <v>997</v>
      </c>
      <c r="B949" s="1" t="s">
        <v>20</v>
      </c>
      <c r="C949" s="1" t="s">
        <v>21</v>
      </c>
      <c r="D949" s="2">
        <v>27</v>
      </c>
      <c r="E949" s="1" t="s">
        <v>53</v>
      </c>
      <c r="F949" s="1" t="s">
        <v>10</v>
      </c>
      <c r="G949" s="1" t="s">
        <v>16</v>
      </c>
      <c r="H949" s="6">
        <v>43891</v>
      </c>
      <c r="I949" s="1" t="s">
        <v>45</v>
      </c>
      <c r="J949" s="2">
        <v>1</v>
      </c>
      <c r="K949" s="1" t="s">
        <v>58</v>
      </c>
    </row>
    <row r="950" spans="1:11" x14ac:dyDescent="0.35">
      <c r="A950" s="1" t="s">
        <v>998</v>
      </c>
      <c r="B950" s="1" t="s">
        <v>48</v>
      </c>
      <c r="C950" s="1" t="s">
        <v>21</v>
      </c>
      <c r="D950" s="2">
        <v>22</v>
      </c>
      <c r="E950" s="1" t="s">
        <v>22</v>
      </c>
      <c r="F950" s="1" t="s">
        <v>15</v>
      </c>
      <c r="G950" s="1" t="s">
        <v>41</v>
      </c>
      <c r="H950" s="6">
        <v>44513</v>
      </c>
      <c r="I950" s="1" t="s">
        <v>17</v>
      </c>
      <c r="J950" s="2">
        <v>20</v>
      </c>
      <c r="K950" s="1" t="s">
        <v>18</v>
      </c>
    </row>
    <row r="951" spans="1:11" x14ac:dyDescent="0.35">
      <c r="A951" s="1" t="s">
        <v>999</v>
      </c>
      <c r="B951" s="1" t="s">
        <v>61</v>
      </c>
      <c r="C951" s="1" t="s">
        <v>21</v>
      </c>
      <c r="D951" s="2">
        <v>38</v>
      </c>
      <c r="E951" s="1" t="s">
        <v>53</v>
      </c>
      <c r="F951" s="1" t="s">
        <v>44</v>
      </c>
      <c r="G951" s="1" t="s">
        <v>24</v>
      </c>
      <c r="H951" s="6">
        <v>43490</v>
      </c>
      <c r="I951" s="1" t="s">
        <v>72</v>
      </c>
      <c r="J951" s="2">
        <v>19</v>
      </c>
      <c r="K951" s="1" t="s">
        <v>26</v>
      </c>
    </row>
    <row r="952" spans="1:11" x14ac:dyDescent="0.35">
      <c r="A952" s="1" t="s">
        <v>1000</v>
      </c>
      <c r="B952" s="1" t="s">
        <v>48</v>
      </c>
      <c r="C952" s="1" t="s">
        <v>21</v>
      </c>
      <c r="D952" s="2">
        <v>56</v>
      </c>
      <c r="E952" s="1" t="s">
        <v>53</v>
      </c>
      <c r="F952" s="1" t="s">
        <v>29</v>
      </c>
      <c r="G952" s="1" t="s">
        <v>16</v>
      </c>
      <c r="H952" s="6">
        <v>43943</v>
      </c>
      <c r="I952" s="1" t="s">
        <v>72</v>
      </c>
      <c r="J952" s="2">
        <v>9</v>
      </c>
      <c r="K952" s="1" t="s">
        <v>3065</v>
      </c>
    </row>
    <row r="953" spans="1:11" x14ac:dyDescent="0.35">
      <c r="A953" s="1" t="s">
        <v>1001</v>
      </c>
      <c r="B953" s="1" t="s">
        <v>48</v>
      </c>
      <c r="C953" s="1" t="s">
        <v>13</v>
      </c>
      <c r="D953" s="2">
        <v>53</v>
      </c>
      <c r="E953" s="1" t="s">
        <v>68</v>
      </c>
      <c r="F953" s="1" t="s">
        <v>10</v>
      </c>
      <c r="G953" s="1" t="s">
        <v>176</v>
      </c>
      <c r="H953" s="6">
        <v>44520</v>
      </c>
      <c r="I953" s="1" t="s">
        <v>17</v>
      </c>
      <c r="J953" s="2">
        <v>4</v>
      </c>
      <c r="K953" s="1" t="s">
        <v>31</v>
      </c>
    </row>
    <row r="954" spans="1:11" x14ac:dyDescent="0.35">
      <c r="A954" s="1" t="s">
        <v>1002</v>
      </c>
      <c r="B954" s="1" t="s">
        <v>61</v>
      </c>
      <c r="C954" s="1" t="s">
        <v>21</v>
      </c>
      <c r="D954" s="2">
        <v>48</v>
      </c>
      <c r="E954" s="1" t="s">
        <v>36</v>
      </c>
      <c r="F954" s="1" t="s">
        <v>15</v>
      </c>
      <c r="G954" s="1" t="s">
        <v>41</v>
      </c>
      <c r="H954" s="6">
        <v>45428</v>
      </c>
      <c r="I954" s="1" t="s">
        <v>25</v>
      </c>
      <c r="J954" s="2">
        <v>11</v>
      </c>
      <c r="K954" s="1" t="s">
        <v>31</v>
      </c>
    </row>
    <row r="955" spans="1:11" x14ac:dyDescent="0.35">
      <c r="A955" s="1" t="s">
        <v>1003</v>
      </c>
      <c r="B955" s="1" t="s">
        <v>39</v>
      </c>
      <c r="C955" s="1" t="s">
        <v>21</v>
      </c>
      <c r="D955" s="2">
        <v>35</v>
      </c>
      <c r="E955" s="1" t="s">
        <v>53</v>
      </c>
      <c r="F955" s="1" t="s">
        <v>29</v>
      </c>
      <c r="G955" s="1" t="s">
        <v>41</v>
      </c>
      <c r="H955" s="6">
        <v>42512</v>
      </c>
      <c r="I955" s="1" t="s">
        <v>45</v>
      </c>
      <c r="J955" s="2">
        <v>10</v>
      </c>
      <c r="K955" s="1" t="s">
        <v>18</v>
      </c>
    </row>
    <row r="956" spans="1:11" x14ac:dyDescent="0.35">
      <c r="A956" s="1" t="s">
        <v>1004</v>
      </c>
      <c r="B956" s="1" t="s">
        <v>48</v>
      </c>
      <c r="C956" s="1" t="s">
        <v>21</v>
      </c>
      <c r="D956" s="2">
        <v>32</v>
      </c>
      <c r="E956" s="1" t="s">
        <v>14</v>
      </c>
      <c r="F956" s="1" t="s">
        <v>15</v>
      </c>
      <c r="G956" s="1" t="s">
        <v>176</v>
      </c>
      <c r="H956" s="6">
        <v>44356</v>
      </c>
      <c r="I956" s="1" t="s">
        <v>17</v>
      </c>
      <c r="J956" s="2">
        <v>4</v>
      </c>
      <c r="K956" s="1" t="s">
        <v>31</v>
      </c>
    </row>
    <row r="957" spans="1:11" x14ac:dyDescent="0.35">
      <c r="A957" s="1" t="s">
        <v>1005</v>
      </c>
      <c r="B957" s="1" t="s">
        <v>75</v>
      </c>
      <c r="C957" s="1" t="s">
        <v>13</v>
      </c>
      <c r="D957" s="2">
        <v>56</v>
      </c>
      <c r="E957" s="1" t="s">
        <v>53</v>
      </c>
      <c r="F957" s="1" t="s">
        <v>44</v>
      </c>
      <c r="G957" s="1" t="s">
        <v>41</v>
      </c>
      <c r="H957" s="6">
        <v>44589</v>
      </c>
      <c r="I957" s="1" t="s">
        <v>45</v>
      </c>
      <c r="J957" s="2">
        <v>18</v>
      </c>
      <c r="K957" s="1" t="s">
        <v>26</v>
      </c>
    </row>
    <row r="958" spans="1:11" x14ac:dyDescent="0.35">
      <c r="A958" s="1" t="s">
        <v>1006</v>
      </c>
      <c r="B958" s="1" t="s">
        <v>61</v>
      </c>
      <c r="C958" s="1" t="s">
        <v>21</v>
      </c>
      <c r="D958" s="2">
        <v>50</v>
      </c>
      <c r="E958" s="1" t="s">
        <v>14</v>
      </c>
      <c r="F958" s="1" t="s">
        <v>23</v>
      </c>
      <c r="G958" s="1" t="s">
        <v>34</v>
      </c>
      <c r="H958" s="6">
        <v>44033</v>
      </c>
      <c r="I958" s="1" t="s">
        <v>72</v>
      </c>
      <c r="J958" s="2">
        <v>13</v>
      </c>
      <c r="K958" s="1" t="s">
        <v>26</v>
      </c>
    </row>
    <row r="959" spans="1:11" x14ac:dyDescent="0.35">
      <c r="A959" s="1" t="s">
        <v>1007</v>
      </c>
      <c r="B959" s="1" t="s">
        <v>61</v>
      </c>
      <c r="C959" s="1" t="s">
        <v>21</v>
      </c>
      <c r="D959" s="2">
        <v>33</v>
      </c>
      <c r="E959" s="1" t="s">
        <v>40</v>
      </c>
      <c r="F959" s="1" t="s">
        <v>23</v>
      </c>
      <c r="G959" s="1" t="s">
        <v>24</v>
      </c>
      <c r="H959" s="6">
        <v>43733</v>
      </c>
      <c r="I959" s="1" t="s">
        <v>3065</v>
      </c>
      <c r="J959" s="2">
        <v>8</v>
      </c>
      <c r="K959" s="1" t="s">
        <v>31</v>
      </c>
    </row>
    <row r="960" spans="1:11" x14ac:dyDescent="0.35">
      <c r="A960" s="1" t="s">
        <v>1008</v>
      </c>
      <c r="B960" s="1" t="s">
        <v>12</v>
      </c>
      <c r="C960" s="1" t="s">
        <v>13</v>
      </c>
      <c r="D960" s="2">
        <v>36</v>
      </c>
      <c r="E960" s="1" t="s">
        <v>14</v>
      </c>
      <c r="F960" s="1" t="s">
        <v>23</v>
      </c>
      <c r="G960" s="1" t="s">
        <v>37</v>
      </c>
      <c r="H960" s="6">
        <v>45037</v>
      </c>
      <c r="I960" s="1" t="s">
        <v>17</v>
      </c>
      <c r="J960" s="2">
        <v>13</v>
      </c>
      <c r="K960" s="1" t="s">
        <v>18</v>
      </c>
    </row>
    <row r="961" spans="1:11" x14ac:dyDescent="0.35">
      <c r="A961" s="1" t="s">
        <v>1009</v>
      </c>
      <c r="B961" s="1" t="s">
        <v>61</v>
      </c>
      <c r="C961" s="1" t="s">
        <v>13</v>
      </c>
      <c r="D961" s="2">
        <v>54</v>
      </c>
      <c r="E961" s="1" t="s">
        <v>68</v>
      </c>
      <c r="F961" s="1" t="s">
        <v>29</v>
      </c>
      <c r="G961" s="1" t="s">
        <v>24</v>
      </c>
      <c r="H961" s="6">
        <v>43213</v>
      </c>
      <c r="I961" s="1" t="s">
        <v>45</v>
      </c>
      <c r="J961" s="2">
        <v>6</v>
      </c>
      <c r="K961" s="1" t="s">
        <v>58</v>
      </c>
    </row>
    <row r="962" spans="1:11" x14ac:dyDescent="0.35">
      <c r="A962" s="1" t="s">
        <v>1010</v>
      </c>
      <c r="B962" s="1" t="s">
        <v>20</v>
      </c>
      <c r="C962" s="1" t="s">
        <v>21</v>
      </c>
      <c r="D962" s="2">
        <v>32</v>
      </c>
      <c r="E962" s="1" t="s">
        <v>36</v>
      </c>
      <c r="F962" s="1" t="s">
        <v>44</v>
      </c>
      <c r="G962" s="1" t="s">
        <v>34</v>
      </c>
      <c r="H962" s="6">
        <v>45542</v>
      </c>
      <c r="I962" s="1" t="s">
        <v>72</v>
      </c>
      <c r="J962" s="2">
        <v>9</v>
      </c>
      <c r="K962" s="1" t="s">
        <v>18</v>
      </c>
    </row>
    <row r="963" spans="1:11" x14ac:dyDescent="0.35">
      <c r="A963" s="1" t="s">
        <v>1011</v>
      </c>
      <c r="B963" s="1" t="s">
        <v>61</v>
      </c>
      <c r="C963" s="1" t="s">
        <v>13</v>
      </c>
      <c r="D963" s="2">
        <v>23</v>
      </c>
      <c r="E963" s="1" t="s">
        <v>68</v>
      </c>
      <c r="F963" s="1" t="s">
        <v>15</v>
      </c>
      <c r="G963" s="1" t="s">
        <v>16</v>
      </c>
      <c r="H963" s="6">
        <v>45224</v>
      </c>
      <c r="I963" s="1" t="s">
        <v>45</v>
      </c>
      <c r="J963" s="2">
        <v>15</v>
      </c>
      <c r="K963" s="1" t="s">
        <v>58</v>
      </c>
    </row>
    <row r="964" spans="1:11" x14ac:dyDescent="0.35">
      <c r="A964" s="1" t="s">
        <v>1012</v>
      </c>
      <c r="B964" s="1" t="s">
        <v>61</v>
      </c>
      <c r="C964" s="1" t="s">
        <v>13</v>
      </c>
      <c r="D964" s="2">
        <v>50</v>
      </c>
      <c r="E964" s="1" t="s">
        <v>33</v>
      </c>
      <c r="F964" s="1" t="s">
        <v>23</v>
      </c>
      <c r="G964" s="1" t="s">
        <v>41</v>
      </c>
      <c r="H964" s="6">
        <v>44750</v>
      </c>
      <c r="I964" s="1" t="s">
        <v>45</v>
      </c>
      <c r="J964" s="2">
        <v>16</v>
      </c>
      <c r="K964" s="1" t="s">
        <v>58</v>
      </c>
    </row>
    <row r="965" spans="1:11" x14ac:dyDescent="0.35">
      <c r="A965" s="1" t="s">
        <v>1013</v>
      </c>
      <c r="B965" s="1" t="s">
        <v>12</v>
      </c>
      <c r="C965" s="1" t="s">
        <v>21</v>
      </c>
      <c r="D965" s="2">
        <v>32</v>
      </c>
      <c r="E965" s="1" t="s">
        <v>33</v>
      </c>
      <c r="F965" s="1" t="s">
        <v>15</v>
      </c>
      <c r="G965" s="1" t="s">
        <v>37</v>
      </c>
      <c r="H965" s="6">
        <v>42997</v>
      </c>
      <c r="I965" s="1" t="s">
        <v>25</v>
      </c>
      <c r="J965" s="2">
        <v>14</v>
      </c>
      <c r="K965" s="1" t="s">
        <v>58</v>
      </c>
    </row>
    <row r="966" spans="1:11" x14ac:dyDescent="0.35">
      <c r="A966" s="1" t="s">
        <v>1014</v>
      </c>
      <c r="B966" s="1" t="s">
        <v>28</v>
      </c>
      <c r="C966" s="1" t="s">
        <v>13</v>
      </c>
      <c r="D966" s="2">
        <v>32</v>
      </c>
      <c r="E966" s="1" t="s">
        <v>68</v>
      </c>
      <c r="F966" s="1" t="s">
        <v>15</v>
      </c>
      <c r="G966" s="1" t="s">
        <v>41</v>
      </c>
      <c r="H966" s="6">
        <v>43665</v>
      </c>
      <c r="I966" s="1" t="s">
        <v>72</v>
      </c>
      <c r="J966" s="2">
        <v>12</v>
      </c>
      <c r="K966" s="1" t="s">
        <v>18</v>
      </c>
    </row>
    <row r="967" spans="1:11" x14ac:dyDescent="0.35">
      <c r="A967" s="1" t="s">
        <v>1015</v>
      </c>
      <c r="B967" s="1" t="s">
        <v>75</v>
      </c>
      <c r="C967" s="1" t="s">
        <v>21</v>
      </c>
      <c r="D967" s="2">
        <v>35</v>
      </c>
      <c r="E967" s="1" t="s">
        <v>53</v>
      </c>
      <c r="F967" s="1" t="s">
        <v>15</v>
      </c>
      <c r="G967" s="1" t="s">
        <v>34</v>
      </c>
      <c r="H967" s="6"/>
      <c r="I967" s="1" t="s">
        <v>45</v>
      </c>
      <c r="J967" s="2">
        <v>16</v>
      </c>
      <c r="K967" s="1" t="s">
        <v>26</v>
      </c>
    </row>
    <row r="968" spans="1:11" x14ac:dyDescent="0.35">
      <c r="A968" s="1" t="s">
        <v>1016</v>
      </c>
      <c r="B968" s="1" t="s">
        <v>43</v>
      </c>
      <c r="C968" s="1" t="s">
        <v>13</v>
      </c>
      <c r="D968" s="2">
        <v>29</v>
      </c>
      <c r="E968" s="1" t="s">
        <v>53</v>
      </c>
      <c r="F968" s="1" t="s">
        <v>29</v>
      </c>
      <c r="G968" s="1" t="s">
        <v>176</v>
      </c>
      <c r="H968" s="6">
        <v>44117</v>
      </c>
      <c r="I968" s="1" t="s">
        <v>45</v>
      </c>
      <c r="J968" s="2">
        <v>11</v>
      </c>
      <c r="K968" s="1" t="s">
        <v>58</v>
      </c>
    </row>
    <row r="969" spans="1:11" x14ac:dyDescent="0.35">
      <c r="A969" s="1" t="s">
        <v>1017</v>
      </c>
      <c r="B969" s="1" t="s">
        <v>12</v>
      </c>
      <c r="C969" s="1" t="s">
        <v>13</v>
      </c>
      <c r="D969" s="2">
        <v>46</v>
      </c>
      <c r="E969" s="1" t="s">
        <v>68</v>
      </c>
      <c r="F969" s="1" t="s">
        <v>29</v>
      </c>
      <c r="G969" s="1" t="s">
        <v>176</v>
      </c>
      <c r="H969" s="6">
        <v>44010</v>
      </c>
      <c r="I969" s="1" t="s">
        <v>45</v>
      </c>
      <c r="J969" s="2">
        <v>2</v>
      </c>
      <c r="K969" s="1" t="s">
        <v>18</v>
      </c>
    </row>
    <row r="970" spans="1:11" x14ac:dyDescent="0.35">
      <c r="A970" s="1" t="s">
        <v>1018</v>
      </c>
      <c r="B970" s="1" t="s">
        <v>43</v>
      </c>
      <c r="C970" s="1" t="s">
        <v>21</v>
      </c>
      <c r="D970" s="2">
        <v>37</v>
      </c>
      <c r="E970" s="1" t="s">
        <v>33</v>
      </c>
      <c r="F970" s="1" t="s">
        <v>15</v>
      </c>
      <c r="G970" s="1" t="s">
        <v>30</v>
      </c>
      <c r="H970" s="6">
        <v>42749</v>
      </c>
      <c r="I970" s="1" t="s">
        <v>25</v>
      </c>
      <c r="J970" s="2">
        <v>1</v>
      </c>
      <c r="K970" s="1" t="s">
        <v>31</v>
      </c>
    </row>
    <row r="971" spans="1:11" x14ac:dyDescent="0.35">
      <c r="A971" s="1" t="s">
        <v>1019</v>
      </c>
      <c r="B971" s="1" t="s">
        <v>43</v>
      </c>
      <c r="C971" s="1" t="s">
        <v>13</v>
      </c>
      <c r="D971" s="2">
        <v>25</v>
      </c>
      <c r="E971" s="1" t="s">
        <v>14</v>
      </c>
      <c r="F971" s="1" t="s">
        <v>15</v>
      </c>
      <c r="G971" s="1" t="s">
        <v>16</v>
      </c>
      <c r="H971" s="6">
        <v>44434</v>
      </c>
      <c r="I971" s="1" t="s">
        <v>72</v>
      </c>
      <c r="J971" s="2">
        <v>8</v>
      </c>
      <c r="K971" s="1" t="s">
        <v>31</v>
      </c>
    </row>
    <row r="972" spans="1:11" x14ac:dyDescent="0.35">
      <c r="A972" s="1" t="s">
        <v>1020</v>
      </c>
      <c r="B972" s="1" t="s">
        <v>48</v>
      </c>
      <c r="C972" s="1" t="s">
        <v>21</v>
      </c>
      <c r="D972" s="2">
        <v>45</v>
      </c>
      <c r="E972" s="1" t="s">
        <v>40</v>
      </c>
      <c r="F972" s="1" t="s">
        <v>44</v>
      </c>
      <c r="G972" s="1" t="s">
        <v>24</v>
      </c>
      <c r="H972" s="6">
        <v>43374</v>
      </c>
      <c r="I972" s="1" t="s">
        <v>45</v>
      </c>
      <c r="J972" s="2">
        <v>2</v>
      </c>
      <c r="K972" s="1" t="s">
        <v>58</v>
      </c>
    </row>
    <row r="973" spans="1:11" x14ac:dyDescent="0.35">
      <c r="A973" s="1" t="s">
        <v>1021</v>
      </c>
      <c r="B973" s="1" t="s">
        <v>75</v>
      </c>
      <c r="C973" s="1" t="s">
        <v>13</v>
      </c>
      <c r="D973" s="2">
        <v>30</v>
      </c>
      <c r="E973" s="1" t="s">
        <v>53</v>
      </c>
      <c r="F973" s="1" t="s">
        <v>10</v>
      </c>
      <c r="G973" s="1" t="s">
        <v>3065</v>
      </c>
      <c r="H973" s="6">
        <v>43925</v>
      </c>
      <c r="I973" s="1" t="s">
        <v>17</v>
      </c>
      <c r="J973" s="2">
        <v>3</v>
      </c>
      <c r="K973" s="1" t="s">
        <v>26</v>
      </c>
    </row>
    <row r="974" spans="1:11" x14ac:dyDescent="0.35">
      <c r="A974" s="1" t="s">
        <v>1022</v>
      </c>
      <c r="B974" s="1" t="s">
        <v>39</v>
      </c>
      <c r="C974" s="1" t="s">
        <v>21</v>
      </c>
      <c r="D974" s="2">
        <v>31</v>
      </c>
      <c r="E974" s="1" t="s">
        <v>40</v>
      </c>
      <c r="F974" s="1" t="s">
        <v>29</v>
      </c>
      <c r="G974" s="1" t="s">
        <v>34</v>
      </c>
      <c r="H974" s="6">
        <v>43844</v>
      </c>
      <c r="I974" s="1" t="s">
        <v>17</v>
      </c>
      <c r="J974" s="2">
        <v>13</v>
      </c>
      <c r="K974" s="1" t="s">
        <v>58</v>
      </c>
    </row>
    <row r="975" spans="1:11" x14ac:dyDescent="0.35">
      <c r="A975" s="1" t="s">
        <v>1023</v>
      </c>
      <c r="B975" s="1" t="s">
        <v>12</v>
      </c>
      <c r="C975" s="1" t="s">
        <v>21</v>
      </c>
      <c r="D975" s="2">
        <v>59</v>
      </c>
      <c r="E975" s="1" t="s">
        <v>22</v>
      </c>
      <c r="F975" s="1" t="s">
        <v>44</v>
      </c>
      <c r="G975" s="1" t="s">
        <v>16</v>
      </c>
      <c r="H975" s="6">
        <v>45518</v>
      </c>
      <c r="I975" s="1" t="s">
        <v>72</v>
      </c>
      <c r="J975" s="2">
        <v>3</v>
      </c>
      <c r="K975" s="1" t="s">
        <v>58</v>
      </c>
    </row>
    <row r="976" spans="1:11" x14ac:dyDescent="0.35">
      <c r="A976" s="1" t="s">
        <v>1024</v>
      </c>
      <c r="B976" s="1" t="s">
        <v>12</v>
      </c>
      <c r="C976" s="1" t="s">
        <v>13</v>
      </c>
      <c r="D976" s="2">
        <v>46</v>
      </c>
      <c r="E976" s="1" t="s">
        <v>53</v>
      </c>
      <c r="F976" s="1" t="s">
        <v>15</v>
      </c>
      <c r="G976" s="1" t="s">
        <v>24</v>
      </c>
      <c r="H976" s="6">
        <v>44993</v>
      </c>
      <c r="I976" s="1" t="s">
        <v>72</v>
      </c>
      <c r="J976" s="2">
        <v>1</v>
      </c>
      <c r="K976" s="1" t="s">
        <v>18</v>
      </c>
    </row>
    <row r="977" spans="1:11" x14ac:dyDescent="0.35">
      <c r="A977" s="1" t="s">
        <v>1025</v>
      </c>
      <c r="B977" s="1" t="s">
        <v>43</v>
      </c>
      <c r="C977" s="1" t="s">
        <v>21</v>
      </c>
      <c r="D977" s="2">
        <v>41</v>
      </c>
      <c r="E977" s="1" t="s">
        <v>14</v>
      </c>
      <c r="F977" s="1" t="s">
        <v>10</v>
      </c>
      <c r="G977" s="1" t="s">
        <v>30</v>
      </c>
      <c r="H977" s="6">
        <v>44194</v>
      </c>
      <c r="I977" s="1" t="s">
        <v>17</v>
      </c>
      <c r="J977" s="2">
        <v>9</v>
      </c>
      <c r="K977" s="1" t="s">
        <v>18</v>
      </c>
    </row>
    <row r="978" spans="1:11" x14ac:dyDescent="0.35">
      <c r="A978" s="1" t="s">
        <v>1026</v>
      </c>
      <c r="B978" s="1" t="s">
        <v>20</v>
      </c>
      <c r="C978" s="1" t="s">
        <v>13</v>
      </c>
      <c r="D978" s="2">
        <v>50</v>
      </c>
      <c r="E978" s="1" t="s">
        <v>33</v>
      </c>
      <c r="F978" s="1" t="s">
        <v>15</v>
      </c>
      <c r="G978" s="1" t="s">
        <v>37</v>
      </c>
      <c r="H978" s="6"/>
      <c r="I978" s="1" t="s">
        <v>72</v>
      </c>
      <c r="J978" s="2">
        <v>5</v>
      </c>
      <c r="K978" s="1" t="s">
        <v>26</v>
      </c>
    </row>
    <row r="979" spans="1:11" x14ac:dyDescent="0.35">
      <c r="A979" s="1" t="s">
        <v>1027</v>
      </c>
      <c r="B979" s="1" t="s">
        <v>28</v>
      </c>
      <c r="C979" s="1" t="s">
        <v>21</v>
      </c>
      <c r="D979" s="2">
        <v>52</v>
      </c>
      <c r="E979" s="1" t="s">
        <v>14</v>
      </c>
      <c r="F979" s="1" t="s">
        <v>29</v>
      </c>
      <c r="G979" s="1" t="s">
        <v>34</v>
      </c>
      <c r="H979" s="6">
        <v>43115</v>
      </c>
      <c r="I979" s="1" t="s">
        <v>45</v>
      </c>
      <c r="J979" s="2">
        <v>4</v>
      </c>
      <c r="K979" s="1" t="s">
        <v>31</v>
      </c>
    </row>
    <row r="980" spans="1:11" x14ac:dyDescent="0.35">
      <c r="A980" s="1" t="s">
        <v>1028</v>
      </c>
      <c r="B980" s="1" t="s">
        <v>43</v>
      </c>
      <c r="C980" s="1" t="s">
        <v>13</v>
      </c>
      <c r="D980" s="2">
        <v>60</v>
      </c>
      <c r="E980" s="1" t="s">
        <v>14</v>
      </c>
      <c r="F980" s="1" t="s">
        <v>15</v>
      </c>
      <c r="G980" s="1" t="s">
        <v>16</v>
      </c>
      <c r="H980" s="6">
        <v>45577</v>
      </c>
      <c r="I980" s="1" t="s">
        <v>45</v>
      </c>
      <c r="J980" s="2">
        <v>1</v>
      </c>
      <c r="K980" s="1" t="s">
        <v>58</v>
      </c>
    </row>
    <row r="981" spans="1:11" x14ac:dyDescent="0.35">
      <c r="A981" s="1" t="s">
        <v>1029</v>
      </c>
      <c r="B981" s="1" t="s">
        <v>48</v>
      </c>
      <c r="C981" s="1" t="s">
        <v>13</v>
      </c>
      <c r="D981" s="2">
        <v>46</v>
      </c>
      <c r="E981" s="1" t="s">
        <v>68</v>
      </c>
      <c r="F981" s="1" t="s">
        <v>15</v>
      </c>
      <c r="G981" s="1" t="s">
        <v>37</v>
      </c>
      <c r="H981" s="6">
        <v>42759</v>
      </c>
      <c r="I981" s="1" t="s">
        <v>17</v>
      </c>
      <c r="J981" s="2">
        <v>16</v>
      </c>
      <c r="K981" s="1" t="s">
        <v>31</v>
      </c>
    </row>
    <row r="982" spans="1:11" x14ac:dyDescent="0.35">
      <c r="A982" s="1" t="s">
        <v>1030</v>
      </c>
      <c r="B982" s="1" t="s">
        <v>75</v>
      </c>
      <c r="C982" s="1" t="s">
        <v>21</v>
      </c>
      <c r="D982" s="2">
        <v>44</v>
      </c>
      <c r="E982" s="1" t="s">
        <v>22</v>
      </c>
      <c r="F982" s="1" t="s">
        <v>44</v>
      </c>
      <c r="G982" s="1" t="s">
        <v>34</v>
      </c>
      <c r="H982" s="6">
        <v>45262</v>
      </c>
      <c r="I982" s="1" t="s">
        <v>25</v>
      </c>
      <c r="J982" s="2">
        <v>6</v>
      </c>
      <c r="K982" s="1" t="s">
        <v>26</v>
      </c>
    </row>
    <row r="983" spans="1:11" x14ac:dyDescent="0.35">
      <c r="A983" s="1" t="s">
        <v>1031</v>
      </c>
      <c r="B983" s="1" t="s">
        <v>28</v>
      </c>
      <c r="C983" s="1" t="s">
        <v>21</v>
      </c>
      <c r="D983" s="2">
        <v>59</v>
      </c>
      <c r="E983" s="1" t="s">
        <v>14</v>
      </c>
      <c r="F983" s="1" t="s">
        <v>10</v>
      </c>
      <c r="G983" s="1" t="s">
        <v>176</v>
      </c>
      <c r="H983" s="6">
        <v>42605</v>
      </c>
      <c r="I983" s="1" t="s">
        <v>25</v>
      </c>
      <c r="J983" s="2">
        <v>18</v>
      </c>
      <c r="K983" s="1" t="s">
        <v>18</v>
      </c>
    </row>
    <row r="984" spans="1:11" x14ac:dyDescent="0.35">
      <c r="A984" s="1" t="s">
        <v>1032</v>
      </c>
      <c r="B984" s="1" t="s">
        <v>39</v>
      </c>
      <c r="C984" s="1" t="s">
        <v>21</v>
      </c>
      <c r="D984" s="2">
        <v>21</v>
      </c>
      <c r="E984" s="1" t="s">
        <v>22</v>
      </c>
      <c r="F984" s="1" t="s">
        <v>23</v>
      </c>
      <c r="G984" s="1" t="s">
        <v>34</v>
      </c>
      <c r="H984" s="6">
        <v>44704</v>
      </c>
      <c r="I984" s="1" t="s">
        <v>3065</v>
      </c>
      <c r="J984" s="2">
        <v>11</v>
      </c>
      <c r="K984" s="1" t="s">
        <v>58</v>
      </c>
    </row>
    <row r="985" spans="1:11" x14ac:dyDescent="0.35">
      <c r="A985" s="1" t="s">
        <v>1033</v>
      </c>
      <c r="B985" s="1" t="s">
        <v>39</v>
      </c>
      <c r="C985" s="1" t="s">
        <v>13</v>
      </c>
      <c r="D985" s="2">
        <v>33</v>
      </c>
      <c r="E985" s="1" t="s">
        <v>53</v>
      </c>
      <c r="F985" s="1" t="s">
        <v>10</v>
      </c>
      <c r="G985" s="1" t="s">
        <v>30</v>
      </c>
      <c r="H985" s="6">
        <v>42371</v>
      </c>
      <c r="I985" s="1" t="s">
        <v>72</v>
      </c>
      <c r="J985" s="2">
        <v>10</v>
      </c>
      <c r="K985" s="1" t="s">
        <v>3065</v>
      </c>
    </row>
    <row r="986" spans="1:11" x14ac:dyDescent="0.35">
      <c r="A986" s="1" t="s">
        <v>1034</v>
      </c>
      <c r="B986" s="1" t="s">
        <v>39</v>
      </c>
      <c r="C986" s="1" t="s">
        <v>13</v>
      </c>
      <c r="D986" s="2">
        <v>38</v>
      </c>
      <c r="E986" s="1" t="s">
        <v>36</v>
      </c>
      <c r="F986" s="1" t="s">
        <v>15</v>
      </c>
      <c r="G986" s="1" t="s">
        <v>37</v>
      </c>
      <c r="H986" s="6">
        <v>44137</v>
      </c>
      <c r="I986" s="1" t="s">
        <v>3065</v>
      </c>
      <c r="J986" s="2">
        <v>9</v>
      </c>
      <c r="K986" s="1" t="s">
        <v>18</v>
      </c>
    </row>
    <row r="987" spans="1:11" x14ac:dyDescent="0.35">
      <c r="A987" s="1" t="s">
        <v>1035</v>
      </c>
      <c r="B987" s="1" t="s">
        <v>12</v>
      </c>
      <c r="C987" s="1" t="s">
        <v>21</v>
      </c>
      <c r="D987" s="2">
        <v>26</v>
      </c>
      <c r="E987" s="1" t="s">
        <v>36</v>
      </c>
      <c r="F987" s="1" t="s">
        <v>10</v>
      </c>
      <c r="G987" s="1" t="s">
        <v>41</v>
      </c>
      <c r="H987" s="6">
        <v>45164</v>
      </c>
      <c r="I987" s="1" t="s">
        <v>17</v>
      </c>
      <c r="J987" s="2">
        <v>11</v>
      </c>
      <c r="K987" s="1" t="s">
        <v>31</v>
      </c>
    </row>
    <row r="988" spans="1:11" x14ac:dyDescent="0.35">
      <c r="A988" s="1" t="s">
        <v>1036</v>
      </c>
      <c r="B988" s="1" t="s">
        <v>28</v>
      </c>
      <c r="C988" s="1" t="s">
        <v>13</v>
      </c>
      <c r="D988" s="2">
        <v>38</v>
      </c>
      <c r="E988" s="1" t="s">
        <v>22</v>
      </c>
      <c r="F988" s="1" t="s">
        <v>29</v>
      </c>
      <c r="G988" s="1" t="s">
        <v>34</v>
      </c>
      <c r="H988" s="6">
        <v>43513</v>
      </c>
      <c r="I988" s="1" t="s">
        <v>45</v>
      </c>
      <c r="J988" s="2">
        <v>5</v>
      </c>
      <c r="K988" s="1" t="s">
        <v>18</v>
      </c>
    </row>
    <row r="989" spans="1:11" x14ac:dyDescent="0.35">
      <c r="A989" s="1" t="s">
        <v>1037</v>
      </c>
      <c r="B989" s="1" t="s">
        <v>48</v>
      </c>
      <c r="C989" s="1" t="s">
        <v>13</v>
      </c>
      <c r="D989" s="2">
        <v>47</v>
      </c>
      <c r="E989" s="1" t="s">
        <v>68</v>
      </c>
      <c r="F989" s="1" t="s">
        <v>10</v>
      </c>
      <c r="G989" s="1" t="s">
        <v>16</v>
      </c>
      <c r="H989" s="6">
        <v>42625</v>
      </c>
      <c r="I989" s="1" t="s">
        <v>72</v>
      </c>
      <c r="J989" s="2">
        <v>20</v>
      </c>
      <c r="K989" s="1" t="s">
        <v>3065</v>
      </c>
    </row>
    <row r="990" spans="1:11" x14ac:dyDescent="0.35">
      <c r="A990" s="1" t="s">
        <v>1038</v>
      </c>
      <c r="B990" s="1" t="s">
        <v>75</v>
      </c>
      <c r="C990" s="1" t="s">
        <v>21</v>
      </c>
      <c r="D990" s="2">
        <v>30</v>
      </c>
      <c r="E990" s="1" t="s">
        <v>22</v>
      </c>
      <c r="F990" s="1" t="s">
        <v>23</v>
      </c>
      <c r="G990" s="1" t="s">
        <v>37</v>
      </c>
      <c r="H990" s="6">
        <v>43844</v>
      </c>
      <c r="I990" s="1" t="s">
        <v>72</v>
      </c>
      <c r="J990" s="2">
        <v>7</v>
      </c>
      <c r="K990" s="1" t="s">
        <v>26</v>
      </c>
    </row>
    <row r="991" spans="1:11" x14ac:dyDescent="0.35">
      <c r="A991" s="1" t="s">
        <v>1039</v>
      </c>
      <c r="B991" s="1" t="s">
        <v>20</v>
      </c>
      <c r="C991" s="1" t="s">
        <v>21</v>
      </c>
      <c r="D991" s="2">
        <v>34</v>
      </c>
      <c r="E991" s="1" t="s">
        <v>22</v>
      </c>
      <c r="F991" s="1" t="s">
        <v>10</v>
      </c>
      <c r="G991" s="1" t="s">
        <v>30</v>
      </c>
      <c r="H991" s="6">
        <v>45894</v>
      </c>
      <c r="I991" s="1" t="s">
        <v>72</v>
      </c>
      <c r="J991" s="2">
        <v>14</v>
      </c>
      <c r="K991" s="1" t="s">
        <v>26</v>
      </c>
    </row>
    <row r="992" spans="1:11" x14ac:dyDescent="0.35">
      <c r="A992" s="1" t="s">
        <v>1040</v>
      </c>
      <c r="B992" s="1" t="s">
        <v>61</v>
      </c>
      <c r="C992" s="1" t="s">
        <v>21</v>
      </c>
      <c r="D992" s="2">
        <v>36</v>
      </c>
      <c r="E992" s="1" t="s">
        <v>68</v>
      </c>
      <c r="F992" s="1" t="s">
        <v>44</v>
      </c>
      <c r="G992" s="1" t="s">
        <v>30</v>
      </c>
      <c r="H992" s="6">
        <v>44496</v>
      </c>
      <c r="I992" s="1" t="s">
        <v>17</v>
      </c>
      <c r="J992" s="2">
        <v>3</v>
      </c>
      <c r="K992" s="1" t="s">
        <v>26</v>
      </c>
    </row>
    <row r="993" spans="1:11" x14ac:dyDescent="0.35">
      <c r="A993" s="1" t="s">
        <v>1041</v>
      </c>
      <c r="B993" s="1" t="s">
        <v>12</v>
      </c>
      <c r="C993" s="1" t="s">
        <v>21</v>
      </c>
      <c r="D993" s="2">
        <v>43</v>
      </c>
      <c r="E993" s="1" t="s">
        <v>14</v>
      </c>
      <c r="F993" s="1" t="s">
        <v>29</v>
      </c>
      <c r="G993" s="1" t="s">
        <v>37</v>
      </c>
      <c r="H993" s="6">
        <v>45919</v>
      </c>
      <c r="I993" s="1" t="s">
        <v>17</v>
      </c>
      <c r="J993" s="2">
        <v>2</v>
      </c>
      <c r="K993" s="1" t="s">
        <v>26</v>
      </c>
    </row>
    <row r="994" spans="1:11" x14ac:dyDescent="0.35">
      <c r="A994" s="1" t="s">
        <v>1042</v>
      </c>
      <c r="B994" s="1" t="s">
        <v>12</v>
      </c>
      <c r="C994" s="1" t="s">
        <v>21</v>
      </c>
      <c r="D994" s="2">
        <v>30</v>
      </c>
      <c r="E994" s="1" t="s">
        <v>53</v>
      </c>
      <c r="F994" s="1" t="s">
        <v>10</v>
      </c>
      <c r="G994" s="1" t="s">
        <v>34</v>
      </c>
      <c r="H994" s="6">
        <v>44431</v>
      </c>
      <c r="I994" s="1" t="s">
        <v>17</v>
      </c>
      <c r="J994" s="2">
        <v>9</v>
      </c>
      <c r="K994" s="1" t="s">
        <v>58</v>
      </c>
    </row>
    <row r="995" spans="1:11" x14ac:dyDescent="0.35">
      <c r="A995" s="1" t="s">
        <v>1043</v>
      </c>
      <c r="B995" s="1" t="s">
        <v>39</v>
      </c>
      <c r="C995" s="1" t="s">
        <v>13</v>
      </c>
      <c r="D995" s="2">
        <v>29</v>
      </c>
      <c r="E995" s="1" t="s">
        <v>36</v>
      </c>
      <c r="F995" s="1" t="s">
        <v>10</v>
      </c>
      <c r="G995" s="1" t="s">
        <v>24</v>
      </c>
      <c r="H995" s="6">
        <v>43342</v>
      </c>
      <c r="I995" s="1" t="s">
        <v>17</v>
      </c>
      <c r="J995" s="2">
        <v>13</v>
      </c>
      <c r="K995" s="1" t="s">
        <v>26</v>
      </c>
    </row>
    <row r="996" spans="1:11" x14ac:dyDescent="0.35">
      <c r="A996" s="1" t="s">
        <v>1044</v>
      </c>
      <c r="B996" s="1" t="s">
        <v>28</v>
      </c>
      <c r="C996" s="1" t="s">
        <v>21</v>
      </c>
      <c r="D996" s="2">
        <v>38</v>
      </c>
      <c r="E996" s="1" t="s">
        <v>68</v>
      </c>
      <c r="F996" s="1" t="s">
        <v>15</v>
      </c>
      <c r="G996" s="1" t="s">
        <v>16</v>
      </c>
      <c r="H996" s="6">
        <v>45641</v>
      </c>
      <c r="I996" s="1" t="s">
        <v>17</v>
      </c>
      <c r="J996" s="2">
        <v>10</v>
      </c>
      <c r="K996" s="1" t="s">
        <v>26</v>
      </c>
    </row>
    <row r="997" spans="1:11" x14ac:dyDescent="0.35">
      <c r="A997" s="1" t="s">
        <v>1045</v>
      </c>
      <c r="B997" s="1" t="s">
        <v>39</v>
      </c>
      <c r="C997" s="1" t="s">
        <v>13</v>
      </c>
      <c r="D997" s="2">
        <v>51</v>
      </c>
      <c r="E997" s="1" t="s">
        <v>68</v>
      </c>
      <c r="F997" s="1" t="s">
        <v>23</v>
      </c>
      <c r="G997" s="1" t="s">
        <v>176</v>
      </c>
      <c r="H997" s="6">
        <v>43846</v>
      </c>
      <c r="I997" s="1" t="s">
        <v>45</v>
      </c>
      <c r="J997" s="2">
        <v>4</v>
      </c>
      <c r="K997" s="1" t="s">
        <v>58</v>
      </c>
    </row>
    <row r="998" spans="1:11" x14ac:dyDescent="0.35">
      <c r="A998" s="1" t="s">
        <v>1046</v>
      </c>
      <c r="B998" s="1" t="s">
        <v>12</v>
      </c>
      <c r="C998" s="1" t="s">
        <v>13</v>
      </c>
      <c r="D998" s="2">
        <v>27</v>
      </c>
      <c r="E998" s="1" t="s">
        <v>68</v>
      </c>
      <c r="F998" s="1" t="s">
        <v>23</v>
      </c>
      <c r="G998" s="1" t="s">
        <v>24</v>
      </c>
      <c r="H998" s="6">
        <v>45858</v>
      </c>
      <c r="I998" s="1" t="s">
        <v>72</v>
      </c>
      <c r="J998" s="2">
        <v>13</v>
      </c>
      <c r="K998" s="1" t="s">
        <v>26</v>
      </c>
    </row>
    <row r="999" spans="1:11" x14ac:dyDescent="0.35">
      <c r="A999" s="1" t="s">
        <v>1047</v>
      </c>
      <c r="B999" s="1" t="s">
        <v>20</v>
      </c>
      <c r="C999" s="1" t="s">
        <v>21</v>
      </c>
      <c r="D999" s="2">
        <v>52</v>
      </c>
      <c r="E999" s="1" t="s">
        <v>53</v>
      </c>
      <c r="F999" s="1" t="s">
        <v>29</v>
      </c>
      <c r="G999" s="1" t="s">
        <v>30</v>
      </c>
      <c r="H999" s="6">
        <v>42509</v>
      </c>
      <c r="I999" s="1" t="s">
        <v>25</v>
      </c>
      <c r="J999" s="2">
        <v>0</v>
      </c>
      <c r="K999" s="1" t="s">
        <v>18</v>
      </c>
    </row>
    <row r="1000" spans="1:11" x14ac:dyDescent="0.35">
      <c r="A1000" s="1" t="s">
        <v>1048</v>
      </c>
      <c r="B1000" s="1" t="s">
        <v>43</v>
      </c>
      <c r="C1000" s="1" t="s">
        <v>21</v>
      </c>
      <c r="D1000" s="2">
        <v>27</v>
      </c>
      <c r="E1000" s="1" t="s">
        <v>22</v>
      </c>
      <c r="F1000" s="1" t="s">
        <v>10</v>
      </c>
      <c r="G1000" s="1" t="s">
        <v>34</v>
      </c>
      <c r="H1000" s="6">
        <v>44698</v>
      </c>
      <c r="I1000" s="1" t="s">
        <v>72</v>
      </c>
      <c r="J1000" s="2">
        <v>15</v>
      </c>
      <c r="K1000" s="1" t="s">
        <v>18</v>
      </c>
    </row>
    <row r="1001" spans="1:11" x14ac:dyDescent="0.35">
      <c r="A1001" s="1" t="s">
        <v>1049</v>
      </c>
      <c r="B1001" s="1" t="s">
        <v>39</v>
      </c>
      <c r="C1001" s="1" t="s">
        <v>21</v>
      </c>
      <c r="D1001" s="2">
        <v>47</v>
      </c>
      <c r="E1001" s="1" t="s">
        <v>14</v>
      </c>
      <c r="F1001" s="1" t="s">
        <v>10</v>
      </c>
      <c r="G1001" s="1" t="s">
        <v>34</v>
      </c>
      <c r="H1001" s="6">
        <v>43648</v>
      </c>
      <c r="I1001" s="1" t="s">
        <v>72</v>
      </c>
      <c r="J1001" s="2">
        <v>17</v>
      </c>
      <c r="K1001" s="1" t="s">
        <v>3065</v>
      </c>
    </row>
    <row r="1002" spans="1:11" x14ac:dyDescent="0.35">
      <c r="A1002" s="1" t="s">
        <v>1050</v>
      </c>
      <c r="B1002" s="1" t="s">
        <v>39</v>
      </c>
      <c r="C1002" s="1" t="s">
        <v>21</v>
      </c>
      <c r="D1002" s="2">
        <v>33</v>
      </c>
      <c r="E1002" s="1" t="s">
        <v>40</v>
      </c>
      <c r="F1002" s="1" t="s">
        <v>44</v>
      </c>
      <c r="G1002" s="1" t="s">
        <v>37</v>
      </c>
      <c r="H1002" s="6">
        <v>43486</v>
      </c>
      <c r="I1002" s="1" t="s">
        <v>17</v>
      </c>
      <c r="J1002" s="2">
        <v>1</v>
      </c>
      <c r="K1002" s="1" t="s">
        <v>18</v>
      </c>
    </row>
    <row r="1003" spans="1:11" x14ac:dyDescent="0.35">
      <c r="A1003" s="1" t="s">
        <v>1051</v>
      </c>
      <c r="B1003" s="1" t="s">
        <v>28</v>
      </c>
      <c r="C1003" s="1" t="s">
        <v>13</v>
      </c>
      <c r="D1003" s="2">
        <v>60</v>
      </c>
      <c r="E1003" s="1" t="s">
        <v>14</v>
      </c>
      <c r="F1003" s="1" t="s">
        <v>15</v>
      </c>
      <c r="G1003" s="1" t="s">
        <v>34</v>
      </c>
      <c r="H1003" s="6">
        <v>43558</v>
      </c>
      <c r="I1003" s="1" t="s">
        <v>25</v>
      </c>
      <c r="J1003" s="2">
        <v>0</v>
      </c>
      <c r="K1003" s="1" t="s">
        <v>58</v>
      </c>
    </row>
    <row r="1004" spans="1:11" x14ac:dyDescent="0.35">
      <c r="A1004" s="1" t="s">
        <v>1052</v>
      </c>
      <c r="B1004" s="1" t="s">
        <v>20</v>
      </c>
      <c r="C1004" s="1" t="s">
        <v>21</v>
      </c>
      <c r="D1004" s="2">
        <v>59</v>
      </c>
      <c r="E1004" s="1" t="s">
        <v>53</v>
      </c>
      <c r="F1004" s="1" t="s">
        <v>10</v>
      </c>
      <c r="G1004" s="1" t="s">
        <v>30</v>
      </c>
      <c r="H1004" s="6">
        <v>45532</v>
      </c>
      <c r="I1004" s="1" t="s">
        <v>17</v>
      </c>
      <c r="J1004" s="2">
        <v>13</v>
      </c>
      <c r="K1004" s="1" t="s">
        <v>58</v>
      </c>
    </row>
    <row r="1005" spans="1:11" x14ac:dyDescent="0.35">
      <c r="A1005" s="1" t="s">
        <v>1053</v>
      </c>
      <c r="B1005" s="1" t="s">
        <v>43</v>
      </c>
      <c r="C1005" s="1" t="s">
        <v>13</v>
      </c>
      <c r="D1005" s="2">
        <v>29</v>
      </c>
      <c r="E1005" s="1" t="s">
        <v>36</v>
      </c>
      <c r="F1005" s="1" t="s">
        <v>10</v>
      </c>
      <c r="G1005" s="1" t="s">
        <v>34</v>
      </c>
      <c r="H1005" s="6">
        <v>44956</v>
      </c>
      <c r="I1005" s="1" t="s">
        <v>72</v>
      </c>
      <c r="J1005" s="2">
        <v>2</v>
      </c>
      <c r="K1005" s="1" t="s">
        <v>26</v>
      </c>
    </row>
    <row r="1006" spans="1:11" x14ac:dyDescent="0.35">
      <c r="A1006" s="1" t="s">
        <v>1054</v>
      </c>
      <c r="B1006" s="1" t="s">
        <v>28</v>
      </c>
      <c r="C1006" s="1" t="s">
        <v>21</v>
      </c>
      <c r="D1006" s="2">
        <v>33</v>
      </c>
      <c r="E1006" s="1" t="s">
        <v>33</v>
      </c>
      <c r="F1006" s="1" t="s">
        <v>10</v>
      </c>
      <c r="G1006" s="1" t="s">
        <v>34</v>
      </c>
      <c r="H1006" s="6">
        <v>43311</v>
      </c>
      <c r="I1006" s="1" t="s">
        <v>25</v>
      </c>
      <c r="J1006" s="2">
        <v>18</v>
      </c>
      <c r="K1006" s="1" t="s">
        <v>18</v>
      </c>
    </row>
    <row r="1007" spans="1:11" x14ac:dyDescent="0.35">
      <c r="A1007" s="1" t="s">
        <v>1055</v>
      </c>
      <c r="B1007" s="1" t="s">
        <v>20</v>
      </c>
      <c r="C1007" s="1" t="s">
        <v>13</v>
      </c>
      <c r="D1007" s="2">
        <v>21</v>
      </c>
      <c r="E1007" s="1" t="s">
        <v>68</v>
      </c>
      <c r="F1007" s="1" t="s">
        <v>44</v>
      </c>
      <c r="G1007" s="1" t="s">
        <v>41</v>
      </c>
      <c r="H1007" s="6">
        <v>46018</v>
      </c>
      <c r="I1007" s="1" t="s">
        <v>25</v>
      </c>
      <c r="J1007" s="2">
        <v>1</v>
      </c>
      <c r="K1007" s="1" t="s">
        <v>31</v>
      </c>
    </row>
    <row r="1008" spans="1:11" x14ac:dyDescent="0.35">
      <c r="A1008" s="1" t="s">
        <v>1056</v>
      </c>
      <c r="B1008" s="1" t="s">
        <v>75</v>
      </c>
      <c r="C1008" s="1" t="s">
        <v>21</v>
      </c>
      <c r="D1008" s="2">
        <v>37</v>
      </c>
      <c r="E1008" s="1" t="s">
        <v>40</v>
      </c>
      <c r="F1008" s="1" t="s">
        <v>10</v>
      </c>
      <c r="G1008" s="1" t="s">
        <v>24</v>
      </c>
      <c r="H1008" s="6">
        <v>45925</v>
      </c>
      <c r="I1008" s="1" t="s">
        <v>72</v>
      </c>
      <c r="J1008" s="2">
        <v>1</v>
      </c>
      <c r="K1008" s="1" t="s">
        <v>31</v>
      </c>
    </row>
    <row r="1009" spans="1:11" x14ac:dyDescent="0.35">
      <c r="A1009" s="1" t="s">
        <v>1057</v>
      </c>
      <c r="B1009" s="1" t="s">
        <v>20</v>
      </c>
      <c r="C1009" s="1" t="s">
        <v>21</v>
      </c>
      <c r="D1009" s="2">
        <v>56</v>
      </c>
      <c r="E1009" s="1" t="s">
        <v>36</v>
      </c>
      <c r="F1009" s="1" t="s">
        <v>15</v>
      </c>
      <c r="G1009" s="1" t="s">
        <v>41</v>
      </c>
      <c r="H1009" s="6">
        <v>44044</v>
      </c>
      <c r="I1009" s="1" t="s">
        <v>25</v>
      </c>
      <c r="J1009" s="2">
        <v>2</v>
      </c>
      <c r="K1009" s="1" t="s">
        <v>58</v>
      </c>
    </row>
    <row r="1010" spans="1:11" x14ac:dyDescent="0.35">
      <c r="A1010" s="1" t="s">
        <v>1058</v>
      </c>
      <c r="B1010" s="1" t="s">
        <v>75</v>
      </c>
      <c r="C1010" s="1" t="s">
        <v>13</v>
      </c>
      <c r="D1010" s="2">
        <v>60</v>
      </c>
      <c r="E1010" s="1" t="s">
        <v>36</v>
      </c>
      <c r="F1010" s="1" t="s">
        <v>15</v>
      </c>
      <c r="G1010" s="1" t="s">
        <v>24</v>
      </c>
      <c r="H1010" s="6">
        <v>43945</v>
      </c>
      <c r="I1010" s="1" t="s">
        <v>45</v>
      </c>
      <c r="J1010" s="2">
        <v>19</v>
      </c>
      <c r="K1010" s="1" t="s">
        <v>58</v>
      </c>
    </row>
    <row r="1011" spans="1:11" x14ac:dyDescent="0.35">
      <c r="A1011" s="1" t="s">
        <v>1059</v>
      </c>
      <c r="B1011" s="1" t="s">
        <v>75</v>
      </c>
      <c r="C1011" s="1" t="s">
        <v>13</v>
      </c>
      <c r="D1011" s="2">
        <v>40</v>
      </c>
      <c r="E1011" s="1" t="s">
        <v>22</v>
      </c>
      <c r="F1011" s="1" t="s">
        <v>44</v>
      </c>
      <c r="G1011" s="1" t="s">
        <v>34</v>
      </c>
      <c r="H1011" s="6">
        <v>42763</v>
      </c>
      <c r="I1011" s="1" t="s">
        <v>72</v>
      </c>
      <c r="J1011" s="2">
        <v>1</v>
      </c>
      <c r="K1011" s="1" t="s">
        <v>58</v>
      </c>
    </row>
    <row r="1012" spans="1:11" x14ac:dyDescent="0.35">
      <c r="A1012" s="1" t="s">
        <v>1060</v>
      </c>
      <c r="B1012" s="1" t="s">
        <v>28</v>
      </c>
      <c r="C1012" s="1" t="s">
        <v>13</v>
      </c>
      <c r="D1012" s="2">
        <v>55</v>
      </c>
      <c r="E1012" s="1" t="s">
        <v>40</v>
      </c>
      <c r="F1012" s="1" t="s">
        <v>10</v>
      </c>
      <c r="G1012" s="1" t="s">
        <v>34</v>
      </c>
      <c r="H1012" s="6">
        <v>44130</v>
      </c>
      <c r="I1012" s="1" t="s">
        <v>25</v>
      </c>
      <c r="J1012" s="2">
        <v>0</v>
      </c>
      <c r="K1012" s="1" t="s">
        <v>18</v>
      </c>
    </row>
    <row r="1013" spans="1:11" x14ac:dyDescent="0.35">
      <c r="A1013" s="1" t="s">
        <v>1061</v>
      </c>
      <c r="B1013" s="1" t="s">
        <v>43</v>
      </c>
      <c r="C1013" s="1" t="s">
        <v>21</v>
      </c>
      <c r="D1013" s="2">
        <v>59</v>
      </c>
      <c r="E1013" s="1" t="s">
        <v>14</v>
      </c>
      <c r="F1013" s="1" t="s">
        <v>10</v>
      </c>
      <c r="G1013" s="1" t="s">
        <v>176</v>
      </c>
      <c r="H1013" s="6">
        <v>44210</v>
      </c>
      <c r="I1013" s="1" t="s">
        <v>72</v>
      </c>
      <c r="J1013" s="2">
        <v>20</v>
      </c>
      <c r="K1013" s="1" t="s">
        <v>26</v>
      </c>
    </row>
    <row r="1014" spans="1:11" x14ac:dyDescent="0.35">
      <c r="A1014" s="1" t="s">
        <v>1062</v>
      </c>
      <c r="B1014" s="1" t="s">
        <v>61</v>
      </c>
      <c r="C1014" s="1" t="s">
        <v>13</v>
      </c>
      <c r="D1014" s="2">
        <v>48</v>
      </c>
      <c r="E1014" s="1" t="s">
        <v>14</v>
      </c>
      <c r="F1014" s="1" t="s">
        <v>23</v>
      </c>
      <c r="G1014" s="1" t="s">
        <v>24</v>
      </c>
      <c r="H1014" s="6">
        <v>44476</v>
      </c>
      <c r="I1014" s="1" t="s">
        <v>17</v>
      </c>
      <c r="J1014" s="2">
        <v>16</v>
      </c>
      <c r="K1014" s="1" t="s">
        <v>31</v>
      </c>
    </row>
    <row r="1015" spans="1:11" x14ac:dyDescent="0.35">
      <c r="A1015" s="1" t="s">
        <v>1063</v>
      </c>
      <c r="B1015" s="1" t="s">
        <v>75</v>
      </c>
      <c r="C1015" s="1" t="s">
        <v>21</v>
      </c>
      <c r="D1015" s="2">
        <v>57</v>
      </c>
      <c r="E1015" s="1" t="s">
        <v>33</v>
      </c>
      <c r="F1015" s="1" t="s">
        <v>29</v>
      </c>
      <c r="G1015" s="1" t="s">
        <v>37</v>
      </c>
      <c r="H1015" s="6">
        <v>42579</v>
      </c>
      <c r="I1015" s="1" t="s">
        <v>25</v>
      </c>
      <c r="J1015" s="2">
        <v>15</v>
      </c>
      <c r="K1015" s="1" t="s">
        <v>18</v>
      </c>
    </row>
    <row r="1016" spans="1:11" x14ac:dyDescent="0.35">
      <c r="A1016" s="1" t="s">
        <v>1064</v>
      </c>
      <c r="B1016" s="1" t="s">
        <v>28</v>
      </c>
      <c r="C1016" s="1" t="s">
        <v>13</v>
      </c>
      <c r="D1016" s="2">
        <v>34</v>
      </c>
      <c r="E1016" s="1" t="s">
        <v>14</v>
      </c>
      <c r="F1016" s="1" t="s">
        <v>15</v>
      </c>
      <c r="G1016" s="1" t="s">
        <v>34</v>
      </c>
      <c r="H1016" s="6">
        <v>43273</v>
      </c>
      <c r="I1016" s="1" t="s">
        <v>72</v>
      </c>
      <c r="J1016" s="2">
        <v>17</v>
      </c>
      <c r="K1016" s="1" t="s">
        <v>18</v>
      </c>
    </row>
    <row r="1017" spans="1:11" x14ac:dyDescent="0.35">
      <c r="A1017" s="1" t="s">
        <v>1065</v>
      </c>
      <c r="B1017" s="1" t="s">
        <v>12</v>
      </c>
      <c r="C1017" s="1" t="s">
        <v>13</v>
      </c>
      <c r="D1017" s="2">
        <v>38</v>
      </c>
      <c r="E1017" s="1" t="s">
        <v>40</v>
      </c>
      <c r="F1017" s="1" t="s">
        <v>29</v>
      </c>
      <c r="G1017" s="1" t="s">
        <v>176</v>
      </c>
      <c r="H1017" s="6">
        <v>43312</v>
      </c>
      <c r="I1017" s="1" t="s">
        <v>72</v>
      </c>
      <c r="J1017" s="2">
        <v>11</v>
      </c>
      <c r="K1017" s="1" t="s">
        <v>58</v>
      </c>
    </row>
    <row r="1018" spans="1:11" x14ac:dyDescent="0.35">
      <c r="A1018" s="1" t="s">
        <v>1066</v>
      </c>
      <c r="B1018" s="1" t="s">
        <v>39</v>
      </c>
      <c r="C1018" s="1" t="s">
        <v>21</v>
      </c>
      <c r="D1018" s="2">
        <v>58</v>
      </c>
      <c r="E1018" s="1" t="s">
        <v>33</v>
      </c>
      <c r="F1018" s="1" t="s">
        <v>15</v>
      </c>
      <c r="G1018" s="1" t="s">
        <v>34</v>
      </c>
      <c r="H1018" s="6">
        <v>45461</v>
      </c>
      <c r="I1018" s="1" t="s">
        <v>17</v>
      </c>
      <c r="J1018" s="2">
        <v>8</v>
      </c>
      <c r="K1018" s="1" t="s">
        <v>58</v>
      </c>
    </row>
    <row r="1019" spans="1:11" x14ac:dyDescent="0.35">
      <c r="A1019" s="1" t="s">
        <v>1067</v>
      </c>
      <c r="B1019" s="1" t="s">
        <v>75</v>
      </c>
      <c r="C1019" s="1" t="s">
        <v>21</v>
      </c>
      <c r="D1019" s="2">
        <v>52</v>
      </c>
      <c r="E1019" s="1" t="s">
        <v>53</v>
      </c>
      <c r="F1019" s="1" t="s">
        <v>29</v>
      </c>
      <c r="G1019" s="1" t="s">
        <v>41</v>
      </c>
      <c r="H1019" s="6">
        <v>45963</v>
      </c>
      <c r="I1019" s="1" t="s">
        <v>17</v>
      </c>
      <c r="J1019" s="2">
        <v>14</v>
      </c>
      <c r="K1019" s="1" t="s">
        <v>26</v>
      </c>
    </row>
    <row r="1020" spans="1:11" x14ac:dyDescent="0.35">
      <c r="A1020" s="1" t="s">
        <v>1068</v>
      </c>
      <c r="B1020" s="1" t="s">
        <v>12</v>
      </c>
      <c r="C1020" s="1" t="s">
        <v>21</v>
      </c>
      <c r="D1020" s="2">
        <v>58</v>
      </c>
      <c r="E1020" s="1" t="s">
        <v>36</v>
      </c>
      <c r="F1020" s="1" t="s">
        <v>10</v>
      </c>
      <c r="G1020" s="1" t="s">
        <v>176</v>
      </c>
      <c r="H1020" s="6">
        <v>43747</v>
      </c>
      <c r="I1020" s="1" t="s">
        <v>25</v>
      </c>
      <c r="J1020" s="2">
        <v>15</v>
      </c>
      <c r="K1020" s="1" t="s">
        <v>3065</v>
      </c>
    </row>
    <row r="1021" spans="1:11" x14ac:dyDescent="0.35">
      <c r="A1021" s="1" t="s">
        <v>1069</v>
      </c>
      <c r="B1021" s="1" t="s">
        <v>61</v>
      </c>
      <c r="C1021" s="1" t="s">
        <v>13</v>
      </c>
      <c r="D1021" s="2">
        <v>34</v>
      </c>
      <c r="E1021" s="1" t="s">
        <v>53</v>
      </c>
      <c r="F1021" s="1" t="s">
        <v>23</v>
      </c>
      <c r="G1021" s="1" t="s">
        <v>3065</v>
      </c>
      <c r="H1021" s="6">
        <v>44182</v>
      </c>
      <c r="I1021" s="1" t="s">
        <v>25</v>
      </c>
      <c r="J1021" s="2">
        <v>3</v>
      </c>
      <c r="K1021" s="1" t="s">
        <v>31</v>
      </c>
    </row>
    <row r="1022" spans="1:11" x14ac:dyDescent="0.35">
      <c r="A1022" s="1" t="s">
        <v>1070</v>
      </c>
      <c r="B1022" s="1" t="s">
        <v>28</v>
      </c>
      <c r="C1022" s="1" t="s">
        <v>13</v>
      </c>
      <c r="D1022" s="2">
        <v>60</v>
      </c>
      <c r="E1022" s="1" t="s">
        <v>36</v>
      </c>
      <c r="F1022" s="1" t="s">
        <v>15</v>
      </c>
      <c r="G1022" s="1" t="s">
        <v>34</v>
      </c>
      <c r="H1022" s="6">
        <v>43099</v>
      </c>
      <c r="I1022" s="1" t="s">
        <v>25</v>
      </c>
      <c r="J1022" s="2">
        <v>18</v>
      </c>
      <c r="K1022" s="1" t="s">
        <v>26</v>
      </c>
    </row>
    <row r="1023" spans="1:11" x14ac:dyDescent="0.35">
      <c r="A1023" s="1" t="s">
        <v>1071</v>
      </c>
      <c r="B1023" s="1" t="s">
        <v>61</v>
      </c>
      <c r="C1023" s="1" t="s">
        <v>21</v>
      </c>
      <c r="D1023" s="2">
        <v>48</v>
      </c>
      <c r="E1023" s="1" t="s">
        <v>14</v>
      </c>
      <c r="F1023" s="1" t="s">
        <v>10</v>
      </c>
      <c r="G1023" s="1" t="s">
        <v>37</v>
      </c>
      <c r="H1023" s="6">
        <v>45667</v>
      </c>
      <c r="I1023" s="1" t="s">
        <v>45</v>
      </c>
      <c r="J1023" s="2">
        <v>19</v>
      </c>
      <c r="K1023" s="1" t="s">
        <v>58</v>
      </c>
    </row>
    <row r="1024" spans="1:11" x14ac:dyDescent="0.35">
      <c r="A1024" s="1" t="s">
        <v>1072</v>
      </c>
      <c r="B1024" s="1" t="s">
        <v>20</v>
      </c>
      <c r="C1024" s="1" t="s">
        <v>21</v>
      </c>
      <c r="D1024" s="2">
        <v>24</v>
      </c>
      <c r="E1024" s="1" t="s">
        <v>33</v>
      </c>
      <c r="F1024" s="1" t="s">
        <v>10</v>
      </c>
      <c r="G1024" s="1" t="s">
        <v>37</v>
      </c>
      <c r="H1024" s="6">
        <v>44571</v>
      </c>
      <c r="I1024" s="1" t="s">
        <v>17</v>
      </c>
      <c r="J1024" s="2">
        <v>2</v>
      </c>
      <c r="K1024" s="1" t="s">
        <v>31</v>
      </c>
    </row>
    <row r="1025" spans="1:11" x14ac:dyDescent="0.35">
      <c r="A1025" s="1" t="s">
        <v>1073</v>
      </c>
      <c r="B1025" s="1" t="s">
        <v>43</v>
      </c>
      <c r="C1025" s="1" t="s">
        <v>21</v>
      </c>
      <c r="D1025" s="2">
        <v>35</v>
      </c>
      <c r="E1025" s="1" t="s">
        <v>53</v>
      </c>
      <c r="F1025" s="1" t="s">
        <v>15</v>
      </c>
      <c r="G1025" s="1" t="s">
        <v>24</v>
      </c>
      <c r="H1025" s="6">
        <v>42871</v>
      </c>
      <c r="I1025" s="1" t="s">
        <v>25</v>
      </c>
      <c r="J1025" s="2">
        <v>8</v>
      </c>
      <c r="K1025" s="1" t="s">
        <v>18</v>
      </c>
    </row>
    <row r="1026" spans="1:11" x14ac:dyDescent="0.35">
      <c r="A1026" s="1" t="s">
        <v>1074</v>
      </c>
      <c r="B1026" s="1" t="s">
        <v>48</v>
      </c>
      <c r="C1026" s="1" t="s">
        <v>13</v>
      </c>
      <c r="D1026" s="2">
        <v>29</v>
      </c>
      <c r="E1026" s="1" t="s">
        <v>68</v>
      </c>
      <c r="F1026" s="1" t="s">
        <v>29</v>
      </c>
      <c r="G1026" s="1" t="s">
        <v>24</v>
      </c>
      <c r="H1026" s="6">
        <v>44748</v>
      </c>
      <c r="I1026" s="1" t="s">
        <v>72</v>
      </c>
      <c r="J1026" s="2">
        <v>18</v>
      </c>
      <c r="K1026" s="1" t="s">
        <v>31</v>
      </c>
    </row>
    <row r="1027" spans="1:11" x14ac:dyDescent="0.35">
      <c r="A1027" s="1" t="s">
        <v>1075</v>
      </c>
      <c r="B1027" s="1" t="s">
        <v>61</v>
      </c>
      <c r="C1027" s="1" t="s">
        <v>13</v>
      </c>
      <c r="D1027" s="2">
        <v>57</v>
      </c>
      <c r="E1027" s="1" t="s">
        <v>36</v>
      </c>
      <c r="F1027" s="1" t="s">
        <v>44</v>
      </c>
      <c r="G1027" s="1" t="s">
        <v>41</v>
      </c>
      <c r="H1027" s="6">
        <v>44750</v>
      </c>
      <c r="I1027" s="1" t="s">
        <v>25</v>
      </c>
      <c r="J1027" s="2">
        <v>7</v>
      </c>
      <c r="K1027" s="1" t="s">
        <v>18</v>
      </c>
    </row>
    <row r="1028" spans="1:11" x14ac:dyDescent="0.35">
      <c r="A1028" s="1" t="s">
        <v>1076</v>
      </c>
      <c r="B1028" s="1" t="s">
        <v>12</v>
      </c>
      <c r="C1028" s="1" t="s">
        <v>21</v>
      </c>
      <c r="D1028" s="2">
        <v>26</v>
      </c>
      <c r="E1028" s="1" t="s">
        <v>36</v>
      </c>
      <c r="F1028" s="1" t="s">
        <v>15</v>
      </c>
      <c r="G1028" s="1" t="s">
        <v>30</v>
      </c>
      <c r="H1028" s="6">
        <v>43741</v>
      </c>
      <c r="I1028" s="1" t="s">
        <v>45</v>
      </c>
      <c r="J1028" s="2">
        <v>16</v>
      </c>
      <c r="K1028" s="1" t="s">
        <v>31</v>
      </c>
    </row>
    <row r="1029" spans="1:11" x14ac:dyDescent="0.35">
      <c r="A1029" s="1" t="s">
        <v>1077</v>
      </c>
      <c r="B1029" s="1" t="s">
        <v>39</v>
      </c>
      <c r="C1029" s="1" t="s">
        <v>21</v>
      </c>
      <c r="D1029" s="2">
        <v>48</v>
      </c>
      <c r="E1029" s="1" t="s">
        <v>53</v>
      </c>
      <c r="F1029" s="1" t="s">
        <v>23</v>
      </c>
      <c r="G1029" s="1" t="s">
        <v>16</v>
      </c>
      <c r="H1029" s="6">
        <v>42498</v>
      </c>
      <c r="I1029" s="1" t="s">
        <v>17</v>
      </c>
      <c r="J1029" s="2">
        <v>4</v>
      </c>
      <c r="K1029" s="1" t="s">
        <v>58</v>
      </c>
    </row>
    <row r="1030" spans="1:11" x14ac:dyDescent="0.35">
      <c r="A1030" s="1" t="s">
        <v>1078</v>
      </c>
      <c r="B1030" s="1" t="s">
        <v>12</v>
      </c>
      <c r="C1030" s="1" t="s">
        <v>13</v>
      </c>
      <c r="D1030" s="2">
        <v>27</v>
      </c>
      <c r="E1030" s="1" t="s">
        <v>22</v>
      </c>
      <c r="F1030" s="1" t="s">
        <v>23</v>
      </c>
      <c r="G1030" s="1" t="s">
        <v>34</v>
      </c>
      <c r="H1030" s="6">
        <v>42629</v>
      </c>
      <c r="I1030" s="1" t="s">
        <v>72</v>
      </c>
      <c r="J1030" s="2">
        <v>10</v>
      </c>
      <c r="K1030" s="1" t="s">
        <v>31</v>
      </c>
    </row>
    <row r="1031" spans="1:11" x14ac:dyDescent="0.35">
      <c r="A1031" s="1" t="s">
        <v>1079</v>
      </c>
      <c r="B1031" s="1" t="s">
        <v>28</v>
      </c>
      <c r="C1031" s="1" t="s">
        <v>21</v>
      </c>
      <c r="D1031" s="2">
        <v>45</v>
      </c>
      <c r="E1031" s="1" t="s">
        <v>3065</v>
      </c>
      <c r="F1031" s="1" t="s">
        <v>15</v>
      </c>
      <c r="G1031" s="1" t="s">
        <v>16</v>
      </c>
      <c r="H1031" s="6">
        <v>43270</v>
      </c>
      <c r="I1031" s="1" t="s">
        <v>72</v>
      </c>
      <c r="J1031" s="2">
        <v>3</v>
      </c>
      <c r="K1031" s="1" t="s">
        <v>26</v>
      </c>
    </row>
    <row r="1032" spans="1:11" x14ac:dyDescent="0.35">
      <c r="A1032" s="1" t="s">
        <v>1080</v>
      </c>
      <c r="B1032" s="1" t="s">
        <v>12</v>
      </c>
      <c r="C1032" s="1" t="s">
        <v>21</v>
      </c>
      <c r="D1032" s="2">
        <v>51</v>
      </c>
      <c r="E1032" s="1" t="s">
        <v>36</v>
      </c>
      <c r="F1032" s="1" t="s">
        <v>10</v>
      </c>
      <c r="G1032" s="1" t="s">
        <v>41</v>
      </c>
      <c r="H1032" s="6">
        <v>45136</v>
      </c>
      <c r="I1032" s="1" t="s">
        <v>25</v>
      </c>
      <c r="J1032" s="2">
        <v>1</v>
      </c>
      <c r="K1032" s="1" t="s">
        <v>18</v>
      </c>
    </row>
    <row r="1033" spans="1:11" x14ac:dyDescent="0.35">
      <c r="A1033" s="1" t="s">
        <v>1081</v>
      </c>
      <c r="B1033" s="1" t="s">
        <v>43</v>
      </c>
      <c r="C1033" s="1" t="s">
        <v>13</v>
      </c>
      <c r="D1033" s="2">
        <v>39</v>
      </c>
      <c r="E1033" s="1" t="s">
        <v>68</v>
      </c>
      <c r="F1033" s="1" t="s">
        <v>23</v>
      </c>
      <c r="G1033" s="1" t="s">
        <v>34</v>
      </c>
      <c r="H1033" s="6">
        <v>43633</v>
      </c>
      <c r="I1033" s="1" t="s">
        <v>17</v>
      </c>
      <c r="J1033" s="2">
        <v>18</v>
      </c>
      <c r="K1033" s="1" t="s">
        <v>31</v>
      </c>
    </row>
    <row r="1034" spans="1:11" x14ac:dyDescent="0.35">
      <c r="A1034" s="1" t="s">
        <v>1082</v>
      </c>
      <c r="B1034" s="1" t="s">
        <v>48</v>
      </c>
      <c r="C1034" s="1" t="s">
        <v>21</v>
      </c>
      <c r="D1034" s="2">
        <v>39</v>
      </c>
      <c r="E1034" s="1" t="s">
        <v>68</v>
      </c>
      <c r="F1034" s="1" t="s">
        <v>29</v>
      </c>
      <c r="G1034" s="1" t="s">
        <v>34</v>
      </c>
      <c r="H1034" s="6">
        <v>42421</v>
      </c>
      <c r="I1034" s="1" t="s">
        <v>25</v>
      </c>
      <c r="J1034" s="2">
        <v>15</v>
      </c>
      <c r="K1034" s="1" t="s">
        <v>18</v>
      </c>
    </row>
    <row r="1035" spans="1:11" x14ac:dyDescent="0.35">
      <c r="A1035" s="1" t="s">
        <v>1083</v>
      </c>
      <c r="B1035" s="1" t="s">
        <v>43</v>
      </c>
      <c r="C1035" s="1" t="s">
        <v>13</v>
      </c>
      <c r="D1035" s="2">
        <v>58</v>
      </c>
      <c r="E1035" s="1" t="s">
        <v>40</v>
      </c>
      <c r="F1035" s="1" t="s">
        <v>29</v>
      </c>
      <c r="G1035" s="1" t="s">
        <v>16</v>
      </c>
      <c r="H1035" s="6">
        <v>44127</v>
      </c>
      <c r="I1035" s="1" t="s">
        <v>25</v>
      </c>
      <c r="J1035" s="2">
        <v>2</v>
      </c>
      <c r="K1035" s="1" t="s">
        <v>18</v>
      </c>
    </row>
    <row r="1036" spans="1:11" x14ac:dyDescent="0.35">
      <c r="A1036" s="1" t="s">
        <v>1084</v>
      </c>
      <c r="B1036" s="1" t="s">
        <v>12</v>
      </c>
      <c r="C1036" s="1" t="s">
        <v>21</v>
      </c>
      <c r="D1036" s="2">
        <v>43</v>
      </c>
      <c r="E1036" s="1" t="s">
        <v>33</v>
      </c>
      <c r="F1036" s="1" t="s">
        <v>29</v>
      </c>
      <c r="G1036" s="1" t="s">
        <v>176</v>
      </c>
      <c r="H1036" s="6">
        <v>42913</v>
      </c>
      <c r="I1036" s="1" t="s">
        <v>25</v>
      </c>
      <c r="J1036" s="2">
        <v>2</v>
      </c>
      <c r="K1036" s="1" t="s">
        <v>58</v>
      </c>
    </row>
    <row r="1037" spans="1:11" x14ac:dyDescent="0.35">
      <c r="A1037" s="1" t="s">
        <v>1085</v>
      </c>
      <c r="B1037" s="1" t="s">
        <v>43</v>
      </c>
      <c r="C1037" s="1" t="s">
        <v>13</v>
      </c>
      <c r="D1037" s="2">
        <v>49</v>
      </c>
      <c r="E1037" s="1" t="s">
        <v>68</v>
      </c>
      <c r="F1037" s="1" t="s">
        <v>23</v>
      </c>
      <c r="G1037" s="1" t="s">
        <v>37</v>
      </c>
      <c r="H1037" s="6">
        <v>42581</v>
      </c>
      <c r="I1037" s="1" t="s">
        <v>45</v>
      </c>
      <c r="J1037" s="2">
        <v>12</v>
      </c>
      <c r="K1037" s="1" t="s">
        <v>31</v>
      </c>
    </row>
    <row r="1038" spans="1:11" x14ac:dyDescent="0.35">
      <c r="A1038" s="1" t="s">
        <v>1086</v>
      </c>
      <c r="B1038" s="1" t="s">
        <v>48</v>
      </c>
      <c r="C1038" s="1" t="s">
        <v>21</v>
      </c>
      <c r="D1038" s="2">
        <v>27</v>
      </c>
      <c r="E1038" s="1" t="s">
        <v>36</v>
      </c>
      <c r="F1038" s="1" t="s">
        <v>23</v>
      </c>
      <c r="G1038" s="1" t="s">
        <v>34</v>
      </c>
      <c r="H1038" s="6">
        <v>45658</v>
      </c>
      <c r="I1038" s="1" t="s">
        <v>72</v>
      </c>
      <c r="J1038" s="2">
        <v>12</v>
      </c>
      <c r="K1038" s="1" t="s">
        <v>31</v>
      </c>
    </row>
    <row r="1039" spans="1:11" x14ac:dyDescent="0.35">
      <c r="A1039" s="1" t="s">
        <v>1087</v>
      </c>
      <c r="B1039" s="1" t="s">
        <v>39</v>
      </c>
      <c r="C1039" s="1" t="s">
        <v>21</v>
      </c>
      <c r="D1039" s="2">
        <v>53</v>
      </c>
      <c r="E1039" s="1" t="s">
        <v>14</v>
      </c>
      <c r="F1039" s="1" t="s">
        <v>15</v>
      </c>
      <c r="G1039" s="1" t="s">
        <v>34</v>
      </c>
      <c r="H1039" s="6">
        <v>44470</v>
      </c>
      <c r="I1039" s="1" t="s">
        <v>25</v>
      </c>
      <c r="J1039" s="2">
        <v>3</v>
      </c>
      <c r="K1039" s="1" t="s">
        <v>18</v>
      </c>
    </row>
    <row r="1040" spans="1:11" x14ac:dyDescent="0.35">
      <c r="A1040" s="1" t="s">
        <v>1088</v>
      </c>
      <c r="B1040" s="1" t="s">
        <v>39</v>
      </c>
      <c r="C1040" s="1" t="s">
        <v>21</v>
      </c>
      <c r="D1040" s="2">
        <v>24</v>
      </c>
      <c r="E1040" s="1" t="s">
        <v>22</v>
      </c>
      <c r="F1040" s="1" t="s">
        <v>44</v>
      </c>
      <c r="G1040" s="1" t="s">
        <v>176</v>
      </c>
      <c r="H1040" s="6">
        <v>42687</v>
      </c>
      <c r="I1040" s="1" t="s">
        <v>72</v>
      </c>
      <c r="J1040" s="2">
        <v>3</v>
      </c>
      <c r="K1040" s="1" t="s">
        <v>26</v>
      </c>
    </row>
    <row r="1041" spans="1:11" x14ac:dyDescent="0.35">
      <c r="A1041" s="1" t="s">
        <v>1089</v>
      </c>
      <c r="B1041" s="1" t="s">
        <v>20</v>
      </c>
      <c r="C1041" s="1" t="s">
        <v>21</v>
      </c>
      <c r="D1041" s="2">
        <v>41</v>
      </c>
      <c r="E1041" s="1" t="s">
        <v>53</v>
      </c>
      <c r="F1041" s="1" t="s">
        <v>10</v>
      </c>
      <c r="G1041" s="1" t="s">
        <v>41</v>
      </c>
      <c r="H1041" s="6">
        <v>45354</v>
      </c>
      <c r="I1041" s="1" t="s">
        <v>25</v>
      </c>
      <c r="J1041" s="2">
        <v>5</v>
      </c>
      <c r="K1041" s="1" t="s">
        <v>26</v>
      </c>
    </row>
    <row r="1042" spans="1:11" x14ac:dyDescent="0.35">
      <c r="A1042" s="1" t="s">
        <v>1090</v>
      </c>
      <c r="B1042" s="1" t="s">
        <v>12</v>
      </c>
      <c r="C1042" s="1" t="s">
        <v>21</v>
      </c>
      <c r="D1042" s="2">
        <v>60</v>
      </c>
      <c r="E1042" s="1" t="s">
        <v>14</v>
      </c>
      <c r="F1042" s="1" t="s">
        <v>10</v>
      </c>
      <c r="G1042" s="1" t="s">
        <v>30</v>
      </c>
      <c r="H1042" s="6">
        <v>45351</v>
      </c>
      <c r="I1042" s="1" t="s">
        <v>25</v>
      </c>
      <c r="J1042" s="2">
        <v>12</v>
      </c>
      <c r="K1042" s="1" t="s">
        <v>18</v>
      </c>
    </row>
    <row r="1043" spans="1:11" x14ac:dyDescent="0.35">
      <c r="A1043" s="1" t="s">
        <v>1091</v>
      </c>
      <c r="B1043" s="1" t="s">
        <v>48</v>
      </c>
      <c r="C1043" s="1" t="s">
        <v>13</v>
      </c>
      <c r="D1043" s="2">
        <v>26</v>
      </c>
      <c r="E1043" s="1" t="s">
        <v>36</v>
      </c>
      <c r="F1043" s="1" t="s">
        <v>23</v>
      </c>
      <c r="G1043" s="1" t="s">
        <v>30</v>
      </c>
      <c r="H1043" s="6">
        <v>43439</v>
      </c>
      <c r="I1043" s="1" t="s">
        <v>25</v>
      </c>
      <c r="J1043" s="2">
        <v>11</v>
      </c>
      <c r="K1043" s="1" t="s">
        <v>31</v>
      </c>
    </row>
    <row r="1044" spans="1:11" x14ac:dyDescent="0.35">
      <c r="A1044" s="1" t="s">
        <v>1092</v>
      </c>
      <c r="B1044" s="1" t="s">
        <v>39</v>
      </c>
      <c r="C1044" s="1" t="s">
        <v>21</v>
      </c>
      <c r="D1044" s="2">
        <v>52</v>
      </c>
      <c r="E1044" s="1" t="s">
        <v>53</v>
      </c>
      <c r="F1044" s="1" t="s">
        <v>44</v>
      </c>
      <c r="G1044" s="1" t="s">
        <v>24</v>
      </c>
      <c r="H1044" s="6">
        <v>43428</v>
      </c>
      <c r="I1044" s="1" t="s">
        <v>17</v>
      </c>
      <c r="J1044" s="2">
        <v>10</v>
      </c>
      <c r="K1044" s="1" t="s">
        <v>18</v>
      </c>
    </row>
    <row r="1045" spans="1:11" x14ac:dyDescent="0.35">
      <c r="A1045" s="1" t="s">
        <v>1093</v>
      </c>
      <c r="B1045" s="1" t="s">
        <v>28</v>
      </c>
      <c r="C1045" s="1" t="s">
        <v>21</v>
      </c>
      <c r="D1045" s="2">
        <v>44</v>
      </c>
      <c r="E1045" s="1" t="s">
        <v>53</v>
      </c>
      <c r="F1045" s="1" t="s">
        <v>10</v>
      </c>
      <c r="G1045" s="1" t="s">
        <v>176</v>
      </c>
      <c r="H1045" s="6">
        <v>45406</v>
      </c>
      <c r="I1045" s="1" t="s">
        <v>25</v>
      </c>
      <c r="J1045" s="2">
        <v>7</v>
      </c>
      <c r="K1045" s="1" t="s">
        <v>18</v>
      </c>
    </row>
    <row r="1046" spans="1:11" x14ac:dyDescent="0.35">
      <c r="A1046" s="1" t="s">
        <v>1094</v>
      </c>
      <c r="B1046" s="1" t="s">
        <v>12</v>
      </c>
      <c r="C1046" s="1" t="s">
        <v>13</v>
      </c>
      <c r="D1046" s="2">
        <v>30</v>
      </c>
      <c r="E1046" s="1" t="s">
        <v>68</v>
      </c>
      <c r="F1046" s="1" t="s">
        <v>15</v>
      </c>
      <c r="G1046" s="1" t="s">
        <v>30</v>
      </c>
      <c r="H1046" s="6">
        <v>42554</v>
      </c>
      <c r="I1046" s="1" t="s">
        <v>17</v>
      </c>
      <c r="J1046" s="2">
        <v>19</v>
      </c>
      <c r="K1046" s="1" t="s">
        <v>31</v>
      </c>
    </row>
    <row r="1047" spans="1:11" x14ac:dyDescent="0.35">
      <c r="A1047" s="1" t="s">
        <v>1095</v>
      </c>
      <c r="B1047" s="1" t="s">
        <v>61</v>
      </c>
      <c r="C1047" s="1" t="s">
        <v>21</v>
      </c>
      <c r="D1047" s="2">
        <v>33</v>
      </c>
      <c r="E1047" s="1" t="s">
        <v>33</v>
      </c>
      <c r="F1047" s="1" t="s">
        <v>10</v>
      </c>
      <c r="G1047" s="1" t="s">
        <v>30</v>
      </c>
      <c r="H1047" s="6">
        <v>42881</v>
      </c>
      <c r="I1047" s="1" t="s">
        <v>25</v>
      </c>
      <c r="J1047" s="2">
        <v>3</v>
      </c>
      <c r="K1047" s="1" t="s">
        <v>18</v>
      </c>
    </row>
    <row r="1048" spans="1:11" x14ac:dyDescent="0.35">
      <c r="A1048" s="1" t="s">
        <v>1096</v>
      </c>
      <c r="B1048" s="1" t="s">
        <v>75</v>
      </c>
      <c r="C1048" s="1" t="s">
        <v>21</v>
      </c>
      <c r="D1048" s="2">
        <v>24</v>
      </c>
      <c r="E1048" s="1" t="s">
        <v>53</v>
      </c>
      <c r="F1048" s="1" t="s">
        <v>29</v>
      </c>
      <c r="G1048" s="1" t="s">
        <v>24</v>
      </c>
      <c r="H1048" s="6">
        <v>44320</v>
      </c>
      <c r="I1048" s="1" t="s">
        <v>25</v>
      </c>
      <c r="J1048" s="2">
        <v>18</v>
      </c>
      <c r="K1048" s="1" t="s">
        <v>26</v>
      </c>
    </row>
    <row r="1049" spans="1:11" x14ac:dyDescent="0.35">
      <c r="A1049" s="1" t="s">
        <v>1097</v>
      </c>
      <c r="B1049" s="1" t="s">
        <v>39</v>
      </c>
      <c r="C1049" s="1" t="s">
        <v>13</v>
      </c>
      <c r="D1049" s="2">
        <v>28</v>
      </c>
      <c r="E1049" s="1" t="s">
        <v>40</v>
      </c>
      <c r="F1049" s="1" t="s">
        <v>23</v>
      </c>
      <c r="G1049" s="1" t="s">
        <v>176</v>
      </c>
      <c r="H1049" s="6">
        <v>43341</v>
      </c>
      <c r="I1049" s="1" t="s">
        <v>25</v>
      </c>
      <c r="J1049" s="2">
        <v>7</v>
      </c>
      <c r="K1049" s="1" t="s">
        <v>18</v>
      </c>
    </row>
    <row r="1050" spans="1:11" x14ac:dyDescent="0.35">
      <c r="A1050" s="1" t="s">
        <v>1098</v>
      </c>
      <c r="B1050" s="1" t="s">
        <v>48</v>
      </c>
      <c r="C1050" s="1" t="s">
        <v>21</v>
      </c>
      <c r="D1050" s="2">
        <v>36</v>
      </c>
      <c r="E1050" s="1" t="s">
        <v>14</v>
      </c>
      <c r="F1050" s="1" t="s">
        <v>10</v>
      </c>
      <c r="G1050" s="1" t="s">
        <v>16</v>
      </c>
      <c r="H1050" s="6">
        <v>42926</v>
      </c>
      <c r="I1050" s="1" t="s">
        <v>72</v>
      </c>
      <c r="J1050" s="2">
        <v>13</v>
      </c>
      <c r="K1050" s="1" t="s">
        <v>3065</v>
      </c>
    </row>
    <row r="1051" spans="1:11" x14ac:dyDescent="0.35">
      <c r="A1051" s="1" t="s">
        <v>1099</v>
      </c>
      <c r="B1051" s="1" t="s">
        <v>75</v>
      </c>
      <c r="C1051" s="1" t="s">
        <v>13</v>
      </c>
      <c r="D1051" s="2">
        <v>50</v>
      </c>
      <c r="E1051" s="1" t="s">
        <v>40</v>
      </c>
      <c r="F1051" s="1" t="s">
        <v>10</v>
      </c>
      <c r="G1051" s="1" t="s">
        <v>34</v>
      </c>
      <c r="H1051" s="6">
        <v>44520</v>
      </c>
      <c r="I1051" s="1" t="s">
        <v>17</v>
      </c>
      <c r="J1051" s="2">
        <v>11</v>
      </c>
      <c r="K1051" s="1" t="s">
        <v>31</v>
      </c>
    </row>
    <row r="1052" spans="1:11" x14ac:dyDescent="0.35">
      <c r="A1052" s="1" t="s">
        <v>1100</v>
      </c>
      <c r="B1052" s="1" t="s">
        <v>61</v>
      </c>
      <c r="C1052" s="1" t="s">
        <v>21</v>
      </c>
      <c r="D1052" s="2">
        <v>42</v>
      </c>
      <c r="E1052" s="1" t="s">
        <v>22</v>
      </c>
      <c r="F1052" s="1" t="s">
        <v>23</v>
      </c>
      <c r="G1052" s="1" t="s">
        <v>30</v>
      </c>
      <c r="H1052" s="6">
        <v>44220</v>
      </c>
      <c r="I1052" s="1" t="s">
        <v>72</v>
      </c>
      <c r="J1052" s="2">
        <v>5</v>
      </c>
      <c r="K1052" s="1" t="s">
        <v>58</v>
      </c>
    </row>
    <row r="1053" spans="1:11" x14ac:dyDescent="0.35">
      <c r="A1053" s="1" t="s">
        <v>1101</v>
      </c>
      <c r="B1053" s="1" t="s">
        <v>61</v>
      </c>
      <c r="C1053" s="1" t="s">
        <v>21</v>
      </c>
      <c r="D1053" s="2">
        <v>22</v>
      </c>
      <c r="E1053" s="1" t="s">
        <v>33</v>
      </c>
      <c r="F1053" s="1" t="s">
        <v>23</v>
      </c>
      <c r="G1053" s="1" t="s">
        <v>16</v>
      </c>
      <c r="H1053" s="6">
        <v>43434</v>
      </c>
      <c r="I1053" s="1" t="s">
        <v>72</v>
      </c>
      <c r="J1053" s="2">
        <v>17</v>
      </c>
      <c r="K1053" s="1" t="s">
        <v>58</v>
      </c>
    </row>
    <row r="1054" spans="1:11" x14ac:dyDescent="0.35">
      <c r="A1054" s="1" t="s">
        <v>1102</v>
      </c>
      <c r="B1054" s="1" t="s">
        <v>20</v>
      </c>
      <c r="C1054" s="1" t="s">
        <v>13</v>
      </c>
      <c r="D1054" s="2">
        <v>43</v>
      </c>
      <c r="E1054" s="1" t="s">
        <v>14</v>
      </c>
      <c r="F1054" s="1" t="s">
        <v>44</v>
      </c>
      <c r="G1054" s="1" t="s">
        <v>30</v>
      </c>
      <c r="H1054" s="6">
        <v>44695</v>
      </c>
      <c r="I1054" s="1" t="s">
        <v>25</v>
      </c>
      <c r="J1054" s="2">
        <v>1</v>
      </c>
      <c r="K1054" s="1" t="s">
        <v>58</v>
      </c>
    </row>
    <row r="1055" spans="1:11" x14ac:dyDescent="0.35">
      <c r="A1055" s="1" t="s">
        <v>1103</v>
      </c>
      <c r="B1055" s="1" t="s">
        <v>43</v>
      </c>
      <c r="C1055" s="1" t="s">
        <v>13</v>
      </c>
      <c r="D1055" s="2">
        <v>60</v>
      </c>
      <c r="E1055" s="1" t="s">
        <v>14</v>
      </c>
      <c r="F1055" s="1" t="s">
        <v>23</v>
      </c>
      <c r="G1055" s="1" t="s">
        <v>30</v>
      </c>
      <c r="H1055" s="6">
        <v>45674</v>
      </c>
      <c r="I1055" s="1" t="s">
        <v>25</v>
      </c>
      <c r="J1055" s="2">
        <v>9</v>
      </c>
      <c r="K1055" s="1" t="s">
        <v>18</v>
      </c>
    </row>
    <row r="1056" spans="1:11" x14ac:dyDescent="0.35">
      <c r="A1056" s="1" t="s">
        <v>1104</v>
      </c>
      <c r="B1056" s="1" t="s">
        <v>61</v>
      </c>
      <c r="C1056" s="1" t="s">
        <v>21</v>
      </c>
      <c r="D1056" s="2">
        <v>47</v>
      </c>
      <c r="E1056" s="1" t="s">
        <v>33</v>
      </c>
      <c r="F1056" s="1" t="s">
        <v>23</v>
      </c>
      <c r="G1056" s="1" t="s">
        <v>41</v>
      </c>
      <c r="H1056" s="6">
        <v>43835</v>
      </c>
      <c r="I1056" s="1" t="s">
        <v>17</v>
      </c>
      <c r="J1056" s="2">
        <v>2</v>
      </c>
      <c r="K1056" s="1" t="s">
        <v>18</v>
      </c>
    </row>
    <row r="1057" spans="1:11" x14ac:dyDescent="0.35">
      <c r="A1057" s="1" t="s">
        <v>1105</v>
      </c>
      <c r="B1057" s="1" t="s">
        <v>20</v>
      </c>
      <c r="C1057" s="1" t="s">
        <v>21</v>
      </c>
      <c r="D1057" s="2">
        <v>39</v>
      </c>
      <c r="E1057" s="1" t="s">
        <v>22</v>
      </c>
      <c r="F1057" s="1" t="s">
        <v>29</v>
      </c>
      <c r="G1057" s="1" t="s">
        <v>37</v>
      </c>
      <c r="H1057" s="6">
        <v>45689</v>
      </c>
      <c r="I1057" s="1" t="s">
        <v>25</v>
      </c>
      <c r="J1057" s="2">
        <v>6</v>
      </c>
      <c r="K1057" s="1" t="s">
        <v>58</v>
      </c>
    </row>
    <row r="1058" spans="1:11" x14ac:dyDescent="0.35">
      <c r="A1058" s="1" t="s">
        <v>1106</v>
      </c>
      <c r="B1058" s="1" t="s">
        <v>75</v>
      </c>
      <c r="C1058" s="1" t="s">
        <v>13</v>
      </c>
      <c r="D1058" s="2">
        <v>24</v>
      </c>
      <c r="E1058" s="1" t="s">
        <v>68</v>
      </c>
      <c r="F1058" s="1" t="s">
        <v>23</v>
      </c>
      <c r="G1058" s="1" t="s">
        <v>24</v>
      </c>
      <c r="H1058" s="6">
        <v>43882</v>
      </c>
      <c r="I1058" s="1" t="s">
        <v>17</v>
      </c>
      <c r="J1058" s="2">
        <v>13</v>
      </c>
      <c r="K1058" s="1" t="s">
        <v>26</v>
      </c>
    </row>
    <row r="1059" spans="1:11" x14ac:dyDescent="0.35">
      <c r="A1059" s="1" t="s">
        <v>1107</v>
      </c>
      <c r="B1059" s="1" t="s">
        <v>43</v>
      </c>
      <c r="C1059" s="1" t="s">
        <v>13</v>
      </c>
      <c r="D1059" s="2">
        <v>39</v>
      </c>
      <c r="E1059" s="1" t="s">
        <v>40</v>
      </c>
      <c r="F1059" s="1" t="s">
        <v>15</v>
      </c>
      <c r="G1059" s="1" t="s">
        <v>41</v>
      </c>
      <c r="H1059" s="6">
        <v>43914</v>
      </c>
      <c r="I1059" s="1" t="s">
        <v>72</v>
      </c>
      <c r="J1059" s="2">
        <v>15</v>
      </c>
      <c r="K1059" s="1" t="s">
        <v>18</v>
      </c>
    </row>
    <row r="1060" spans="1:11" x14ac:dyDescent="0.35">
      <c r="A1060" s="1" t="s">
        <v>1108</v>
      </c>
      <c r="B1060" s="1" t="s">
        <v>48</v>
      </c>
      <c r="C1060" s="1" t="s">
        <v>13</v>
      </c>
      <c r="D1060" s="2">
        <v>58</v>
      </c>
      <c r="E1060" s="1" t="s">
        <v>22</v>
      </c>
      <c r="F1060" s="1" t="s">
        <v>15</v>
      </c>
      <c r="G1060" s="1" t="s">
        <v>176</v>
      </c>
      <c r="H1060" s="6">
        <v>43788</v>
      </c>
      <c r="I1060" s="1" t="s">
        <v>45</v>
      </c>
      <c r="J1060" s="2">
        <v>13</v>
      </c>
      <c r="K1060" s="1" t="s">
        <v>26</v>
      </c>
    </row>
    <row r="1061" spans="1:11" x14ac:dyDescent="0.35">
      <c r="A1061" s="1" t="s">
        <v>1109</v>
      </c>
      <c r="B1061" s="1" t="s">
        <v>20</v>
      </c>
      <c r="C1061" s="1" t="s">
        <v>21</v>
      </c>
      <c r="D1061" s="2">
        <v>38</v>
      </c>
      <c r="E1061" s="1" t="s">
        <v>68</v>
      </c>
      <c r="F1061" s="1" t="s">
        <v>23</v>
      </c>
      <c r="G1061" s="1" t="s">
        <v>34</v>
      </c>
      <c r="H1061" s="6">
        <v>44234</v>
      </c>
      <c r="I1061" s="1" t="s">
        <v>45</v>
      </c>
      <c r="J1061" s="2">
        <v>4</v>
      </c>
      <c r="K1061" s="1" t="s">
        <v>18</v>
      </c>
    </row>
    <row r="1062" spans="1:11" x14ac:dyDescent="0.35">
      <c r="A1062" s="1" t="s">
        <v>1110</v>
      </c>
      <c r="B1062" s="1" t="s">
        <v>28</v>
      </c>
      <c r="C1062" s="1" t="s">
        <v>21</v>
      </c>
      <c r="D1062" s="2">
        <v>26</v>
      </c>
      <c r="E1062" s="1" t="s">
        <v>33</v>
      </c>
      <c r="F1062" s="1" t="s">
        <v>10</v>
      </c>
      <c r="G1062" s="1" t="s">
        <v>24</v>
      </c>
      <c r="H1062" s="6">
        <v>45190</v>
      </c>
      <c r="I1062" s="1" t="s">
        <v>45</v>
      </c>
      <c r="J1062" s="2">
        <v>2</v>
      </c>
      <c r="K1062" s="1" t="s">
        <v>31</v>
      </c>
    </row>
    <row r="1063" spans="1:11" x14ac:dyDescent="0.35">
      <c r="A1063" s="1" t="s">
        <v>1111</v>
      </c>
      <c r="B1063" s="1" t="s">
        <v>12</v>
      </c>
      <c r="C1063" s="1" t="s">
        <v>21</v>
      </c>
      <c r="D1063" s="2">
        <v>44</v>
      </c>
      <c r="E1063" s="1" t="s">
        <v>14</v>
      </c>
      <c r="F1063" s="1" t="s">
        <v>15</v>
      </c>
      <c r="G1063" s="1" t="s">
        <v>34</v>
      </c>
      <c r="H1063" s="6">
        <v>45414</v>
      </c>
      <c r="I1063" s="1" t="s">
        <v>25</v>
      </c>
      <c r="J1063" s="2">
        <v>3</v>
      </c>
      <c r="K1063" s="1" t="s">
        <v>31</v>
      </c>
    </row>
    <row r="1064" spans="1:11" x14ac:dyDescent="0.35">
      <c r="A1064" s="1" t="s">
        <v>1112</v>
      </c>
      <c r="B1064" s="1" t="s">
        <v>48</v>
      </c>
      <c r="C1064" s="1" t="s">
        <v>13</v>
      </c>
      <c r="D1064" s="2">
        <v>53</v>
      </c>
      <c r="E1064" s="1" t="s">
        <v>22</v>
      </c>
      <c r="F1064" s="1" t="s">
        <v>10</v>
      </c>
      <c r="G1064" s="1" t="s">
        <v>16</v>
      </c>
      <c r="H1064" s="6">
        <v>44969</v>
      </c>
      <c r="I1064" s="1" t="s">
        <v>25</v>
      </c>
      <c r="J1064" s="2">
        <v>20</v>
      </c>
      <c r="K1064" s="1" t="s">
        <v>26</v>
      </c>
    </row>
    <row r="1065" spans="1:11" x14ac:dyDescent="0.35">
      <c r="A1065" s="1" t="s">
        <v>1113</v>
      </c>
      <c r="B1065" s="1" t="s">
        <v>48</v>
      </c>
      <c r="C1065" s="1" t="s">
        <v>21</v>
      </c>
      <c r="D1065" s="2">
        <v>50</v>
      </c>
      <c r="E1065" s="1" t="s">
        <v>68</v>
      </c>
      <c r="F1065" s="1" t="s">
        <v>23</v>
      </c>
      <c r="G1065" s="1" t="s">
        <v>37</v>
      </c>
      <c r="H1065" s="6">
        <v>42713</v>
      </c>
      <c r="I1065" s="1" t="s">
        <v>45</v>
      </c>
      <c r="J1065" s="2">
        <v>19</v>
      </c>
      <c r="K1065" s="1" t="s">
        <v>58</v>
      </c>
    </row>
    <row r="1066" spans="1:11" x14ac:dyDescent="0.35">
      <c r="A1066" s="1" t="s">
        <v>1114</v>
      </c>
      <c r="B1066" s="1" t="s">
        <v>43</v>
      </c>
      <c r="C1066" s="1" t="s">
        <v>21</v>
      </c>
      <c r="D1066" s="2">
        <v>42</v>
      </c>
      <c r="E1066" s="1" t="s">
        <v>40</v>
      </c>
      <c r="F1066" s="1" t="s">
        <v>15</v>
      </c>
      <c r="G1066" s="1" t="s">
        <v>34</v>
      </c>
      <c r="H1066" s="6">
        <v>44345</v>
      </c>
      <c r="I1066" s="1" t="s">
        <v>45</v>
      </c>
      <c r="J1066" s="2">
        <v>0</v>
      </c>
      <c r="K1066" s="1" t="s">
        <v>58</v>
      </c>
    </row>
    <row r="1067" spans="1:11" x14ac:dyDescent="0.35">
      <c r="A1067" s="1" t="s">
        <v>1115</v>
      </c>
      <c r="B1067" s="1" t="s">
        <v>75</v>
      </c>
      <c r="C1067" s="1" t="s">
        <v>13</v>
      </c>
      <c r="D1067" s="2">
        <v>45</v>
      </c>
      <c r="E1067" s="1" t="s">
        <v>14</v>
      </c>
      <c r="F1067" s="1" t="s">
        <v>10</v>
      </c>
      <c r="G1067" s="1" t="s">
        <v>34</v>
      </c>
      <c r="H1067" s="6">
        <v>43163</v>
      </c>
      <c r="I1067" s="1" t="s">
        <v>25</v>
      </c>
      <c r="J1067" s="2">
        <v>8</v>
      </c>
      <c r="K1067" s="1" t="s">
        <v>18</v>
      </c>
    </row>
    <row r="1068" spans="1:11" x14ac:dyDescent="0.35">
      <c r="A1068" s="1" t="s">
        <v>1116</v>
      </c>
      <c r="B1068" s="1" t="s">
        <v>61</v>
      </c>
      <c r="C1068" s="1" t="s">
        <v>13</v>
      </c>
      <c r="D1068" s="2">
        <v>24</v>
      </c>
      <c r="E1068" s="1" t="s">
        <v>68</v>
      </c>
      <c r="F1068" s="1" t="s">
        <v>44</v>
      </c>
      <c r="G1068" s="1" t="s">
        <v>176</v>
      </c>
      <c r="H1068" s="6">
        <v>45014</v>
      </c>
      <c r="I1068" s="1" t="s">
        <v>72</v>
      </c>
      <c r="J1068" s="2">
        <v>9</v>
      </c>
      <c r="K1068" s="1" t="s">
        <v>18</v>
      </c>
    </row>
    <row r="1069" spans="1:11" x14ac:dyDescent="0.35">
      <c r="A1069" s="1" t="s">
        <v>1117</v>
      </c>
      <c r="B1069" s="1" t="s">
        <v>20</v>
      </c>
      <c r="C1069" s="1" t="s">
        <v>21</v>
      </c>
      <c r="D1069" s="2">
        <v>30</v>
      </c>
      <c r="E1069" s="1" t="s">
        <v>22</v>
      </c>
      <c r="F1069" s="1" t="s">
        <v>44</v>
      </c>
      <c r="G1069" s="1" t="s">
        <v>30</v>
      </c>
      <c r="H1069" s="6">
        <v>42476</v>
      </c>
      <c r="I1069" s="1" t="s">
        <v>17</v>
      </c>
      <c r="J1069" s="2">
        <v>14</v>
      </c>
      <c r="K1069" s="1" t="s">
        <v>26</v>
      </c>
    </row>
    <row r="1070" spans="1:11" x14ac:dyDescent="0.35">
      <c r="A1070" s="1" t="s">
        <v>1118</v>
      </c>
      <c r="B1070" s="1" t="s">
        <v>12</v>
      </c>
      <c r="C1070" s="1" t="s">
        <v>13</v>
      </c>
      <c r="D1070" s="2">
        <v>55</v>
      </c>
      <c r="E1070" s="1" t="s">
        <v>78</v>
      </c>
      <c r="F1070" s="1" t="s">
        <v>15</v>
      </c>
      <c r="G1070" s="1" t="s">
        <v>41</v>
      </c>
      <c r="H1070" s="6">
        <v>45451</v>
      </c>
      <c r="I1070" s="1" t="s">
        <v>25</v>
      </c>
      <c r="J1070" s="2">
        <v>12</v>
      </c>
      <c r="K1070" s="1" t="s">
        <v>31</v>
      </c>
    </row>
    <row r="1071" spans="1:11" x14ac:dyDescent="0.35">
      <c r="A1071" s="1" t="s">
        <v>1119</v>
      </c>
      <c r="B1071" s="1" t="s">
        <v>75</v>
      </c>
      <c r="C1071" s="1" t="s">
        <v>21</v>
      </c>
      <c r="D1071" s="2">
        <v>43</v>
      </c>
      <c r="E1071" s="1" t="s">
        <v>36</v>
      </c>
      <c r="F1071" s="1" t="s">
        <v>29</v>
      </c>
      <c r="G1071" s="1" t="s">
        <v>41</v>
      </c>
      <c r="H1071" s="6">
        <v>44655</v>
      </c>
      <c r="I1071" s="1" t="s">
        <v>25</v>
      </c>
      <c r="J1071" s="2">
        <v>0</v>
      </c>
      <c r="K1071" s="1" t="s">
        <v>18</v>
      </c>
    </row>
    <row r="1072" spans="1:11" x14ac:dyDescent="0.35">
      <c r="A1072" s="1" t="s">
        <v>1120</v>
      </c>
      <c r="B1072" s="1" t="s">
        <v>12</v>
      </c>
      <c r="C1072" s="1" t="s">
        <v>13</v>
      </c>
      <c r="D1072" s="2">
        <v>41</v>
      </c>
      <c r="E1072" s="1" t="s">
        <v>53</v>
      </c>
      <c r="F1072" s="1" t="s">
        <v>23</v>
      </c>
      <c r="G1072" s="1" t="s">
        <v>41</v>
      </c>
      <c r="H1072" s="6">
        <v>44159</v>
      </c>
      <c r="I1072" s="1" t="s">
        <v>17</v>
      </c>
      <c r="J1072" s="2">
        <v>11</v>
      </c>
      <c r="K1072" s="1" t="s">
        <v>26</v>
      </c>
    </row>
    <row r="1073" spans="1:11" x14ac:dyDescent="0.35">
      <c r="A1073" s="1" t="s">
        <v>1121</v>
      </c>
      <c r="B1073" s="1" t="s">
        <v>61</v>
      </c>
      <c r="C1073" s="1" t="s">
        <v>13</v>
      </c>
      <c r="D1073" s="2">
        <v>60</v>
      </c>
      <c r="E1073" s="1" t="s">
        <v>68</v>
      </c>
      <c r="F1073" s="1" t="s">
        <v>44</v>
      </c>
      <c r="G1073" s="1" t="s">
        <v>24</v>
      </c>
      <c r="H1073" s="6">
        <v>44297</v>
      </c>
      <c r="I1073" s="1" t="s">
        <v>45</v>
      </c>
      <c r="J1073" s="2">
        <v>9</v>
      </c>
      <c r="K1073" s="1" t="s">
        <v>58</v>
      </c>
    </row>
    <row r="1074" spans="1:11" x14ac:dyDescent="0.35">
      <c r="A1074" s="1" t="s">
        <v>1122</v>
      </c>
      <c r="B1074" s="1" t="s">
        <v>43</v>
      </c>
      <c r="C1074" s="1" t="s">
        <v>13</v>
      </c>
      <c r="D1074" s="2">
        <v>52</v>
      </c>
      <c r="E1074" s="1" t="s">
        <v>36</v>
      </c>
      <c r="F1074" s="1" t="s">
        <v>15</v>
      </c>
      <c r="G1074" s="1" t="s">
        <v>41</v>
      </c>
      <c r="H1074" s="6">
        <v>44642</v>
      </c>
      <c r="I1074" s="1" t="s">
        <v>17</v>
      </c>
      <c r="J1074" s="2">
        <v>7</v>
      </c>
      <c r="K1074" s="1" t="s">
        <v>58</v>
      </c>
    </row>
    <row r="1075" spans="1:11" x14ac:dyDescent="0.35">
      <c r="A1075" s="1" t="s">
        <v>1123</v>
      </c>
      <c r="B1075" s="1" t="s">
        <v>12</v>
      </c>
      <c r="C1075" s="1" t="s">
        <v>13</v>
      </c>
      <c r="D1075" s="2">
        <v>25</v>
      </c>
      <c r="E1075" s="1" t="s">
        <v>36</v>
      </c>
      <c r="F1075" s="1" t="s">
        <v>29</v>
      </c>
      <c r="G1075" s="1" t="s">
        <v>176</v>
      </c>
      <c r="H1075" s="6">
        <v>45523</v>
      </c>
      <c r="I1075" s="1" t="s">
        <v>45</v>
      </c>
      <c r="J1075" s="2">
        <v>7</v>
      </c>
      <c r="K1075" s="1" t="s">
        <v>26</v>
      </c>
    </row>
    <row r="1076" spans="1:11" x14ac:dyDescent="0.35">
      <c r="A1076" s="1" t="s">
        <v>1124</v>
      </c>
      <c r="B1076" s="1" t="s">
        <v>75</v>
      </c>
      <c r="C1076" s="1" t="s">
        <v>21</v>
      </c>
      <c r="D1076" s="2">
        <v>46</v>
      </c>
      <c r="E1076" s="1" t="s">
        <v>33</v>
      </c>
      <c r="F1076" s="1" t="s">
        <v>23</v>
      </c>
      <c r="G1076" s="1" t="s">
        <v>41</v>
      </c>
      <c r="H1076" s="6">
        <v>43182</v>
      </c>
      <c r="I1076" s="1" t="s">
        <v>45</v>
      </c>
      <c r="J1076" s="2">
        <v>5</v>
      </c>
      <c r="K1076" s="1" t="s">
        <v>26</v>
      </c>
    </row>
    <row r="1077" spans="1:11" x14ac:dyDescent="0.35">
      <c r="A1077" s="1" t="s">
        <v>1125</v>
      </c>
      <c r="B1077" s="1" t="s">
        <v>28</v>
      </c>
      <c r="C1077" s="1" t="s">
        <v>13</v>
      </c>
      <c r="D1077" s="2">
        <v>33</v>
      </c>
      <c r="E1077" s="1" t="s">
        <v>40</v>
      </c>
      <c r="F1077" s="1" t="s">
        <v>44</v>
      </c>
      <c r="G1077" s="1" t="s">
        <v>34</v>
      </c>
      <c r="H1077" s="6">
        <v>44544</v>
      </c>
      <c r="I1077" s="1" t="s">
        <v>72</v>
      </c>
      <c r="J1077" s="2">
        <v>5</v>
      </c>
      <c r="K1077" s="1" t="s">
        <v>58</v>
      </c>
    </row>
    <row r="1078" spans="1:11" x14ac:dyDescent="0.35">
      <c r="A1078" s="1" t="s">
        <v>1126</v>
      </c>
      <c r="B1078" s="1" t="s">
        <v>39</v>
      </c>
      <c r="C1078" s="1" t="s">
        <v>21</v>
      </c>
      <c r="D1078" s="2">
        <v>28</v>
      </c>
      <c r="E1078" s="1" t="s">
        <v>40</v>
      </c>
      <c r="F1078" s="1" t="s">
        <v>44</v>
      </c>
      <c r="G1078" s="1" t="s">
        <v>34</v>
      </c>
      <c r="H1078" s="6">
        <v>42884</v>
      </c>
      <c r="I1078" s="1" t="s">
        <v>25</v>
      </c>
      <c r="J1078" s="2">
        <v>2</v>
      </c>
      <c r="K1078" s="1" t="s">
        <v>18</v>
      </c>
    </row>
    <row r="1079" spans="1:11" x14ac:dyDescent="0.35">
      <c r="A1079" s="1" t="s">
        <v>1127</v>
      </c>
      <c r="B1079" s="1" t="s">
        <v>61</v>
      </c>
      <c r="C1079" s="1" t="s">
        <v>13</v>
      </c>
      <c r="D1079" s="2">
        <v>30</v>
      </c>
      <c r="E1079" s="1" t="s">
        <v>68</v>
      </c>
      <c r="F1079" s="1" t="s">
        <v>10</v>
      </c>
      <c r="G1079" s="1" t="s">
        <v>176</v>
      </c>
      <c r="H1079" s="6">
        <v>43805</v>
      </c>
      <c r="I1079" s="1" t="s">
        <v>17</v>
      </c>
      <c r="J1079" s="2">
        <v>14</v>
      </c>
      <c r="K1079" s="1" t="s">
        <v>26</v>
      </c>
    </row>
    <row r="1080" spans="1:11" x14ac:dyDescent="0.35">
      <c r="A1080" s="1" t="s">
        <v>1128</v>
      </c>
      <c r="B1080" s="1" t="s">
        <v>75</v>
      </c>
      <c r="C1080" s="1" t="s">
        <v>13</v>
      </c>
      <c r="D1080" s="2">
        <v>47</v>
      </c>
      <c r="E1080" s="1" t="s">
        <v>53</v>
      </c>
      <c r="F1080" s="1" t="s">
        <v>10</v>
      </c>
      <c r="G1080" s="1" t="s">
        <v>34</v>
      </c>
      <c r="H1080" s="6">
        <v>45745</v>
      </c>
      <c r="I1080" s="1" t="s">
        <v>17</v>
      </c>
      <c r="J1080" s="2">
        <v>3</v>
      </c>
      <c r="K1080" s="1" t="s">
        <v>18</v>
      </c>
    </row>
    <row r="1081" spans="1:11" x14ac:dyDescent="0.35">
      <c r="A1081" s="1" t="s">
        <v>1129</v>
      </c>
      <c r="B1081" s="1" t="s">
        <v>61</v>
      </c>
      <c r="C1081" s="1" t="s">
        <v>13</v>
      </c>
      <c r="D1081" s="2">
        <v>35</v>
      </c>
      <c r="E1081" s="1" t="s">
        <v>40</v>
      </c>
      <c r="F1081" s="1" t="s">
        <v>44</v>
      </c>
      <c r="G1081" s="1" t="s">
        <v>37</v>
      </c>
      <c r="H1081" s="6">
        <v>44277</v>
      </c>
      <c r="I1081" s="1" t="s">
        <v>45</v>
      </c>
      <c r="J1081" s="2">
        <v>17</v>
      </c>
      <c r="K1081" s="1" t="s">
        <v>31</v>
      </c>
    </row>
    <row r="1082" spans="1:11" x14ac:dyDescent="0.35">
      <c r="A1082" s="1" t="s">
        <v>1130</v>
      </c>
      <c r="B1082" s="1" t="s">
        <v>28</v>
      </c>
      <c r="C1082" s="1" t="s">
        <v>21</v>
      </c>
      <c r="D1082" s="2">
        <v>60</v>
      </c>
      <c r="E1082" s="1" t="s">
        <v>22</v>
      </c>
      <c r="F1082" s="1" t="s">
        <v>10</v>
      </c>
      <c r="G1082" s="1" t="s">
        <v>30</v>
      </c>
      <c r="H1082" s="6">
        <v>44921</v>
      </c>
      <c r="I1082" s="1" t="s">
        <v>72</v>
      </c>
      <c r="J1082" s="2">
        <v>4</v>
      </c>
      <c r="K1082" s="1" t="s">
        <v>18</v>
      </c>
    </row>
    <row r="1083" spans="1:11" x14ac:dyDescent="0.35">
      <c r="A1083" s="1" t="s">
        <v>1131</v>
      </c>
      <c r="B1083" s="1" t="s">
        <v>39</v>
      </c>
      <c r="C1083" s="1" t="s">
        <v>13</v>
      </c>
      <c r="D1083" s="2">
        <v>58</v>
      </c>
      <c r="E1083" s="1" t="s">
        <v>68</v>
      </c>
      <c r="F1083" s="1" t="s">
        <v>10</v>
      </c>
      <c r="G1083" s="1" t="s">
        <v>176</v>
      </c>
      <c r="H1083" s="6">
        <v>45619</v>
      </c>
      <c r="I1083" s="1" t="s">
        <v>72</v>
      </c>
      <c r="J1083" s="2">
        <v>13</v>
      </c>
      <c r="K1083" s="1" t="s">
        <v>26</v>
      </c>
    </row>
    <row r="1084" spans="1:11" x14ac:dyDescent="0.35">
      <c r="A1084" s="1" t="s">
        <v>1132</v>
      </c>
      <c r="B1084" s="1" t="s">
        <v>12</v>
      </c>
      <c r="C1084" s="1" t="s">
        <v>21</v>
      </c>
      <c r="D1084" s="2">
        <v>48</v>
      </c>
      <c r="E1084" s="1" t="s">
        <v>22</v>
      </c>
      <c r="F1084" s="1" t="s">
        <v>15</v>
      </c>
      <c r="G1084" s="1" t="s">
        <v>24</v>
      </c>
      <c r="H1084" s="6">
        <v>44903</v>
      </c>
      <c r="I1084" s="1" t="s">
        <v>72</v>
      </c>
      <c r="J1084" s="2">
        <v>19</v>
      </c>
      <c r="K1084" s="1" t="s">
        <v>58</v>
      </c>
    </row>
    <row r="1085" spans="1:11" x14ac:dyDescent="0.35">
      <c r="A1085" s="1" t="s">
        <v>1133</v>
      </c>
      <c r="B1085" s="1" t="s">
        <v>28</v>
      </c>
      <c r="C1085" s="1" t="s">
        <v>13</v>
      </c>
      <c r="D1085" s="2">
        <v>34</v>
      </c>
      <c r="E1085" s="1" t="s">
        <v>33</v>
      </c>
      <c r="F1085" s="1" t="s">
        <v>23</v>
      </c>
      <c r="G1085" s="1" t="s">
        <v>41</v>
      </c>
      <c r="H1085" s="6">
        <v>44434</v>
      </c>
      <c r="I1085" s="1" t="s">
        <v>25</v>
      </c>
      <c r="J1085" s="2">
        <v>13</v>
      </c>
      <c r="K1085" s="1" t="s">
        <v>18</v>
      </c>
    </row>
    <row r="1086" spans="1:11" x14ac:dyDescent="0.35">
      <c r="A1086" s="1" t="s">
        <v>1134</v>
      </c>
      <c r="B1086" s="1" t="s">
        <v>28</v>
      </c>
      <c r="C1086" s="1" t="s">
        <v>13</v>
      </c>
      <c r="D1086" s="2">
        <v>25</v>
      </c>
      <c r="E1086" s="1" t="s">
        <v>53</v>
      </c>
      <c r="F1086" s="1" t="s">
        <v>29</v>
      </c>
      <c r="G1086" s="1" t="s">
        <v>3065</v>
      </c>
      <c r="H1086" s="6">
        <v>43098</v>
      </c>
      <c r="I1086" s="1" t="s">
        <v>17</v>
      </c>
      <c r="J1086" s="2">
        <v>8</v>
      </c>
      <c r="K1086" s="1" t="s">
        <v>3065</v>
      </c>
    </row>
    <row r="1087" spans="1:11" x14ac:dyDescent="0.35">
      <c r="A1087" s="1" t="s">
        <v>1135</v>
      </c>
      <c r="B1087" s="1" t="s">
        <v>61</v>
      </c>
      <c r="C1087" s="1" t="s">
        <v>21</v>
      </c>
      <c r="D1087" s="2">
        <v>36</v>
      </c>
      <c r="E1087" s="1" t="s">
        <v>14</v>
      </c>
      <c r="F1087" s="1" t="s">
        <v>23</v>
      </c>
      <c r="G1087" s="1" t="s">
        <v>41</v>
      </c>
      <c r="H1087" s="6">
        <v>42832</v>
      </c>
      <c r="I1087" s="1" t="s">
        <v>17</v>
      </c>
      <c r="J1087" s="2">
        <v>19</v>
      </c>
      <c r="K1087" s="1" t="s">
        <v>58</v>
      </c>
    </row>
    <row r="1088" spans="1:11" x14ac:dyDescent="0.35">
      <c r="A1088" s="1" t="s">
        <v>1136</v>
      </c>
      <c r="B1088" s="1" t="s">
        <v>12</v>
      </c>
      <c r="C1088" s="1" t="s">
        <v>21</v>
      </c>
      <c r="D1088" s="2">
        <v>23</v>
      </c>
      <c r="E1088" s="1" t="s">
        <v>40</v>
      </c>
      <c r="F1088" s="1" t="s">
        <v>15</v>
      </c>
      <c r="G1088" s="1" t="s">
        <v>16</v>
      </c>
      <c r="H1088" s="6">
        <v>45669</v>
      </c>
      <c r="I1088" s="1" t="s">
        <v>72</v>
      </c>
      <c r="J1088" s="2">
        <v>14</v>
      </c>
      <c r="K1088" s="1" t="s">
        <v>31</v>
      </c>
    </row>
    <row r="1089" spans="1:11" x14ac:dyDescent="0.35">
      <c r="A1089" s="1" t="s">
        <v>1137</v>
      </c>
      <c r="B1089" s="1" t="s">
        <v>48</v>
      </c>
      <c r="C1089" s="1" t="s">
        <v>13</v>
      </c>
      <c r="D1089" s="2">
        <v>52</v>
      </c>
      <c r="E1089" s="1" t="s">
        <v>68</v>
      </c>
      <c r="F1089" s="1" t="s">
        <v>23</v>
      </c>
      <c r="G1089" s="1" t="s">
        <v>41</v>
      </c>
      <c r="H1089" s="6">
        <v>44832</v>
      </c>
      <c r="I1089" s="1" t="s">
        <v>72</v>
      </c>
      <c r="J1089" s="2">
        <v>4</v>
      </c>
      <c r="K1089" s="1" t="s">
        <v>26</v>
      </c>
    </row>
    <row r="1090" spans="1:11" x14ac:dyDescent="0.35">
      <c r="A1090" s="1" t="s">
        <v>1138</v>
      </c>
      <c r="B1090" s="1" t="s">
        <v>75</v>
      </c>
      <c r="C1090" s="1" t="s">
        <v>21</v>
      </c>
      <c r="D1090" s="2">
        <v>44</v>
      </c>
      <c r="E1090" s="1" t="s">
        <v>14</v>
      </c>
      <c r="F1090" s="1" t="s">
        <v>10</v>
      </c>
      <c r="G1090" s="1" t="s">
        <v>30</v>
      </c>
      <c r="H1090" s="6">
        <v>44646</v>
      </c>
      <c r="I1090" s="1" t="s">
        <v>72</v>
      </c>
      <c r="J1090" s="2">
        <v>10</v>
      </c>
      <c r="K1090" s="1" t="s">
        <v>31</v>
      </c>
    </row>
    <row r="1091" spans="1:11" x14ac:dyDescent="0.35">
      <c r="A1091" s="1" t="s">
        <v>1139</v>
      </c>
      <c r="B1091" s="1" t="s">
        <v>48</v>
      </c>
      <c r="C1091" s="1" t="s">
        <v>13</v>
      </c>
      <c r="D1091" s="2">
        <v>34</v>
      </c>
      <c r="E1091" s="1" t="s">
        <v>53</v>
      </c>
      <c r="F1091" s="1" t="s">
        <v>29</v>
      </c>
      <c r="G1091" s="1" t="s">
        <v>24</v>
      </c>
      <c r="H1091" s="6">
        <v>45174</v>
      </c>
      <c r="I1091" s="1" t="s">
        <v>25</v>
      </c>
      <c r="J1091" s="2">
        <v>20</v>
      </c>
      <c r="K1091" s="1" t="s">
        <v>31</v>
      </c>
    </row>
    <row r="1092" spans="1:11" x14ac:dyDescent="0.35">
      <c r="A1092" s="1" t="s">
        <v>1140</v>
      </c>
      <c r="B1092" s="1" t="s">
        <v>28</v>
      </c>
      <c r="C1092" s="1" t="s">
        <v>21</v>
      </c>
      <c r="D1092" s="2">
        <v>41</v>
      </c>
      <c r="E1092" s="1" t="s">
        <v>33</v>
      </c>
      <c r="F1092" s="1" t="s">
        <v>10</v>
      </c>
      <c r="G1092" s="1" t="s">
        <v>34</v>
      </c>
      <c r="H1092" s="6">
        <v>43271</v>
      </c>
      <c r="I1092" s="1" t="s">
        <v>17</v>
      </c>
      <c r="J1092" s="2">
        <v>19</v>
      </c>
      <c r="K1092" s="1" t="s">
        <v>18</v>
      </c>
    </row>
    <row r="1093" spans="1:11" x14ac:dyDescent="0.35">
      <c r="A1093" s="1" t="s">
        <v>1141</v>
      </c>
      <c r="B1093" s="1" t="s">
        <v>43</v>
      </c>
      <c r="C1093" s="1" t="s">
        <v>21</v>
      </c>
      <c r="D1093" s="2">
        <v>38</v>
      </c>
      <c r="E1093" s="1" t="s">
        <v>68</v>
      </c>
      <c r="F1093" s="1" t="s">
        <v>10</v>
      </c>
      <c r="G1093" s="1" t="s">
        <v>34</v>
      </c>
      <c r="H1093" s="6">
        <v>45718</v>
      </c>
      <c r="I1093" s="1" t="s">
        <v>17</v>
      </c>
      <c r="J1093" s="2">
        <v>15</v>
      </c>
      <c r="K1093" s="1" t="s">
        <v>31</v>
      </c>
    </row>
    <row r="1094" spans="1:11" x14ac:dyDescent="0.35">
      <c r="A1094" s="1" t="s">
        <v>1142</v>
      </c>
      <c r="B1094" s="1" t="s">
        <v>28</v>
      </c>
      <c r="C1094" s="1" t="s">
        <v>13</v>
      </c>
      <c r="D1094" s="2">
        <v>58</v>
      </c>
      <c r="E1094" s="1" t="s">
        <v>40</v>
      </c>
      <c r="F1094" s="1" t="s">
        <v>29</v>
      </c>
      <c r="G1094" s="1" t="s">
        <v>30</v>
      </c>
      <c r="H1094" s="6">
        <v>44938</v>
      </c>
      <c r="I1094" s="1" t="s">
        <v>25</v>
      </c>
      <c r="J1094" s="2">
        <v>3</v>
      </c>
      <c r="K1094" s="1" t="s">
        <v>58</v>
      </c>
    </row>
    <row r="1095" spans="1:11" x14ac:dyDescent="0.35">
      <c r="A1095" s="1" t="s">
        <v>1143</v>
      </c>
      <c r="B1095" s="1" t="s">
        <v>43</v>
      </c>
      <c r="C1095" s="1" t="s">
        <v>21</v>
      </c>
      <c r="D1095" s="2">
        <v>53</v>
      </c>
      <c r="E1095" s="1" t="s">
        <v>33</v>
      </c>
      <c r="F1095" s="1" t="s">
        <v>10</v>
      </c>
      <c r="G1095" s="1" t="s">
        <v>176</v>
      </c>
      <c r="H1095" s="6">
        <v>44584</v>
      </c>
      <c r="I1095" s="1" t="s">
        <v>72</v>
      </c>
      <c r="J1095" s="2">
        <v>6</v>
      </c>
      <c r="K1095" s="1" t="s">
        <v>18</v>
      </c>
    </row>
    <row r="1096" spans="1:11" x14ac:dyDescent="0.35">
      <c r="A1096" s="1" t="s">
        <v>1144</v>
      </c>
      <c r="B1096" s="1" t="s">
        <v>48</v>
      </c>
      <c r="C1096" s="1" t="s">
        <v>21</v>
      </c>
      <c r="D1096" s="2">
        <v>40</v>
      </c>
      <c r="E1096" s="1" t="s">
        <v>22</v>
      </c>
      <c r="F1096" s="1" t="s">
        <v>23</v>
      </c>
      <c r="G1096" s="1" t="s">
        <v>37</v>
      </c>
      <c r="H1096" s="6">
        <v>43834</v>
      </c>
      <c r="I1096" s="1" t="s">
        <v>45</v>
      </c>
      <c r="J1096" s="2">
        <v>19</v>
      </c>
      <c r="K1096" s="1" t="s">
        <v>31</v>
      </c>
    </row>
    <row r="1097" spans="1:11" x14ac:dyDescent="0.35">
      <c r="A1097" s="1" t="s">
        <v>1145</v>
      </c>
      <c r="B1097" s="1" t="s">
        <v>43</v>
      </c>
      <c r="C1097" s="1" t="s">
        <v>13</v>
      </c>
      <c r="D1097" s="2">
        <v>39</v>
      </c>
      <c r="E1097" s="1" t="s">
        <v>40</v>
      </c>
      <c r="F1097" s="1" t="s">
        <v>15</v>
      </c>
      <c r="G1097" s="1" t="s">
        <v>176</v>
      </c>
      <c r="H1097" s="6">
        <v>44935</v>
      </c>
      <c r="I1097" s="1" t="s">
        <v>45</v>
      </c>
      <c r="J1097" s="2">
        <v>19</v>
      </c>
      <c r="K1097" s="1" t="s">
        <v>31</v>
      </c>
    </row>
    <row r="1098" spans="1:11" x14ac:dyDescent="0.35">
      <c r="A1098" s="1" t="s">
        <v>1146</v>
      </c>
      <c r="B1098" s="1" t="s">
        <v>48</v>
      </c>
      <c r="C1098" s="1" t="s">
        <v>13</v>
      </c>
      <c r="D1098" s="2">
        <v>32</v>
      </c>
      <c r="E1098" s="1" t="s">
        <v>33</v>
      </c>
      <c r="F1098" s="1" t="s">
        <v>15</v>
      </c>
      <c r="G1098" s="1" t="s">
        <v>30</v>
      </c>
      <c r="H1098" s="6">
        <v>43294</v>
      </c>
      <c r="I1098" s="1" t="s">
        <v>45</v>
      </c>
      <c r="J1098" s="2">
        <v>17</v>
      </c>
      <c r="K1098" s="1" t="s">
        <v>58</v>
      </c>
    </row>
    <row r="1099" spans="1:11" x14ac:dyDescent="0.35">
      <c r="A1099" s="1" t="s">
        <v>1147</v>
      </c>
      <c r="B1099" s="1" t="s">
        <v>48</v>
      </c>
      <c r="C1099" s="1" t="s">
        <v>13</v>
      </c>
      <c r="D1099" s="2">
        <v>33</v>
      </c>
      <c r="E1099" s="1" t="s">
        <v>40</v>
      </c>
      <c r="F1099" s="1" t="s">
        <v>44</v>
      </c>
      <c r="G1099" s="1" t="s">
        <v>37</v>
      </c>
      <c r="H1099" s="6">
        <v>43618</v>
      </c>
      <c r="I1099" s="1" t="s">
        <v>45</v>
      </c>
      <c r="J1099" s="2">
        <v>11</v>
      </c>
      <c r="K1099" s="1" t="s">
        <v>26</v>
      </c>
    </row>
    <row r="1100" spans="1:11" x14ac:dyDescent="0.35">
      <c r="A1100" s="1" t="s">
        <v>1148</v>
      </c>
      <c r="B1100" s="1" t="s">
        <v>43</v>
      </c>
      <c r="C1100" s="1" t="s">
        <v>13</v>
      </c>
      <c r="D1100" s="2">
        <v>22</v>
      </c>
      <c r="E1100" s="1" t="s">
        <v>33</v>
      </c>
      <c r="F1100" s="1" t="s">
        <v>10</v>
      </c>
      <c r="G1100" s="1" t="s">
        <v>16</v>
      </c>
      <c r="H1100" s="6">
        <v>45881</v>
      </c>
      <c r="I1100" s="1" t="s">
        <v>72</v>
      </c>
      <c r="J1100" s="2">
        <v>2</v>
      </c>
      <c r="K1100" s="1" t="s">
        <v>58</v>
      </c>
    </row>
    <row r="1101" spans="1:11" x14ac:dyDescent="0.35">
      <c r="A1101" s="1" t="s">
        <v>1149</v>
      </c>
      <c r="B1101" s="1" t="s">
        <v>12</v>
      </c>
      <c r="C1101" s="1" t="s">
        <v>21</v>
      </c>
      <c r="D1101" s="2">
        <v>43</v>
      </c>
      <c r="E1101" s="1" t="s">
        <v>33</v>
      </c>
      <c r="F1101" s="1" t="s">
        <v>10</v>
      </c>
      <c r="G1101" s="1" t="s">
        <v>16</v>
      </c>
      <c r="H1101" s="6">
        <v>44916</v>
      </c>
      <c r="I1101" s="1" t="s">
        <v>17</v>
      </c>
      <c r="J1101" s="2">
        <v>13</v>
      </c>
      <c r="K1101" s="1" t="s">
        <v>26</v>
      </c>
    </row>
    <row r="1102" spans="1:11" x14ac:dyDescent="0.35">
      <c r="A1102" s="1" t="s">
        <v>1150</v>
      </c>
      <c r="B1102" s="1" t="s">
        <v>12</v>
      </c>
      <c r="C1102" s="1" t="s">
        <v>13</v>
      </c>
      <c r="D1102" s="2">
        <v>60</v>
      </c>
      <c r="E1102" s="1" t="s">
        <v>33</v>
      </c>
      <c r="F1102" s="1" t="s">
        <v>15</v>
      </c>
      <c r="G1102" s="1" t="s">
        <v>30</v>
      </c>
      <c r="H1102" s="6">
        <v>45611</v>
      </c>
      <c r="I1102" s="1" t="s">
        <v>72</v>
      </c>
      <c r="J1102" s="2">
        <v>17</v>
      </c>
      <c r="K1102" s="1" t="s">
        <v>58</v>
      </c>
    </row>
    <row r="1103" spans="1:11" x14ac:dyDescent="0.35">
      <c r="A1103" s="1" t="s">
        <v>1151</v>
      </c>
      <c r="B1103" s="1" t="s">
        <v>48</v>
      </c>
      <c r="C1103" s="1" t="s">
        <v>13</v>
      </c>
      <c r="D1103" s="2">
        <v>41</v>
      </c>
      <c r="E1103" s="1" t="s">
        <v>36</v>
      </c>
      <c r="F1103" s="1" t="s">
        <v>15</v>
      </c>
      <c r="G1103" s="1" t="s">
        <v>24</v>
      </c>
      <c r="H1103" s="6">
        <v>45497</v>
      </c>
      <c r="I1103" s="1" t="s">
        <v>45</v>
      </c>
      <c r="J1103" s="2">
        <v>20</v>
      </c>
      <c r="K1103" s="1" t="s">
        <v>26</v>
      </c>
    </row>
    <row r="1104" spans="1:11" x14ac:dyDescent="0.35">
      <c r="A1104" s="1" t="s">
        <v>1152</v>
      </c>
      <c r="B1104" s="1" t="s">
        <v>39</v>
      </c>
      <c r="C1104" s="1" t="s">
        <v>13</v>
      </c>
      <c r="D1104" s="2">
        <v>47</v>
      </c>
      <c r="E1104" s="1" t="s">
        <v>22</v>
      </c>
      <c r="F1104" s="1" t="s">
        <v>23</v>
      </c>
      <c r="G1104" s="1" t="s">
        <v>16</v>
      </c>
      <c r="H1104" s="6">
        <v>44958</v>
      </c>
      <c r="I1104" s="1" t="s">
        <v>72</v>
      </c>
      <c r="J1104" s="2">
        <v>18</v>
      </c>
      <c r="K1104" s="1" t="s">
        <v>18</v>
      </c>
    </row>
    <row r="1105" spans="1:11" x14ac:dyDescent="0.35">
      <c r="A1105" s="1" t="s">
        <v>1153</v>
      </c>
      <c r="B1105" s="1" t="s">
        <v>28</v>
      </c>
      <c r="C1105" s="1" t="s">
        <v>13</v>
      </c>
      <c r="D1105" s="2">
        <v>45</v>
      </c>
      <c r="E1105" s="1" t="s">
        <v>22</v>
      </c>
      <c r="F1105" s="1" t="s">
        <v>15</v>
      </c>
      <c r="G1105" s="1" t="s">
        <v>34</v>
      </c>
      <c r="H1105" s="6">
        <v>42977</v>
      </c>
      <c r="I1105" s="1" t="s">
        <v>17</v>
      </c>
      <c r="J1105" s="2">
        <v>3</v>
      </c>
      <c r="K1105" s="1" t="s">
        <v>18</v>
      </c>
    </row>
    <row r="1106" spans="1:11" x14ac:dyDescent="0.35">
      <c r="A1106" s="1" t="s">
        <v>1154</v>
      </c>
      <c r="B1106" s="1" t="s">
        <v>39</v>
      </c>
      <c r="C1106" s="1" t="s">
        <v>13</v>
      </c>
      <c r="D1106" s="2">
        <v>51</v>
      </c>
      <c r="E1106" s="1" t="s">
        <v>14</v>
      </c>
      <c r="F1106" s="1" t="s">
        <v>29</v>
      </c>
      <c r="G1106" s="1" t="s">
        <v>30</v>
      </c>
      <c r="H1106" s="6">
        <v>45847</v>
      </c>
      <c r="I1106" s="1" t="s">
        <v>25</v>
      </c>
      <c r="J1106" s="2">
        <v>5</v>
      </c>
      <c r="K1106" s="1" t="s">
        <v>58</v>
      </c>
    </row>
    <row r="1107" spans="1:11" x14ac:dyDescent="0.35">
      <c r="A1107" s="1" t="s">
        <v>1155</v>
      </c>
      <c r="B1107" s="1" t="s">
        <v>39</v>
      </c>
      <c r="C1107" s="1" t="s">
        <v>13</v>
      </c>
      <c r="D1107" s="2">
        <v>53</v>
      </c>
      <c r="E1107" s="1" t="s">
        <v>68</v>
      </c>
      <c r="F1107" s="1" t="s">
        <v>10</v>
      </c>
      <c r="G1107" s="1" t="s">
        <v>30</v>
      </c>
      <c r="H1107" s="6">
        <v>45919</v>
      </c>
      <c r="I1107" s="1" t="s">
        <v>17</v>
      </c>
      <c r="J1107" s="2">
        <v>11</v>
      </c>
      <c r="K1107" s="1" t="s">
        <v>26</v>
      </c>
    </row>
    <row r="1108" spans="1:11" x14ac:dyDescent="0.35">
      <c r="A1108" s="1" t="s">
        <v>1156</v>
      </c>
      <c r="B1108" s="1" t="s">
        <v>43</v>
      </c>
      <c r="C1108" s="1" t="s">
        <v>21</v>
      </c>
      <c r="D1108" s="2">
        <v>58</v>
      </c>
      <c r="E1108" s="1" t="s">
        <v>33</v>
      </c>
      <c r="F1108" s="1" t="s">
        <v>23</v>
      </c>
      <c r="G1108" s="1" t="s">
        <v>3065</v>
      </c>
      <c r="H1108" s="6">
        <v>44102</v>
      </c>
      <c r="I1108" s="1" t="s">
        <v>72</v>
      </c>
      <c r="J1108" s="2">
        <v>5</v>
      </c>
      <c r="K1108" s="1" t="s">
        <v>18</v>
      </c>
    </row>
    <row r="1109" spans="1:11" x14ac:dyDescent="0.35">
      <c r="A1109" s="1" t="s">
        <v>1157</v>
      </c>
      <c r="B1109" s="1" t="s">
        <v>43</v>
      </c>
      <c r="C1109" s="1" t="s">
        <v>21</v>
      </c>
      <c r="D1109" s="2">
        <v>23</v>
      </c>
      <c r="E1109" s="1" t="s">
        <v>68</v>
      </c>
      <c r="F1109" s="1" t="s">
        <v>44</v>
      </c>
      <c r="G1109" s="1" t="s">
        <v>24</v>
      </c>
      <c r="H1109" s="6">
        <v>42403</v>
      </c>
      <c r="I1109" s="1" t="s">
        <v>25</v>
      </c>
      <c r="J1109" s="2">
        <v>19</v>
      </c>
      <c r="K1109" s="1" t="s">
        <v>58</v>
      </c>
    </row>
    <row r="1110" spans="1:11" x14ac:dyDescent="0.35">
      <c r="A1110" s="1" t="s">
        <v>1158</v>
      </c>
      <c r="B1110" s="1" t="s">
        <v>61</v>
      </c>
      <c r="C1110" s="1" t="s">
        <v>13</v>
      </c>
      <c r="D1110" s="2">
        <v>44</v>
      </c>
      <c r="E1110" s="1" t="s">
        <v>36</v>
      </c>
      <c r="F1110" s="1" t="s">
        <v>44</v>
      </c>
      <c r="G1110" s="1" t="s">
        <v>37</v>
      </c>
      <c r="H1110" s="6">
        <v>45814</v>
      </c>
      <c r="I1110" s="1" t="s">
        <v>72</v>
      </c>
      <c r="J1110" s="2">
        <v>11</v>
      </c>
      <c r="K1110" s="1" t="s">
        <v>26</v>
      </c>
    </row>
    <row r="1111" spans="1:11" x14ac:dyDescent="0.35">
      <c r="A1111" s="1" t="s">
        <v>1159</v>
      </c>
      <c r="B1111" s="1" t="s">
        <v>43</v>
      </c>
      <c r="C1111" s="1" t="s">
        <v>13</v>
      </c>
      <c r="D1111" s="2">
        <v>54</v>
      </c>
      <c r="E1111" s="1" t="s">
        <v>3065</v>
      </c>
      <c r="F1111" s="1" t="s">
        <v>15</v>
      </c>
      <c r="G1111" s="1" t="s">
        <v>16</v>
      </c>
      <c r="H1111" s="6">
        <v>44369</v>
      </c>
      <c r="I1111" s="1" t="s">
        <v>72</v>
      </c>
      <c r="J1111" s="2">
        <v>13</v>
      </c>
      <c r="K1111" s="1" t="s">
        <v>26</v>
      </c>
    </row>
    <row r="1112" spans="1:11" x14ac:dyDescent="0.35">
      <c r="A1112" s="1" t="s">
        <v>1160</v>
      </c>
      <c r="B1112" s="1" t="s">
        <v>61</v>
      </c>
      <c r="C1112" s="1" t="s">
        <v>21</v>
      </c>
      <c r="D1112" s="2">
        <v>29</v>
      </c>
      <c r="E1112" s="1" t="s">
        <v>40</v>
      </c>
      <c r="F1112" s="1" t="s">
        <v>23</v>
      </c>
      <c r="G1112" s="1" t="s">
        <v>16</v>
      </c>
      <c r="H1112" s="6">
        <v>42491</v>
      </c>
      <c r="I1112" s="1" t="s">
        <v>45</v>
      </c>
      <c r="J1112" s="2">
        <v>8</v>
      </c>
      <c r="K1112" s="1" t="s">
        <v>18</v>
      </c>
    </row>
    <row r="1113" spans="1:11" x14ac:dyDescent="0.35">
      <c r="A1113" s="1" t="s">
        <v>1161</v>
      </c>
      <c r="B1113" s="1" t="s">
        <v>61</v>
      </c>
      <c r="C1113" s="1" t="s">
        <v>21</v>
      </c>
      <c r="D1113" s="2">
        <v>36</v>
      </c>
      <c r="E1113" s="1" t="s">
        <v>14</v>
      </c>
      <c r="F1113" s="1" t="s">
        <v>10</v>
      </c>
      <c r="G1113" s="1" t="s">
        <v>41</v>
      </c>
      <c r="H1113" s="6">
        <v>42903</v>
      </c>
      <c r="I1113" s="1" t="s">
        <v>25</v>
      </c>
      <c r="J1113" s="2">
        <v>3</v>
      </c>
      <c r="K1113" s="1" t="s">
        <v>26</v>
      </c>
    </row>
    <row r="1114" spans="1:11" x14ac:dyDescent="0.35">
      <c r="A1114" s="1" t="s">
        <v>1162</v>
      </c>
      <c r="B1114" s="1" t="s">
        <v>61</v>
      </c>
      <c r="C1114" s="1" t="s">
        <v>21</v>
      </c>
      <c r="D1114" s="2">
        <v>28</v>
      </c>
      <c r="E1114" s="1" t="s">
        <v>53</v>
      </c>
      <c r="F1114" s="1" t="s">
        <v>44</v>
      </c>
      <c r="G1114" s="1" t="s">
        <v>34</v>
      </c>
      <c r="H1114" s="6">
        <v>42738</v>
      </c>
      <c r="I1114" s="1" t="s">
        <v>25</v>
      </c>
      <c r="J1114" s="2">
        <v>5</v>
      </c>
      <c r="K1114" s="1" t="s">
        <v>18</v>
      </c>
    </row>
    <row r="1115" spans="1:11" x14ac:dyDescent="0.35">
      <c r="A1115" s="1" t="s">
        <v>1163</v>
      </c>
      <c r="B1115" s="1" t="s">
        <v>48</v>
      </c>
      <c r="C1115" s="1" t="s">
        <v>21</v>
      </c>
      <c r="D1115" s="2">
        <v>46</v>
      </c>
      <c r="E1115" s="1" t="s">
        <v>36</v>
      </c>
      <c r="F1115" s="1" t="s">
        <v>15</v>
      </c>
      <c r="G1115" s="1" t="s">
        <v>34</v>
      </c>
      <c r="H1115" s="6">
        <v>45876</v>
      </c>
      <c r="I1115" s="1" t="s">
        <v>17</v>
      </c>
      <c r="J1115" s="2">
        <v>1</v>
      </c>
      <c r="K1115" s="1" t="s">
        <v>58</v>
      </c>
    </row>
    <row r="1116" spans="1:11" x14ac:dyDescent="0.35">
      <c r="A1116" s="1" t="s">
        <v>1164</v>
      </c>
      <c r="B1116" s="1" t="s">
        <v>39</v>
      </c>
      <c r="C1116" s="1" t="s">
        <v>13</v>
      </c>
      <c r="D1116" s="2">
        <v>26</v>
      </c>
      <c r="E1116" s="1" t="s">
        <v>36</v>
      </c>
      <c r="F1116" s="1" t="s">
        <v>10</v>
      </c>
      <c r="G1116" s="1" t="s">
        <v>3065</v>
      </c>
      <c r="H1116" s="6">
        <v>44229</v>
      </c>
      <c r="I1116" s="1" t="s">
        <v>72</v>
      </c>
      <c r="J1116" s="2">
        <v>9</v>
      </c>
      <c r="K1116" s="1" t="s">
        <v>26</v>
      </c>
    </row>
    <row r="1117" spans="1:11" x14ac:dyDescent="0.35">
      <c r="A1117" s="1" t="s">
        <v>1165</v>
      </c>
      <c r="B1117" s="1" t="s">
        <v>75</v>
      </c>
      <c r="C1117" s="1" t="s">
        <v>21</v>
      </c>
      <c r="D1117" s="2">
        <v>43</v>
      </c>
      <c r="E1117" s="1" t="s">
        <v>40</v>
      </c>
      <c r="F1117" s="1" t="s">
        <v>29</v>
      </c>
      <c r="G1117" s="1" t="s">
        <v>41</v>
      </c>
      <c r="H1117" s="6">
        <v>44539</v>
      </c>
      <c r="I1117" s="1" t="s">
        <v>17</v>
      </c>
      <c r="J1117" s="2">
        <v>11</v>
      </c>
      <c r="K1117" s="1" t="s">
        <v>18</v>
      </c>
    </row>
    <row r="1118" spans="1:11" x14ac:dyDescent="0.35">
      <c r="A1118" s="1" t="s">
        <v>1166</v>
      </c>
      <c r="B1118" s="1" t="s">
        <v>39</v>
      </c>
      <c r="C1118" s="1" t="s">
        <v>21</v>
      </c>
      <c r="D1118" s="2">
        <v>29</v>
      </c>
      <c r="E1118" s="1" t="s">
        <v>22</v>
      </c>
      <c r="F1118" s="1" t="s">
        <v>10</v>
      </c>
      <c r="G1118" s="1" t="s">
        <v>41</v>
      </c>
      <c r="H1118" s="6">
        <v>44424</v>
      </c>
      <c r="I1118" s="1" t="s">
        <v>72</v>
      </c>
      <c r="J1118" s="2">
        <v>0</v>
      </c>
      <c r="K1118" s="1" t="s">
        <v>26</v>
      </c>
    </row>
    <row r="1119" spans="1:11" x14ac:dyDescent="0.35">
      <c r="A1119" s="1" t="s">
        <v>1167</v>
      </c>
      <c r="B1119" s="1" t="s">
        <v>39</v>
      </c>
      <c r="C1119" s="1" t="s">
        <v>13</v>
      </c>
      <c r="D1119" s="2">
        <v>53</v>
      </c>
      <c r="E1119" s="1" t="s">
        <v>14</v>
      </c>
      <c r="F1119" s="1" t="s">
        <v>44</v>
      </c>
      <c r="G1119" s="1" t="s">
        <v>41</v>
      </c>
      <c r="H1119" s="6">
        <v>44777</v>
      </c>
      <c r="I1119" s="1" t="s">
        <v>17</v>
      </c>
      <c r="J1119" s="2">
        <v>0</v>
      </c>
      <c r="K1119" s="1" t="s">
        <v>31</v>
      </c>
    </row>
    <row r="1120" spans="1:11" x14ac:dyDescent="0.35">
      <c r="A1120" s="1" t="s">
        <v>1168</v>
      </c>
      <c r="B1120" s="1" t="s">
        <v>75</v>
      </c>
      <c r="C1120" s="1" t="s">
        <v>21</v>
      </c>
      <c r="D1120" s="2">
        <v>21</v>
      </c>
      <c r="E1120" s="1" t="s">
        <v>33</v>
      </c>
      <c r="F1120" s="1" t="s">
        <v>10</v>
      </c>
      <c r="G1120" s="1" t="s">
        <v>176</v>
      </c>
      <c r="H1120" s="6">
        <v>44513</v>
      </c>
      <c r="I1120" s="1" t="s">
        <v>72</v>
      </c>
      <c r="J1120" s="2">
        <v>16</v>
      </c>
      <c r="K1120" s="1" t="s">
        <v>18</v>
      </c>
    </row>
    <row r="1121" spans="1:11" x14ac:dyDescent="0.35">
      <c r="A1121" s="1" t="s">
        <v>1169</v>
      </c>
      <c r="B1121" s="1" t="s">
        <v>20</v>
      </c>
      <c r="C1121" s="1" t="s">
        <v>13</v>
      </c>
      <c r="D1121" s="2">
        <v>33</v>
      </c>
      <c r="E1121" s="1" t="s">
        <v>36</v>
      </c>
      <c r="F1121" s="1" t="s">
        <v>29</v>
      </c>
      <c r="G1121" s="1" t="s">
        <v>176</v>
      </c>
      <c r="H1121" s="6">
        <v>44980</v>
      </c>
      <c r="I1121" s="1" t="s">
        <v>45</v>
      </c>
      <c r="J1121" s="2">
        <v>2</v>
      </c>
      <c r="K1121" s="1" t="s">
        <v>18</v>
      </c>
    </row>
    <row r="1122" spans="1:11" x14ac:dyDescent="0.35">
      <c r="A1122" s="1" t="s">
        <v>1170</v>
      </c>
      <c r="B1122" s="1" t="s">
        <v>20</v>
      </c>
      <c r="C1122" s="1" t="s">
        <v>13</v>
      </c>
      <c r="D1122" s="2">
        <v>37</v>
      </c>
      <c r="E1122" s="1" t="s">
        <v>14</v>
      </c>
      <c r="F1122" s="1" t="s">
        <v>10</v>
      </c>
      <c r="G1122" s="1" t="s">
        <v>41</v>
      </c>
      <c r="H1122" s="6">
        <v>43676</v>
      </c>
      <c r="I1122" s="1" t="s">
        <v>25</v>
      </c>
      <c r="J1122" s="2">
        <v>8</v>
      </c>
      <c r="K1122" s="1" t="s">
        <v>26</v>
      </c>
    </row>
    <row r="1123" spans="1:11" x14ac:dyDescent="0.35">
      <c r="A1123" s="1" t="s">
        <v>1171</v>
      </c>
      <c r="B1123" s="1" t="s">
        <v>12</v>
      </c>
      <c r="C1123" s="1" t="s">
        <v>21</v>
      </c>
      <c r="D1123" s="2">
        <v>33</v>
      </c>
      <c r="E1123" s="1" t="s">
        <v>22</v>
      </c>
      <c r="F1123" s="1" t="s">
        <v>15</v>
      </c>
      <c r="G1123" s="1" t="s">
        <v>30</v>
      </c>
      <c r="H1123" s="6">
        <v>45643</v>
      </c>
      <c r="I1123" s="1" t="s">
        <v>45</v>
      </c>
      <c r="J1123" s="2">
        <v>0</v>
      </c>
      <c r="K1123" s="1" t="s">
        <v>31</v>
      </c>
    </row>
    <row r="1124" spans="1:11" x14ac:dyDescent="0.35">
      <c r="A1124" s="1" t="s">
        <v>1172</v>
      </c>
      <c r="B1124" s="1" t="s">
        <v>75</v>
      </c>
      <c r="C1124" s="1" t="s">
        <v>13</v>
      </c>
      <c r="D1124" s="2">
        <v>44</v>
      </c>
      <c r="E1124" s="1" t="s">
        <v>53</v>
      </c>
      <c r="F1124" s="1" t="s">
        <v>44</v>
      </c>
      <c r="G1124" s="1" t="s">
        <v>41</v>
      </c>
      <c r="H1124" s="6">
        <v>43614</v>
      </c>
      <c r="I1124" s="1" t="s">
        <v>72</v>
      </c>
      <c r="J1124" s="2">
        <v>1</v>
      </c>
      <c r="K1124" s="1" t="s">
        <v>58</v>
      </c>
    </row>
    <row r="1125" spans="1:11" x14ac:dyDescent="0.35">
      <c r="A1125" s="1" t="s">
        <v>1173</v>
      </c>
      <c r="B1125" s="1" t="s">
        <v>12</v>
      </c>
      <c r="C1125" s="1" t="s">
        <v>21</v>
      </c>
      <c r="D1125" s="2">
        <v>32</v>
      </c>
      <c r="E1125" s="1" t="s">
        <v>53</v>
      </c>
      <c r="F1125" s="1" t="s">
        <v>29</v>
      </c>
      <c r="G1125" s="1" t="s">
        <v>41</v>
      </c>
      <c r="H1125" s="6">
        <v>42609</v>
      </c>
      <c r="I1125" s="1" t="s">
        <v>25</v>
      </c>
      <c r="J1125" s="2">
        <v>19</v>
      </c>
      <c r="K1125" s="1" t="s">
        <v>58</v>
      </c>
    </row>
    <row r="1126" spans="1:11" x14ac:dyDescent="0.35">
      <c r="A1126" s="1" t="s">
        <v>1174</v>
      </c>
      <c r="B1126" s="1" t="s">
        <v>61</v>
      </c>
      <c r="C1126" s="1" t="s">
        <v>21</v>
      </c>
      <c r="D1126" s="2">
        <v>43</v>
      </c>
      <c r="E1126" s="1" t="s">
        <v>22</v>
      </c>
      <c r="F1126" s="1" t="s">
        <v>44</v>
      </c>
      <c r="G1126" s="1" t="s">
        <v>41</v>
      </c>
      <c r="H1126" s="6">
        <v>42770</v>
      </c>
      <c r="I1126" s="1" t="s">
        <v>17</v>
      </c>
      <c r="J1126" s="2">
        <v>15</v>
      </c>
      <c r="K1126" s="1" t="s">
        <v>31</v>
      </c>
    </row>
    <row r="1127" spans="1:11" x14ac:dyDescent="0.35">
      <c r="A1127" s="1" t="s">
        <v>1175</v>
      </c>
      <c r="B1127" s="1" t="s">
        <v>48</v>
      </c>
      <c r="C1127" s="1" t="s">
        <v>21</v>
      </c>
      <c r="D1127" s="2">
        <v>59</v>
      </c>
      <c r="E1127" s="1" t="s">
        <v>53</v>
      </c>
      <c r="F1127" s="1" t="s">
        <v>10</v>
      </c>
      <c r="G1127" s="1" t="s">
        <v>24</v>
      </c>
      <c r="H1127" s="6">
        <v>45089</v>
      </c>
      <c r="I1127" s="1" t="s">
        <v>72</v>
      </c>
      <c r="J1127" s="2">
        <v>5</v>
      </c>
      <c r="K1127" s="1" t="s">
        <v>18</v>
      </c>
    </row>
    <row r="1128" spans="1:11" x14ac:dyDescent="0.35">
      <c r="A1128" s="1" t="s">
        <v>1176</v>
      </c>
      <c r="B1128" s="1" t="s">
        <v>43</v>
      </c>
      <c r="C1128" s="1" t="s">
        <v>13</v>
      </c>
      <c r="D1128" s="2">
        <v>33</v>
      </c>
      <c r="E1128" s="1" t="s">
        <v>36</v>
      </c>
      <c r="F1128" s="1" t="s">
        <v>15</v>
      </c>
      <c r="G1128" s="1" t="s">
        <v>24</v>
      </c>
      <c r="H1128" s="6">
        <v>43895</v>
      </c>
      <c r="I1128" s="1" t="s">
        <v>45</v>
      </c>
      <c r="J1128" s="2">
        <v>13</v>
      </c>
      <c r="K1128" s="1" t="s">
        <v>26</v>
      </c>
    </row>
    <row r="1129" spans="1:11" x14ac:dyDescent="0.35">
      <c r="A1129" s="1" t="s">
        <v>1177</v>
      </c>
      <c r="B1129" s="1" t="s">
        <v>61</v>
      </c>
      <c r="C1129" s="1" t="s">
        <v>21</v>
      </c>
      <c r="D1129" s="2">
        <v>21</v>
      </c>
      <c r="E1129" s="1" t="s">
        <v>53</v>
      </c>
      <c r="F1129" s="1" t="s">
        <v>15</v>
      </c>
      <c r="G1129" s="1" t="s">
        <v>41</v>
      </c>
      <c r="H1129" s="6">
        <v>44577</v>
      </c>
      <c r="I1129" s="1" t="s">
        <v>3065</v>
      </c>
      <c r="J1129" s="2">
        <v>2</v>
      </c>
      <c r="K1129" s="1" t="s">
        <v>58</v>
      </c>
    </row>
    <row r="1130" spans="1:11" x14ac:dyDescent="0.35">
      <c r="A1130" s="1" t="s">
        <v>1178</v>
      </c>
      <c r="B1130" s="1" t="s">
        <v>12</v>
      </c>
      <c r="C1130" s="1" t="s">
        <v>13</v>
      </c>
      <c r="D1130" s="2">
        <v>53</v>
      </c>
      <c r="E1130" s="1" t="s">
        <v>40</v>
      </c>
      <c r="F1130" s="1" t="s">
        <v>44</v>
      </c>
      <c r="G1130" s="1" t="s">
        <v>24</v>
      </c>
      <c r="H1130" s="6">
        <v>44889</v>
      </c>
      <c r="I1130" s="1" t="s">
        <v>45</v>
      </c>
      <c r="J1130" s="2">
        <v>14</v>
      </c>
      <c r="K1130" s="1" t="s">
        <v>31</v>
      </c>
    </row>
    <row r="1131" spans="1:11" x14ac:dyDescent="0.35">
      <c r="A1131" s="1" t="s">
        <v>1179</v>
      </c>
      <c r="B1131" s="1" t="s">
        <v>28</v>
      </c>
      <c r="C1131" s="1" t="s">
        <v>21</v>
      </c>
      <c r="D1131" s="2">
        <v>26</v>
      </c>
      <c r="E1131" s="1" t="s">
        <v>14</v>
      </c>
      <c r="F1131" s="1" t="s">
        <v>29</v>
      </c>
      <c r="G1131" s="1" t="s">
        <v>41</v>
      </c>
      <c r="H1131" s="6">
        <v>45557</v>
      </c>
      <c r="I1131" s="1" t="s">
        <v>45</v>
      </c>
      <c r="J1131" s="2">
        <v>3</v>
      </c>
      <c r="K1131" s="1" t="s">
        <v>26</v>
      </c>
    </row>
    <row r="1132" spans="1:11" x14ac:dyDescent="0.35">
      <c r="A1132" s="1" t="s">
        <v>1180</v>
      </c>
      <c r="B1132" s="1" t="s">
        <v>20</v>
      </c>
      <c r="C1132" s="1" t="s">
        <v>13</v>
      </c>
      <c r="D1132" s="2">
        <v>33</v>
      </c>
      <c r="E1132" s="1" t="s">
        <v>14</v>
      </c>
      <c r="F1132" s="1" t="s">
        <v>23</v>
      </c>
      <c r="G1132" s="1" t="s">
        <v>24</v>
      </c>
      <c r="H1132" s="6">
        <v>43624</v>
      </c>
      <c r="I1132" s="1" t="s">
        <v>17</v>
      </c>
      <c r="J1132" s="2">
        <v>15</v>
      </c>
      <c r="K1132" s="1" t="s">
        <v>18</v>
      </c>
    </row>
    <row r="1133" spans="1:11" x14ac:dyDescent="0.35">
      <c r="A1133" s="1" t="s">
        <v>1181</v>
      </c>
      <c r="B1133" s="1" t="s">
        <v>43</v>
      </c>
      <c r="C1133" s="1" t="s">
        <v>21</v>
      </c>
      <c r="D1133" s="2">
        <v>56</v>
      </c>
      <c r="E1133" s="1" t="s">
        <v>22</v>
      </c>
      <c r="F1133" s="1" t="s">
        <v>15</v>
      </c>
      <c r="G1133" s="1" t="s">
        <v>41</v>
      </c>
      <c r="H1133" s="6">
        <v>45344</v>
      </c>
      <c r="I1133" s="1" t="s">
        <v>25</v>
      </c>
      <c r="J1133" s="2">
        <v>20</v>
      </c>
      <c r="K1133" s="1" t="s">
        <v>58</v>
      </c>
    </row>
    <row r="1134" spans="1:11" x14ac:dyDescent="0.35">
      <c r="A1134" s="1" t="s">
        <v>1182</v>
      </c>
      <c r="B1134" s="1" t="s">
        <v>39</v>
      </c>
      <c r="C1134" s="1" t="s">
        <v>21</v>
      </c>
      <c r="D1134" s="2">
        <v>52</v>
      </c>
      <c r="E1134" s="1" t="s">
        <v>22</v>
      </c>
      <c r="F1134" s="1" t="s">
        <v>15</v>
      </c>
      <c r="G1134" s="1" t="s">
        <v>30</v>
      </c>
      <c r="H1134" s="6">
        <v>45925</v>
      </c>
      <c r="I1134" s="1" t="s">
        <v>45</v>
      </c>
      <c r="J1134" s="2">
        <v>2</v>
      </c>
      <c r="K1134" s="1" t="s">
        <v>31</v>
      </c>
    </row>
    <row r="1135" spans="1:11" x14ac:dyDescent="0.35">
      <c r="A1135" s="1" t="s">
        <v>1183</v>
      </c>
      <c r="B1135" s="1" t="s">
        <v>48</v>
      </c>
      <c r="C1135" s="1" t="s">
        <v>13</v>
      </c>
      <c r="D1135" s="2">
        <v>49</v>
      </c>
      <c r="E1135" s="1" t="s">
        <v>40</v>
      </c>
      <c r="F1135" s="1" t="s">
        <v>15</v>
      </c>
      <c r="G1135" s="1" t="s">
        <v>24</v>
      </c>
      <c r="H1135" s="6">
        <v>45963</v>
      </c>
      <c r="I1135" s="1" t="s">
        <v>45</v>
      </c>
      <c r="J1135" s="2">
        <v>11</v>
      </c>
      <c r="K1135" s="1" t="s">
        <v>31</v>
      </c>
    </row>
    <row r="1136" spans="1:11" x14ac:dyDescent="0.35">
      <c r="A1136" s="1" t="s">
        <v>1184</v>
      </c>
      <c r="B1136" s="1" t="s">
        <v>48</v>
      </c>
      <c r="C1136" s="1" t="s">
        <v>21</v>
      </c>
      <c r="D1136" s="2">
        <v>32</v>
      </c>
      <c r="E1136" s="1" t="s">
        <v>53</v>
      </c>
      <c r="F1136" s="1" t="s">
        <v>29</v>
      </c>
      <c r="G1136" s="1" t="s">
        <v>30</v>
      </c>
      <c r="H1136" s="6">
        <v>42389</v>
      </c>
      <c r="I1136" s="1" t="s">
        <v>25</v>
      </c>
      <c r="J1136" s="2">
        <v>17</v>
      </c>
      <c r="K1136" s="1" t="s">
        <v>58</v>
      </c>
    </row>
    <row r="1137" spans="1:11" x14ac:dyDescent="0.35">
      <c r="A1137" s="1" t="s">
        <v>1185</v>
      </c>
      <c r="B1137" s="1" t="s">
        <v>39</v>
      </c>
      <c r="C1137" s="1" t="s">
        <v>13</v>
      </c>
      <c r="D1137" s="2">
        <v>52</v>
      </c>
      <c r="E1137" s="1" t="s">
        <v>22</v>
      </c>
      <c r="F1137" s="1" t="s">
        <v>44</v>
      </c>
      <c r="G1137" s="1" t="s">
        <v>176</v>
      </c>
      <c r="H1137" s="6">
        <v>43599</v>
      </c>
      <c r="I1137" s="1" t="s">
        <v>17</v>
      </c>
      <c r="J1137" s="2">
        <v>4</v>
      </c>
      <c r="K1137" s="1" t="s">
        <v>18</v>
      </c>
    </row>
    <row r="1138" spans="1:11" x14ac:dyDescent="0.35">
      <c r="A1138" s="1" t="s">
        <v>1186</v>
      </c>
      <c r="B1138" s="1" t="s">
        <v>75</v>
      </c>
      <c r="C1138" s="1" t="s">
        <v>13</v>
      </c>
      <c r="D1138" s="2">
        <v>31</v>
      </c>
      <c r="E1138" s="1" t="s">
        <v>53</v>
      </c>
      <c r="F1138" s="1" t="s">
        <v>44</v>
      </c>
      <c r="G1138" s="1" t="s">
        <v>176</v>
      </c>
      <c r="H1138" s="6">
        <v>42417</v>
      </c>
      <c r="I1138" s="1" t="s">
        <v>25</v>
      </c>
      <c r="J1138" s="2">
        <v>15</v>
      </c>
      <c r="K1138" s="1" t="s">
        <v>31</v>
      </c>
    </row>
    <row r="1139" spans="1:11" x14ac:dyDescent="0.35">
      <c r="A1139" s="1" t="s">
        <v>1187</v>
      </c>
      <c r="B1139" s="1" t="s">
        <v>43</v>
      </c>
      <c r="C1139" s="1" t="s">
        <v>21</v>
      </c>
      <c r="D1139" s="2">
        <v>48</v>
      </c>
      <c r="E1139" s="1" t="s">
        <v>68</v>
      </c>
      <c r="F1139" s="1" t="s">
        <v>10</v>
      </c>
      <c r="G1139" s="1" t="s">
        <v>41</v>
      </c>
      <c r="H1139" s="6">
        <v>44981</v>
      </c>
      <c r="I1139" s="1" t="s">
        <v>25</v>
      </c>
      <c r="J1139" s="2">
        <v>12</v>
      </c>
      <c r="K1139" s="1" t="s">
        <v>58</v>
      </c>
    </row>
    <row r="1140" spans="1:11" x14ac:dyDescent="0.35">
      <c r="A1140" s="1" t="s">
        <v>1188</v>
      </c>
      <c r="B1140" s="1" t="s">
        <v>12</v>
      </c>
      <c r="C1140" s="1" t="s">
        <v>13</v>
      </c>
      <c r="D1140" s="2">
        <v>32</v>
      </c>
      <c r="E1140" s="1" t="s">
        <v>68</v>
      </c>
      <c r="F1140" s="1" t="s">
        <v>44</v>
      </c>
      <c r="G1140" s="1" t="s">
        <v>41</v>
      </c>
      <c r="H1140" s="6">
        <v>42944</v>
      </c>
      <c r="I1140" s="1" t="s">
        <v>17</v>
      </c>
      <c r="J1140" s="2">
        <v>1</v>
      </c>
      <c r="K1140" s="1" t="s">
        <v>26</v>
      </c>
    </row>
    <row r="1141" spans="1:11" x14ac:dyDescent="0.35">
      <c r="A1141" s="1" t="s">
        <v>1189</v>
      </c>
      <c r="B1141" s="1" t="s">
        <v>39</v>
      </c>
      <c r="C1141" s="1" t="s">
        <v>21</v>
      </c>
      <c r="D1141" s="2">
        <v>54</v>
      </c>
      <c r="E1141" s="1" t="s">
        <v>53</v>
      </c>
      <c r="F1141" s="1" t="s">
        <v>29</v>
      </c>
      <c r="G1141" s="1" t="s">
        <v>30</v>
      </c>
      <c r="H1141" s="6">
        <v>44932</v>
      </c>
      <c r="I1141" s="1" t="s">
        <v>45</v>
      </c>
      <c r="J1141" s="2">
        <v>19</v>
      </c>
      <c r="K1141" s="1" t="s">
        <v>26</v>
      </c>
    </row>
    <row r="1142" spans="1:11" x14ac:dyDescent="0.35">
      <c r="A1142" s="1" t="s">
        <v>1190</v>
      </c>
      <c r="B1142" s="1" t="s">
        <v>12</v>
      </c>
      <c r="C1142" s="1" t="s">
        <v>13</v>
      </c>
      <c r="D1142" s="2">
        <v>43</v>
      </c>
      <c r="E1142" s="1" t="s">
        <v>40</v>
      </c>
      <c r="F1142" s="1" t="s">
        <v>44</v>
      </c>
      <c r="G1142" s="1" t="s">
        <v>34</v>
      </c>
      <c r="H1142" s="6">
        <v>45786</v>
      </c>
      <c r="I1142" s="1" t="s">
        <v>72</v>
      </c>
      <c r="J1142" s="2">
        <v>4</v>
      </c>
      <c r="K1142" s="1" t="s">
        <v>58</v>
      </c>
    </row>
    <row r="1143" spans="1:11" x14ac:dyDescent="0.35">
      <c r="A1143" s="1" t="s">
        <v>1191</v>
      </c>
      <c r="B1143" s="1" t="s">
        <v>75</v>
      </c>
      <c r="C1143" s="1" t="s">
        <v>13</v>
      </c>
      <c r="D1143" s="2">
        <v>50</v>
      </c>
      <c r="E1143" s="1" t="s">
        <v>53</v>
      </c>
      <c r="F1143" s="1" t="s">
        <v>23</v>
      </c>
      <c r="G1143" s="1" t="s">
        <v>34</v>
      </c>
      <c r="H1143" s="6">
        <v>43645</v>
      </c>
      <c r="I1143" s="1" t="s">
        <v>45</v>
      </c>
      <c r="J1143" s="2">
        <v>1</v>
      </c>
      <c r="K1143" s="1" t="s">
        <v>58</v>
      </c>
    </row>
    <row r="1144" spans="1:11" x14ac:dyDescent="0.35">
      <c r="A1144" s="1" t="s">
        <v>1192</v>
      </c>
      <c r="B1144" s="1" t="s">
        <v>75</v>
      </c>
      <c r="C1144" s="1" t="s">
        <v>21</v>
      </c>
      <c r="D1144" s="2">
        <v>37</v>
      </c>
      <c r="E1144" s="1" t="s">
        <v>68</v>
      </c>
      <c r="F1144" s="1" t="s">
        <v>44</v>
      </c>
      <c r="G1144" s="1" t="s">
        <v>176</v>
      </c>
      <c r="H1144" s="6">
        <v>42651</v>
      </c>
      <c r="I1144" s="1" t="s">
        <v>45</v>
      </c>
      <c r="J1144" s="2">
        <v>18</v>
      </c>
      <c r="K1144" s="1" t="s">
        <v>26</v>
      </c>
    </row>
    <row r="1145" spans="1:11" x14ac:dyDescent="0.35">
      <c r="A1145" s="1" t="s">
        <v>1193</v>
      </c>
      <c r="B1145" s="1" t="s">
        <v>39</v>
      </c>
      <c r="C1145" s="1" t="s">
        <v>21</v>
      </c>
      <c r="D1145" s="2">
        <v>52</v>
      </c>
      <c r="E1145" s="1" t="s">
        <v>68</v>
      </c>
      <c r="F1145" s="1" t="s">
        <v>29</v>
      </c>
      <c r="G1145" s="1" t="s">
        <v>176</v>
      </c>
      <c r="H1145" s="6">
        <v>43153</v>
      </c>
      <c r="I1145" s="1" t="s">
        <v>45</v>
      </c>
      <c r="J1145" s="2">
        <v>2</v>
      </c>
      <c r="K1145" s="1" t="s">
        <v>18</v>
      </c>
    </row>
    <row r="1146" spans="1:11" x14ac:dyDescent="0.35">
      <c r="A1146" s="1" t="s">
        <v>1194</v>
      </c>
      <c r="B1146" s="1" t="s">
        <v>20</v>
      </c>
      <c r="C1146" s="1" t="s">
        <v>21</v>
      </c>
      <c r="D1146" s="2">
        <v>26</v>
      </c>
      <c r="E1146" s="1" t="s">
        <v>40</v>
      </c>
      <c r="F1146" s="1" t="s">
        <v>44</v>
      </c>
      <c r="G1146" s="1" t="s">
        <v>30</v>
      </c>
      <c r="H1146" s="6">
        <v>43038</v>
      </c>
      <c r="I1146" s="1" t="s">
        <v>45</v>
      </c>
      <c r="J1146" s="2">
        <v>14</v>
      </c>
      <c r="K1146" s="1" t="s">
        <v>26</v>
      </c>
    </row>
    <row r="1147" spans="1:11" x14ac:dyDescent="0.35">
      <c r="A1147" s="1" t="s">
        <v>1195</v>
      </c>
      <c r="B1147" s="1" t="s">
        <v>28</v>
      </c>
      <c r="C1147" s="1" t="s">
        <v>21</v>
      </c>
      <c r="D1147" s="2">
        <v>38</v>
      </c>
      <c r="E1147" s="1" t="s">
        <v>3065</v>
      </c>
      <c r="F1147" s="1" t="s">
        <v>23</v>
      </c>
      <c r="G1147" s="1" t="s">
        <v>41</v>
      </c>
      <c r="H1147" s="6">
        <v>43245</v>
      </c>
      <c r="I1147" s="1" t="s">
        <v>72</v>
      </c>
      <c r="J1147" s="2">
        <v>15</v>
      </c>
      <c r="K1147" s="1" t="s">
        <v>58</v>
      </c>
    </row>
    <row r="1148" spans="1:11" x14ac:dyDescent="0.35">
      <c r="A1148" s="1" t="s">
        <v>1196</v>
      </c>
      <c r="B1148" s="1" t="s">
        <v>28</v>
      </c>
      <c r="C1148" s="1" t="s">
        <v>13</v>
      </c>
      <c r="D1148" s="2">
        <v>40</v>
      </c>
      <c r="E1148" s="1" t="s">
        <v>33</v>
      </c>
      <c r="F1148" s="1" t="s">
        <v>10</v>
      </c>
      <c r="G1148" s="1" t="s">
        <v>24</v>
      </c>
      <c r="H1148" s="6">
        <v>43795</v>
      </c>
      <c r="I1148" s="1" t="s">
        <v>45</v>
      </c>
      <c r="J1148" s="2">
        <v>12</v>
      </c>
      <c r="K1148" s="1" t="s">
        <v>18</v>
      </c>
    </row>
    <row r="1149" spans="1:11" x14ac:dyDescent="0.35">
      <c r="A1149" s="1" t="s">
        <v>1197</v>
      </c>
      <c r="B1149" s="1" t="s">
        <v>20</v>
      </c>
      <c r="C1149" s="1" t="s">
        <v>13</v>
      </c>
      <c r="D1149" s="2">
        <v>30</v>
      </c>
      <c r="E1149" s="1" t="s">
        <v>53</v>
      </c>
      <c r="F1149" s="1" t="s">
        <v>10</v>
      </c>
      <c r="G1149" s="1" t="s">
        <v>37</v>
      </c>
      <c r="H1149" s="6">
        <v>42700</v>
      </c>
      <c r="I1149" s="1" t="s">
        <v>72</v>
      </c>
      <c r="J1149" s="2">
        <v>0</v>
      </c>
      <c r="K1149" s="1" t="s">
        <v>58</v>
      </c>
    </row>
    <row r="1150" spans="1:11" x14ac:dyDescent="0.35">
      <c r="A1150" s="1" t="s">
        <v>1198</v>
      </c>
      <c r="B1150" s="1" t="s">
        <v>43</v>
      </c>
      <c r="C1150" s="1" t="s">
        <v>13</v>
      </c>
      <c r="D1150" s="2">
        <v>40</v>
      </c>
      <c r="E1150" s="1" t="s">
        <v>40</v>
      </c>
      <c r="F1150" s="1" t="s">
        <v>15</v>
      </c>
      <c r="G1150" s="1" t="s">
        <v>176</v>
      </c>
      <c r="H1150" s="6">
        <v>43136</v>
      </c>
      <c r="I1150" s="1" t="s">
        <v>45</v>
      </c>
      <c r="J1150" s="2">
        <v>15</v>
      </c>
      <c r="K1150" s="1" t="s">
        <v>58</v>
      </c>
    </row>
    <row r="1151" spans="1:11" x14ac:dyDescent="0.35">
      <c r="A1151" s="1" t="s">
        <v>1199</v>
      </c>
      <c r="B1151" s="1" t="s">
        <v>61</v>
      </c>
      <c r="C1151" s="1" t="s">
        <v>13</v>
      </c>
      <c r="D1151" s="2">
        <v>33</v>
      </c>
      <c r="E1151" s="1" t="s">
        <v>68</v>
      </c>
      <c r="F1151" s="1" t="s">
        <v>29</v>
      </c>
      <c r="G1151" s="1" t="s">
        <v>24</v>
      </c>
      <c r="H1151" s="6">
        <v>45019</v>
      </c>
      <c r="I1151" s="1" t="s">
        <v>72</v>
      </c>
      <c r="J1151" s="2">
        <v>10</v>
      </c>
      <c r="K1151" s="1" t="s">
        <v>18</v>
      </c>
    </row>
    <row r="1152" spans="1:11" x14ac:dyDescent="0.35">
      <c r="A1152" s="1" t="s">
        <v>1200</v>
      </c>
      <c r="B1152" s="1" t="s">
        <v>20</v>
      </c>
      <c r="C1152" s="1" t="s">
        <v>21</v>
      </c>
      <c r="D1152" s="2">
        <v>38</v>
      </c>
      <c r="E1152" s="1" t="s">
        <v>53</v>
      </c>
      <c r="F1152" s="1" t="s">
        <v>23</v>
      </c>
      <c r="G1152" s="1" t="s">
        <v>34</v>
      </c>
      <c r="H1152" s="6">
        <v>44163</v>
      </c>
      <c r="I1152" s="1" t="s">
        <v>72</v>
      </c>
      <c r="J1152" s="2">
        <v>1</v>
      </c>
      <c r="K1152" s="1" t="s">
        <v>18</v>
      </c>
    </row>
    <row r="1153" spans="1:11" x14ac:dyDescent="0.35">
      <c r="A1153" s="1" t="s">
        <v>1201</v>
      </c>
      <c r="B1153" s="1" t="s">
        <v>12</v>
      </c>
      <c r="C1153" s="1" t="s">
        <v>21</v>
      </c>
      <c r="D1153" s="2">
        <v>36</v>
      </c>
      <c r="E1153" s="1" t="s">
        <v>33</v>
      </c>
      <c r="F1153" s="1" t="s">
        <v>44</v>
      </c>
      <c r="G1153" s="1" t="s">
        <v>24</v>
      </c>
      <c r="H1153" s="6">
        <v>45938</v>
      </c>
      <c r="I1153" s="1" t="s">
        <v>17</v>
      </c>
      <c r="J1153" s="2">
        <v>4</v>
      </c>
      <c r="K1153" s="1" t="s">
        <v>31</v>
      </c>
    </row>
    <row r="1154" spans="1:11" x14ac:dyDescent="0.35">
      <c r="A1154" s="1" t="s">
        <v>1202</v>
      </c>
      <c r="B1154" s="1" t="s">
        <v>39</v>
      </c>
      <c r="C1154" s="1" t="s">
        <v>13</v>
      </c>
      <c r="D1154" s="2">
        <v>45</v>
      </c>
      <c r="E1154" s="1" t="s">
        <v>78</v>
      </c>
      <c r="F1154" s="1" t="s">
        <v>23</v>
      </c>
      <c r="G1154" s="1" t="s">
        <v>30</v>
      </c>
      <c r="H1154" s="6">
        <v>43810</v>
      </c>
      <c r="I1154" s="1" t="s">
        <v>72</v>
      </c>
      <c r="J1154" s="2">
        <v>18</v>
      </c>
      <c r="K1154" s="1" t="s">
        <v>31</v>
      </c>
    </row>
    <row r="1155" spans="1:11" x14ac:dyDescent="0.35">
      <c r="A1155" s="1" t="s">
        <v>1203</v>
      </c>
      <c r="B1155" s="1" t="s">
        <v>12</v>
      </c>
      <c r="C1155" s="1" t="s">
        <v>21</v>
      </c>
      <c r="D1155" s="2">
        <v>60</v>
      </c>
      <c r="E1155" s="1" t="s">
        <v>33</v>
      </c>
      <c r="F1155" s="1" t="s">
        <v>29</v>
      </c>
      <c r="G1155" s="1" t="s">
        <v>41</v>
      </c>
      <c r="H1155" s="6">
        <v>42836</v>
      </c>
      <c r="I1155" s="1" t="s">
        <v>17</v>
      </c>
      <c r="J1155" s="2">
        <v>20</v>
      </c>
      <c r="K1155" s="1" t="s">
        <v>18</v>
      </c>
    </row>
    <row r="1156" spans="1:11" x14ac:dyDescent="0.35">
      <c r="A1156" s="1" t="s">
        <v>1204</v>
      </c>
      <c r="B1156" s="1" t="s">
        <v>20</v>
      </c>
      <c r="C1156" s="1" t="s">
        <v>13</v>
      </c>
      <c r="D1156" s="2">
        <v>56</v>
      </c>
      <c r="E1156" s="1" t="s">
        <v>53</v>
      </c>
      <c r="F1156" s="1" t="s">
        <v>10</v>
      </c>
      <c r="G1156" s="1" t="s">
        <v>37</v>
      </c>
      <c r="H1156" s="6">
        <v>45686</v>
      </c>
      <c r="I1156" s="1" t="s">
        <v>17</v>
      </c>
      <c r="J1156" s="2">
        <v>7</v>
      </c>
      <c r="K1156" s="1" t="s">
        <v>31</v>
      </c>
    </row>
    <row r="1157" spans="1:11" x14ac:dyDescent="0.35">
      <c r="A1157" s="1" t="s">
        <v>1205</v>
      </c>
      <c r="B1157" s="1" t="s">
        <v>48</v>
      </c>
      <c r="C1157" s="1" t="s">
        <v>21</v>
      </c>
      <c r="D1157" s="2">
        <v>55</v>
      </c>
      <c r="E1157" s="1" t="s">
        <v>40</v>
      </c>
      <c r="F1157" s="1" t="s">
        <v>29</v>
      </c>
      <c r="G1157" s="1" t="s">
        <v>37</v>
      </c>
      <c r="H1157" s="6">
        <v>43246</v>
      </c>
      <c r="I1157" s="1" t="s">
        <v>17</v>
      </c>
      <c r="J1157" s="2">
        <v>5</v>
      </c>
      <c r="K1157" s="1" t="s">
        <v>31</v>
      </c>
    </row>
    <row r="1158" spans="1:11" x14ac:dyDescent="0.35">
      <c r="A1158" s="1" t="s">
        <v>1206</v>
      </c>
      <c r="B1158" s="1" t="s">
        <v>28</v>
      </c>
      <c r="C1158" s="1" t="s">
        <v>13</v>
      </c>
      <c r="D1158" s="2">
        <v>45</v>
      </c>
      <c r="E1158" s="1" t="s">
        <v>33</v>
      </c>
      <c r="F1158" s="1" t="s">
        <v>44</v>
      </c>
      <c r="G1158" s="1" t="s">
        <v>176</v>
      </c>
      <c r="H1158" s="6">
        <v>43822</v>
      </c>
      <c r="I1158" s="1" t="s">
        <v>45</v>
      </c>
      <c r="J1158" s="2">
        <v>9</v>
      </c>
      <c r="K1158" s="1" t="s">
        <v>18</v>
      </c>
    </row>
    <row r="1159" spans="1:11" x14ac:dyDescent="0.35">
      <c r="A1159" s="1" t="s">
        <v>1207</v>
      </c>
      <c r="B1159" s="1" t="s">
        <v>43</v>
      </c>
      <c r="C1159" s="1" t="s">
        <v>13</v>
      </c>
      <c r="D1159" s="2">
        <v>26</v>
      </c>
      <c r="E1159" s="1" t="s">
        <v>53</v>
      </c>
      <c r="F1159" s="1" t="s">
        <v>23</v>
      </c>
      <c r="G1159" s="1" t="s">
        <v>176</v>
      </c>
      <c r="H1159" s="6">
        <v>42481</v>
      </c>
      <c r="I1159" s="1" t="s">
        <v>72</v>
      </c>
      <c r="J1159" s="2">
        <v>12</v>
      </c>
      <c r="K1159" s="1" t="s">
        <v>31</v>
      </c>
    </row>
    <row r="1160" spans="1:11" x14ac:dyDescent="0.35">
      <c r="A1160" s="1" t="s">
        <v>1208</v>
      </c>
      <c r="B1160" s="1" t="s">
        <v>28</v>
      </c>
      <c r="C1160" s="1" t="s">
        <v>13</v>
      </c>
      <c r="D1160" s="2">
        <v>59</v>
      </c>
      <c r="E1160" s="1" t="s">
        <v>68</v>
      </c>
      <c r="F1160" s="1" t="s">
        <v>15</v>
      </c>
      <c r="G1160" s="1" t="s">
        <v>30</v>
      </c>
      <c r="H1160" s="6">
        <v>44529</v>
      </c>
      <c r="I1160" s="1" t="s">
        <v>17</v>
      </c>
      <c r="J1160" s="2">
        <v>0</v>
      </c>
      <c r="K1160" s="1" t="s">
        <v>18</v>
      </c>
    </row>
    <row r="1161" spans="1:11" x14ac:dyDescent="0.35">
      <c r="A1161" s="1" t="s">
        <v>1209</v>
      </c>
      <c r="B1161" s="1" t="s">
        <v>48</v>
      </c>
      <c r="C1161" s="1" t="s">
        <v>21</v>
      </c>
      <c r="D1161" s="2">
        <v>41</v>
      </c>
      <c r="E1161" s="1" t="s">
        <v>22</v>
      </c>
      <c r="F1161" s="1" t="s">
        <v>44</v>
      </c>
      <c r="G1161" s="1" t="s">
        <v>34</v>
      </c>
      <c r="H1161" s="6">
        <v>42410</v>
      </c>
      <c r="I1161" s="1" t="s">
        <v>25</v>
      </c>
      <c r="J1161" s="2">
        <v>13</v>
      </c>
      <c r="K1161" s="1" t="s">
        <v>18</v>
      </c>
    </row>
    <row r="1162" spans="1:11" x14ac:dyDescent="0.35">
      <c r="A1162" s="1" t="s">
        <v>1210</v>
      </c>
      <c r="B1162" s="1" t="s">
        <v>12</v>
      </c>
      <c r="C1162" s="1" t="s">
        <v>21</v>
      </c>
      <c r="D1162" s="2">
        <v>54</v>
      </c>
      <c r="E1162" s="1" t="s">
        <v>33</v>
      </c>
      <c r="F1162" s="1" t="s">
        <v>23</v>
      </c>
      <c r="G1162" s="1" t="s">
        <v>37</v>
      </c>
      <c r="H1162" s="6"/>
      <c r="I1162" s="1" t="s">
        <v>25</v>
      </c>
      <c r="J1162" s="2">
        <v>11</v>
      </c>
      <c r="K1162" s="1" t="s">
        <v>58</v>
      </c>
    </row>
    <row r="1163" spans="1:11" x14ac:dyDescent="0.35">
      <c r="A1163" s="1" t="s">
        <v>1211</v>
      </c>
      <c r="B1163" s="1" t="s">
        <v>39</v>
      </c>
      <c r="C1163" s="1" t="s">
        <v>21</v>
      </c>
      <c r="D1163" s="2">
        <v>51</v>
      </c>
      <c r="E1163" s="1" t="s">
        <v>68</v>
      </c>
      <c r="F1163" s="1" t="s">
        <v>10</v>
      </c>
      <c r="G1163" s="1" t="s">
        <v>176</v>
      </c>
      <c r="H1163" s="6">
        <v>43588</v>
      </c>
      <c r="I1163" s="1" t="s">
        <v>25</v>
      </c>
      <c r="J1163" s="2">
        <v>14</v>
      </c>
      <c r="K1163" s="1" t="s">
        <v>58</v>
      </c>
    </row>
    <row r="1164" spans="1:11" x14ac:dyDescent="0.35">
      <c r="A1164" s="1" t="s">
        <v>1212</v>
      </c>
      <c r="B1164" s="1" t="s">
        <v>48</v>
      </c>
      <c r="C1164" s="1" t="s">
        <v>21</v>
      </c>
      <c r="D1164" s="2">
        <v>36</v>
      </c>
      <c r="E1164" s="1" t="s">
        <v>40</v>
      </c>
      <c r="F1164" s="1" t="s">
        <v>23</v>
      </c>
      <c r="G1164" s="1" t="s">
        <v>37</v>
      </c>
      <c r="H1164" s="6">
        <v>43595</v>
      </c>
      <c r="I1164" s="1" t="s">
        <v>25</v>
      </c>
      <c r="J1164" s="2">
        <v>17</v>
      </c>
      <c r="K1164" s="1" t="s">
        <v>26</v>
      </c>
    </row>
    <row r="1165" spans="1:11" x14ac:dyDescent="0.35">
      <c r="A1165" s="1" t="s">
        <v>1213</v>
      </c>
      <c r="B1165" s="1" t="s">
        <v>48</v>
      </c>
      <c r="C1165" s="1" t="s">
        <v>13</v>
      </c>
      <c r="D1165" s="2">
        <v>56</v>
      </c>
      <c r="E1165" s="1" t="s">
        <v>53</v>
      </c>
      <c r="F1165" s="1" t="s">
        <v>44</v>
      </c>
      <c r="G1165" s="1" t="s">
        <v>34</v>
      </c>
      <c r="H1165" s="6">
        <v>43328</v>
      </c>
      <c r="I1165" s="1" t="s">
        <v>72</v>
      </c>
      <c r="J1165" s="2">
        <v>2</v>
      </c>
      <c r="K1165" s="1" t="s">
        <v>31</v>
      </c>
    </row>
    <row r="1166" spans="1:11" x14ac:dyDescent="0.35">
      <c r="A1166" s="1" t="s">
        <v>1214</v>
      </c>
      <c r="B1166" s="1" t="s">
        <v>75</v>
      </c>
      <c r="C1166" s="1" t="s">
        <v>13</v>
      </c>
      <c r="D1166" s="2">
        <v>60</v>
      </c>
      <c r="E1166" s="1" t="s">
        <v>22</v>
      </c>
      <c r="F1166" s="1" t="s">
        <v>23</v>
      </c>
      <c r="G1166" s="1" t="s">
        <v>176</v>
      </c>
      <c r="H1166" s="6">
        <v>44601</v>
      </c>
      <c r="I1166" s="1" t="s">
        <v>17</v>
      </c>
      <c r="J1166" s="2">
        <v>20</v>
      </c>
      <c r="K1166" s="1" t="s">
        <v>26</v>
      </c>
    </row>
    <row r="1167" spans="1:11" x14ac:dyDescent="0.35">
      <c r="A1167" s="1" t="s">
        <v>1215</v>
      </c>
      <c r="B1167" s="1" t="s">
        <v>39</v>
      </c>
      <c r="C1167" s="1" t="s">
        <v>21</v>
      </c>
      <c r="D1167" s="2">
        <v>33</v>
      </c>
      <c r="E1167" s="1" t="s">
        <v>36</v>
      </c>
      <c r="F1167" s="1" t="s">
        <v>29</v>
      </c>
      <c r="G1167" s="1" t="s">
        <v>34</v>
      </c>
      <c r="H1167" s="6">
        <v>42996</v>
      </c>
      <c r="I1167" s="1" t="s">
        <v>17</v>
      </c>
      <c r="J1167" s="2">
        <v>8</v>
      </c>
      <c r="K1167" s="1" t="s">
        <v>26</v>
      </c>
    </row>
    <row r="1168" spans="1:11" x14ac:dyDescent="0.35">
      <c r="A1168" s="1" t="s">
        <v>1216</v>
      </c>
      <c r="B1168" s="1" t="s">
        <v>20</v>
      </c>
      <c r="C1168" s="1" t="s">
        <v>13</v>
      </c>
      <c r="D1168" s="2">
        <v>39</v>
      </c>
      <c r="E1168" s="1" t="s">
        <v>3065</v>
      </c>
      <c r="F1168" s="1" t="s">
        <v>29</v>
      </c>
      <c r="G1168" s="1" t="s">
        <v>41</v>
      </c>
      <c r="H1168" s="6">
        <v>45945</v>
      </c>
      <c r="I1168" s="1" t="s">
        <v>45</v>
      </c>
      <c r="J1168" s="2">
        <v>3</v>
      </c>
      <c r="K1168" s="1" t="s">
        <v>18</v>
      </c>
    </row>
    <row r="1169" spans="1:11" x14ac:dyDescent="0.35">
      <c r="A1169" s="1" t="s">
        <v>1217</v>
      </c>
      <c r="B1169" s="1" t="s">
        <v>43</v>
      </c>
      <c r="C1169" s="1" t="s">
        <v>13</v>
      </c>
      <c r="D1169" s="2">
        <v>46</v>
      </c>
      <c r="E1169" s="1" t="s">
        <v>53</v>
      </c>
      <c r="F1169" s="1" t="s">
        <v>23</v>
      </c>
      <c r="G1169" s="1" t="s">
        <v>16</v>
      </c>
      <c r="H1169" s="6">
        <v>43133</v>
      </c>
      <c r="I1169" s="1" t="s">
        <v>17</v>
      </c>
      <c r="J1169" s="2">
        <v>18</v>
      </c>
      <c r="K1169" s="1" t="s">
        <v>58</v>
      </c>
    </row>
    <row r="1170" spans="1:11" x14ac:dyDescent="0.35">
      <c r="A1170" s="1" t="s">
        <v>1218</v>
      </c>
      <c r="B1170" s="1" t="s">
        <v>75</v>
      </c>
      <c r="C1170" s="1" t="s">
        <v>13</v>
      </c>
      <c r="D1170" s="2">
        <v>55</v>
      </c>
      <c r="E1170" s="1" t="s">
        <v>36</v>
      </c>
      <c r="F1170" s="1" t="s">
        <v>10</v>
      </c>
      <c r="G1170" s="1" t="s">
        <v>30</v>
      </c>
      <c r="H1170" s="6">
        <v>43740</v>
      </c>
      <c r="I1170" s="1" t="s">
        <v>72</v>
      </c>
      <c r="J1170" s="2">
        <v>17</v>
      </c>
      <c r="K1170" s="1" t="s">
        <v>18</v>
      </c>
    </row>
    <row r="1171" spans="1:11" x14ac:dyDescent="0.35">
      <c r="A1171" s="1" t="s">
        <v>1219</v>
      </c>
      <c r="B1171" s="1" t="s">
        <v>39</v>
      </c>
      <c r="C1171" s="1" t="s">
        <v>13</v>
      </c>
      <c r="D1171" s="2">
        <v>59</v>
      </c>
      <c r="E1171" s="1" t="s">
        <v>53</v>
      </c>
      <c r="F1171" s="1" t="s">
        <v>23</v>
      </c>
      <c r="G1171" s="1" t="s">
        <v>16</v>
      </c>
      <c r="H1171" s="6">
        <v>45770</v>
      </c>
      <c r="I1171" s="1" t="s">
        <v>45</v>
      </c>
      <c r="J1171" s="2">
        <v>2</v>
      </c>
      <c r="K1171" s="1" t="s">
        <v>31</v>
      </c>
    </row>
    <row r="1172" spans="1:11" x14ac:dyDescent="0.35">
      <c r="A1172" s="1" t="s">
        <v>1220</v>
      </c>
      <c r="B1172" s="1" t="s">
        <v>75</v>
      </c>
      <c r="C1172" s="1" t="s">
        <v>13</v>
      </c>
      <c r="D1172" s="2">
        <v>54</v>
      </c>
      <c r="E1172" s="1" t="s">
        <v>22</v>
      </c>
      <c r="F1172" s="1" t="s">
        <v>23</v>
      </c>
      <c r="G1172" s="1" t="s">
        <v>24</v>
      </c>
      <c r="H1172" s="6">
        <v>42492</v>
      </c>
      <c r="I1172" s="1" t="s">
        <v>25</v>
      </c>
      <c r="J1172" s="2">
        <v>1</v>
      </c>
      <c r="K1172" s="1" t="s">
        <v>31</v>
      </c>
    </row>
    <row r="1173" spans="1:11" x14ac:dyDescent="0.35">
      <c r="A1173" s="1" t="s">
        <v>1221</v>
      </c>
      <c r="B1173" s="1" t="s">
        <v>75</v>
      </c>
      <c r="C1173" s="1" t="s">
        <v>13</v>
      </c>
      <c r="D1173" s="2">
        <v>31</v>
      </c>
      <c r="E1173" s="1" t="s">
        <v>22</v>
      </c>
      <c r="F1173" s="1" t="s">
        <v>15</v>
      </c>
      <c r="G1173" s="1" t="s">
        <v>176</v>
      </c>
      <c r="H1173" s="6">
        <v>45632</v>
      </c>
      <c r="I1173" s="1" t="s">
        <v>25</v>
      </c>
      <c r="J1173" s="2">
        <v>16</v>
      </c>
      <c r="K1173" s="1" t="s">
        <v>31</v>
      </c>
    </row>
    <row r="1174" spans="1:11" x14ac:dyDescent="0.35">
      <c r="A1174" s="1" t="s">
        <v>1222</v>
      </c>
      <c r="B1174" s="1" t="s">
        <v>43</v>
      </c>
      <c r="C1174" s="1" t="s">
        <v>21</v>
      </c>
      <c r="D1174" s="2">
        <v>23</v>
      </c>
      <c r="E1174" s="1" t="s">
        <v>14</v>
      </c>
      <c r="F1174" s="1" t="s">
        <v>29</v>
      </c>
      <c r="G1174" s="1" t="s">
        <v>30</v>
      </c>
      <c r="H1174" s="6"/>
      <c r="I1174" s="1" t="s">
        <v>45</v>
      </c>
      <c r="J1174" s="2">
        <v>15</v>
      </c>
      <c r="K1174" s="1" t="s">
        <v>26</v>
      </c>
    </row>
    <row r="1175" spans="1:11" x14ac:dyDescent="0.35">
      <c r="A1175" s="1" t="s">
        <v>1223</v>
      </c>
      <c r="B1175" s="1" t="s">
        <v>61</v>
      </c>
      <c r="C1175" s="1" t="s">
        <v>13</v>
      </c>
      <c r="D1175" s="2">
        <v>44</v>
      </c>
      <c r="E1175" s="1" t="s">
        <v>36</v>
      </c>
      <c r="F1175" s="1" t="s">
        <v>23</v>
      </c>
      <c r="G1175" s="1" t="s">
        <v>176</v>
      </c>
      <c r="H1175" s="6">
        <v>45355</v>
      </c>
      <c r="I1175" s="1" t="s">
        <v>45</v>
      </c>
      <c r="J1175" s="2">
        <v>14</v>
      </c>
      <c r="K1175" s="1" t="s">
        <v>18</v>
      </c>
    </row>
    <row r="1176" spans="1:11" x14ac:dyDescent="0.35">
      <c r="A1176" s="1" t="s">
        <v>1224</v>
      </c>
      <c r="B1176" s="1" t="s">
        <v>48</v>
      </c>
      <c r="C1176" s="1" t="s">
        <v>13</v>
      </c>
      <c r="D1176" s="2">
        <v>29</v>
      </c>
      <c r="E1176" s="1" t="s">
        <v>40</v>
      </c>
      <c r="F1176" s="1" t="s">
        <v>29</v>
      </c>
      <c r="G1176" s="1" t="s">
        <v>24</v>
      </c>
      <c r="H1176" s="6">
        <v>42774</v>
      </c>
      <c r="I1176" s="1" t="s">
        <v>25</v>
      </c>
      <c r="J1176" s="2">
        <v>1</v>
      </c>
      <c r="K1176" s="1" t="s">
        <v>3065</v>
      </c>
    </row>
    <row r="1177" spans="1:11" x14ac:dyDescent="0.35">
      <c r="A1177" s="1" t="s">
        <v>1225</v>
      </c>
      <c r="B1177" s="1" t="s">
        <v>43</v>
      </c>
      <c r="C1177" s="1" t="s">
        <v>13</v>
      </c>
      <c r="D1177" s="2">
        <v>49</v>
      </c>
      <c r="E1177" s="1" t="s">
        <v>40</v>
      </c>
      <c r="F1177" s="1" t="s">
        <v>29</v>
      </c>
      <c r="G1177" s="1" t="s">
        <v>41</v>
      </c>
      <c r="H1177" s="6">
        <v>45382</v>
      </c>
      <c r="I1177" s="1" t="s">
        <v>17</v>
      </c>
      <c r="J1177" s="2">
        <v>15</v>
      </c>
      <c r="K1177" s="1" t="s">
        <v>26</v>
      </c>
    </row>
    <row r="1178" spans="1:11" x14ac:dyDescent="0.35">
      <c r="A1178" s="1" t="s">
        <v>1226</v>
      </c>
      <c r="B1178" s="1" t="s">
        <v>43</v>
      </c>
      <c r="C1178" s="1" t="s">
        <v>21</v>
      </c>
      <c r="D1178" s="2">
        <v>33</v>
      </c>
      <c r="E1178" s="1" t="s">
        <v>68</v>
      </c>
      <c r="F1178" s="1" t="s">
        <v>29</v>
      </c>
      <c r="G1178" s="1" t="s">
        <v>176</v>
      </c>
      <c r="H1178" s="6">
        <v>43960</v>
      </c>
      <c r="I1178" s="1" t="s">
        <v>17</v>
      </c>
      <c r="J1178" s="2">
        <v>8</v>
      </c>
      <c r="K1178" s="1" t="s">
        <v>31</v>
      </c>
    </row>
    <row r="1179" spans="1:11" x14ac:dyDescent="0.35">
      <c r="A1179" s="1" t="s">
        <v>1227</v>
      </c>
      <c r="B1179" s="1" t="s">
        <v>75</v>
      </c>
      <c r="C1179" s="1" t="s">
        <v>13</v>
      </c>
      <c r="D1179" s="2">
        <v>26</v>
      </c>
      <c r="E1179" s="1" t="s">
        <v>40</v>
      </c>
      <c r="F1179" s="1" t="s">
        <v>44</v>
      </c>
      <c r="G1179" s="1" t="s">
        <v>16</v>
      </c>
      <c r="H1179" s="6">
        <v>42707</v>
      </c>
      <c r="I1179" s="1" t="s">
        <v>3065</v>
      </c>
      <c r="J1179" s="2">
        <v>17</v>
      </c>
      <c r="K1179" s="1" t="s">
        <v>31</v>
      </c>
    </row>
    <row r="1180" spans="1:11" x14ac:dyDescent="0.35">
      <c r="A1180" s="1" t="s">
        <v>1228</v>
      </c>
      <c r="B1180" s="1" t="s">
        <v>61</v>
      </c>
      <c r="C1180" s="1" t="s">
        <v>13</v>
      </c>
      <c r="D1180" s="2">
        <v>22</v>
      </c>
      <c r="E1180" s="1" t="s">
        <v>22</v>
      </c>
      <c r="F1180" s="1" t="s">
        <v>23</v>
      </c>
      <c r="G1180" s="1" t="s">
        <v>41</v>
      </c>
      <c r="H1180" s="6">
        <v>42659</v>
      </c>
      <c r="I1180" s="1" t="s">
        <v>17</v>
      </c>
      <c r="J1180" s="2">
        <v>9</v>
      </c>
      <c r="K1180" s="1" t="s">
        <v>18</v>
      </c>
    </row>
    <row r="1181" spans="1:11" x14ac:dyDescent="0.35">
      <c r="A1181" s="1" t="s">
        <v>1229</v>
      </c>
      <c r="B1181" s="1" t="s">
        <v>20</v>
      </c>
      <c r="C1181" s="1" t="s">
        <v>13</v>
      </c>
      <c r="D1181" s="2">
        <v>50</v>
      </c>
      <c r="E1181" s="1" t="s">
        <v>36</v>
      </c>
      <c r="F1181" s="1" t="s">
        <v>23</v>
      </c>
      <c r="G1181" s="1" t="s">
        <v>176</v>
      </c>
      <c r="H1181" s="6">
        <v>43725</v>
      </c>
      <c r="I1181" s="1" t="s">
        <v>25</v>
      </c>
      <c r="J1181" s="2">
        <v>20</v>
      </c>
      <c r="K1181" s="1" t="s">
        <v>58</v>
      </c>
    </row>
    <row r="1182" spans="1:11" x14ac:dyDescent="0.35">
      <c r="A1182" s="1" t="s">
        <v>1230</v>
      </c>
      <c r="B1182" s="1" t="s">
        <v>12</v>
      </c>
      <c r="C1182" s="1" t="s">
        <v>21</v>
      </c>
      <c r="D1182" s="2">
        <v>49</v>
      </c>
      <c r="E1182" s="1" t="s">
        <v>14</v>
      </c>
      <c r="F1182" s="1" t="s">
        <v>23</v>
      </c>
      <c r="G1182" s="1" t="s">
        <v>34</v>
      </c>
      <c r="H1182" s="6">
        <v>42865</v>
      </c>
      <c r="I1182" s="1" t="s">
        <v>25</v>
      </c>
      <c r="J1182" s="2">
        <v>2</v>
      </c>
      <c r="K1182" s="1" t="s">
        <v>26</v>
      </c>
    </row>
    <row r="1183" spans="1:11" x14ac:dyDescent="0.35">
      <c r="A1183" s="1" t="s">
        <v>1231</v>
      </c>
      <c r="B1183" s="1" t="s">
        <v>61</v>
      </c>
      <c r="C1183" s="1" t="s">
        <v>21</v>
      </c>
      <c r="D1183" s="2">
        <v>30</v>
      </c>
      <c r="E1183" s="1" t="s">
        <v>53</v>
      </c>
      <c r="F1183" s="1" t="s">
        <v>44</v>
      </c>
      <c r="G1183" s="1" t="s">
        <v>16</v>
      </c>
      <c r="H1183" s="6">
        <v>44694</v>
      </c>
      <c r="I1183" s="1" t="s">
        <v>17</v>
      </c>
      <c r="J1183" s="2">
        <v>13</v>
      </c>
      <c r="K1183" s="1" t="s">
        <v>58</v>
      </c>
    </row>
    <row r="1184" spans="1:11" x14ac:dyDescent="0.35">
      <c r="A1184" s="1" t="s">
        <v>1232</v>
      </c>
      <c r="B1184" s="1" t="s">
        <v>61</v>
      </c>
      <c r="C1184" s="1" t="s">
        <v>21</v>
      </c>
      <c r="D1184" s="2">
        <v>55</v>
      </c>
      <c r="E1184" s="1" t="s">
        <v>68</v>
      </c>
      <c r="F1184" s="1" t="s">
        <v>44</v>
      </c>
      <c r="G1184" s="1" t="s">
        <v>24</v>
      </c>
      <c r="H1184" s="6">
        <v>44208</v>
      </c>
      <c r="I1184" s="1" t="s">
        <v>72</v>
      </c>
      <c r="J1184" s="2">
        <v>4</v>
      </c>
      <c r="K1184" s="1" t="s">
        <v>31</v>
      </c>
    </row>
    <row r="1185" spans="1:11" x14ac:dyDescent="0.35">
      <c r="A1185" s="1" t="s">
        <v>1233</v>
      </c>
      <c r="B1185" s="1" t="s">
        <v>20</v>
      </c>
      <c r="C1185" s="1" t="s">
        <v>13</v>
      </c>
      <c r="D1185" s="2">
        <v>39</v>
      </c>
      <c r="E1185" s="1" t="s">
        <v>53</v>
      </c>
      <c r="F1185" s="1" t="s">
        <v>29</v>
      </c>
      <c r="G1185" s="1" t="s">
        <v>176</v>
      </c>
      <c r="H1185" s="6">
        <v>45354</v>
      </c>
      <c r="I1185" s="1" t="s">
        <v>45</v>
      </c>
      <c r="J1185" s="2">
        <v>0</v>
      </c>
      <c r="K1185" s="1" t="s">
        <v>31</v>
      </c>
    </row>
    <row r="1186" spans="1:11" x14ac:dyDescent="0.35">
      <c r="A1186" s="1" t="s">
        <v>1234</v>
      </c>
      <c r="B1186" s="1" t="s">
        <v>61</v>
      </c>
      <c r="C1186" s="1" t="s">
        <v>13</v>
      </c>
      <c r="D1186" s="2">
        <v>57</v>
      </c>
      <c r="E1186" s="1" t="s">
        <v>33</v>
      </c>
      <c r="F1186" s="1" t="s">
        <v>29</v>
      </c>
      <c r="G1186" s="1" t="s">
        <v>24</v>
      </c>
      <c r="H1186" s="6">
        <v>42532</v>
      </c>
      <c r="I1186" s="1" t="s">
        <v>45</v>
      </c>
      <c r="J1186" s="2">
        <v>12</v>
      </c>
      <c r="K1186" s="1" t="s">
        <v>26</v>
      </c>
    </row>
    <row r="1187" spans="1:11" x14ac:dyDescent="0.35">
      <c r="A1187" s="1" t="s">
        <v>1235</v>
      </c>
      <c r="B1187" s="1" t="s">
        <v>39</v>
      </c>
      <c r="C1187" s="1" t="s">
        <v>21</v>
      </c>
      <c r="D1187" s="2">
        <v>59</v>
      </c>
      <c r="E1187" s="1" t="s">
        <v>68</v>
      </c>
      <c r="F1187" s="1" t="s">
        <v>29</v>
      </c>
      <c r="G1187" s="1" t="s">
        <v>30</v>
      </c>
      <c r="H1187" s="6">
        <v>43750</v>
      </c>
      <c r="I1187" s="1" t="s">
        <v>25</v>
      </c>
      <c r="J1187" s="2">
        <v>4</v>
      </c>
      <c r="K1187" s="1" t="s">
        <v>31</v>
      </c>
    </row>
    <row r="1188" spans="1:11" x14ac:dyDescent="0.35">
      <c r="A1188" s="1" t="s">
        <v>1236</v>
      </c>
      <c r="B1188" s="1" t="s">
        <v>12</v>
      </c>
      <c r="C1188" s="1" t="s">
        <v>13</v>
      </c>
      <c r="D1188" s="2">
        <v>38</v>
      </c>
      <c r="E1188" s="1" t="s">
        <v>53</v>
      </c>
      <c r="F1188" s="1" t="s">
        <v>15</v>
      </c>
      <c r="G1188" s="1" t="s">
        <v>41</v>
      </c>
      <c r="H1188" s="6">
        <v>45557</v>
      </c>
      <c r="I1188" s="1" t="s">
        <v>72</v>
      </c>
      <c r="J1188" s="2">
        <v>19</v>
      </c>
      <c r="K1188" s="1" t="s">
        <v>18</v>
      </c>
    </row>
    <row r="1189" spans="1:11" x14ac:dyDescent="0.35">
      <c r="A1189" s="1" t="s">
        <v>1237</v>
      </c>
      <c r="B1189" s="1" t="s">
        <v>75</v>
      </c>
      <c r="C1189" s="1" t="s">
        <v>13</v>
      </c>
      <c r="D1189" s="2">
        <v>28</v>
      </c>
      <c r="E1189" s="1" t="s">
        <v>33</v>
      </c>
      <c r="F1189" s="1" t="s">
        <v>10</v>
      </c>
      <c r="G1189" s="1" t="s">
        <v>34</v>
      </c>
      <c r="H1189" s="6">
        <v>42825</v>
      </c>
      <c r="I1189" s="1" t="s">
        <v>25</v>
      </c>
      <c r="J1189" s="2">
        <v>20</v>
      </c>
      <c r="K1189" s="1" t="s">
        <v>18</v>
      </c>
    </row>
    <row r="1190" spans="1:11" x14ac:dyDescent="0.35">
      <c r="A1190" s="1" t="s">
        <v>1238</v>
      </c>
      <c r="B1190" s="1" t="s">
        <v>75</v>
      </c>
      <c r="C1190" s="1" t="s">
        <v>21</v>
      </c>
      <c r="D1190" s="2">
        <v>53</v>
      </c>
      <c r="E1190" s="1" t="s">
        <v>68</v>
      </c>
      <c r="F1190" s="1" t="s">
        <v>15</v>
      </c>
      <c r="G1190" s="1" t="s">
        <v>16</v>
      </c>
      <c r="H1190" s="6">
        <v>44599</v>
      </c>
      <c r="I1190" s="1" t="s">
        <v>72</v>
      </c>
      <c r="J1190" s="2">
        <v>11</v>
      </c>
      <c r="K1190" s="1" t="s">
        <v>26</v>
      </c>
    </row>
    <row r="1191" spans="1:11" x14ac:dyDescent="0.35">
      <c r="A1191" s="1" t="s">
        <v>1239</v>
      </c>
      <c r="B1191" s="1" t="s">
        <v>39</v>
      </c>
      <c r="C1191" s="1" t="s">
        <v>21</v>
      </c>
      <c r="D1191" s="2">
        <v>58</v>
      </c>
      <c r="E1191" s="1" t="s">
        <v>40</v>
      </c>
      <c r="F1191" s="1" t="s">
        <v>23</v>
      </c>
      <c r="G1191" s="1" t="s">
        <v>37</v>
      </c>
      <c r="H1191" s="6">
        <v>43284</v>
      </c>
      <c r="I1191" s="1" t="s">
        <v>25</v>
      </c>
      <c r="J1191" s="2">
        <v>15</v>
      </c>
      <c r="K1191" s="1" t="s">
        <v>18</v>
      </c>
    </row>
    <row r="1192" spans="1:11" x14ac:dyDescent="0.35">
      <c r="A1192" s="1" t="s">
        <v>1240</v>
      </c>
      <c r="B1192" s="1" t="s">
        <v>20</v>
      </c>
      <c r="C1192" s="1" t="s">
        <v>21</v>
      </c>
      <c r="D1192" s="2">
        <v>41</v>
      </c>
      <c r="E1192" s="1" t="s">
        <v>22</v>
      </c>
      <c r="F1192" s="1" t="s">
        <v>29</v>
      </c>
      <c r="G1192" s="1" t="s">
        <v>24</v>
      </c>
      <c r="H1192" s="6">
        <v>45974</v>
      </c>
      <c r="I1192" s="1" t="s">
        <v>72</v>
      </c>
      <c r="J1192" s="2">
        <v>11</v>
      </c>
      <c r="K1192" s="1" t="s">
        <v>31</v>
      </c>
    </row>
    <row r="1193" spans="1:11" x14ac:dyDescent="0.35">
      <c r="A1193" s="1" t="s">
        <v>1241</v>
      </c>
      <c r="B1193" s="1" t="s">
        <v>20</v>
      </c>
      <c r="C1193" s="1" t="s">
        <v>21</v>
      </c>
      <c r="D1193" s="2">
        <v>45</v>
      </c>
      <c r="E1193" s="1" t="s">
        <v>22</v>
      </c>
      <c r="F1193" s="1" t="s">
        <v>44</v>
      </c>
      <c r="G1193" s="1" t="s">
        <v>176</v>
      </c>
      <c r="H1193" s="6">
        <v>42797</v>
      </c>
      <c r="I1193" s="1" t="s">
        <v>17</v>
      </c>
      <c r="J1193" s="2">
        <v>6</v>
      </c>
      <c r="K1193" s="1" t="s">
        <v>58</v>
      </c>
    </row>
    <row r="1194" spans="1:11" x14ac:dyDescent="0.35">
      <c r="A1194" s="1" t="s">
        <v>1242</v>
      </c>
      <c r="B1194" s="1" t="s">
        <v>61</v>
      </c>
      <c r="C1194" s="1" t="s">
        <v>21</v>
      </c>
      <c r="D1194" s="2">
        <v>29</v>
      </c>
      <c r="E1194" s="1" t="s">
        <v>68</v>
      </c>
      <c r="F1194" s="1" t="s">
        <v>15</v>
      </c>
      <c r="G1194" s="1" t="s">
        <v>41</v>
      </c>
      <c r="H1194" s="6">
        <v>43056</v>
      </c>
      <c r="I1194" s="1" t="s">
        <v>25</v>
      </c>
      <c r="J1194" s="2">
        <v>13</v>
      </c>
      <c r="K1194" s="1" t="s">
        <v>18</v>
      </c>
    </row>
    <row r="1195" spans="1:11" x14ac:dyDescent="0.35">
      <c r="A1195" s="1" t="s">
        <v>1243</v>
      </c>
      <c r="B1195" s="1" t="s">
        <v>75</v>
      </c>
      <c r="C1195" s="1" t="s">
        <v>13</v>
      </c>
      <c r="D1195" s="2">
        <v>22</v>
      </c>
      <c r="E1195" s="1" t="s">
        <v>68</v>
      </c>
      <c r="F1195" s="1" t="s">
        <v>15</v>
      </c>
      <c r="G1195" s="1" t="s">
        <v>176</v>
      </c>
      <c r="H1195" s="6">
        <v>44283</v>
      </c>
      <c r="I1195" s="1" t="s">
        <v>45</v>
      </c>
      <c r="J1195" s="2">
        <v>9</v>
      </c>
      <c r="K1195" s="1" t="s">
        <v>58</v>
      </c>
    </row>
    <row r="1196" spans="1:11" x14ac:dyDescent="0.35">
      <c r="A1196" s="1" t="s">
        <v>1244</v>
      </c>
      <c r="B1196" s="1" t="s">
        <v>39</v>
      </c>
      <c r="C1196" s="1" t="s">
        <v>13</v>
      </c>
      <c r="D1196" s="2">
        <v>31</v>
      </c>
      <c r="E1196" s="1" t="s">
        <v>36</v>
      </c>
      <c r="F1196" s="1" t="s">
        <v>29</v>
      </c>
      <c r="G1196" s="1" t="s">
        <v>16</v>
      </c>
      <c r="H1196" s="6">
        <v>45479</v>
      </c>
      <c r="I1196" s="1" t="s">
        <v>45</v>
      </c>
      <c r="J1196" s="2">
        <v>7</v>
      </c>
      <c r="K1196" s="1" t="s">
        <v>58</v>
      </c>
    </row>
    <row r="1197" spans="1:11" x14ac:dyDescent="0.35">
      <c r="A1197" s="1" t="s">
        <v>1245</v>
      </c>
      <c r="B1197" s="1" t="s">
        <v>20</v>
      </c>
      <c r="C1197" s="1" t="s">
        <v>21</v>
      </c>
      <c r="D1197" s="2">
        <v>51</v>
      </c>
      <c r="E1197" s="1" t="s">
        <v>33</v>
      </c>
      <c r="F1197" s="1" t="s">
        <v>15</v>
      </c>
      <c r="G1197" s="1" t="s">
        <v>24</v>
      </c>
      <c r="H1197" s="6">
        <v>43143</v>
      </c>
      <c r="I1197" s="1" t="s">
        <v>17</v>
      </c>
      <c r="J1197" s="2">
        <v>12</v>
      </c>
      <c r="K1197" s="1" t="s">
        <v>18</v>
      </c>
    </row>
    <row r="1198" spans="1:11" x14ac:dyDescent="0.35">
      <c r="A1198" s="1" t="s">
        <v>1246</v>
      </c>
      <c r="B1198" s="1" t="s">
        <v>48</v>
      </c>
      <c r="C1198" s="1" t="s">
        <v>21</v>
      </c>
      <c r="D1198" s="2">
        <v>55</v>
      </c>
      <c r="E1198" s="1" t="s">
        <v>22</v>
      </c>
      <c r="F1198" s="1" t="s">
        <v>23</v>
      </c>
      <c r="G1198" s="1" t="s">
        <v>34</v>
      </c>
      <c r="H1198" s="6">
        <v>42438</v>
      </c>
      <c r="I1198" s="1" t="s">
        <v>72</v>
      </c>
      <c r="J1198" s="2">
        <v>4</v>
      </c>
      <c r="K1198" s="1" t="s">
        <v>31</v>
      </c>
    </row>
    <row r="1199" spans="1:11" x14ac:dyDescent="0.35">
      <c r="A1199" s="1" t="s">
        <v>1247</v>
      </c>
      <c r="B1199" s="1" t="s">
        <v>75</v>
      </c>
      <c r="C1199" s="1" t="s">
        <v>21</v>
      </c>
      <c r="D1199" s="2">
        <v>35</v>
      </c>
      <c r="E1199" s="1" t="s">
        <v>40</v>
      </c>
      <c r="F1199" s="1" t="s">
        <v>23</v>
      </c>
      <c r="G1199" s="1" t="s">
        <v>34</v>
      </c>
      <c r="H1199" s="6">
        <v>44732</v>
      </c>
      <c r="I1199" s="1" t="s">
        <v>25</v>
      </c>
      <c r="J1199" s="2">
        <v>1</v>
      </c>
      <c r="K1199" s="1" t="s">
        <v>26</v>
      </c>
    </row>
    <row r="1200" spans="1:11" x14ac:dyDescent="0.35">
      <c r="A1200" s="1" t="s">
        <v>1248</v>
      </c>
      <c r="B1200" s="1" t="s">
        <v>39</v>
      </c>
      <c r="C1200" s="1" t="s">
        <v>21</v>
      </c>
      <c r="D1200" s="2">
        <v>40</v>
      </c>
      <c r="E1200" s="1" t="s">
        <v>3065</v>
      </c>
      <c r="F1200" s="1" t="s">
        <v>23</v>
      </c>
      <c r="G1200" s="1" t="s">
        <v>34</v>
      </c>
      <c r="H1200" s="6">
        <v>42392</v>
      </c>
      <c r="I1200" s="1" t="s">
        <v>45</v>
      </c>
      <c r="J1200" s="2">
        <v>4</v>
      </c>
      <c r="K1200" s="1" t="s">
        <v>58</v>
      </c>
    </row>
    <row r="1201" spans="1:11" x14ac:dyDescent="0.35">
      <c r="A1201" s="1" t="s">
        <v>1249</v>
      </c>
      <c r="B1201" s="1" t="s">
        <v>12</v>
      </c>
      <c r="C1201" s="1" t="s">
        <v>13</v>
      </c>
      <c r="D1201" s="2">
        <v>23</v>
      </c>
      <c r="E1201" s="1" t="s">
        <v>22</v>
      </c>
      <c r="F1201" s="1" t="s">
        <v>23</v>
      </c>
      <c r="G1201" s="1" t="s">
        <v>30</v>
      </c>
      <c r="H1201" s="6">
        <v>42638</v>
      </c>
      <c r="I1201" s="1" t="s">
        <v>45</v>
      </c>
      <c r="J1201" s="2">
        <v>9</v>
      </c>
      <c r="K1201" s="1" t="s">
        <v>58</v>
      </c>
    </row>
    <row r="1202" spans="1:11" x14ac:dyDescent="0.35">
      <c r="A1202" s="1" t="s">
        <v>1250</v>
      </c>
      <c r="B1202" s="1" t="s">
        <v>48</v>
      </c>
      <c r="C1202" s="1" t="s">
        <v>13</v>
      </c>
      <c r="D1202" s="2">
        <v>36</v>
      </c>
      <c r="E1202" s="1" t="s">
        <v>14</v>
      </c>
      <c r="F1202" s="1" t="s">
        <v>10</v>
      </c>
      <c r="G1202" s="1" t="s">
        <v>34</v>
      </c>
      <c r="H1202" s="6">
        <v>45058</v>
      </c>
      <c r="I1202" s="1" t="s">
        <v>17</v>
      </c>
      <c r="J1202" s="2">
        <v>8</v>
      </c>
      <c r="K1202" s="1" t="s">
        <v>31</v>
      </c>
    </row>
    <row r="1203" spans="1:11" x14ac:dyDescent="0.35">
      <c r="A1203" s="1" t="s">
        <v>1251</v>
      </c>
      <c r="B1203" s="1" t="s">
        <v>61</v>
      </c>
      <c r="C1203" s="1" t="s">
        <v>21</v>
      </c>
      <c r="D1203" s="2">
        <v>34</v>
      </c>
      <c r="E1203" s="1" t="s">
        <v>36</v>
      </c>
      <c r="F1203" s="1" t="s">
        <v>15</v>
      </c>
      <c r="G1203" s="1" t="s">
        <v>176</v>
      </c>
      <c r="H1203" s="6">
        <v>42758</v>
      </c>
      <c r="I1203" s="1" t="s">
        <v>72</v>
      </c>
      <c r="J1203" s="2">
        <v>6</v>
      </c>
      <c r="K1203" s="1" t="s">
        <v>18</v>
      </c>
    </row>
    <row r="1204" spans="1:11" x14ac:dyDescent="0.35">
      <c r="A1204" s="1" t="s">
        <v>1252</v>
      </c>
      <c r="B1204" s="1" t="s">
        <v>61</v>
      </c>
      <c r="C1204" s="1" t="s">
        <v>21</v>
      </c>
      <c r="D1204" s="2">
        <v>47</v>
      </c>
      <c r="E1204" s="1" t="s">
        <v>22</v>
      </c>
      <c r="F1204" s="1" t="s">
        <v>23</v>
      </c>
      <c r="G1204" s="1" t="s">
        <v>16</v>
      </c>
      <c r="H1204" s="6">
        <v>43349</v>
      </c>
      <c r="I1204" s="1" t="s">
        <v>17</v>
      </c>
      <c r="J1204" s="2">
        <v>4</v>
      </c>
      <c r="K1204" s="1" t="s">
        <v>31</v>
      </c>
    </row>
    <row r="1205" spans="1:11" x14ac:dyDescent="0.35">
      <c r="A1205" s="1" t="s">
        <v>1253</v>
      </c>
      <c r="B1205" s="1" t="s">
        <v>12</v>
      </c>
      <c r="C1205" s="1" t="s">
        <v>13</v>
      </c>
      <c r="D1205" s="2">
        <v>51</v>
      </c>
      <c r="E1205" s="1" t="s">
        <v>68</v>
      </c>
      <c r="F1205" s="1" t="s">
        <v>15</v>
      </c>
      <c r="G1205" s="1" t="s">
        <v>37</v>
      </c>
      <c r="H1205" s="6">
        <v>45522</v>
      </c>
      <c r="I1205" s="1" t="s">
        <v>45</v>
      </c>
      <c r="J1205" s="2">
        <v>5</v>
      </c>
      <c r="K1205" s="1" t="s">
        <v>18</v>
      </c>
    </row>
    <row r="1206" spans="1:11" x14ac:dyDescent="0.35">
      <c r="A1206" s="1" t="s">
        <v>1254</v>
      </c>
      <c r="B1206" s="1" t="s">
        <v>43</v>
      </c>
      <c r="C1206" s="1" t="s">
        <v>21</v>
      </c>
      <c r="D1206" s="2">
        <v>31</v>
      </c>
      <c r="E1206" s="1" t="s">
        <v>14</v>
      </c>
      <c r="F1206" s="1" t="s">
        <v>29</v>
      </c>
      <c r="G1206" s="1" t="s">
        <v>16</v>
      </c>
      <c r="H1206" s="6">
        <v>43151</v>
      </c>
      <c r="I1206" s="1" t="s">
        <v>17</v>
      </c>
      <c r="J1206" s="2">
        <v>0</v>
      </c>
      <c r="K1206" s="1" t="s">
        <v>58</v>
      </c>
    </row>
    <row r="1207" spans="1:11" x14ac:dyDescent="0.35">
      <c r="A1207" s="1" t="s">
        <v>1255</v>
      </c>
      <c r="B1207" s="1" t="s">
        <v>28</v>
      </c>
      <c r="C1207" s="1" t="s">
        <v>13</v>
      </c>
      <c r="D1207" s="2">
        <v>36</v>
      </c>
      <c r="E1207" s="1" t="s">
        <v>14</v>
      </c>
      <c r="F1207" s="1" t="s">
        <v>10</v>
      </c>
      <c r="G1207" s="1" t="s">
        <v>16</v>
      </c>
      <c r="H1207" s="6">
        <v>44824</v>
      </c>
      <c r="I1207" s="1" t="s">
        <v>45</v>
      </c>
      <c r="J1207" s="2">
        <v>12</v>
      </c>
      <c r="K1207" s="1" t="s">
        <v>31</v>
      </c>
    </row>
    <row r="1208" spans="1:11" x14ac:dyDescent="0.35">
      <c r="A1208" s="1" t="s">
        <v>1256</v>
      </c>
      <c r="B1208" s="1" t="s">
        <v>12</v>
      </c>
      <c r="C1208" s="1" t="s">
        <v>21</v>
      </c>
      <c r="D1208" s="2">
        <v>44</v>
      </c>
      <c r="E1208" s="1" t="s">
        <v>36</v>
      </c>
      <c r="F1208" s="1" t="s">
        <v>15</v>
      </c>
      <c r="G1208" s="1" t="s">
        <v>176</v>
      </c>
      <c r="H1208" s="6">
        <v>44856</v>
      </c>
      <c r="I1208" s="1" t="s">
        <v>25</v>
      </c>
      <c r="J1208" s="2">
        <v>12</v>
      </c>
      <c r="K1208" s="1" t="s">
        <v>58</v>
      </c>
    </row>
    <row r="1209" spans="1:11" x14ac:dyDescent="0.35">
      <c r="A1209" s="1" t="s">
        <v>1257</v>
      </c>
      <c r="B1209" s="1" t="s">
        <v>28</v>
      </c>
      <c r="C1209" s="1" t="s">
        <v>21</v>
      </c>
      <c r="D1209" s="2">
        <v>57</v>
      </c>
      <c r="E1209" s="1" t="s">
        <v>14</v>
      </c>
      <c r="F1209" s="1" t="s">
        <v>10</v>
      </c>
      <c r="G1209" s="1" t="s">
        <v>34</v>
      </c>
      <c r="H1209" s="6">
        <v>43257</v>
      </c>
      <c r="I1209" s="1" t="s">
        <v>17</v>
      </c>
      <c r="J1209" s="2">
        <v>11</v>
      </c>
      <c r="K1209" s="1" t="s">
        <v>58</v>
      </c>
    </row>
    <row r="1210" spans="1:11" x14ac:dyDescent="0.35">
      <c r="A1210" s="1" t="s">
        <v>1258</v>
      </c>
      <c r="B1210" s="1" t="s">
        <v>12</v>
      </c>
      <c r="C1210" s="1" t="s">
        <v>13</v>
      </c>
      <c r="D1210" s="2">
        <v>43</v>
      </c>
      <c r="E1210" s="1" t="s">
        <v>14</v>
      </c>
      <c r="F1210" s="1" t="s">
        <v>44</v>
      </c>
      <c r="G1210" s="1" t="s">
        <v>176</v>
      </c>
      <c r="H1210" s="6">
        <v>44259</v>
      </c>
      <c r="I1210" s="1" t="s">
        <v>17</v>
      </c>
      <c r="J1210" s="2">
        <v>2</v>
      </c>
      <c r="K1210" s="1" t="s">
        <v>58</v>
      </c>
    </row>
    <row r="1211" spans="1:11" x14ac:dyDescent="0.35">
      <c r="A1211" s="1" t="s">
        <v>1259</v>
      </c>
      <c r="B1211" s="1" t="s">
        <v>39</v>
      </c>
      <c r="C1211" s="1" t="s">
        <v>21</v>
      </c>
      <c r="D1211" s="2">
        <v>27</v>
      </c>
      <c r="E1211" s="1" t="s">
        <v>33</v>
      </c>
      <c r="F1211" s="1" t="s">
        <v>23</v>
      </c>
      <c r="G1211" s="1" t="s">
        <v>24</v>
      </c>
      <c r="H1211" s="6">
        <v>43080</v>
      </c>
      <c r="I1211" s="1" t="s">
        <v>45</v>
      </c>
      <c r="J1211" s="2">
        <v>12</v>
      </c>
      <c r="K1211" s="1" t="s">
        <v>26</v>
      </c>
    </row>
    <row r="1212" spans="1:11" x14ac:dyDescent="0.35">
      <c r="A1212" s="1" t="s">
        <v>1260</v>
      </c>
      <c r="B1212" s="1" t="s">
        <v>12</v>
      </c>
      <c r="C1212" s="1" t="s">
        <v>13</v>
      </c>
      <c r="D1212" s="2">
        <v>48</v>
      </c>
      <c r="E1212" s="1" t="s">
        <v>36</v>
      </c>
      <c r="F1212" s="1" t="s">
        <v>29</v>
      </c>
      <c r="G1212" s="1" t="s">
        <v>37</v>
      </c>
      <c r="H1212" s="6">
        <v>43912</v>
      </c>
      <c r="I1212" s="1" t="s">
        <v>17</v>
      </c>
      <c r="J1212" s="2">
        <v>11</v>
      </c>
      <c r="K1212" s="1" t="s">
        <v>26</v>
      </c>
    </row>
    <row r="1213" spans="1:11" x14ac:dyDescent="0.35">
      <c r="A1213" s="1" t="s">
        <v>1261</v>
      </c>
      <c r="B1213" s="1" t="s">
        <v>28</v>
      </c>
      <c r="C1213" s="1" t="s">
        <v>13</v>
      </c>
      <c r="D1213" s="2">
        <v>28</v>
      </c>
      <c r="E1213" s="1" t="s">
        <v>40</v>
      </c>
      <c r="F1213" s="1" t="s">
        <v>44</v>
      </c>
      <c r="G1213" s="1" t="s">
        <v>34</v>
      </c>
      <c r="H1213" s="6">
        <v>45333</v>
      </c>
      <c r="I1213" s="1" t="s">
        <v>45</v>
      </c>
      <c r="J1213" s="2">
        <v>6</v>
      </c>
      <c r="K1213" s="1" t="s">
        <v>26</v>
      </c>
    </row>
    <row r="1214" spans="1:11" x14ac:dyDescent="0.35">
      <c r="A1214" s="1" t="s">
        <v>1262</v>
      </c>
      <c r="B1214" s="1" t="s">
        <v>20</v>
      </c>
      <c r="C1214" s="1" t="s">
        <v>21</v>
      </c>
      <c r="D1214" s="2">
        <v>43</v>
      </c>
      <c r="E1214" s="1" t="s">
        <v>53</v>
      </c>
      <c r="F1214" s="1" t="s">
        <v>15</v>
      </c>
      <c r="G1214" s="1" t="s">
        <v>37</v>
      </c>
      <c r="H1214" s="6">
        <v>45921</v>
      </c>
      <c r="I1214" s="1" t="s">
        <v>17</v>
      </c>
      <c r="J1214" s="2">
        <v>17</v>
      </c>
      <c r="K1214" s="1" t="s">
        <v>31</v>
      </c>
    </row>
    <row r="1215" spans="1:11" x14ac:dyDescent="0.35">
      <c r="A1215" s="1" t="s">
        <v>1263</v>
      </c>
      <c r="B1215" s="1" t="s">
        <v>20</v>
      </c>
      <c r="C1215" s="1" t="s">
        <v>21</v>
      </c>
      <c r="D1215" s="2">
        <v>43</v>
      </c>
      <c r="E1215" s="1" t="s">
        <v>22</v>
      </c>
      <c r="F1215" s="1" t="s">
        <v>23</v>
      </c>
      <c r="G1215" s="1" t="s">
        <v>24</v>
      </c>
      <c r="H1215" s="6">
        <v>44143</v>
      </c>
      <c r="I1215" s="1" t="s">
        <v>72</v>
      </c>
      <c r="J1215" s="2">
        <v>0</v>
      </c>
      <c r="K1215" s="1" t="s">
        <v>31</v>
      </c>
    </row>
    <row r="1216" spans="1:11" x14ac:dyDescent="0.35">
      <c r="A1216" s="1" t="s">
        <v>1264</v>
      </c>
      <c r="B1216" s="1" t="s">
        <v>39</v>
      </c>
      <c r="C1216" s="1" t="s">
        <v>21</v>
      </c>
      <c r="D1216" s="2">
        <v>38</v>
      </c>
      <c r="E1216" s="1" t="s">
        <v>22</v>
      </c>
      <c r="F1216" s="1" t="s">
        <v>29</v>
      </c>
      <c r="G1216" s="1" t="s">
        <v>37</v>
      </c>
      <c r="H1216" s="6">
        <v>44624</v>
      </c>
      <c r="I1216" s="1" t="s">
        <v>25</v>
      </c>
      <c r="J1216" s="2">
        <v>2</v>
      </c>
      <c r="K1216" s="1" t="s">
        <v>26</v>
      </c>
    </row>
    <row r="1217" spans="1:11" x14ac:dyDescent="0.35">
      <c r="A1217" s="1" t="s">
        <v>1265</v>
      </c>
      <c r="B1217" s="1" t="s">
        <v>75</v>
      </c>
      <c r="C1217" s="1" t="s">
        <v>13</v>
      </c>
      <c r="D1217" s="2">
        <v>41</v>
      </c>
      <c r="E1217" s="1" t="s">
        <v>33</v>
      </c>
      <c r="F1217" s="1" t="s">
        <v>29</v>
      </c>
      <c r="G1217" s="1" t="s">
        <v>24</v>
      </c>
      <c r="H1217" s="6">
        <v>42654</v>
      </c>
      <c r="I1217" s="1" t="s">
        <v>45</v>
      </c>
      <c r="J1217" s="2">
        <v>3</v>
      </c>
      <c r="K1217" s="1" t="s">
        <v>58</v>
      </c>
    </row>
    <row r="1218" spans="1:11" x14ac:dyDescent="0.35">
      <c r="A1218" s="1" t="s">
        <v>1266</v>
      </c>
      <c r="B1218" s="1" t="s">
        <v>48</v>
      </c>
      <c r="C1218" s="1" t="s">
        <v>21</v>
      </c>
      <c r="D1218" s="2">
        <v>38</v>
      </c>
      <c r="E1218" s="1" t="s">
        <v>40</v>
      </c>
      <c r="F1218" s="1" t="s">
        <v>10</v>
      </c>
      <c r="G1218" s="1" t="s">
        <v>30</v>
      </c>
      <c r="H1218" s="6">
        <v>42386</v>
      </c>
      <c r="I1218" s="1" t="s">
        <v>45</v>
      </c>
      <c r="J1218" s="2">
        <v>8</v>
      </c>
      <c r="K1218" s="1" t="s">
        <v>18</v>
      </c>
    </row>
    <row r="1219" spans="1:11" x14ac:dyDescent="0.35">
      <c r="A1219" s="1" t="s">
        <v>1267</v>
      </c>
      <c r="B1219" s="1" t="s">
        <v>39</v>
      </c>
      <c r="C1219" s="1" t="s">
        <v>21</v>
      </c>
      <c r="D1219" s="2">
        <v>42</v>
      </c>
      <c r="E1219" s="1" t="s">
        <v>33</v>
      </c>
      <c r="F1219" s="1" t="s">
        <v>44</v>
      </c>
      <c r="G1219" s="1" t="s">
        <v>176</v>
      </c>
      <c r="H1219" s="6">
        <v>42903</v>
      </c>
      <c r="I1219" s="1" t="s">
        <v>25</v>
      </c>
      <c r="J1219" s="2">
        <v>6</v>
      </c>
      <c r="K1219" s="1" t="s">
        <v>31</v>
      </c>
    </row>
    <row r="1220" spans="1:11" x14ac:dyDescent="0.35">
      <c r="A1220" s="1" t="s">
        <v>1268</v>
      </c>
      <c r="B1220" s="1" t="s">
        <v>75</v>
      </c>
      <c r="C1220" s="1" t="s">
        <v>21</v>
      </c>
      <c r="D1220" s="2">
        <v>53</v>
      </c>
      <c r="E1220" s="1" t="s">
        <v>68</v>
      </c>
      <c r="F1220" s="1" t="s">
        <v>29</v>
      </c>
      <c r="G1220" s="1" t="s">
        <v>176</v>
      </c>
      <c r="H1220" s="6">
        <v>44795</v>
      </c>
      <c r="I1220" s="1" t="s">
        <v>3065</v>
      </c>
      <c r="J1220" s="2">
        <v>7</v>
      </c>
      <c r="K1220" s="1" t="s">
        <v>18</v>
      </c>
    </row>
    <row r="1221" spans="1:11" x14ac:dyDescent="0.35">
      <c r="A1221" s="1" t="s">
        <v>1269</v>
      </c>
      <c r="B1221" s="1" t="s">
        <v>48</v>
      </c>
      <c r="C1221" s="1" t="s">
        <v>13</v>
      </c>
      <c r="D1221" s="2">
        <v>31</v>
      </c>
      <c r="E1221" s="1" t="s">
        <v>33</v>
      </c>
      <c r="F1221" s="1" t="s">
        <v>44</v>
      </c>
      <c r="G1221" s="1" t="s">
        <v>16</v>
      </c>
      <c r="H1221" s="6">
        <v>44361</v>
      </c>
      <c r="I1221" s="1" t="s">
        <v>17</v>
      </c>
      <c r="J1221" s="2">
        <v>19</v>
      </c>
      <c r="K1221" s="1" t="s">
        <v>31</v>
      </c>
    </row>
    <row r="1222" spans="1:11" x14ac:dyDescent="0.35">
      <c r="A1222" s="1" t="s">
        <v>1270</v>
      </c>
      <c r="B1222" s="1" t="s">
        <v>48</v>
      </c>
      <c r="C1222" s="1" t="s">
        <v>13</v>
      </c>
      <c r="D1222" s="2">
        <v>24</v>
      </c>
      <c r="E1222" s="1" t="s">
        <v>36</v>
      </c>
      <c r="F1222" s="1" t="s">
        <v>23</v>
      </c>
      <c r="G1222" s="1" t="s">
        <v>16</v>
      </c>
      <c r="H1222" s="6">
        <v>44813</v>
      </c>
      <c r="I1222" s="1" t="s">
        <v>25</v>
      </c>
      <c r="J1222" s="2">
        <v>19</v>
      </c>
      <c r="K1222" s="1" t="s">
        <v>18</v>
      </c>
    </row>
    <row r="1223" spans="1:11" x14ac:dyDescent="0.35">
      <c r="A1223" s="1" t="s">
        <v>1271</v>
      </c>
      <c r="B1223" s="1" t="s">
        <v>75</v>
      </c>
      <c r="C1223" s="1" t="s">
        <v>13</v>
      </c>
      <c r="D1223" s="2">
        <v>25</v>
      </c>
      <c r="E1223" s="1" t="s">
        <v>14</v>
      </c>
      <c r="F1223" s="1" t="s">
        <v>29</v>
      </c>
      <c r="G1223" s="1" t="s">
        <v>41</v>
      </c>
      <c r="H1223" s="6">
        <v>45752</v>
      </c>
      <c r="I1223" s="1" t="s">
        <v>72</v>
      </c>
      <c r="J1223" s="2">
        <v>13</v>
      </c>
      <c r="K1223" s="1" t="s">
        <v>58</v>
      </c>
    </row>
    <row r="1224" spans="1:11" x14ac:dyDescent="0.35">
      <c r="A1224" s="1" t="s">
        <v>1272</v>
      </c>
      <c r="B1224" s="1" t="s">
        <v>61</v>
      </c>
      <c r="C1224" s="1" t="s">
        <v>13</v>
      </c>
      <c r="D1224" s="2">
        <v>54</v>
      </c>
      <c r="E1224" s="1" t="s">
        <v>68</v>
      </c>
      <c r="F1224" s="1" t="s">
        <v>44</v>
      </c>
      <c r="G1224" s="1" t="s">
        <v>41</v>
      </c>
      <c r="H1224" s="6">
        <v>45196</v>
      </c>
      <c r="I1224" s="1" t="s">
        <v>17</v>
      </c>
      <c r="J1224" s="2">
        <v>4</v>
      </c>
      <c r="K1224" s="1" t="s">
        <v>26</v>
      </c>
    </row>
    <row r="1225" spans="1:11" x14ac:dyDescent="0.35">
      <c r="A1225" s="1" t="s">
        <v>1273</v>
      </c>
      <c r="B1225" s="1" t="s">
        <v>39</v>
      </c>
      <c r="C1225" s="1" t="s">
        <v>13</v>
      </c>
      <c r="D1225" s="2">
        <v>46</v>
      </c>
      <c r="E1225" s="1" t="s">
        <v>53</v>
      </c>
      <c r="F1225" s="1" t="s">
        <v>44</v>
      </c>
      <c r="G1225" s="1" t="s">
        <v>30</v>
      </c>
      <c r="H1225" s="6">
        <v>44672</v>
      </c>
      <c r="I1225" s="1" t="s">
        <v>17</v>
      </c>
      <c r="J1225" s="2">
        <v>20</v>
      </c>
      <c r="K1225" s="1" t="s">
        <v>18</v>
      </c>
    </row>
    <row r="1226" spans="1:11" x14ac:dyDescent="0.35">
      <c r="A1226" s="1" t="s">
        <v>1274</v>
      </c>
      <c r="B1226" s="1" t="s">
        <v>48</v>
      </c>
      <c r="C1226" s="1" t="s">
        <v>21</v>
      </c>
      <c r="D1226" s="2">
        <v>58</v>
      </c>
      <c r="E1226" s="1" t="s">
        <v>68</v>
      </c>
      <c r="F1226" s="1" t="s">
        <v>44</v>
      </c>
      <c r="G1226" s="1" t="s">
        <v>176</v>
      </c>
      <c r="H1226" s="6">
        <v>43374</v>
      </c>
      <c r="I1226" s="1" t="s">
        <v>25</v>
      </c>
      <c r="J1226" s="2">
        <v>5</v>
      </c>
      <c r="K1226" s="1" t="s">
        <v>18</v>
      </c>
    </row>
    <row r="1227" spans="1:11" x14ac:dyDescent="0.35">
      <c r="A1227" s="1" t="s">
        <v>1275</v>
      </c>
      <c r="B1227" s="1" t="s">
        <v>43</v>
      </c>
      <c r="C1227" s="1" t="s">
        <v>21</v>
      </c>
      <c r="D1227" s="2">
        <v>33</v>
      </c>
      <c r="E1227" s="1" t="s">
        <v>36</v>
      </c>
      <c r="F1227" s="1" t="s">
        <v>44</v>
      </c>
      <c r="G1227" s="1" t="s">
        <v>30</v>
      </c>
      <c r="H1227" s="6">
        <v>42811</v>
      </c>
      <c r="I1227" s="1" t="s">
        <v>72</v>
      </c>
      <c r="J1227" s="2">
        <v>3</v>
      </c>
      <c r="K1227" s="1" t="s">
        <v>26</v>
      </c>
    </row>
    <row r="1228" spans="1:11" x14ac:dyDescent="0.35">
      <c r="A1228" s="1" t="s">
        <v>1276</v>
      </c>
      <c r="B1228" s="1" t="s">
        <v>75</v>
      </c>
      <c r="C1228" s="1" t="s">
        <v>13</v>
      </c>
      <c r="D1228" s="2">
        <v>43</v>
      </c>
      <c r="E1228" s="1" t="s">
        <v>40</v>
      </c>
      <c r="F1228" s="1" t="s">
        <v>15</v>
      </c>
      <c r="G1228" s="1" t="s">
        <v>16</v>
      </c>
      <c r="H1228" s="6">
        <v>42925</v>
      </c>
      <c r="I1228" s="1" t="s">
        <v>25</v>
      </c>
      <c r="J1228" s="2">
        <v>20</v>
      </c>
      <c r="K1228" s="1" t="s">
        <v>31</v>
      </c>
    </row>
    <row r="1229" spans="1:11" x14ac:dyDescent="0.35">
      <c r="A1229" s="1" t="s">
        <v>1277</v>
      </c>
      <c r="B1229" s="1" t="s">
        <v>75</v>
      </c>
      <c r="C1229" s="1" t="s">
        <v>13</v>
      </c>
      <c r="D1229" s="2">
        <v>46</v>
      </c>
      <c r="E1229" s="1" t="s">
        <v>33</v>
      </c>
      <c r="F1229" s="1" t="s">
        <v>15</v>
      </c>
      <c r="G1229" s="1" t="s">
        <v>16</v>
      </c>
      <c r="H1229" s="6">
        <v>45459</v>
      </c>
      <c r="I1229" s="1" t="s">
        <v>72</v>
      </c>
      <c r="J1229" s="2">
        <v>6</v>
      </c>
      <c r="K1229" s="1" t="s">
        <v>31</v>
      </c>
    </row>
    <row r="1230" spans="1:11" x14ac:dyDescent="0.35">
      <c r="A1230" s="1" t="s">
        <v>1278</v>
      </c>
      <c r="B1230" s="1" t="s">
        <v>20</v>
      </c>
      <c r="C1230" s="1" t="s">
        <v>21</v>
      </c>
      <c r="D1230" s="2">
        <v>21</v>
      </c>
      <c r="E1230" s="1" t="s">
        <v>36</v>
      </c>
      <c r="F1230" s="1" t="s">
        <v>15</v>
      </c>
      <c r="G1230" s="1" t="s">
        <v>41</v>
      </c>
      <c r="H1230" s="6">
        <v>43369</v>
      </c>
      <c r="I1230" s="1" t="s">
        <v>45</v>
      </c>
      <c r="J1230" s="2">
        <v>2</v>
      </c>
      <c r="K1230" s="1" t="s">
        <v>18</v>
      </c>
    </row>
    <row r="1231" spans="1:11" x14ac:dyDescent="0.35">
      <c r="A1231" s="1" t="s">
        <v>1279</v>
      </c>
      <c r="B1231" s="1" t="s">
        <v>28</v>
      </c>
      <c r="C1231" s="1" t="s">
        <v>13</v>
      </c>
      <c r="D1231" s="2">
        <v>27</v>
      </c>
      <c r="E1231" s="1" t="s">
        <v>36</v>
      </c>
      <c r="F1231" s="1" t="s">
        <v>29</v>
      </c>
      <c r="G1231" s="1" t="s">
        <v>34</v>
      </c>
      <c r="H1231" s="6">
        <v>45204</v>
      </c>
      <c r="I1231" s="1" t="s">
        <v>72</v>
      </c>
      <c r="J1231" s="2">
        <v>19</v>
      </c>
      <c r="K1231" s="1" t="s">
        <v>58</v>
      </c>
    </row>
    <row r="1232" spans="1:11" x14ac:dyDescent="0.35">
      <c r="A1232" s="1" t="s">
        <v>1280</v>
      </c>
      <c r="B1232" s="1" t="s">
        <v>28</v>
      </c>
      <c r="C1232" s="1" t="s">
        <v>21</v>
      </c>
      <c r="D1232" s="2">
        <v>42</v>
      </c>
      <c r="E1232" s="1" t="s">
        <v>14</v>
      </c>
      <c r="F1232" s="1" t="s">
        <v>29</v>
      </c>
      <c r="G1232" s="1" t="s">
        <v>24</v>
      </c>
      <c r="H1232" s="6">
        <v>42844</v>
      </c>
      <c r="I1232" s="1" t="s">
        <v>72</v>
      </c>
      <c r="J1232" s="2">
        <v>17</v>
      </c>
      <c r="K1232" s="1" t="s">
        <v>31</v>
      </c>
    </row>
    <row r="1233" spans="1:11" x14ac:dyDescent="0.35">
      <c r="A1233" s="1" t="s">
        <v>1281</v>
      </c>
      <c r="B1233" s="1" t="s">
        <v>75</v>
      </c>
      <c r="C1233" s="1" t="s">
        <v>13</v>
      </c>
      <c r="D1233" s="2">
        <v>22</v>
      </c>
      <c r="E1233" s="1" t="s">
        <v>36</v>
      </c>
      <c r="F1233" s="1" t="s">
        <v>23</v>
      </c>
      <c r="G1233" s="1" t="s">
        <v>24</v>
      </c>
      <c r="H1233" s="6">
        <v>42903</v>
      </c>
      <c r="I1233" s="1" t="s">
        <v>72</v>
      </c>
      <c r="J1233" s="2">
        <v>10</v>
      </c>
      <c r="K1233" s="1" t="s">
        <v>31</v>
      </c>
    </row>
    <row r="1234" spans="1:11" x14ac:dyDescent="0.35">
      <c r="A1234" s="1" t="s">
        <v>1282</v>
      </c>
      <c r="B1234" s="1" t="s">
        <v>43</v>
      </c>
      <c r="C1234" s="1" t="s">
        <v>13</v>
      </c>
      <c r="D1234" s="2">
        <v>54</v>
      </c>
      <c r="E1234" s="1" t="s">
        <v>36</v>
      </c>
      <c r="F1234" s="1" t="s">
        <v>10</v>
      </c>
      <c r="G1234" s="1" t="s">
        <v>24</v>
      </c>
      <c r="H1234" s="6">
        <v>45084</v>
      </c>
      <c r="I1234" s="1" t="s">
        <v>25</v>
      </c>
      <c r="J1234" s="2">
        <v>12</v>
      </c>
      <c r="K1234" s="1" t="s">
        <v>58</v>
      </c>
    </row>
    <row r="1235" spans="1:11" x14ac:dyDescent="0.35">
      <c r="A1235" s="1" t="s">
        <v>1283</v>
      </c>
      <c r="B1235" s="1" t="s">
        <v>20</v>
      </c>
      <c r="C1235" s="1" t="s">
        <v>13</v>
      </c>
      <c r="D1235" s="2">
        <v>32</v>
      </c>
      <c r="E1235" s="1" t="s">
        <v>68</v>
      </c>
      <c r="F1235" s="1" t="s">
        <v>23</v>
      </c>
      <c r="G1235" s="1" t="s">
        <v>176</v>
      </c>
      <c r="H1235" s="6">
        <v>42502</v>
      </c>
      <c r="I1235" s="1" t="s">
        <v>45</v>
      </c>
      <c r="J1235" s="2">
        <v>12</v>
      </c>
      <c r="K1235" s="1" t="s">
        <v>18</v>
      </c>
    </row>
    <row r="1236" spans="1:11" x14ac:dyDescent="0.35">
      <c r="A1236" s="1" t="s">
        <v>1284</v>
      </c>
      <c r="B1236" s="1" t="s">
        <v>75</v>
      </c>
      <c r="C1236" s="1" t="s">
        <v>13</v>
      </c>
      <c r="D1236" s="2">
        <v>57</v>
      </c>
      <c r="E1236" s="1" t="s">
        <v>40</v>
      </c>
      <c r="F1236" s="1" t="s">
        <v>29</v>
      </c>
      <c r="G1236" s="1" t="s">
        <v>34</v>
      </c>
      <c r="H1236" s="6">
        <v>42878</v>
      </c>
      <c r="I1236" s="1" t="s">
        <v>72</v>
      </c>
      <c r="J1236" s="2">
        <v>16</v>
      </c>
      <c r="K1236" s="1" t="s">
        <v>18</v>
      </c>
    </row>
    <row r="1237" spans="1:11" x14ac:dyDescent="0.35">
      <c r="A1237" s="1" t="s">
        <v>1285</v>
      </c>
      <c r="B1237" s="1" t="s">
        <v>61</v>
      </c>
      <c r="C1237" s="1" t="s">
        <v>13</v>
      </c>
      <c r="D1237" s="2">
        <v>41</v>
      </c>
      <c r="E1237" s="1" t="s">
        <v>14</v>
      </c>
      <c r="F1237" s="1" t="s">
        <v>29</v>
      </c>
      <c r="G1237" s="1" t="s">
        <v>24</v>
      </c>
      <c r="H1237" s="6">
        <v>43683</v>
      </c>
      <c r="I1237" s="1" t="s">
        <v>25</v>
      </c>
      <c r="J1237" s="2">
        <v>2</v>
      </c>
      <c r="K1237" s="1" t="s">
        <v>18</v>
      </c>
    </row>
    <row r="1238" spans="1:11" x14ac:dyDescent="0.35">
      <c r="A1238" s="1" t="s">
        <v>1286</v>
      </c>
      <c r="B1238" s="1" t="s">
        <v>20</v>
      </c>
      <c r="C1238" s="1" t="s">
        <v>13</v>
      </c>
      <c r="D1238" s="2">
        <v>33</v>
      </c>
      <c r="E1238" s="1" t="s">
        <v>68</v>
      </c>
      <c r="F1238" s="1" t="s">
        <v>23</v>
      </c>
      <c r="G1238" s="1" t="s">
        <v>176</v>
      </c>
      <c r="H1238" s="6">
        <v>45109</v>
      </c>
      <c r="I1238" s="1" t="s">
        <v>3065</v>
      </c>
      <c r="J1238" s="2">
        <v>9</v>
      </c>
      <c r="K1238" s="1" t="s">
        <v>58</v>
      </c>
    </row>
    <row r="1239" spans="1:11" x14ac:dyDescent="0.35">
      <c r="A1239" s="1" t="s">
        <v>1287</v>
      </c>
      <c r="B1239" s="1" t="s">
        <v>39</v>
      </c>
      <c r="C1239" s="1" t="s">
        <v>21</v>
      </c>
      <c r="D1239" s="2">
        <v>34</v>
      </c>
      <c r="E1239" s="1" t="s">
        <v>53</v>
      </c>
      <c r="F1239" s="1" t="s">
        <v>44</v>
      </c>
      <c r="G1239" s="1" t="s">
        <v>16</v>
      </c>
      <c r="H1239" s="6">
        <v>45876</v>
      </c>
      <c r="I1239" s="1" t="s">
        <v>72</v>
      </c>
      <c r="J1239" s="2">
        <v>15</v>
      </c>
      <c r="K1239" s="1" t="s">
        <v>58</v>
      </c>
    </row>
    <row r="1240" spans="1:11" x14ac:dyDescent="0.35">
      <c r="A1240" s="1" t="s">
        <v>1288</v>
      </c>
      <c r="B1240" s="1" t="s">
        <v>39</v>
      </c>
      <c r="C1240" s="1" t="s">
        <v>13</v>
      </c>
      <c r="D1240" s="2">
        <v>43</v>
      </c>
      <c r="E1240" s="1" t="s">
        <v>40</v>
      </c>
      <c r="F1240" s="1" t="s">
        <v>29</v>
      </c>
      <c r="G1240" s="1" t="s">
        <v>41</v>
      </c>
      <c r="H1240" s="6"/>
      <c r="I1240" s="1" t="s">
        <v>45</v>
      </c>
      <c r="J1240" s="2">
        <v>10</v>
      </c>
      <c r="K1240" s="1" t="s">
        <v>31</v>
      </c>
    </row>
    <row r="1241" spans="1:11" x14ac:dyDescent="0.35">
      <c r="A1241" s="1" t="s">
        <v>1289</v>
      </c>
      <c r="B1241" s="1" t="s">
        <v>39</v>
      </c>
      <c r="C1241" s="1" t="s">
        <v>21</v>
      </c>
      <c r="D1241" s="2">
        <v>53</v>
      </c>
      <c r="E1241" s="1" t="s">
        <v>36</v>
      </c>
      <c r="F1241" s="1" t="s">
        <v>29</v>
      </c>
      <c r="G1241" s="1" t="s">
        <v>30</v>
      </c>
      <c r="H1241" s="6">
        <v>43253</v>
      </c>
      <c r="I1241" s="1" t="s">
        <v>25</v>
      </c>
      <c r="J1241" s="2">
        <v>4</v>
      </c>
      <c r="K1241" s="1" t="s">
        <v>31</v>
      </c>
    </row>
    <row r="1242" spans="1:11" x14ac:dyDescent="0.35">
      <c r="A1242" s="1" t="s">
        <v>1290</v>
      </c>
      <c r="B1242" s="1" t="s">
        <v>61</v>
      </c>
      <c r="C1242" s="1" t="s">
        <v>21</v>
      </c>
      <c r="D1242" s="2">
        <v>24</v>
      </c>
      <c r="E1242" s="1" t="s">
        <v>40</v>
      </c>
      <c r="F1242" s="1" t="s">
        <v>10</v>
      </c>
      <c r="G1242" s="1" t="s">
        <v>16</v>
      </c>
      <c r="H1242" s="6">
        <v>43969</v>
      </c>
      <c r="I1242" s="1" t="s">
        <v>72</v>
      </c>
      <c r="J1242" s="2">
        <v>7</v>
      </c>
      <c r="K1242" s="1" t="s">
        <v>58</v>
      </c>
    </row>
    <row r="1243" spans="1:11" x14ac:dyDescent="0.35">
      <c r="A1243" s="1" t="s">
        <v>1291</v>
      </c>
      <c r="B1243" s="1" t="s">
        <v>48</v>
      </c>
      <c r="C1243" s="1" t="s">
        <v>13</v>
      </c>
      <c r="D1243" s="2">
        <v>39</v>
      </c>
      <c r="E1243" s="1" t="s">
        <v>40</v>
      </c>
      <c r="F1243" s="1" t="s">
        <v>23</v>
      </c>
      <c r="G1243" s="1" t="s">
        <v>176</v>
      </c>
      <c r="H1243" s="6">
        <v>44252</v>
      </c>
      <c r="I1243" s="1" t="s">
        <v>45</v>
      </c>
      <c r="J1243" s="2">
        <v>5</v>
      </c>
      <c r="K1243" s="1" t="s">
        <v>18</v>
      </c>
    </row>
    <row r="1244" spans="1:11" x14ac:dyDescent="0.35">
      <c r="A1244" s="1" t="s">
        <v>1292</v>
      </c>
      <c r="B1244" s="1" t="s">
        <v>20</v>
      </c>
      <c r="C1244" s="1" t="s">
        <v>13</v>
      </c>
      <c r="D1244" s="2">
        <v>46</v>
      </c>
      <c r="E1244" s="1" t="s">
        <v>22</v>
      </c>
      <c r="F1244" s="1" t="s">
        <v>44</v>
      </c>
      <c r="G1244" s="1" t="s">
        <v>30</v>
      </c>
      <c r="H1244" s="6">
        <v>42494</v>
      </c>
      <c r="I1244" s="1" t="s">
        <v>45</v>
      </c>
      <c r="J1244" s="2">
        <v>4</v>
      </c>
      <c r="K1244" s="1" t="s">
        <v>31</v>
      </c>
    </row>
    <row r="1245" spans="1:11" x14ac:dyDescent="0.35">
      <c r="A1245" s="1" t="s">
        <v>1293</v>
      </c>
      <c r="B1245" s="1" t="s">
        <v>61</v>
      </c>
      <c r="C1245" s="1" t="s">
        <v>13</v>
      </c>
      <c r="D1245" s="2">
        <v>55</v>
      </c>
      <c r="E1245" s="1" t="s">
        <v>68</v>
      </c>
      <c r="F1245" s="1" t="s">
        <v>29</v>
      </c>
      <c r="G1245" s="1" t="s">
        <v>34</v>
      </c>
      <c r="H1245" s="6">
        <v>44788</v>
      </c>
      <c r="I1245" s="1" t="s">
        <v>25</v>
      </c>
      <c r="J1245" s="2">
        <v>10</v>
      </c>
      <c r="K1245" s="1" t="s">
        <v>31</v>
      </c>
    </row>
    <row r="1246" spans="1:11" x14ac:dyDescent="0.35">
      <c r="A1246" s="1" t="s">
        <v>1294</v>
      </c>
      <c r="B1246" s="1" t="s">
        <v>43</v>
      </c>
      <c r="C1246" s="1" t="s">
        <v>21</v>
      </c>
      <c r="D1246" s="2">
        <v>50</v>
      </c>
      <c r="E1246" s="1" t="s">
        <v>53</v>
      </c>
      <c r="F1246" s="1" t="s">
        <v>10</v>
      </c>
      <c r="G1246" s="1" t="s">
        <v>24</v>
      </c>
      <c r="H1246" s="6">
        <v>45562</v>
      </c>
      <c r="I1246" s="1" t="s">
        <v>72</v>
      </c>
      <c r="J1246" s="2">
        <v>11</v>
      </c>
      <c r="K1246" s="1" t="s">
        <v>26</v>
      </c>
    </row>
    <row r="1247" spans="1:11" x14ac:dyDescent="0.35">
      <c r="A1247" s="1" t="s">
        <v>1295</v>
      </c>
      <c r="B1247" s="1" t="s">
        <v>75</v>
      </c>
      <c r="C1247" s="1" t="s">
        <v>21</v>
      </c>
      <c r="D1247" s="2">
        <v>60</v>
      </c>
      <c r="E1247" s="1" t="s">
        <v>33</v>
      </c>
      <c r="F1247" s="1" t="s">
        <v>23</v>
      </c>
      <c r="G1247" s="1" t="s">
        <v>176</v>
      </c>
      <c r="H1247" s="6">
        <v>45322</v>
      </c>
      <c r="I1247" s="1" t="s">
        <v>17</v>
      </c>
      <c r="J1247" s="2">
        <v>10</v>
      </c>
      <c r="K1247" s="1" t="s">
        <v>26</v>
      </c>
    </row>
    <row r="1248" spans="1:11" x14ac:dyDescent="0.35">
      <c r="A1248" s="1" t="s">
        <v>1296</v>
      </c>
      <c r="B1248" s="1" t="s">
        <v>12</v>
      </c>
      <c r="C1248" s="1" t="s">
        <v>21</v>
      </c>
      <c r="D1248" s="2">
        <v>37</v>
      </c>
      <c r="E1248" s="1" t="s">
        <v>22</v>
      </c>
      <c r="F1248" s="1" t="s">
        <v>23</v>
      </c>
      <c r="G1248" s="1" t="s">
        <v>16</v>
      </c>
      <c r="H1248" s="6">
        <v>44417</v>
      </c>
      <c r="I1248" s="1" t="s">
        <v>25</v>
      </c>
      <c r="J1248" s="2">
        <v>16</v>
      </c>
      <c r="K1248" s="1" t="s">
        <v>31</v>
      </c>
    </row>
    <row r="1249" spans="1:11" x14ac:dyDescent="0.35">
      <c r="A1249" s="1" t="s">
        <v>1297</v>
      </c>
      <c r="B1249" s="1" t="s">
        <v>75</v>
      </c>
      <c r="C1249" s="1" t="s">
        <v>13</v>
      </c>
      <c r="D1249" s="2">
        <v>53</v>
      </c>
      <c r="E1249" s="1" t="s">
        <v>22</v>
      </c>
      <c r="F1249" s="1" t="s">
        <v>15</v>
      </c>
      <c r="G1249" s="1" t="s">
        <v>41</v>
      </c>
      <c r="H1249" s="6">
        <v>45442</v>
      </c>
      <c r="I1249" s="1" t="s">
        <v>72</v>
      </c>
      <c r="J1249" s="2">
        <v>7</v>
      </c>
      <c r="K1249" s="1" t="s">
        <v>18</v>
      </c>
    </row>
    <row r="1250" spans="1:11" x14ac:dyDescent="0.35">
      <c r="A1250" s="1" t="s">
        <v>1298</v>
      </c>
      <c r="B1250" s="1" t="s">
        <v>39</v>
      </c>
      <c r="C1250" s="1" t="s">
        <v>13</v>
      </c>
      <c r="D1250" s="2">
        <v>44</v>
      </c>
      <c r="E1250" s="1" t="s">
        <v>22</v>
      </c>
      <c r="F1250" s="1" t="s">
        <v>29</v>
      </c>
      <c r="G1250" s="1" t="s">
        <v>16</v>
      </c>
      <c r="H1250" s="6">
        <v>43961</v>
      </c>
      <c r="I1250" s="1" t="s">
        <v>72</v>
      </c>
      <c r="J1250" s="2">
        <v>8</v>
      </c>
      <c r="K1250" s="1" t="s">
        <v>18</v>
      </c>
    </row>
    <row r="1251" spans="1:11" x14ac:dyDescent="0.35">
      <c r="A1251" s="1" t="s">
        <v>1299</v>
      </c>
      <c r="B1251" s="1" t="s">
        <v>39</v>
      </c>
      <c r="C1251" s="1" t="s">
        <v>21</v>
      </c>
      <c r="D1251" s="2">
        <v>53</v>
      </c>
      <c r="E1251" s="1" t="s">
        <v>36</v>
      </c>
      <c r="F1251" s="1" t="s">
        <v>15</v>
      </c>
      <c r="G1251" s="1" t="s">
        <v>24</v>
      </c>
      <c r="H1251" s="6">
        <v>44403</v>
      </c>
      <c r="I1251" s="1" t="s">
        <v>72</v>
      </c>
      <c r="J1251" s="2">
        <v>4</v>
      </c>
      <c r="K1251" s="1" t="s">
        <v>58</v>
      </c>
    </row>
    <row r="1252" spans="1:11" x14ac:dyDescent="0.35">
      <c r="A1252" s="1" t="s">
        <v>1300</v>
      </c>
      <c r="B1252" s="1" t="s">
        <v>48</v>
      </c>
      <c r="C1252" s="1" t="s">
        <v>21</v>
      </c>
      <c r="D1252" s="2">
        <v>22</v>
      </c>
      <c r="E1252" s="1" t="s">
        <v>53</v>
      </c>
      <c r="F1252" s="1" t="s">
        <v>44</v>
      </c>
      <c r="G1252" s="1" t="s">
        <v>37</v>
      </c>
      <c r="H1252" s="6">
        <v>43940</v>
      </c>
      <c r="I1252" s="1" t="s">
        <v>45</v>
      </c>
      <c r="J1252" s="2">
        <v>16</v>
      </c>
      <c r="K1252" s="1" t="s">
        <v>26</v>
      </c>
    </row>
    <row r="1253" spans="1:11" x14ac:dyDescent="0.35">
      <c r="A1253" s="1" t="s">
        <v>1301</v>
      </c>
      <c r="B1253" s="1" t="s">
        <v>43</v>
      </c>
      <c r="C1253" s="1" t="s">
        <v>13</v>
      </c>
      <c r="D1253" s="2">
        <v>21</v>
      </c>
      <c r="E1253" s="1" t="s">
        <v>22</v>
      </c>
      <c r="F1253" s="1" t="s">
        <v>44</v>
      </c>
      <c r="G1253" s="1" t="s">
        <v>41</v>
      </c>
      <c r="H1253" s="6">
        <v>45510</v>
      </c>
      <c r="I1253" s="1" t="s">
        <v>25</v>
      </c>
      <c r="J1253" s="2">
        <v>10</v>
      </c>
      <c r="K1253" s="1" t="s">
        <v>58</v>
      </c>
    </row>
    <row r="1254" spans="1:11" x14ac:dyDescent="0.35">
      <c r="A1254" s="1" t="s">
        <v>1302</v>
      </c>
      <c r="B1254" s="1" t="s">
        <v>12</v>
      </c>
      <c r="C1254" s="1" t="s">
        <v>21</v>
      </c>
      <c r="D1254" s="2">
        <v>42</v>
      </c>
      <c r="E1254" s="1" t="s">
        <v>14</v>
      </c>
      <c r="F1254" s="1" t="s">
        <v>10</v>
      </c>
      <c r="G1254" s="1" t="s">
        <v>37</v>
      </c>
      <c r="H1254" s="6">
        <v>44213</v>
      </c>
      <c r="I1254" s="1" t="s">
        <v>17</v>
      </c>
      <c r="J1254" s="2">
        <v>7</v>
      </c>
      <c r="K1254" s="1" t="s">
        <v>18</v>
      </c>
    </row>
    <row r="1255" spans="1:11" x14ac:dyDescent="0.35">
      <c r="A1255" s="1" t="s">
        <v>1303</v>
      </c>
      <c r="B1255" s="1" t="s">
        <v>28</v>
      </c>
      <c r="C1255" s="1" t="s">
        <v>13</v>
      </c>
      <c r="D1255" s="2">
        <v>58</v>
      </c>
      <c r="E1255" s="1" t="s">
        <v>22</v>
      </c>
      <c r="F1255" s="1" t="s">
        <v>15</v>
      </c>
      <c r="G1255" s="1" t="s">
        <v>16</v>
      </c>
      <c r="H1255" s="6">
        <v>45428</v>
      </c>
      <c r="I1255" s="1" t="s">
        <v>25</v>
      </c>
      <c r="J1255" s="2">
        <v>14</v>
      </c>
      <c r="K1255" s="1" t="s">
        <v>58</v>
      </c>
    </row>
    <row r="1256" spans="1:11" x14ac:dyDescent="0.35">
      <c r="A1256" s="1" t="s">
        <v>1304</v>
      </c>
      <c r="B1256" s="1" t="s">
        <v>20</v>
      </c>
      <c r="C1256" s="1" t="s">
        <v>13</v>
      </c>
      <c r="D1256" s="2">
        <v>44</v>
      </c>
      <c r="E1256" s="1" t="s">
        <v>22</v>
      </c>
      <c r="F1256" s="1" t="s">
        <v>15</v>
      </c>
      <c r="G1256" s="1" t="s">
        <v>24</v>
      </c>
      <c r="H1256" s="6">
        <v>43649</v>
      </c>
      <c r="I1256" s="1" t="s">
        <v>72</v>
      </c>
      <c r="J1256" s="2">
        <v>18</v>
      </c>
      <c r="K1256" s="1" t="s">
        <v>26</v>
      </c>
    </row>
    <row r="1257" spans="1:11" x14ac:dyDescent="0.35">
      <c r="A1257" s="1" t="s">
        <v>1305</v>
      </c>
      <c r="B1257" s="1" t="s">
        <v>12</v>
      </c>
      <c r="C1257" s="1" t="s">
        <v>13</v>
      </c>
      <c r="D1257" s="2">
        <v>54</v>
      </c>
      <c r="E1257" s="1" t="s">
        <v>33</v>
      </c>
      <c r="F1257" s="1" t="s">
        <v>15</v>
      </c>
      <c r="G1257" s="1" t="s">
        <v>37</v>
      </c>
      <c r="H1257" s="6">
        <v>45181</v>
      </c>
      <c r="I1257" s="1" t="s">
        <v>17</v>
      </c>
      <c r="J1257" s="2">
        <v>20</v>
      </c>
      <c r="K1257" s="1" t="s">
        <v>18</v>
      </c>
    </row>
    <row r="1258" spans="1:11" x14ac:dyDescent="0.35">
      <c r="A1258" s="1" t="s">
        <v>1306</v>
      </c>
      <c r="B1258" s="1" t="s">
        <v>39</v>
      </c>
      <c r="C1258" s="1" t="s">
        <v>21</v>
      </c>
      <c r="D1258" s="2">
        <v>60</v>
      </c>
      <c r="E1258" s="1" t="s">
        <v>14</v>
      </c>
      <c r="F1258" s="1" t="s">
        <v>29</v>
      </c>
      <c r="G1258" s="1" t="s">
        <v>24</v>
      </c>
      <c r="H1258" s="6">
        <v>45940</v>
      </c>
      <c r="I1258" s="1" t="s">
        <v>45</v>
      </c>
      <c r="J1258" s="2">
        <v>18</v>
      </c>
      <c r="K1258" s="1" t="s">
        <v>58</v>
      </c>
    </row>
    <row r="1259" spans="1:11" x14ac:dyDescent="0.35">
      <c r="A1259" s="1" t="s">
        <v>1307</v>
      </c>
      <c r="B1259" s="1" t="s">
        <v>28</v>
      </c>
      <c r="C1259" s="1" t="s">
        <v>13</v>
      </c>
      <c r="D1259" s="2">
        <v>55</v>
      </c>
      <c r="E1259" s="1" t="s">
        <v>53</v>
      </c>
      <c r="F1259" s="1" t="s">
        <v>44</v>
      </c>
      <c r="G1259" s="1" t="s">
        <v>16</v>
      </c>
      <c r="H1259" s="6">
        <v>42602</v>
      </c>
      <c r="I1259" s="1" t="s">
        <v>25</v>
      </c>
      <c r="J1259" s="2">
        <v>8</v>
      </c>
      <c r="K1259" s="1" t="s">
        <v>18</v>
      </c>
    </row>
    <row r="1260" spans="1:11" x14ac:dyDescent="0.35">
      <c r="A1260" s="1" t="s">
        <v>1308</v>
      </c>
      <c r="B1260" s="1" t="s">
        <v>61</v>
      </c>
      <c r="C1260" s="1" t="s">
        <v>13</v>
      </c>
      <c r="D1260" s="2">
        <v>58</v>
      </c>
      <c r="E1260" s="1" t="s">
        <v>33</v>
      </c>
      <c r="F1260" s="1" t="s">
        <v>23</v>
      </c>
      <c r="G1260" s="1" t="s">
        <v>41</v>
      </c>
      <c r="H1260" s="6">
        <v>45309</v>
      </c>
      <c r="I1260" s="1" t="s">
        <v>25</v>
      </c>
      <c r="J1260" s="2">
        <v>1</v>
      </c>
      <c r="K1260" s="1" t="s">
        <v>18</v>
      </c>
    </row>
    <row r="1261" spans="1:11" x14ac:dyDescent="0.35">
      <c r="A1261" s="1" t="s">
        <v>1309</v>
      </c>
      <c r="B1261" s="1" t="s">
        <v>48</v>
      </c>
      <c r="C1261" s="1" t="s">
        <v>21</v>
      </c>
      <c r="D1261" s="2">
        <v>59</v>
      </c>
      <c r="E1261" s="1" t="s">
        <v>36</v>
      </c>
      <c r="F1261" s="1" t="s">
        <v>44</v>
      </c>
      <c r="G1261" s="1" t="s">
        <v>176</v>
      </c>
      <c r="H1261" s="6">
        <v>44389</v>
      </c>
      <c r="I1261" s="1" t="s">
        <v>45</v>
      </c>
      <c r="J1261" s="2">
        <v>16</v>
      </c>
      <c r="K1261" s="1" t="s">
        <v>18</v>
      </c>
    </row>
    <row r="1262" spans="1:11" x14ac:dyDescent="0.35">
      <c r="A1262" s="1" t="s">
        <v>1310</v>
      </c>
      <c r="B1262" s="1" t="s">
        <v>12</v>
      </c>
      <c r="C1262" s="1" t="s">
        <v>21</v>
      </c>
      <c r="D1262" s="2">
        <v>38</v>
      </c>
      <c r="E1262" s="1" t="s">
        <v>53</v>
      </c>
      <c r="F1262" s="1" t="s">
        <v>44</v>
      </c>
      <c r="G1262" s="1" t="s">
        <v>176</v>
      </c>
      <c r="H1262" s="6">
        <v>42990</v>
      </c>
      <c r="I1262" s="1" t="s">
        <v>45</v>
      </c>
      <c r="J1262" s="2">
        <v>10</v>
      </c>
      <c r="K1262" s="1" t="s">
        <v>58</v>
      </c>
    </row>
    <row r="1263" spans="1:11" x14ac:dyDescent="0.35">
      <c r="A1263" s="1" t="s">
        <v>1311</v>
      </c>
      <c r="B1263" s="1" t="s">
        <v>39</v>
      </c>
      <c r="C1263" s="1" t="s">
        <v>13</v>
      </c>
      <c r="D1263" s="2">
        <v>48</v>
      </c>
      <c r="E1263" s="1" t="s">
        <v>33</v>
      </c>
      <c r="F1263" s="1" t="s">
        <v>23</v>
      </c>
      <c r="G1263" s="1" t="s">
        <v>30</v>
      </c>
      <c r="H1263" s="6">
        <v>45033</v>
      </c>
      <c r="I1263" s="1" t="s">
        <v>25</v>
      </c>
      <c r="J1263" s="2">
        <v>13</v>
      </c>
      <c r="K1263" s="1" t="s">
        <v>58</v>
      </c>
    </row>
    <row r="1264" spans="1:11" x14ac:dyDescent="0.35">
      <c r="A1264" s="1" t="s">
        <v>1312</v>
      </c>
      <c r="B1264" s="1" t="s">
        <v>28</v>
      </c>
      <c r="C1264" s="1" t="s">
        <v>13</v>
      </c>
      <c r="D1264" s="2">
        <v>30</v>
      </c>
      <c r="E1264" s="1" t="s">
        <v>40</v>
      </c>
      <c r="F1264" s="1" t="s">
        <v>44</v>
      </c>
      <c r="G1264" s="1" t="s">
        <v>24</v>
      </c>
      <c r="H1264" s="6">
        <v>43285</v>
      </c>
      <c r="I1264" s="1" t="s">
        <v>17</v>
      </c>
      <c r="J1264" s="2">
        <v>13</v>
      </c>
      <c r="K1264" s="1" t="s">
        <v>26</v>
      </c>
    </row>
    <row r="1265" spans="1:11" x14ac:dyDescent="0.35">
      <c r="A1265" s="1" t="s">
        <v>1313</v>
      </c>
      <c r="B1265" s="1" t="s">
        <v>39</v>
      </c>
      <c r="C1265" s="1" t="s">
        <v>21</v>
      </c>
      <c r="D1265" s="2">
        <v>29</v>
      </c>
      <c r="E1265" s="1" t="s">
        <v>40</v>
      </c>
      <c r="F1265" s="1" t="s">
        <v>15</v>
      </c>
      <c r="G1265" s="1" t="s">
        <v>176</v>
      </c>
      <c r="H1265" s="6">
        <v>45324</v>
      </c>
      <c r="I1265" s="1" t="s">
        <v>45</v>
      </c>
      <c r="J1265" s="2">
        <v>16</v>
      </c>
      <c r="K1265" s="1" t="s">
        <v>18</v>
      </c>
    </row>
    <row r="1266" spans="1:11" x14ac:dyDescent="0.35">
      <c r="A1266" s="1" t="s">
        <v>1314</v>
      </c>
      <c r="B1266" s="1" t="s">
        <v>48</v>
      </c>
      <c r="C1266" s="1" t="s">
        <v>13</v>
      </c>
      <c r="D1266" s="2">
        <v>56</v>
      </c>
      <c r="E1266" s="1" t="s">
        <v>22</v>
      </c>
      <c r="F1266" s="1" t="s">
        <v>29</v>
      </c>
      <c r="G1266" s="1" t="s">
        <v>24</v>
      </c>
      <c r="H1266" s="6">
        <v>43432</v>
      </c>
      <c r="I1266" s="1" t="s">
        <v>72</v>
      </c>
      <c r="J1266" s="2">
        <v>5</v>
      </c>
      <c r="K1266" s="1" t="s">
        <v>31</v>
      </c>
    </row>
    <row r="1267" spans="1:11" x14ac:dyDescent="0.35">
      <c r="A1267" s="1" t="s">
        <v>1315</v>
      </c>
      <c r="B1267" s="1" t="s">
        <v>61</v>
      </c>
      <c r="C1267" s="1" t="s">
        <v>13</v>
      </c>
      <c r="D1267" s="2">
        <v>31</v>
      </c>
      <c r="E1267" s="1" t="s">
        <v>22</v>
      </c>
      <c r="F1267" s="1" t="s">
        <v>44</v>
      </c>
      <c r="G1267" s="1" t="s">
        <v>176</v>
      </c>
      <c r="H1267" s="6">
        <v>42371</v>
      </c>
      <c r="I1267" s="1" t="s">
        <v>25</v>
      </c>
      <c r="J1267" s="2">
        <v>14</v>
      </c>
      <c r="K1267" s="1" t="s">
        <v>58</v>
      </c>
    </row>
    <row r="1268" spans="1:11" x14ac:dyDescent="0.35">
      <c r="A1268" s="1" t="s">
        <v>1316</v>
      </c>
      <c r="B1268" s="1" t="s">
        <v>43</v>
      </c>
      <c r="C1268" s="1" t="s">
        <v>21</v>
      </c>
      <c r="D1268" s="2">
        <v>35</v>
      </c>
      <c r="E1268" s="1" t="s">
        <v>36</v>
      </c>
      <c r="F1268" s="1" t="s">
        <v>23</v>
      </c>
      <c r="G1268" s="1" t="s">
        <v>16</v>
      </c>
      <c r="H1268" s="6">
        <v>44968</v>
      </c>
      <c r="I1268" s="1" t="s">
        <v>17</v>
      </c>
      <c r="J1268" s="2">
        <v>14</v>
      </c>
      <c r="K1268" s="1" t="s">
        <v>18</v>
      </c>
    </row>
    <row r="1269" spans="1:11" x14ac:dyDescent="0.35">
      <c r="A1269" s="1" t="s">
        <v>1317</v>
      </c>
      <c r="B1269" s="1" t="s">
        <v>28</v>
      </c>
      <c r="C1269" s="1" t="s">
        <v>21</v>
      </c>
      <c r="D1269" s="2">
        <v>30</v>
      </c>
      <c r="E1269" s="1" t="s">
        <v>33</v>
      </c>
      <c r="F1269" s="1" t="s">
        <v>44</v>
      </c>
      <c r="G1269" s="1" t="s">
        <v>16</v>
      </c>
      <c r="H1269" s="6">
        <v>44298</v>
      </c>
      <c r="I1269" s="1" t="s">
        <v>72</v>
      </c>
      <c r="J1269" s="2">
        <v>19</v>
      </c>
      <c r="K1269" s="1" t="s">
        <v>31</v>
      </c>
    </row>
    <row r="1270" spans="1:11" x14ac:dyDescent="0.35">
      <c r="A1270" s="1" t="s">
        <v>1318</v>
      </c>
      <c r="B1270" s="1" t="s">
        <v>48</v>
      </c>
      <c r="C1270" s="1" t="s">
        <v>21</v>
      </c>
      <c r="D1270" s="2">
        <v>31</v>
      </c>
      <c r="E1270" s="1" t="s">
        <v>14</v>
      </c>
      <c r="F1270" s="1" t="s">
        <v>10</v>
      </c>
      <c r="G1270" s="1" t="s">
        <v>41</v>
      </c>
      <c r="H1270" s="6">
        <v>44461</v>
      </c>
      <c r="I1270" s="1" t="s">
        <v>45</v>
      </c>
      <c r="J1270" s="2">
        <v>0</v>
      </c>
      <c r="K1270" s="1" t="s">
        <v>18</v>
      </c>
    </row>
    <row r="1271" spans="1:11" x14ac:dyDescent="0.35">
      <c r="A1271" s="1" t="s">
        <v>1319</v>
      </c>
      <c r="B1271" s="1" t="s">
        <v>48</v>
      </c>
      <c r="C1271" s="1" t="s">
        <v>13</v>
      </c>
      <c r="D1271" s="2">
        <v>49</v>
      </c>
      <c r="E1271" s="1" t="s">
        <v>14</v>
      </c>
      <c r="F1271" s="1" t="s">
        <v>15</v>
      </c>
      <c r="G1271" s="1" t="s">
        <v>24</v>
      </c>
      <c r="H1271" s="6">
        <v>44463</v>
      </c>
      <c r="I1271" s="1" t="s">
        <v>72</v>
      </c>
      <c r="J1271" s="2">
        <v>18</v>
      </c>
      <c r="K1271" s="1" t="s">
        <v>58</v>
      </c>
    </row>
    <row r="1272" spans="1:11" x14ac:dyDescent="0.35">
      <c r="A1272" s="1" t="s">
        <v>1320</v>
      </c>
      <c r="B1272" s="1" t="s">
        <v>48</v>
      </c>
      <c r="C1272" s="1" t="s">
        <v>21</v>
      </c>
      <c r="D1272" s="2">
        <v>37</v>
      </c>
      <c r="E1272" s="1" t="s">
        <v>33</v>
      </c>
      <c r="F1272" s="1" t="s">
        <v>44</v>
      </c>
      <c r="G1272" s="1" t="s">
        <v>176</v>
      </c>
      <c r="H1272" s="6">
        <v>44097</v>
      </c>
      <c r="I1272" s="1" t="s">
        <v>45</v>
      </c>
      <c r="J1272" s="2">
        <v>1</v>
      </c>
      <c r="K1272" s="1" t="s">
        <v>58</v>
      </c>
    </row>
    <row r="1273" spans="1:11" x14ac:dyDescent="0.35">
      <c r="A1273" s="1" t="s">
        <v>1321</v>
      </c>
      <c r="B1273" s="1" t="s">
        <v>20</v>
      </c>
      <c r="C1273" s="1" t="s">
        <v>21</v>
      </c>
      <c r="D1273" s="2">
        <v>54</v>
      </c>
      <c r="E1273" s="1" t="s">
        <v>53</v>
      </c>
      <c r="F1273" s="1" t="s">
        <v>29</v>
      </c>
      <c r="G1273" s="1" t="s">
        <v>30</v>
      </c>
      <c r="H1273" s="6">
        <v>43063</v>
      </c>
      <c r="I1273" s="1" t="s">
        <v>17</v>
      </c>
      <c r="J1273" s="2">
        <v>3</v>
      </c>
      <c r="K1273" s="1" t="s">
        <v>58</v>
      </c>
    </row>
    <row r="1274" spans="1:11" x14ac:dyDescent="0.35">
      <c r="A1274" s="1" t="s">
        <v>1322</v>
      </c>
      <c r="B1274" s="1" t="s">
        <v>28</v>
      </c>
      <c r="C1274" s="1" t="s">
        <v>13</v>
      </c>
      <c r="D1274" s="2">
        <v>26</v>
      </c>
      <c r="E1274" s="1" t="s">
        <v>40</v>
      </c>
      <c r="F1274" s="1" t="s">
        <v>23</v>
      </c>
      <c r="G1274" s="1" t="s">
        <v>24</v>
      </c>
      <c r="H1274" s="6">
        <v>45285</v>
      </c>
      <c r="I1274" s="1" t="s">
        <v>72</v>
      </c>
      <c r="J1274" s="2">
        <v>12</v>
      </c>
      <c r="K1274" s="1" t="s">
        <v>26</v>
      </c>
    </row>
    <row r="1275" spans="1:11" x14ac:dyDescent="0.35">
      <c r="A1275" s="1" t="s">
        <v>1323</v>
      </c>
      <c r="B1275" s="1" t="s">
        <v>43</v>
      </c>
      <c r="C1275" s="1" t="s">
        <v>13</v>
      </c>
      <c r="D1275" s="2">
        <v>45</v>
      </c>
      <c r="E1275" s="1" t="s">
        <v>68</v>
      </c>
      <c r="F1275" s="1" t="s">
        <v>29</v>
      </c>
      <c r="G1275" s="1" t="s">
        <v>16</v>
      </c>
      <c r="H1275" s="6">
        <v>42694</v>
      </c>
      <c r="I1275" s="1" t="s">
        <v>72</v>
      </c>
      <c r="J1275" s="2">
        <v>10</v>
      </c>
      <c r="K1275" s="1" t="s">
        <v>58</v>
      </c>
    </row>
    <row r="1276" spans="1:11" x14ac:dyDescent="0.35">
      <c r="A1276" s="1" t="s">
        <v>1324</v>
      </c>
      <c r="B1276" s="1" t="s">
        <v>43</v>
      </c>
      <c r="C1276" s="1" t="s">
        <v>13</v>
      </c>
      <c r="D1276" s="2">
        <v>25</v>
      </c>
      <c r="E1276" s="1" t="s">
        <v>36</v>
      </c>
      <c r="F1276" s="1" t="s">
        <v>10</v>
      </c>
      <c r="G1276" s="1" t="s">
        <v>34</v>
      </c>
      <c r="H1276" s="6">
        <v>45583</v>
      </c>
      <c r="I1276" s="1" t="s">
        <v>72</v>
      </c>
      <c r="J1276" s="2">
        <v>11</v>
      </c>
      <c r="K1276" s="1" t="s">
        <v>18</v>
      </c>
    </row>
    <row r="1277" spans="1:11" x14ac:dyDescent="0.35">
      <c r="A1277" s="1" t="s">
        <v>1325</v>
      </c>
      <c r="B1277" s="1" t="s">
        <v>48</v>
      </c>
      <c r="C1277" s="1" t="s">
        <v>13</v>
      </c>
      <c r="D1277" s="2">
        <v>22</v>
      </c>
      <c r="E1277" s="1" t="s">
        <v>53</v>
      </c>
      <c r="F1277" s="1" t="s">
        <v>44</v>
      </c>
      <c r="G1277" s="1" t="s">
        <v>37</v>
      </c>
      <c r="H1277" s="6">
        <v>45155</v>
      </c>
      <c r="I1277" s="1" t="s">
        <v>72</v>
      </c>
      <c r="J1277" s="2">
        <v>11</v>
      </c>
      <c r="K1277" s="1" t="s">
        <v>31</v>
      </c>
    </row>
    <row r="1278" spans="1:11" x14ac:dyDescent="0.35">
      <c r="A1278" s="1" t="s">
        <v>1326</v>
      </c>
      <c r="B1278" s="1" t="s">
        <v>20</v>
      </c>
      <c r="C1278" s="1" t="s">
        <v>13</v>
      </c>
      <c r="D1278" s="2">
        <v>51</v>
      </c>
      <c r="E1278" s="1" t="s">
        <v>22</v>
      </c>
      <c r="F1278" s="1" t="s">
        <v>44</v>
      </c>
      <c r="G1278" s="1" t="s">
        <v>34</v>
      </c>
      <c r="H1278" s="6">
        <v>43818</v>
      </c>
      <c r="I1278" s="1" t="s">
        <v>72</v>
      </c>
      <c r="J1278" s="2">
        <v>8</v>
      </c>
      <c r="K1278" s="1" t="s">
        <v>31</v>
      </c>
    </row>
    <row r="1279" spans="1:11" x14ac:dyDescent="0.35">
      <c r="A1279" s="1" t="s">
        <v>1327</v>
      </c>
      <c r="B1279" s="1" t="s">
        <v>48</v>
      </c>
      <c r="C1279" s="1" t="s">
        <v>13</v>
      </c>
      <c r="D1279" s="2">
        <v>31</v>
      </c>
      <c r="E1279" s="1" t="s">
        <v>14</v>
      </c>
      <c r="F1279" s="1" t="s">
        <v>29</v>
      </c>
      <c r="G1279" s="1" t="s">
        <v>41</v>
      </c>
      <c r="H1279" s="6">
        <v>45692</v>
      </c>
      <c r="I1279" s="1" t="s">
        <v>17</v>
      </c>
      <c r="J1279" s="2">
        <v>18</v>
      </c>
      <c r="K1279" s="1" t="s">
        <v>26</v>
      </c>
    </row>
    <row r="1280" spans="1:11" x14ac:dyDescent="0.35">
      <c r="A1280" s="1" t="s">
        <v>1328</v>
      </c>
      <c r="B1280" s="1" t="s">
        <v>20</v>
      </c>
      <c r="C1280" s="1" t="s">
        <v>21</v>
      </c>
      <c r="D1280" s="2">
        <v>39</v>
      </c>
      <c r="E1280" s="1" t="s">
        <v>78</v>
      </c>
      <c r="F1280" s="1" t="s">
        <v>15</v>
      </c>
      <c r="G1280" s="1" t="s">
        <v>24</v>
      </c>
      <c r="H1280" s="6">
        <v>42478</v>
      </c>
      <c r="I1280" s="1" t="s">
        <v>72</v>
      </c>
      <c r="J1280" s="2">
        <v>6</v>
      </c>
      <c r="K1280" s="1" t="s">
        <v>18</v>
      </c>
    </row>
    <row r="1281" spans="1:11" x14ac:dyDescent="0.35">
      <c r="A1281" s="1" t="s">
        <v>1329</v>
      </c>
      <c r="B1281" s="1" t="s">
        <v>28</v>
      </c>
      <c r="C1281" s="1" t="s">
        <v>21</v>
      </c>
      <c r="D1281" s="2">
        <v>54</v>
      </c>
      <c r="E1281" s="1" t="s">
        <v>33</v>
      </c>
      <c r="F1281" s="1" t="s">
        <v>44</v>
      </c>
      <c r="G1281" s="1" t="s">
        <v>41</v>
      </c>
      <c r="H1281" s="6">
        <v>43073</v>
      </c>
      <c r="I1281" s="1" t="s">
        <v>45</v>
      </c>
      <c r="J1281" s="2">
        <v>20</v>
      </c>
      <c r="K1281" s="1" t="s">
        <v>58</v>
      </c>
    </row>
    <row r="1282" spans="1:11" x14ac:dyDescent="0.35">
      <c r="A1282" s="1" t="s">
        <v>1330</v>
      </c>
      <c r="B1282" s="1" t="s">
        <v>39</v>
      </c>
      <c r="C1282" s="1" t="s">
        <v>13</v>
      </c>
      <c r="D1282" s="2">
        <v>27</v>
      </c>
      <c r="E1282" s="1" t="s">
        <v>68</v>
      </c>
      <c r="F1282" s="1" t="s">
        <v>10</v>
      </c>
      <c r="G1282" s="1" t="s">
        <v>16</v>
      </c>
      <c r="H1282" s="6">
        <v>45764</v>
      </c>
      <c r="I1282" s="1" t="s">
        <v>72</v>
      </c>
      <c r="J1282" s="2">
        <v>3</v>
      </c>
      <c r="K1282" s="1" t="s">
        <v>18</v>
      </c>
    </row>
    <row r="1283" spans="1:11" x14ac:dyDescent="0.35">
      <c r="A1283" s="1" t="s">
        <v>1331</v>
      </c>
      <c r="B1283" s="1" t="s">
        <v>39</v>
      </c>
      <c r="C1283" s="1" t="s">
        <v>21</v>
      </c>
      <c r="D1283" s="2">
        <v>25</v>
      </c>
      <c r="E1283" s="1" t="s">
        <v>53</v>
      </c>
      <c r="F1283" s="1" t="s">
        <v>29</v>
      </c>
      <c r="G1283" s="1" t="s">
        <v>176</v>
      </c>
      <c r="H1283" s="6">
        <v>43145</v>
      </c>
      <c r="I1283" s="1" t="s">
        <v>17</v>
      </c>
      <c r="J1283" s="2">
        <v>5</v>
      </c>
      <c r="K1283" s="1" t="s">
        <v>31</v>
      </c>
    </row>
    <row r="1284" spans="1:11" x14ac:dyDescent="0.35">
      <c r="A1284" s="1" t="s">
        <v>1332</v>
      </c>
      <c r="B1284" s="1" t="s">
        <v>75</v>
      </c>
      <c r="C1284" s="1" t="s">
        <v>13</v>
      </c>
      <c r="D1284" s="2">
        <v>43</v>
      </c>
      <c r="E1284" s="1" t="s">
        <v>33</v>
      </c>
      <c r="F1284" s="1" t="s">
        <v>10</v>
      </c>
      <c r="G1284" s="1" t="s">
        <v>176</v>
      </c>
      <c r="H1284" s="6">
        <v>42372</v>
      </c>
      <c r="I1284" s="1" t="s">
        <v>25</v>
      </c>
      <c r="J1284" s="2">
        <v>5</v>
      </c>
      <c r="K1284" s="1" t="s">
        <v>18</v>
      </c>
    </row>
    <row r="1285" spans="1:11" x14ac:dyDescent="0.35">
      <c r="A1285" s="1" t="s">
        <v>1333</v>
      </c>
      <c r="B1285" s="1" t="s">
        <v>75</v>
      </c>
      <c r="C1285" s="1" t="s">
        <v>13</v>
      </c>
      <c r="D1285" s="2">
        <v>42</v>
      </c>
      <c r="E1285" s="1" t="s">
        <v>36</v>
      </c>
      <c r="F1285" s="1" t="s">
        <v>15</v>
      </c>
      <c r="G1285" s="1" t="s">
        <v>176</v>
      </c>
      <c r="H1285" s="6">
        <v>44916</v>
      </c>
      <c r="I1285" s="1" t="s">
        <v>45</v>
      </c>
      <c r="J1285" s="2">
        <v>7</v>
      </c>
      <c r="K1285" s="1" t="s">
        <v>58</v>
      </c>
    </row>
    <row r="1286" spans="1:11" x14ac:dyDescent="0.35">
      <c r="A1286" s="1" t="s">
        <v>1334</v>
      </c>
      <c r="B1286" s="1" t="s">
        <v>20</v>
      </c>
      <c r="C1286" s="1" t="s">
        <v>21</v>
      </c>
      <c r="D1286" s="2">
        <v>43</v>
      </c>
      <c r="E1286" s="1" t="s">
        <v>33</v>
      </c>
      <c r="F1286" s="1" t="s">
        <v>29</v>
      </c>
      <c r="G1286" s="1" t="s">
        <v>30</v>
      </c>
      <c r="H1286" s="6">
        <v>45466</v>
      </c>
      <c r="I1286" s="1" t="s">
        <v>72</v>
      </c>
      <c r="J1286" s="2">
        <v>4</v>
      </c>
      <c r="K1286" s="1" t="s">
        <v>58</v>
      </c>
    </row>
    <row r="1287" spans="1:11" x14ac:dyDescent="0.35">
      <c r="A1287" s="1" t="s">
        <v>1335</v>
      </c>
      <c r="B1287" s="1" t="s">
        <v>48</v>
      </c>
      <c r="C1287" s="1" t="s">
        <v>21</v>
      </c>
      <c r="D1287" s="2">
        <v>29</v>
      </c>
      <c r="E1287" s="1" t="s">
        <v>53</v>
      </c>
      <c r="F1287" s="1" t="s">
        <v>29</v>
      </c>
      <c r="G1287" s="1" t="s">
        <v>41</v>
      </c>
      <c r="H1287" s="6">
        <v>45863</v>
      </c>
      <c r="I1287" s="1" t="s">
        <v>72</v>
      </c>
      <c r="J1287" s="2">
        <v>18</v>
      </c>
      <c r="K1287" s="1" t="s">
        <v>18</v>
      </c>
    </row>
    <row r="1288" spans="1:11" x14ac:dyDescent="0.35">
      <c r="A1288" s="1" t="s">
        <v>1336</v>
      </c>
      <c r="B1288" s="1" t="s">
        <v>12</v>
      </c>
      <c r="C1288" s="1" t="s">
        <v>13</v>
      </c>
      <c r="D1288" s="2">
        <v>33</v>
      </c>
      <c r="E1288" s="1" t="s">
        <v>53</v>
      </c>
      <c r="F1288" s="1" t="s">
        <v>23</v>
      </c>
      <c r="G1288" s="1" t="s">
        <v>34</v>
      </c>
      <c r="H1288" s="6">
        <v>45770</v>
      </c>
      <c r="I1288" s="1" t="s">
        <v>25</v>
      </c>
      <c r="J1288" s="2">
        <v>17</v>
      </c>
      <c r="K1288" s="1" t="s">
        <v>58</v>
      </c>
    </row>
    <row r="1289" spans="1:11" x14ac:dyDescent="0.35">
      <c r="A1289" s="1" t="s">
        <v>1337</v>
      </c>
      <c r="B1289" s="1" t="s">
        <v>39</v>
      </c>
      <c r="C1289" s="1" t="s">
        <v>13</v>
      </c>
      <c r="D1289" s="2">
        <v>26</v>
      </c>
      <c r="E1289" s="1" t="s">
        <v>22</v>
      </c>
      <c r="F1289" s="1" t="s">
        <v>29</v>
      </c>
      <c r="G1289" s="1" t="s">
        <v>37</v>
      </c>
      <c r="H1289" s="6">
        <v>44714</v>
      </c>
      <c r="I1289" s="1" t="s">
        <v>17</v>
      </c>
      <c r="J1289" s="2">
        <v>0</v>
      </c>
      <c r="K1289" s="1" t="s">
        <v>31</v>
      </c>
    </row>
    <row r="1290" spans="1:11" x14ac:dyDescent="0.35">
      <c r="A1290" s="1" t="s">
        <v>1338</v>
      </c>
      <c r="B1290" s="1" t="s">
        <v>48</v>
      </c>
      <c r="C1290" s="1" t="s">
        <v>21</v>
      </c>
      <c r="D1290" s="2">
        <v>35</v>
      </c>
      <c r="E1290" s="1" t="s">
        <v>53</v>
      </c>
      <c r="F1290" s="1" t="s">
        <v>10</v>
      </c>
      <c r="G1290" s="1" t="s">
        <v>16</v>
      </c>
      <c r="H1290" s="6">
        <v>43504</v>
      </c>
      <c r="I1290" s="1" t="s">
        <v>72</v>
      </c>
      <c r="J1290" s="2">
        <v>8</v>
      </c>
      <c r="K1290" s="1" t="s">
        <v>58</v>
      </c>
    </row>
    <row r="1291" spans="1:11" x14ac:dyDescent="0.35">
      <c r="A1291" s="1" t="s">
        <v>1339</v>
      </c>
      <c r="B1291" s="1" t="s">
        <v>12</v>
      </c>
      <c r="C1291" s="1" t="s">
        <v>13</v>
      </c>
      <c r="D1291" s="2">
        <v>47</v>
      </c>
      <c r="E1291" s="1" t="s">
        <v>68</v>
      </c>
      <c r="F1291" s="1" t="s">
        <v>44</v>
      </c>
      <c r="G1291" s="1" t="s">
        <v>34</v>
      </c>
      <c r="H1291" s="6">
        <v>42764</v>
      </c>
      <c r="I1291" s="1" t="s">
        <v>45</v>
      </c>
      <c r="J1291" s="2">
        <v>5</v>
      </c>
      <c r="K1291" s="1" t="s">
        <v>26</v>
      </c>
    </row>
    <row r="1292" spans="1:11" x14ac:dyDescent="0.35">
      <c r="A1292" s="1" t="s">
        <v>1340</v>
      </c>
      <c r="B1292" s="1" t="s">
        <v>43</v>
      </c>
      <c r="C1292" s="1" t="s">
        <v>13</v>
      </c>
      <c r="D1292" s="2">
        <v>30</v>
      </c>
      <c r="E1292" s="1" t="s">
        <v>22</v>
      </c>
      <c r="F1292" s="1" t="s">
        <v>10</v>
      </c>
      <c r="G1292" s="1" t="s">
        <v>176</v>
      </c>
      <c r="H1292" s="6">
        <v>42751</v>
      </c>
      <c r="I1292" s="1" t="s">
        <v>45</v>
      </c>
      <c r="J1292" s="2">
        <v>6</v>
      </c>
      <c r="K1292" s="1" t="s">
        <v>26</v>
      </c>
    </row>
    <row r="1293" spans="1:11" x14ac:dyDescent="0.35">
      <c r="A1293" s="1" t="s">
        <v>1341</v>
      </c>
      <c r="B1293" s="1" t="s">
        <v>43</v>
      </c>
      <c r="C1293" s="1" t="s">
        <v>13</v>
      </c>
      <c r="D1293" s="2">
        <v>53</v>
      </c>
      <c r="E1293" s="1" t="s">
        <v>22</v>
      </c>
      <c r="F1293" s="1" t="s">
        <v>44</v>
      </c>
      <c r="G1293" s="1" t="s">
        <v>30</v>
      </c>
      <c r="H1293" s="6">
        <v>45093</v>
      </c>
      <c r="I1293" s="1" t="s">
        <v>72</v>
      </c>
      <c r="J1293" s="2">
        <v>7</v>
      </c>
      <c r="K1293" s="1" t="s">
        <v>3065</v>
      </c>
    </row>
    <row r="1294" spans="1:11" x14ac:dyDescent="0.35">
      <c r="A1294" s="1" t="s">
        <v>1342</v>
      </c>
      <c r="B1294" s="1" t="s">
        <v>39</v>
      </c>
      <c r="C1294" s="1" t="s">
        <v>13</v>
      </c>
      <c r="D1294" s="2">
        <v>26</v>
      </c>
      <c r="E1294" s="1" t="s">
        <v>36</v>
      </c>
      <c r="F1294" s="1" t="s">
        <v>44</v>
      </c>
      <c r="G1294" s="1" t="s">
        <v>24</v>
      </c>
      <c r="H1294" s="6">
        <v>42393</v>
      </c>
      <c r="I1294" s="1" t="s">
        <v>17</v>
      </c>
      <c r="J1294" s="2">
        <v>10</v>
      </c>
      <c r="K1294" s="1" t="s">
        <v>58</v>
      </c>
    </row>
    <row r="1295" spans="1:11" x14ac:dyDescent="0.35">
      <c r="A1295" s="1" t="s">
        <v>1343</v>
      </c>
      <c r="B1295" s="1" t="s">
        <v>12</v>
      </c>
      <c r="C1295" s="1" t="s">
        <v>13</v>
      </c>
      <c r="D1295" s="2">
        <v>35</v>
      </c>
      <c r="E1295" s="1" t="s">
        <v>78</v>
      </c>
      <c r="F1295" s="1" t="s">
        <v>10</v>
      </c>
      <c r="G1295" s="1" t="s">
        <v>41</v>
      </c>
      <c r="H1295" s="6">
        <v>43055</v>
      </c>
      <c r="I1295" s="1" t="s">
        <v>45</v>
      </c>
      <c r="J1295" s="2">
        <v>16</v>
      </c>
      <c r="K1295" s="1" t="s">
        <v>18</v>
      </c>
    </row>
    <row r="1296" spans="1:11" x14ac:dyDescent="0.35">
      <c r="A1296" s="1" t="s">
        <v>1344</v>
      </c>
      <c r="B1296" s="1" t="s">
        <v>20</v>
      </c>
      <c r="C1296" s="1" t="s">
        <v>13</v>
      </c>
      <c r="D1296" s="2">
        <v>32</v>
      </c>
      <c r="E1296" s="1" t="s">
        <v>14</v>
      </c>
      <c r="F1296" s="1" t="s">
        <v>44</v>
      </c>
      <c r="G1296" s="1" t="s">
        <v>37</v>
      </c>
      <c r="H1296" s="6"/>
      <c r="I1296" s="1" t="s">
        <v>72</v>
      </c>
      <c r="J1296" s="2">
        <v>6</v>
      </c>
      <c r="K1296" s="1" t="s">
        <v>18</v>
      </c>
    </row>
    <row r="1297" spans="1:11" x14ac:dyDescent="0.35">
      <c r="A1297" s="1" t="s">
        <v>1345</v>
      </c>
      <c r="B1297" s="1" t="s">
        <v>28</v>
      </c>
      <c r="C1297" s="1" t="s">
        <v>21</v>
      </c>
      <c r="D1297" s="2">
        <v>43</v>
      </c>
      <c r="E1297" s="1" t="s">
        <v>40</v>
      </c>
      <c r="F1297" s="1" t="s">
        <v>10</v>
      </c>
      <c r="G1297" s="1" t="s">
        <v>34</v>
      </c>
      <c r="H1297" s="6">
        <v>43801</v>
      </c>
      <c r="I1297" s="1" t="s">
        <v>45</v>
      </c>
      <c r="J1297" s="2">
        <v>6</v>
      </c>
      <c r="K1297" s="1" t="s">
        <v>31</v>
      </c>
    </row>
    <row r="1298" spans="1:11" x14ac:dyDescent="0.35">
      <c r="A1298" s="1" t="s">
        <v>1346</v>
      </c>
      <c r="B1298" s="1" t="s">
        <v>75</v>
      </c>
      <c r="C1298" s="1" t="s">
        <v>21</v>
      </c>
      <c r="D1298" s="2">
        <v>53</v>
      </c>
      <c r="E1298" s="1" t="s">
        <v>40</v>
      </c>
      <c r="F1298" s="1" t="s">
        <v>10</v>
      </c>
      <c r="G1298" s="1" t="s">
        <v>176</v>
      </c>
      <c r="H1298" s="6">
        <v>42694</v>
      </c>
      <c r="I1298" s="1" t="s">
        <v>45</v>
      </c>
      <c r="J1298" s="2">
        <v>5</v>
      </c>
      <c r="K1298" s="1" t="s">
        <v>18</v>
      </c>
    </row>
    <row r="1299" spans="1:11" x14ac:dyDescent="0.35">
      <c r="A1299" s="1" t="s">
        <v>1347</v>
      </c>
      <c r="B1299" s="1" t="s">
        <v>61</v>
      </c>
      <c r="C1299" s="1" t="s">
        <v>21</v>
      </c>
      <c r="D1299" s="2">
        <v>41</v>
      </c>
      <c r="E1299" s="1" t="s">
        <v>14</v>
      </c>
      <c r="F1299" s="1" t="s">
        <v>15</v>
      </c>
      <c r="G1299" s="1" t="s">
        <v>176</v>
      </c>
      <c r="H1299" s="6">
        <v>42506</v>
      </c>
      <c r="I1299" s="1" t="s">
        <v>72</v>
      </c>
      <c r="J1299" s="2">
        <v>6</v>
      </c>
      <c r="K1299" s="1" t="s">
        <v>58</v>
      </c>
    </row>
    <row r="1300" spans="1:11" x14ac:dyDescent="0.35">
      <c r="A1300" s="1" t="s">
        <v>1348</v>
      </c>
      <c r="B1300" s="1" t="s">
        <v>43</v>
      </c>
      <c r="C1300" s="1" t="s">
        <v>21</v>
      </c>
      <c r="D1300" s="2">
        <v>47</v>
      </c>
      <c r="E1300" s="1" t="s">
        <v>40</v>
      </c>
      <c r="F1300" s="1" t="s">
        <v>15</v>
      </c>
      <c r="G1300" s="1" t="s">
        <v>16</v>
      </c>
      <c r="H1300" s="6">
        <v>43863</v>
      </c>
      <c r="I1300" s="1" t="s">
        <v>25</v>
      </c>
      <c r="J1300" s="2">
        <v>1</v>
      </c>
      <c r="K1300" s="1" t="s">
        <v>18</v>
      </c>
    </row>
    <row r="1301" spans="1:11" x14ac:dyDescent="0.35">
      <c r="A1301" s="1" t="s">
        <v>1349</v>
      </c>
      <c r="B1301" s="1" t="s">
        <v>39</v>
      </c>
      <c r="C1301" s="1" t="s">
        <v>21</v>
      </c>
      <c r="D1301" s="2">
        <v>28</v>
      </c>
      <c r="E1301" s="1" t="s">
        <v>22</v>
      </c>
      <c r="F1301" s="1" t="s">
        <v>10</v>
      </c>
      <c r="G1301" s="1" t="s">
        <v>24</v>
      </c>
      <c r="H1301" s="6">
        <v>44529</v>
      </c>
      <c r="I1301" s="1" t="s">
        <v>45</v>
      </c>
      <c r="J1301" s="2">
        <v>13</v>
      </c>
      <c r="K1301" s="1" t="s">
        <v>58</v>
      </c>
    </row>
    <row r="1302" spans="1:11" x14ac:dyDescent="0.35">
      <c r="A1302" s="1" t="s">
        <v>1350</v>
      </c>
      <c r="B1302" s="1" t="s">
        <v>61</v>
      </c>
      <c r="C1302" s="1" t="s">
        <v>21</v>
      </c>
      <c r="D1302" s="2">
        <v>35</v>
      </c>
      <c r="E1302" s="1" t="s">
        <v>14</v>
      </c>
      <c r="F1302" s="1" t="s">
        <v>23</v>
      </c>
      <c r="G1302" s="1" t="s">
        <v>41</v>
      </c>
      <c r="H1302" s="6">
        <v>45171</v>
      </c>
      <c r="I1302" s="1" t="s">
        <v>45</v>
      </c>
      <c r="J1302" s="2">
        <v>14</v>
      </c>
      <c r="K1302" s="1" t="s">
        <v>58</v>
      </c>
    </row>
    <row r="1303" spans="1:11" x14ac:dyDescent="0.35">
      <c r="A1303" s="1" t="s">
        <v>1351</v>
      </c>
      <c r="B1303" s="1" t="s">
        <v>28</v>
      </c>
      <c r="C1303" s="1" t="s">
        <v>21</v>
      </c>
      <c r="D1303" s="2">
        <v>38</v>
      </c>
      <c r="E1303" s="1" t="s">
        <v>36</v>
      </c>
      <c r="F1303" s="1" t="s">
        <v>10</v>
      </c>
      <c r="G1303" s="1" t="s">
        <v>37</v>
      </c>
      <c r="H1303" s="6">
        <v>42711</v>
      </c>
      <c r="I1303" s="1" t="s">
        <v>45</v>
      </c>
      <c r="J1303" s="2">
        <v>0</v>
      </c>
      <c r="K1303" s="1" t="s">
        <v>26</v>
      </c>
    </row>
    <row r="1304" spans="1:11" x14ac:dyDescent="0.35">
      <c r="A1304" s="1" t="s">
        <v>1352</v>
      </c>
      <c r="B1304" s="1" t="s">
        <v>43</v>
      </c>
      <c r="C1304" s="1" t="s">
        <v>21</v>
      </c>
      <c r="D1304" s="2">
        <v>21</v>
      </c>
      <c r="E1304" s="1" t="s">
        <v>78</v>
      </c>
      <c r="F1304" s="1" t="s">
        <v>15</v>
      </c>
      <c r="G1304" s="1" t="s">
        <v>34</v>
      </c>
      <c r="H1304" s="6">
        <v>43889</v>
      </c>
      <c r="I1304" s="1" t="s">
        <v>72</v>
      </c>
      <c r="J1304" s="2">
        <v>19</v>
      </c>
      <c r="K1304" s="1" t="s">
        <v>26</v>
      </c>
    </row>
    <row r="1305" spans="1:11" x14ac:dyDescent="0.35">
      <c r="A1305" s="1" t="s">
        <v>1353</v>
      </c>
      <c r="B1305" s="1" t="s">
        <v>39</v>
      </c>
      <c r="C1305" s="1" t="s">
        <v>13</v>
      </c>
      <c r="D1305" s="2">
        <v>48</v>
      </c>
      <c r="E1305" s="1" t="s">
        <v>33</v>
      </c>
      <c r="F1305" s="1" t="s">
        <v>10</v>
      </c>
      <c r="G1305" s="1" t="s">
        <v>41</v>
      </c>
      <c r="H1305" s="6">
        <v>44533</v>
      </c>
      <c r="I1305" s="1" t="s">
        <v>45</v>
      </c>
      <c r="J1305" s="2">
        <v>20</v>
      </c>
      <c r="K1305" s="1" t="s">
        <v>18</v>
      </c>
    </row>
    <row r="1306" spans="1:11" x14ac:dyDescent="0.35">
      <c r="A1306" s="1" t="s">
        <v>1354</v>
      </c>
      <c r="B1306" s="1" t="s">
        <v>20</v>
      </c>
      <c r="C1306" s="1" t="s">
        <v>13</v>
      </c>
      <c r="D1306" s="2">
        <v>34</v>
      </c>
      <c r="E1306" s="1" t="s">
        <v>22</v>
      </c>
      <c r="F1306" s="1" t="s">
        <v>29</v>
      </c>
      <c r="G1306" s="1" t="s">
        <v>30</v>
      </c>
      <c r="H1306" s="6">
        <v>43437</v>
      </c>
      <c r="I1306" s="1" t="s">
        <v>45</v>
      </c>
      <c r="J1306" s="2">
        <v>9</v>
      </c>
      <c r="K1306" s="1" t="s">
        <v>18</v>
      </c>
    </row>
    <row r="1307" spans="1:11" x14ac:dyDescent="0.35">
      <c r="A1307" s="1" t="s">
        <v>1355</v>
      </c>
      <c r="B1307" s="1" t="s">
        <v>75</v>
      </c>
      <c r="C1307" s="1" t="s">
        <v>13</v>
      </c>
      <c r="D1307" s="2">
        <v>27</v>
      </c>
      <c r="E1307" s="1" t="s">
        <v>33</v>
      </c>
      <c r="F1307" s="1" t="s">
        <v>10</v>
      </c>
      <c r="G1307" s="1" t="s">
        <v>30</v>
      </c>
      <c r="H1307" s="6">
        <v>43924</v>
      </c>
      <c r="I1307" s="1" t="s">
        <v>3065</v>
      </c>
      <c r="J1307" s="2">
        <v>4</v>
      </c>
      <c r="K1307" s="1" t="s">
        <v>58</v>
      </c>
    </row>
    <row r="1308" spans="1:11" x14ac:dyDescent="0.35">
      <c r="A1308" s="1" t="s">
        <v>1356</v>
      </c>
      <c r="B1308" s="1" t="s">
        <v>20</v>
      </c>
      <c r="C1308" s="1" t="s">
        <v>21</v>
      </c>
      <c r="D1308" s="2">
        <v>56</v>
      </c>
      <c r="E1308" s="1" t="s">
        <v>14</v>
      </c>
      <c r="F1308" s="1" t="s">
        <v>29</v>
      </c>
      <c r="G1308" s="1" t="s">
        <v>30</v>
      </c>
      <c r="H1308" s="6">
        <v>44962</v>
      </c>
      <c r="I1308" s="1" t="s">
        <v>25</v>
      </c>
      <c r="J1308" s="2">
        <v>19</v>
      </c>
      <c r="K1308" s="1" t="s">
        <v>31</v>
      </c>
    </row>
    <row r="1309" spans="1:11" x14ac:dyDescent="0.35">
      <c r="A1309" s="1" t="s">
        <v>1357</v>
      </c>
      <c r="B1309" s="1" t="s">
        <v>75</v>
      </c>
      <c r="C1309" s="1" t="s">
        <v>13</v>
      </c>
      <c r="D1309" s="2">
        <v>41</v>
      </c>
      <c r="E1309" s="1" t="s">
        <v>33</v>
      </c>
      <c r="F1309" s="1" t="s">
        <v>44</v>
      </c>
      <c r="G1309" s="1" t="s">
        <v>176</v>
      </c>
      <c r="H1309" s="6">
        <v>44672</v>
      </c>
      <c r="I1309" s="1" t="s">
        <v>25</v>
      </c>
      <c r="J1309" s="2">
        <v>16</v>
      </c>
      <c r="K1309" s="1" t="s">
        <v>58</v>
      </c>
    </row>
    <row r="1310" spans="1:11" x14ac:dyDescent="0.35">
      <c r="A1310" s="1" t="s">
        <v>1358</v>
      </c>
      <c r="B1310" s="1" t="s">
        <v>28</v>
      </c>
      <c r="C1310" s="1" t="s">
        <v>21</v>
      </c>
      <c r="D1310" s="2">
        <v>33</v>
      </c>
      <c r="E1310" s="1" t="s">
        <v>40</v>
      </c>
      <c r="F1310" s="1" t="s">
        <v>44</v>
      </c>
      <c r="G1310" s="1" t="s">
        <v>34</v>
      </c>
      <c r="H1310" s="6">
        <v>42934</v>
      </c>
      <c r="I1310" s="1" t="s">
        <v>72</v>
      </c>
      <c r="J1310" s="2">
        <v>9</v>
      </c>
      <c r="K1310" s="1" t="s">
        <v>18</v>
      </c>
    </row>
    <row r="1311" spans="1:11" x14ac:dyDescent="0.35">
      <c r="A1311" s="1" t="s">
        <v>1359</v>
      </c>
      <c r="B1311" s="1" t="s">
        <v>43</v>
      </c>
      <c r="C1311" s="1" t="s">
        <v>21</v>
      </c>
      <c r="D1311" s="2">
        <v>39</v>
      </c>
      <c r="E1311" s="1" t="s">
        <v>33</v>
      </c>
      <c r="F1311" s="1" t="s">
        <v>44</v>
      </c>
      <c r="G1311" s="1" t="s">
        <v>30</v>
      </c>
      <c r="H1311" s="6">
        <v>43595</v>
      </c>
      <c r="I1311" s="1" t="s">
        <v>72</v>
      </c>
      <c r="J1311" s="2">
        <v>16</v>
      </c>
      <c r="K1311" s="1" t="s">
        <v>18</v>
      </c>
    </row>
    <row r="1312" spans="1:11" x14ac:dyDescent="0.35">
      <c r="A1312" s="1" t="s">
        <v>1360</v>
      </c>
      <c r="B1312" s="1" t="s">
        <v>39</v>
      </c>
      <c r="C1312" s="1" t="s">
        <v>13</v>
      </c>
      <c r="D1312" s="2">
        <v>55</v>
      </c>
      <c r="E1312" s="1" t="s">
        <v>14</v>
      </c>
      <c r="F1312" s="1" t="s">
        <v>23</v>
      </c>
      <c r="G1312" s="1" t="s">
        <v>176</v>
      </c>
      <c r="H1312" s="6">
        <v>45602</v>
      </c>
      <c r="I1312" s="1" t="s">
        <v>17</v>
      </c>
      <c r="J1312" s="2">
        <v>10</v>
      </c>
      <c r="K1312" s="1" t="s">
        <v>58</v>
      </c>
    </row>
    <row r="1313" spans="1:11" x14ac:dyDescent="0.35">
      <c r="A1313" s="1" t="s">
        <v>1361</v>
      </c>
      <c r="B1313" s="1" t="s">
        <v>12</v>
      </c>
      <c r="C1313" s="1" t="s">
        <v>21</v>
      </c>
      <c r="D1313" s="2">
        <v>31</v>
      </c>
      <c r="E1313" s="1" t="s">
        <v>40</v>
      </c>
      <c r="F1313" s="1" t="s">
        <v>44</v>
      </c>
      <c r="G1313" s="1" t="s">
        <v>24</v>
      </c>
      <c r="H1313" s="6">
        <v>42589</v>
      </c>
      <c r="I1313" s="1" t="s">
        <v>45</v>
      </c>
      <c r="J1313" s="2">
        <v>12</v>
      </c>
      <c r="K1313" s="1" t="s">
        <v>31</v>
      </c>
    </row>
    <row r="1314" spans="1:11" x14ac:dyDescent="0.35">
      <c r="A1314" s="1" t="s">
        <v>1362</v>
      </c>
      <c r="B1314" s="1" t="s">
        <v>28</v>
      </c>
      <c r="C1314" s="1" t="s">
        <v>21</v>
      </c>
      <c r="D1314" s="2">
        <v>45</v>
      </c>
      <c r="E1314" s="1" t="s">
        <v>22</v>
      </c>
      <c r="F1314" s="1" t="s">
        <v>44</v>
      </c>
      <c r="G1314" s="1" t="s">
        <v>176</v>
      </c>
      <c r="H1314" s="6">
        <v>44400</v>
      </c>
      <c r="I1314" s="1" t="s">
        <v>25</v>
      </c>
      <c r="J1314" s="2">
        <v>3</v>
      </c>
      <c r="K1314" s="1" t="s">
        <v>58</v>
      </c>
    </row>
    <row r="1315" spans="1:11" x14ac:dyDescent="0.35">
      <c r="A1315" s="1" t="s">
        <v>1363</v>
      </c>
      <c r="B1315" s="1" t="s">
        <v>75</v>
      </c>
      <c r="C1315" s="1" t="s">
        <v>13</v>
      </c>
      <c r="D1315" s="2">
        <v>42</v>
      </c>
      <c r="E1315" s="1" t="s">
        <v>53</v>
      </c>
      <c r="F1315" s="1" t="s">
        <v>15</v>
      </c>
      <c r="G1315" s="1" t="s">
        <v>24</v>
      </c>
      <c r="H1315" s="6">
        <v>44937</v>
      </c>
      <c r="I1315" s="1" t="s">
        <v>25</v>
      </c>
      <c r="J1315" s="2">
        <v>6</v>
      </c>
      <c r="K1315" s="1" t="s">
        <v>18</v>
      </c>
    </row>
    <row r="1316" spans="1:11" x14ac:dyDescent="0.35">
      <c r="A1316" s="1" t="s">
        <v>1364</v>
      </c>
      <c r="B1316" s="1" t="s">
        <v>12</v>
      </c>
      <c r="C1316" s="1" t="s">
        <v>13</v>
      </c>
      <c r="D1316" s="2">
        <v>53</v>
      </c>
      <c r="E1316" s="1" t="s">
        <v>14</v>
      </c>
      <c r="F1316" s="1" t="s">
        <v>23</v>
      </c>
      <c r="G1316" s="1" t="s">
        <v>30</v>
      </c>
      <c r="H1316" s="6">
        <v>43073</v>
      </c>
      <c r="I1316" s="1" t="s">
        <v>17</v>
      </c>
      <c r="J1316" s="2">
        <v>9</v>
      </c>
      <c r="K1316" s="1" t="s">
        <v>31</v>
      </c>
    </row>
    <row r="1317" spans="1:11" x14ac:dyDescent="0.35">
      <c r="A1317" s="1" t="s">
        <v>1365</v>
      </c>
      <c r="B1317" s="1" t="s">
        <v>75</v>
      </c>
      <c r="C1317" s="1" t="s">
        <v>13</v>
      </c>
      <c r="D1317" s="2">
        <v>56</v>
      </c>
      <c r="E1317" s="1" t="s">
        <v>68</v>
      </c>
      <c r="F1317" s="1" t="s">
        <v>15</v>
      </c>
      <c r="G1317" s="1" t="s">
        <v>37</v>
      </c>
      <c r="H1317" s="6">
        <v>43449</v>
      </c>
      <c r="I1317" s="1" t="s">
        <v>3065</v>
      </c>
      <c r="J1317" s="2">
        <v>14</v>
      </c>
      <c r="K1317" s="1" t="s">
        <v>58</v>
      </c>
    </row>
    <row r="1318" spans="1:11" x14ac:dyDescent="0.35">
      <c r="A1318" s="1" t="s">
        <v>1366</v>
      </c>
      <c r="B1318" s="1" t="s">
        <v>39</v>
      </c>
      <c r="C1318" s="1" t="s">
        <v>21</v>
      </c>
      <c r="D1318" s="2">
        <v>29</v>
      </c>
      <c r="E1318" s="1" t="s">
        <v>14</v>
      </c>
      <c r="F1318" s="1" t="s">
        <v>29</v>
      </c>
      <c r="G1318" s="1" t="s">
        <v>24</v>
      </c>
      <c r="H1318" s="6">
        <v>44074</v>
      </c>
      <c r="I1318" s="1" t="s">
        <v>45</v>
      </c>
      <c r="J1318" s="2">
        <v>18</v>
      </c>
      <c r="K1318" s="1" t="s">
        <v>26</v>
      </c>
    </row>
    <row r="1319" spans="1:11" x14ac:dyDescent="0.35">
      <c r="A1319" s="1" t="s">
        <v>1367</v>
      </c>
      <c r="B1319" s="1" t="s">
        <v>43</v>
      </c>
      <c r="C1319" s="1" t="s">
        <v>13</v>
      </c>
      <c r="D1319" s="2">
        <v>50</v>
      </c>
      <c r="E1319" s="1" t="s">
        <v>40</v>
      </c>
      <c r="F1319" s="1" t="s">
        <v>29</v>
      </c>
      <c r="G1319" s="1" t="s">
        <v>30</v>
      </c>
      <c r="H1319" s="6">
        <v>44607</v>
      </c>
      <c r="I1319" s="1" t="s">
        <v>25</v>
      </c>
      <c r="J1319" s="2">
        <v>5</v>
      </c>
      <c r="K1319" s="1" t="s">
        <v>31</v>
      </c>
    </row>
    <row r="1320" spans="1:11" x14ac:dyDescent="0.35">
      <c r="A1320" s="1" t="s">
        <v>1368</v>
      </c>
      <c r="B1320" s="1" t="s">
        <v>61</v>
      </c>
      <c r="C1320" s="1" t="s">
        <v>13</v>
      </c>
      <c r="D1320" s="2">
        <v>50</v>
      </c>
      <c r="E1320" s="1" t="s">
        <v>14</v>
      </c>
      <c r="F1320" s="1" t="s">
        <v>15</v>
      </c>
      <c r="G1320" s="1" t="s">
        <v>24</v>
      </c>
      <c r="H1320" s="6">
        <v>44205</v>
      </c>
      <c r="I1320" s="1" t="s">
        <v>45</v>
      </c>
      <c r="J1320" s="2">
        <v>7</v>
      </c>
      <c r="K1320" s="1" t="s">
        <v>18</v>
      </c>
    </row>
    <row r="1321" spans="1:11" x14ac:dyDescent="0.35">
      <c r="A1321" s="1" t="s">
        <v>1369</v>
      </c>
      <c r="B1321" s="1" t="s">
        <v>43</v>
      </c>
      <c r="C1321" s="1" t="s">
        <v>13</v>
      </c>
      <c r="D1321" s="2">
        <v>39</v>
      </c>
      <c r="E1321" s="1" t="s">
        <v>14</v>
      </c>
      <c r="F1321" s="1" t="s">
        <v>29</v>
      </c>
      <c r="G1321" s="1" t="s">
        <v>34</v>
      </c>
      <c r="H1321" s="6">
        <v>43630</v>
      </c>
      <c r="I1321" s="1" t="s">
        <v>45</v>
      </c>
      <c r="J1321" s="2">
        <v>16</v>
      </c>
      <c r="K1321" s="1" t="s">
        <v>58</v>
      </c>
    </row>
    <row r="1322" spans="1:11" x14ac:dyDescent="0.35">
      <c r="A1322" s="1" t="s">
        <v>1370</v>
      </c>
      <c r="B1322" s="1" t="s">
        <v>43</v>
      </c>
      <c r="C1322" s="1" t="s">
        <v>21</v>
      </c>
      <c r="D1322" s="2">
        <v>21</v>
      </c>
      <c r="E1322" s="1" t="s">
        <v>68</v>
      </c>
      <c r="F1322" s="1" t="s">
        <v>23</v>
      </c>
      <c r="G1322" s="1" t="s">
        <v>37</v>
      </c>
      <c r="H1322" s="6">
        <v>44001</v>
      </c>
      <c r="I1322" s="1" t="s">
        <v>72</v>
      </c>
      <c r="J1322" s="2">
        <v>7</v>
      </c>
      <c r="K1322" s="1" t="s">
        <v>58</v>
      </c>
    </row>
    <row r="1323" spans="1:11" x14ac:dyDescent="0.35">
      <c r="A1323" s="1" t="s">
        <v>1371</v>
      </c>
      <c r="B1323" s="1" t="s">
        <v>75</v>
      </c>
      <c r="C1323" s="1" t="s">
        <v>13</v>
      </c>
      <c r="D1323" s="2">
        <v>42</v>
      </c>
      <c r="E1323" s="1" t="s">
        <v>33</v>
      </c>
      <c r="F1323" s="1" t="s">
        <v>29</v>
      </c>
      <c r="G1323" s="1" t="s">
        <v>176</v>
      </c>
      <c r="H1323" s="6">
        <v>45224</v>
      </c>
      <c r="I1323" s="1" t="s">
        <v>25</v>
      </c>
      <c r="J1323" s="2">
        <v>0</v>
      </c>
      <c r="K1323" s="1" t="s">
        <v>58</v>
      </c>
    </row>
    <row r="1324" spans="1:11" x14ac:dyDescent="0.35">
      <c r="A1324" s="1" t="s">
        <v>1372</v>
      </c>
      <c r="B1324" s="1" t="s">
        <v>48</v>
      </c>
      <c r="C1324" s="1" t="s">
        <v>21</v>
      </c>
      <c r="D1324" s="2">
        <v>28</v>
      </c>
      <c r="E1324" s="1" t="s">
        <v>22</v>
      </c>
      <c r="F1324" s="1" t="s">
        <v>10</v>
      </c>
      <c r="G1324" s="1" t="s">
        <v>16</v>
      </c>
      <c r="H1324" s="6">
        <v>43758</v>
      </c>
      <c r="I1324" s="1" t="s">
        <v>72</v>
      </c>
      <c r="J1324" s="2">
        <v>12</v>
      </c>
      <c r="K1324" s="1" t="s">
        <v>31</v>
      </c>
    </row>
    <row r="1325" spans="1:11" x14ac:dyDescent="0.35">
      <c r="A1325" s="1" t="s">
        <v>1373</v>
      </c>
      <c r="B1325" s="1" t="s">
        <v>12</v>
      </c>
      <c r="C1325" s="1" t="s">
        <v>13</v>
      </c>
      <c r="D1325" s="2">
        <v>55</v>
      </c>
      <c r="E1325" s="1" t="s">
        <v>22</v>
      </c>
      <c r="F1325" s="1" t="s">
        <v>10</v>
      </c>
      <c r="G1325" s="1" t="s">
        <v>24</v>
      </c>
      <c r="H1325" s="6">
        <v>44662</v>
      </c>
      <c r="I1325" s="1" t="s">
        <v>45</v>
      </c>
      <c r="J1325" s="2">
        <v>11</v>
      </c>
      <c r="K1325" s="1" t="s">
        <v>31</v>
      </c>
    </row>
    <row r="1326" spans="1:11" x14ac:dyDescent="0.35">
      <c r="A1326" s="1" t="s">
        <v>1374</v>
      </c>
      <c r="B1326" s="1" t="s">
        <v>39</v>
      </c>
      <c r="C1326" s="1" t="s">
        <v>13</v>
      </c>
      <c r="D1326" s="2">
        <v>54</v>
      </c>
      <c r="E1326" s="1" t="s">
        <v>33</v>
      </c>
      <c r="F1326" s="1" t="s">
        <v>29</v>
      </c>
      <c r="G1326" s="1" t="s">
        <v>24</v>
      </c>
      <c r="H1326" s="6">
        <v>44306</v>
      </c>
      <c r="I1326" s="1" t="s">
        <v>17</v>
      </c>
      <c r="J1326" s="2">
        <v>3</v>
      </c>
      <c r="K1326" s="1" t="s">
        <v>58</v>
      </c>
    </row>
    <row r="1327" spans="1:11" x14ac:dyDescent="0.35">
      <c r="A1327" s="1" t="s">
        <v>1375</v>
      </c>
      <c r="B1327" s="1" t="s">
        <v>12</v>
      </c>
      <c r="C1327" s="1" t="s">
        <v>21</v>
      </c>
      <c r="D1327" s="2">
        <v>53</v>
      </c>
      <c r="E1327" s="1" t="s">
        <v>33</v>
      </c>
      <c r="F1327" s="1" t="s">
        <v>10</v>
      </c>
      <c r="G1327" s="1" t="s">
        <v>24</v>
      </c>
      <c r="H1327" s="6">
        <v>45706</v>
      </c>
      <c r="I1327" s="1" t="s">
        <v>17</v>
      </c>
      <c r="J1327" s="2">
        <v>16</v>
      </c>
      <c r="K1327" s="1" t="s">
        <v>18</v>
      </c>
    </row>
    <row r="1328" spans="1:11" x14ac:dyDescent="0.35">
      <c r="A1328" s="1" t="s">
        <v>1376</v>
      </c>
      <c r="B1328" s="1" t="s">
        <v>12</v>
      </c>
      <c r="C1328" s="1" t="s">
        <v>21</v>
      </c>
      <c r="D1328" s="2">
        <v>56</v>
      </c>
      <c r="E1328" s="1" t="s">
        <v>14</v>
      </c>
      <c r="F1328" s="1" t="s">
        <v>15</v>
      </c>
      <c r="G1328" s="1" t="s">
        <v>24</v>
      </c>
      <c r="H1328" s="6">
        <v>42554</v>
      </c>
      <c r="I1328" s="1" t="s">
        <v>72</v>
      </c>
      <c r="J1328" s="2">
        <v>6</v>
      </c>
      <c r="K1328" s="1" t="s">
        <v>31</v>
      </c>
    </row>
    <row r="1329" spans="1:11" x14ac:dyDescent="0.35">
      <c r="A1329" s="1" t="s">
        <v>1377</v>
      </c>
      <c r="B1329" s="1" t="s">
        <v>43</v>
      </c>
      <c r="C1329" s="1" t="s">
        <v>21</v>
      </c>
      <c r="D1329" s="2">
        <v>55</v>
      </c>
      <c r="E1329" s="1" t="s">
        <v>14</v>
      </c>
      <c r="F1329" s="1" t="s">
        <v>15</v>
      </c>
      <c r="G1329" s="1" t="s">
        <v>34</v>
      </c>
      <c r="H1329" s="6">
        <v>43017</v>
      </c>
      <c r="I1329" s="1" t="s">
        <v>45</v>
      </c>
      <c r="J1329" s="2">
        <v>14</v>
      </c>
      <c r="K1329" s="1" t="s">
        <v>58</v>
      </c>
    </row>
    <row r="1330" spans="1:11" x14ac:dyDescent="0.35">
      <c r="A1330" s="1" t="s">
        <v>1378</v>
      </c>
      <c r="B1330" s="1" t="s">
        <v>43</v>
      </c>
      <c r="C1330" s="1" t="s">
        <v>21</v>
      </c>
      <c r="D1330" s="2">
        <v>24</v>
      </c>
      <c r="E1330" s="1" t="s">
        <v>36</v>
      </c>
      <c r="F1330" s="1" t="s">
        <v>10</v>
      </c>
      <c r="G1330" s="1" t="s">
        <v>37</v>
      </c>
      <c r="H1330" s="6">
        <v>45835</v>
      </c>
      <c r="I1330" s="1" t="s">
        <v>25</v>
      </c>
      <c r="J1330" s="2">
        <v>5</v>
      </c>
      <c r="K1330" s="1" t="s">
        <v>18</v>
      </c>
    </row>
    <row r="1331" spans="1:11" x14ac:dyDescent="0.35">
      <c r="A1331" s="1" t="s">
        <v>1379</v>
      </c>
      <c r="B1331" s="1" t="s">
        <v>43</v>
      </c>
      <c r="C1331" s="1" t="s">
        <v>13</v>
      </c>
      <c r="D1331" s="2">
        <v>49</v>
      </c>
      <c r="E1331" s="1" t="s">
        <v>22</v>
      </c>
      <c r="F1331" s="1" t="s">
        <v>23</v>
      </c>
      <c r="G1331" s="1" t="s">
        <v>176</v>
      </c>
      <c r="H1331" s="6">
        <v>43449</v>
      </c>
      <c r="I1331" s="1" t="s">
        <v>72</v>
      </c>
      <c r="J1331" s="2">
        <v>2</v>
      </c>
      <c r="K1331" s="1" t="s">
        <v>18</v>
      </c>
    </row>
    <row r="1332" spans="1:11" x14ac:dyDescent="0.35">
      <c r="A1332" s="1" t="s">
        <v>1380</v>
      </c>
      <c r="B1332" s="1" t="s">
        <v>48</v>
      </c>
      <c r="C1332" s="1" t="s">
        <v>21</v>
      </c>
      <c r="D1332" s="2">
        <v>23</v>
      </c>
      <c r="E1332" s="1" t="s">
        <v>40</v>
      </c>
      <c r="F1332" s="1" t="s">
        <v>23</v>
      </c>
      <c r="G1332" s="1" t="s">
        <v>41</v>
      </c>
      <c r="H1332" s="6">
        <v>43148</v>
      </c>
      <c r="I1332" s="1" t="s">
        <v>45</v>
      </c>
      <c r="J1332" s="2">
        <v>10</v>
      </c>
      <c r="K1332" s="1" t="s">
        <v>58</v>
      </c>
    </row>
    <row r="1333" spans="1:11" x14ac:dyDescent="0.35">
      <c r="A1333" s="1" t="s">
        <v>1381</v>
      </c>
      <c r="B1333" s="1" t="s">
        <v>20</v>
      </c>
      <c r="C1333" s="1" t="s">
        <v>21</v>
      </c>
      <c r="D1333" s="2">
        <v>48</v>
      </c>
      <c r="E1333" s="1" t="s">
        <v>68</v>
      </c>
      <c r="F1333" s="1" t="s">
        <v>10</v>
      </c>
      <c r="G1333" s="1" t="s">
        <v>16</v>
      </c>
      <c r="H1333" s="6">
        <v>43029</v>
      </c>
      <c r="I1333" s="1" t="s">
        <v>17</v>
      </c>
      <c r="J1333" s="2">
        <v>6</v>
      </c>
      <c r="K1333" s="1" t="s">
        <v>18</v>
      </c>
    </row>
    <row r="1334" spans="1:11" x14ac:dyDescent="0.35">
      <c r="A1334" s="1" t="s">
        <v>1382</v>
      </c>
      <c r="B1334" s="1" t="s">
        <v>20</v>
      </c>
      <c r="C1334" s="1" t="s">
        <v>21</v>
      </c>
      <c r="D1334" s="2">
        <v>24</v>
      </c>
      <c r="E1334" s="1" t="s">
        <v>36</v>
      </c>
      <c r="F1334" s="1" t="s">
        <v>44</v>
      </c>
      <c r="G1334" s="1" t="s">
        <v>176</v>
      </c>
      <c r="H1334" s="6">
        <v>43942</v>
      </c>
      <c r="I1334" s="1" t="s">
        <v>72</v>
      </c>
      <c r="J1334" s="2">
        <v>15</v>
      </c>
      <c r="K1334" s="1" t="s">
        <v>58</v>
      </c>
    </row>
    <row r="1335" spans="1:11" x14ac:dyDescent="0.35">
      <c r="A1335" s="1" t="s">
        <v>1383</v>
      </c>
      <c r="B1335" s="1" t="s">
        <v>39</v>
      </c>
      <c r="C1335" s="1" t="s">
        <v>13</v>
      </c>
      <c r="D1335" s="2">
        <v>41</v>
      </c>
      <c r="E1335" s="1" t="s">
        <v>33</v>
      </c>
      <c r="F1335" s="1" t="s">
        <v>44</v>
      </c>
      <c r="G1335" s="1" t="s">
        <v>16</v>
      </c>
      <c r="H1335" s="6">
        <v>42613</v>
      </c>
      <c r="I1335" s="1" t="s">
        <v>45</v>
      </c>
      <c r="J1335" s="2">
        <v>5</v>
      </c>
      <c r="K1335" s="1" t="s">
        <v>26</v>
      </c>
    </row>
    <row r="1336" spans="1:11" x14ac:dyDescent="0.35">
      <c r="A1336" s="1" t="s">
        <v>1384</v>
      </c>
      <c r="B1336" s="1" t="s">
        <v>75</v>
      </c>
      <c r="C1336" s="1" t="s">
        <v>13</v>
      </c>
      <c r="D1336" s="2">
        <v>57</v>
      </c>
      <c r="E1336" s="1" t="s">
        <v>33</v>
      </c>
      <c r="F1336" s="1" t="s">
        <v>23</v>
      </c>
      <c r="G1336" s="1" t="s">
        <v>16</v>
      </c>
      <c r="H1336" s="6">
        <v>43715</v>
      </c>
      <c r="I1336" s="1" t="s">
        <v>17</v>
      </c>
      <c r="J1336" s="2">
        <v>17</v>
      </c>
      <c r="K1336" s="1" t="s">
        <v>26</v>
      </c>
    </row>
    <row r="1337" spans="1:11" x14ac:dyDescent="0.35">
      <c r="A1337" s="1" t="s">
        <v>1385</v>
      </c>
      <c r="B1337" s="1" t="s">
        <v>61</v>
      </c>
      <c r="C1337" s="1" t="s">
        <v>13</v>
      </c>
      <c r="D1337" s="2">
        <v>56</v>
      </c>
      <c r="E1337" s="1" t="s">
        <v>40</v>
      </c>
      <c r="F1337" s="1" t="s">
        <v>29</v>
      </c>
      <c r="G1337" s="1" t="s">
        <v>24</v>
      </c>
      <c r="H1337" s="6">
        <v>43334</v>
      </c>
      <c r="I1337" s="1" t="s">
        <v>72</v>
      </c>
      <c r="J1337" s="2">
        <v>11</v>
      </c>
      <c r="K1337" s="1" t="s">
        <v>18</v>
      </c>
    </row>
    <row r="1338" spans="1:11" x14ac:dyDescent="0.35">
      <c r="A1338" s="1" t="s">
        <v>1386</v>
      </c>
      <c r="B1338" s="1" t="s">
        <v>61</v>
      </c>
      <c r="C1338" s="1" t="s">
        <v>21</v>
      </c>
      <c r="D1338" s="2">
        <v>52</v>
      </c>
      <c r="E1338" s="1" t="s">
        <v>68</v>
      </c>
      <c r="F1338" s="1" t="s">
        <v>15</v>
      </c>
      <c r="G1338" s="1" t="s">
        <v>41</v>
      </c>
      <c r="H1338" s="6">
        <v>42872</v>
      </c>
      <c r="I1338" s="1" t="s">
        <v>45</v>
      </c>
      <c r="J1338" s="2">
        <v>18</v>
      </c>
      <c r="K1338" s="1" t="s">
        <v>58</v>
      </c>
    </row>
    <row r="1339" spans="1:11" x14ac:dyDescent="0.35">
      <c r="A1339" s="1" t="s">
        <v>1387</v>
      </c>
      <c r="B1339" s="1" t="s">
        <v>48</v>
      </c>
      <c r="C1339" s="1" t="s">
        <v>13</v>
      </c>
      <c r="D1339" s="2">
        <v>50</v>
      </c>
      <c r="E1339" s="1" t="s">
        <v>33</v>
      </c>
      <c r="F1339" s="1" t="s">
        <v>29</v>
      </c>
      <c r="G1339" s="1" t="s">
        <v>16</v>
      </c>
      <c r="H1339" s="6">
        <v>44617</v>
      </c>
      <c r="I1339" s="1" t="s">
        <v>17</v>
      </c>
      <c r="J1339" s="2">
        <v>8</v>
      </c>
      <c r="K1339" s="1" t="s">
        <v>31</v>
      </c>
    </row>
    <row r="1340" spans="1:11" x14ac:dyDescent="0.35">
      <c r="A1340" s="1" t="s">
        <v>1388</v>
      </c>
      <c r="B1340" s="1" t="s">
        <v>28</v>
      </c>
      <c r="C1340" s="1" t="s">
        <v>13</v>
      </c>
      <c r="D1340" s="2">
        <v>58</v>
      </c>
      <c r="E1340" s="1" t="s">
        <v>36</v>
      </c>
      <c r="F1340" s="1" t="s">
        <v>44</v>
      </c>
      <c r="G1340" s="1" t="s">
        <v>30</v>
      </c>
      <c r="H1340" s="6">
        <v>42505</v>
      </c>
      <c r="I1340" s="1" t="s">
        <v>45</v>
      </c>
      <c r="J1340" s="2">
        <v>9</v>
      </c>
      <c r="K1340" s="1" t="s">
        <v>18</v>
      </c>
    </row>
    <row r="1341" spans="1:11" x14ac:dyDescent="0.35">
      <c r="A1341" s="1" t="s">
        <v>1389</v>
      </c>
      <c r="B1341" s="1" t="s">
        <v>43</v>
      </c>
      <c r="C1341" s="1" t="s">
        <v>21</v>
      </c>
      <c r="D1341" s="2">
        <v>57</v>
      </c>
      <c r="E1341" s="1" t="s">
        <v>53</v>
      </c>
      <c r="F1341" s="1" t="s">
        <v>15</v>
      </c>
      <c r="G1341" s="1" t="s">
        <v>41</v>
      </c>
      <c r="H1341" s="6">
        <v>45622</v>
      </c>
      <c r="I1341" s="1" t="s">
        <v>17</v>
      </c>
      <c r="J1341" s="2">
        <v>18</v>
      </c>
      <c r="K1341" s="1" t="s">
        <v>18</v>
      </c>
    </row>
    <row r="1342" spans="1:11" x14ac:dyDescent="0.35">
      <c r="A1342" s="1" t="s">
        <v>1390</v>
      </c>
      <c r="B1342" s="1" t="s">
        <v>39</v>
      </c>
      <c r="C1342" s="1" t="s">
        <v>13</v>
      </c>
      <c r="D1342" s="2">
        <v>30</v>
      </c>
      <c r="E1342" s="1" t="s">
        <v>68</v>
      </c>
      <c r="F1342" s="1" t="s">
        <v>23</v>
      </c>
      <c r="G1342" s="1" t="s">
        <v>176</v>
      </c>
      <c r="H1342" s="6">
        <v>45351</v>
      </c>
      <c r="I1342" s="1" t="s">
        <v>45</v>
      </c>
      <c r="J1342" s="2">
        <v>4</v>
      </c>
      <c r="K1342" s="1" t="s">
        <v>58</v>
      </c>
    </row>
    <row r="1343" spans="1:11" x14ac:dyDescent="0.35">
      <c r="A1343" s="1" t="s">
        <v>1391</v>
      </c>
      <c r="B1343" s="1" t="s">
        <v>43</v>
      </c>
      <c r="C1343" s="1" t="s">
        <v>21</v>
      </c>
      <c r="D1343" s="2">
        <v>56</v>
      </c>
      <c r="E1343" s="1" t="s">
        <v>68</v>
      </c>
      <c r="F1343" s="1" t="s">
        <v>15</v>
      </c>
      <c r="G1343" s="1" t="s">
        <v>16</v>
      </c>
      <c r="H1343" s="6">
        <v>42929</v>
      </c>
      <c r="I1343" s="1" t="s">
        <v>72</v>
      </c>
      <c r="J1343" s="2">
        <v>9</v>
      </c>
      <c r="K1343" s="1" t="s">
        <v>31</v>
      </c>
    </row>
    <row r="1344" spans="1:11" x14ac:dyDescent="0.35">
      <c r="A1344" s="1" t="s">
        <v>1392</v>
      </c>
      <c r="B1344" s="1" t="s">
        <v>20</v>
      </c>
      <c r="C1344" s="1" t="s">
        <v>21</v>
      </c>
      <c r="D1344" s="2">
        <v>43</v>
      </c>
      <c r="E1344" s="1" t="s">
        <v>14</v>
      </c>
      <c r="F1344" s="1" t="s">
        <v>29</v>
      </c>
      <c r="G1344" s="1" t="s">
        <v>24</v>
      </c>
      <c r="H1344" s="6">
        <v>44009</v>
      </c>
      <c r="I1344" s="1" t="s">
        <v>45</v>
      </c>
      <c r="J1344" s="2">
        <v>5</v>
      </c>
      <c r="K1344" s="1" t="s">
        <v>18</v>
      </c>
    </row>
    <row r="1345" spans="1:11" x14ac:dyDescent="0.35">
      <c r="A1345" s="1" t="s">
        <v>1393</v>
      </c>
      <c r="B1345" s="1" t="s">
        <v>20</v>
      </c>
      <c r="C1345" s="1" t="s">
        <v>13</v>
      </c>
      <c r="D1345" s="2">
        <v>53</v>
      </c>
      <c r="E1345" s="1" t="s">
        <v>36</v>
      </c>
      <c r="F1345" s="1" t="s">
        <v>10</v>
      </c>
      <c r="G1345" s="1" t="s">
        <v>24</v>
      </c>
      <c r="H1345" s="6">
        <v>44392</v>
      </c>
      <c r="I1345" s="1" t="s">
        <v>17</v>
      </c>
      <c r="J1345" s="2">
        <v>10</v>
      </c>
      <c r="K1345" s="1" t="s">
        <v>26</v>
      </c>
    </row>
    <row r="1346" spans="1:11" x14ac:dyDescent="0.35">
      <c r="A1346" s="1" t="s">
        <v>1394</v>
      </c>
      <c r="B1346" s="1" t="s">
        <v>43</v>
      </c>
      <c r="C1346" s="1" t="s">
        <v>21</v>
      </c>
      <c r="D1346" s="2">
        <v>34</v>
      </c>
      <c r="E1346" s="1" t="s">
        <v>40</v>
      </c>
      <c r="F1346" s="1" t="s">
        <v>44</v>
      </c>
      <c r="G1346" s="1" t="s">
        <v>37</v>
      </c>
      <c r="H1346" s="6">
        <v>43329</v>
      </c>
      <c r="I1346" s="1" t="s">
        <v>72</v>
      </c>
      <c r="J1346" s="2">
        <v>18</v>
      </c>
      <c r="K1346" s="1" t="s">
        <v>31</v>
      </c>
    </row>
    <row r="1347" spans="1:11" x14ac:dyDescent="0.35">
      <c r="A1347" s="1" t="s">
        <v>1395</v>
      </c>
      <c r="B1347" s="1" t="s">
        <v>39</v>
      </c>
      <c r="C1347" s="1" t="s">
        <v>21</v>
      </c>
      <c r="D1347" s="2">
        <v>27</v>
      </c>
      <c r="E1347" s="1" t="s">
        <v>68</v>
      </c>
      <c r="F1347" s="1" t="s">
        <v>29</v>
      </c>
      <c r="G1347" s="1" t="s">
        <v>176</v>
      </c>
      <c r="H1347" s="6">
        <v>45519</v>
      </c>
      <c r="I1347" s="1" t="s">
        <v>25</v>
      </c>
      <c r="J1347" s="2">
        <v>1</v>
      </c>
      <c r="K1347" s="1" t="s">
        <v>58</v>
      </c>
    </row>
    <row r="1348" spans="1:11" x14ac:dyDescent="0.35">
      <c r="A1348" s="1" t="s">
        <v>1396</v>
      </c>
      <c r="B1348" s="1" t="s">
        <v>39</v>
      </c>
      <c r="C1348" s="1" t="s">
        <v>21</v>
      </c>
      <c r="D1348" s="2">
        <v>60</v>
      </c>
      <c r="E1348" s="1" t="s">
        <v>14</v>
      </c>
      <c r="F1348" s="1" t="s">
        <v>29</v>
      </c>
      <c r="G1348" s="1" t="s">
        <v>34</v>
      </c>
      <c r="H1348" s="6">
        <v>45593</v>
      </c>
      <c r="I1348" s="1" t="s">
        <v>17</v>
      </c>
      <c r="J1348" s="2">
        <v>17</v>
      </c>
      <c r="K1348" s="1" t="s">
        <v>58</v>
      </c>
    </row>
    <row r="1349" spans="1:11" x14ac:dyDescent="0.35">
      <c r="A1349" s="1" t="s">
        <v>1397</v>
      </c>
      <c r="B1349" s="1" t="s">
        <v>61</v>
      </c>
      <c r="C1349" s="1" t="s">
        <v>13</v>
      </c>
      <c r="D1349" s="2">
        <v>35</v>
      </c>
      <c r="E1349" s="1" t="s">
        <v>36</v>
      </c>
      <c r="F1349" s="1" t="s">
        <v>44</v>
      </c>
      <c r="G1349" s="1" t="s">
        <v>16</v>
      </c>
      <c r="H1349" s="6">
        <v>44075</v>
      </c>
      <c r="I1349" s="1" t="s">
        <v>25</v>
      </c>
      <c r="J1349" s="2">
        <v>20</v>
      </c>
      <c r="K1349" s="1" t="s">
        <v>58</v>
      </c>
    </row>
    <row r="1350" spans="1:11" x14ac:dyDescent="0.35">
      <c r="A1350" s="1" t="s">
        <v>1398</v>
      </c>
      <c r="B1350" s="1" t="s">
        <v>20</v>
      </c>
      <c r="C1350" s="1" t="s">
        <v>13</v>
      </c>
      <c r="D1350" s="2">
        <v>51</v>
      </c>
      <c r="E1350" s="1" t="s">
        <v>53</v>
      </c>
      <c r="F1350" s="1" t="s">
        <v>15</v>
      </c>
      <c r="G1350" s="1" t="s">
        <v>41</v>
      </c>
      <c r="H1350" s="6"/>
      <c r="I1350" s="1" t="s">
        <v>25</v>
      </c>
      <c r="J1350" s="2">
        <v>10</v>
      </c>
      <c r="K1350" s="1" t="s">
        <v>26</v>
      </c>
    </row>
    <row r="1351" spans="1:11" x14ac:dyDescent="0.35">
      <c r="A1351" s="1" t="s">
        <v>1399</v>
      </c>
      <c r="B1351" s="1" t="s">
        <v>12</v>
      </c>
      <c r="C1351" s="1" t="s">
        <v>13</v>
      </c>
      <c r="D1351" s="2">
        <v>60</v>
      </c>
      <c r="E1351" s="1" t="s">
        <v>53</v>
      </c>
      <c r="F1351" s="1" t="s">
        <v>44</v>
      </c>
      <c r="G1351" s="1" t="s">
        <v>34</v>
      </c>
      <c r="H1351" s="6">
        <v>42425</v>
      </c>
      <c r="I1351" s="1" t="s">
        <v>17</v>
      </c>
      <c r="J1351" s="2">
        <v>3</v>
      </c>
      <c r="K1351" s="1" t="s">
        <v>26</v>
      </c>
    </row>
    <row r="1352" spans="1:11" x14ac:dyDescent="0.35">
      <c r="A1352" s="1" t="s">
        <v>1400</v>
      </c>
      <c r="B1352" s="1" t="s">
        <v>75</v>
      </c>
      <c r="C1352" s="1" t="s">
        <v>21</v>
      </c>
      <c r="D1352" s="2">
        <v>48</v>
      </c>
      <c r="E1352" s="1" t="s">
        <v>22</v>
      </c>
      <c r="F1352" s="1" t="s">
        <v>10</v>
      </c>
      <c r="G1352" s="1" t="s">
        <v>24</v>
      </c>
      <c r="H1352" s="6">
        <v>43314</v>
      </c>
      <c r="I1352" s="1" t="s">
        <v>25</v>
      </c>
      <c r="J1352" s="2">
        <v>8</v>
      </c>
      <c r="K1352" s="1" t="s">
        <v>31</v>
      </c>
    </row>
    <row r="1353" spans="1:11" x14ac:dyDescent="0.35">
      <c r="A1353" s="1" t="s">
        <v>1401</v>
      </c>
      <c r="B1353" s="1" t="s">
        <v>28</v>
      </c>
      <c r="C1353" s="1" t="s">
        <v>21</v>
      </c>
      <c r="D1353" s="2">
        <v>53</v>
      </c>
      <c r="E1353" s="1" t="s">
        <v>22</v>
      </c>
      <c r="F1353" s="1" t="s">
        <v>15</v>
      </c>
      <c r="G1353" s="1" t="s">
        <v>176</v>
      </c>
      <c r="H1353" s="6">
        <v>44657</v>
      </c>
      <c r="I1353" s="1" t="s">
        <v>17</v>
      </c>
      <c r="J1353" s="2">
        <v>18</v>
      </c>
      <c r="K1353" s="1" t="s">
        <v>58</v>
      </c>
    </row>
    <row r="1354" spans="1:11" x14ac:dyDescent="0.35">
      <c r="A1354" s="1" t="s">
        <v>1402</v>
      </c>
      <c r="B1354" s="1" t="s">
        <v>20</v>
      </c>
      <c r="C1354" s="1" t="s">
        <v>21</v>
      </c>
      <c r="D1354" s="2">
        <v>21</v>
      </c>
      <c r="E1354" s="1" t="s">
        <v>22</v>
      </c>
      <c r="F1354" s="1" t="s">
        <v>15</v>
      </c>
      <c r="G1354" s="1" t="s">
        <v>16</v>
      </c>
      <c r="H1354" s="6">
        <v>43470</v>
      </c>
      <c r="I1354" s="1" t="s">
        <v>45</v>
      </c>
      <c r="J1354" s="2">
        <v>1</v>
      </c>
      <c r="K1354" s="1" t="s">
        <v>18</v>
      </c>
    </row>
    <row r="1355" spans="1:11" x14ac:dyDescent="0.35">
      <c r="A1355" s="1" t="s">
        <v>1403</v>
      </c>
      <c r="B1355" s="1" t="s">
        <v>61</v>
      </c>
      <c r="C1355" s="1" t="s">
        <v>13</v>
      </c>
      <c r="D1355" s="2">
        <v>52</v>
      </c>
      <c r="E1355" s="1" t="s">
        <v>68</v>
      </c>
      <c r="F1355" s="1" t="s">
        <v>29</v>
      </c>
      <c r="G1355" s="1" t="s">
        <v>24</v>
      </c>
      <c r="H1355" s="6">
        <v>43417</v>
      </c>
      <c r="I1355" s="1" t="s">
        <v>45</v>
      </c>
      <c r="J1355" s="2">
        <v>1</v>
      </c>
      <c r="K1355" s="1" t="s">
        <v>26</v>
      </c>
    </row>
    <row r="1356" spans="1:11" x14ac:dyDescent="0.35">
      <c r="A1356" s="1" t="s">
        <v>1404</v>
      </c>
      <c r="B1356" s="1" t="s">
        <v>39</v>
      </c>
      <c r="C1356" s="1" t="s">
        <v>13</v>
      </c>
      <c r="D1356" s="2">
        <v>57</v>
      </c>
      <c r="E1356" s="1" t="s">
        <v>22</v>
      </c>
      <c r="F1356" s="1" t="s">
        <v>44</v>
      </c>
      <c r="G1356" s="1" t="s">
        <v>24</v>
      </c>
      <c r="H1356" s="6">
        <v>43581</v>
      </c>
      <c r="I1356" s="1" t="s">
        <v>25</v>
      </c>
      <c r="J1356" s="2">
        <v>3</v>
      </c>
      <c r="K1356" s="1" t="s">
        <v>26</v>
      </c>
    </row>
    <row r="1357" spans="1:11" x14ac:dyDescent="0.35">
      <c r="A1357" s="1" t="s">
        <v>1405</v>
      </c>
      <c r="B1357" s="1" t="s">
        <v>39</v>
      </c>
      <c r="C1357" s="1" t="s">
        <v>21</v>
      </c>
      <c r="D1357" s="2">
        <v>26</v>
      </c>
      <c r="E1357" s="1" t="s">
        <v>33</v>
      </c>
      <c r="F1357" s="1" t="s">
        <v>15</v>
      </c>
      <c r="G1357" s="1" t="s">
        <v>41</v>
      </c>
      <c r="H1357" s="6">
        <v>43774</v>
      </c>
      <c r="I1357" s="1" t="s">
        <v>17</v>
      </c>
      <c r="J1357" s="2">
        <v>2</v>
      </c>
      <c r="K1357" s="1" t="s">
        <v>26</v>
      </c>
    </row>
    <row r="1358" spans="1:11" x14ac:dyDescent="0.35">
      <c r="A1358" s="1" t="s">
        <v>1406</v>
      </c>
      <c r="B1358" s="1" t="s">
        <v>12</v>
      </c>
      <c r="C1358" s="1" t="s">
        <v>13</v>
      </c>
      <c r="D1358" s="2">
        <v>26</v>
      </c>
      <c r="E1358" s="1" t="s">
        <v>40</v>
      </c>
      <c r="F1358" s="1" t="s">
        <v>15</v>
      </c>
      <c r="G1358" s="1" t="s">
        <v>37</v>
      </c>
      <c r="H1358" s="6">
        <v>44405</v>
      </c>
      <c r="I1358" s="1" t="s">
        <v>45</v>
      </c>
      <c r="J1358" s="2">
        <v>4</v>
      </c>
      <c r="K1358" s="1" t="s">
        <v>18</v>
      </c>
    </row>
    <row r="1359" spans="1:11" x14ac:dyDescent="0.35">
      <c r="A1359" s="1" t="s">
        <v>1407</v>
      </c>
      <c r="B1359" s="1" t="s">
        <v>39</v>
      </c>
      <c r="C1359" s="1" t="s">
        <v>13</v>
      </c>
      <c r="D1359" s="2">
        <v>29</v>
      </c>
      <c r="E1359" s="1" t="s">
        <v>22</v>
      </c>
      <c r="F1359" s="1" t="s">
        <v>15</v>
      </c>
      <c r="G1359" s="1" t="s">
        <v>37</v>
      </c>
      <c r="H1359" s="6">
        <v>45361</v>
      </c>
      <c r="I1359" s="1" t="s">
        <v>45</v>
      </c>
      <c r="J1359" s="2">
        <v>5</v>
      </c>
      <c r="K1359" s="1" t="s">
        <v>58</v>
      </c>
    </row>
    <row r="1360" spans="1:11" x14ac:dyDescent="0.35">
      <c r="A1360" s="1" t="s">
        <v>1408</v>
      </c>
      <c r="B1360" s="1" t="s">
        <v>75</v>
      </c>
      <c r="C1360" s="1" t="s">
        <v>13</v>
      </c>
      <c r="D1360" s="2">
        <v>23</v>
      </c>
      <c r="E1360" s="1" t="s">
        <v>36</v>
      </c>
      <c r="F1360" s="1" t="s">
        <v>23</v>
      </c>
      <c r="G1360" s="1" t="s">
        <v>30</v>
      </c>
      <c r="H1360" s="6">
        <v>42895</v>
      </c>
      <c r="I1360" s="1" t="s">
        <v>45</v>
      </c>
      <c r="J1360" s="2">
        <v>9</v>
      </c>
      <c r="K1360" s="1" t="s">
        <v>18</v>
      </c>
    </row>
    <row r="1361" spans="1:11" x14ac:dyDescent="0.35">
      <c r="A1361" s="1" t="s">
        <v>1409</v>
      </c>
      <c r="B1361" s="1" t="s">
        <v>48</v>
      </c>
      <c r="C1361" s="1" t="s">
        <v>21</v>
      </c>
      <c r="D1361" s="2">
        <v>60</v>
      </c>
      <c r="E1361" s="1" t="s">
        <v>33</v>
      </c>
      <c r="F1361" s="1" t="s">
        <v>29</v>
      </c>
      <c r="G1361" s="1" t="s">
        <v>24</v>
      </c>
      <c r="H1361" s="6">
        <v>43435</v>
      </c>
      <c r="I1361" s="1" t="s">
        <v>25</v>
      </c>
      <c r="J1361" s="2">
        <v>9</v>
      </c>
      <c r="K1361" s="1" t="s">
        <v>18</v>
      </c>
    </row>
    <row r="1362" spans="1:11" x14ac:dyDescent="0.35">
      <c r="A1362" s="1" t="s">
        <v>1410</v>
      </c>
      <c r="B1362" s="1" t="s">
        <v>39</v>
      </c>
      <c r="C1362" s="1" t="s">
        <v>21</v>
      </c>
      <c r="D1362" s="2">
        <v>46</v>
      </c>
      <c r="E1362" s="1" t="s">
        <v>36</v>
      </c>
      <c r="F1362" s="1" t="s">
        <v>44</v>
      </c>
      <c r="G1362" s="1" t="s">
        <v>30</v>
      </c>
      <c r="H1362" s="6">
        <v>45080</v>
      </c>
      <c r="I1362" s="1" t="s">
        <v>17</v>
      </c>
      <c r="J1362" s="2">
        <v>7</v>
      </c>
      <c r="K1362" s="1" t="s">
        <v>31</v>
      </c>
    </row>
    <row r="1363" spans="1:11" x14ac:dyDescent="0.35">
      <c r="A1363" s="1" t="s">
        <v>1411</v>
      </c>
      <c r="B1363" s="1" t="s">
        <v>75</v>
      </c>
      <c r="C1363" s="1" t="s">
        <v>21</v>
      </c>
      <c r="D1363" s="2">
        <v>59</v>
      </c>
      <c r="E1363" s="1" t="s">
        <v>68</v>
      </c>
      <c r="F1363" s="1" t="s">
        <v>29</v>
      </c>
      <c r="G1363" s="1" t="s">
        <v>30</v>
      </c>
      <c r="H1363" s="6">
        <v>45908</v>
      </c>
      <c r="I1363" s="1" t="s">
        <v>72</v>
      </c>
      <c r="J1363" s="2">
        <v>15</v>
      </c>
      <c r="K1363" s="1" t="s">
        <v>18</v>
      </c>
    </row>
    <row r="1364" spans="1:11" x14ac:dyDescent="0.35">
      <c r="A1364" s="1" t="s">
        <v>1412</v>
      </c>
      <c r="B1364" s="1" t="s">
        <v>39</v>
      </c>
      <c r="C1364" s="1" t="s">
        <v>21</v>
      </c>
      <c r="D1364" s="2">
        <v>40</v>
      </c>
      <c r="E1364" s="1" t="s">
        <v>33</v>
      </c>
      <c r="F1364" s="1" t="s">
        <v>44</v>
      </c>
      <c r="G1364" s="1" t="s">
        <v>176</v>
      </c>
      <c r="H1364" s="6">
        <v>44776</v>
      </c>
      <c r="I1364" s="1" t="s">
        <v>45</v>
      </c>
      <c r="J1364" s="2">
        <v>11</v>
      </c>
      <c r="K1364" s="1" t="s">
        <v>58</v>
      </c>
    </row>
    <row r="1365" spans="1:11" x14ac:dyDescent="0.35">
      <c r="A1365" s="1" t="s">
        <v>1413</v>
      </c>
      <c r="B1365" s="1" t="s">
        <v>12</v>
      </c>
      <c r="C1365" s="1" t="s">
        <v>21</v>
      </c>
      <c r="D1365" s="2">
        <v>50</v>
      </c>
      <c r="E1365" s="1" t="s">
        <v>33</v>
      </c>
      <c r="F1365" s="1" t="s">
        <v>23</v>
      </c>
      <c r="G1365" s="1" t="s">
        <v>34</v>
      </c>
      <c r="H1365" s="6">
        <v>45996</v>
      </c>
      <c r="I1365" s="1" t="s">
        <v>17</v>
      </c>
      <c r="J1365" s="2">
        <v>9</v>
      </c>
      <c r="K1365" s="1" t="s">
        <v>18</v>
      </c>
    </row>
    <row r="1366" spans="1:11" x14ac:dyDescent="0.35">
      <c r="A1366" s="1" t="s">
        <v>1414</v>
      </c>
      <c r="B1366" s="1" t="s">
        <v>61</v>
      </c>
      <c r="C1366" s="1" t="s">
        <v>13</v>
      </c>
      <c r="D1366" s="2">
        <v>56</v>
      </c>
      <c r="E1366" s="1" t="s">
        <v>33</v>
      </c>
      <c r="F1366" s="1" t="s">
        <v>44</v>
      </c>
      <c r="G1366" s="1" t="s">
        <v>41</v>
      </c>
      <c r="H1366" s="6">
        <v>44784</v>
      </c>
      <c r="I1366" s="1" t="s">
        <v>72</v>
      </c>
      <c r="J1366" s="2">
        <v>20</v>
      </c>
      <c r="K1366" s="1" t="s">
        <v>58</v>
      </c>
    </row>
    <row r="1367" spans="1:11" x14ac:dyDescent="0.35">
      <c r="A1367" s="1" t="s">
        <v>1415</v>
      </c>
      <c r="B1367" s="1" t="s">
        <v>48</v>
      </c>
      <c r="C1367" s="1" t="s">
        <v>21</v>
      </c>
      <c r="D1367" s="2">
        <v>28</v>
      </c>
      <c r="E1367" s="1" t="s">
        <v>68</v>
      </c>
      <c r="F1367" s="1" t="s">
        <v>44</v>
      </c>
      <c r="G1367" s="1" t="s">
        <v>24</v>
      </c>
      <c r="H1367" s="6">
        <v>45201</v>
      </c>
      <c r="I1367" s="1" t="s">
        <v>17</v>
      </c>
      <c r="J1367" s="2">
        <v>10</v>
      </c>
      <c r="K1367" s="1" t="s">
        <v>58</v>
      </c>
    </row>
    <row r="1368" spans="1:11" x14ac:dyDescent="0.35">
      <c r="A1368" s="1" t="s">
        <v>1416</v>
      </c>
      <c r="B1368" s="1" t="s">
        <v>48</v>
      </c>
      <c r="C1368" s="1" t="s">
        <v>21</v>
      </c>
      <c r="D1368" s="2">
        <v>58</v>
      </c>
      <c r="E1368" s="1" t="s">
        <v>68</v>
      </c>
      <c r="F1368" s="1" t="s">
        <v>10</v>
      </c>
      <c r="G1368" s="1" t="s">
        <v>34</v>
      </c>
      <c r="H1368" s="6">
        <v>43980</v>
      </c>
      <c r="I1368" s="1" t="s">
        <v>25</v>
      </c>
      <c r="J1368" s="2">
        <v>19</v>
      </c>
      <c r="K1368" s="1" t="s">
        <v>26</v>
      </c>
    </row>
    <row r="1369" spans="1:11" x14ac:dyDescent="0.35">
      <c r="A1369" s="1" t="s">
        <v>1417</v>
      </c>
      <c r="B1369" s="1" t="s">
        <v>75</v>
      </c>
      <c r="C1369" s="1" t="s">
        <v>13</v>
      </c>
      <c r="D1369" s="2">
        <v>43</v>
      </c>
      <c r="E1369" s="1" t="s">
        <v>68</v>
      </c>
      <c r="F1369" s="1" t="s">
        <v>15</v>
      </c>
      <c r="G1369" s="1" t="s">
        <v>176</v>
      </c>
      <c r="H1369" s="6">
        <v>44886</v>
      </c>
      <c r="I1369" s="1" t="s">
        <v>45</v>
      </c>
      <c r="J1369" s="2">
        <v>11</v>
      </c>
      <c r="K1369" s="1" t="s">
        <v>58</v>
      </c>
    </row>
    <row r="1370" spans="1:11" x14ac:dyDescent="0.35">
      <c r="A1370" s="1" t="s">
        <v>1418</v>
      </c>
      <c r="B1370" s="1" t="s">
        <v>75</v>
      </c>
      <c r="C1370" s="1" t="s">
        <v>13</v>
      </c>
      <c r="D1370" s="2">
        <v>40</v>
      </c>
      <c r="E1370" s="1" t="s">
        <v>14</v>
      </c>
      <c r="F1370" s="1" t="s">
        <v>23</v>
      </c>
      <c r="G1370" s="1" t="s">
        <v>24</v>
      </c>
      <c r="H1370" s="6">
        <v>44739</v>
      </c>
      <c r="I1370" s="1" t="s">
        <v>17</v>
      </c>
      <c r="J1370" s="2">
        <v>5</v>
      </c>
      <c r="K1370" s="1" t="s">
        <v>26</v>
      </c>
    </row>
    <row r="1371" spans="1:11" x14ac:dyDescent="0.35">
      <c r="A1371" s="1" t="s">
        <v>1419</v>
      </c>
      <c r="B1371" s="1" t="s">
        <v>75</v>
      </c>
      <c r="C1371" s="1" t="s">
        <v>13</v>
      </c>
      <c r="D1371" s="2">
        <v>45</v>
      </c>
      <c r="E1371" s="1" t="s">
        <v>33</v>
      </c>
      <c r="F1371" s="1" t="s">
        <v>44</v>
      </c>
      <c r="G1371" s="1" t="s">
        <v>41</v>
      </c>
      <c r="H1371" s="6">
        <v>45914</v>
      </c>
      <c r="I1371" s="1" t="s">
        <v>72</v>
      </c>
      <c r="J1371" s="2">
        <v>3</v>
      </c>
      <c r="K1371" s="1" t="s">
        <v>26</v>
      </c>
    </row>
    <row r="1372" spans="1:11" x14ac:dyDescent="0.35">
      <c r="A1372" s="1" t="s">
        <v>1420</v>
      </c>
      <c r="B1372" s="1" t="s">
        <v>28</v>
      </c>
      <c r="C1372" s="1" t="s">
        <v>21</v>
      </c>
      <c r="D1372" s="2">
        <v>30</v>
      </c>
      <c r="E1372" s="1" t="s">
        <v>36</v>
      </c>
      <c r="F1372" s="1" t="s">
        <v>29</v>
      </c>
      <c r="G1372" s="1" t="s">
        <v>41</v>
      </c>
      <c r="H1372" s="6">
        <v>45764</v>
      </c>
      <c r="I1372" s="1" t="s">
        <v>45</v>
      </c>
      <c r="J1372" s="2">
        <v>0</v>
      </c>
      <c r="K1372" s="1" t="s">
        <v>58</v>
      </c>
    </row>
    <row r="1373" spans="1:11" x14ac:dyDescent="0.35">
      <c r="A1373" s="1" t="s">
        <v>1421</v>
      </c>
      <c r="B1373" s="1" t="s">
        <v>28</v>
      </c>
      <c r="C1373" s="1" t="s">
        <v>21</v>
      </c>
      <c r="D1373" s="2">
        <v>29</v>
      </c>
      <c r="E1373" s="1" t="s">
        <v>40</v>
      </c>
      <c r="F1373" s="1" t="s">
        <v>44</v>
      </c>
      <c r="G1373" s="1" t="s">
        <v>37</v>
      </c>
      <c r="H1373" s="6">
        <v>43255</v>
      </c>
      <c r="I1373" s="1" t="s">
        <v>45</v>
      </c>
      <c r="J1373" s="2">
        <v>14</v>
      </c>
      <c r="K1373" s="1" t="s">
        <v>58</v>
      </c>
    </row>
    <row r="1374" spans="1:11" x14ac:dyDescent="0.35">
      <c r="A1374" s="1" t="s">
        <v>1422</v>
      </c>
      <c r="B1374" s="1" t="s">
        <v>43</v>
      </c>
      <c r="C1374" s="1" t="s">
        <v>21</v>
      </c>
      <c r="D1374" s="2">
        <v>43</v>
      </c>
      <c r="E1374" s="1" t="s">
        <v>22</v>
      </c>
      <c r="F1374" s="1" t="s">
        <v>29</v>
      </c>
      <c r="G1374" s="1" t="s">
        <v>34</v>
      </c>
      <c r="H1374" s="6">
        <v>44291</v>
      </c>
      <c r="I1374" s="1" t="s">
        <v>72</v>
      </c>
      <c r="J1374" s="2">
        <v>0</v>
      </c>
      <c r="K1374" s="1" t="s">
        <v>58</v>
      </c>
    </row>
    <row r="1375" spans="1:11" x14ac:dyDescent="0.35">
      <c r="A1375" s="1" t="s">
        <v>1423</v>
      </c>
      <c r="B1375" s="1" t="s">
        <v>48</v>
      </c>
      <c r="C1375" s="1" t="s">
        <v>13</v>
      </c>
      <c r="D1375" s="2">
        <v>28</v>
      </c>
      <c r="E1375" s="1" t="s">
        <v>36</v>
      </c>
      <c r="F1375" s="1" t="s">
        <v>15</v>
      </c>
      <c r="G1375" s="1" t="s">
        <v>37</v>
      </c>
      <c r="H1375" s="6">
        <v>43114</v>
      </c>
      <c r="I1375" s="1" t="s">
        <v>17</v>
      </c>
      <c r="J1375" s="2">
        <v>16</v>
      </c>
      <c r="K1375" s="1" t="s">
        <v>31</v>
      </c>
    </row>
    <row r="1376" spans="1:11" x14ac:dyDescent="0.35">
      <c r="A1376" s="1" t="s">
        <v>1424</v>
      </c>
      <c r="B1376" s="1" t="s">
        <v>75</v>
      </c>
      <c r="C1376" s="1" t="s">
        <v>21</v>
      </c>
      <c r="D1376" s="2">
        <v>33</v>
      </c>
      <c r="E1376" s="1" t="s">
        <v>22</v>
      </c>
      <c r="F1376" s="1" t="s">
        <v>15</v>
      </c>
      <c r="G1376" s="1" t="s">
        <v>16</v>
      </c>
      <c r="H1376" s="6">
        <v>42693</v>
      </c>
      <c r="I1376" s="1" t="s">
        <v>45</v>
      </c>
      <c r="J1376" s="2">
        <v>13</v>
      </c>
      <c r="K1376" s="1" t="s">
        <v>26</v>
      </c>
    </row>
    <row r="1377" spans="1:11" x14ac:dyDescent="0.35">
      <c r="A1377" s="1" t="s">
        <v>1425</v>
      </c>
      <c r="B1377" s="1" t="s">
        <v>20</v>
      </c>
      <c r="C1377" s="1" t="s">
        <v>21</v>
      </c>
      <c r="D1377" s="2">
        <v>33</v>
      </c>
      <c r="E1377" s="1" t="s">
        <v>14</v>
      </c>
      <c r="F1377" s="1" t="s">
        <v>29</v>
      </c>
      <c r="G1377" s="1" t="s">
        <v>176</v>
      </c>
      <c r="H1377" s="6">
        <v>44304</v>
      </c>
      <c r="I1377" s="1" t="s">
        <v>17</v>
      </c>
      <c r="J1377" s="2">
        <v>8</v>
      </c>
      <c r="K1377" s="1" t="s">
        <v>26</v>
      </c>
    </row>
    <row r="1378" spans="1:11" x14ac:dyDescent="0.35">
      <c r="A1378" s="1" t="s">
        <v>1426</v>
      </c>
      <c r="B1378" s="1" t="s">
        <v>28</v>
      </c>
      <c r="C1378" s="1" t="s">
        <v>13</v>
      </c>
      <c r="D1378" s="2">
        <v>44</v>
      </c>
      <c r="E1378" s="1" t="s">
        <v>40</v>
      </c>
      <c r="F1378" s="1" t="s">
        <v>44</v>
      </c>
      <c r="G1378" s="1" t="s">
        <v>176</v>
      </c>
      <c r="H1378" s="6">
        <v>43075</v>
      </c>
      <c r="I1378" s="1" t="s">
        <v>25</v>
      </c>
      <c r="J1378" s="2">
        <v>20</v>
      </c>
      <c r="K1378" s="1" t="s">
        <v>26</v>
      </c>
    </row>
    <row r="1379" spans="1:11" x14ac:dyDescent="0.35">
      <c r="A1379" s="1" t="s">
        <v>1427</v>
      </c>
      <c r="B1379" s="1" t="s">
        <v>75</v>
      </c>
      <c r="C1379" s="1" t="s">
        <v>13</v>
      </c>
      <c r="D1379" s="2">
        <v>43</v>
      </c>
      <c r="E1379" s="1" t="s">
        <v>53</v>
      </c>
      <c r="F1379" s="1" t="s">
        <v>10</v>
      </c>
      <c r="G1379" s="1" t="s">
        <v>34</v>
      </c>
      <c r="H1379" s="6">
        <v>45791</v>
      </c>
      <c r="I1379" s="1" t="s">
        <v>72</v>
      </c>
      <c r="J1379" s="2">
        <v>8</v>
      </c>
      <c r="K1379" s="1" t="s">
        <v>58</v>
      </c>
    </row>
    <row r="1380" spans="1:11" x14ac:dyDescent="0.35">
      <c r="A1380" s="1" t="s">
        <v>1428</v>
      </c>
      <c r="B1380" s="1" t="s">
        <v>20</v>
      </c>
      <c r="C1380" s="1" t="s">
        <v>13</v>
      </c>
      <c r="D1380" s="2">
        <v>45</v>
      </c>
      <c r="E1380" s="1" t="s">
        <v>36</v>
      </c>
      <c r="F1380" s="1" t="s">
        <v>44</v>
      </c>
      <c r="G1380" s="1" t="s">
        <v>37</v>
      </c>
      <c r="H1380" s="6">
        <v>44183</v>
      </c>
      <c r="I1380" s="1" t="s">
        <v>17</v>
      </c>
      <c r="J1380" s="2">
        <v>2</v>
      </c>
      <c r="K1380" s="1" t="s">
        <v>18</v>
      </c>
    </row>
    <row r="1381" spans="1:11" x14ac:dyDescent="0.35">
      <c r="A1381" s="1" t="s">
        <v>1429</v>
      </c>
      <c r="B1381" s="1" t="s">
        <v>43</v>
      </c>
      <c r="C1381" s="1" t="s">
        <v>21</v>
      </c>
      <c r="D1381" s="2">
        <v>25</v>
      </c>
      <c r="E1381" s="1" t="s">
        <v>22</v>
      </c>
      <c r="F1381" s="1" t="s">
        <v>29</v>
      </c>
      <c r="G1381" s="1" t="s">
        <v>16</v>
      </c>
      <c r="H1381" s="6">
        <v>46021</v>
      </c>
      <c r="I1381" s="1" t="s">
        <v>25</v>
      </c>
      <c r="J1381" s="2">
        <v>0</v>
      </c>
      <c r="K1381" s="1" t="s">
        <v>18</v>
      </c>
    </row>
    <row r="1382" spans="1:11" x14ac:dyDescent="0.35">
      <c r="A1382" s="1" t="s">
        <v>1430</v>
      </c>
      <c r="B1382" s="1" t="s">
        <v>75</v>
      </c>
      <c r="C1382" s="1" t="s">
        <v>13</v>
      </c>
      <c r="D1382" s="2">
        <v>55</v>
      </c>
      <c r="E1382" s="1" t="s">
        <v>53</v>
      </c>
      <c r="F1382" s="1" t="s">
        <v>29</v>
      </c>
      <c r="G1382" s="1" t="s">
        <v>176</v>
      </c>
      <c r="H1382" s="6">
        <v>44719</v>
      </c>
      <c r="I1382" s="1" t="s">
        <v>45</v>
      </c>
      <c r="J1382" s="2">
        <v>2</v>
      </c>
      <c r="K1382" s="1" t="s">
        <v>58</v>
      </c>
    </row>
    <row r="1383" spans="1:11" x14ac:dyDescent="0.35">
      <c r="A1383" s="1" t="s">
        <v>1431</v>
      </c>
      <c r="B1383" s="1" t="s">
        <v>28</v>
      </c>
      <c r="C1383" s="1" t="s">
        <v>13</v>
      </c>
      <c r="D1383" s="2">
        <v>33</v>
      </c>
      <c r="E1383" s="1" t="s">
        <v>14</v>
      </c>
      <c r="F1383" s="1" t="s">
        <v>23</v>
      </c>
      <c r="G1383" s="1" t="s">
        <v>176</v>
      </c>
      <c r="H1383" s="6">
        <v>43761</v>
      </c>
      <c r="I1383" s="1" t="s">
        <v>72</v>
      </c>
      <c r="J1383" s="2">
        <v>2</v>
      </c>
      <c r="K1383" s="1" t="s">
        <v>18</v>
      </c>
    </row>
    <row r="1384" spans="1:11" x14ac:dyDescent="0.35">
      <c r="A1384" s="1" t="s">
        <v>1432</v>
      </c>
      <c r="B1384" s="1" t="s">
        <v>61</v>
      </c>
      <c r="C1384" s="1" t="s">
        <v>13</v>
      </c>
      <c r="D1384" s="2">
        <v>51</v>
      </c>
      <c r="E1384" s="1" t="s">
        <v>36</v>
      </c>
      <c r="F1384" s="1" t="s">
        <v>44</v>
      </c>
      <c r="G1384" s="1" t="s">
        <v>176</v>
      </c>
      <c r="H1384" s="6">
        <v>44894</v>
      </c>
      <c r="I1384" s="1" t="s">
        <v>25</v>
      </c>
      <c r="J1384" s="2">
        <v>2</v>
      </c>
      <c r="K1384" s="1" t="s">
        <v>31</v>
      </c>
    </row>
    <row r="1385" spans="1:11" x14ac:dyDescent="0.35">
      <c r="A1385" s="1" t="s">
        <v>1433</v>
      </c>
      <c r="B1385" s="1" t="s">
        <v>39</v>
      </c>
      <c r="C1385" s="1" t="s">
        <v>21</v>
      </c>
      <c r="D1385" s="2">
        <v>33</v>
      </c>
      <c r="E1385" s="1" t="s">
        <v>36</v>
      </c>
      <c r="F1385" s="1" t="s">
        <v>15</v>
      </c>
      <c r="G1385" s="1" t="s">
        <v>41</v>
      </c>
      <c r="H1385" s="6">
        <v>42965</v>
      </c>
      <c r="I1385" s="1" t="s">
        <v>25</v>
      </c>
      <c r="J1385" s="2">
        <v>2</v>
      </c>
      <c r="K1385" s="1" t="s">
        <v>18</v>
      </c>
    </row>
    <row r="1386" spans="1:11" x14ac:dyDescent="0.35">
      <c r="A1386" s="1" t="s">
        <v>1434</v>
      </c>
      <c r="B1386" s="1" t="s">
        <v>75</v>
      </c>
      <c r="C1386" s="1" t="s">
        <v>13</v>
      </c>
      <c r="D1386" s="2">
        <v>60</v>
      </c>
      <c r="E1386" s="1" t="s">
        <v>33</v>
      </c>
      <c r="F1386" s="1" t="s">
        <v>23</v>
      </c>
      <c r="G1386" s="1" t="s">
        <v>16</v>
      </c>
      <c r="H1386" s="6">
        <v>43526</v>
      </c>
      <c r="I1386" s="1" t="s">
        <v>45</v>
      </c>
      <c r="J1386" s="2">
        <v>11</v>
      </c>
      <c r="K1386" s="1" t="s">
        <v>58</v>
      </c>
    </row>
    <row r="1387" spans="1:11" x14ac:dyDescent="0.35">
      <c r="A1387" s="1" t="s">
        <v>1435</v>
      </c>
      <c r="B1387" s="1" t="s">
        <v>28</v>
      </c>
      <c r="C1387" s="1" t="s">
        <v>21</v>
      </c>
      <c r="D1387" s="2">
        <v>51</v>
      </c>
      <c r="E1387" s="1" t="s">
        <v>14</v>
      </c>
      <c r="F1387" s="1" t="s">
        <v>29</v>
      </c>
      <c r="G1387" s="1" t="s">
        <v>37</v>
      </c>
      <c r="H1387" s="6">
        <v>42459</v>
      </c>
      <c r="I1387" s="1" t="s">
        <v>72</v>
      </c>
      <c r="J1387" s="2">
        <v>18</v>
      </c>
      <c r="K1387" s="1" t="s">
        <v>58</v>
      </c>
    </row>
    <row r="1388" spans="1:11" x14ac:dyDescent="0.35">
      <c r="A1388" s="1" t="s">
        <v>1436</v>
      </c>
      <c r="B1388" s="1" t="s">
        <v>12</v>
      </c>
      <c r="C1388" s="1" t="s">
        <v>21</v>
      </c>
      <c r="D1388" s="2">
        <v>35</v>
      </c>
      <c r="E1388" s="1" t="s">
        <v>3065</v>
      </c>
      <c r="F1388" s="1" t="s">
        <v>23</v>
      </c>
      <c r="G1388" s="1" t="s">
        <v>37</v>
      </c>
      <c r="H1388" s="6">
        <v>44343</v>
      </c>
      <c r="I1388" s="1" t="s">
        <v>17</v>
      </c>
      <c r="J1388" s="2">
        <v>13</v>
      </c>
      <c r="K1388" s="1" t="s">
        <v>26</v>
      </c>
    </row>
    <row r="1389" spans="1:11" x14ac:dyDescent="0.35">
      <c r="A1389" s="1" t="s">
        <v>1437</v>
      </c>
      <c r="B1389" s="1" t="s">
        <v>39</v>
      </c>
      <c r="C1389" s="1" t="s">
        <v>13</v>
      </c>
      <c r="D1389" s="2">
        <v>60</v>
      </c>
      <c r="E1389" s="1" t="s">
        <v>53</v>
      </c>
      <c r="F1389" s="1" t="s">
        <v>15</v>
      </c>
      <c r="G1389" s="1" t="s">
        <v>176</v>
      </c>
      <c r="H1389" s="6">
        <v>45840</v>
      </c>
      <c r="I1389" s="1" t="s">
        <v>45</v>
      </c>
      <c r="J1389" s="2">
        <v>17</v>
      </c>
      <c r="K1389" s="1" t="s">
        <v>31</v>
      </c>
    </row>
    <row r="1390" spans="1:11" x14ac:dyDescent="0.35">
      <c r="A1390" s="1" t="s">
        <v>1438</v>
      </c>
      <c r="B1390" s="1" t="s">
        <v>20</v>
      </c>
      <c r="C1390" s="1" t="s">
        <v>13</v>
      </c>
      <c r="D1390" s="2">
        <v>32</v>
      </c>
      <c r="E1390" s="1" t="s">
        <v>14</v>
      </c>
      <c r="F1390" s="1" t="s">
        <v>44</v>
      </c>
      <c r="G1390" s="1" t="s">
        <v>34</v>
      </c>
      <c r="H1390" s="6">
        <v>44754</v>
      </c>
      <c r="I1390" s="1" t="s">
        <v>45</v>
      </c>
      <c r="J1390" s="2">
        <v>19</v>
      </c>
      <c r="K1390" s="1" t="s">
        <v>26</v>
      </c>
    </row>
    <row r="1391" spans="1:11" x14ac:dyDescent="0.35">
      <c r="A1391" s="1" t="s">
        <v>1439</v>
      </c>
      <c r="B1391" s="1" t="s">
        <v>61</v>
      </c>
      <c r="C1391" s="1" t="s">
        <v>21</v>
      </c>
      <c r="D1391" s="2">
        <v>27</v>
      </c>
      <c r="E1391" s="1" t="s">
        <v>53</v>
      </c>
      <c r="F1391" s="1" t="s">
        <v>10</v>
      </c>
      <c r="G1391" s="1" t="s">
        <v>16</v>
      </c>
      <c r="H1391" s="6">
        <v>43962</v>
      </c>
      <c r="I1391" s="1" t="s">
        <v>45</v>
      </c>
      <c r="J1391" s="2">
        <v>12</v>
      </c>
      <c r="K1391" s="1" t="s">
        <v>31</v>
      </c>
    </row>
    <row r="1392" spans="1:11" x14ac:dyDescent="0.35">
      <c r="A1392" s="1" t="s">
        <v>1440</v>
      </c>
      <c r="B1392" s="1" t="s">
        <v>28</v>
      </c>
      <c r="C1392" s="1" t="s">
        <v>21</v>
      </c>
      <c r="D1392" s="2">
        <v>58</v>
      </c>
      <c r="E1392" s="1" t="s">
        <v>53</v>
      </c>
      <c r="F1392" s="1" t="s">
        <v>10</v>
      </c>
      <c r="G1392" s="1" t="s">
        <v>37</v>
      </c>
      <c r="H1392" s="6">
        <v>42581</v>
      </c>
      <c r="I1392" s="1" t="s">
        <v>17</v>
      </c>
      <c r="J1392" s="2">
        <v>12</v>
      </c>
      <c r="K1392" s="1" t="s">
        <v>26</v>
      </c>
    </row>
    <row r="1393" spans="1:11" x14ac:dyDescent="0.35">
      <c r="A1393" s="1" t="s">
        <v>1441</v>
      </c>
      <c r="B1393" s="1" t="s">
        <v>61</v>
      </c>
      <c r="C1393" s="1" t="s">
        <v>13</v>
      </c>
      <c r="D1393" s="2">
        <v>37</v>
      </c>
      <c r="E1393" s="1" t="s">
        <v>40</v>
      </c>
      <c r="F1393" s="1" t="s">
        <v>15</v>
      </c>
      <c r="G1393" s="1" t="s">
        <v>34</v>
      </c>
      <c r="H1393" s="6">
        <v>45013</v>
      </c>
      <c r="I1393" s="1" t="s">
        <v>72</v>
      </c>
      <c r="J1393" s="2">
        <v>9</v>
      </c>
      <c r="K1393" s="1" t="s">
        <v>18</v>
      </c>
    </row>
    <row r="1394" spans="1:11" x14ac:dyDescent="0.35">
      <c r="A1394" s="1" t="s">
        <v>1442</v>
      </c>
      <c r="B1394" s="1" t="s">
        <v>39</v>
      </c>
      <c r="C1394" s="1" t="s">
        <v>21</v>
      </c>
      <c r="D1394" s="2">
        <v>43</v>
      </c>
      <c r="E1394" s="1" t="s">
        <v>36</v>
      </c>
      <c r="F1394" s="1" t="s">
        <v>44</v>
      </c>
      <c r="G1394" s="1" t="s">
        <v>34</v>
      </c>
      <c r="H1394" s="6">
        <v>45219</v>
      </c>
      <c r="I1394" s="1" t="s">
        <v>25</v>
      </c>
      <c r="J1394" s="2">
        <v>9</v>
      </c>
      <c r="K1394" s="1" t="s">
        <v>31</v>
      </c>
    </row>
    <row r="1395" spans="1:11" x14ac:dyDescent="0.35">
      <c r="A1395" s="1" t="s">
        <v>1443</v>
      </c>
      <c r="B1395" s="1" t="s">
        <v>12</v>
      </c>
      <c r="C1395" s="1" t="s">
        <v>21</v>
      </c>
      <c r="D1395" s="2">
        <v>32</v>
      </c>
      <c r="E1395" s="1" t="s">
        <v>3065</v>
      </c>
      <c r="F1395" s="1" t="s">
        <v>15</v>
      </c>
      <c r="G1395" s="1" t="s">
        <v>16</v>
      </c>
      <c r="H1395" s="6">
        <v>44051</v>
      </c>
      <c r="I1395" s="1" t="s">
        <v>25</v>
      </c>
      <c r="J1395" s="2">
        <v>17</v>
      </c>
      <c r="K1395" s="1" t="s">
        <v>18</v>
      </c>
    </row>
    <row r="1396" spans="1:11" x14ac:dyDescent="0.35">
      <c r="A1396" s="1" t="s">
        <v>1444</v>
      </c>
      <c r="B1396" s="1" t="s">
        <v>12</v>
      </c>
      <c r="C1396" s="1" t="s">
        <v>13</v>
      </c>
      <c r="D1396" s="2">
        <v>37</v>
      </c>
      <c r="E1396" s="1" t="s">
        <v>14</v>
      </c>
      <c r="F1396" s="1" t="s">
        <v>23</v>
      </c>
      <c r="G1396" s="1" t="s">
        <v>24</v>
      </c>
      <c r="H1396" s="6">
        <v>42545</v>
      </c>
      <c r="I1396" s="1" t="s">
        <v>45</v>
      </c>
      <c r="J1396" s="2">
        <v>15</v>
      </c>
      <c r="K1396" s="1" t="s">
        <v>18</v>
      </c>
    </row>
    <row r="1397" spans="1:11" x14ac:dyDescent="0.35">
      <c r="A1397" s="1" t="s">
        <v>1445</v>
      </c>
      <c r="B1397" s="1" t="s">
        <v>43</v>
      </c>
      <c r="C1397" s="1" t="s">
        <v>21</v>
      </c>
      <c r="D1397" s="2">
        <v>41</v>
      </c>
      <c r="E1397" s="1" t="s">
        <v>40</v>
      </c>
      <c r="F1397" s="1" t="s">
        <v>29</v>
      </c>
      <c r="G1397" s="1" t="s">
        <v>24</v>
      </c>
      <c r="H1397" s="6">
        <v>42553</v>
      </c>
      <c r="I1397" s="1" t="s">
        <v>45</v>
      </c>
      <c r="J1397" s="2">
        <v>2</v>
      </c>
      <c r="K1397" s="1" t="s">
        <v>31</v>
      </c>
    </row>
    <row r="1398" spans="1:11" x14ac:dyDescent="0.35">
      <c r="A1398" s="1" t="s">
        <v>1446</v>
      </c>
      <c r="B1398" s="1" t="s">
        <v>39</v>
      </c>
      <c r="C1398" s="1" t="s">
        <v>13</v>
      </c>
      <c r="D1398" s="2">
        <v>35</v>
      </c>
      <c r="E1398" s="1" t="s">
        <v>33</v>
      </c>
      <c r="F1398" s="1" t="s">
        <v>10</v>
      </c>
      <c r="G1398" s="1" t="s">
        <v>37</v>
      </c>
      <c r="H1398" s="6">
        <v>44734</v>
      </c>
      <c r="I1398" s="1" t="s">
        <v>25</v>
      </c>
      <c r="J1398" s="2">
        <v>11</v>
      </c>
      <c r="K1398" s="1" t="s">
        <v>18</v>
      </c>
    </row>
    <row r="1399" spans="1:11" x14ac:dyDescent="0.35">
      <c r="A1399" s="1" t="s">
        <v>1447</v>
      </c>
      <c r="B1399" s="1" t="s">
        <v>48</v>
      </c>
      <c r="C1399" s="1" t="s">
        <v>13</v>
      </c>
      <c r="D1399" s="2">
        <v>22</v>
      </c>
      <c r="E1399" s="1" t="s">
        <v>40</v>
      </c>
      <c r="F1399" s="1" t="s">
        <v>23</v>
      </c>
      <c r="G1399" s="1" t="s">
        <v>34</v>
      </c>
      <c r="H1399" s="6">
        <v>45193</v>
      </c>
      <c r="I1399" s="1" t="s">
        <v>25</v>
      </c>
      <c r="J1399" s="2">
        <v>6</v>
      </c>
      <c r="K1399" s="1" t="s">
        <v>26</v>
      </c>
    </row>
    <row r="1400" spans="1:11" x14ac:dyDescent="0.35">
      <c r="A1400" s="1" t="s">
        <v>1448</v>
      </c>
      <c r="B1400" s="1" t="s">
        <v>20</v>
      </c>
      <c r="C1400" s="1" t="s">
        <v>13</v>
      </c>
      <c r="D1400" s="2">
        <v>54</v>
      </c>
      <c r="E1400" s="1" t="s">
        <v>33</v>
      </c>
      <c r="F1400" s="1" t="s">
        <v>44</v>
      </c>
      <c r="G1400" s="1" t="s">
        <v>41</v>
      </c>
      <c r="H1400" s="6">
        <v>44789</v>
      </c>
      <c r="I1400" s="1" t="s">
        <v>72</v>
      </c>
      <c r="J1400" s="2">
        <v>16</v>
      </c>
      <c r="K1400" s="1" t="s">
        <v>58</v>
      </c>
    </row>
    <row r="1401" spans="1:11" x14ac:dyDescent="0.35">
      <c r="A1401" s="1" t="s">
        <v>1449</v>
      </c>
      <c r="B1401" s="1" t="s">
        <v>39</v>
      </c>
      <c r="C1401" s="1" t="s">
        <v>13</v>
      </c>
      <c r="D1401" s="2">
        <v>27</v>
      </c>
      <c r="E1401" s="1" t="s">
        <v>36</v>
      </c>
      <c r="F1401" s="1" t="s">
        <v>29</v>
      </c>
      <c r="G1401" s="1" t="s">
        <v>34</v>
      </c>
      <c r="H1401" s="6">
        <v>44173</v>
      </c>
      <c r="I1401" s="1" t="s">
        <v>17</v>
      </c>
      <c r="J1401" s="2">
        <v>9</v>
      </c>
      <c r="K1401" s="1" t="s">
        <v>26</v>
      </c>
    </row>
    <row r="1402" spans="1:11" x14ac:dyDescent="0.35">
      <c r="A1402" s="1" t="s">
        <v>1450</v>
      </c>
      <c r="B1402" s="1" t="s">
        <v>12</v>
      </c>
      <c r="C1402" s="1" t="s">
        <v>13</v>
      </c>
      <c r="D1402" s="2">
        <v>32</v>
      </c>
      <c r="E1402" s="1" t="s">
        <v>36</v>
      </c>
      <c r="F1402" s="1" t="s">
        <v>15</v>
      </c>
      <c r="G1402" s="1" t="s">
        <v>16</v>
      </c>
      <c r="H1402" s="6">
        <v>45037</v>
      </c>
      <c r="I1402" s="1" t="s">
        <v>72</v>
      </c>
      <c r="J1402" s="2">
        <v>13</v>
      </c>
      <c r="K1402" s="1" t="s">
        <v>18</v>
      </c>
    </row>
    <row r="1403" spans="1:11" x14ac:dyDescent="0.35">
      <c r="A1403" s="1" t="s">
        <v>1451</v>
      </c>
      <c r="B1403" s="1" t="s">
        <v>61</v>
      </c>
      <c r="C1403" s="1" t="s">
        <v>13</v>
      </c>
      <c r="D1403" s="2">
        <v>37</v>
      </c>
      <c r="E1403" s="1" t="s">
        <v>14</v>
      </c>
      <c r="F1403" s="1" t="s">
        <v>23</v>
      </c>
      <c r="G1403" s="1" t="s">
        <v>24</v>
      </c>
      <c r="H1403" s="6">
        <v>44376</v>
      </c>
      <c r="I1403" s="1" t="s">
        <v>17</v>
      </c>
      <c r="J1403" s="2">
        <v>14</v>
      </c>
      <c r="K1403" s="1" t="s">
        <v>26</v>
      </c>
    </row>
    <row r="1404" spans="1:11" x14ac:dyDescent="0.35">
      <c r="A1404" s="1" t="s">
        <v>1452</v>
      </c>
      <c r="B1404" s="1" t="s">
        <v>20</v>
      </c>
      <c r="C1404" s="1" t="s">
        <v>21</v>
      </c>
      <c r="D1404" s="2">
        <v>33</v>
      </c>
      <c r="E1404" s="1" t="s">
        <v>36</v>
      </c>
      <c r="F1404" s="1" t="s">
        <v>44</v>
      </c>
      <c r="G1404" s="1" t="s">
        <v>41</v>
      </c>
      <c r="H1404" s="6">
        <v>43390</v>
      </c>
      <c r="I1404" s="1" t="s">
        <v>72</v>
      </c>
      <c r="J1404" s="2">
        <v>1</v>
      </c>
      <c r="K1404" s="1" t="s">
        <v>26</v>
      </c>
    </row>
    <row r="1405" spans="1:11" x14ac:dyDescent="0.35">
      <c r="A1405" s="1" t="s">
        <v>1453</v>
      </c>
      <c r="B1405" s="1" t="s">
        <v>75</v>
      </c>
      <c r="C1405" s="1" t="s">
        <v>13</v>
      </c>
      <c r="D1405" s="2">
        <v>28</v>
      </c>
      <c r="E1405" s="1" t="s">
        <v>53</v>
      </c>
      <c r="F1405" s="1" t="s">
        <v>15</v>
      </c>
      <c r="G1405" s="1" t="s">
        <v>37</v>
      </c>
      <c r="H1405" s="6">
        <v>44785</v>
      </c>
      <c r="I1405" s="1" t="s">
        <v>45</v>
      </c>
      <c r="J1405" s="2">
        <v>15</v>
      </c>
      <c r="K1405" s="1" t="s">
        <v>26</v>
      </c>
    </row>
    <row r="1406" spans="1:11" x14ac:dyDescent="0.35">
      <c r="A1406" s="1" t="s">
        <v>1454</v>
      </c>
      <c r="B1406" s="1" t="s">
        <v>28</v>
      </c>
      <c r="C1406" s="1" t="s">
        <v>21</v>
      </c>
      <c r="D1406" s="2">
        <v>52</v>
      </c>
      <c r="E1406" s="1" t="s">
        <v>68</v>
      </c>
      <c r="F1406" s="1" t="s">
        <v>10</v>
      </c>
      <c r="G1406" s="1" t="s">
        <v>16</v>
      </c>
      <c r="H1406" s="6">
        <v>42857</v>
      </c>
      <c r="I1406" s="1" t="s">
        <v>72</v>
      </c>
      <c r="J1406" s="2">
        <v>18</v>
      </c>
      <c r="K1406" s="1" t="s">
        <v>18</v>
      </c>
    </row>
    <row r="1407" spans="1:11" x14ac:dyDescent="0.35">
      <c r="A1407" s="1" t="s">
        <v>1455</v>
      </c>
      <c r="B1407" s="1" t="s">
        <v>12</v>
      </c>
      <c r="C1407" s="1" t="s">
        <v>21</v>
      </c>
      <c r="D1407" s="2">
        <v>55</v>
      </c>
      <c r="E1407" s="1" t="s">
        <v>14</v>
      </c>
      <c r="F1407" s="1" t="s">
        <v>23</v>
      </c>
      <c r="G1407" s="1" t="s">
        <v>24</v>
      </c>
      <c r="H1407" s="6">
        <v>44916</v>
      </c>
      <c r="I1407" s="1" t="s">
        <v>45</v>
      </c>
      <c r="J1407" s="2">
        <v>3</v>
      </c>
      <c r="K1407" s="1" t="s">
        <v>18</v>
      </c>
    </row>
    <row r="1408" spans="1:11" x14ac:dyDescent="0.35">
      <c r="A1408" s="1" t="s">
        <v>1456</v>
      </c>
      <c r="B1408" s="1" t="s">
        <v>12</v>
      </c>
      <c r="C1408" s="1" t="s">
        <v>13</v>
      </c>
      <c r="D1408" s="2">
        <v>23</v>
      </c>
      <c r="E1408" s="1" t="s">
        <v>53</v>
      </c>
      <c r="F1408" s="1" t="s">
        <v>29</v>
      </c>
      <c r="G1408" s="1" t="s">
        <v>24</v>
      </c>
      <c r="H1408" s="6">
        <v>44947</v>
      </c>
      <c r="I1408" s="1" t="s">
        <v>25</v>
      </c>
      <c r="J1408" s="2">
        <v>9</v>
      </c>
      <c r="K1408" s="1" t="s">
        <v>26</v>
      </c>
    </row>
    <row r="1409" spans="1:11" x14ac:dyDescent="0.35">
      <c r="A1409" s="1" t="s">
        <v>1457</v>
      </c>
      <c r="B1409" s="1" t="s">
        <v>39</v>
      </c>
      <c r="C1409" s="1" t="s">
        <v>13</v>
      </c>
      <c r="D1409" s="2">
        <v>21</v>
      </c>
      <c r="E1409" s="1" t="s">
        <v>33</v>
      </c>
      <c r="F1409" s="1" t="s">
        <v>29</v>
      </c>
      <c r="G1409" s="1" t="s">
        <v>37</v>
      </c>
      <c r="H1409" s="6">
        <v>43263</v>
      </c>
      <c r="I1409" s="1" t="s">
        <v>72</v>
      </c>
      <c r="J1409" s="2">
        <v>16</v>
      </c>
      <c r="K1409" s="1" t="s">
        <v>31</v>
      </c>
    </row>
    <row r="1410" spans="1:11" x14ac:dyDescent="0.35">
      <c r="A1410" s="1" t="s">
        <v>1458</v>
      </c>
      <c r="B1410" s="1" t="s">
        <v>43</v>
      </c>
      <c r="C1410" s="1" t="s">
        <v>21</v>
      </c>
      <c r="D1410" s="2">
        <v>25</v>
      </c>
      <c r="E1410" s="1" t="s">
        <v>33</v>
      </c>
      <c r="F1410" s="1" t="s">
        <v>29</v>
      </c>
      <c r="G1410" s="1" t="s">
        <v>30</v>
      </c>
      <c r="H1410" s="6">
        <v>42623</v>
      </c>
      <c r="I1410" s="1" t="s">
        <v>25</v>
      </c>
      <c r="J1410" s="2">
        <v>3</v>
      </c>
      <c r="K1410" s="1" t="s">
        <v>26</v>
      </c>
    </row>
    <row r="1411" spans="1:11" x14ac:dyDescent="0.35">
      <c r="A1411" s="1" t="s">
        <v>1459</v>
      </c>
      <c r="B1411" s="1" t="s">
        <v>12</v>
      </c>
      <c r="C1411" s="1" t="s">
        <v>13</v>
      </c>
      <c r="D1411" s="2">
        <v>24</v>
      </c>
      <c r="E1411" s="1" t="s">
        <v>53</v>
      </c>
      <c r="F1411" s="1" t="s">
        <v>44</v>
      </c>
      <c r="G1411" s="1" t="s">
        <v>41</v>
      </c>
      <c r="H1411" s="6">
        <v>42963</v>
      </c>
      <c r="I1411" s="1" t="s">
        <v>25</v>
      </c>
      <c r="J1411" s="2">
        <v>5</v>
      </c>
      <c r="K1411" s="1" t="s">
        <v>58</v>
      </c>
    </row>
    <row r="1412" spans="1:11" x14ac:dyDescent="0.35">
      <c r="A1412" s="1" t="s">
        <v>1460</v>
      </c>
      <c r="B1412" s="1" t="s">
        <v>61</v>
      </c>
      <c r="C1412" s="1" t="s">
        <v>13</v>
      </c>
      <c r="D1412" s="2">
        <v>25</v>
      </c>
      <c r="E1412" s="1" t="s">
        <v>68</v>
      </c>
      <c r="F1412" s="1" t="s">
        <v>10</v>
      </c>
      <c r="G1412" s="1" t="s">
        <v>30</v>
      </c>
      <c r="H1412" s="6">
        <v>42554</v>
      </c>
      <c r="I1412" s="1" t="s">
        <v>3065</v>
      </c>
      <c r="J1412" s="2">
        <v>11</v>
      </c>
      <c r="K1412" s="1" t="s">
        <v>58</v>
      </c>
    </row>
    <row r="1413" spans="1:11" x14ac:dyDescent="0.35">
      <c r="A1413" s="1" t="s">
        <v>1461</v>
      </c>
      <c r="B1413" s="1" t="s">
        <v>75</v>
      </c>
      <c r="C1413" s="1" t="s">
        <v>13</v>
      </c>
      <c r="D1413" s="2">
        <v>36</v>
      </c>
      <c r="E1413" s="1" t="s">
        <v>40</v>
      </c>
      <c r="F1413" s="1" t="s">
        <v>23</v>
      </c>
      <c r="G1413" s="1" t="s">
        <v>176</v>
      </c>
      <c r="H1413" s="6">
        <v>43477</v>
      </c>
      <c r="I1413" s="1" t="s">
        <v>45</v>
      </c>
      <c r="J1413" s="2">
        <v>5</v>
      </c>
      <c r="K1413" s="1" t="s">
        <v>58</v>
      </c>
    </row>
    <row r="1414" spans="1:11" x14ac:dyDescent="0.35">
      <c r="A1414" s="1" t="s">
        <v>1462</v>
      </c>
      <c r="B1414" s="1" t="s">
        <v>48</v>
      </c>
      <c r="C1414" s="1" t="s">
        <v>21</v>
      </c>
      <c r="D1414" s="2">
        <v>30</v>
      </c>
      <c r="E1414" s="1" t="s">
        <v>33</v>
      </c>
      <c r="F1414" s="1" t="s">
        <v>29</v>
      </c>
      <c r="G1414" s="1" t="s">
        <v>41</v>
      </c>
      <c r="H1414" s="6">
        <v>45880</v>
      </c>
      <c r="I1414" s="1" t="s">
        <v>45</v>
      </c>
      <c r="J1414" s="2">
        <v>8</v>
      </c>
      <c r="K1414" s="1" t="s">
        <v>26</v>
      </c>
    </row>
    <row r="1415" spans="1:11" x14ac:dyDescent="0.35">
      <c r="A1415" s="1" t="s">
        <v>1463</v>
      </c>
      <c r="B1415" s="1" t="s">
        <v>75</v>
      </c>
      <c r="C1415" s="1" t="s">
        <v>21</v>
      </c>
      <c r="D1415" s="2">
        <v>27</v>
      </c>
      <c r="E1415" s="1" t="s">
        <v>36</v>
      </c>
      <c r="F1415" s="1" t="s">
        <v>10</v>
      </c>
      <c r="G1415" s="1" t="s">
        <v>34</v>
      </c>
      <c r="H1415" s="6">
        <v>45200</v>
      </c>
      <c r="I1415" s="1" t="s">
        <v>45</v>
      </c>
      <c r="J1415" s="2">
        <v>9</v>
      </c>
      <c r="K1415" s="1" t="s">
        <v>18</v>
      </c>
    </row>
    <row r="1416" spans="1:11" x14ac:dyDescent="0.35">
      <c r="A1416" s="1" t="s">
        <v>1464</v>
      </c>
      <c r="B1416" s="1" t="s">
        <v>43</v>
      </c>
      <c r="C1416" s="1" t="s">
        <v>13</v>
      </c>
      <c r="D1416" s="2">
        <v>33</v>
      </c>
      <c r="E1416" s="1" t="s">
        <v>36</v>
      </c>
      <c r="F1416" s="1" t="s">
        <v>29</v>
      </c>
      <c r="G1416" s="1" t="s">
        <v>30</v>
      </c>
      <c r="H1416" s="6">
        <v>44778</v>
      </c>
      <c r="I1416" s="1" t="s">
        <v>17</v>
      </c>
      <c r="J1416" s="2">
        <v>1</v>
      </c>
      <c r="K1416" s="1" t="s">
        <v>31</v>
      </c>
    </row>
    <row r="1417" spans="1:11" x14ac:dyDescent="0.35">
      <c r="A1417" s="1" t="s">
        <v>1465</v>
      </c>
      <c r="B1417" s="1" t="s">
        <v>75</v>
      </c>
      <c r="C1417" s="1" t="s">
        <v>21</v>
      </c>
      <c r="D1417" s="2">
        <v>23</v>
      </c>
      <c r="E1417" s="1" t="s">
        <v>40</v>
      </c>
      <c r="F1417" s="1" t="s">
        <v>23</v>
      </c>
      <c r="G1417" s="1" t="s">
        <v>176</v>
      </c>
      <c r="H1417" s="6">
        <v>45771</v>
      </c>
      <c r="I1417" s="1" t="s">
        <v>45</v>
      </c>
      <c r="J1417" s="2">
        <v>7</v>
      </c>
      <c r="K1417" s="1" t="s">
        <v>26</v>
      </c>
    </row>
    <row r="1418" spans="1:11" x14ac:dyDescent="0.35">
      <c r="A1418" s="1" t="s">
        <v>1466</v>
      </c>
      <c r="B1418" s="1" t="s">
        <v>75</v>
      </c>
      <c r="C1418" s="1" t="s">
        <v>13</v>
      </c>
      <c r="D1418" s="2">
        <v>49</v>
      </c>
      <c r="E1418" s="1" t="s">
        <v>36</v>
      </c>
      <c r="F1418" s="1" t="s">
        <v>29</v>
      </c>
      <c r="G1418" s="1" t="s">
        <v>16</v>
      </c>
      <c r="H1418" s="6">
        <v>43963</v>
      </c>
      <c r="I1418" s="1" t="s">
        <v>45</v>
      </c>
      <c r="J1418" s="2">
        <v>4</v>
      </c>
      <c r="K1418" s="1" t="s">
        <v>26</v>
      </c>
    </row>
    <row r="1419" spans="1:11" x14ac:dyDescent="0.35">
      <c r="A1419" s="1" t="s">
        <v>1467</v>
      </c>
      <c r="B1419" s="1" t="s">
        <v>20</v>
      </c>
      <c r="C1419" s="1" t="s">
        <v>21</v>
      </c>
      <c r="D1419" s="2">
        <v>41</v>
      </c>
      <c r="E1419" s="1" t="s">
        <v>40</v>
      </c>
      <c r="F1419" s="1" t="s">
        <v>44</v>
      </c>
      <c r="G1419" s="1" t="s">
        <v>176</v>
      </c>
      <c r="H1419" s="6">
        <v>44404</v>
      </c>
      <c r="I1419" s="1" t="s">
        <v>72</v>
      </c>
      <c r="J1419" s="2">
        <v>2</v>
      </c>
      <c r="K1419" s="1" t="s">
        <v>31</v>
      </c>
    </row>
    <row r="1420" spans="1:11" x14ac:dyDescent="0.35">
      <c r="A1420" s="1" t="s">
        <v>1468</v>
      </c>
      <c r="B1420" s="1" t="s">
        <v>20</v>
      </c>
      <c r="C1420" s="1" t="s">
        <v>13</v>
      </c>
      <c r="D1420" s="2">
        <v>43</v>
      </c>
      <c r="E1420" s="1" t="s">
        <v>33</v>
      </c>
      <c r="F1420" s="1" t="s">
        <v>44</v>
      </c>
      <c r="G1420" s="1" t="s">
        <v>176</v>
      </c>
      <c r="H1420" s="6">
        <v>44669</v>
      </c>
      <c r="I1420" s="1" t="s">
        <v>17</v>
      </c>
      <c r="J1420" s="2">
        <v>0</v>
      </c>
      <c r="K1420" s="1" t="s">
        <v>18</v>
      </c>
    </row>
    <row r="1421" spans="1:11" x14ac:dyDescent="0.35">
      <c r="A1421" s="1" t="s">
        <v>1469</v>
      </c>
      <c r="B1421" s="1" t="s">
        <v>61</v>
      </c>
      <c r="C1421" s="1" t="s">
        <v>21</v>
      </c>
      <c r="D1421" s="2">
        <v>42</v>
      </c>
      <c r="E1421" s="1" t="s">
        <v>36</v>
      </c>
      <c r="F1421" s="1" t="s">
        <v>23</v>
      </c>
      <c r="G1421" s="1" t="s">
        <v>41</v>
      </c>
      <c r="H1421" s="6">
        <v>43297</v>
      </c>
      <c r="I1421" s="1" t="s">
        <v>72</v>
      </c>
      <c r="J1421" s="2">
        <v>3</v>
      </c>
      <c r="K1421" s="1" t="s">
        <v>58</v>
      </c>
    </row>
    <row r="1422" spans="1:11" x14ac:dyDescent="0.35">
      <c r="A1422" s="1" t="s">
        <v>1470</v>
      </c>
      <c r="B1422" s="1" t="s">
        <v>12</v>
      </c>
      <c r="C1422" s="1" t="s">
        <v>13</v>
      </c>
      <c r="D1422" s="2">
        <v>42</v>
      </c>
      <c r="E1422" s="1" t="s">
        <v>78</v>
      </c>
      <c r="F1422" s="1" t="s">
        <v>23</v>
      </c>
      <c r="G1422" s="1" t="s">
        <v>30</v>
      </c>
      <c r="H1422" s="6">
        <v>43534</v>
      </c>
      <c r="I1422" s="1" t="s">
        <v>17</v>
      </c>
      <c r="J1422" s="2">
        <v>6</v>
      </c>
      <c r="K1422" s="1" t="s">
        <v>26</v>
      </c>
    </row>
    <row r="1423" spans="1:11" x14ac:dyDescent="0.35">
      <c r="A1423" s="1" t="s">
        <v>1471</v>
      </c>
      <c r="B1423" s="1" t="s">
        <v>12</v>
      </c>
      <c r="C1423" s="1" t="s">
        <v>21</v>
      </c>
      <c r="D1423" s="2">
        <v>36</v>
      </c>
      <c r="E1423" s="1" t="s">
        <v>40</v>
      </c>
      <c r="F1423" s="1" t="s">
        <v>15</v>
      </c>
      <c r="G1423" s="1" t="s">
        <v>41</v>
      </c>
      <c r="H1423" s="6">
        <v>43149</v>
      </c>
      <c r="I1423" s="1" t="s">
        <v>17</v>
      </c>
      <c r="J1423" s="2">
        <v>15</v>
      </c>
      <c r="K1423" s="1" t="s">
        <v>58</v>
      </c>
    </row>
    <row r="1424" spans="1:11" x14ac:dyDescent="0.35">
      <c r="A1424" s="1" t="s">
        <v>1472</v>
      </c>
      <c r="B1424" s="1" t="s">
        <v>12</v>
      </c>
      <c r="C1424" s="1" t="s">
        <v>21</v>
      </c>
      <c r="D1424" s="2">
        <v>54</v>
      </c>
      <c r="E1424" s="1" t="s">
        <v>14</v>
      </c>
      <c r="F1424" s="1" t="s">
        <v>44</v>
      </c>
      <c r="G1424" s="1" t="s">
        <v>41</v>
      </c>
      <c r="H1424" s="6">
        <v>42382</v>
      </c>
      <c r="I1424" s="1" t="s">
        <v>72</v>
      </c>
      <c r="J1424" s="2">
        <v>6</v>
      </c>
      <c r="K1424" s="1" t="s">
        <v>58</v>
      </c>
    </row>
    <row r="1425" spans="1:11" x14ac:dyDescent="0.35">
      <c r="A1425" s="1" t="s">
        <v>1473</v>
      </c>
      <c r="B1425" s="1" t="s">
        <v>48</v>
      </c>
      <c r="C1425" s="1" t="s">
        <v>13</v>
      </c>
      <c r="D1425" s="2">
        <v>21</v>
      </c>
      <c r="E1425" s="1" t="s">
        <v>68</v>
      </c>
      <c r="F1425" s="1" t="s">
        <v>15</v>
      </c>
      <c r="G1425" s="1" t="s">
        <v>34</v>
      </c>
      <c r="H1425" s="6">
        <v>43010</v>
      </c>
      <c r="I1425" s="1" t="s">
        <v>17</v>
      </c>
      <c r="J1425" s="2">
        <v>13</v>
      </c>
      <c r="K1425" s="1" t="s">
        <v>18</v>
      </c>
    </row>
    <row r="1426" spans="1:11" x14ac:dyDescent="0.35">
      <c r="A1426" s="1" t="s">
        <v>1474</v>
      </c>
      <c r="B1426" s="1" t="s">
        <v>28</v>
      </c>
      <c r="C1426" s="1" t="s">
        <v>13</v>
      </c>
      <c r="D1426" s="2">
        <v>36</v>
      </c>
      <c r="E1426" s="1" t="s">
        <v>68</v>
      </c>
      <c r="F1426" s="1" t="s">
        <v>10</v>
      </c>
      <c r="G1426" s="1" t="s">
        <v>41</v>
      </c>
      <c r="H1426" s="6">
        <v>43785</v>
      </c>
      <c r="I1426" s="1" t="s">
        <v>72</v>
      </c>
      <c r="J1426" s="2">
        <v>2</v>
      </c>
      <c r="K1426" s="1" t="s">
        <v>18</v>
      </c>
    </row>
    <row r="1427" spans="1:11" x14ac:dyDescent="0.35">
      <c r="A1427" s="1" t="s">
        <v>1475</v>
      </c>
      <c r="B1427" s="1" t="s">
        <v>61</v>
      </c>
      <c r="C1427" s="1" t="s">
        <v>21</v>
      </c>
      <c r="D1427" s="2">
        <v>41</v>
      </c>
      <c r="E1427" s="1" t="s">
        <v>14</v>
      </c>
      <c r="F1427" s="1" t="s">
        <v>29</v>
      </c>
      <c r="G1427" s="1" t="s">
        <v>37</v>
      </c>
      <c r="H1427" s="6">
        <v>42934</v>
      </c>
      <c r="I1427" s="1" t="s">
        <v>45</v>
      </c>
      <c r="J1427" s="2">
        <v>12</v>
      </c>
      <c r="K1427" s="1" t="s">
        <v>26</v>
      </c>
    </row>
    <row r="1428" spans="1:11" x14ac:dyDescent="0.35">
      <c r="A1428" s="1" t="s">
        <v>1476</v>
      </c>
      <c r="B1428" s="1" t="s">
        <v>75</v>
      </c>
      <c r="C1428" s="1" t="s">
        <v>21</v>
      </c>
      <c r="D1428" s="2">
        <v>52</v>
      </c>
      <c r="E1428" s="1" t="s">
        <v>36</v>
      </c>
      <c r="F1428" s="1" t="s">
        <v>15</v>
      </c>
      <c r="G1428" s="1" t="s">
        <v>30</v>
      </c>
      <c r="H1428" s="6">
        <v>43956</v>
      </c>
      <c r="I1428" s="1" t="s">
        <v>25</v>
      </c>
      <c r="J1428" s="2">
        <v>0</v>
      </c>
      <c r="K1428" s="1" t="s">
        <v>58</v>
      </c>
    </row>
    <row r="1429" spans="1:11" x14ac:dyDescent="0.35">
      <c r="A1429" s="1" t="s">
        <v>1477</v>
      </c>
      <c r="B1429" s="1" t="s">
        <v>12</v>
      </c>
      <c r="C1429" s="1" t="s">
        <v>21</v>
      </c>
      <c r="D1429" s="2">
        <v>31</v>
      </c>
      <c r="E1429" s="1" t="s">
        <v>14</v>
      </c>
      <c r="F1429" s="1" t="s">
        <v>29</v>
      </c>
      <c r="G1429" s="1" t="s">
        <v>34</v>
      </c>
      <c r="H1429" s="6">
        <v>43824</v>
      </c>
      <c r="I1429" s="1" t="s">
        <v>72</v>
      </c>
      <c r="J1429" s="2">
        <v>16</v>
      </c>
      <c r="K1429" s="1" t="s">
        <v>31</v>
      </c>
    </row>
    <row r="1430" spans="1:11" x14ac:dyDescent="0.35">
      <c r="A1430" s="1" t="s">
        <v>1478</v>
      </c>
      <c r="B1430" s="1" t="s">
        <v>48</v>
      </c>
      <c r="C1430" s="1" t="s">
        <v>21</v>
      </c>
      <c r="D1430" s="2">
        <v>30</v>
      </c>
      <c r="E1430" s="1" t="s">
        <v>33</v>
      </c>
      <c r="F1430" s="1" t="s">
        <v>29</v>
      </c>
      <c r="G1430" s="1" t="s">
        <v>37</v>
      </c>
      <c r="H1430" s="6">
        <v>43187</v>
      </c>
      <c r="I1430" s="1" t="s">
        <v>25</v>
      </c>
      <c r="J1430" s="2">
        <v>10</v>
      </c>
      <c r="K1430" s="1" t="s">
        <v>58</v>
      </c>
    </row>
    <row r="1431" spans="1:11" x14ac:dyDescent="0.35">
      <c r="A1431" s="1" t="s">
        <v>1479</v>
      </c>
      <c r="B1431" s="1" t="s">
        <v>12</v>
      </c>
      <c r="C1431" s="1" t="s">
        <v>21</v>
      </c>
      <c r="D1431" s="2">
        <v>54</v>
      </c>
      <c r="E1431" s="1" t="s">
        <v>36</v>
      </c>
      <c r="F1431" s="1" t="s">
        <v>44</v>
      </c>
      <c r="G1431" s="1" t="s">
        <v>24</v>
      </c>
      <c r="H1431" s="6">
        <v>43724</v>
      </c>
      <c r="I1431" s="1" t="s">
        <v>25</v>
      </c>
      <c r="J1431" s="2">
        <v>1</v>
      </c>
      <c r="K1431" s="1" t="s">
        <v>26</v>
      </c>
    </row>
    <row r="1432" spans="1:11" x14ac:dyDescent="0.35">
      <c r="A1432" s="1" t="s">
        <v>1480</v>
      </c>
      <c r="B1432" s="1" t="s">
        <v>48</v>
      </c>
      <c r="C1432" s="1" t="s">
        <v>13</v>
      </c>
      <c r="D1432" s="2">
        <v>49</v>
      </c>
      <c r="E1432" s="1" t="s">
        <v>68</v>
      </c>
      <c r="F1432" s="1" t="s">
        <v>15</v>
      </c>
      <c r="G1432" s="1" t="s">
        <v>16</v>
      </c>
      <c r="H1432" s="6">
        <v>43761</v>
      </c>
      <c r="I1432" s="1" t="s">
        <v>72</v>
      </c>
      <c r="J1432" s="2">
        <v>1</v>
      </c>
      <c r="K1432" s="1" t="s">
        <v>58</v>
      </c>
    </row>
    <row r="1433" spans="1:11" x14ac:dyDescent="0.35">
      <c r="A1433" s="1" t="s">
        <v>1481</v>
      </c>
      <c r="B1433" s="1" t="s">
        <v>12</v>
      </c>
      <c r="C1433" s="1" t="s">
        <v>13</v>
      </c>
      <c r="D1433" s="2">
        <v>43</v>
      </c>
      <c r="E1433" s="1" t="s">
        <v>53</v>
      </c>
      <c r="F1433" s="1" t="s">
        <v>23</v>
      </c>
      <c r="G1433" s="1" t="s">
        <v>24</v>
      </c>
      <c r="H1433" s="6">
        <v>45069</v>
      </c>
      <c r="I1433" s="1" t="s">
        <v>25</v>
      </c>
      <c r="J1433" s="2">
        <v>13</v>
      </c>
      <c r="K1433" s="1" t="s">
        <v>31</v>
      </c>
    </row>
    <row r="1434" spans="1:11" x14ac:dyDescent="0.35">
      <c r="A1434" s="1" t="s">
        <v>1482</v>
      </c>
      <c r="B1434" s="1" t="s">
        <v>28</v>
      </c>
      <c r="C1434" s="1" t="s">
        <v>21</v>
      </c>
      <c r="D1434" s="2">
        <v>48</v>
      </c>
      <c r="E1434" s="1" t="s">
        <v>68</v>
      </c>
      <c r="F1434" s="1" t="s">
        <v>15</v>
      </c>
      <c r="G1434" s="1" t="s">
        <v>30</v>
      </c>
      <c r="H1434" s="6">
        <v>45456</v>
      </c>
      <c r="I1434" s="1" t="s">
        <v>25</v>
      </c>
      <c r="J1434" s="2">
        <v>10</v>
      </c>
      <c r="K1434" s="1" t="s">
        <v>18</v>
      </c>
    </row>
    <row r="1435" spans="1:11" x14ac:dyDescent="0.35">
      <c r="A1435" s="1" t="s">
        <v>1483</v>
      </c>
      <c r="B1435" s="1" t="s">
        <v>12</v>
      </c>
      <c r="C1435" s="1" t="s">
        <v>13</v>
      </c>
      <c r="D1435" s="2">
        <v>51</v>
      </c>
      <c r="E1435" s="1" t="s">
        <v>40</v>
      </c>
      <c r="F1435" s="1" t="s">
        <v>29</v>
      </c>
      <c r="G1435" s="1" t="s">
        <v>16</v>
      </c>
      <c r="H1435" s="6">
        <v>42758</v>
      </c>
      <c r="I1435" s="1" t="s">
        <v>17</v>
      </c>
      <c r="J1435" s="2">
        <v>8</v>
      </c>
      <c r="K1435" s="1" t="s">
        <v>31</v>
      </c>
    </row>
    <row r="1436" spans="1:11" x14ac:dyDescent="0.35">
      <c r="A1436" s="1" t="s">
        <v>1484</v>
      </c>
      <c r="B1436" s="1" t="s">
        <v>43</v>
      </c>
      <c r="C1436" s="1" t="s">
        <v>13</v>
      </c>
      <c r="D1436" s="2">
        <v>27</v>
      </c>
      <c r="E1436" s="1" t="s">
        <v>40</v>
      </c>
      <c r="F1436" s="1" t="s">
        <v>29</v>
      </c>
      <c r="G1436" s="1" t="s">
        <v>30</v>
      </c>
      <c r="H1436" s="6">
        <v>45818</v>
      </c>
      <c r="I1436" s="1" t="s">
        <v>45</v>
      </c>
      <c r="J1436" s="2">
        <v>13</v>
      </c>
      <c r="K1436" s="1" t="s">
        <v>58</v>
      </c>
    </row>
    <row r="1437" spans="1:11" x14ac:dyDescent="0.35">
      <c r="A1437" s="1" t="s">
        <v>1485</v>
      </c>
      <c r="B1437" s="1" t="s">
        <v>48</v>
      </c>
      <c r="C1437" s="1" t="s">
        <v>21</v>
      </c>
      <c r="D1437" s="2">
        <v>48</v>
      </c>
      <c r="E1437" s="1" t="s">
        <v>40</v>
      </c>
      <c r="F1437" s="1" t="s">
        <v>44</v>
      </c>
      <c r="G1437" s="1" t="s">
        <v>34</v>
      </c>
      <c r="H1437" s="6">
        <v>45943</v>
      </c>
      <c r="I1437" s="1" t="s">
        <v>25</v>
      </c>
      <c r="J1437" s="2">
        <v>7</v>
      </c>
      <c r="K1437" s="1" t="s">
        <v>18</v>
      </c>
    </row>
    <row r="1438" spans="1:11" x14ac:dyDescent="0.35">
      <c r="A1438" s="1" t="s">
        <v>1486</v>
      </c>
      <c r="B1438" s="1" t="s">
        <v>61</v>
      </c>
      <c r="C1438" s="1" t="s">
        <v>21</v>
      </c>
      <c r="D1438" s="2">
        <v>22</v>
      </c>
      <c r="E1438" s="1" t="s">
        <v>78</v>
      </c>
      <c r="F1438" s="1" t="s">
        <v>23</v>
      </c>
      <c r="G1438" s="1" t="s">
        <v>176</v>
      </c>
      <c r="H1438" s="6">
        <v>43480</v>
      </c>
      <c r="I1438" s="1" t="s">
        <v>17</v>
      </c>
      <c r="J1438" s="2">
        <v>16</v>
      </c>
      <c r="K1438" s="1" t="s">
        <v>58</v>
      </c>
    </row>
    <row r="1439" spans="1:11" x14ac:dyDescent="0.35">
      <c r="A1439" s="1" t="s">
        <v>1487</v>
      </c>
      <c r="B1439" s="1" t="s">
        <v>28</v>
      </c>
      <c r="C1439" s="1" t="s">
        <v>21</v>
      </c>
      <c r="D1439" s="2">
        <v>52</v>
      </c>
      <c r="E1439" s="1" t="s">
        <v>14</v>
      </c>
      <c r="F1439" s="1" t="s">
        <v>23</v>
      </c>
      <c r="G1439" s="1" t="s">
        <v>34</v>
      </c>
      <c r="H1439" s="6">
        <v>45803</v>
      </c>
      <c r="I1439" s="1" t="s">
        <v>25</v>
      </c>
      <c r="J1439" s="2">
        <v>9</v>
      </c>
      <c r="K1439" s="1" t="s">
        <v>18</v>
      </c>
    </row>
    <row r="1440" spans="1:11" x14ac:dyDescent="0.35">
      <c r="A1440" s="1" t="s">
        <v>1488</v>
      </c>
      <c r="B1440" s="1" t="s">
        <v>43</v>
      </c>
      <c r="C1440" s="1" t="s">
        <v>21</v>
      </c>
      <c r="D1440" s="2">
        <v>44</v>
      </c>
      <c r="E1440" s="1" t="s">
        <v>33</v>
      </c>
      <c r="F1440" s="1" t="s">
        <v>15</v>
      </c>
      <c r="G1440" s="1" t="s">
        <v>41</v>
      </c>
      <c r="H1440" s="6">
        <v>43013</v>
      </c>
      <c r="I1440" s="1" t="s">
        <v>45</v>
      </c>
      <c r="J1440" s="2">
        <v>18</v>
      </c>
      <c r="K1440" s="1" t="s">
        <v>31</v>
      </c>
    </row>
    <row r="1441" spans="1:11" x14ac:dyDescent="0.35">
      <c r="A1441" s="1" t="s">
        <v>1489</v>
      </c>
      <c r="B1441" s="1" t="s">
        <v>48</v>
      </c>
      <c r="C1441" s="1" t="s">
        <v>13</v>
      </c>
      <c r="D1441" s="2">
        <v>59</v>
      </c>
      <c r="E1441" s="1" t="s">
        <v>33</v>
      </c>
      <c r="F1441" s="1" t="s">
        <v>29</v>
      </c>
      <c r="G1441" s="1" t="s">
        <v>34</v>
      </c>
      <c r="H1441" s="6">
        <v>44702</v>
      </c>
      <c r="I1441" s="1" t="s">
        <v>45</v>
      </c>
      <c r="J1441" s="2">
        <v>6</v>
      </c>
      <c r="K1441" s="1" t="s">
        <v>18</v>
      </c>
    </row>
    <row r="1442" spans="1:11" x14ac:dyDescent="0.35">
      <c r="A1442" s="1" t="s">
        <v>1490</v>
      </c>
      <c r="B1442" s="1" t="s">
        <v>39</v>
      </c>
      <c r="C1442" s="1" t="s">
        <v>13</v>
      </c>
      <c r="D1442" s="2">
        <v>53</v>
      </c>
      <c r="E1442" s="1" t="s">
        <v>40</v>
      </c>
      <c r="F1442" s="1" t="s">
        <v>29</v>
      </c>
      <c r="G1442" s="1" t="s">
        <v>37</v>
      </c>
      <c r="H1442" s="6">
        <v>44456</v>
      </c>
      <c r="I1442" s="1" t="s">
        <v>45</v>
      </c>
      <c r="J1442" s="2">
        <v>0</v>
      </c>
      <c r="K1442" s="1" t="s">
        <v>58</v>
      </c>
    </row>
    <row r="1443" spans="1:11" x14ac:dyDescent="0.35">
      <c r="A1443" s="1" t="s">
        <v>1491</v>
      </c>
      <c r="B1443" s="1" t="s">
        <v>61</v>
      </c>
      <c r="C1443" s="1" t="s">
        <v>21</v>
      </c>
      <c r="D1443" s="2">
        <v>60</v>
      </c>
      <c r="E1443" s="1" t="s">
        <v>22</v>
      </c>
      <c r="F1443" s="1" t="s">
        <v>10</v>
      </c>
      <c r="G1443" s="1" t="s">
        <v>41</v>
      </c>
      <c r="H1443" s="6">
        <v>42372</v>
      </c>
      <c r="I1443" s="1" t="s">
        <v>72</v>
      </c>
      <c r="J1443" s="2">
        <v>11</v>
      </c>
      <c r="K1443" s="1" t="s">
        <v>26</v>
      </c>
    </row>
    <row r="1444" spans="1:11" x14ac:dyDescent="0.35">
      <c r="A1444" s="1" t="s">
        <v>1492</v>
      </c>
      <c r="B1444" s="1" t="s">
        <v>43</v>
      </c>
      <c r="C1444" s="1" t="s">
        <v>21</v>
      </c>
      <c r="D1444" s="2">
        <v>31</v>
      </c>
      <c r="E1444" s="1" t="s">
        <v>40</v>
      </c>
      <c r="F1444" s="1" t="s">
        <v>10</v>
      </c>
      <c r="G1444" s="1" t="s">
        <v>41</v>
      </c>
      <c r="H1444" s="6">
        <v>44992</v>
      </c>
      <c r="I1444" s="1" t="s">
        <v>45</v>
      </c>
      <c r="J1444" s="2">
        <v>3</v>
      </c>
      <c r="K1444" s="1" t="s">
        <v>31</v>
      </c>
    </row>
    <row r="1445" spans="1:11" x14ac:dyDescent="0.35">
      <c r="A1445" s="1" t="s">
        <v>1493</v>
      </c>
      <c r="B1445" s="1" t="s">
        <v>61</v>
      </c>
      <c r="C1445" s="1" t="s">
        <v>13</v>
      </c>
      <c r="D1445" s="2">
        <v>58</v>
      </c>
      <c r="E1445" s="1" t="s">
        <v>14</v>
      </c>
      <c r="F1445" s="1" t="s">
        <v>23</v>
      </c>
      <c r="G1445" s="1" t="s">
        <v>24</v>
      </c>
      <c r="H1445" s="6">
        <v>43276</v>
      </c>
      <c r="I1445" s="1" t="s">
        <v>45</v>
      </c>
      <c r="J1445" s="2">
        <v>0</v>
      </c>
      <c r="K1445" s="1" t="s">
        <v>58</v>
      </c>
    </row>
    <row r="1446" spans="1:11" x14ac:dyDescent="0.35">
      <c r="A1446" s="1" t="s">
        <v>1494</v>
      </c>
      <c r="B1446" s="1" t="s">
        <v>75</v>
      </c>
      <c r="C1446" s="1" t="s">
        <v>21</v>
      </c>
      <c r="D1446" s="2">
        <v>58</v>
      </c>
      <c r="E1446" s="1" t="s">
        <v>14</v>
      </c>
      <c r="F1446" s="1" t="s">
        <v>10</v>
      </c>
      <c r="G1446" s="1" t="s">
        <v>16</v>
      </c>
      <c r="H1446" s="6">
        <v>44432</v>
      </c>
      <c r="I1446" s="1" t="s">
        <v>45</v>
      </c>
      <c r="J1446" s="2">
        <v>19</v>
      </c>
      <c r="K1446" s="1" t="s">
        <v>31</v>
      </c>
    </row>
    <row r="1447" spans="1:11" x14ac:dyDescent="0.35">
      <c r="A1447" s="1" t="s">
        <v>1495</v>
      </c>
      <c r="B1447" s="1" t="s">
        <v>43</v>
      </c>
      <c r="C1447" s="1" t="s">
        <v>13</v>
      </c>
      <c r="D1447" s="2">
        <v>31</v>
      </c>
      <c r="E1447" s="1" t="s">
        <v>33</v>
      </c>
      <c r="F1447" s="1" t="s">
        <v>15</v>
      </c>
      <c r="G1447" s="1" t="s">
        <v>34</v>
      </c>
      <c r="H1447" s="6">
        <v>45500</v>
      </c>
      <c r="I1447" s="1" t="s">
        <v>45</v>
      </c>
      <c r="J1447" s="2">
        <v>14</v>
      </c>
      <c r="K1447" s="1" t="s">
        <v>58</v>
      </c>
    </row>
    <row r="1448" spans="1:11" x14ac:dyDescent="0.35">
      <c r="A1448" s="1" t="s">
        <v>1496</v>
      </c>
      <c r="B1448" s="1" t="s">
        <v>28</v>
      </c>
      <c r="C1448" s="1" t="s">
        <v>21</v>
      </c>
      <c r="D1448" s="2">
        <v>38</v>
      </c>
      <c r="E1448" s="1" t="s">
        <v>53</v>
      </c>
      <c r="F1448" s="1" t="s">
        <v>15</v>
      </c>
      <c r="G1448" s="1" t="s">
        <v>24</v>
      </c>
      <c r="H1448" s="6">
        <v>42424</v>
      </c>
      <c r="I1448" s="1" t="s">
        <v>45</v>
      </c>
      <c r="J1448" s="2">
        <v>20</v>
      </c>
      <c r="K1448" s="1" t="s">
        <v>18</v>
      </c>
    </row>
    <row r="1449" spans="1:11" x14ac:dyDescent="0.35">
      <c r="A1449" s="1" t="s">
        <v>1497</v>
      </c>
      <c r="B1449" s="1" t="s">
        <v>43</v>
      </c>
      <c r="C1449" s="1" t="s">
        <v>13</v>
      </c>
      <c r="D1449" s="2">
        <v>24</v>
      </c>
      <c r="E1449" s="1" t="s">
        <v>33</v>
      </c>
      <c r="F1449" s="1" t="s">
        <v>23</v>
      </c>
      <c r="G1449" s="1" t="s">
        <v>176</v>
      </c>
      <c r="H1449" s="6">
        <v>43975</v>
      </c>
      <c r="I1449" s="1" t="s">
        <v>72</v>
      </c>
      <c r="J1449" s="2">
        <v>4</v>
      </c>
      <c r="K1449" s="1" t="s">
        <v>18</v>
      </c>
    </row>
    <row r="1450" spans="1:11" x14ac:dyDescent="0.35">
      <c r="A1450" s="1" t="s">
        <v>1498</v>
      </c>
      <c r="B1450" s="1" t="s">
        <v>48</v>
      </c>
      <c r="C1450" s="1" t="s">
        <v>21</v>
      </c>
      <c r="D1450" s="2">
        <v>53</v>
      </c>
      <c r="E1450" s="1" t="s">
        <v>40</v>
      </c>
      <c r="F1450" s="1" t="s">
        <v>44</v>
      </c>
      <c r="G1450" s="1" t="s">
        <v>37</v>
      </c>
      <c r="H1450" s="6">
        <v>45180</v>
      </c>
      <c r="I1450" s="1" t="s">
        <v>45</v>
      </c>
      <c r="J1450" s="2">
        <v>0</v>
      </c>
      <c r="K1450" s="1" t="s">
        <v>58</v>
      </c>
    </row>
    <row r="1451" spans="1:11" x14ac:dyDescent="0.35">
      <c r="A1451" s="1" t="s">
        <v>1499</v>
      </c>
      <c r="B1451" s="1" t="s">
        <v>20</v>
      </c>
      <c r="C1451" s="1" t="s">
        <v>13</v>
      </c>
      <c r="D1451" s="2">
        <v>43</v>
      </c>
      <c r="E1451" s="1" t="s">
        <v>22</v>
      </c>
      <c r="F1451" s="1" t="s">
        <v>44</v>
      </c>
      <c r="G1451" s="1" t="s">
        <v>41</v>
      </c>
      <c r="H1451" s="6">
        <v>43285</v>
      </c>
      <c r="I1451" s="1" t="s">
        <v>45</v>
      </c>
      <c r="J1451" s="2">
        <v>17</v>
      </c>
      <c r="K1451" s="1" t="s">
        <v>18</v>
      </c>
    </row>
    <row r="1452" spans="1:11" x14ac:dyDescent="0.35">
      <c r="A1452" s="1" t="s">
        <v>1500</v>
      </c>
      <c r="B1452" s="1" t="s">
        <v>43</v>
      </c>
      <c r="C1452" s="1" t="s">
        <v>13</v>
      </c>
      <c r="D1452" s="2">
        <v>41</v>
      </c>
      <c r="E1452" s="1" t="s">
        <v>68</v>
      </c>
      <c r="F1452" s="1" t="s">
        <v>29</v>
      </c>
      <c r="G1452" s="1" t="s">
        <v>24</v>
      </c>
      <c r="H1452" s="6">
        <v>45056</v>
      </c>
      <c r="I1452" s="1" t="s">
        <v>45</v>
      </c>
      <c r="J1452" s="2">
        <v>2</v>
      </c>
      <c r="K1452" s="1" t="s">
        <v>58</v>
      </c>
    </row>
    <row r="1453" spans="1:11" x14ac:dyDescent="0.35">
      <c r="A1453" s="1" t="s">
        <v>1501</v>
      </c>
      <c r="B1453" s="1" t="s">
        <v>12</v>
      </c>
      <c r="C1453" s="1" t="s">
        <v>21</v>
      </c>
      <c r="D1453" s="2">
        <v>51</v>
      </c>
      <c r="E1453" s="1" t="s">
        <v>33</v>
      </c>
      <c r="F1453" s="1" t="s">
        <v>15</v>
      </c>
      <c r="G1453" s="1" t="s">
        <v>34</v>
      </c>
      <c r="H1453" s="6">
        <v>42809</v>
      </c>
      <c r="I1453" s="1" t="s">
        <v>45</v>
      </c>
      <c r="J1453" s="2">
        <v>14</v>
      </c>
      <c r="K1453" s="1" t="s">
        <v>58</v>
      </c>
    </row>
    <row r="1454" spans="1:11" x14ac:dyDescent="0.35">
      <c r="A1454" s="1" t="s">
        <v>1502</v>
      </c>
      <c r="B1454" s="1" t="s">
        <v>61</v>
      </c>
      <c r="C1454" s="1" t="s">
        <v>21</v>
      </c>
      <c r="D1454" s="2">
        <v>40</v>
      </c>
      <c r="E1454" s="1" t="s">
        <v>14</v>
      </c>
      <c r="F1454" s="1" t="s">
        <v>44</v>
      </c>
      <c r="G1454" s="1" t="s">
        <v>30</v>
      </c>
      <c r="H1454" s="6">
        <v>42549</v>
      </c>
      <c r="I1454" s="1" t="s">
        <v>45</v>
      </c>
      <c r="J1454" s="2">
        <v>3</v>
      </c>
      <c r="K1454" s="1" t="s">
        <v>58</v>
      </c>
    </row>
    <row r="1455" spans="1:11" x14ac:dyDescent="0.35">
      <c r="A1455" s="1" t="s">
        <v>1503</v>
      </c>
      <c r="B1455" s="1" t="s">
        <v>28</v>
      </c>
      <c r="C1455" s="1" t="s">
        <v>21</v>
      </c>
      <c r="D1455" s="2">
        <v>53</v>
      </c>
      <c r="E1455" s="1" t="s">
        <v>40</v>
      </c>
      <c r="F1455" s="1" t="s">
        <v>23</v>
      </c>
      <c r="G1455" s="1" t="s">
        <v>41</v>
      </c>
      <c r="H1455" s="6">
        <v>42685</v>
      </c>
      <c r="I1455" s="1" t="s">
        <v>72</v>
      </c>
      <c r="J1455" s="2">
        <v>15</v>
      </c>
      <c r="K1455" s="1" t="s">
        <v>58</v>
      </c>
    </row>
    <row r="1456" spans="1:11" x14ac:dyDescent="0.35">
      <c r="A1456" s="1" t="s">
        <v>1504</v>
      </c>
      <c r="B1456" s="1" t="s">
        <v>39</v>
      </c>
      <c r="C1456" s="1" t="s">
        <v>13</v>
      </c>
      <c r="D1456" s="2">
        <v>57</v>
      </c>
      <c r="E1456" s="1" t="s">
        <v>14</v>
      </c>
      <c r="F1456" s="1" t="s">
        <v>44</v>
      </c>
      <c r="G1456" s="1" t="s">
        <v>3065</v>
      </c>
      <c r="H1456" s="6">
        <v>44776</v>
      </c>
      <c r="I1456" s="1" t="s">
        <v>45</v>
      </c>
      <c r="J1456" s="2">
        <v>15</v>
      </c>
      <c r="K1456" s="1" t="s">
        <v>18</v>
      </c>
    </row>
    <row r="1457" spans="1:12" x14ac:dyDescent="0.35">
      <c r="A1457" s="1" t="s">
        <v>1505</v>
      </c>
      <c r="B1457" s="1" t="s">
        <v>43</v>
      </c>
      <c r="C1457" s="1" t="s">
        <v>13</v>
      </c>
      <c r="D1457" s="2">
        <v>27</v>
      </c>
      <c r="E1457" s="1" t="s">
        <v>22</v>
      </c>
      <c r="F1457" s="1" t="s">
        <v>44</v>
      </c>
      <c r="G1457" s="1" t="s">
        <v>37</v>
      </c>
      <c r="H1457" s="6">
        <v>43772</v>
      </c>
      <c r="I1457" s="1" t="s">
        <v>17</v>
      </c>
      <c r="J1457" s="2">
        <v>4</v>
      </c>
      <c r="K1457" s="1" t="s">
        <v>18</v>
      </c>
    </row>
    <row r="1458" spans="1:12" x14ac:dyDescent="0.35">
      <c r="A1458" s="1" t="s">
        <v>1506</v>
      </c>
      <c r="B1458" s="1" t="s">
        <v>43</v>
      </c>
      <c r="C1458" s="1" t="s">
        <v>21</v>
      </c>
      <c r="D1458" s="2">
        <v>22</v>
      </c>
      <c r="E1458" s="1" t="s">
        <v>36</v>
      </c>
      <c r="F1458" s="1" t="s">
        <v>10</v>
      </c>
      <c r="G1458" s="1" t="s">
        <v>16</v>
      </c>
      <c r="H1458" s="6">
        <v>45559</v>
      </c>
      <c r="I1458" s="1" t="s">
        <v>3065</v>
      </c>
      <c r="J1458" s="2">
        <v>1</v>
      </c>
      <c r="K1458" s="1" t="s">
        <v>58</v>
      </c>
    </row>
    <row r="1459" spans="1:12" x14ac:dyDescent="0.35">
      <c r="A1459" s="1" t="s">
        <v>1507</v>
      </c>
      <c r="B1459" s="1" t="s">
        <v>61</v>
      </c>
      <c r="C1459" s="1" t="s">
        <v>13</v>
      </c>
      <c r="D1459" s="2">
        <v>34</v>
      </c>
      <c r="E1459" s="1" t="s">
        <v>14</v>
      </c>
      <c r="F1459" s="1" t="s">
        <v>44</v>
      </c>
      <c r="G1459" s="1" t="s">
        <v>176</v>
      </c>
      <c r="H1459" s="6">
        <v>42912</v>
      </c>
      <c r="I1459" s="1" t="s">
        <v>72</v>
      </c>
      <c r="J1459" s="2">
        <v>15</v>
      </c>
      <c r="K1459" s="1" t="s">
        <v>26</v>
      </c>
    </row>
    <row r="1460" spans="1:12" x14ac:dyDescent="0.35">
      <c r="A1460" s="1" t="s">
        <v>1508</v>
      </c>
      <c r="B1460" s="1" t="s">
        <v>75</v>
      </c>
      <c r="C1460" s="1" t="s">
        <v>21</v>
      </c>
      <c r="D1460" s="2">
        <v>28</v>
      </c>
      <c r="E1460" s="1" t="s">
        <v>36</v>
      </c>
      <c r="F1460" s="1" t="s">
        <v>15</v>
      </c>
      <c r="G1460" s="1" t="s">
        <v>37</v>
      </c>
      <c r="H1460" s="6">
        <v>44819</v>
      </c>
      <c r="I1460" s="1" t="s">
        <v>45</v>
      </c>
      <c r="J1460" s="2">
        <v>7</v>
      </c>
      <c r="K1460" s="1" t="s">
        <v>31</v>
      </c>
    </row>
    <row r="1461" spans="1:12" x14ac:dyDescent="0.35">
      <c r="A1461" s="1" t="s">
        <v>1509</v>
      </c>
      <c r="B1461" s="1" t="s">
        <v>12</v>
      </c>
      <c r="C1461" s="1" t="s">
        <v>13</v>
      </c>
      <c r="D1461" s="2">
        <v>58</v>
      </c>
      <c r="E1461" s="1" t="s">
        <v>53</v>
      </c>
      <c r="F1461" s="1" t="s">
        <v>10</v>
      </c>
      <c r="G1461" s="1" t="s">
        <v>16</v>
      </c>
      <c r="H1461" s="6">
        <v>42841</v>
      </c>
      <c r="I1461" s="1" t="s">
        <v>45</v>
      </c>
      <c r="J1461" s="2">
        <v>1</v>
      </c>
      <c r="K1461" s="1" t="s">
        <v>58</v>
      </c>
    </row>
    <row r="1462" spans="1:12" x14ac:dyDescent="0.35">
      <c r="A1462" s="1" t="s">
        <v>1510</v>
      </c>
      <c r="B1462" s="1" t="s">
        <v>75</v>
      </c>
      <c r="C1462" s="1" t="s">
        <v>21</v>
      </c>
      <c r="D1462" s="2">
        <v>39</v>
      </c>
      <c r="E1462" s="1" t="s">
        <v>53</v>
      </c>
      <c r="F1462" s="1" t="s">
        <v>10</v>
      </c>
      <c r="G1462" s="1" t="s">
        <v>30</v>
      </c>
      <c r="H1462" s="6">
        <v>44181</v>
      </c>
      <c r="I1462" s="1" t="s">
        <v>45</v>
      </c>
      <c r="J1462" s="2">
        <v>0</v>
      </c>
      <c r="K1462" s="1" t="s">
        <v>18</v>
      </c>
    </row>
    <row r="1463" spans="1:12" x14ac:dyDescent="0.35">
      <c r="A1463" s="1" t="s">
        <v>1511</v>
      </c>
      <c r="B1463" s="1" t="s">
        <v>28</v>
      </c>
      <c r="C1463" s="1" t="s">
        <v>21</v>
      </c>
      <c r="D1463" s="2">
        <v>31</v>
      </c>
      <c r="E1463" s="1" t="s">
        <v>33</v>
      </c>
      <c r="F1463" s="1" t="s">
        <v>15</v>
      </c>
      <c r="G1463" s="1" t="s">
        <v>34</v>
      </c>
      <c r="H1463" s="6">
        <v>44403</v>
      </c>
      <c r="I1463" s="1" t="s">
        <v>25</v>
      </c>
      <c r="J1463" s="2">
        <v>18</v>
      </c>
      <c r="K1463" s="1" t="s">
        <v>26</v>
      </c>
    </row>
    <row r="1464" spans="1:12" x14ac:dyDescent="0.35">
      <c r="A1464" s="1" t="s">
        <v>1512</v>
      </c>
      <c r="B1464" s="1" t="s">
        <v>20</v>
      </c>
      <c r="C1464" s="1" t="s">
        <v>13</v>
      </c>
      <c r="D1464" s="2">
        <v>39</v>
      </c>
      <c r="E1464" s="1" t="s">
        <v>68</v>
      </c>
      <c r="F1464" s="1" t="s">
        <v>10</v>
      </c>
      <c r="G1464" s="1" t="s">
        <v>24</v>
      </c>
      <c r="H1464" s="6">
        <v>43236</v>
      </c>
      <c r="I1464" s="1" t="s">
        <v>25</v>
      </c>
      <c r="J1464" s="2">
        <v>12</v>
      </c>
      <c r="K1464" s="1" t="s">
        <v>18</v>
      </c>
    </row>
    <row r="1465" spans="1:12" x14ac:dyDescent="0.35">
      <c r="A1465" s="1" t="s">
        <v>1513</v>
      </c>
      <c r="B1465" s="1" t="s">
        <v>48</v>
      </c>
      <c r="C1465" s="1" t="s">
        <v>21</v>
      </c>
      <c r="D1465" s="2">
        <v>50</v>
      </c>
      <c r="E1465" s="1" t="s">
        <v>14</v>
      </c>
      <c r="F1465" s="1" t="s">
        <v>15</v>
      </c>
      <c r="G1465" s="1" t="s">
        <v>41</v>
      </c>
      <c r="H1465" s="6">
        <v>45243</v>
      </c>
      <c r="I1465" s="1" t="s">
        <v>25</v>
      </c>
      <c r="J1465" s="2">
        <v>9</v>
      </c>
      <c r="K1465" s="1" t="s">
        <v>26</v>
      </c>
    </row>
    <row r="1466" spans="1:12" x14ac:dyDescent="0.35">
      <c r="A1466" s="1" t="s">
        <v>1514</v>
      </c>
      <c r="B1466" s="1" t="s">
        <v>75</v>
      </c>
      <c r="C1466" s="1" t="s">
        <v>13</v>
      </c>
      <c r="D1466" s="2">
        <v>26</v>
      </c>
      <c r="E1466" s="1" t="s">
        <v>33</v>
      </c>
      <c r="F1466" s="1" t="s">
        <v>10</v>
      </c>
      <c r="G1466" s="1" t="s">
        <v>37</v>
      </c>
      <c r="H1466" s="6">
        <v>44760</v>
      </c>
      <c r="I1466" s="1" t="s">
        <v>25</v>
      </c>
      <c r="J1466" s="2">
        <v>19</v>
      </c>
      <c r="K1466" s="1" t="s">
        <v>58</v>
      </c>
    </row>
    <row r="1467" spans="1:12" x14ac:dyDescent="0.35">
      <c r="A1467" s="1" t="s">
        <v>1515</v>
      </c>
      <c r="B1467" s="1" t="s">
        <v>39</v>
      </c>
      <c r="C1467" s="1" t="s">
        <v>13</v>
      </c>
      <c r="D1467" s="2">
        <v>32</v>
      </c>
      <c r="E1467" s="1" t="s">
        <v>40</v>
      </c>
      <c r="F1467" s="1" t="s">
        <v>10</v>
      </c>
      <c r="G1467" s="1" t="s">
        <v>24</v>
      </c>
      <c r="H1467" s="6">
        <v>44418</v>
      </c>
      <c r="I1467" s="1" t="s">
        <v>72</v>
      </c>
      <c r="J1467" s="2">
        <v>4</v>
      </c>
      <c r="K1467" s="1" t="s">
        <v>26</v>
      </c>
    </row>
    <row r="1468" spans="1:12" x14ac:dyDescent="0.35">
      <c r="A1468" s="1" t="s">
        <v>1516</v>
      </c>
      <c r="B1468" s="1" t="s">
        <v>48</v>
      </c>
      <c r="C1468" s="1" t="s">
        <v>21</v>
      </c>
      <c r="D1468" s="2">
        <v>48</v>
      </c>
      <c r="E1468" s="1" t="s">
        <v>40</v>
      </c>
      <c r="F1468" s="1" t="s">
        <v>23</v>
      </c>
      <c r="G1468" s="1" t="s">
        <v>16</v>
      </c>
      <c r="H1468" s="6">
        <v>45327</v>
      </c>
      <c r="I1468" s="1" t="s">
        <v>72</v>
      </c>
      <c r="J1468" s="2">
        <v>13</v>
      </c>
      <c r="K1468" s="1" t="s">
        <v>26</v>
      </c>
      <c r="L1468" s="1"/>
    </row>
    <row r="1469" spans="1:12" x14ac:dyDescent="0.35">
      <c r="A1469" s="1" t="s">
        <v>1517</v>
      </c>
      <c r="B1469" s="1" t="s">
        <v>28</v>
      </c>
      <c r="C1469" s="1" t="s">
        <v>21</v>
      </c>
      <c r="D1469" s="2">
        <v>37</v>
      </c>
      <c r="E1469" s="1" t="s">
        <v>33</v>
      </c>
      <c r="F1469" s="1" t="s">
        <v>15</v>
      </c>
      <c r="G1469" s="1" t="s">
        <v>176</v>
      </c>
      <c r="H1469" s="6">
        <v>43190</v>
      </c>
      <c r="I1469" s="1" t="s">
        <v>25</v>
      </c>
      <c r="J1469" s="2">
        <v>12</v>
      </c>
      <c r="K1469" s="1" t="s">
        <v>26</v>
      </c>
    </row>
    <row r="1470" spans="1:12" x14ac:dyDescent="0.35">
      <c r="A1470" s="1" t="s">
        <v>1518</v>
      </c>
      <c r="B1470" s="1" t="s">
        <v>28</v>
      </c>
      <c r="C1470" s="1" t="s">
        <v>13</v>
      </c>
      <c r="D1470" s="2">
        <v>30</v>
      </c>
      <c r="E1470" s="1" t="s">
        <v>53</v>
      </c>
      <c r="F1470" s="1" t="s">
        <v>44</v>
      </c>
      <c r="G1470" s="1" t="s">
        <v>176</v>
      </c>
      <c r="H1470" s="6">
        <v>42434</v>
      </c>
      <c r="I1470" s="1" t="s">
        <v>45</v>
      </c>
      <c r="J1470" s="2">
        <v>3</v>
      </c>
      <c r="K1470" s="1" t="s">
        <v>58</v>
      </c>
    </row>
    <row r="1471" spans="1:12" x14ac:dyDescent="0.35">
      <c r="A1471" s="1" t="s">
        <v>1519</v>
      </c>
      <c r="B1471" s="1" t="s">
        <v>39</v>
      </c>
      <c r="C1471" s="1" t="s">
        <v>21</v>
      </c>
      <c r="D1471" s="2">
        <v>40</v>
      </c>
      <c r="E1471" s="1" t="s">
        <v>40</v>
      </c>
      <c r="F1471" s="1" t="s">
        <v>15</v>
      </c>
      <c r="G1471" s="1" t="s">
        <v>176</v>
      </c>
      <c r="H1471" s="6">
        <v>45325</v>
      </c>
      <c r="I1471" s="1" t="s">
        <v>45</v>
      </c>
      <c r="J1471" s="2">
        <v>8</v>
      </c>
      <c r="K1471" s="1" t="s">
        <v>58</v>
      </c>
    </row>
    <row r="1472" spans="1:12" x14ac:dyDescent="0.35">
      <c r="A1472" s="1" t="s">
        <v>1520</v>
      </c>
      <c r="B1472" s="1" t="s">
        <v>12</v>
      </c>
      <c r="C1472" s="1" t="s">
        <v>13</v>
      </c>
      <c r="D1472" s="2">
        <v>30</v>
      </c>
      <c r="E1472" s="1" t="s">
        <v>78</v>
      </c>
      <c r="F1472" s="1" t="s">
        <v>29</v>
      </c>
      <c r="G1472" s="1" t="s">
        <v>16</v>
      </c>
      <c r="H1472" s="6">
        <v>44859</v>
      </c>
      <c r="I1472" s="1" t="s">
        <v>25</v>
      </c>
      <c r="J1472" s="2">
        <v>19</v>
      </c>
      <c r="K1472" s="1" t="s">
        <v>26</v>
      </c>
    </row>
    <row r="1473" spans="1:11" x14ac:dyDescent="0.35">
      <c r="A1473" s="1" t="s">
        <v>1521</v>
      </c>
      <c r="B1473" s="1" t="s">
        <v>39</v>
      </c>
      <c r="C1473" s="1" t="s">
        <v>13</v>
      </c>
      <c r="D1473" s="2">
        <v>40</v>
      </c>
      <c r="E1473" s="1" t="s">
        <v>68</v>
      </c>
      <c r="F1473" s="1" t="s">
        <v>23</v>
      </c>
      <c r="G1473" s="1" t="s">
        <v>41</v>
      </c>
      <c r="H1473" s="6">
        <v>45544</v>
      </c>
      <c r="I1473" s="1" t="s">
        <v>45</v>
      </c>
      <c r="J1473" s="2">
        <v>13</v>
      </c>
      <c r="K1473" s="1" t="s">
        <v>58</v>
      </c>
    </row>
    <row r="1474" spans="1:11" x14ac:dyDescent="0.35">
      <c r="A1474" s="1" t="s">
        <v>1522</v>
      </c>
      <c r="B1474" s="1" t="s">
        <v>28</v>
      </c>
      <c r="C1474" s="1" t="s">
        <v>21</v>
      </c>
      <c r="D1474" s="2">
        <v>40</v>
      </c>
      <c r="E1474" s="1" t="s">
        <v>22</v>
      </c>
      <c r="F1474" s="1" t="s">
        <v>10</v>
      </c>
      <c r="G1474" s="1" t="s">
        <v>30</v>
      </c>
      <c r="H1474" s="6">
        <v>44693</v>
      </c>
      <c r="I1474" s="1" t="s">
        <v>17</v>
      </c>
      <c r="J1474" s="2">
        <v>15</v>
      </c>
      <c r="K1474" s="1" t="s">
        <v>58</v>
      </c>
    </row>
    <row r="1475" spans="1:11" x14ac:dyDescent="0.35">
      <c r="A1475" s="1" t="s">
        <v>1523</v>
      </c>
      <c r="B1475" s="1" t="s">
        <v>39</v>
      </c>
      <c r="C1475" s="1" t="s">
        <v>13</v>
      </c>
      <c r="D1475" s="2">
        <v>52</v>
      </c>
      <c r="E1475" s="1" t="s">
        <v>36</v>
      </c>
      <c r="F1475" s="1" t="s">
        <v>29</v>
      </c>
      <c r="G1475" s="1" t="s">
        <v>176</v>
      </c>
      <c r="H1475" s="6">
        <v>42539</v>
      </c>
      <c r="I1475" s="1" t="s">
        <v>45</v>
      </c>
      <c r="J1475" s="2">
        <v>17</v>
      </c>
      <c r="K1475" s="1" t="s">
        <v>18</v>
      </c>
    </row>
    <row r="1476" spans="1:11" x14ac:dyDescent="0.35">
      <c r="A1476" s="1" t="s">
        <v>283</v>
      </c>
      <c r="B1476" s="1" t="s">
        <v>43</v>
      </c>
      <c r="C1476" s="1" t="s">
        <v>13</v>
      </c>
      <c r="D1476" s="2">
        <v>39</v>
      </c>
      <c r="E1476" s="1" t="s">
        <v>40</v>
      </c>
      <c r="F1476" s="1" t="s">
        <v>15</v>
      </c>
      <c r="G1476" s="1" t="s">
        <v>37</v>
      </c>
      <c r="H1476" s="6">
        <v>45885</v>
      </c>
      <c r="I1476" s="1" t="s">
        <v>45</v>
      </c>
      <c r="J1476" s="2">
        <v>7</v>
      </c>
      <c r="K1476" s="1" t="s">
        <v>31</v>
      </c>
    </row>
    <row r="1477" spans="1:11" x14ac:dyDescent="0.35">
      <c r="A1477" s="1" t="s">
        <v>1524</v>
      </c>
      <c r="B1477" s="1" t="s">
        <v>20</v>
      </c>
      <c r="C1477" s="1" t="s">
        <v>13</v>
      </c>
      <c r="D1477" s="2">
        <v>26</v>
      </c>
      <c r="E1477" s="1" t="s">
        <v>22</v>
      </c>
      <c r="F1477" s="1" t="s">
        <v>10</v>
      </c>
      <c r="G1477" s="1" t="s">
        <v>30</v>
      </c>
      <c r="H1477" s="6">
        <v>46007</v>
      </c>
      <c r="I1477" s="1" t="s">
        <v>45</v>
      </c>
      <c r="J1477" s="2">
        <v>14</v>
      </c>
      <c r="K1477" s="1" t="s">
        <v>18</v>
      </c>
    </row>
    <row r="1478" spans="1:11" x14ac:dyDescent="0.35">
      <c r="A1478" s="1" t="s">
        <v>1525</v>
      </c>
      <c r="B1478" s="1" t="s">
        <v>48</v>
      </c>
      <c r="C1478" s="1" t="s">
        <v>21</v>
      </c>
      <c r="D1478" s="2">
        <v>21</v>
      </c>
      <c r="E1478" s="1" t="s">
        <v>22</v>
      </c>
      <c r="F1478" s="1" t="s">
        <v>23</v>
      </c>
      <c r="G1478" s="1" t="s">
        <v>24</v>
      </c>
      <c r="H1478" s="6">
        <v>42675</v>
      </c>
      <c r="I1478" s="1" t="s">
        <v>17</v>
      </c>
      <c r="J1478" s="2">
        <v>8</v>
      </c>
      <c r="K1478" s="1" t="s">
        <v>31</v>
      </c>
    </row>
    <row r="1479" spans="1:11" x14ac:dyDescent="0.35">
      <c r="A1479" s="1" t="s">
        <v>1526</v>
      </c>
      <c r="B1479" s="1" t="s">
        <v>39</v>
      </c>
      <c r="C1479" s="1" t="s">
        <v>13</v>
      </c>
      <c r="D1479" s="2">
        <v>38</v>
      </c>
      <c r="E1479" s="1" t="s">
        <v>53</v>
      </c>
      <c r="F1479" s="1" t="s">
        <v>29</v>
      </c>
      <c r="G1479" s="1" t="s">
        <v>16</v>
      </c>
      <c r="H1479" s="6">
        <v>43936</v>
      </c>
      <c r="I1479" s="1" t="s">
        <v>17</v>
      </c>
      <c r="J1479" s="2">
        <v>6</v>
      </c>
      <c r="K1479" s="1" t="s">
        <v>58</v>
      </c>
    </row>
    <row r="1480" spans="1:11" x14ac:dyDescent="0.35">
      <c r="A1480" s="1" t="s">
        <v>1527</v>
      </c>
      <c r="B1480" s="1" t="s">
        <v>48</v>
      </c>
      <c r="C1480" s="1" t="s">
        <v>21</v>
      </c>
      <c r="D1480" s="2">
        <v>53</v>
      </c>
      <c r="E1480" s="1" t="s">
        <v>40</v>
      </c>
      <c r="F1480" s="1" t="s">
        <v>23</v>
      </c>
      <c r="G1480" s="1" t="s">
        <v>16</v>
      </c>
      <c r="H1480" s="6">
        <v>45001</v>
      </c>
      <c r="I1480" s="1" t="s">
        <v>17</v>
      </c>
      <c r="J1480" s="2">
        <v>7</v>
      </c>
      <c r="K1480" s="1" t="s">
        <v>31</v>
      </c>
    </row>
    <row r="1481" spans="1:11" x14ac:dyDescent="0.35">
      <c r="A1481" s="1" t="s">
        <v>1528</v>
      </c>
      <c r="B1481" s="1" t="s">
        <v>75</v>
      </c>
      <c r="C1481" s="1" t="s">
        <v>13</v>
      </c>
      <c r="D1481" s="2">
        <v>32</v>
      </c>
      <c r="E1481" s="1" t="s">
        <v>36</v>
      </c>
      <c r="F1481" s="1" t="s">
        <v>44</v>
      </c>
      <c r="G1481" s="1" t="s">
        <v>176</v>
      </c>
      <c r="H1481" s="6">
        <v>44114</v>
      </c>
      <c r="I1481" s="1" t="s">
        <v>25</v>
      </c>
      <c r="J1481" s="2">
        <v>6</v>
      </c>
      <c r="K1481" s="1" t="s">
        <v>31</v>
      </c>
    </row>
    <row r="1482" spans="1:11" x14ac:dyDescent="0.35">
      <c r="A1482" s="1" t="s">
        <v>1529</v>
      </c>
      <c r="B1482" s="1" t="s">
        <v>61</v>
      </c>
      <c r="C1482" s="1" t="s">
        <v>13</v>
      </c>
      <c r="D1482" s="2">
        <v>44</v>
      </c>
      <c r="E1482" s="1" t="s">
        <v>53</v>
      </c>
      <c r="F1482" s="1" t="s">
        <v>10</v>
      </c>
      <c r="G1482" s="1" t="s">
        <v>41</v>
      </c>
      <c r="H1482" s="6">
        <v>42502</v>
      </c>
      <c r="I1482" s="1" t="s">
        <v>72</v>
      </c>
      <c r="J1482" s="2">
        <v>1</v>
      </c>
      <c r="K1482" s="1" t="s">
        <v>31</v>
      </c>
    </row>
    <row r="1483" spans="1:11" x14ac:dyDescent="0.35">
      <c r="A1483" s="1" t="s">
        <v>1530</v>
      </c>
      <c r="B1483" s="1" t="s">
        <v>39</v>
      </c>
      <c r="C1483" s="1" t="s">
        <v>13</v>
      </c>
      <c r="D1483" s="2">
        <v>56</v>
      </c>
      <c r="E1483" s="1" t="s">
        <v>33</v>
      </c>
      <c r="F1483" s="1" t="s">
        <v>10</v>
      </c>
      <c r="G1483" s="1" t="s">
        <v>37</v>
      </c>
      <c r="H1483" s="6">
        <v>45939</v>
      </c>
      <c r="I1483" s="1" t="s">
        <v>45</v>
      </c>
      <c r="J1483" s="2">
        <v>13</v>
      </c>
      <c r="K1483" s="1" t="s">
        <v>26</v>
      </c>
    </row>
    <row r="1484" spans="1:11" x14ac:dyDescent="0.35">
      <c r="A1484" s="1" t="s">
        <v>1531</v>
      </c>
      <c r="B1484" s="1" t="s">
        <v>39</v>
      </c>
      <c r="C1484" s="1" t="s">
        <v>21</v>
      </c>
      <c r="D1484" s="2">
        <v>32</v>
      </c>
      <c r="E1484" s="1" t="s">
        <v>14</v>
      </c>
      <c r="F1484" s="1" t="s">
        <v>15</v>
      </c>
      <c r="G1484" s="1" t="s">
        <v>37</v>
      </c>
      <c r="H1484" s="6">
        <v>43387</v>
      </c>
      <c r="I1484" s="1" t="s">
        <v>45</v>
      </c>
      <c r="J1484" s="2">
        <v>3</v>
      </c>
      <c r="K1484" s="1" t="s">
        <v>58</v>
      </c>
    </row>
    <row r="1485" spans="1:11" x14ac:dyDescent="0.35">
      <c r="A1485" s="1" t="s">
        <v>1532</v>
      </c>
      <c r="B1485" s="1" t="s">
        <v>43</v>
      </c>
      <c r="C1485" s="1" t="s">
        <v>21</v>
      </c>
      <c r="D1485" s="2">
        <v>54</v>
      </c>
      <c r="E1485" s="1" t="s">
        <v>68</v>
      </c>
      <c r="F1485" s="1" t="s">
        <v>10</v>
      </c>
      <c r="G1485" s="1" t="s">
        <v>16</v>
      </c>
      <c r="H1485" s="6">
        <v>43089</v>
      </c>
      <c r="I1485" s="1" t="s">
        <v>72</v>
      </c>
      <c r="J1485" s="2">
        <v>15</v>
      </c>
      <c r="K1485" s="1" t="s">
        <v>18</v>
      </c>
    </row>
    <row r="1486" spans="1:11" x14ac:dyDescent="0.35">
      <c r="A1486" s="1" t="s">
        <v>1533</v>
      </c>
      <c r="B1486" s="1" t="s">
        <v>75</v>
      </c>
      <c r="C1486" s="1" t="s">
        <v>13</v>
      </c>
      <c r="D1486" s="2">
        <v>47</v>
      </c>
      <c r="E1486" s="1" t="s">
        <v>22</v>
      </c>
      <c r="F1486" s="1" t="s">
        <v>10</v>
      </c>
      <c r="G1486" s="1" t="s">
        <v>24</v>
      </c>
      <c r="H1486" s="6">
        <v>42798</v>
      </c>
      <c r="I1486" s="1" t="s">
        <v>17</v>
      </c>
      <c r="J1486" s="2">
        <v>6</v>
      </c>
      <c r="K1486" s="1" t="s">
        <v>58</v>
      </c>
    </row>
    <row r="1487" spans="1:11" x14ac:dyDescent="0.35">
      <c r="A1487" s="1" t="s">
        <v>1534</v>
      </c>
      <c r="B1487" s="1" t="s">
        <v>75</v>
      </c>
      <c r="C1487" s="1" t="s">
        <v>13</v>
      </c>
      <c r="D1487" s="2">
        <v>53</v>
      </c>
      <c r="E1487" s="1" t="s">
        <v>53</v>
      </c>
      <c r="F1487" s="1" t="s">
        <v>44</v>
      </c>
      <c r="G1487" s="1" t="s">
        <v>24</v>
      </c>
      <c r="H1487" s="6">
        <v>45349</v>
      </c>
      <c r="I1487" s="1" t="s">
        <v>72</v>
      </c>
      <c r="J1487" s="2">
        <v>16</v>
      </c>
      <c r="K1487" s="1" t="s">
        <v>26</v>
      </c>
    </row>
    <row r="1488" spans="1:11" x14ac:dyDescent="0.35">
      <c r="A1488" s="1" t="s">
        <v>1535</v>
      </c>
      <c r="B1488" s="1" t="s">
        <v>39</v>
      </c>
      <c r="C1488" s="1" t="s">
        <v>13</v>
      </c>
      <c r="D1488" s="2">
        <v>46</v>
      </c>
      <c r="E1488" s="1" t="s">
        <v>14</v>
      </c>
      <c r="F1488" s="1" t="s">
        <v>15</v>
      </c>
      <c r="G1488" s="1" t="s">
        <v>16</v>
      </c>
      <c r="H1488" s="6">
        <v>43527</v>
      </c>
      <c r="I1488" s="1" t="s">
        <v>72</v>
      </c>
      <c r="J1488" s="2">
        <v>13</v>
      </c>
      <c r="K1488" s="1" t="s">
        <v>58</v>
      </c>
    </row>
    <row r="1489" spans="1:11" x14ac:dyDescent="0.35">
      <c r="A1489" s="1" t="s">
        <v>1536</v>
      </c>
      <c r="B1489" s="1" t="s">
        <v>12</v>
      </c>
      <c r="C1489" s="1" t="s">
        <v>21</v>
      </c>
      <c r="D1489" s="2">
        <v>29</v>
      </c>
      <c r="E1489" s="1" t="s">
        <v>40</v>
      </c>
      <c r="F1489" s="1" t="s">
        <v>10</v>
      </c>
      <c r="G1489" s="1" t="s">
        <v>176</v>
      </c>
      <c r="H1489" s="6">
        <v>45303</v>
      </c>
      <c r="I1489" s="1" t="s">
        <v>72</v>
      </c>
      <c r="J1489" s="2">
        <v>9</v>
      </c>
      <c r="K1489" s="1" t="s">
        <v>18</v>
      </c>
    </row>
    <row r="1490" spans="1:11" x14ac:dyDescent="0.35">
      <c r="A1490" s="1" t="s">
        <v>1537</v>
      </c>
      <c r="B1490" s="1" t="s">
        <v>61</v>
      </c>
      <c r="C1490" s="1" t="s">
        <v>21</v>
      </c>
      <c r="D1490" s="2">
        <v>49</v>
      </c>
      <c r="E1490" s="1" t="s">
        <v>40</v>
      </c>
      <c r="F1490" s="1" t="s">
        <v>15</v>
      </c>
      <c r="G1490" s="1" t="s">
        <v>176</v>
      </c>
      <c r="H1490" s="6">
        <v>44815</v>
      </c>
      <c r="I1490" s="1" t="s">
        <v>45</v>
      </c>
      <c r="J1490" s="2">
        <v>0</v>
      </c>
      <c r="K1490" s="1" t="s">
        <v>58</v>
      </c>
    </row>
    <row r="1491" spans="1:11" x14ac:dyDescent="0.35">
      <c r="A1491" s="1" t="s">
        <v>1538</v>
      </c>
      <c r="B1491" s="1" t="s">
        <v>43</v>
      </c>
      <c r="C1491" s="1" t="s">
        <v>13</v>
      </c>
      <c r="D1491" s="2">
        <v>49</v>
      </c>
      <c r="E1491" s="1" t="s">
        <v>36</v>
      </c>
      <c r="F1491" s="1" t="s">
        <v>10</v>
      </c>
      <c r="G1491" s="1" t="s">
        <v>41</v>
      </c>
      <c r="H1491" s="6">
        <v>44419</v>
      </c>
      <c r="I1491" s="1" t="s">
        <v>3065</v>
      </c>
      <c r="J1491" s="2">
        <v>2</v>
      </c>
      <c r="K1491" s="1" t="s">
        <v>58</v>
      </c>
    </row>
    <row r="1492" spans="1:11" x14ac:dyDescent="0.35">
      <c r="A1492" s="1" t="s">
        <v>1539</v>
      </c>
      <c r="B1492" s="1" t="s">
        <v>28</v>
      </c>
      <c r="C1492" s="1" t="s">
        <v>21</v>
      </c>
      <c r="D1492" s="2">
        <v>31</v>
      </c>
      <c r="E1492" s="1" t="s">
        <v>53</v>
      </c>
      <c r="F1492" s="1" t="s">
        <v>23</v>
      </c>
      <c r="G1492" s="1" t="s">
        <v>176</v>
      </c>
      <c r="H1492" s="6">
        <v>43562</v>
      </c>
      <c r="I1492" s="1" t="s">
        <v>25</v>
      </c>
      <c r="J1492" s="2">
        <v>17</v>
      </c>
      <c r="K1492" s="1" t="s">
        <v>18</v>
      </c>
    </row>
    <row r="1493" spans="1:11" x14ac:dyDescent="0.35">
      <c r="A1493" s="1" t="s">
        <v>1540</v>
      </c>
      <c r="B1493" s="1" t="s">
        <v>61</v>
      </c>
      <c r="C1493" s="1" t="s">
        <v>13</v>
      </c>
      <c r="D1493" s="2">
        <v>60</v>
      </c>
      <c r="E1493" s="1" t="s">
        <v>22</v>
      </c>
      <c r="F1493" s="1" t="s">
        <v>15</v>
      </c>
      <c r="G1493" s="1" t="s">
        <v>24</v>
      </c>
      <c r="H1493" s="6">
        <v>43739</v>
      </c>
      <c r="I1493" s="1" t="s">
        <v>72</v>
      </c>
      <c r="J1493" s="2">
        <v>18</v>
      </c>
      <c r="K1493" s="1" t="s">
        <v>31</v>
      </c>
    </row>
    <row r="1494" spans="1:11" x14ac:dyDescent="0.35">
      <c r="A1494" s="1" t="s">
        <v>1541</v>
      </c>
      <c r="B1494" s="1" t="s">
        <v>43</v>
      </c>
      <c r="C1494" s="1" t="s">
        <v>13</v>
      </c>
      <c r="D1494" s="2">
        <v>21</v>
      </c>
      <c r="E1494" s="1" t="s">
        <v>53</v>
      </c>
      <c r="F1494" s="1" t="s">
        <v>15</v>
      </c>
      <c r="G1494" s="1" t="s">
        <v>41</v>
      </c>
      <c r="H1494" s="6">
        <v>43950</v>
      </c>
      <c r="I1494" s="1" t="s">
        <v>72</v>
      </c>
      <c r="J1494" s="2">
        <v>5</v>
      </c>
      <c r="K1494" s="1" t="s">
        <v>31</v>
      </c>
    </row>
    <row r="1495" spans="1:11" x14ac:dyDescent="0.35">
      <c r="A1495" s="1" t="s">
        <v>1542</v>
      </c>
      <c r="B1495" s="1" t="s">
        <v>43</v>
      </c>
      <c r="C1495" s="1" t="s">
        <v>13</v>
      </c>
      <c r="D1495" s="2">
        <v>44</v>
      </c>
      <c r="E1495" s="1" t="s">
        <v>14</v>
      </c>
      <c r="F1495" s="1" t="s">
        <v>15</v>
      </c>
      <c r="G1495" s="1" t="s">
        <v>30</v>
      </c>
      <c r="H1495" s="6">
        <v>44462</v>
      </c>
      <c r="I1495" s="1" t="s">
        <v>17</v>
      </c>
      <c r="J1495" s="2">
        <v>3</v>
      </c>
      <c r="K1495" s="1" t="s">
        <v>18</v>
      </c>
    </row>
    <row r="1496" spans="1:11" x14ac:dyDescent="0.35">
      <c r="A1496" s="1" t="s">
        <v>1543</v>
      </c>
      <c r="B1496" s="1" t="s">
        <v>20</v>
      </c>
      <c r="C1496" s="1" t="s">
        <v>13</v>
      </c>
      <c r="D1496" s="2">
        <v>59</v>
      </c>
      <c r="E1496" s="1" t="s">
        <v>68</v>
      </c>
      <c r="F1496" s="1" t="s">
        <v>15</v>
      </c>
      <c r="G1496" s="1" t="s">
        <v>16</v>
      </c>
      <c r="H1496" s="6">
        <v>43803</v>
      </c>
      <c r="I1496" s="1" t="s">
        <v>3065</v>
      </c>
      <c r="J1496" s="2">
        <v>16</v>
      </c>
      <c r="K1496" s="1" t="s">
        <v>58</v>
      </c>
    </row>
    <row r="1497" spans="1:11" x14ac:dyDescent="0.35">
      <c r="A1497" s="1" t="s">
        <v>1544</v>
      </c>
      <c r="B1497" s="1" t="s">
        <v>75</v>
      </c>
      <c r="C1497" s="1" t="s">
        <v>21</v>
      </c>
      <c r="D1497" s="2">
        <v>36</v>
      </c>
      <c r="E1497" s="1" t="s">
        <v>33</v>
      </c>
      <c r="F1497" s="1" t="s">
        <v>29</v>
      </c>
      <c r="G1497" s="1" t="s">
        <v>34</v>
      </c>
      <c r="H1497" s="6">
        <v>42873</v>
      </c>
      <c r="I1497" s="1" t="s">
        <v>17</v>
      </c>
      <c r="J1497" s="2">
        <v>15</v>
      </c>
      <c r="K1497" s="1" t="s">
        <v>58</v>
      </c>
    </row>
    <row r="1498" spans="1:11" x14ac:dyDescent="0.35">
      <c r="A1498" s="1" t="s">
        <v>1545</v>
      </c>
      <c r="B1498" s="1" t="s">
        <v>75</v>
      </c>
      <c r="C1498" s="1" t="s">
        <v>13</v>
      </c>
      <c r="D1498" s="2">
        <v>46</v>
      </c>
      <c r="E1498" s="1" t="s">
        <v>36</v>
      </c>
      <c r="F1498" s="1" t="s">
        <v>10</v>
      </c>
      <c r="G1498" s="1" t="s">
        <v>176</v>
      </c>
      <c r="H1498" s="6">
        <v>45648</v>
      </c>
      <c r="I1498" s="1" t="s">
        <v>17</v>
      </c>
      <c r="J1498" s="2">
        <v>10</v>
      </c>
      <c r="K1498" s="1" t="s">
        <v>31</v>
      </c>
    </row>
    <row r="1499" spans="1:11" x14ac:dyDescent="0.35">
      <c r="A1499" s="1" t="s">
        <v>1546</v>
      </c>
      <c r="B1499" s="1" t="s">
        <v>43</v>
      </c>
      <c r="C1499" s="1" t="s">
        <v>21</v>
      </c>
      <c r="D1499" s="2">
        <v>44</v>
      </c>
      <c r="E1499" s="1" t="s">
        <v>22</v>
      </c>
      <c r="F1499" s="1" t="s">
        <v>15</v>
      </c>
      <c r="G1499" s="1" t="s">
        <v>34</v>
      </c>
      <c r="H1499" s="6">
        <v>44109</v>
      </c>
      <c r="I1499" s="1" t="s">
        <v>72</v>
      </c>
      <c r="J1499" s="2">
        <v>5</v>
      </c>
      <c r="K1499" s="1" t="s">
        <v>31</v>
      </c>
    </row>
    <row r="1500" spans="1:11" x14ac:dyDescent="0.35">
      <c r="A1500" s="1" t="s">
        <v>1547</v>
      </c>
      <c r="B1500" s="1" t="s">
        <v>12</v>
      </c>
      <c r="C1500" s="1" t="s">
        <v>13</v>
      </c>
      <c r="D1500" s="2">
        <v>59</v>
      </c>
      <c r="E1500" s="1" t="s">
        <v>22</v>
      </c>
      <c r="F1500" s="1" t="s">
        <v>15</v>
      </c>
      <c r="G1500" s="1" t="s">
        <v>34</v>
      </c>
      <c r="H1500" s="6">
        <v>45319</v>
      </c>
      <c r="I1500" s="1" t="s">
        <v>72</v>
      </c>
      <c r="J1500" s="2">
        <v>14</v>
      </c>
      <c r="K1500" s="1" t="s">
        <v>18</v>
      </c>
    </row>
    <row r="1501" spans="1:11" x14ac:dyDescent="0.35">
      <c r="A1501" s="1" t="s">
        <v>1548</v>
      </c>
      <c r="B1501" s="1" t="s">
        <v>48</v>
      </c>
      <c r="C1501" s="1" t="s">
        <v>21</v>
      </c>
      <c r="D1501" s="2">
        <v>50</v>
      </c>
      <c r="E1501" s="1" t="s">
        <v>14</v>
      </c>
      <c r="F1501" s="1" t="s">
        <v>44</v>
      </c>
      <c r="G1501" s="1" t="s">
        <v>34</v>
      </c>
      <c r="H1501" s="6">
        <v>43668</v>
      </c>
      <c r="I1501" s="1" t="s">
        <v>17</v>
      </c>
      <c r="J1501" s="2">
        <v>4</v>
      </c>
      <c r="K1501" s="1" t="s">
        <v>58</v>
      </c>
    </row>
    <row r="1502" spans="1:11" x14ac:dyDescent="0.35">
      <c r="A1502" s="1" t="s">
        <v>1549</v>
      </c>
      <c r="B1502" s="1" t="s">
        <v>39</v>
      </c>
      <c r="C1502" s="1" t="s">
        <v>21</v>
      </c>
      <c r="D1502" s="2">
        <v>31</v>
      </c>
      <c r="E1502" s="1" t="s">
        <v>68</v>
      </c>
      <c r="F1502" s="1" t="s">
        <v>15</v>
      </c>
      <c r="G1502" s="1" t="s">
        <v>37</v>
      </c>
      <c r="H1502" s="6">
        <v>42512</v>
      </c>
      <c r="I1502" s="1" t="s">
        <v>25</v>
      </c>
      <c r="J1502" s="2">
        <v>5</v>
      </c>
      <c r="K1502" s="1" t="s">
        <v>58</v>
      </c>
    </row>
    <row r="1503" spans="1:11" x14ac:dyDescent="0.35">
      <c r="A1503" s="1" t="s">
        <v>1550</v>
      </c>
      <c r="B1503" s="1" t="s">
        <v>39</v>
      </c>
      <c r="C1503" s="1" t="s">
        <v>13</v>
      </c>
      <c r="D1503" s="2">
        <v>22</v>
      </c>
      <c r="E1503" s="1" t="s">
        <v>40</v>
      </c>
      <c r="F1503" s="1" t="s">
        <v>23</v>
      </c>
      <c r="G1503" s="1" t="s">
        <v>30</v>
      </c>
      <c r="H1503" s="6">
        <v>44198</v>
      </c>
      <c r="I1503" s="1" t="s">
        <v>72</v>
      </c>
      <c r="J1503" s="2">
        <v>18</v>
      </c>
      <c r="K1503" s="1" t="s">
        <v>31</v>
      </c>
    </row>
    <row r="1504" spans="1:11" x14ac:dyDescent="0.35">
      <c r="A1504" s="1" t="s">
        <v>1551</v>
      </c>
      <c r="B1504" s="1" t="s">
        <v>20</v>
      </c>
      <c r="C1504" s="1" t="s">
        <v>21</v>
      </c>
      <c r="D1504" s="2">
        <v>36</v>
      </c>
      <c r="E1504" s="1" t="s">
        <v>53</v>
      </c>
      <c r="F1504" s="1" t="s">
        <v>44</v>
      </c>
      <c r="G1504" s="1" t="s">
        <v>41</v>
      </c>
      <c r="H1504" s="6">
        <v>42708</v>
      </c>
      <c r="I1504" s="1" t="s">
        <v>72</v>
      </c>
      <c r="J1504" s="2">
        <v>2</v>
      </c>
      <c r="K1504" s="1" t="s">
        <v>18</v>
      </c>
    </row>
    <row r="1505" spans="1:11" x14ac:dyDescent="0.35">
      <c r="A1505" s="1" t="s">
        <v>1552</v>
      </c>
      <c r="B1505" s="1" t="s">
        <v>61</v>
      </c>
      <c r="C1505" s="1" t="s">
        <v>13</v>
      </c>
      <c r="D1505" s="2">
        <v>41</v>
      </c>
      <c r="E1505" s="1" t="s">
        <v>33</v>
      </c>
      <c r="F1505" s="1" t="s">
        <v>29</v>
      </c>
      <c r="G1505" s="1" t="s">
        <v>24</v>
      </c>
      <c r="H1505" s="6">
        <v>43976</v>
      </c>
      <c r="I1505" s="1" t="s">
        <v>25</v>
      </c>
      <c r="J1505" s="2">
        <v>10</v>
      </c>
      <c r="K1505" s="1" t="s">
        <v>26</v>
      </c>
    </row>
    <row r="1506" spans="1:11" x14ac:dyDescent="0.35">
      <c r="A1506" s="1" t="s">
        <v>1553</v>
      </c>
      <c r="B1506" s="1" t="s">
        <v>39</v>
      </c>
      <c r="C1506" s="1" t="s">
        <v>21</v>
      </c>
      <c r="D1506" s="2">
        <v>46</v>
      </c>
      <c r="E1506" s="1" t="s">
        <v>14</v>
      </c>
      <c r="F1506" s="1" t="s">
        <v>29</v>
      </c>
      <c r="G1506" s="1" t="s">
        <v>37</v>
      </c>
      <c r="H1506" s="6">
        <v>42893</v>
      </c>
      <c r="I1506" s="1" t="s">
        <v>17</v>
      </c>
      <c r="J1506" s="2">
        <v>12</v>
      </c>
      <c r="K1506" s="1" t="s">
        <v>58</v>
      </c>
    </row>
    <row r="1507" spans="1:11" x14ac:dyDescent="0.35">
      <c r="A1507" s="1" t="s">
        <v>1554</v>
      </c>
      <c r="B1507" s="1" t="s">
        <v>39</v>
      </c>
      <c r="C1507" s="1" t="s">
        <v>21</v>
      </c>
      <c r="D1507" s="2">
        <v>53</v>
      </c>
      <c r="E1507" s="1" t="s">
        <v>40</v>
      </c>
      <c r="F1507" s="1" t="s">
        <v>23</v>
      </c>
      <c r="G1507" s="1" t="s">
        <v>41</v>
      </c>
      <c r="H1507" s="6">
        <v>44503</v>
      </c>
      <c r="I1507" s="1" t="s">
        <v>45</v>
      </c>
      <c r="J1507" s="2">
        <v>18</v>
      </c>
      <c r="K1507" s="1" t="s">
        <v>18</v>
      </c>
    </row>
    <row r="1508" spans="1:11" x14ac:dyDescent="0.35">
      <c r="A1508" s="1" t="s">
        <v>1555</v>
      </c>
      <c r="B1508" s="1" t="s">
        <v>75</v>
      </c>
      <c r="C1508" s="1" t="s">
        <v>21</v>
      </c>
      <c r="D1508" s="2">
        <v>32</v>
      </c>
      <c r="E1508" s="1" t="s">
        <v>22</v>
      </c>
      <c r="F1508" s="1" t="s">
        <v>15</v>
      </c>
      <c r="G1508" s="1" t="s">
        <v>16</v>
      </c>
      <c r="H1508" s="6">
        <v>42371</v>
      </c>
      <c r="I1508" s="1" t="s">
        <v>72</v>
      </c>
      <c r="J1508" s="2">
        <v>7</v>
      </c>
      <c r="K1508" s="1" t="s">
        <v>18</v>
      </c>
    </row>
    <row r="1509" spans="1:11" x14ac:dyDescent="0.35">
      <c r="A1509" s="1" t="s">
        <v>1556</v>
      </c>
      <c r="B1509" s="1" t="s">
        <v>43</v>
      </c>
      <c r="C1509" s="1" t="s">
        <v>21</v>
      </c>
      <c r="D1509" s="2">
        <v>48</v>
      </c>
      <c r="E1509" s="1" t="s">
        <v>78</v>
      </c>
      <c r="F1509" s="1" t="s">
        <v>10</v>
      </c>
      <c r="G1509" s="1" t="s">
        <v>24</v>
      </c>
      <c r="H1509" s="6">
        <v>45469</v>
      </c>
      <c r="I1509" s="1" t="s">
        <v>17</v>
      </c>
      <c r="J1509" s="2">
        <v>9</v>
      </c>
      <c r="K1509" s="1" t="s">
        <v>18</v>
      </c>
    </row>
    <row r="1510" spans="1:11" x14ac:dyDescent="0.35">
      <c r="A1510" s="1" t="s">
        <v>1557</v>
      </c>
      <c r="B1510" s="1" t="s">
        <v>75</v>
      </c>
      <c r="C1510" s="1" t="s">
        <v>21</v>
      </c>
      <c r="D1510" s="2">
        <v>27</v>
      </c>
      <c r="E1510" s="1" t="s">
        <v>53</v>
      </c>
      <c r="F1510" s="1" t="s">
        <v>23</v>
      </c>
      <c r="G1510" s="1" t="s">
        <v>37</v>
      </c>
      <c r="H1510" s="6">
        <v>44220</v>
      </c>
      <c r="I1510" s="1" t="s">
        <v>17</v>
      </c>
      <c r="J1510" s="2">
        <v>9</v>
      </c>
      <c r="K1510" s="1" t="s">
        <v>18</v>
      </c>
    </row>
    <row r="1511" spans="1:11" x14ac:dyDescent="0.35">
      <c r="A1511" s="1" t="s">
        <v>1558</v>
      </c>
      <c r="B1511" s="1" t="s">
        <v>61</v>
      </c>
      <c r="C1511" s="1" t="s">
        <v>21</v>
      </c>
      <c r="D1511" s="2">
        <v>37</v>
      </c>
      <c r="E1511" s="1" t="s">
        <v>33</v>
      </c>
      <c r="F1511" s="1" t="s">
        <v>15</v>
      </c>
      <c r="G1511" s="1" t="s">
        <v>37</v>
      </c>
      <c r="H1511" s="6">
        <v>45450</v>
      </c>
      <c r="I1511" s="1" t="s">
        <v>17</v>
      </c>
      <c r="J1511" s="2">
        <v>13</v>
      </c>
      <c r="K1511" s="1" t="s">
        <v>18</v>
      </c>
    </row>
    <row r="1512" spans="1:11" x14ac:dyDescent="0.35">
      <c r="A1512" s="1" t="s">
        <v>1559</v>
      </c>
      <c r="B1512" s="1" t="s">
        <v>20</v>
      </c>
      <c r="C1512" s="1" t="s">
        <v>21</v>
      </c>
      <c r="D1512" s="2">
        <v>24</v>
      </c>
      <c r="E1512" s="1" t="s">
        <v>14</v>
      </c>
      <c r="F1512" s="1" t="s">
        <v>29</v>
      </c>
      <c r="G1512" s="1" t="s">
        <v>16</v>
      </c>
      <c r="H1512" s="6">
        <v>42411</v>
      </c>
      <c r="I1512" s="1" t="s">
        <v>72</v>
      </c>
      <c r="J1512" s="2">
        <v>18</v>
      </c>
      <c r="K1512" s="1" t="s">
        <v>18</v>
      </c>
    </row>
    <row r="1513" spans="1:11" x14ac:dyDescent="0.35">
      <c r="A1513" s="1" t="s">
        <v>1560</v>
      </c>
      <c r="B1513" s="1" t="s">
        <v>39</v>
      </c>
      <c r="C1513" s="1" t="s">
        <v>21</v>
      </c>
      <c r="D1513" s="2">
        <v>23</v>
      </c>
      <c r="E1513" s="1" t="s">
        <v>40</v>
      </c>
      <c r="F1513" s="1" t="s">
        <v>44</v>
      </c>
      <c r="G1513" s="1" t="s">
        <v>24</v>
      </c>
      <c r="H1513" s="6">
        <v>45645</v>
      </c>
      <c r="I1513" s="1" t="s">
        <v>17</v>
      </c>
      <c r="J1513" s="2">
        <v>3</v>
      </c>
      <c r="K1513" s="1" t="s">
        <v>31</v>
      </c>
    </row>
    <row r="1514" spans="1:11" x14ac:dyDescent="0.35">
      <c r="A1514" s="1" t="s">
        <v>1561</v>
      </c>
      <c r="B1514" s="1" t="s">
        <v>39</v>
      </c>
      <c r="C1514" s="1" t="s">
        <v>13</v>
      </c>
      <c r="D1514" s="2">
        <v>32</v>
      </c>
      <c r="E1514" s="1" t="s">
        <v>36</v>
      </c>
      <c r="F1514" s="1" t="s">
        <v>44</v>
      </c>
      <c r="G1514" s="1" t="s">
        <v>176</v>
      </c>
      <c r="H1514" s="6">
        <v>44068</v>
      </c>
      <c r="I1514" s="1" t="s">
        <v>25</v>
      </c>
      <c r="J1514" s="2">
        <v>14</v>
      </c>
      <c r="K1514" s="1" t="s">
        <v>31</v>
      </c>
    </row>
    <row r="1515" spans="1:11" x14ac:dyDescent="0.35">
      <c r="A1515" s="1" t="s">
        <v>1562</v>
      </c>
      <c r="B1515" s="1" t="s">
        <v>61</v>
      </c>
      <c r="C1515" s="1" t="s">
        <v>21</v>
      </c>
      <c r="D1515" s="2">
        <v>23</v>
      </c>
      <c r="E1515" s="1" t="s">
        <v>53</v>
      </c>
      <c r="F1515" s="1" t="s">
        <v>23</v>
      </c>
      <c r="G1515" s="1" t="s">
        <v>30</v>
      </c>
      <c r="H1515" s="6">
        <v>44297</v>
      </c>
      <c r="I1515" s="1" t="s">
        <v>45</v>
      </c>
      <c r="J1515" s="2">
        <v>13</v>
      </c>
      <c r="K1515" s="1" t="s">
        <v>26</v>
      </c>
    </row>
    <row r="1516" spans="1:11" x14ac:dyDescent="0.35">
      <c r="A1516" s="1" t="s">
        <v>1563</v>
      </c>
      <c r="B1516" s="1" t="s">
        <v>28</v>
      </c>
      <c r="C1516" s="1" t="s">
        <v>13</v>
      </c>
      <c r="D1516" s="2">
        <v>28</v>
      </c>
      <c r="E1516" s="1" t="s">
        <v>40</v>
      </c>
      <c r="F1516" s="1" t="s">
        <v>29</v>
      </c>
      <c r="G1516" s="1" t="s">
        <v>34</v>
      </c>
      <c r="H1516" s="6">
        <v>45511</v>
      </c>
      <c r="I1516" s="1" t="s">
        <v>72</v>
      </c>
      <c r="J1516" s="2">
        <v>20</v>
      </c>
      <c r="K1516" s="1" t="s">
        <v>31</v>
      </c>
    </row>
    <row r="1517" spans="1:11" x14ac:dyDescent="0.35">
      <c r="A1517" s="1" t="s">
        <v>1564</v>
      </c>
      <c r="B1517" s="1" t="s">
        <v>12</v>
      </c>
      <c r="C1517" s="1" t="s">
        <v>13</v>
      </c>
      <c r="D1517" s="2">
        <v>23</v>
      </c>
      <c r="E1517" s="1" t="s">
        <v>68</v>
      </c>
      <c r="F1517" s="1" t="s">
        <v>10</v>
      </c>
      <c r="G1517" s="1" t="s">
        <v>34</v>
      </c>
      <c r="H1517" s="6">
        <v>43491</v>
      </c>
      <c r="I1517" s="1" t="s">
        <v>25</v>
      </c>
      <c r="J1517" s="2">
        <v>8</v>
      </c>
      <c r="K1517" s="1" t="s">
        <v>18</v>
      </c>
    </row>
    <row r="1518" spans="1:11" x14ac:dyDescent="0.35">
      <c r="A1518" s="1" t="s">
        <v>1565</v>
      </c>
      <c r="B1518" s="1" t="s">
        <v>20</v>
      </c>
      <c r="C1518" s="1" t="s">
        <v>13</v>
      </c>
      <c r="D1518" s="2">
        <v>29</v>
      </c>
      <c r="E1518" s="1" t="s">
        <v>36</v>
      </c>
      <c r="F1518" s="1" t="s">
        <v>23</v>
      </c>
      <c r="G1518" s="1" t="s">
        <v>41</v>
      </c>
      <c r="H1518" s="6">
        <v>42990</v>
      </c>
      <c r="I1518" s="1" t="s">
        <v>72</v>
      </c>
      <c r="J1518" s="2">
        <v>18</v>
      </c>
      <c r="K1518" s="1" t="s">
        <v>26</v>
      </c>
    </row>
    <row r="1519" spans="1:11" x14ac:dyDescent="0.35">
      <c r="A1519" s="1" t="s">
        <v>1566</v>
      </c>
      <c r="B1519" s="1" t="s">
        <v>61</v>
      </c>
      <c r="C1519" s="1" t="s">
        <v>21</v>
      </c>
      <c r="D1519" s="2">
        <v>38</v>
      </c>
      <c r="E1519" s="1" t="s">
        <v>22</v>
      </c>
      <c r="F1519" s="1" t="s">
        <v>44</v>
      </c>
      <c r="G1519" s="1" t="s">
        <v>37</v>
      </c>
      <c r="H1519" s="6">
        <v>44096</v>
      </c>
      <c r="I1519" s="1" t="s">
        <v>25</v>
      </c>
      <c r="J1519" s="2">
        <v>20</v>
      </c>
      <c r="K1519" s="1" t="s">
        <v>31</v>
      </c>
    </row>
    <row r="1520" spans="1:11" x14ac:dyDescent="0.35">
      <c r="A1520" s="1" t="s">
        <v>1567</v>
      </c>
      <c r="B1520" s="1" t="s">
        <v>61</v>
      </c>
      <c r="C1520" s="1" t="s">
        <v>13</v>
      </c>
      <c r="D1520" s="2">
        <v>40</v>
      </c>
      <c r="E1520" s="1" t="s">
        <v>36</v>
      </c>
      <c r="F1520" s="1" t="s">
        <v>29</v>
      </c>
      <c r="G1520" s="1" t="s">
        <v>16</v>
      </c>
      <c r="H1520" s="6">
        <v>43159</v>
      </c>
      <c r="I1520" s="1" t="s">
        <v>17</v>
      </c>
      <c r="J1520" s="2">
        <v>3</v>
      </c>
      <c r="K1520" s="1" t="s">
        <v>31</v>
      </c>
    </row>
    <row r="1521" spans="1:11" x14ac:dyDescent="0.35">
      <c r="A1521" s="1" t="s">
        <v>1568</v>
      </c>
      <c r="B1521" s="1" t="s">
        <v>61</v>
      </c>
      <c r="C1521" s="1" t="s">
        <v>21</v>
      </c>
      <c r="D1521" s="2">
        <v>32</v>
      </c>
      <c r="E1521" s="1" t="s">
        <v>33</v>
      </c>
      <c r="F1521" s="1" t="s">
        <v>44</v>
      </c>
      <c r="G1521" s="1" t="s">
        <v>41</v>
      </c>
      <c r="H1521" s="6">
        <v>42566</v>
      </c>
      <c r="I1521" s="1" t="s">
        <v>45</v>
      </c>
      <c r="J1521" s="2">
        <v>18</v>
      </c>
      <c r="K1521" s="1" t="s">
        <v>18</v>
      </c>
    </row>
    <row r="1522" spans="1:11" x14ac:dyDescent="0.35">
      <c r="A1522" s="1" t="s">
        <v>1569</v>
      </c>
      <c r="B1522" s="1" t="s">
        <v>39</v>
      </c>
      <c r="C1522" s="1" t="s">
        <v>21</v>
      </c>
      <c r="D1522" s="2">
        <v>29</v>
      </c>
      <c r="E1522" s="1" t="s">
        <v>3065</v>
      </c>
      <c r="F1522" s="1" t="s">
        <v>23</v>
      </c>
      <c r="G1522" s="1" t="s">
        <v>24</v>
      </c>
      <c r="H1522" s="6">
        <v>42918</v>
      </c>
      <c r="I1522" s="1" t="s">
        <v>25</v>
      </c>
      <c r="J1522" s="2">
        <v>17</v>
      </c>
      <c r="K1522" s="1" t="s">
        <v>18</v>
      </c>
    </row>
    <row r="1523" spans="1:11" x14ac:dyDescent="0.35">
      <c r="A1523" s="1" t="s">
        <v>1570</v>
      </c>
      <c r="B1523" s="1" t="s">
        <v>28</v>
      </c>
      <c r="C1523" s="1" t="s">
        <v>13</v>
      </c>
      <c r="D1523" s="2">
        <v>51</v>
      </c>
      <c r="E1523" s="1" t="s">
        <v>40</v>
      </c>
      <c r="F1523" s="1" t="s">
        <v>44</v>
      </c>
      <c r="G1523" s="1" t="s">
        <v>176</v>
      </c>
      <c r="H1523" s="6">
        <v>44910</v>
      </c>
      <c r="I1523" s="1" t="s">
        <v>25</v>
      </c>
      <c r="J1523" s="2">
        <v>10</v>
      </c>
      <c r="K1523" s="1" t="s">
        <v>31</v>
      </c>
    </row>
    <row r="1524" spans="1:11" x14ac:dyDescent="0.35">
      <c r="A1524" s="1" t="s">
        <v>1571</v>
      </c>
      <c r="B1524" s="1" t="s">
        <v>48</v>
      </c>
      <c r="C1524" s="1" t="s">
        <v>21</v>
      </c>
      <c r="D1524" s="2">
        <v>47</v>
      </c>
      <c r="E1524" s="1" t="s">
        <v>33</v>
      </c>
      <c r="F1524" s="1" t="s">
        <v>10</v>
      </c>
      <c r="G1524" s="1" t="s">
        <v>24</v>
      </c>
      <c r="H1524" s="6">
        <v>44843</v>
      </c>
      <c r="I1524" s="1" t="s">
        <v>45</v>
      </c>
      <c r="J1524" s="2">
        <v>17</v>
      </c>
      <c r="K1524" s="1" t="s">
        <v>18</v>
      </c>
    </row>
    <row r="1525" spans="1:11" x14ac:dyDescent="0.35">
      <c r="A1525" s="1" t="s">
        <v>1572</v>
      </c>
      <c r="B1525" s="1" t="s">
        <v>75</v>
      </c>
      <c r="C1525" s="1" t="s">
        <v>13</v>
      </c>
      <c r="D1525" s="2">
        <v>52</v>
      </c>
      <c r="E1525" s="1" t="s">
        <v>68</v>
      </c>
      <c r="F1525" s="1" t="s">
        <v>29</v>
      </c>
      <c r="G1525" s="1" t="s">
        <v>41</v>
      </c>
      <c r="H1525" s="6">
        <v>43523</v>
      </c>
      <c r="I1525" s="1" t="s">
        <v>17</v>
      </c>
      <c r="J1525" s="2">
        <v>17</v>
      </c>
      <c r="K1525" s="1" t="s">
        <v>18</v>
      </c>
    </row>
    <row r="1526" spans="1:11" x14ac:dyDescent="0.35">
      <c r="A1526" s="1" t="s">
        <v>1573</v>
      </c>
      <c r="B1526" s="1" t="s">
        <v>20</v>
      </c>
      <c r="C1526" s="1" t="s">
        <v>21</v>
      </c>
      <c r="D1526" s="2">
        <v>41</v>
      </c>
      <c r="E1526" s="1" t="s">
        <v>33</v>
      </c>
      <c r="F1526" s="1" t="s">
        <v>23</v>
      </c>
      <c r="G1526" s="1" t="s">
        <v>34</v>
      </c>
      <c r="H1526" s="6"/>
      <c r="I1526" s="1" t="s">
        <v>17</v>
      </c>
      <c r="J1526" s="2">
        <v>3</v>
      </c>
      <c r="K1526" s="1" t="s">
        <v>26</v>
      </c>
    </row>
    <row r="1527" spans="1:11" x14ac:dyDescent="0.35">
      <c r="A1527" s="1" t="s">
        <v>1574</v>
      </c>
      <c r="B1527" s="1" t="s">
        <v>12</v>
      </c>
      <c r="C1527" s="1" t="s">
        <v>21</v>
      </c>
      <c r="D1527" s="2">
        <v>30</v>
      </c>
      <c r="E1527" s="1" t="s">
        <v>14</v>
      </c>
      <c r="F1527" s="1" t="s">
        <v>44</v>
      </c>
      <c r="G1527" s="1" t="s">
        <v>34</v>
      </c>
      <c r="H1527" s="6">
        <v>42647</v>
      </c>
      <c r="I1527" s="1" t="s">
        <v>45</v>
      </c>
      <c r="J1527" s="2">
        <v>4</v>
      </c>
      <c r="K1527" s="1" t="s">
        <v>31</v>
      </c>
    </row>
    <row r="1528" spans="1:11" x14ac:dyDescent="0.35">
      <c r="A1528" s="1" t="s">
        <v>1575</v>
      </c>
      <c r="B1528" s="1" t="s">
        <v>28</v>
      </c>
      <c r="C1528" s="1" t="s">
        <v>13</v>
      </c>
      <c r="D1528" s="2">
        <v>46</v>
      </c>
      <c r="E1528" s="1" t="s">
        <v>33</v>
      </c>
      <c r="F1528" s="1" t="s">
        <v>10</v>
      </c>
      <c r="G1528" s="1" t="s">
        <v>41</v>
      </c>
      <c r="H1528" s="6">
        <v>45557</v>
      </c>
      <c r="I1528" s="1" t="s">
        <v>17</v>
      </c>
      <c r="J1528" s="2">
        <v>11</v>
      </c>
      <c r="K1528" s="1" t="s">
        <v>58</v>
      </c>
    </row>
    <row r="1529" spans="1:11" x14ac:dyDescent="0.35">
      <c r="A1529" s="1" t="s">
        <v>1576</v>
      </c>
      <c r="B1529" s="1" t="s">
        <v>28</v>
      </c>
      <c r="C1529" s="1" t="s">
        <v>21</v>
      </c>
      <c r="D1529" s="2">
        <v>36</v>
      </c>
      <c r="E1529" s="1" t="s">
        <v>68</v>
      </c>
      <c r="F1529" s="1" t="s">
        <v>10</v>
      </c>
      <c r="G1529" s="1" t="s">
        <v>34</v>
      </c>
      <c r="H1529" s="6">
        <v>42902</v>
      </c>
      <c r="I1529" s="1" t="s">
        <v>72</v>
      </c>
      <c r="J1529" s="2">
        <v>16</v>
      </c>
      <c r="K1529" s="1" t="s">
        <v>31</v>
      </c>
    </row>
    <row r="1530" spans="1:11" x14ac:dyDescent="0.35">
      <c r="A1530" s="1" t="s">
        <v>1577</v>
      </c>
      <c r="B1530" s="1" t="s">
        <v>12</v>
      </c>
      <c r="C1530" s="1" t="s">
        <v>13</v>
      </c>
      <c r="D1530" s="2">
        <v>44</v>
      </c>
      <c r="E1530" s="1" t="s">
        <v>36</v>
      </c>
      <c r="F1530" s="1" t="s">
        <v>15</v>
      </c>
      <c r="G1530" s="1" t="s">
        <v>37</v>
      </c>
      <c r="H1530" s="6">
        <v>44622</v>
      </c>
      <c r="I1530" s="1" t="s">
        <v>25</v>
      </c>
      <c r="J1530" s="2">
        <v>9</v>
      </c>
      <c r="K1530" s="1" t="s">
        <v>31</v>
      </c>
    </row>
    <row r="1531" spans="1:11" x14ac:dyDescent="0.35">
      <c r="A1531" s="1" t="s">
        <v>1578</v>
      </c>
      <c r="B1531" s="1" t="s">
        <v>12</v>
      </c>
      <c r="C1531" s="1" t="s">
        <v>13</v>
      </c>
      <c r="D1531" s="2">
        <v>27</v>
      </c>
      <c r="E1531" s="1" t="s">
        <v>22</v>
      </c>
      <c r="F1531" s="1" t="s">
        <v>15</v>
      </c>
      <c r="G1531" s="1" t="s">
        <v>16</v>
      </c>
      <c r="H1531" s="6">
        <v>45963</v>
      </c>
      <c r="I1531" s="1" t="s">
        <v>45</v>
      </c>
      <c r="J1531" s="2">
        <v>13</v>
      </c>
      <c r="K1531" s="1" t="s">
        <v>58</v>
      </c>
    </row>
    <row r="1532" spans="1:11" x14ac:dyDescent="0.35">
      <c r="A1532" s="1" t="s">
        <v>1579</v>
      </c>
      <c r="B1532" s="1" t="s">
        <v>61</v>
      </c>
      <c r="C1532" s="1" t="s">
        <v>13</v>
      </c>
      <c r="D1532" s="2">
        <v>33</v>
      </c>
      <c r="E1532" s="1" t="s">
        <v>22</v>
      </c>
      <c r="F1532" s="1" t="s">
        <v>23</v>
      </c>
      <c r="G1532" s="1" t="s">
        <v>41</v>
      </c>
      <c r="H1532" s="6">
        <v>45472</v>
      </c>
      <c r="I1532" s="1" t="s">
        <v>72</v>
      </c>
      <c r="J1532" s="2">
        <v>5</v>
      </c>
      <c r="K1532" s="1" t="s">
        <v>18</v>
      </c>
    </row>
    <row r="1533" spans="1:11" x14ac:dyDescent="0.35">
      <c r="A1533" s="1" t="s">
        <v>1580</v>
      </c>
      <c r="B1533" s="1" t="s">
        <v>39</v>
      </c>
      <c r="C1533" s="1" t="s">
        <v>21</v>
      </c>
      <c r="D1533" s="2">
        <v>59</v>
      </c>
      <c r="E1533" s="1" t="s">
        <v>33</v>
      </c>
      <c r="F1533" s="1" t="s">
        <v>10</v>
      </c>
      <c r="G1533" s="1" t="s">
        <v>30</v>
      </c>
      <c r="H1533" s="6">
        <v>42998</v>
      </c>
      <c r="I1533" s="1" t="s">
        <v>45</v>
      </c>
      <c r="J1533" s="2">
        <v>5</v>
      </c>
      <c r="K1533" s="1" t="s">
        <v>26</v>
      </c>
    </row>
    <row r="1534" spans="1:11" x14ac:dyDescent="0.35">
      <c r="A1534" s="1" t="s">
        <v>1581</v>
      </c>
      <c r="B1534" s="1" t="s">
        <v>12</v>
      </c>
      <c r="C1534" s="1" t="s">
        <v>13</v>
      </c>
      <c r="D1534" s="2">
        <v>60</v>
      </c>
      <c r="E1534" s="1" t="s">
        <v>33</v>
      </c>
      <c r="F1534" s="1" t="s">
        <v>29</v>
      </c>
      <c r="G1534" s="1" t="s">
        <v>41</v>
      </c>
      <c r="H1534" s="6">
        <v>42391</v>
      </c>
      <c r="I1534" s="1" t="s">
        <v>45</v>
      </c>
      <c r="J1534" s="2">
        <v>9</v>
      </c>
      <c r="K1534" s="1" t="s">
        <v>26</v>
      </c>
    </row>
    <row r="1535" spans="1:11" x14ac:dyDescent="0.35">
      <c r="A1535" s="1" t="s">
        <v>1582</v>
      </c>
      <c r="B1535" s="1" t="s">
        <v>75</v>
      </c>
      <c r="C1535" s="1" t="s">
        <v>21</v>
      </c>
      <c r="D1535" s="2">
        <v>52</v>
      </c>
      <c r="E1535" s="1" t="s">
        <v>14</v>
      </c>
      <c r="F1535" s="1" t="s">
        <v>44</v>
      </c>
      <c r="G1535" s="1" t="s">
        <v>176</v>
      </c>
      <c r="H1535" s="6">
        <v>45061</v>
      </c>
      <c r="I1535" s="1" t="s">
        <v>17</v>
      </c>
      <c r="J1535" s="2">
        <v>0</v>
      </c>
      <c r="K1535" s="1" t="s">
        <v>58</v>
      </c>
    </row>
    <row r="1536" spans="1:11" x14ac:dyDescent="0.35">
      <c r="A1536" s="1" t="s">
        <v>1583</v>
      </c>
      <c r="B1536" s="1" t="s">
        <v>39</v>
      </c>
      <c r="C1536" s="1" t="s">
        <v>13</v>
      </c>
      <c r="D1536" s="2">
        <v>51</v>
      </c>
      <c r="E1536" s="1" t="s">
        <v>53</v>
      </c>
      <c r="F1536" s="1" t="s">
        <v>15</v>
      </c>
      <c r="G1536" s="1" t="s">
        <v>41</v>
      </c>
      <c r="H1536" s="6">
        <v>43702</v>
      </c>
      <c r="I1536" s="1" t="s">
        <v>25</v>
      </c>
      <c r="J1536" s="2">
        <v>19</v>
      </c>
      <c r="K1536" s="1" t="s">
        <v>31</v>
      </c>
    </row>
    <row r="1537" spans="1:11" x14ac:dyDescent="0.35">
      <c r="A1537" s="1" t="s">
        <v>1584</v>
      </c>
      <c r="B1537" s="1" t="s">
        <v>28</v>
      </c>
      <c r="C1537" s="1" t="s">
        <v>21</v>
      </c>
      <c r="D1537" s="2">
        <v>31</v>
      </c>
      <c r="E1537" s="1" t="s">
        <v>22</v>
      </c>
      <c r="F1537" s="1" t="s">
        <v>15</v>
      </c>
      <c r="G1537" s="1" t="s">
        <v>16</v>
      </c>
      <c r="H1537" s="6">
        <v>43615</v>
      </c>
      <c r="I1537" s="1" t="s">
        <v>25</v>
      </c>
      <c r="J1537" s="2">
        <v>20</v>
      </c>
      <c r="K1537" s="1" t="s">
        <v>26</v>
      </c>
    </row>
    <row r="1538" spans="1:11" x14ac:dyDescent="0.35">
      <c r="A1538" s="1" t="s">
        <v>1585</v>
      </c>
      <c r="B1538" s="1" t="s">
        <v>43</v>
      </c>
      <c r="C1538" s="1" t="s">
        <v>21</v>
      </c>
      <c r="D1538" s="2">
        <v>37</v>
      </c>
      <c r="E1538" s="1" t="s">
        <v>36</v>
      </c>
      <c r="F1538" s="1" t="s">
        <v>44</v>
      </c>
      <c r="G1538" s="1" t="s">
        <v>16</v>
      </c>
      <c r="H1538" s="6">
        <v>43507</v>
      </c>
      <c r="I1538" s="1" t="s">
        <v>72</v>
      </c>
      <c r="J1538" s="2">
        <v>11</v>
      </c>
      <c r="K1538" s="1" t="s">
        <v>31</v>
      </c>
    </row>
    <row r="1539" spans="1:11" x14ac:dyDescent="0.35">
      <c r="A1539" s="1" t="s">
        <v>1586</v>
      </c>
      <c r="B1539" s="1" t="s">
        <v>75</v>
      </c>
      <c r="C1539" s="1" t="s">
        <v>13</v>
      </c>
      <c r="D1539" s="2">
        <v>24</v>
      </c>
      <c r="E1539" s="1" t="s">
        <v>22</v>
      </c>
      <c r="F1539" s="1" t="s">
        <v>44</v>
      </c>
      <c r="G1539" s="1" t="s">
        <v>37</v>
      </c>
      <c r="H1539" s="6">
        <v>44300</v>
      </c>
      <c r="I1539" s="1" t="s">
        <v>3065</v>
      </c>
      <c r="J1539" s="2">
        <v>4</v>
      </c>
      <c r="K1539" s="1" t="s">
        <v>31</v>
      </c>
    </row>
    <row r="1540" spans="1:11" x14ac:dyDescent="0.35">
      <c r="A1540" s="1" t="s">
        <v>1587</v>
      </c>
      <c r="B1540" s="1" t="s">
        <v>43</v>
      </c>
      <c r="C1540" s="1" t="s">
        <v>13</v>
      </c>
      <c r="D1540" s="2">
        <v>58</v>
      </c>
      <c r="E1540" s="1" t="s">
        <v>53</v>
      </c>
      <c r="F1540" s="1" t="s">
        <v>29</v>
      </c>
      <c r="G1540" s="1" t="s">
        <v>30</v>
      </c>
      <c r="H1540" s="6">
        <v>44819</v>
      </c>
      <c r="I1540" s="1" t="s">
        <v>17</v>
      </c>
      <c r="J1540" s="2">
        <v>19</v>
      </c>
      <c r="K1540" s="1" t="s">
        <v>31</v>
      </c>
    </row>
    <row r="1541" spans="1:11" x14ac:dyDescent="0.35">
      <c r="A1541" s="1" t="s">
        <v>1588</v>
      </c>
      <c r="B1541" s="1" t="s">
        <v>39</v>
      </c>
      <c r="C1541" s="1" t="s">
        <v>13</v>
      </c>
      <c r="D1541" s="2">
        <v>35</v>
      </c>
      <c r="E1541" s="1" t="s">
        <v>68</v>
      </c>
      <c r="F1541" s="1" t="s">
        <v>15</v>
      </c>
      <c r="G1541" s="1" t="s">
        <v>34</v>
      </c>
      <c r="H1541" s="6">
        <v>42530</v>
      </c>
      <c r="I1541" s="1" t="s">
        <v>25</v>
      </c>
      <c r="J1541" s="2">
        <v>18</v>
      </c>
      <c r="K1541" s="1" t="s">
        <v>58</v>
      </c>
    </row>
    <row r="1542" spans="1:11" x14ac:dyDescent="0.35">
      <c r="A1542" s="1" t="s">
        <v>1589</v>
      </c>
      <c r="B1542" s="1" t="s">
        <v>75</v>
      </c>
      <c r="C1542" s="1" t="s">
        <v>13</v>
      </c>
      <c r="D1542" s="2">
        <v>53</v>
      </c>
      <c r="E1542" s="1" t="s">
        <v>14</v>
      </c>
      <c r="F1542" s="1" t="s">
        <v>29</v>
      </c>
      <c r="G1542" s="1" t="s">
        <v>16</v>
      </c>
      <c r="H1542" s="6">
        <v>43050</v>
      </c>
      <c r="I1542" s="1" t="s">
        <v>17</v>
      </c>
      <c r="J1542" s="2">
        <v>10</v>
      </c>
      <c r="K1542" s="1" t="s">
        <v>18</v>
      </c>
    </row>
    <row r="1543" spans="1:11" x14ac:dyDescent="0.35">
      <c r="A1543" s="1" t="s">
        <v>1590</v>
      </c>
      <c r="B1543" s="1" t="s">
        <v>20</v>
      </c>
      <c r="C1543" s="1" t="s">
        <v>21</v>
      </c>
      <c r="D1543" s="2">
        <v>28</v>
      </c>
      <c r="E1543" s="1" t="s">
        <v>33</v>
      </c>
      <c r="F1543" s="1" t="s">
        <v>44</v>
      </c>
      <c r="G1543" s="1" t="s">
        <v>176</v>
      </c>
      <c r="H1543" s="6">
        <v>44792</v>
      </c>
      <c r="I1543" s="1" t="s">
        <v>45</v>
      </c>
      <c r="J1543" s="2">
        <v>0</v>
      </c>
      <c r="K1543" s="1" t="s">
        <v>26</v>
      </c>
    </row>
    <row r="1544" spans="1:11" x14ac:dyDescent="0.35">
      <c r="A1544" s="1" t="s">
        <v>1591</v>
      </c>
      <c r="B1544" s="1" t="s">
        <v>61</v>
      </c>
      <c r="C1544" s="1" t="s">
        <v>13</v>
      </c>
      <c r="D1544" s="2">
        <v>30</v>
      </c>
      <c r="E1544" s="1" t="s">
        <v>68</v>
      </c>
      <c r="F1544" s="1" t="s">
        <v>44</v>
      </c>
      <c r="G1544" s="1" t="s">
        <v>16</v>
      </c>
      <c r="H1544" s="6">
        <v>42784</v>
      </c>
      <c r="I1544" s="1" t="s">
        <v>17</v>
      </c>
      <c r="J1544" s="2">
        <v>16</v>
      </c>
      <c r="K1544" s="1" t="s">
        <v>26</v>
      </c>
    </row>
    <row r="1545" spans="1:11" x14ac:dyDescent="0.35">
      <c r="A1545" s="1" t="s">
        <v>1592</v>
      </c>
      <c r="B1545" s="1" t="s">
        <v>43</v>
      </c>
      <c r="C1545" s="1" t="s">
        <v>13</v>
      </c>
      <c r="D1545" s="2">
        <v>59</v>
      </c>
      <c r="E1545" s="1" t="s">
        <v>36</v>
      </c>
      <c r="F1545" s="1" t="s">
        <v>44</v>
      </c>
      <c r="G1545" s="1" t="s">
        <v>30</v>
      </c>
      <c r="H1545" s="6">
        <v>42765</v>
      </c>
      <c r="I1545" s="1" t="s">
        <v>25</v>
      </c>
      <c r="J1545" s="2">
        <v>15</v>
      </c>
      <c r="K1545" s="1" t="s">
        <v>31</v>
      </c>
    </row>
    <row r="1546" spans="1:11" x14ac:dyDescent="0.35">
      <c r="A1546" s="1" t="s">
        <v>1593</v>
      </c>
      <c r="B1546" s="1" t="s">
        <v>12</v>
      </c>
      <c r="C1546" s="1" t="s">
        <v>13</v>
      </c>
      <c r="D1546" s="2">
        <v>26</v>
      </c>
      <c r="E1546" s="1" t="s">
        <v>40</v>
      </c>
      <c r="F1546" s="1" t="s">
        <v>10</v>
      </c>
      <c r="G1546" s="1" t="s">
        <v>24</v>
      </c>
      <c r="H1546" s="6">
        <v>42781</v>
      </c>
      <c r="I1546" s="1" t="s">
        <v>25</v>
      </c>
      <c r="J1546" s="2">
        <v>8</v>
      </c>
      <c r="K1546" s="1" t="s">
        <v>58</v>
      </c>
    </row>
    <row r="1547" spans="1:11" x14ac:dyDescent="0.35">
      <c r="A1547" s="1" t="s">
        <v>1594</v>
      </c>
      <c r="B1547" s="1" t="s">
        <v>20</v>
      </c>
      <c r="C1547" s="1" t="s">
        <v>13</v>
      </c>
      <c r="D1547" s="2">
        <v>53</v>
      </c>
      <c r="E1547" s="1" t="s">
        <v>53</v>
      </c>
      <c r="F1547" s="1" t="s">
        <v>15</v>
      </c>
      <c r="G1547" s="1" t="s">
        <v>37</v>
      </c>
      <c r="H1547" s="6">
        <v>45769</v>
      </c>
      <c r="I1547" s="1" t="s">
        <v>45</v>
      </c>
      <c r="J1547" s="2">
        <v>2</v>
      </c>
      <c r="K1547" s="1" t="s">
        <v>18</v>
      </c>
    </row>
    <row r="1548" spans="1:11" x14ac:dyDescent="0.35">
      <c r="A1548" s="1" t="s">
        <v>1595</v>
      </c>
      <c r="B1548" s="1" t="s">
        <v>39</v>
      </c>
      <c r="C1548" s="1" t="s">
        <v>13</v>
      </c>
      <c r="D1548" s="2">
        <v>50</v>
      </c>
      <c r="E1548" s="1" t="s">
        <v>36</v>
      </c>
      <c r="F1548" s="1" t="s">
        <v>29</v>
      </c>
      <c r="G1548" s="1" t="s">
        <v>37</v>
      </c>
      <c r="H1548" s="6">
        <v>42478</v>
      </c>
      <c r="I1548" s="1" t="s">
        <v>17</v>
      </c>
      <c r="J1548" s="2">
        <v>20</v>
      </c>
      <c r="K1548" s="1" t="s">
        <v>31</v>
      </c>
    </row>
    <row r="1549" spans="1:11" x14ac:dyDescent="0.35">
      <c r="A1549" s="1" t="s">
        <v>1596</v>
      </c>
      <c r="B1549" s="1" t="s">
        <v>20</v>
      </c>
      <c r="C1549" s="1" t="s">
        <v>13</v>
      </c>
      <c r="D1549" s="2">
        <v>21</v>
      </c>
      <c r="E1549" s="1" t="s">
        <v>22</v>
      </c>
      <c r="F1549" s="1" t="s">
        <v>29</v>
      </c>
      <c r="G1549" s="1" t="s">
        <v>37</v>
      </c>
      <c r="H1549" s="6">
        <v>43917</v>
      </c>
      <c r="I1549" s="1" t="s">
        <v>25</v>
      </c>
      <c r="J1549" s="2">
        <v>4</v>
      </c>
      <c r="K1549" s="1" t="s">
        <v>26</v>
      </c>
    </row>
    <row r="1550" spans="1:11" x14ac:dyDescent="0.35">
      <c r="A1550" s="1" t="s">
        <v>1597</v>
      </c>
      <c r="B1550" s="1" t="s">
        <v>61</v>
      </c>
      <c r="C1550" s="1" t="s">
        <v>13</v>
      </c>
      <c r="D1550" s="2">
        <v>33</v>
      </c>
      <c r="E1550" s="1" t="s">
        <v>36</v>
      </c>
      <c r="F1550" s="1" t="s">
        <v>15</v>
      </c>
      <c r="G1550" s="1" t="s">
        <v>37</v>
      </c>
      <c r="H1550" s="6">
        <v>45345</v>
      </c>
      <c r="I1550" s="1" t="s">
        <v>17</v>
      </c>
      <c r="J1550" s="2">
        <v>3</v>
      </c>
      <c r="K1550" s="1" t="s">
        <v>18</v>
      </c>
    </row>
    <row r="1551" spans="1:11" x14ac:dyDescent="0.35">
      <c r="A1551" s="1" t="s">
        <v>1598</v>
      </c>
      <c r="B1551" s="1" t="s">
        <v>39</v>
      </c>
      <c r="C1551" s="1" t="s">
        <v>13</v>
      </c>
      <c r="D1551" s="2">
        <v>51</v>
      </c>
      <c r="E1551" s="1" t="s">
        <v>22</v>
      </c>
      <c r="F1551" s="1" t="s">
        <v>29</v>
      </c>
      <c r="G1551" s="1" t="s">
        <v>41</v>
      </c>
      <c r="H1551" s="6">
        <v>45187</v>
      </c>
      <c r="I1551" s="1" t="s">
        <v>17</v>
      </c>
      <c r="J1551" s="2">
        <v>14</v>
      </c>
      <c r="K1551" s="1" t="s">
        <v>18</v>
      </c>
    </row>
    <row r="1552" spans="1:11" x14ac:dyDescent="0.35">
      <c r="A1552" s="1" t="s">
        <v>1599</v>
      </c>
      <c r="B1552" s="1" t="s">
        <v>39</v>
      </c>
      <c r="C1552" s="1" t="s">
        <v>21</v>
      </c>
      <c r="D1552" s="2">
        <v>49</v>
      </c>
      <c r="E1552" s="1" t="s">
        <v>36</v>
      </c>
      <c r="F1552" s="1" t="s">
        <v>44</v>
      </c>
      <c r="G1552" s="1" t="s">
        <v>24</v>
      </c>
      <c r="H1552" s="6">
        <v>43494</v>
      </c>
      <c r="I1552" s="1" t="s">
        <v>25</v>
      </c>
      <c r="J1552" s="2">
        <v>2</v>
      </c>
      <c r="K1552" s="1" t="s">
        <v>31</v>
      </c>
    </row>
    <row r="1553" spans="1:11" x14ac:dyDescent="0.35">
      <c r="A1553" s="1" t="s">
        <v>1600</v>
      </c>
      <c r="B1553" s="1" t="s">
        <v>39</v>
      </c>
      <c r="C1553" s="1" t="s">
        <v>13</v>
      </c>
      <c r="D1553" s="2">
        <v>56</v>
      </c>
      <c r="E1553" s="1" t="s">
        <v>14</v>
      </c>
      <c r="F1553" s="1" t="s">
        <v>44</v>
      </c>
      <c r="G1553" s="1" t="s">
        <v>37</v>
      </c>
      <c r="H1553" s="6">
        <v>43633</v>
      </c>
      <c r="I1553" s="1" t="s">
        <v>17</v>
      </c>
      <c r="J1553" s="2">
        <v>8</v>
      </c>
      <c r="K1553" s="1" t="s">
        <v>26</v>
      </c>
    </row>
    <row r="1554" spans="1:11" x14ac:dyDescent="0.35">
      <c r="A1554" s="1" t="s">
        <v>1601</v>
      </c>
      <c r="B1554" s="1" t="s">
        <v>39</v>
      </c>
      <c r="C1554" s="1" t="s">
        <v>13</v>
      </c>
      <c r="D1554" s="2">
        <v>32</v>
      </c>
      <c r="E1554" s="1" t="s">
        <v>33</v>
      </c>
      <c r="F1554" s="1" t="s">
        <v>10</v>
      </c>
      <c r="G1554" s="1" t="s">
        <v>24</v>
      </c>
      <c r="H1554" s="6"/>
      <c r="I1554" s="1" t="s">
        <v>25</v>
      </c>
      <c r="J1554" s="2">
        <v>5</v>
      </c>
      <c r="K1554" s="1"/>
    </row>
    <row r="1555" spans="1:11" x14ac:dyDescent="0.35">
      <c r="A1555" s="1" t="s">
        <v>1602</v>
      </c>
      <c r="B1555" s="1" t="s">
        <v>43</v>
      </c>
      <c r="C1555" s="1" t="s">
        <v>13</v>
      </c>
      <c r="D1555" s="2">
        <v>49</v>
      </c>
      <c r="E1555" s="1" t="s">
        <v>40</v>
      </c>
      <c r="F1555" s="1" t="s">
        <v>44</v>
      </c>
      <c r="G1555" s="1" t="s">
        <v>34</v>
      </c>
      <c r="H1555" s="6">
        <v>42804</v>
      </c>
      <c r="I1555" s="1" t="s">
        <v>17</v>
      </c>
      <c r="J1555" s="2">
        <v>20</v>
      </c>
      <c r="K1555" s="1" t="s">
        <v>31</v>
      </c>
    </row>
    <row r="1556" spans="1:11" x14ac:dyDescent="0.35">
      <c r="A1556" s="1" t="s">
        <v>1603</v>
      </c>
      <c r="B1556" s="1" t="s">
        <v>39</v>
      </c>
      <c r="C1556" s="1" t="s">
        <v>21</v>
      </c>
      <c r="D1556" s="2">
        <v>47</v>
      </c>
      <c r="E1556" s="1" t="s">
        <v>53</v>
      </c>
      <c r="F1556" s="1" t="s">
        <v>10</v>
      </c>
      <c r="G1556" s="1" t="s">
        <v>41</v>
      </c>
      <c r="H1556" s="6">
        <v>44891</v>
      </c>
      <c r="I1556" s="1" t="s">
        <v>72</v>
      </c>
      <c r="J1556" s="2">
        <v>19</v>
      </c>
      <c r="K1556" s="1" t="s">
        <v>26</v>
      </c>
    </row>
    <row r="1557" spans="1:11" x14ac:dyDescent="0.35">
      <c r="A1557" s="1" t="s">
        <v>1604</v>
      </c>
      <c r="B1557" s="1" t="s">
        <v>48</v>
      </c>
      <c r="C1557" s="1" t="s">
        <v>21</v>
      </c>
      <c r="D1557" s="2">
        <v>26</v>
      </c>
      <c r="E1557" s="1" t="s">
        <v>53</v>
      </c>
      <c r="F1557" s="1" t="s">
        <v>10</v>
      </c>
      <c r="G1557" s="1" t="s">
        <v>24</v>
      </c>
      <c r="H1557" s="6">
        <v>44311</v>
      </c>
      <c r="I1557" s="1" t="s">
        <v>45</v>
      </c>
      <c r="J1557" s="2">
        <v>2</v>
      </c>
      <c r="K1557" s="1" t="s">
        <v>31</v>
      </c>
    </row>
    <row r="1558" spans="1:11" x14ac:dyDescent="0.35">
      <c r="A1558" s="1" t="s">
        <v>1605</v>
      </c>
      <c r="B1558" s="1" t="s">
        <v>39</v>
      </c>
      <c r="C1558" s="1" t="s">
        <v>21</v>
      </c>
      <c r="D1558" s="2">
        <v>47</v>
      </c>
      <c r="E1558" s="1" t="s">
        <v>36</v>
      </c>
      <c r="F1558" s="1" t="s">
        <v>29</v>
      </c>
      <c r="G1558" s="1" t="s">
        <v>41</v>
      </c>
      <c r="H1558" s="6">
        <v>44443</v>
      </c>
      <c r="I1558" s="1" t="s">
        <v>17</v>
      </c>
      <c r="J1558" s="2">
        <v>15</v>
      </c>
      <c r="K1558" s="1" t="s">
        <v>18</v>
      </c>
    </row>
    <row r="1559" spans="1:11" x14ac:dyDescent="0.35">
      <c r="A1559" s="1" t="s">
        <v>1606</v>
      </c>
      <c r="B1559" s="1" t="s">
        <v>28</v>
      </c>
      <c r="C1559" s="1" t="s">
        <v>13</v>
      </c>
      <c r="D1559" s="2">
        <v>23</v>
      </c>
      <c r="E1559" s="1" t="s">
        <v>68</v>
      </c>
      <c r="F1559" s="1" t="s">
        <v>29</v>
      </c>
      <c r="G1559" s="1" t="s">
        <v>41</v>
      </c>
      <c r="H1559" s="6">
        <v>42781</v>
      </c>
      <c r="I1559" s="1" t="s">
        <v>17</v>
      </c>
      <c r="J1559" s="2">
        <v>2</v>
      </c>
      <c r="K1559" s="1" t="s">
        <v>18</v>
      </c>
    </row>
    <row r="1560" spans="1:11" x14ac:dyDescent="0.35">
      <c r="A1560" s="1" t="s">
        <v>1607</v>
      </c>
      <c r="B1560" s="1" t="s">
        <v>12</v>
      </c>
      <c r="C1560" s="1" t="s">
        <v>13</v>
      </c>
      <c r="D1560" s="2">
        <v>30</v>
      </c>
      <c r="E1560" s="1" t="s">
        <v>68</v>
      </c>
      <c r="F1560" s="1" t="s">
        <v>23</v>
      </c>
      <c r="G1560" s="1" t="s">
        <v>30</v>
      </c>
      <c r="H1560" s="6">
        <v>43822</v>
      </c>
      <c r="I1560" s="1" t="s">
        <v>25</v>
      </c>
      <c r="J1560" s="2">
        <v>19</v>
      </c>
      <c r="K1560" s="1" t="s">
        <v>18</v>
      </c>
    </row>
    <row r="1561" spans="1:11" x14ac:dyDescent="0.35">
      <c r="A1561" s="1" t="s">
        <v>1608</v>
      </c>
      <c r="B1561" s="1" t="s">
        <v>12</v>
      </c>
      <c r="C1561" s="1" t="s">
        <v>13</v>
      </c>
      <c r="D1561" s="2">
        <v>43</v>
      </c>
      <c r="E1561" s="1" t="s">
        <v>14</v>
      </c>
      <c r="F1561" s="1" t="s">
        <v>29</v>
      </c>
      <c r="G1561" s="1" t="s">
        <v>16</v>
      </c>
      <c r="H1561" s="6">
        <v>43702</v>
      </c>
      <c r="I1561" s="1" t="s">
        <v>17</v>
      </c>
      <c r="J1561" s="2">
        <v>12</v>
      </c>
      <c r="K1561" s="1" t="s">
        <v>31</v>
      </c>
    </row>
    <row r="1562" spans="1:11" x14ac:dyDescent="0.35">
      <c r="A1562" s="1" t="s">
        <v>1609</v>
      </c>
      <c r="B1562" s="1" t="s">
        <v>43</v>
      </c>
      <c r="C1562" s="1" t="s">
        <v>21</v>
      </c>
      <c r="D1562" s="2">
        <v>45</v>
      </c>
      <c r="E1562" s="1" t="s">
        <v>14</v>
      </c>
      <c r="F1562" s="1" t="s">
        <v>10</v>
      </c>
      <c r="G1562" s="1" t="s">
        <v>30</v>
      </c>
      <c r="H1562" s="6">
        <v>43534</v>
      </c>
      <c r="I1562" s="1" t="s">
        <v>72</v>
      </c>
      <c r="J1562" s="2">
        <v>8</v>
      </c>
      <c r="K1562" s="1" t="s">
        <v>18</v>
      </c>
    </row>
    <row r="1563" spans="1:11" x14ac:dyDescent="0.35">
      <c r="A1563" s="1" t="s">
        <v>1610</v>
      </c>
      <c r="B1563" s="1" t="s">
        <v>28</v>
      </c>
      <c r="C1563" s="1" t="s">
        <v>21</v>
      </c>
      <c r="D1563" s="2">
        <v>48</v>
      </c>
      <c r="E1563" s="1" t="s">
        <v>68</v>
      </c>
      <c r="F1563" s="1" t="s">
        <v>10</v>
      </c>
      <c r="G1563" s="1" t="s">
        <v>176</v>
      </c>
      <c r="H1563" s="6">
        <v>43893</v>
      </c>
      <c r="I1563" s="1" t="s">
        <v>17</v>
      </c>
      <c r="J1563" s="2">
        <v>10</v>
      </c>
      <c r="K1563" s="1" t="s">
        <v>26</v>
      </c>
    </row>
    <row r="1564" spans="1:11" x14ac:dyDescent="0.35">
      <c r="A1564" s="1" t="s">
        <v>1611</v>
      </c>
      <c r="B1564" s="1" t="s">
        <v>48</v>
      </c>
      <c r="C1564" s="1" t="s">
        <v>21</v>
      </c>
      <c r="D1564" s="2">
        <v>34</v>
      </c>
      <c r="E1564" s="1" t="s">
        <v>36</v>
      </c>
      <c r="F1564" s="1" t="s">
        <v>29</v>
      </c>
      <c r="G1564" s="1" t="s">
        <v>30</v>
      </c>
      <c r="H1564" s="6">
        <v>43475</v>
      </c>
      <c r="I1564" s="1" t="s">
        <v>25</v>
      </c>
      <c r="J1564" s="2">
        <v>1</v>
      </c>
      <c r="K1564" s="1" t="s">
        <v>58</v>
      </c>
    </row>
    <row r="1565" spans="1:11" x14ac:dyDescent="0.35">
      <c r="A1565" s="1" t="s">
        <v>1612</v>
      </c>
      <c r="B1565" s="1" t="s">
        <v>43</v>
      </c>
      <c r="C1565" s="1" t="s">
        <v>21</v>
      </c>
      <c r="D1565" s="2">
        <v>54</v>
      </c>
      <c r="E1565" s="1" t="s">
        <v>3065</v>
      </c>
      <c r="F1565" s="1" t="s">
        <v>15</v>
      </c>
      <c r="G1565" s="1" t="s">
        <v>37</v>
      </c>
      <c r="H1565" s="6">
        <v>45069</v>
      </c>
      <c r="I1565" s="1" t="s">
        <v>45</v>
      </c>
      <c r="J1565" s="2">
        <v>0</v>
      </c>
      <c r="K1565" s="1" t="s">
        <v>26</v>
      </c>
    </row>
    <row r="1566" spans="1:11" x14ac:dyDescent="0.35">
      <c r="A1566" s="1" t="s">
        <v>1613</v>
      </c>
      <c r="B1566" s="1" t="s">
        <v>12</v>
      </c>
      <c r="C1566" s="1" t="s">
        <v>21</v>
      </c>
      <c r="D1566" s="2">
        <v>46</v>
      </c>
      <c r="E1566" s="1" t="s">
        <v>33</v>
      </c>
      <c r="F1566" s="1" t="s">
        <v>10</v>
      </c>
      <c r="G1566" s="1" t="s">
        <v>37</v>
      </c>
      <c r="H1566" s="6">
        <v>42668</v>
      </c>
      <c r="I1566" s="1" t="s">
        <v>25</v>
      </c>
      <c r="J1566" s="2">
        <v>14</v>
      </c>
      <c r="K1566" s="1" t="s">
        <v>58</v>
      </c>
    </row>
    <row r="1567" spans="1:11" x14ac:dyDescent="0.35">
      <c r="A1567" s="1" t="s">
        <v>1614</v>
      </c>
      <c r="B1567" s="1" t="s">
        <v>39</v>
      </c>
      <c r="C1567" s="1" t="s">
        <v>21</v>
      </c>
      <c r="D1567" s="2">
        <v>60</v>
      </c>
      <c r="E1567" s="1" t="s">
        <v>22</v>
      </c>
      <c r="F1567" s="1" t="s">
        <v>44</v>
      </c>
      <c r="G1567" s="1" t="s">
        <v>34</v>
      </c>
      <c r="H1567" s="6">
        <v>43889</v>
      </c>
      <c r="I1567" s="1" t="s">
        <v>17</v>
      </c>
      <c r="J1567" s="2">
        <v>13</v>
      </c>
      <c r="K1567" s="1" t="s">
        <v>58</v>
      </c>
    </row>
    <row r="1568" spans="1:11" x14ac:dyDescent="0.35">
      <c r="A1568" s="1" t="s">
        <v>1615</v>
      </c>
      <c r="B1568" s="1" t="s">
        <v>75</v>
      </c>
      <c r="C1568" s="1" t="s">
        <v>13</v>
      </c>
      <c r="D1568" s="2">
        <v>27</v>
      </c>
      <c r="E1568" s="1" t="s">
        <v>36</v>
      </c>
      <c r="F1568" s="1" t="s">
        <v>15</v>
      </c>
      <c r="G1568" s="1" t="s">
        <v>37</v>
      </c>
      <c r="H1568" s="6">
        <v>43748</v>
      </c>
      <c r="I1568" s="1" t="s">
        <v>72</v>
      </c>
      <c r="J1568" s="2">
        <v>19</v>
      </c>
      <c r="K1568" s="1" t="s">
        <v>18</v>
      </c>
    </row>
    <row r="1569" spans="1:11" x14ac:dyDescent="0.35">
      <c r="A1569" s="1" t="s">
        <v>1616</v>
      </c>
      <c r="B1569" s="1" t="s">
        <v>61</v>
      </c>
      <c r="C1569" s="1" t="s">
        <v>13</v>
      </c>
      <c r="D1569" s="2">
        <v>40</v>
      </c>
      <c r="E1569" s="1" t="s">
        <v>33</v>
      </c>
      <c r="F1569" s="1" t="s">
        <v>44</v>
      </c>
      <c r="G1569" s="1" t="s">
        <v>41</v>
      </c>
      <c r="H1569" s="6">
        <v>44578</v>
      </c>
      <c r="I1569" s="1" t="s">
        <v>25</v>
      </c>
      <c r="J1569" s="2">
        <v>6</v>
      </c>
      <c r="K1569" s="1" t="s">
        <v>31</v>
      </c>
    </row>
    <row r="1570" spans="1:11" x14ac:dyDescent="0.35">
      <c r="A1570" s="1" t="s">
        <v>1617</v>
      </c>
      <c r="B1570" s="1" t="s">
        <v>75</v>
      </c>
      <c r="C1570" s="1" t="s">
        <v>21</v>
      </c>
      <c r="D1570" s="2">
        <v>22</v>
      </c>
      <c r="E1570" s="1" t="s">
        <v>33</v>
      </c>
      <c r="F1570" s="1" t="s">
        <v>15</v>
      </c>
      <c r="G1570" s="1" t="s">
        <v>30</v>
      </c>
      <c r="H1570" s="6">
        <v>42988</v>
      </c>
      <c r="I1570" s="1" t="s">
        <v>45</v>
      </c>
      <c r="J1570" s="2">
        <v>0</v>
      </c>
      <c r="K1570" s="1" t="s">
        <v>26</v>
      </c>
    </row>
    <row r="1571" spans="1:11" x14ac:dyDescent="0.35">
      <c r="A1571" s="1" t="s">
        <v>1618</v>
      </c>
      <c r="B1571" s="1" t="s">
        <v>75</v>
      </c>
      <c r="C1571" s="1" t="s">
        <v>21</v>
      </c>
      <c r="D1571" s="2">
        <v>25</v>
      </c>
      <c r="E1571" s="1" t="s">
        <v>53</v>
      </c>
      <c r="F1571" s="1" t="s">
        <v>23</v>
      </c>
      <c r="G1571" s="1" t="s">
        <v>24</v>
      </c>
      <c r="H1571" s="6">
        <v>45315</v>
      </c>
      <c r="I1571" s="1" t="s">
        <v>72</v>
      </c>
      <c r="J1571" s="2">
        <v>7</v>
      </c>
      <c r="K1571" s="1" t="s">
        <v>18</v>
      </c>
    </row>
    <row r="1572" spans="1:11" x14ac:dyDescent="0.35">
      <c r="A1572" s="1" t="s">
        <v>1619</v>
      </c>
      <c r="B1572" s="1" t="s">
        <v>43</v>
      </c>
      <c r="C1572" s="1" t="s">
        <v>13</v>
      </c>
      <c r="D1572" s="2">
        <v>30</v>
      </c>
      <c r="E1572" s="1" t="s">
        <v>53</v>
      </c>
      <c r="F1572" s="1" t="s">
        <v>44</v>
      </c>
      <c r="G1572" s="1" t="s">
        <v>37</v>
      </c>
      <c r="H1572" s="6">
        <v>45036</v>
      </c>
      <c r="I1572" s="1" t="s">
        <v>72</v>
      </c>
      <c r="J1572" s="2">
        <v>18</v>
      </c>
      <c r="K1572" s="1" t="s">
        <v>58</v>
      </c>
    </row>
    <row r="1573" spans="1:11" x14ac:dyDescent="0.35">
      <c r="A1573" s="1" t="s">
        <v>1620</v>
      </c>
      <c r="B1573" s="1" t="s">
        <v>48</v>
      </c>
      <c r="C1573" s="1" t="s">
        <v>13</v>
      </c>
      <c r="D1573" s="2">
        <v>57</v>
      </c>
      <c r="E1573" s="1" t="s">
        <v>33</v>
      </c>
      <c r="F1573" s="1" t="s">
        <v>10</v>
      </c>
      <c r="G1573" s="1" t="s">
        <v>37</v>
      </c>
      <c r="H1573" s="6"/>
      <c r="I1573" s="1" t="s">
        <v>25</v>
      </c>
      <c r="J1573" s="2">
        <v>13</v>
      </c>
      <c r="K1573" s="1" t="s">
        <v>31</v>
      </c>
    </row>
    <row r="1574" spans="1:11" x14ac:dyDescent="0.35">
      <c r="A1574" s="1" t="s">
        <v>1621</v>
      </c>
      <c r="B1574" s="1" t="s">
        <v>61</v>
      </c>
      <c r="C1574" s="1" t="s">
        <v>21</v>
      </c>
      <c r="D1574" s="2">
        <v>43</v>
      </c>
      <c r="E1574" s="1" t="s">
        <v>53</v>
      </c>
      <c r="F1574" s="1" t="s">
        <v>15</v>
      </c>
      <c r="G1574" s="1" t="s">
        <v>30</v>
      </c>
      <c r="H1574" s="6">
        <v>45828</v>
      </c>
      <c r="I1574" s="1" t="s">
        <v>72</v>
      </c>
      <c r="J1574" s="2">
        <v>2</v>
      </c>
      <c r="K1574" s="1" t="s">
        <v>26</v>
      </c>
    </row>
    <row r="1575" spans="1:11" x14ac:dyDescent="0.35">
      <c r="A1575" s="1" t="s">
        <v>1622</v>
      </c>
      <c r="B1575" s="1" t="s">
        <v>39</v>
      </c>
      <c r="C1575" s="1" t="s">
        <v>13</v>
      </c>
      <c r="D1575" s="2">
        <v>44</v>
      </c>
      <c r="E1575" s="1" t="s">
        <v>53</v>
      </c>
      <c r="F1575" s="1" t="s">
        <v>15</v>
      </c>
      <c r="G1575" s="1" t="s">
        <v>16</v>
      </c>
      <c r="H1575" s="6">
        <v>45516</v>
      </c>
      <c r="I1575" s="1" t="s">
        <v>17</v>
      </c>
      <c r="J1575" s="2">
        <v>16</v>
      </c>
      <c r="K1575" s="1" t="s">
        <v>18</v>
      </c>
    </row>
    <row r="1576" spans="1:11" x14ac:dyDescent="0.35">
      <c r="A1576" s="1" t="s">
        <v>1623</v>
      </c>
      <c r="B1576" s="1" t="s">
        <v>20</v>
      </c>
      <c r="C1576" s="1" t="s">
        <v>21</v>
      </c>
      <c r="D1576" s="2">
        <v>55</v>
      </c>
      <c r="E1576" s="1" t="s">
        <v>14</v>
      </c>
      <c r="F1576" s="1" t="s">
        <v>23</v>
      </c>
      <c r="G1576" s="1" t="s">
        <v>176</v>
      </c>
      <c r="H1576" s="6">
        <v>43900</v>
      </c>
      <c r="I1576" s="1" t="s">
        <v>45</v>
      </c>
      <c r="J1576" s="2">
        <v>8</v>
      </c>
      <c r="K1576" s="1" t="s">
        <v>31</v>
      </c>
    </row>
    <row r="1577" spans="1:11" x14ac:dyDescent="0.35">
      <c r="A1577" s="1" t="s">
        <v>1624</v>
      </c>
      <c r="B1577" s="1" t="s">
        <v>39</v>
      </c>
      <c r="C1577" s="1" t="s">
        <v>13</v>
      </c>
      <c r="D1577" s="2">
        <v>37</v>
      </c>
      <c r="E1577" s="1" t="s">
        <v>68</v>
      </c>
      <c r="F1577" s="1" t="s">
        <v>10</v>
      </c>
      <c r="G1577" s="1" t="s">
        <v>176</v>
      </c>
      <c r="H1577" s="6">
        <v>42582</v>
      </c>
      <c r="I1577" s="1" t="s">
        <v>17</v>
      </c>
      <c r="J1577" s="2">
        <v>11</v>
      </c>
      <c r="K1577" s="1" t="s">
        <v>31</v>
      </c>
    </row>
    <row r="1578" spans="1:11" x14ac:dyDescent="0.35">
      <c r="A1578" s="1" t="s">
        <v>1625</v>
      </c>
      <c r="B1578" s="1" t="s">
        <v>20</v>
      </c>
      <c r="C1578" s="1" t="s">
        <v>21</v>
      </c>
      <c r="D1578" s="2">
        <v>32</v>
      </c>
      <c r="E1578" s="1" t="s">
        <v>36</v>
      </c>
      <c r="F1578" s="1" t="s">
        <v>23</v>
      </c>
      <c r="G1578" s="1" t="s">
        <v>16</v>
      </c>
      <c r="H1578" s="6">
        <v>44738</v>
      </c>
      <c r="I1578" s="1" t="s">
        <v>72</v>
      </c>
      <c r="J1578" s="2">
        <v>9</v>
      </c>
      <c r="K1578" s="1" t="s">
        <v>31</v>
      </c>
    </row>
    <row r="1579" spans="1:11" x14ac:dyDescent="0.35">
      <c r="A1579" s="1" t="s">
        <v>1626</v>
      </c>
      <c r="B1579" s="1" t="s">
        <v>75</v>
      </c>
      <c r="C1579" s="1" t="s">
        <v>13</v>
      </c>
      <c r="D1579" s="2">
        <v>26</v>
      </c>
      <c r="E1579" s="1" t="s">
        <v>68</v>
      </c>
      <c r="F1579" s="1" t="s">
        <v>29</v>
      </c>
      <c r="G1579" s="1" t="s">
        <v>30</v>
      </c>
      <c r="H1579" s="6">
        <v>45615</v>
      </c>
      <c r="I1579" s="1" t="s">
        <v>45</v>
      </c>
      <c r="J1579" s="2">
        <v>6</v>
      </c>
      <c r="K1579" s="1" t="s">
        <v>26</v>
      </c>
    </row>
    <row r="1580" spans="1:11" x14ac:dyDescent="0.35">
      <c r="A1580" s="1" t="s">
        <v>1627</v>
      </c>
      <c r="B1580" s="1" t="s">
        <v>39</v>
      </c>
      <c r="C1580" s="1" t="s">
        <v>21</v>
      </c>
      <c r="D1580" s="2">
        <v>59</v>
      </c>
      <c r="E1580" s="1" t="s">
        <v>36</v>
      </c>
      <c r="F1580" s="1" t="s">
        <v>44</v>
      </c>
      <c r="G1580" s="1" t="s">
        <v>30</v>
      </c>
      <c r="H1580" s="6">
        <v>42640</v>
      </c>
      <c r="I1580" s="1" t="s">
        <v>45</v>
      </c>
      <c r="J1580" s="2">
        <v>3</v>
      </c>
      <c r="K1580" s="1" t="s">
        <v>58</v>
      </c>
    </row>
    <row r="1581" spans="1:11" x14ac:dyDescent="0.35">
      <c r="A1581" s="1" t="s">
        <v>1628</v>
      </c>
      <c r="B1581" s="1" t="s">
        <v>20</v>
      </c>
      <c r="C1581" s="1" t="s">
        <v>21</v>
      </c>
      <c r="D1581" s="2">
        <v>59</v>
      </c>
      <c r="E1581" s="1" t="s">
        <v>14</v>
      </c>
      <c r="F1581" s="1" t="s">
        <v>10</v>
      </c>
      <c r="G1581" s="1" t="s">
        <v>30</v>
      </c>
      <c r="H1581" s="6">
        <v>43517</v>
      </c>
      <c r="I1581" s="1" t="s">
        <v>17</v>
      </c>
      <c r="J1581" s="2">
        <v>3</v>
      </c>
      <c r="K1581" s="1" t="s">
        <v>58</v>
      </c>
    </row>
    <row r="1582" spans="1:11" x14ac:dyDescent="0.35">
      <c r="A1582" s="1" t="s">
        <v>1629</v>
      </c>
      <c r="B1582" s="1" t="s">
        <v>61</v>
      </c>
      <c r="C1582" s="1" t="s">
        <v>13</v>
      </c>
      <c r="D1582" s="2">
        <v>43</v>
      </c>
      <c r="E1582" s="1" t="s">
        <v>68</v>
      </c>
      <c r="F1582" s="1" t="s">
        <v>44</v>
      </c>
      <c r="G1582" s="1" t="s">
        <v>34</v>
      </c>
      <c r="H1582" s="6">
        <v>44399</v>
      </c>
      <c r="I1582" s="1" t="s">
        <v>25</v>
      </c>
      <c r="J1582" s="2">
        <v>10</v>
      </c>
      <c r="K1582" s="1" t="s">
        <v>26</v>
      </c>
    </row>
    <row r="1583" spans="1:11" x14ac:dyDescent="0.35">
      <c r="A1583" s="1" t="s">
        <v>1630</v>
      </c>
      <c r="B1583" s="1" t="s">
        <v>28</v>
      </c>
      <c r="C1583" s="1" t="s">
        <v>13</v>
      </c>
      <c r="D1583" s="2">
        <v>41</v>
      </c>
      <c r="E1583" s="1" t="s">
        <v>40</v>
      </c>
      <c r="F1583" s="1" t="s">
        <v>44</v>
      </c>
      <c r="G1583" s="1" t="s">
        <v>30</v>
      </c>
      <c r="H1583" s="6">
        <v>44431</v>
      </c>
      <c r="I1583" s="1" t="s">
        <v>45</v>
      </c>
      <c r="J1583" s="2">
        <v>10</v>
      </c>
      <c r="K1583" s="1" t="s">
        <v>18</v>
      </c>
    </row>
    <row r="1584" spans="1:11" x14ac:dyDescent="0.35">
      <c r="A1584" s="1" t="s">
        <v>1631</v>
      </c>
      <c r="B1584" s="1" t="s">
        <v>28</v>
      </c>
      <c r="C1584" s="1" t="s">
        <v>21</v>
      </c>
      <c r="D1584" s="2">
        <v>50</v>
      </c>
      <c r="E1584" s="1" t="s">
        <v>40</v>
      </c>
      <c r="F1584" s="1" t="s">
        <v>44</v>
      </c>
      <c r="G1584" s="1" t="s">
        <v>30</v>
      </c>
      <c r="H1584" s="6">
        <v>42928</v>
      </c>
      <c r="I1584" s="1" t="s">
        <v>72</v>
      </c>
      <c r="J1584" s="2">
        <v>9</v>
      </c>
      <c r="K1584" s="1" t="s">
        <v>26</v>
      </c>
    </row>
    <row r="1585" spans="1:11" x14ac:dyDescent="0.35">
      <c r="A1585" s="1" t="s">
        <v>1632</v>
      </c>
      <c r="B1585" s="1" t="s">
        <v>75</v>
      </c>
      <c r="C1585" s="1" t="s">
        <v>21</v>
      </c>
      <c r="D1585" s="2">
        <v>29</v>
      </c>
      <c r="E1585" s="1" t="s">
        <v>68</v>
      </c>
      <c r="F1585" s="1" t="s">
        <v>23</v>
      </c>
      <c r="G1585" s="1" t="s">
        <v>41</v>
      </c>
      <c r="H1585" s="6">
        <v>45127</v>
      </c>
      <c r="I1585" s="1" t="s">
        <v>45</v>
      </c>
      <c r="J1585" s="2">
        <v>6</v>
      </c>
      <c r="K1585" s="1" t="s">
        <v>26</v>
      </c>
    </row>
    <row r="1586" spans="1:11" x14ac:dyDescent="0.35">
      <c r="A1586" s="1" t="s">
        <v>1633</v>
      </c>
      <c r="B1586" s="1" t="s">
        <v>28</v>
      </c>
      <c r="C1586" s="1" t="s">
        <v>13</v>
      </c>
      <c r="D1586" s="2">
        <v>32</v>
      </c>
      <c r="E1586" s="1" t="s">
        <v>14</v>
      </c>
      <c r="F1586" s="1" t="s">
        <v>10</v>
      </c>
      <c r="G1586" s="1" t="s">
        <v>41</v>
      </c>
      <c r="H1586" s="6">
        <v>43206</v>
      </c>
      <c r="I1586" s="1" t="s">
        <v>25</v>
      </c>
      <c r="J1586" s="2">
        <v>18</v>
      </c>
      <c r="K1586" s="1" t="s">
        <v>18</v>
      </c>
    </row>
    <row r="1587" spans="1:11" x14ac:dyDescent="0.35">
      <c r="A1587" s="1" t="s">
        <v>1634</v>
      </c>
      <c r="B1587" s="1" t="s">
        <v>48</v>
      </c>
      <c r="C1587" s="1" t="s">
        <v>21</v>
      </c>
      <c r="D1587" s="2">
        <v>47</v>
      </c>
      <c r="E1587" s="1" t="s">
        <v>68</v>
      </c>
      <c r="F1587" s="1" t="s">
        <v>15</v>
      </c>
      <c r="G1587" s="1" t="s">
        <v>34</v>
      </c>
      <c r="H1587" s="6">
        <v>45814</v>
      </c>
      <c r="I1587" s="1" t="s">
        <v>72</v>
      </c>
      <c r="J1587" s="2">
        <v>14</v>
      </c>
      <c r="K1587" s="1" t="s">
        <v>18</v>
      </c>
    </row>
    <row r="1588" spans="1:11" x14ac:dyDescent="0.35">
      <c r="A1588" s="1" t="s">
        <v>1635</v>
      </c>
      <c r="B1588" s="1" t="s">
        <v>61</v>
      </c>
      <c r="C1588" s="1" t="s">
        <v>21</v>
      </c>
      <c r="D1588" s="2">
        <v>50</v>
      </c>
      <c r="E1588" s="1" t="s">
        <v>68</v>
      </c>
      <c r="F1588" s="1" t="s">
        <v>15</v>
      </c>
      <c r="G1588" s="1" t="s">
        <v>30</v>
      </c>
      <c r="H1588" s="6">
        <v>44236</v>
      </c>
      <c r="I1588" s="1" t="s">
        <v>45</v>
      </c>
      <c r="J1588" s="2">
        <v>9</v>
      </c>
      <c r="K1588" s="1" t="s">
        <v>18</v>
      </c>
    </row>
    <row r="1589" spans="1:11" x14ac:dyDescent="0.35">
      <c r="A1589" s="1" t="s">
        <v>1636</v>
      </c>
      <c r="B1589" s="1" t="s">
        <v>28</v>
      </c>
      <c r="C1589" s="1" t="s">
        <v>13</v>
      </c>
      <c r="D1589" s="2">
        <v>25</v>
      </c>
      <c r="E1589" s="1" t="s">
        <v>53</v>
      </c>
      <c r="F1589" s="1" t="s">
        <v>23</v>
      </c>
      <c r="G1589" s="1" t="s">
        <v>37</v>
      </c>
      <c r="H1589" s="6">
        <v>44147</v>
      </c>
      <c r="I1589" s="1" t="s">
        <v>72</v>
      </c>
      <c r="J1589" s="2">
        <v>2</v>
      </c>
      <c r="K1589" s="1" t="s">
        <v>31</v>
      </c>
    </row>
    <row r="1590" spans="1:11" x14ac:dyDescent="0.35">
      <c r="A1590" s="1" t="s">
        <v>1637</v>
      </c>
      <c r="B1590" s="1" t="s">
        <v>12</v>
      </c>
      <c r="C1590" s="1" t="s">
        <v>13</v>
      </c>
      <c r="D1590" s="2">
        <v>38</v>
      </c>
      <c r="E1590" s="1" t="s">
        <v>33</v>
      </c>
      <c r="F1590" s="1" t="s">
        <v>29</v>
      </c>
      <c r="G1590" s="1" t="s">
        <v>30</v>
      </c>
      <c r="H1590" s="6">
        <v>45931</v>
      </c>
      <c r="I1590" s="1" t="s">
        <v>72</v>
      </c>
      <c r="J1590" s="2">
        <v>14</v>
      </c>
      <c r="K1590" s="1" t="s">
        <v>18</v>
      </c>
    </row>
    <row r="1591" spans="1:11" x14ac:dyDescent="0.35">
      <c r="A1591" s="1" t="s">
        <v>1638</v>
      </c>
      <c r="B1591" s="1" t="s">
        <v>20</v>
      </c>
      <c r="C1591" s="1" t="s">
        <v>21</v>
      </c>
      <c r="D1591" s="2">
        <v>37</v>
      </c>
      <c r="E1591" s="1" t="s">
        <v>68</v>
      </c>
      <c r="F1591" s="1" t="s">
        <v>15</v>
      </c>
      <c r="G1591" s="1" t="s">
        <v>41</v>
      </c>
      <c r="H1591" s="6"/>
      <c r="I1591" s="1" t="s">
        <v>45</v>
      </c>
      <c r="J1591" s="2">
        <v>5</v>
      </c>
      <c r="K1591" s="1" t="s">
        <v>58</v>
      </c>
    </row>
    <row r="1592" spans="1:11" x14ac:dyDescent="0.35">
      <c r="A1592" s="1" t="s">
        <v>1639</v>
      </c>
      <c r="B1592" s="1" t="s">
        <v>43</v>
      </c>
      <c r="C1592" s="1" t="s">
        <v>21</v>
      </c>
      <c r="D1592" s="2">
        <v>26</v>
      </c>
      <c r="E1592" s="1" t="s">
        <v>33</v>
      </c>
      <c r="F1592" s="1" t="s">
        <v>29</v>
      </c>
      <c r="G1592" s="1" t="s">
        <v>16</v>
      </c>
      <c r="H1592" s="6">
        <v>44573</v>
      </c>
      <c r="I1592" s="1" t="s">
        <v>45</v>
      </c>
      <c r="J1592" s="2">
        <v>14</v>
      </c>
      <c r="K1592" s="1" t="s">
        <v>18</v>
      </c>
    </row>
    <row r="1593" spans="1:11" x14ac:dyDescent="0.35">
      <c r="A1593" s="1" t="s">
        <v>1640</v>
      </c>
      <c r="B1593" s="1" t="s">
        <v>20</v>
      </c>
      <c r="C1593" s="1" t="s">
        <v>13</v>
      </c>
      <c r="D1593" s="2">
        <v>52</v>
      </c>
      <c r="E1593" s="1" t="s">
        <v>68</v>
      </c>
      <c r="F1593" s="1" t="s">
        <v>23</v>
      </c>
      <c r="G1593" s="1" t="s">
        <v>34</v>
      </c>
      <c r="H1593" s="6">
        <v>45746</v>
      </c>
      <c r="I1593" s="1" t="s">
        <v>72</v>
      </c>
      <c r="J1593" s="2">
        <v>0</v>
      </c>
      <c r="K1593" s="1" t="s">
        <v>58</v>
      </c>
    </row>
    <row r="1594" spans="1:11" x14ac:dyDescent="0.35">
      <c r="A1594" s="1" t="s">
        <v>1641</v>
      </c>
      <c r="B1594" s="1" t="s">
        <v>43</v>
      </c>
      <c r="C1594" s="1" t="s">
        <v>13</v>
      </c>
      <c r="D1594" s="2">
        <v>28</v>
      </c>
      <c r="E1594" s="1" t="s">
        <v>68</v>
      </c>
      <c r="F1594" s="1" t="s">
        <v>29</v>
      </c>
      <c r="G1594" s="1" t="s">
        <v>176</v>
      </c>
      <c r="H1594" s="6">
        <v>43904</v>
      </c>
      <c r="I1594" s="1" t="s">
        <v>17</v>
      </c>
      <c r="J1594" s="2">
        <v>3</v>
      </c>
      <c r="K1594" s="1" t="s">
        <v>18</v>
      </c>
    </row>
    <row r="1595" spans="1:11" x14ac:dyDescent="0.35">
      <c r="A1595" s="1" t="s">
        <v>1642</v>
      </c>
      <c r="B1595" s="1" t="s">
        <v>20</v>
      </c>
      <c r="C1595" s="1" t="s">
        <v>21</v>
      </c>
      <c r="D1595" s="2">
        <v>27</v>
      </c>
      <c r="E1595" s="1" t="s">
        <v>68</v>
      </c>
      <c r="F1595" s="1" t="s">
        <v>10</v>
      </c>
      <c r="G1595" s="1" t="s">
        <v>34</v>
      </c>
      <c r="H1595" s="6">
        <v>44263</v>
      </c>
      <c r="I1595" s="1" t="s">
        <v>72</v>
      </c>
      <c r="J1595" s="2">
        <v>5</v>
      </c>
      <c r="K1595" s="1" t="s">
        <v>26</v>
      </c>
    </row>
    <row r="1596" spans="1:11" x14ac:dyDescent="0.35">
      <c r="A1596" s="1" t="s">
        <v>1643</v>
      </c>
      <c r="B1596" s="1" t="s">
        <v>12</v>
      </c>
      <c r="C1596" s="1" t="s">
        <v>13</v>
      </c>
      <c r="D1596" s="2">
        <v>28</v>
      </c>
      <c r="E1596" s="1" t="s">
        <v>22</v>
      </c>
      <c r="F1596" s="1" t="s">
        <v>15</v>
      </c>
      <c r="G1596" s="1" t="s">
        <v>24</v>
      </c>
      <c r="H1596" s="6">
        <v>44667</v>
      </c>
      <c r="I1596" s="1" t="s">
        <v>45</v>
      </c>
      <c r="J1596" s="2">
        <v>0</v>
      </c>
      <c r="K1596" s="1" t="s">
        <v>26</v>
      </c>
    </row>
    <row r="1597" spans="1:11" x14ac:dyDescent="0.35">
      <c r="A1597" s="1" t="s">
        <v>1644</v>
      </c>
      <c r="B1597" s="1" t="s">
        <v>20</v>
      </c>
      <c r="C1597" s="1" t="s">
        <v>21</v>
      </c>
      <c r="D1597" s="2">
        <v>40</v>
      </c>
      <c r="E1597" s="1" t="s">
        <v>22</v>
      </c>
      <c r="F1597" s="1" t="s">
        <v>10</v>
      </c>
      <c r="G1597" s="1" t="s">
        <v>34</v>
      </c>
      <c r="H1597" s="6">
        <v>43734</v>
      </c>
      <c r="I1597" s="1" t="s">
        <v>72</v>
      </c>
      <c r="J1597" s="2">
        <v>12</v>
      </c>
      <c r="K1597" s="1" t="s">
        <v>31</v>
      </c>
    </row>
    <row r="1598" spans="1:11" x14ac:dyDescent="0.35">
      <c r="A1598" s="1" t="s">
        <v>1645</v>
      </c>
      <c r="B1598" s="1" t="s">
        <v>39</v>
      </c>
      <c r="C1598" s="1" t="s">
        <v>13</v>
      </c>
      <c r="D1598" s="2">
        <v>22</v>
      </c>
      <c r="E1598" s="1" t="s">
        <v>14</v>
      </c>
      <c r="F1598" s="1" t="s">
        <v>23</v>
      </c>
      <c r="G1598" s="1" t="s">
        <v>41</v>
      </c>
      <c r="H1598" s="6">
        <v>44947</v>
      </c>
      <c r="I1598" s="1" t="s">
        <v>72</v>
      </c>
      <c r="J1598" s="2">
        <v>9</v>
      </c>
      <c r="K1598" s="1" t="s">
        <v>58</v>
      </c>
    </row>
    <row r="1599" spans="1:11" x14ac:dyDescent="0.35">
      <c r="A1599" s="1" t="s">
        <v>1646</v>
      </c>
      <c r="B1599" s="1" t="s">
        <v>28</v>
      </c>
      <c r="C1599" s="1" t="s">
        <v>21</v>
      </c>
      <c r="D1599" s="2">
        <v>30</v>
      </c>
      <c r="E1599" s="1" t="s">
        <v>14</v>
      </c>
      <c r="F1599" s="1" t="s">
        <v>23</v>
      </c>
      <c r="G1599" s="1" t="s">
        <v>37</v>
      </c>
      <c r="H1599" s="6">
        <v>44241</v>
      </c>
      <c r="I1599" s="1" t="s">
        <v>17</v>
      </c>
      <c r="J1599" s="2">
        <v>14</v>
      </c>
      <c r="K1599" s="1" t="s">
        <v>31</v>
      </c>
    </row>
    <row r="1600" spans="1:11" x14ac:dyDescent="0.35">
      <c r="A1600" s="1" t="s">
        <v>1647</v>
      </c>
      <c r="B1600" s="1" t="s">
        <v>28</v>
      </c>
      <c r="C1600" s="1" t="s">
        <v>21</v>
      </c>
      <c r="D1600" s="2">
        <v>22</v>
      </c>
      <c r="E1600" s="1" t="s">
        <v>40</v>
      </c>
      <c r="F1600" s="1" t="s">
        <v>23</v>
      </c>
      <c r="G1600" s="1" t="s">
        <v>37</v>
      </c>
      <c r="H1600" s="6">
        <v>46014</v>
      </c>
      <c r="I1600" s="1" t="s">
        <v>17</v>
      </c>
      <c r="J1600" s="2">
        <v>6</v>
      </c>
      <c r="K1600" s="1" t="s">
        <v>18</v>
      </c>
    </row>
    <row r="1601" spans="1:11" x14ac:dyDescent="0.35">
      <c r="A1601" s="1" t="s">
        <v>1648</v>
      </c>
      <c r="B1601" s="1" t="s">
        <v>61</v>
      </c>
      <c r="C1601" s="1" t="s">
        <v>13</v>
      </c>
      <c r="D1601" s="2">
        <v>21</v>
      </c>
      <c r="E1601" s="1" t="s">
        <v>33</v>
      </c>
      <c r="F1601" s="1" t="s">
        <v>23</v>
      </c>
      <c r="G1601" s="1" t="s">
        <v>41</v>
      </c>
      <c r="H1601" s="6">
        <v>43159</v>
      </c>
      <c r="I1601" s="1" t="s">
        <v>17</v>
      </c>
      <c r="J1601" s="2">
        <v>14</v>
      </c>
      <c r="K1601" s="1" t="s">
        <v>26</v>
      </c>
    </row>
    <row r="1602" spans="1:11" x14ac:dyDescent="0.35">
      <c r="A1602" s="1" t="s">
        <v>1649</v>
      </c>
      <c r="B1602" s="1" t="s">
        <v>61</v>
      </c>
      <c r="C1602" s="1" t="s">
        <v>21</v>
      </c>
      <c r="D1602" s="2">
        <v>47</v>
      </c>
      <c r="E1602" s="1" t="s">
        <v>53</v>
      </c>
      <c r="F1602" s="1" t="s">
        <v>15</v>
      </c>
      <c r="G1602" s="1" t="s">
        <v>16</v>
      </c>
      <c r="H1602" s="6">
        <v>42829</v>
      </c>
      <c r="I1602" s="1" t="s">
        <v>45</v>
      </c>
      <c r="J1602" s="2">
        <v>16</v>
      </c>
      <c r="K1602" s="1" t="s">
        <v>26</v>
      </c>
    </row>
    <row r="1603" spans="1:11" x14ac:dyDescent="0.35">
      <c r="A1603" s="1" t="s">
        <v>1650</v>
      </c>
      <c r="B1603" s="1" t="s">
        <v>75</v>
      </c>
      <c r="C1603" s="1" t="s">
        <v>13</v>
      </c>
      <c r="D1603" s="2">
        <v>31</v>
      </c>
      <c r="E1603" s="1" t="s">
        <v>40</v>
      </c>
      <c r="F1603" s="1" t="s">
        <v>44</v>
      </c>
      <c r="G1603" s="1" t="s">
        <v>16</v>
      </c>
      <c r="H1603" s="6">
        <v>42832</v>
      </c>
      <c r="I1603" s="1" t="s">
        <v>25</v>
      </c>
      <c r="J1603" s="2">
        <v>4</v>
      </c>
      <c r="K1603" s="1" t="s">
        <v>26</v>
      </c>
    </row>
    <row r="1604" spans="1:11" x14ac:dyDescent="0.35">
      <c r="A1604" s="1" t="s">
        <v>1651</v>
      </c>
      <c r="B1604" s="1" t="s">
        <v>48</v>
      </c>
      <c r="C1604" s="1" t="s">
        <v>21</v>
      </c>
      <c r="D1604" s="2">
        <v>47</v>
      </c>
      <c r="E1604" s="1" t="s">
        <v>68</v>
      </c>
      <c r="F1604" s="1" t="s">
        <v>29</v>
      </c>
      <c r="G1604" s="1" t="s">
        <v>16</v>
      </c>
      <c r="H1604" s="6">
        <v>42511</v>
      </c>
      <c r="I1604" s="1" t="s">
        <v>17</v>
      </c>
      <c r="J1604" s="2">
        <v>8</v>
      </c>
      <c r="K1604" s="1" t="s">
        <v>26</v>
      </c>
    </row>
    <row r="1605" spans="1:11" x14ac:dyDescent="0.35">
      <c r="A1605" s="1" t="s">
        <v>1652</v>
      </c>
      <c r="B1605" s="1" t="s">
        <v>43</v>
      </c>
      <c r="C1605" s="1" t="s">
        <v>21</v>
      </c>
      <c r="D1605" s="2">
        <v>36</v>
      </c>
      <c r="E1605" s="1" t="s">
        <v>40</v>
      </c>
      <c r="F1605" s="1" t="s">
        <v>10</v>
      </c>
      <c r="G1605" s="1" t="s">
        <v>30</v>
      </c>
      <c r="H1605" s="6">
        <v>42775</v>
      </c>
      <c r="I1605" s="1" t="s">
        <v>45</v>
      </c>
      <c r="J1605" s="2">
        <v>1</v>
      </c>
      <c r="K1605" s="1" t="s">
        <v>31</v>
      </c>
    </row>
    <row r="1606" spans="1:11" x14ac:dyDescent="0.35">
      <c r="A1606" s="1" t="s">
        <v>1653</v>
      </c>
      <c r="B1606" s="1" t="s">
        <v>39</v>
      </c>
      <c r="C1606" s="1" t="s">
        <v>21</v>
      </c>
      <c r="D1606" s="2">
        <v>45</v>
      </c>
      <c r="E1606" s="1" t="s">
        <v>40</v>
      </c>
      <c r="F1606" s="1" t="s">
        <v>44</v>
      </c>
      <c r="G1606" s="1" t="s">
        <v>176</v>
      </c>
      <c r="H1606" s="6">
        <v>44883</v>
      </c>
      <c r="I1606" s="1" t="s">
        <v>72</v>
      </c>
      <c r="J1606" s="2">
        <v>20</v>
      </c>
      <c r="K1606" s="1" t="s">
        <v>18</v>
      </c>
    </row>
    <row r="1607" spans="1:11" x14ac:dyDescent="0.35">
      <c r="A1607" s="1" t="s">
        <v>1654</v>
      </c>
      <c r="B1607" s="1" t="s">
        <v>39</v>
      </c>
      <c r="C1607" s="1" t="s">
        <v>13</v>
      </c>
      <c r="D1607" s="2">
        <v>42</v>
      </c>
      <c r="E1607" s="1" t="s">
        <v>14</v>
      </c>
      <c r="F1607" s="1" t="s">
        <v>29</v>
      </c>
      <c r="G1607" s="1" t="s">
        <v>41</v>
      </c>
      <c r="H1607" s="6">
        <v>45480</v>
      </c>
      <c r="I1607" s="1" t="s">
        <v>17</v>
      </c>
      <c r="J1607" s="2">
        <v>20</v>
      </c>
      <c r="K1607" s="1" t="s">
        <v>18</v>
      </c>
    </row>
    <row r="1608" spans="1:11" x14ac:dyDescent="0.35">
      <c r="A1608" s="1" t="s">
        <v>1655</v>
      </c>
      <c r="B1608" s="1" t="s">
        <v>28</v>
      </c>
      <c r="C1608" s="1" t="s">
        <v>21</v>
      </c>
      <c r="D1608" s="2">
        <v>43</v>
      </c>
      <c r="E1608" s="1" t="s">
        <v>33</v>
      </c>
      <c r="F1608" s="1" t="s">
        <v>23</v>
      </c>
      <c r="G1608" s="1" t="s">
        <v>37</v>
      </c>
      <c r="H1608" s="6">
        <v>42440</v>
      </c>
      <c r="I1608" s="1" t="s">
        <v>45</v>
      </c>
      <c r="J1608" s="2">
        <v>4</v>
      </c>
      <c r="K1608" s="1" t="s">
        <v>31</v>
      </c>
    </row>
    <row r="1609" spans="1:11" x14ac:dyDescent="0.35">
      <c r="A1609" s="1" t="s">
        <v>1656</v>
      </c>
      <c r="B1609" s="1" t="s">
        <v>75</v>
      </c>
      <c r="C1609" s="1" t="s">
        <v>13</v>
      </c>
      <c r="D1609" s="2">
        <v>33</v>
      </c>
      <c r="E1609" s="1" t="s">
        <v>22</v>
      </c>
      <c r="F1609" s="1" t="s">
        <v>44</v>
      </c>
      <c r="G1609" s="1" t="s">
        <v>176</v>
      </c>
      <c r="H1609" s="6">
        <v>45866</v>
      </c>
      <c r="I1609" s="1" t="s">
        <v>72</v>
      </c>
      <c r="J1609" s="2">
        <v>13</v>
      </c>
      <c r="K1609" s="1" t="s">
        <v>58</v>
      </c>
    </row>
    <row r="1610" spans="1:11" x14ac:dyDescent="0.35">
      <c r="A1610" s="1" t="s">
        <v>1657</v>
      </c>
      <c r="B1610" s="1" t="s">
        <v>39</v>
      </c>
      <c r="C1610" s="1" t="s">
        <v>21</v>
      </c>
      <c r="D1610" s="2">
        <v>21</v>
      </c>
      <c r="E1610" s="1" t="s">
        <v>78</v>
      </c>
      <c r="F1610" s="1" t="s">
        <v>29</v>
      </c>
      <c r="G1610" s="1" t="s">
        <v>30</v>
      </c>
      <c r="H1610" s="6">
        <v>43029</v>
      </c>
      <c r="I1610" s="1" t="s">
        <v>45</v>
      </c>
      <c r="J1610" s="2">
        <v>11</v>
      </c>
      <c r="K1610" s="1" t="s">
        <v>26</v>
      </c>
    </row>
    <row r="1611" spans="1:11" x14ac:dyDescent="0.35">
      <c r="A1611" s="1" t="s">
        <v>1658</v>
      </c>
      <c r="B1611" s="1" t="s">
        <v>61</v>
      </c>
      <c r="C1611" s="1" t="s">
        <v>21</v>
      </c>
      <c r="D1611" s="2">
        <v>53</v>
      </c>
      <c r="E1611" s="1" t="s">
        <v>40</v>
      </c>
      <c r="F1611" s="1" t="s">
        <v>23</v>
      </c>
      <c r="G1611" s="1" t="s">
        <v>24</v>
      </c>
      <c r="H1611" s="6">
        <v>44329</v>
      </c>
      <c r="I1611" s="1" t="s">
        <v>45</v>
      </c>
      <c r="J1611" s="2">
        <v>20</v>
      </c>
      <c r="K1611" s="1" t="s">
        <v>18</v>
      </c>
    </row>
    <row r="1612" spans="1:11" x14ac:dyDescent="0.35">
      <c r="A1612" s="1" t="s">
        <v>1659</v>
      </c>
      <c r="B1612" s="1" t="s">
        <v>43</v>
      </c>
      <c r="C1612" s="1" t="s">
        <v>21</v>
      </c>
      <c r="D1612" s="2">
        <v>38</v>
      </c>
      <c r="E1612" s="1" t="s">
        <v>36</v>
      </c>
      <c r="F1612" s="1" t="s">
        <v>15</v>
      </c>
      <c r="G1612" s="1" t="s">
        <v>37</v>
      </c>
      <c r="H1612" s="6">
        <v>43893</v>
      </c>
      <c r="I1612" s="1" t="s">
        <v>72</v>
      </c>
      <c r="J1612" s="2">
        <v>10</v>
      </c>
      <c r="K1612" s="1" t="s">
        <v>18</v>
      </c>
    </row>
    <row r="1613" spans="1:11" x14ac:dyDescent="0.35">
      <c r="A1613" s="1" t="s">
        <v>1660</v>
      </c>
      <c r="B1613" s="1" t="s">
        <v>75</v>
      </c>
      <c r="C1613" s="1" t="s">
        <v>13</v>
      </c>
      <c r="D1613" s="2">
        <v>27</v>
      </c>
      <c r="E1613" s="1" t="s">
        <v>53</v>
      </c>
      <c r="F1613" s="1" t="s">
        <v>44</v>
      </c>
      <c r="G1613" s="1" t="s">
        <v>24</v>
      </c>
      <c r="H1613" s="6">
        <v>43629</v>
      </c>
      <c r="I1613" s="1" t="s">
        <v>72</v>
      </c>
      <c r="J1613" s="2">
        <v>12</v>
      </c>
      <c r="K1613" s="1" t="s">
        <v>31</v>
      </c>
    </row>
    <row r="1614" spans="1:11" x14ac:dyDescent="0.35">
      <c r="A1614" s="1" t="s">
        <v>1661</v>
      </c>
      <c r="B1614" s="1" t="s">
        <v>39</v>
      </c>
      <c r="C1614" s="1" t="s">
        <v>13</v>
      </c>
      <c r="D1614" s="2">
        <v>57</v>
      </c>
      <c r="E1614" s="1" t="s">
        <v>36</v>
      </c>
      <c r="F1614" s="1" t="s">
        <v>29</v>
      </c>
      <c r="G1614" s="1" t="s">
        <v>30</v>
      </c>
      <c r="H1614" s="6">
        <v>44348</v>
      </c>
      <c r="I1614" s="1" t="s">
        <v>45</v>
      </c>
      <c r="J1614" s="2">
        <v>4</v>
      </c>
      <c r="K1614" s="1" t="s">
        <v>58</v>
      </c>
    </row>
    <row r="1615" spans="1:11" x14ac:dyDescent="0.35">
      <c r="A1615" s="1" t="s">
        <v>1662</v>
      </c>
      <c r="B1615" s="1" t="s">
        <v>75</v>
      </c>
      <c r="C1615" s="1" t="s">
        <v>21</v>
      </c>
      <c r="D1615" s="2">
        <v>34</v>
      </c>
      <c r="E1615" s="1" t="s">
        <v>53</v>
      </c>
      <c r="F1615" s="1" t="s">
        <v>23</v>
      </c>
      <c r="G1615" s="1" t="s">
        <v>16</v>
      </c>
      <c r="H1615" s="6">
        <v>45229</v>
      </c>
      <c r="I1615" s="1" t="s">
        <v>3065</v>
      </c>
      <c r="J1615" s="2">
        <v>2</v>
      </c>
      <c r="K1615" s="1" t="s">
        <v>26</v>
      </c>
    </row>
    <row r="1616" spans="1:11" x14ac:dyDescent="0.35">
      <c r="A1616" s="1" t="s">
        <v>1663</v>
      </c>
      <c r="B1616" s="1" t="s">
        <v>12</v>
      </c>
      <c r="C1616" s="1" t="s">
        <v>13</v>
      </c>
      <c r="D1616" s="2">
        <v>44</v>
      </c>
      <c r="E1616" s="1" t="s">
        <v>36</v>
      </c>
      <c r="F1616" s="1" t="s">
        <v>44</v>
      </c>
      <c r="G1616" s="1" t="s">
        <v>30</v>
      </c>
      <c r="H1616" s="6">
        <v>43621</v>
      </c>
      <c r="I1616" s="1" t="s">
        <v>25</v>
      </c>
      <c r="J1616" s="2">
        <v>13</v>
      </c>
      <c r="K1616" s="1" t="s">
        <v>58</v>
      </c>
    </row>
    <row r="1617" spans="1:11" x14ac:dyDescent="0.35">
      <c r="A1617" s="1" t="s">
        <v>1664</v>
      </c>
      <c r="B1617" s="1" t="s">
        <v>28</v>
      </c>
      <c r="C1617" s="1" t="s">
        <v>21</v>
      </c>
      <c r="D1617" s="2">
        <v>33</v>
      </c>
      <c r="E1617" s="1" t="s">
        <v>33</v>
      </c>
      <c r="F1617" s="1" t="s">
        <v>15</v>
      </c>
      <c r="G1617" s="1" t="s">
        <v>30</v>
      </c>
      <c r="H1617" s="6">
        <v>43018</v>
      </c>
      <c r="I1617" s="1" t="s">
        <v>25</v>
      </c>
      <c r="J1617" s="2">
        <v>16</v>
      </c>
      <c r="K1617" s="1" t="s">
        <v>18</v>
      </c>
    </row>
    <row r="1618" spans="1:11" x14ac:dyDescent="0.35">
      <c r="A1618" s="1" t="s">
        <v>1665</v>
      </c>
      <c r="B1618" s="1" t="s">
        <v>48</v>
      </c>
      <c r="C1618" s="1" t="s">
        <v>13</v>
      </c>
      <c r="D1618" s="2">
        <v>57</v>
      </c>
      <c r="E1618" s="1" t="s">
        <v>68</v>
      </c>
      <c r="F1618" s="1" t="s">
        <v>15</v>
      </c>
      <c r="G1618" s="1" t="s">
        <v>24</v>
      </c>
      <c r="H1618" s="6">
        <v>44658</v>
      </c>
      <c r="I1618" s="1" t="s">
        <v>17</v>
      </c>
      <c r="J1618" s="2">
        <v>9</v>
      </c>
      <c r="K1618" s="1" t="s">
        <v>31</v>
      </c>
    </row>
    <row r="1619" spans="1:11" x14ac:dyDescent="0.35">
      <c r="A1619" s="1" t="s">
        <v>1666</v>
      </c>
      <c r="B1619" s="1" t="s">
        <v>61</v>
      </c>
      <c r="C1619" s="1" t="s">
        <v>13</v>
      </c>
      <c r="D1619" s="2">
        <v>57</v>
      </c>
      <c r="E1619" s="1" t="s">
        <v>40</v>
      </c>
      <c r="F1619" s="1" t="s">
        <v>29</v>
      </c>
      <c r="G1619" s="1" t="s">
        <v>176</v>
      </c>
      <c r="H1619" s="6">
        <v>43422</v>
      </c>
      <c r="I1619" s="1" t="s">
        <v>72</v>
      </c>
      <c r="J1619" s="2">
        <v>17</v>
      </c>
      <c r="K1619" s="1" t="s">
        <v>31</v>
      </c>
    </row>
    <row r="1620" spans="1:11" x14ac:dyDescent="0.35">
      <c r="A1620" s="1" t="s">
        <v>1667</v>
      </c>
      <c r="B1620" s="1" t="s">
        <v>28</v>
      </c>
      <c r="C1620" s="1" t="s">
        <v>13</v>
      </c>
      <c r="D1620" s="2">
        <v>44</v>
      </c>
      <c r="E1620" s="1" t="s">
        <v>53</v>
      </c>
      <c r="F1620" s="1" t="s">
        <v>15</v>
      </c>
      <c r="G1620" s="1" t="s">
        <v>176</v>
      </c>
      <c r="H1620" s="6">
        <v>44592</v>
      </c>
      <c r="I1620" s="1" t="s">
        <v>25</v>
      </c>
      <c r="J1620" s="2">
        <v>12</v>
      </c>
      <c r="K1620" s="1" t="s">
        <v>31</v>
      </c>
    </row>
    <row r="1621" spans="1:11" x14ac:dyDescent="0.35">
      <c r="A1621" s="1" t="s">
        <v>1668</v>
      </c>
      <c r="B1621" s="1" t="s">
        <v>20</v>
      </c>
      <c r="C1621" s="1" t="s">
        <v>21</v>
      </c>
      <c r="D1621" s="2">
        <v>31</v>
      </c>
      <c r="E1621" s="1" t="s">
        <v>33</v>
      </c>
      <c r="F1621" s="1" t="s">
        <v>29</v>
      </c>
      <c r="G1621" s="1" t="s">
        <v>41</v>
      </c>
      <c r="H1621" s="6">
        <v>44557</v>
      </c>
      <c r="I1621" s="1" t="s">
        <v>72</v>
      </c>
      <c r="J1621" s="2">
        <v>11</v>
      </c>
      <c r="K1621" s="1" t="s">
        <v>58</v>
      </c>
    </row>
    <row r="1622" spans="1:11" x14ac:dyDescent="0.35">
      <c r="A1622" s="1" t="s">
        <v>1669</v>
      </c>
      <c r="B1622" s="1" t="s">
        <v>20</v>
      </c>
      <c r="C1622" s="1" t="s">
        <v>13</v>
      </c>
      <c r="D1622" s="2">
        <v>30</v>
      </c>
      <c r="E1622" s="1" t="s">
        <v>78</v>
      </c>
      <c r="F1622" s="1" t="s">
        <v>29</v>
      </c>
      <c r="G1622" s="1" t="s">
        <v>176</v>
      </c>
      <c r="H1622" s="6">
        <v>45268</v>
      </c>
      <c r="I1622" s="1" t="s">
        <v>25</v>
      </c>
      <c r="J1622" s="2">
        <v>10</v>
      </c>
      <c r="K1622" s="1" t="s">
        <v>31</v>
      </c>
    </row>
    <row r="1623" spans="1:11" x14ac:dyDescent="0.35">
      <c r="A1623" s="1" t="s">
        <v>1670</v>
      </c>
      <c r="B1623" s="1" t="s">
        <v>61</v>
      </c>
      <c r="C1623" s="1" t="s">
        <v>21</v>
      </c>
      <c r="D1623" s="2">
        <v>29</v>
      </c>
      <c r="E1623" s="1" t="s">
        <v>53</v>
      </c>
      <c r="F1623" s="1" t="s">
        <v>44</v>
      </c>
      <c r="G1623" s="1" t="s">
        <v>34</v>
      </c>
      <c r="H1623" s="6">
        <v>42719</v>
      </c>
      <c r="I1623" s="1" t="s">
        <v>25</v>
      </c>
      <c r="J1623" s="2">
        <v>19</v>
      </c>
      <c r="K1623" s="1" t="s">
        <v>31</v>
      </c>
    </row>
    <row r="1624" spans="1:11" x14ac:dyDescent="0.35">
      <c r="A1624" s="1" t="s">
        <v>1671</v>
      </c>
      <c r="B1624" s="1" t="s">
        <v>20</v>
      </c>
      <c r="C1624" s="1" t="s">
        <v>21</v>
      </c>
      <c r="D1624" s="2">
        <v>58</v>
      </c>
      <c r="E1624" s="1" t="s">
        <v>53</v>
      </c>
      <c r="F1624" s="1" t="s">
        <v>29</v>
      </c>
      <c r="G1624" s="1" t="s">
        <v>30</v>
      </c>
      <c r="H1624" s="6">
        <v>43929</v>
      </c>
      <c r="I1624" s="1" t="s">
        <v>72</v>
      </c>
      <c r="J1624" s="2">
        <v>6</v>
      </c>
      <c r="K1624" s="1" t="s">
        <v>31</v>
      </c>
    </row>
    <row r="1625" spans="1:11" x14ac:dyDescent="0.35">
      <c r="A1625" s="1" t="s">
        <v>1672</v>
      </c>
      <c r="B1625" s="1" t="s">
        <v>61</v>
      </c>
      <c r="C1625" s="1" t="s">
        <v>13</v>
      </c>
      <c r="D1625" s="2">
        <v>44</v>
      </c>
      <c r="E1625" s="1" t="s">
        <v>68</v>
      </c>
      <c r="F1625" s="1" t="s">
        <v>10</v>
      </c>
      <c r="G1625" s="1" t="s">
        <v>37</v>
      </c>
      <c r="H1625" s="6">
        <v>43231</v>
      </c>
      <c r="I1625" s="1" t="s">
        <v>72</v>
      </c>
      <c r="J1625" s="2">
        <v>11</v>
      </c>
      <c r="K1625" s="1" t="s">
        <v>26</v>
      </c>
    </row>
    <row r="1626" spans="1:11" x14ac:dyDescent="0.35">
      <c r="A1626" s="1" t="s">
        <v>1673</v>
      </c>
      <c r="B1626" s="1" t="s">
        <v>48</v>
      </c>
      <c r="C1626" s="1" t="s">
        <v>13</v>
      </c>
      <c r="D1626" s="2">
        <v>46</v>
      </c>
      <c r="E1626" s="1" t="s">
        <v>36</v>
      </c>
      <c r="F1626" s="1" t="s">
        <v>44</v>
      </c>
      <c r="G1626" s="1" t="s">
        <v>176</v>
      </c>
      <c r="H1626" s="6">
        <v>44408</v>
      </c>
      <c r="I1626" s="1" t="s">
        <v>45</v>
      </c>
      <c r="J1626" s="2">
        <v>17</v>
      </c>
      <c r="K1626" s="1" t="s">
        <v>31</v>
      </c>
    </row>
    <row r="1627" spans="1:11" x14ac:dyDescent="0.35">
      <c r="A1627" s="1" t="s">
        <v>1674</v>
      </c>
      <c r="B1627" s="1" t="s">
        <v>20</v>
      </c>
      <c r="C1627" s="1" t="s">
        <v>21</v>
      </c>
      <c r="D1627" s="2">
        <v>33</v>
      </c>
      <c r="E1627" s="1" t="s">
        <v>68</v>
      </c>
      <c r="F1627" s="1" t="s">
        <v>10</v>
      </c>
      <c r="G1627" s="1" t="s">
        <v>24</v>
      </c>
      <c r="H1627" s="6">
        <v>42695</v>
      </c>
      <c r="I1627" s="1" t="s">
        <v>25</v>
      </c>
      <c r="J1627" s="2">
        <v>15</v>
      </c>
      <c r="K1627" s="1" t="s">
        <v>18</v>
      </c>
    </row>
    <row r="1628" spans="1:11" x14ac:dyDescent="0.35">
      <c r="A1628" s="1" t="s">
        <v>1675</v>
      </c>
      <c r="B1628" s="1" t="s">
        <v>12</v>
      </c>
      <c r="C1628" s="1" t="s">
        <v>21</v>
      </c>
      <c r="D1628" s="2">
        <v>25</v>
      </c>
      <c r="E1628" s="1" t="s">
        <v>14</v>
      </c>
      <c r="F1628" s="1" t="s">
        <v>15</v>
      </c>
      <c r="G1628" s="1" t="s">
        <v>37</v>
      </c>
      <c r="H1628" s="6">
        <v>43049</v>
      </c>
      <c r="I1628" s="1" t="s">
        <v>72</v>
      </c>
      <c r="J1628" s="2">
        <v>10</v>
      </c>
      <c r="K1628" s="1" t="s">
        <v>26</v>
      </c>
    </row>
    <row r="1629" spans="1:11" x14ac:dyDescent="0.35">
      <c r="A1629" s="1" t="s">
        <v>1676</v>
      </c>
      <c r="B1629" s="1" t="s">
        <v>75</v>
      </c>
      <c r="C1629" s="1" t="s">
        <v>21</v>
      </c>
      <c r="D1629" s="2">
        <v>42</v>
      </c>
      <c r="E1629" s="1" t="s">
        <v>22</v>
      </c>
      <c r="F1629" s="1" t="s">
        <v>44</v>
      </c>
      <c r="G1629" s="1" t="s">
        <v>34</v>
      </c>
      <c r="H1629" s="6">
        <v>43449</v>
      </c>
      <c r="I1629" s="1" t="s">
        <v>25</v>
      </c>
      <c r="J1629" s="2">
        <v>10</v>
      </c>
      <c r="K1629" s="1" t="s">
        <v>18</v>
      </c>
    </row>
    <row r="1630" spans="1:11" x14ac:dyDescent="0.35">
      <c r="A1630" s="1" t="s">
        <v>1677</v>
      </c>
      <c r="B1630" s="1" t="s">
        <v>75</v>
      </c>
      <c r="C1630" s="1" t="s">
        <v>21</v>
      </c>
      <c r="D1630" s="2">
        <v>24</v>
      </c>
      <c r="E1630" s="1" t="s">
        <v>22</v>
      </c>
      <c r="F1630" s="1" t="s">
        <v>15</v>
      </c>
      <c r="G1630" s="1" t="s">
        <v>16</v>
      </c>
      <c r="H1630" s="6">
        <v>44606</v>
      </c>
      <c r="I1630" s="1" t="s">
        <v>72</v>
      </c>
      <c r="J1630" s="2">
        <v>9</v>
      </c>
      <c r="K1630" s="1" t="s">
        <v>58</v>
      </c>
    </row>
    <row r="1631" spans="1:11" x14ac:dyDescent="0.35">
      <c r="A1631" s="1" t="s">
        <v>1678</v>
      </c>
      <c r="B1631" s="1" t="s">
        <v>20</v>
      </c>
      <c r="C1631" s="1" t="s">
        <v>13</v>
      </c>
      <c r="D1631" s="2">
        <v>50</v>
      </c>
      <c r="E1631" s="1" t="s">
        <v>40</v>
      </c>
      <c r="F1631" s="1" t="s">
        <v>10</v>
      </c>
      <c r="G1631" s="1" t="s">
        <v>3065</v>
      </c>
      <c r="H1631" s="6">
        <v>45824</v>
      </c>
      <c r="I1631" s="1" t="s">
        <v>25</v>
      </c>
      <c r="J1631" s="2">
        <v>3</v>
      </c>
      <c r="K1631" s="1" t="s">
        <v>31</v>
      </c>
    </row>
    <row r="1632" spans="1:11" x14ac:dyDescent="0.35">
      <c r="A1632" s="1" t="s">
        <v>1679</v>
      </c>
      <c r="B1632" s="1" t="s">
        <v>75</v>
      </c>
      <c r="C1632" s="1" t="s">
        <v>21</v>
      </c>
      <c r="D1632" s="2">
        <v>34</v>
      </c>
      <c r="E1632" s="1" t="s">
        <v>22</v>
      </c>
      <c r="F1632" s="1" t="s">
        <v>10</v>
      </c>
      <c r="G1632" s="1" t="s">
        <v>34</v>
      </c>
      <c r="H1632" s="6">
        <v>43338</v>
      </c>
      <c r="I1632" s="1" t="s">
        <v>25</v>
      </c>
      <c r="J1632" s="2">
        <v>13</v>
      </c>
      <c r="K1632" s="1" t="s">
        <v>31</v>
      </c>
    </row>
    <row r="1633" spans="1:11" x14ac:dyDescent="0.35">
      <c r="A1633" s="1" t="s">
        <v>1680</v>
      </c>
      <c r="B1633" s="1" t="s">
        <v>43</v>
      </c>
      <c r="C1633" s="1" t="s">
        <v>13</v>
      </c>
      <c r="D1633" s="2">
        <v>54</v>
      </c>
      <c r="E1633" s="1" t="s">
        <v>22</v>
      </c>
      <c r="F1633" s="1" t="s">
        <v>23</v>
      </c>
      <c r="G1633" s="1" t="s">
        <v>37</v>
      </c>
      <c r="H1633" s="6">
        <v>43218</v>
      </c>
      <c r="I1633" s="1" t="s">
        <v>45</v>
      </c>
      <c r="J1633" s="2">
        <v>11</v>
      </c>
      <c r="K1633" s="1" t="s">
        <v>58</v>
      </c>
    </row>
    <row r="1634" spans="1:11" x14ac:dyDescent="0.35">
      <c r="A1634" s="1" t="s">
        <v>1681</v>
      </c>
      <c r="B1634" s="1" t="s">
        <v>28</v>
      </c>
      <c r="C1634" s="1" t="s">
        <v>21</v>
      </c>
      <c r="D1634" s="2">
        <v>22</v>
      </c>
      <c r="E1634" s="1" t="s">
        <v>14</v>
      </c>
      <c r="F1634" s="1" t="s">
        <v>10</v>
      </c>
      <c r="G1634" s="1" t="s">
        <v>16</v>
      </c>
      <c r="H1634" s="6">
        <v>44100</v>
      </c>
      <c r="I1634" s="1" t="s">
        <v>72</v>
      </c>
      <c r="J1634" s="2">
        <v>2</v>
      </c>
      <c r="K1634" s="1" t="s">
        <v>26</v>
      </c>
    </row>
    <row r="1635" spans="1:11" x14ac:dyDescent="0.35">
      <c r="A1635" s="1" t="s">
        <v>1682</v>
      </c>
      <c r="B1635" s="1" t="s">
        <v>48</v>
      </c>
      <c r="C1635" s="1" t="s">
        <v>13</v>
      </c>
      <c r="D1635" s="2">
        <v>53</v>
      </c>
      <c r="E1635" s="1" t="s">
        <v>22</v>
      </c>
      <c r="F1635" s="1" t="s">
        <v>44</v>
      </c>
      <c r="G1635" s="1" t="s">
        <v>16</v>
      </c>
      <c r="H1635" s="6">
        <v>42976</v>
      </c>
      <c r="I1635" s="1" t="s">
        <v>25</v>
      </c>
      <c r="J1635" s="2">
        <v>2</v>
      </c>
      <c r="K1635" s="1" t="s">
        <v>31</v>
      </c>
    </row>
    <row r="1636" spans="1:11" x14ac:dyDescent="0.35">
      <c r="A1636" s="1" t="s">
        <v>1683</v>
      </c>
      <c r="B1636" s="1" t="s">
        <v>28</v>
      </c>
      <c r="C1636" s="1" t="s">
        <v>21</v>
      </c>
      <c r="D1636" s="2">
        <v>29</v>
      </c>
      <c r="E1636" s="1" t="s">
        <v>53</v>
      </c>
      <c r="F1636" s="1" t="s">
        <v>10</v>
      </c>
      <c r="G1636" s="1" t="s">
        <v>41</v>
      </c>
      <c r="H1636" s="6">
        <v>44693</v>
      </c>
      <c r="I1636" s="1" t="s">
        <v>45</v>
      </c>
      <c r="J1636" s="2">
        <v>4</v>
      </c>
      <c r="K1636" s="1" t="s">
        <v>31</v>
      </c>
    </row>
    <row r="1637" spans="1:11" x14ac:dyDescent="0.35">
      <c r="A1637" s="1" t="s">
        <v>1684</v>
      </c>
      <c r="B1637" s="1" t="s">
        <v>12</v>
      </c>
      <c r="C1637" s="1" t="s">
        <v>13</v>
      </c>
      <c r="D1637" s="2">
        <v>47</v>
      </c>
      <c r="E1637" s="1" t="s">
        <v>22</v>
      </c>
      <c r="F1637" s="1" t="s">
        <v>44</v>
      </c>
      <c r="G1637" s="1" t="s">
        <v>30</v>
      </c>
      <c r="H1637" s="6">
        <v>43542</v>
      </c>
      <c r="I1637" s="1" t="s">
        <v>45</v>
      </c>
      <c r="J1637" s="2">
        <v>4</v>
      </c>
      <c r="K1637" s="1" t="s">
        <v>58</v>
      </c>
    </row>
    <row r="1638" spans="1:11" x14ac:dyDescent="0.35">
      <c r="A1638" s="1" t="s">
        <v>1685</v>
      </c>
      <c r="B1638" s="1" t="s">
        <v>43</v>
      </c>
      <c r="C1638" s="1" t="s">
        <v>21</v>
      </c>
      <c r="D1638" s="2">
        <v>23</v>
      </c>
      <c r="E1638" s="1" t="s">
        <v>40</v>
      </c>
      <c r="F1638" s="1" t="s">
        <v>44</v>
      </c>
      <c r="G1638" s="1" t="s">
        <v>41</v>
      </c>
      <c r="H1638" s="6">
        <v>42808</v>
      </c>
      <c r="I1638" s="1" t="s">
        <v>17</v>
      </c>
      <c r="J1638" s="2">
        <v>15</v>
      </c>
      <c r="K1638" s="1" t="s">
        <v>26</v>
      </c>
    </row>
    <row r="1639" spans="1:11" x14ac:dyDescent="0.35">
      <c r="A1639" s="1" t="s">
        <v>1686</v>
      </c>
      <c r="B1639" s="1" t="s">
        <v>20</v>
      </c>
      <c r="C1639" s="1" t="s">
        <v>21</v>
      </c>
      <c r="D1639" s="2">
        <v>48</v>
      </c>
      <c r="E1639" s="1" t="s">
        <v>14</v>
      </c>
      <c r="F1639" s="1" t="s">
        <v>29</v>
      </c>
      <c r="G1639" s="1" t="s">
        <v>34</v>
      </c>
      <c r="H1639" s="6">
        <v>44880</v>
      </c>
      <c r="I1639" s="1" t="s">
        <v>25</v>
      </c>
      <c r="J1639" s="2">
        <v>15</v>
      </c>
      <c r="K1639" s="1" t="s">
        <v>58</v>
      </c>
    </row>
    <row r="1640" spans="1:11" x14ac:dyDescent="0.35">
      <c r="A1640" s="1" t="s">
        <v>1687</v>
      </c>
      <c r="B1640" s="1" t="s">
        <v>12</v>
      </c>
      <c r="C1640" s="1" t="s">
        <v>13</v>
      </c>
      <c r="D1640" s="2">
        <v>32</v>
      </c>
      <c r="E1640" s="1" t="s">
        <v>53</v>
      </c>
      <c r="F1640" s="1" t="s">
        <v>29</v>
      </c>
      <c r="G1640" s="1" t="s">
        <v>37</v>
      </c>
      <c r="H1640" s="6">
        <v>42389</v>
      </c>
      <c r="I1640" s="1" t="s">
        <v>45</v>
      </c>
      <c r="J1640" s="2">
        <v>1</v>
      </c>
      <c r="K1640" s="1" t="s">
        <v>58</v>
      </c>
    </row>
    <row r="1641" spans="1:11" x14ac:dyDescent="0.35">
      <c r="A1641" s="1" t="s">
        <v>1688</v>
      </c>
      <c r="B1641" s="1" t="s">
        <v>61</v>
      </c>
      <c r="C1641" s="1" t="s">
        <v>13</v>
      </c>
      <c r="D1641" s="2">
        <v>33</v>
      </c>
      <c r="E1641" s="1" t="s">
        <v>36</v>
      </c>
      <c r="F1641" s="1" t="s">
        <v>29</v>
      </c>
      <c r="G1641" s="1" t="s">
        <v>41</v>
      </c>
      <c r="H1641" s="6">
        <v>42671</v>
      </c>
      <c r="I1641" s="1" t="s">
        <v>72</v>
      </c>
      <c r="J1641" s="2">
        <v>13</v>
      </c>
      <c r="K1641" s="1" t="s">
        <v>31</v>
      </c>
    </row>
    <row r="1642" spans="1:11" x14ac:dyDescent="0.35">
      <c r="A1642" s="1" t="s">
        <v>1689</v>
      </c>
      <c r="B1642" s="1" t="s">
        <v>12</v>
      </c>
      <c r="C1642" s="1" t="s">
        <v>21</v>
      </c>
      <c r="D1642" s="2">
        <v>26</v>
      </c>
      <c r="E1642" s="1" t="s">
        <v>14</v>
      </c>
      <c r="F1642" s="1" t="s">
        <v>44</v>
      </c>
      <c r="G1642" s="1" t="s">
        <v>37</v>
      </c>
      <c r="H1642" s="6">
        <v>45940</v>
      </c>
      <c r="I1642" s="1" t="s">
        <v>45</v>
      </c>
      <c r="J1642" s="2">
        <v>10</v>
      </c>
      <c r="K1642" s="1" t="s">
        <v>18</v>
      </c>
    </row>
    <row r="1643" spans="1:11" x14ac:dyDescent="0.35">
      <c r="A1643" s="1" t="s">
        <v>1690</v>
      </c>
      <c r="B1643" s="1" t="s">
        <v>20</v>
      </c>
      <c r="C1643" s="1" t="s">
        <v>21</v>
      </c>
      <c r="D1643" s="2">
        <v>34</v>
      </c>
      <c r="E1643" s="1" t="s">
        <v>22</v>
      </c>
      <c r="F1643" s="1" t="s">
        <v>23</v>
      </c>
      <c r="G1643" s="1" t="s">
        <v>34</v>
      </c>
      <c r="H1643" s="6">
        <v>43409</v>
      </c>
      <c r="I1643" s="1" t="s">
        <v>72</v>
      </c>
      <c r="J1643" s="2">
        <v>6</v>
      </c>
      <c r="K1643" s="1" t="s">
        <v>31</v>
      </c>
    </row>
    <row r="1644" spans="1:11" x14ac:dyDescent="0.35">
      <c r="A1644" s="1" t="s">
        <v>1691</v>
      </c>
      <c r="B1644" s="1" t="s">
        <v>39</v>
      </c>
      <c r="C1644" s="1" t="s">
        <v>13</v>
      </c>
      <c r="D1644" s="2">
        <v>54</v>
      </c>
      <c r="E1644" s="1" t="s">
        <v>36</v>
      </c>
      <c r="F1644" s="1" t="s">
        <v>44</v>
      </c>
      <c r="G1644" s="1" t="s">
        <v>24</v>
      </c>
      <c r="H1644" s="6">
        <v>45495</v>
      </c>
      <c r="I1644" s="1" t="s">
        <v>17</v>
      </c>
      <c r="J1644" s="2">
        <v>10</v>
      </c>
      <c r="K1644" s="1" t="s">
        <v>31</v>
      </c>
    </row>
    <row r="1645" spans="1:11" x14ac:dyDescent="0.35">
      <c r="A1645" s="1" t="s">
        <v>1692</v>
      </c>
      <c r="B1645" s="1" t="s">
        <v>43</v>
      </c>
      <c r="C1645" s="1" t="s">
        <v>13</v>
      </c>
      <c r="D1645" s="2">
        <v>48</v>
      </c>
      <c r="E1645" s="1" t="s">
        <v>36</v>
      </c>
      <c r="F1645" s="1" t="s">
        <v>29</v>
      </c>
      <c r="G1645" s="1" t="s">
        <v>30</v>
      </c>
      <c r="H1645" s="6">
        <v>42829</v>
      </c>
      <c r="I1645" s="1" t="s">
        <v>72</v>
      </c>
      <c r="J1645" s="2">
        <v>9</v>
      </c>
      <c r="K1645" s="1" t="s">
        <v>18</v>
      </c>
    </row>
    <row r="1646" spans="1:11" x14ac:dyDescent="0.35">
      <c r="A1646" s="1" t="s">
        <v>1693</v>
      </c>
      <c r="B1646" s="1" t="s">
        <v>28</v>
      </c>
      <c r="C1646" s="1" t="s">
        <v>21</v>
      </c>
      <c r="D1646" s="2">
        <v>27</v>
      </c>
      <c r="E1646" s="1" t="s">
        <v>33</v>
      </c>
      <c r="F1646" s="1" t="s">
        <v>44</v>
      </c>
      <c r="G1646" s="1" t="s">
        <v>16</v>
      </c>
      <c r="H1646" s="6">
        <v>45089</v>
      </c>
      <c r="I1646" s="1" t="s">
        <v>17</v>
      </c>
      <c r="J1646" s="2">
        <v>10</v>
      </c>
      <c r="K1646" s="1" t="s">
        <v>58</v>
      </c>
    </row>
    <row r="1647" spans="1:11" x14ac:dyDescent="0.35">
      <c r="A1647" s="1" t="s">
        <v>1694</v>
      </c>
      <c r="B1647" s="1" t="s">
        <v>75</v>
      </c>
      <c r="C1647" s="1" t="s">
        <v>21</v>
      </c>
      <c r="D1647" s="2">
        <v>37</v>
      </c>
      <c r="E1647" s="1" t="s">
        <v>68</v>
      </c>
      <c r="F1647" s="1" t="s">
        <v>23</v>
      </c>
      <c r="G1647" s="1" t="s">
        <v>16</v>
      </c>
      <c r="H1647" s="6">
        <v>44271</v>
      </c>
      <c r="I1647" s="1" t="s">
        <v>17</v>
      </c>
      <c r="J1647" s="2">
        <v>12</v>
      </c>
      <c r="K1647" s="1" t="s">
        <v>26</v>
      </c>
    </row>
    <row r="1648" spans="1:11" x14ac:dyDescent="0.35">
      <c r="A1648" s="1" t="s">
        <v>1695</v>
      </c>
      <c r="B1648" s="1" t="s">
        <v>20</v>
      </c>
      <c r="C1648" s="1" t="s">
        <v>21</v>
      </c>
      <c r="D1648" s="2">
        <v>43</v>
      </c>
      <c r="E1648" s="1" t="s">
        <v>22</v>
      </c>
      <c r="F1648" s="1" t="s">
        <v>15</v>
      </c>
      <c r="G1648" s="1" t="s">
        <v>41</v>
      </c>
      <c r="H1648" s="6">
        <v>43334</v>
      </c>
      <c r="I1648" s="1" t="s">
        <v>25</v>
      </c>
      <c r="J1648" s="2">
        <v>5</v>
      </c>
      <c r="K1648" s="1" t="s">
        <v>31</v>
      </c>
    </row>
    <row r="1649" spans="1:11" x14ac:dyDescent="0.35">
      <c r="A1649" s="1" t="s">
        <v>1696</v>
      </c>
      <c r="B1649" s="1" t="s">
        <v>28</v>
      </c>
      <c r="C1649" s="1" t="s">
        <v>21</v>
      </c>
      <c r="D1649" s="2">
        <v>27</v>
      </c>
      <c r="E1649" s="1" t="s">
        <v>53</v>
      </c>
      <c r="F1649" s="1" t="s">
        <v>23</v>
      </c>
      <c r="G1649" s="1" t="s">
        <v>176</v>
      </c>
      <c r="H1649" s="6">
        <v>43030</v>
      </c>
      <c r="I1649" s="1" t="s">
        <v>17</v>
      </c>
      <c r="J1649" s="2">
        <v>7</v>
      </c>
      <c r="K1649" s="1" t="s">
        <v>26</v>
      </c>
    </row>
    <row r="1650" spans="1:11" x14ac:dyDescent="0.35">
      <c r="A1650" s="1" t="s">
        <v>1697</v>
      </c>
      <c r="B1650" s="1" t="s">
        <v>28</v>
      </c>
      <c r="C1650" s="1" t="s">
        <v>13</v>
      </c>
      <c r="D1650" s="2">
        <v>31</v>
      </c>
      <c r="E1650" s="1" t="s">
        <v>68</v>
      </c>
      <c r="F1650" s="1" t="s">
        <v>23</v>
      </c>
      <c r="G1650" s="1" t="s">
        <v>41</v>
      </c>
      <c r="H1650" s="6">
        <v>43962</v>
      </c>
      <c r="I1650" s="1" t="s">
        <v>25</v>
      </c>
      <c r="J1650" s="2">
        <v>17</v>
      </c>
      <c r="K1650" s="1" t="s">
        <v>31</v>
      </c>
    </row>
    <row r="1651" spans="1:11" x14ac:dyDescent="0.35">
      <c r="A1651" s="1" t="s">
        <v>1698</v>
      </c>
      <c r="B1651" s="1" t="s">
        <v>20</v>
      </c>
      <c r="C1651" s="1" t="s">
        <v>21</v>
      </c>
      <c r="D1651" s="2">
        <v>45</v>
      </c>
      <c r="E1651" s="1" t="s">
        <v>68</v>
      </c>
      <c r="F1651" s="1" t="s">
        <v>15</v>
      </c>
      <c r="G1651" s="1" t="s">
        <v>37</v>
      </c>
      <c r="H1651" s="6">
        <v>43477</v>
      </c>
      <c r="I1651" s="1" t="s">
        <v>25</v>
      </c>
      <c r="J1651" s="2">
        <v>12</v>
      </c>
      <c r="K1651" s="1" t="s">
        <v>58</v>
      </c>
    </row>
    <row r="1652" spans="1:11" x14ac:dyDescent="0.35">
      <c r="A1652" s="1" t="s">
        <v>1699</v>
      </c>
      <c r="B1652" s="1" t="s">
        <v>48</v>
      </c>
      <c r="C1652" s="1" t="s">
        <v>13</v>
      </c>
      <c r="D1652" s="2">
        <v>60</v>
      </c>
      <c r="E1652" s="1" t="s">
        <v>53</v>
      </c>
      <c r="F1652" s="1" t="s">
        <v>10</v>
      </c>
      <c r="G1652" s="1" t="s">
        <v>176</v>
      </c>
      <c r="H1652" s="6">
        <v>44302</v>
      </c>
      <c r="I1652" s="1" t="s">
        <v>17</v>
      </c>
      <c r="J1652" s="2">
        <v>11</v>
      </c>
      <c r="K1652" s="1" t="s">
        <v>58</v>
      </c>
    </row>
    <row r="1653" spans="1:11" x14ac:dyDescent="0.35">
      <c r="A1653" s="1" t="s">
        <v>1700</v>
      </c>
      <c r="B1653" s="1" t="s">
        <v>39</v>
      </c>
      <c r="C1653" s="1" t="s">
        <v>21</v>
      </c>
      <c r="D1653" s="2">
        <v>26</v>
      </c>
      <c r="E1653" s="1" t="s">
        <v>33</v>
      </c>
      <c r="F1653" s="1" t="s">
        <v>15</v>
      </c>
      <c r="G1653" s="1" t="s">
        <v>34</v>
      </c>
      <c r="H1653" s="6">
        <v>42467</v>
      </c>
      <c r="I1653" s="1" t="s">
        <v>45</v>
      </c>
      <c r="J1653" s="2">
        <v>6</v>
      </c>
      <c r="K1653" s="1" t="s">
        <v>18</v>
      </c>
    </row>
    <row r="1654" spans="1:11" x14ac:dyDescent="0.35">
      <c r="A1654" s="1" t="s">
        <v>1701</v>
      </c>
      <c r="B1654" s="1" t="s">
        <v>75</v>
      </c>
      <c r="C1654" s="1" t="s">
        <v>13</v>
      </c>
      <c r="D1654" s="2">
        <v>38</v>
      </c>
      <c r="E1654" s="1" t="s">
        <v>68</v>
      </c>
      <c r="F1654" s="1" t="s">
        <v>15</v>
      </c>
      <c r="G1654" s="1" t="s">
        <v>41</v>
      </c>
      <c r="H1654" s="6">
        <v>45291</v>
      </c>
      <c r="I1654" s="1" t="s">
        <v>17</v>
      </c>
      <c r="J1654" s="2">
        <v>8</v>
      </c>
      <c r="K1654" s="1" t="s">
        <v>26</v>
      </c>
    </row>
    <row r="1655" spans="1:11" x14ac:dyDescent="0.35">
      <c r="A1655" s="1" t="s">
        <v>1702</v>
      </c>
      <c r="B1655" s="1" t="s">
        <v>28</v>
      </c>
      <c r="C1655" s="1" t="s">
        <v>13</v>
      </c>
      <c r="D1655" s="2">
        <v>39</v>
      </c>
      <c r="E1655" s="1" t="s">
        <v>78</v>
      </c>
      <c r="F1655" s="1" t="s">
        <v>23</v>
      </c>
      <c r="G1655" s="1" t="s">
        <v>24</v>
      </c>
      <c r="H1655" s="6">
        <v>42687</v>
      </c>
      <c r="I1655" s="1" t="s">
        <v>25</v>
      </c>
      <c r="J1655" s="2">
        <v>5</v>
      </c>
      <c r="K1655" s="1" t="s">
        <v>26</v>
      </c>
    </row>
    <row r="1656" spans="1:11" x14ac:dyDescent="0.35">
      <c r="A1656" s="1" t="s">
        <v>1703</v>
      </c>
      <c r="B1656" s="1" t="s">
        <v>28</v>
      </c>
      <c r="C1656" s="1" t="s">
        <v>13</v>
      </c>
      <c r="D1656" s="2">
        <v>27</v>
      </c>
      <c r="E1656" s="1" t="s">
        <v>14</v>
      </c>
      <c r="F1656" s="1" t="s">
        <v>29</v>
      </c>
      <c r="G1656" s="1" t="s">
        <v>30</v>
      </c>
      <c r="H1656" s="6">
        <v>42651</v>
      </c>
      <c r="I1656" s="1" t="s">
        <v>17</v>
      </c>
      <c r="J1656" s="2">
        <v>16</v>
      </c>
      <c r="K1656" s="1" t="s">
        <v>31</v>
      </c>
    </row>
    <row r="1657" spans="1:11" x14ac:dyDescent="0.35">
      <c r="A1657" s="1" t="s">
        <v>1704</v>
      </c>
      <c r="B1657" s="1" t="s">
        <v>43</v>
      </c>
      <c r="C1657" s="1" t="s">
        <v>13</v>
      </c>
      <c r="D1657" s="2">
        <v>48</v>
      </c>
      <c r="E1657" s="1" t="s">
        <v>14</v>
      </c>
      <c r="F1657" s="1" t="s">
        <v>44</v>
      </c>
      <c r="G1657" s="1" t="s">
        <v>30</v>
      </c>
      <c r="H1657" s="6">
        <v>44719</v>
      </c>
      <c r="I1657" s="1" t="s">
        <v>25</v>
      </c>
      <c r="J1657" s="2">
        <v>3</v>
      </c>
      <c r="K1657" s="1" t="s">
        <v>31</v>
      </c>
    </row>
    <row r="1658" spans="1:11" x14ac:dyDescent="0.35">
      <c r="A1658" s="1" t="s">
        <v>1705</v>
      </c>
      <c r="B1658" s="1" t="s">
        <v>43</v>
      </c>
      <c r="C1658" s="1" t="s">
        <v>13</v>
      </c>
      <c r="D1658" s="2">
        <v>53</v>
      </c>
      <c r="E1658" s="1" t="s">
        <v>53</v>
      </c>
      <c r="F1658" s="1" t="s">
        <v>44</v>
      </c>
      <c r="G1658" s="1" t="s">
        <v>41</v>
      </c>
      <c r="H1658" s="6">
        <v>45729</v>
      </c>
      <c r="I1658" s="1" t="s">
        <v>45</v>
      </c>
      <c r="J1658" s="2">
        <v>4</v>
      </c>
      <c r="K1658" s="1" t="s">
        <v>26</v>
      </c>
    </row>
    <row r="1659" spans="1:11" x14ac:dyDescent="0.35">
      <c r="A1659" s="1" t="s">
        <v>1706</v>
      </c>
      <c r="B1659" s="1" t="s">
        <v>39</v>
      </c>
      <c r="C1659" s="1" t="s">
        <v>21</v>
      </c>
      <c r="D1659" s="2">
        <v>40</v>
      </c>
      <c r="E1659" s="1" t="s">
        <v>53</v>
      </c>
      <c r="F1659" s="1" t="s">
        <v>15</v>
      </c>
      <c r="G1659" s="1" t="s">
        <v>16</v>
      </c>
      <c r="H1659" s="6">
        <v>43171</v>
      </c>
      <c r="I1659" s="1" t="s">
        <v>17</v>
      </c>
      <c r="J1659" s="2">
        <v>15</v>
      </c>
      <c r="K1659" s="1" t="s">
        <v>18</v>
      </c>
    </row>
    <row r="1660" spans="1:11" x14ac:dyDescent="0.35">
      <c r="A1660" s="1" t="s">
        <v>1707</v>
      </c>
      <c r="B1660" s="1" t="s">
        <v>28</v>
      </c>
      <c r="C1660" s="1" t="s">
        <v>21</v>
      </c>
      <c r="D1660" s="2">
        <v>53</v>
      </c>
      <c r="E1660" s="1" t="s">
        <v>33</v>
      </c>
      <c r="F1660" s="1" t="s">
        <v>29</v>
      </c>
      <c r="G1660" s="1" t="s">
        <v>176</v>
      </c>
      <c r="H1660" s="6">
        <v>42863</v>
      </c>
      <c r="I1660" s="1" t="s">
        <v>25</v>
      </c>
      <c r="J1660" s="2">
        <v>20</v>
      </c>
      <c r="K1660" s="1" t="s">
        <v>31</v>
      </c>
    </row>
    <row r="1661" spans="1:11" x14ac:dyDescent="0.35">
      <c r="A1661" s="1" t="s">
        <v>1708</v>
      </c>
      <c r="B1661" s="1" t="s">
        <v>75</v>
      </c>
      <c r="C1661" s="1" t="s">
        <v>13</v>
      </c>
      <c r="D1661" s="2">
        <v>43</v>
      </c>
      <c r="E1661" s="1" t="s">
        <v>22</v>
      </c>
      <c r="F1661" s="1" t="s">
        <v>44</v>
      </c>
      <c r="G1661" s="1" t="s">
        <v>30</v>
      </c>
      <c r="H1661" s="6">
        <v>42438</v>
      </c>
      <c r="I1661" s="1" t="s">
        <v>25</v>
      </c>
      <c r="J1661" s="2">
        <v>8</v>
      </c>
      <c r="K1661" s="1" t="s">
        <v>18</v>
      </c>
    </row>
    <row r="1662" spans="1:11" x14ac:dyDescent="0.35">
      <c r="A1662" s="1" t="s">
        <v>1709</v>
      </c>
      <c r="B1662" s="1" t="s">
        <v>12</v>
      </c>
      <c r="C1662" s="1" t="s">
        <v>13</v>
      </c>
      <c r="D1662" s="2">
        <v>38</v>
      </c>
      <c r="E1662" s="1" t="s">
        <v>14</v>
      </c>
      <c r="F1662" s="1" t="s">
        <v>23</v>
      </c>
      <c r="G1662" s="1" t="s">
        <v>37</v>
      </c>
      <c r="H1662" s="6">
        <v>44465</v>
      </c>
      <c r="I1662" s="1" t="s">
        <v>17</v>
      </c>
      <c r="J1662" s="2">
        <v>3</v>
      </c>
      <c r="K1662" s="1" t="s">
        <v>26</v>
      </c>
    </row>
    <row r="1663" spans="1:11" x14ac:dyDescent="0.35">
      <c r="A1663" s="1" t="s">
        <v>1710</v>
      </c>
      <c r="B1663" s="1" t="s">
        <v>20</v>
      </c>
      <c r="C1663" s="1" t="s">
        <v>21</v>
      </c>
      <c r="D1663" s="2">
        <v>26</v>
      </c>
      <c r="E1663" s="1" t="s">
        <v>68</v>
      </c>
      <c r="F1663" s="1" t="s">
        <v>29</v>
      </c>
      <c r="G1663" s="1" t="s">
        <v>34</v>
      </c>
      <c r="H1663" s="6">
        <v>45210</v>
      </c>
      <c r="I1663" s="1" t="s">
        <v>17</v>
      </c>
      <c r="J1663" s="2">
        <v>10</v>
      </c>
      <c r="K1663" s="1" t="s">
        <v>58</v>
      </c>
    </row>
    <row r="1664" spans="1:11" x14ac:dyDescent="0.35">
      <c r="A1664" s="1" t="s">
        <v>1711</v>
      </c>
      <c r="B1664" s="1" t="s">
        <v>12</v>
      </c>
      <c r="C1664" s="1" t="s">
        <v>13</v>
      </c>
      <c r="D1664" s="2">
        <v>29</v>
      </c>
      <c r="E1664" s="1" t="s">
        <v>53</v>
      </c>
      <c r="F1664" s="1" t="s">
        <v>44</v>
      </c>
      <c r="G1664" s="1" t="s">
        <v>16</v>
      </c>
      <c r="H1664" s="6">
        <v>43717</v>
      </c>
      <c r="I1664" s="1" t="s">
        <v>45</v>
      </c>
      <c r="J1664" s="2">
        <v>18</v>
      </c>
      <c r="K1664" s="1" t="s">
        <v>58</v>
      </c>
    </row>
    <row r="1665" spans="1:11" x14ac:dyDescent="0.35">
      <c r="A1665" s="1" t="s">
        <v>1712</v>
      </c>
      <c r="B1665" s="1" t="s">
        <v>75</v>
      </c>
      <c r="C1665" s="1" t="s">
        <v>13</v>
      </c>
      <c r="D1665" s="2">
        <v>43</v>
      </c>
      <c r="E1665" s="1" t="s">
        <v>68</v>
      </c>
      <c r="F1665" s="1" t="s">
        <v>29</v>
      </c>
      <c r="G1665" s="1" t="s">
        <v>37</v>
      </c>
      <c r="H1665" s="6">
        <v>44173</v>
      </c>
      <c r="I1665" s="1" t="s">
        <v>45</v>
      </c>
      <c r="J1665" s="2">
        <v>4</v>
      </c>
      <c r="K1665" s="1" t="s">
        <v>58</v>
      </c>
    </row>
    <row r="1666" spans="1:11" x14ac:dyDescent="0.35">
      <c r="A1666" s="1" t="s">
        <v>1713</v>
      </c>
      <c r="B1666" s="1" t="s">
        <v>61</v>
      </c>
      <c r="C1666" s="1" t="s">
        <v>13</v>
      </c>
      <c r="D1666" s="2">
        <v>35</v>
      </c>
      <c r="E1666" s="1" t="s">
        <v>53</v>
      </c>
      <c r="F1666" s="1" t="s">
        <v>23</v>
      </c>
      <c r="G1666" s="1" t="s">
        <v>37</v>
      </c>
      <c r="H1666" s="6">
        <v>43461</v>
      </c>
      <c r="I1666" s="1" t="s">
        <v>72</v>
      </c>
      <c r="J1666" s="2">
        <v>4</v>
      </c>
      <c r="K1666" s="1" t="s">
        <v>31</v>
      </c>
    </row>
    <row r="1667" spans="1:11" x14ac:dyDescent="0.35">
      <c r="A1667" s="1" t="s">
        <v>1714</v>
      </c>
      <c r="B1667" s="1" t="s">
        <v>20</v>
      </c>
      <c r="C1667" s="1" t="s">
        <v>21</v>
      </c>
      <c r="D1667" s="2">
        <v>42</v>
      </c>
      <c r="E1667" s="1" t="s">
        <v>36</v>
      </c>
      <c r="F1667" s="1" t="s">
        <v>29</v>
      </c>
      <c r="G1667" s="1" t="s">
        <v>30</v>
      </c>
      <c r="H1667" s="6">
        <v>44083</v>
      </c>
      <c r="I1667" s="1" t="s">
        <v>25</v>
      </c>
      <c r="J1667" s="2">
        <v>11</v>
      </c>
      <c r="K1667" s="1" t="s">
        <v>31</v>
      </c>
    </row>
    <row r="1668" spans="1:11" x14ac:dyDescent="0.35">
      <c r="A1668" s="1" t="s">
        <v>1715</v>
      </c>
      <c r="B1668" s="1" t="s">
        <v>12</v>
      </c>
      <c r="C1668" s="1" t="s">
        <v>21</v>
      </c>
      <c r="D1668" s="2">
        <v>26</v>
      </c>
      <c r="E1668" s="1" t="s">
        <v>53</v>
      </c>
      <c r="F1668" s="1" t="s">
        <v>10</v>
      </c>
      <c r="G1668" s="1" t="s">
        <v>41</v>
      </c>
      <c r="H1668" s="6">
        <v>43274</v>
      </c>
      <c r="I1668" s="1" t="s">
        <v>45</v>
      </c>
      <c r="J1668" s="2">
        <v>20</v>
      </c>
      <c r="K1668" s="1" t="s">
        <v>18</v>
      </c>
    </row>
    <row r="1669" spans="1:11" x14ac:dyDescent="0.35">
      <c r="A1669" s="1" t="s">
        <v>1716</v>
      </c>
      <c r="B1669" s="1" t="s">
        <v>12</v>
      </c>
      <c r="C1669" s="1" t="s">
        <v>21</v>
      </c>
      <c r="D1669" s="2">
        <v>30</v>
      </c>
      <c r="E1669" s="1" t="s">
        <v>68</v>
      </c>
      <c r="F1669" s="1" t="s">
        <v>44</v>
      </c>
      <c r="G1669" s="1" t="s">
        <v>37</v>
      </c>
      <c r="H1669" s="6">
        <v>42525</v>
      </c>
      <c r="I1669" s="1" t="s">
        <v>45</v>
      </c>
      <c r="J1669" s="2">
        <v>1</v>
      </c>
      <c r="K1669" s="1" t="s">
        <v>26</v>
      </c>
    </row>
    <row r="1670" spans="1:11" x14ac:dyDescent="0.35">
      <c r="A1670" s="1" t="s">
        <v>1717</v>
      </c>
      <c r="B1670" s="1" t="s">
        <v>39</v>
      </c>
      <c r="C1670" s="1" t="s">
        <v>13</v>
      </c>
      <c r="D1670" s="2">
        <v>26</v>
      </c>
      <c r="E1670" s="1" t="s">
        <v>40</v>
      </c>
      <c r="F1670" s="1" t="s">
        <v>44</v>
      </c>
      <c r="G1670" s="1" t="s">
        <v>16</v>
      </c>
      <c r="H1670" s="6">
        <v>45529</v>
      </c>
      <c r="I1670" s="1" t="s">
        <v>72</v>
      </c>
      <c r="J1670" s="2">
        <v>13</v>
      </c>
      <c r="K1670" s="1" t="s">
        <v>18</v>
      </c>
    </row>
    <row r="1671" spans="1:11" x14ac:dyDescent="0.35">
      <c r="A1671" s="1" t="s">
        <v>1718</v>
      </c>
      <c r="B1671" s="1" t="s">
        <v>39</v>
      </c>
      <c r="C1671" s="1" t="s">
        <v>21</v>
      </c>
      <c r="D1671" s="2">
        <v>30</v>
      </c>
      <c r="E1671" s="1" t="s">
        <v>68</v>
      </c>
      <c r="F1671" s="1" t="s">
        <v>10</v>
      </c>
      <c r="G1671" s="1" t="s">
        <v>37</v>
      </c>
      <c r="H1671" s="6">
        <v>44372</v>
      </c>
      <c r="I1671" s="1" t="s">
        <v>17</v>
      </c>
      <c r="J1671" s="2">
        <v>12</v>
      </c>
      <c r="K1671" s="1" t="s">
        <v>18</v>
      </c>
    </row>
    <row r="1672" spans="1:11" x14ac:dyDescent="0.35">
      <c r="A1672" s="1" t="s">
        <v>1719</v>
      </c>
      <c r="B1672" s="1" t="s">
        <v>48</v>
      </c>
      <c r="C1672" s="1" t="s">
        <v>21</v>
      </c>
      <c r="D1672" s="2">
        <v>53</v>
      </c>
      <c r="E1672" s="1" t="s">
        <v>68</v>
      </c>
      <c r="F1672" s="1" t="s">
        <v>29</v>
      </c>
      <c r="G1672" s="1" t="s">
        <v>34</v>
      </c>
      <c r="H1672" s="6">
        <v>42957</v>
      </c>
      <c r="I1672" s="1" t="s">
        <v>45</v>
      </c>
      <c r="J1672" s="2">
        <v>19</v>
      </c>
      <c r="K1672" s="1" t="s">
        <v>31</v>
      </c>
    </row>
    <row r="1673" spans="1:11" x14ac:dyDescent="0.35">
      <c r="A1673" s="1" t="s">
        <v>1720</v>
      </c>
      <c r="B1673" s="1" t="s">
        <v>39</v>
      </c>
      <c r="C1673" s="1" t="s">
        <v>13</v>
      </c>
      <c r="D1673" s="2">
        <v>32</v>
      </c>
      <c r="E1673" s="1" t="s">
        <v>68</v>
      </c>
      <c r="F1673" s="1" t="s">
        <v>23</v>
      </c>
      <c r="G1673" s="1" t="s">
        <v>41</v>
      </c>
      <c r="H1673" s="6">
        <v>45695</v>
      </c>
      <c r="I1673" s="1" t="s">
        <v>25</v>
      </c>
      <c r="J1673" s="2">
        <v>8</v>
      </c>
      <c r="K1673" s="1" t="s">
        <v>58</v>
      </c>
    </row>
    <row r="1674" spans="1:11" x14ac:dyDescent="0.35">
      <c r="A1674" s="1" t="s">
        <v>1721</v>
      </c>
      <c r="B1674" s="1" t="s">
        <v>28</v>
      </c>
      <c r="C1674" s="1" t="s">
        <v>13</v>
      </c>
      <c r="D1674" s="2">
        <v>52</v>
      </c>
      <c r="E1674" s="1" t="s">
        <v>22</v>
      </c>
      <c r="F1674" s="1" t="s">
        <v>10</v>
      </c>
      <c r="G1674" s="1" t="s">
        <v>30</v>
      </c>
      <c r="H1674" s="6">
        <v>44794</v>
      </c>
      <c r="I1674" s="1" t="s">
        <v>72</v>
      </c>
      <c r="J1674" s="2">
        <v>17</v>
      </c>
      <c r="K1674" s="1" t="s">
        <v>26</v>
      </c>
    </row>
    <row r="1675" spans="1:11" x14ac:dyDescent="0.35">
      <c r="A1675" s="1" t="s">
        <v>1722</v>
      </c>
      <c r="B1675" s="1" t="s">
        <v>75</v>
      </c>
      <c r="C1675" s="1" t="s">
        <v>21</v>
      </c>
      <c r="D1675" s="2">
        <v>26</v>
      </c>
      <c r="E1675" s="1" t="s">
        <v>22</v>
      </c>
      <c r="F1675" s="1" t="s">
        <v>29</v>
      </c>
      <c r="G1675" s="1" t="s">
        <v>34</v>
      </c>
      <c r="H1675" s="6">
        <v>43484</v>
      </c>
      <c r="I1675" s="1" t="s">
        <v>72</v>
      </c>
      <c r="J1675" s="2">
        <v>18</v>
      </c>
      <c r="K1675" s="1" t="s">
        <v>18</v>
      </c>
    </row>
    <row r="1676" spans="1:11" x14ac:dyDescent="0.35">
      <c r="A1676" s="1" t="s">
        <v>1723</v>
      </c>
      <c r="B1676" s="1" t="s">
        <v>39</v>
      </c>
      <c r="C1676" s="1" t="s">
        <v>21</v>
      </c>
      <c r="D1676" s="2">
        <v>56</v>
      </c>
      <c r="E1676" s="1" t="s">
        <v>33</v>
      </c>
      <c r="F1676" s="1" t="s">
        <v>44</v>
      </c>
      <c r="G1676" s="1" t="s">
        <v>176</v>
      </c>
      <c r="H1676" s="6">
        <v>43487</v>
      </c>
      <c r="I1676" s="1" t="s">
        <v>17</v>
      </c>
      <c r="J1676" s="2">
        <v>18</v>
      </c>
      <c r="K1676" s="1" t="s">
        <v>3065</v>
      </c>
    </row>
    <row r="1677" spans="1:11" x14ac:dyDescent="0.35">
      <c r="A1677" s="1" t="s">
        <v>1724</v>
      </c>
      <c r="B1677" s="1" t="s">
        <v>43</v>
      </c>
      <c r="C1677" s="1" t="s">
        <v>21</v>
      </c>
      <c r="D1677" s="2">
        <v>38</v>
      </c>
      <c r="E1677" s="1" t="s">
        <v>40</v>
      </c>
      <c r="F1677" s="1" t="s">
        <v>15</v>
      </c>
      <c r="G1677" s="1" t="s">
        <v>24</v>
      </c>
      <c r="H1677" s="6">
        <v>42724</v>
      </c>
      <c r="I1677" s="1" t="s">
        <v>45</v>
      </c>
      <c r="J1677" s="2">
        <v>4</v>
      </c>
      <c r="K1677" s="1" t="s">
        <v>26</v>
      </c>
    </row>
    <row r="1678" spans="1:11" x14ac:dyDescent="0.35">
      <c r="A1678" s="1" t="s">
        <v>1725</v>
      </c>
      <c r="B1678" s="1" t="s">
        <v>12</v>
      </c>
      <c r="C1678" s="1" t="s">
        <v>13</v>
      </c>
      <c r="D1678" s="2">
        <v>47</v>
      </c>
      <c r="E1678" s="1" t="s">
        <v>14</v>
      </c>
      <c r="F1678" s="1" t="s">
        <v>10</v>
      </c>
      <c r="G1678" s="1" t="s">
        <v>34</v>
      </c>
      <c r="H1678" s="6">
        <v>44591</v>
      </c>
      <c r="I1678" s="1" t="s">
        <v>45</v>
      </c>
      <c r="J1678" s="2">
        <v>13</v>
      </c>
      <c r="K1678" s="1" t="s">
        <v>18</v>
      </c>
    </row>
    <row r="1679" spans="1:11" x14ac:dyDescent="0.35">
      <c r="A1679" s="1" t="s">
        <v>1726</v>
      </c>
      <c r="B1679" s="1" t="s">
        <v>20</v>
      </c>
      <c r="C1679" s="1" t="s">
        <v>13</v>
      </c>
      <c r="D1679" s="2">
        <v>52</v>
      </c>
      <c r="E1679" s="1" t="s">
        <v>22</v>
      </c>
      <c r="F1679" s="1" t="s">
        <v>15</v>
      </c>
      <c r="G1679" s="1" t="s">
        <v>30</v>
      </c>
      <c r="H1679" s="6">
        <v>45948</v>
      </c>
      <c r="I1679" s="1" t="s">
        <v>17</v>
      </c>
      <c r="J1679" s="2">
        <v>10</v>
      </c>
      <c r="K1679" s="1" t="s">
        <v>31</v>
      </c>
    </row>
    <row r="1680" spans="1:11" x14ac:dyDescent="0.35">
      <c r="A1680" s="1" t="s">
        <v>1727</v>
      </c>
      <c r="B1680" s="1" t="s">
        <v>39</v>
      </c>
      <c r="C1680" s="1" t="s">
        <v>21</v>
      </c>
      <c r="D1680" s="2">
        <v>57</v>
      </c>
      <c r="E1680" s="1" t="s">
        <v>14</v>
      </c>
      <c r="F1680" s="1" t="s">
        <v>23</v>
      </c>
      <c r="G1680" s="1" t="s">
        <v>41</v>
      </c>
      <c r="H1680" s="6">
        <v>44227</v>
      </c>
      <c r="I1680" s="1" t="s">
        <v>45</v>
      </c>
      <c r="J1680" s="2">
        <v>12</v>
      </c>
      <c r="K1680" s="1" t="s">
        <v>58</v>
      </c>
    </row>
    <row r="1681" spans="1:11" x14ac:dyDescent="0.35">
      <c r="A1681" s="1" t="s">
        <v>1728</v>
      </c>
      <c r="B1681" s="1" t="s">
        <v>61</v>
      </c>
      <c r="C1681" s="1" t="s">
        <v>21</v>
      </c>
      <c r="D1681" s="2">
        <v>36</v>
      </c>
      <c r="E1681" s="1" t="s">
        <v>53</v>
      </c>
      <c r="F1681" s="1" t="s">
        <v>29</v>
      </c>
      <c r="G1681" s="1" t="s">
        <v>16</v>
      </c>
      <c r="H1681" s="6">
        <v>42864</v>
      </c>
      <c r="I1681" s="1" t="s">
        <v>17</v>
      </c>
      <c r="J1681" s="2">
        <v>0</v>
      </c>
      <c r="K1681" s="1" t="s">
        <v>18</v>
      </c>
    </row>
    <row r="1682" spans="1:11" x14ac:dyDescent="0.35">
      <c r="A1682" s="1" t="s">
        <v>1729</v>
      </c>
      <c r="B1682" s="1" t="s">
        <v>12</v>
      </c>
      <c r="C1682" s="1" t="s">
        <v>13</v>
      </c>
      <c r="D1682" s="2">
        <v>31</v>
      </c>
      <c r="E1682" s="1" t="s">
        <v>14</v>
      </c>
      <c r="F1682" s="1" t="s">
        <v>29</v>
      </c>
      <c r="G1682" s="1" t="s">
        <v>37</v>
      </c>
      <c r="H1682" s="6">
        <v>45896</v>
      </c>
      <c r="I1682" s="1" t="s">
        <v>72</v>
      </c>
      <c r="J1682" s="2">
        <v>2</v>
      </c>
      <c r="K1682" s="1" t="s">
        <v>26</v>
      </c>
    </row>
    <row r="1683" spans="1:11" x14ac:dyDescent="0.35">
      <c r="A1683" s="1" t="s">
        <v>1730</v>
      </c>
      <c r="B1683" s="1" t="s">
        <v>61</v>
      </c>
      <c r="C1683" s="1" t="s">
        <v>21</v>
      </c>
      <c r="D1683" s="2">
        <v>48</v>
      </c>
      <c r="E1683" s="1" t="s">
        <v>40</v>
      </c>
      <c r="F1683" s="1" t="s">
        <v>10</v>
      </c>
      <c r="G1683" s="1" t="s">
        <v>34</v>
      </c>
      <c r="H1683" s="6">
        <v>43609</v>
      </c>
      <c r="I1683" s="1" t="s">
        <v>72</v>
      </c>
      <c r="J1683" s="2">
        <v>6</v>
      </c>
      <c r="K1683" s="1" t="s">
        <v>18</v>
      </c>
    </row>
    <row r="1684" spans="1:11" x14ac:dyDescent="0.35">
      <c r="A1684" s="1" t="s">
        <v>1731</v>
      </c>
      <c r="B1684" s="1" t="s">
        <v>43</v>
      </c>
      <c r="C1684" s="1" t="s">
        <v>21</v>
      </c>
      <c r="D1684" s="2">
        <v>43</v>
      </c>
      <c r="E1684" s="1" t="s">
        <v>40</v>
      </c>
      <c r="F1684" s="1" t="s">
        <v>23</v>
      </c>
      <c r="G1684" s="1" t="s">
        <v>41</v>
      </c>
      <c r="H1684" s="6">
        <v>44929</v>
      </c>
      <c r="I1684" s="1" t="s">
        <v>17</v>
      </c>
      <c r="J1684" s="2">
        <v>13</v>
      </c>
      <c r="K1684" s="1" t="s">
        <v>18</v>
      </c>
    </row>
    <row r="1685" spans="1:11" x14ac:dyDescent="0.35">
      <c r="A1685" s="1" t="s">
        <v>1732</v>
      </c>
      <c r="B1685" s="1" t="s">
        <v>12</v>
      </c>
      <c r="C1685" s="1" t="s">
        <v>21</v>
      </c>
      <c r="D1685" s="2">
        <v>24</v>
      </c>
      <c r="E1685" s="1" t="s">
        <v>40</v>
      </c>
      <c r="F1685" s="1" t="s">
        <v>44</v>
      </c>
      <c r="G1685" s="1" t="s">
        <v>30</v>
      </c>
      <c r="H1685" s="6">
        <v>45364</v>
      </c>
      <c r="I1685" s="1" t="s">
        <v>25</v>
      </c>
      <c r="J1685" s="2">
        <v>9</v>
      </c>
      <c r="K1685" s="1" t="s">
        <v>18</v>
      </c>
    </row>
    <row r="1686" spans="1:11" x14ac:dyDescent="0.35">
      <c r="A1686" s="1" t="s">
        <v>1733</v>
      </c>
      <c r="B1686" s="1" t="s">
        <v>28</v>
      </c>
      <c r="C1686" s="1" t="s">
        <v>13</v>
      </c>
      <c r="D1686" s="2">
        <v>38</v>
      </c>
      <c r="E1686" s="1" t="s">
        <v>68</v>
      </c>
      <c r="F1686" s="1" t="s">
        <v>23</v>
      </c>
      <c r="G1686" s="1" t="s">
        <v>41</v>
      </c>
      <c r="H1686" s="6">
        <v>42584</v>
      </c>
      <c r="I1686" s="1" t="s">
        <v>72</v>
      </c>
      <c r="J1686" s="2">
        <v>11</v>
      </c>
      <c r="K1686" s="1" t="s">
        <v>18</v>
      </c>
    </row>
    <row r="1687" spans="1:11" x14ac:dyDescent="0.35">
      <c r="A1687" s="1" t="s">
        <v>1734</v>
      </c>
      <c r="B1687" s="1" t="s">
        <v>12</v>
      </c>
      <c r="C1687" s="1" t="s">
        <v>13</v>
      </c>
      <c r="D1687" s="2">
        <v>44</v>
      </c>
      <c r="E1687" s="1" t="s">
        <v>40</v>
      </c>
      <c r="F1687" s="1" t="s">
        <v>44</v>
      </c>
      <c r="G1687" s="1" t="s">
        <v>16</v>
      </c>
      <c r="H1687" s="6">
        <v>42687</v>
      </c>
      <c r="I1687" s="1" t="s">
        <v>45</v>
      </c>
      <c r="J1687" s="2">
        <v>12</v>
      </c>
      <c r="K1687" s="1" t="s">
        <v>18</v>
      </c>
    </row>
    <row r="1688" spans="1:11" x14ac:dyDescent="0.35">
      <c r="A1688" s="1" t="s">
        <v>1735</v>
      </c>
      <c r="B1688" s="1" t="s">
        <v>48</v>
      </c>
      <c r="C1688" s="1" t="s">
        <v>13</v>
      </c>
      <c r="D1688" s="2">
        <v>43</v>
      </c>
      <c r="E1688" s="1" t="s">
        <v>33</v>
      </c>
      <c r="F1688" s="1" t="s">
        <v>15</v>
      </c>
      <c r="G1688" s="1" t="s">
        <v>34</v>
      </c>
      <c r="H1688" s="6">
        <v>44435</v>
      </c>
      <c r="I1688" s="1" t="s">
        <v>72</v>
      </c>
      <c r="J1688" s="2">
        <v>3</v>
      </c>
      <c r="K1688" s="1" t="s">
        <v>31</v>
      </c>
    </row>
    <row r="1689" spans="1:11" x14ac:dyDescent="0.35">
      <c r="A1689" s="1" t="s">
        <v>1736</v>
      </c>
      <c r="B1689" s="1" t="s">
        <v>28</v>
      </c>
      <c r="C1689" s="1" t="s">
        <v>13</v>
      </c>
      <c r="D1689" s="2">
        <v>49</v>
      </c>
      <c r="E1689" s="1" t="s">
        <v>68</v>
      </c>
      <c r="F1689" s="1" t="s">
        <v>15</v>
      </c>
      <c r="G1689" s="1" t="s">
        <v>176</v>
      </c>
      <c r="H1689" s="6">
        <v>45002</v>
      </c>
      <c r="I1689" s="1" t="s">
        <v>17</v>
      </c>
      <c r="J1689" s="2">
        <v>8</v>
      </c>
      <c r="K1689" s="1" t="s">
        <v>31</v>
      </c>
    </row>
    <row r="1690" spans="1:11" x14ac:dyDescent="0.35">
      <c r="A1690" s="1" t="s">
        <v>1737</v>
      </c>
      <c r="B1690" s="1" t="s">
        <v>39</v>
      </c>
      <c r="C1690" s="1" t="s">
        <v>13</v>
      </c>
      <c r="D1690" s="2">
        <v>56</v>
      </c>
      <c r="E1690" s="1" t="s">
        <v>40</v>
      </c>
      <c r="F1690" s="1" t="s">
        <v>44</v>
      </c>
      <c r="G1690" s="1" t="s">
        <v>16</v>
      </c>
      <c r="H1690" s="6">
        <v>44372</v>
      </c>
      <c r="I1690" s="1" t="s">
        <v>17</v>
      </c>
      <c r="J1690" s="2">
        <v>10</v>
      </c>
      <c r="K1690" s="1" t="s">
        <v>26</v>
      </c>
    </row>
    <row r="1691" spans="1:11" x14ac:dyDescent="0.35">
      <c r="A1691" s="1" t="s">
        <v>1738</v>
      </c>
      <c r="B1691" s="1" t="s">
        <v>39</v>
      </c>
      <c r="C1691" s="1" t="s">
        <v>13</v>
      </c>
      <c r="D1691" s="2">
        <v>26</v>
      </c>
      <c r="E1691" s="1" t="s">
        <v>36</v>
      </c>
      <c r="F1691" s="1" t="s">
        <v>15</v>
      </c>
      <c r="G1691" s="1" t="s">
        <v>176</v>
      </c>
      <c r="H1691" s="6">
        <v>43671</v>
      </c>
      <c r="I1691" s="1" t="s">
        <v>17</v>
      </c>
      <c r="J1691" s="2">
        <v>16</v>
      </c>
      <c r="K1691" s="1" t="s">
        <v>31</v>
      </c>
    </row>
    <row r="1692" spans="1:11" x14ac:dyDescent="0.35">
      <c r="A1692" s="1" t="s">
        <v>1739</v>
      </c>
      <c r="B1692" s="1" t="s">
        <v>39</v>
      </c>
      <c r="C1692" s="1" t="s">
        <v>21</v>
      </c>
      <c r="D1692" s="2">
        <v>41</v>
      </c>
      <c r="E1692" s="1" t="s">
        <v>33</v>
      </c>
      <c r="F1692" s="1" t="s">
        <v>23</v>
      </c>
      <c r="G1692" s="1" t="s">
        <v>34</v>
      </c>
      <c r="H1692" s="6">
        <v>43872</v>
      </c>
      <c r="I1692" s="1" t="s">
        <v>17</v>
      </c>
      <c r="J1692" s="2">
        <v>3</v>
      </c>
      <c r="K1692" s="1" t="s">
        <v>31</v>
      </c>
    </row>
    <row r="1693" spans="1:11" x14ac:dyDescent="0.35">
      <c r="A1693" s="1" t="s">
        <v>1740</v>
      </c>
      <c r="B1693" s="1" t="s">
        <v>61</v>
      </c>
      <c r="C1693" s="1" t="s">
        <v>13</v>
      </c>
      <c r="D1693" s="2">
        <v>40</v>
      </c>
      <c r="E1693" s="1" t="s">
        <v>33</v>
      </c>
      <c r="F1693" s="1" t="s">
        <v>29</v>
      </c>
      <c r="G1693" s="1" t="s">
        <v>176</v>
      </c>
      <c r="H1693" s="6">
        <v>45132</v>
      </c>
      <c r="I1693" s="1" t="s">
        <v>72</v>
      </c>
      <c r="J1693" s="2">
        <v>8</v>
      </c>
      <c r="K1693" s="1" t="s">
        <v>31</v>
      </c>
    </row>
    <row r="1694" spans="1:11" x14ac:dyDescent="0.35">
      <c r="A1694" s="1" t="s">
        <v>1741</v>
      </c>
      <c r="B1694" s="1" t="s">
        <v>39</v>
      </c>
      <c r="C1694" s="1" t="s">
        <v>13</v>
      </c>
      <c r="D1694" s="2">
        <v>40</v>
      </c>
      <c r="E1694" s="1" t="s">
        <v>53</v>
      </c>
      <c r="F1694" s="1" t="s">
        <v>44</v>
      </c>
      <c r="G1694" s="1" t="s">
        <v>37</v>
      </c>
      <c r="H1694" s="6">
        <v>45947</v>
      </c>
      <c r="I1694" s="1" t="s">
        <v>45</v>
      </c>
      <c r="J1694" s="2">
        <v>2</v>
      </c>
      <c r="K1694" s="1" t="s">
        <v>18</v>
      </c>
    </row>
    <row r="1695" spans="1:11" x14ac:dyDescent="0.35">
      <c r="A1695" s="1" t="s">
        <v>1742</v>
      </c>
      <c r="B1695" s="1" t="s">
        <v>43</v>
      </c>
      <c r="C1695" s="1" t="s">
        <v>21</v>
      </c>
      <c r="D1695" s="2">
        <v>51</v>
      </c>
      <c r="E1695" s="1" t="s">
        <v>22</v>
      </c>
      <c r="F1695" s="1" t="s">
        <v>23</v>
      </c>
      <c r="G1695" s="1" t="s">
        <v>16</v>
      </c>
      <c r="H1695" s="6">
        <v>42443</v>
      </c>
      <c r="I1695" s="1" t="s">
        <v>25</v>
      </c>
      <c r="J1695" s="2">
        <v>3</v>
      </c>
      <c r="K1695" s="1" t="s">
        <v>31</v>
      </c>
    </row>
    <row r="1696" spans="1:11" x14ac:dyDescent="0.35">
      <c r="A1696" s="1" t="s">
        <v>1743</v>
      </c>
      <c r="B1696" s="1" t="s">
        <v>61</v>
      </c>
      <c r="C1696" s="1" t="s">
        <v>13</v>
      </c>
      <c r="D1696" s="2">
        <v>58</v>
      </c>
      <c r="E1696" s="1" t="s">
        <v>33</v>
      </c>
      <c r="F1696" s="1" t="s">
        <v>15</v>
      </c>
      <c r="G1696" s="1" t="s">
        <v>24</v>
      </c>
      <c r="H1696" s="6">
        <v>44634</v>
      </c>
      <c r="I1696" s="1" t="s">
        <v>17</v>
      </c>
      <c r="J1696" s="2">
        <v>18</v>
      </c>
      <c r="K1696" s="1" t="s">
        <v>31</v>
      </c>
    </row>
    <row r="1697" spans="1:11" x14ac:dyDescent="0.35">
      <c r="A1697" s="1" t="s">
        <v>1744</v>
      </c>
      <c r="B1697" s="1" t="s">
        <v>75</v>
      </c>
      <c r="C1697" s="1" t="s">
        <v>13</v>
      </c>
      <c r="D1697" s="2">
        <v>21</v>
      </c>
      <c r="E1697" s="1" t="s">
        <v>22</v>
      </c>
      <c r="F1697" s="1" t="s">
        <v>23</v>
      </c>
      <c r="G1697" s="1" t="s">
        <v>16</v>
      </c>
      <c r="H1697" s="6">
        <v>43632</v>
      </c>
      <c r="I1697" s="1" t="s">
        <v>17</v>
      </c>
      <c r="J1697" s="2">
        <v>0</v>
      </c>
      <c r="K1697" s="1" t="s">
        <v>18</v>
      </c>
    </row>
    <row r="1698" spans="1:11" x14ac:dyDescent="0.35">
      <c r="A1698" s="1" t="s">
        <v>1745</v>
      </c>
      <c r="B1698" s="1" t="s">
        <v>12</v>
      </c>
      <c r="C1698" s="1" t="s">
        <v>13</v>
      </c>
      <c r="D1698" s="2">
        <v>44</v>
      </c>
      <c r="E1698" s="1" t="s">
        <v>14</v>
      </c>
      <c r="F1698" s="1" t="s">
        <v>44</v>
      </c>
      <c r="G1698" s="1" t="s">
        <v>176</v>
      </c>
      <c r="H1698" s="6">
        <v>42695</v>
      </c>
      <c r="I1698" s="1" t="s">
        <v>72</v>
      </c>
      <c r="J1698" s="2">
        <v>9</v>
      </c>
      <c r="K1698" s="1" t="s">
        <v>31</v>
      </c>
    </row>
    <row r="1699" spans="1:11" x14ac:dyDescent="0.35">
      <c r="A1699" s="1" t="s">
        <v>1746</v>
      </c>
      <c r="B1699" s="1" t="s">
        <v>75</v>
      </c>
      <c r="C1699" s="1" t="s">
        <v>13</v>
      </c>
      <c r="D1699" s="2">
        <v>55</v>
      </c>
      <c r="E1699" s="1" t="s">
        <v>78</v>
      </c>
      <c r="F1699" s="1" t="s">
        <v>15</v>
      </c>
      <c r="G1699" s="1" t="s">
        <v>16</v>
      </c>
      <c r="H1699" s="6">
        <v>44320</v>
      </c>
      <c r="I1699" s="1" t="s">
        <v>25</v>
      </c>
      <c r="J1699" s="2">
        <v>19</v>
      </c>
      <c r="K1699" s="1" t="s">
        <v>58</v>
      </c>
    </row>
    <row r="1700" spans="1:11" x14ac:dyDescent="0.35">
      <c r="A1700" s="1" t="s">
        <v>1747</v>
      </c>
      <c r="B1700" s="1" t="s">
        <v>28</v>
      </c>
      <c r="C1700" s="1" t="s">
        <v>21</v>
      </c>
      <c r="D1700" s="2">
        <v>48</v>
      </c>
      <c r="E1700" s="1" t="s">
        <v>40</v>
      </c>
      <c r="F1700" s="1" t="s">
        <v>29</v>
      </c>
      <c r="G1700" s="1" t="s">
        <v>176</v>
      </c>
      <c r="H1700" s="6">
        <v>44921</v>
      </c>
      <c r="I1700" s="1" t="s">
        <v>45</v>
      </c>
      <c r="J1700" s="2">
        <v>10</v>
      </c>
      <c r="K1700" s="1" t="s">
        <v>26</v>
      </c>
    </row>
    <row r="1701" spans="1:11" x14ac:dyDescent="0.35">
      <c r="A1701" s="1" t="s">
        <v>1748</v>
      </c>
      <c r="B1701" s="1" t="s">
        <v>61</v>
      </c>
      <c r="C1701" s="1" t="s">
        <v>21</v>
      </c>
      <c r="D1701" s="2">
        <v>59</v>
      </c>
      <c r="E1701" s="1" t="s">
        <v>53</v>
      </c>
      <c r="F1701" s="1" t="s">
        <v>23</v>
      </c>
      <c r="G1701" s="1" t="s">
        <v>16</v>
      </c>
      <c r="H1701" s="6">
        <v>43425</v>
      </c>
      <c r="I1701" s="1" t="s">
        <v>45</v>
      </c>
      <c r="J1701" s="2">
        <v>7</v>
      </c>
      <c r="K1701" s="1" t="s">
        <v>58</v>
      </c>
    </row>
    <row r="1702" spans="1:11" x14ac:dyDescent="0.35">
      <c r="A1702" s="1" t="s">
        <v>1749</v>
      </c>
      <c r="B1702" s="1" t="s">
        <v>28</v>
      </c>
      <c r="C1702" s="1" t="s">
        <v>21</v>
      </c>
      <c r="D1702" s="2">
        <v>33</v>
      </c>
      <c r="E1702" s="1" t="s">
        <v>14</v>
      </c>
      <c r="F1702" s="1" t="s">
        <v>10</v>
      </c>
      <c r="G1702" s="1" t="s">
        <v>37</v>
      </c>
      <c r="H1702" s="6">
        <v>45880</v>
      </c>
      <c r="I1702" s="1" t="s">
        <v>72</v>
      </c>
      <c r="J1702" s="2">
        <v>16</v>
      </c>
      <c r="K1702" s="1" t="s">
        <v>58</v>
      </c>
    </row>
    <row r="1703" spans="1:11" x14ac:dyDescent="0.35">
      <c r="A1703" s="1" t="s">
        <v>1750</v>
      </c>
      <c r="B1703" s="1" t="s">
        <v>43</v>
      </c>
      <c r="C1703" s="1" t="s">
        <v>21</v>
      </c>
      <c r="D1703" s="2">
        <v>30</v>
      </c>
      <c r="E1703" s="1" t="s">
        <v>33</v>
      </c>
      <c r="F1703" s="1" t="s">
        <v>10</v>
      </c>
      <c r="G1703" s="1" t="s">
        <v>34</v>
      </c>
      <c r="H1703" s="6">
        <v>43334</v>
      </c>
      <c r="I1703" s="1" t="s">
        <v>45</v>
      </c>
      <c r="J1703" s="2">
        <v>11</v>
      </c>
      <c r="K1703" s="1" t="s">
        <v>31</v>
      </c>
    </row>
    <row r="1704" spans="1:11" x14ac:dyDescent="0.35">
      <c r="A1704" s="1" t="s">
        <v>1751</v>
      </c>
      <c r="B1704" s="1" t="s">
        <v>39</v>
      </c>
      <c r="C1704" s="1" t="s">
        <v>13</v>
      </c>
      <c r="D1704" s="2">
        <v>56</v>
      </c>
      <c r="E1704" s="1" t="s">
        <v>53</v>
      </c>
      <c r="F1704" s="1" t="s">
        <v>23</v>
      </c>
      <c r="G1704" s="1" t="s">
        <v>34</v>
      </c>
      <c r="H1704" s="6">
        <v>44863</v>
      </c>
      <c r="I1704" s="1" t="s">
        <v>17</v>
      </c>
      <c r="J1704" s="2">
        <v>17</v>
      </c>
      <c r="K1704" s="1" t="s">
        <v>18</v>
      </c>
    </row>
    <row r="1705" spans="1:11" x14ac:dyDescent="0.35">
      <c r="A1705" s="1" t="s">
        <v>1752</v>
      </c>
      <c r="B1705" s="1" t="s">
        <v>12</v>
      </c>
      <c r="C1705" s="1" t="s">
        <v>21</v>
      </c>
      <c r="D1705" s="2">
        <v>47</v>
      </c>
      <c r="E1705" s="1" t="s">
        <v>53</v>
      </c>
      <c r="F1705" s="1" t="s">
        <v>23</v>
      </c>
      <c r="G1705" s="1" t="s">
        <v>176</v>
      </c>
      <c r="H1705" s="6">
        <v>42448</v>
      </c>
      <c r="I1705" s="1" t="s">
        <v>45</v>
      </c>
      <c r="J1705" s="2">
        <v>17</v>
      </c>
      <c r="K1705" s="1" t="s">
        <v>31</v>
      </c>
    </row>
    <row r="1706" spans="1:11" x14ac:dyDescent="0.35">
      <c r="A1706" s="1" t="s">
        <v>1753</v>
      </c>
      <c r="B1706" s="1" t="s">
        <v>75</v>
      </c>
      <c r="C1706" s="1" t="s">
        <v>13</v>
      </c>
      <c r="D1706" s="2">
        <v>35</v>
      </c>
      <c r="E1706" s="1" t="s">
        <v>78</v>
      </c>
      <c r="F1706" s="1" t="s">
        <v>15</v>
      </c>
      <c r="G1706" s="1" t="s">
        <v>176</v>
      </c>
      <c r="H1706" s="6">
        <v>43894</v>
      </c>
      <c r="I1706" s="1" t="s">
        <v>25</v>
      </c>
      <c r="J1706" s="2">
        <v>7</v>
      </c>
      <c r="K1706" s="1" t="s">
        <v>58</v>
      </c>
    </row>
    <row r="1707" spans="1:11" x14ac:dyDescent="0.35">
      <c r="A1707" s="1" t="s">
        <v>1754</v>
      </c>
      <c r="B1707" s="1" t="s">
        <v>28</v>
      </c>
      <c r="C1707" s="1" t="s">
        <v>21</v>
      </c>
      <c r="D1707" s="2">
        <v>59</v>
      </c>
      <c r="E1707" s="1" t="s">
        <v>22</v>
      </c>
      <c r="F1707" s="1" t="s">
        <v>10</v>
      </c>
      <c r="G1707" s="1" t="s">
        <v>16</v>
      </c>
      <c r="H1707" s="6">
        <v>45541</v>
      </c>
      <c r="I1707" s="1" t="s">
        <v>25</v>
      </c>
      <c r="J1707" s="2">
        <v>7</v>
      </c>
      <c r="K1707" s="1" t="s">
        <v>58</v>
      </c>
    </row>
    <row r="1708" spans="1:11" x14ac:dyDescent="0.35">
      <c r="A1708" s="1" t="s">
        <v>1755</v>
      </c>
      <c r="B1708" s="1" t="s">
        <v>43</v>
      </c>
      <c r="C1708" s="1" t="s">
        <v>21</v>
      </c>
      <c r="D1708" s="2">
        <v>41</v>
      </c>
      <c r="E1708" s="1" t="s">
        <v>53</v>
      </c>
      <c r="F1708" s="1" t="s">
        <v>44</v>
      </c>
      <c r="G1708" s="1" t="s">
        <v>30</v>
      </c>
      <c r="H1708" s="6">
        <v>43986</v>
      </c>
      <c r="I1708" s="1" t="s">
        <v>17</v>
      </c>
      <c r="J1708" s="2">
        <v>18</v>
      </c>
      <c r="K1708" s="1" t="s">
        <v>58</v>
      </c>
    </row>
    <row r="1709" spans="1:11" x14ac:dyDescent="0.35">
      <c r="A1709" s="1" t="s">
        <v>1756</v>
      </c>
      <c r="B1709" s="1" t="s">
        <v>39</v>
      </c>
      <c r="C1709" s="1" t="s">
        <v>13</v>
      </c>
      <c r="D1709" s="2">
        <v>51</v>
      </c>
      <c r="E1709" s="1" t="s">
        <v>36</v>
      </c>
      <c r="F1709" s="1" t="s">
        <v>29</v>
      </c>
      <c r="G1709" s="1" t="s">
        <v>176</v>
      </c>
      <c r="H1709" s="6">
        <v>44194</v>
      </c>
      <c r="I1709" s="1" t="s">
        <v>25</v>
      </c>
      <c r="J1709" s="2">
        <v>9</v>
      </c>
      <c r="K1709" s="1" t="s">
        <v>18</v>
      </c>
    </row>
    <row r="1710" spans="1:11" x14ac:dyDescent="0.35">
      <c r="A1710" s="1" t="s">
        <v>1757</v>
      </c>
      <c r="B1710" s="1" t="s">
        <v>28</v>
      </c>
      <c r="C1710" s="1" t="s">
        <v>13</v>
      </c>
      <c r="D1710" s="2">
        <v>54</v>
      </c>
      <c r="E1710" s="1" t="s">
        <v>22</v>
      </c>
      <c r="F1710" s="1" t="s">
        <v>44</v>
      </c>
      <c r="G1710" s="1" t="s">
        <v>41</v>
      </c>
      <c r="H1710" s="6">
        <v>43198</v>
      </c>
      <c r="I1710" s="1" t="s">
        <v>72</v>
      </c>
      <c r="J1710" s="2">
        <v>10</v>
      </c>
      <c r="K1710" s="1" t="s">
        <v>31</v>
      </c>
    </row>
    <row r="1711" spans="1:11" x14ac:dyDescent="0.35">
      <c r="A1711" s="1" t="s">
        <v>1758</v>
      </c>
      <c r="B1711" s="1" t="s">
        <v>75</v>
      </c>
      <c r="C1711" s="1" t="s">
        <v>21</v>
      </c>
      <c r="D1711" s="2">
        <v>46</v>
      </c>
      <c r="E1711" s="1" t="s">
        <v>68</v>
      </c>
      <c r="F1711" s="1" t="s">
        <v>15</v>
      </c>
      <c r="G1711" s="1" t="s">
        <v>176</v>
      </c>
      <c r="H1711" s="6">
        <v>45646</v>
      </c>
      <c r="I1711" s="1" t="s">
        <v>72</v>
      </c>
      <c r="J1711" s="2">
        <v>6</v>
      </c>
      <c r="K1711" s="1" t="s">
        <v>18</v>
      </c>
    </row>
    <row r="1712" spans="1:11" x14ac:dyDescent="0.35">
      <c r="A1712" s="1" t="s">
        <v>1759</v>
      </c>
      <c r="B1712" s="1" t="s">
        <v>28</v>
      </c>
      <c r="C1712" s="1" t="s">
        <v>21</v>
      </c>
      <c r="D1712" s="2">
        <v>44</v>
      </c>
      <c r="E1712" s="1" t="s">
        <v>33</v>
      </c>
      <c r="F1712" s="1" t="s">
        <v>23</v>
      </c>
      <c r="G1712" s="1" t="s">
        <v>16</v>
      </c>
      <c r="H1712" s="6">
        <v>45157</v>
      </c>
      <c r="I1712" s="1" t="s">
        <v>45</v>
      </c>
      <c r="J1712" s="2">
        <v>15</v>
      </c>
      <c r="K1712" s="1" t="s">
        <v>18</v>
      </c>
    </row>
    <row r="1713" spans="1:11" x14ac:dyDescent="0.35">
      <c r="A1713" s="1" t="s">
        <v>1760</v>
      </c>
      <c r="B1713" s="1" t="s">
        <v>39</v>
      </c>
      <c r="C1713" s="1" t="s">
        <v>13</v>
      </c>
      <c r="D1713" s="2">
        <v>55</v>
      </c>
      <c r="E1713" s="1" t="s">
        <v>33</v>
      </c>
      <c r="F1713" s="1" t="s">
        <v>44</v>
      </c>
      <c r="G1713" s="1" t="s">
        <v>41</v>
      </c>
      <c r="H1713" s="6">
        <v>42571</v>
      </c>
      <c r="I1713" s="1" t="s">
        <v>17</v>
      </c>
      <c r="J1713" s="2">
        <v>6</v>
      </c>
      <c r="K1713" s="1" t="s">
        <v>18</v>
      </c>
    </row>
    <row r="1714" spans="1:11" x14ac:dyDescent="0.35">
      <c r="A1714" s="1" t="s">
        <v>1761</v>
      </c>
      <c r="B1714" s="1" t="s">
        <v>12</v>
      </c>
      <c r="C1714" s="1" t="s">
        <v>21</v>
      </c>
      <c r="D1714" s="2">
        <v>32</v>
      </c>
      <c r="E1714" s="1" t="s">
        <v>36</v>
      </c>
      <c r="F1714" s="1" t="s">
        <v>10</v>
      </c>
      <c r="G1714" s="1" t="s">
        <v>34</v>
      </c>
      <c r="H1714" s="6">
        <v>44028</v>
      </c>
      <c r="I1714" s="1" t="s">
        <v>45</v>
      </c>
      <c r="J1714" s="2">
        <v>17</v>
      </c>
      <c r="K1714" s="1" t="s">
        <v>26</v>
      </c>
    </row>
    <row r="1715" spans="1:11" x14ac:dyDescent="0.35">
      <c r="A1715" s="1" t="s">
        <v>1762</v>
      </c>
      <c r="B1715" s="1" t="s">
        <v>75</v>
      </c>
      <c r="C1715" s="1" t="s">
        <v>21</v>
      </c>
      <c r="D1715" s="2">
        <v>43</v>
      </c>
      <c r="E1715" s="1" t="s">
        <v>33</v>
      </c>
      <c r="F1715" s="1" t="s">
        <v>44</v>
      </c>
      <c r="G1715" s="1" t="s">
        <v>30</v>
      </c>
      <c r="H1715" s="6">
        <v>45796</v>
      </c>
      <c r="I1715" s="1" t="s">
        <v>17</v>
      </c>
      <c r="J1715" s="2">
        <v>13</v>
      </c>
      <c r="K1715" s="1" t="s">
        <v>58</v>
      </c>
    </row>
    <row r="1716" spans="1:11" x14ac:dyDescent="0.35">
      <c r="A1716" s="1" t="s">
        <v>1763</v>
      </c>
      <c r="B1716" s="1" t="s">
        <v>12</v>
      </c>
      <c r="C1716" s="1" t="s">
        <v>13</v>
      </c>
      <c r="D1716" s="2">
        <v>31</v>
      </c>
      <c r="E1716" s="1" t="s">
        <v>14</v>
      </c>
      <c r="F1716" s="1" t="s">
        <v>23</v>
      </c>
      <c r="G1716" s="1" t="s">
        <v>176</v>
      </c>
      <c r="H1716" s="6">
        <v>43236</v>
      </c>
      <c r="I1716" s="1" t="s">
        <v>25</v>
      </c>
      <c r="J1716" s="2">
        <v>1</v>
      </c>
      <c r="K1716" s="1" t="s">
        <v>18</v>
      </c>
    </row>
    <row r="1717" spans="1:11" x14ac:dyDescent="0.35">
      <c r="A1717" s="1" t="s">
        <v>1764</v>
      </c>
      <c r="B1717" s="1" t="s">
        <v>20</v>
      </c>
      <c r="C1717" s="1" t="s">
        <v>21</v>
      </c>
      <c r="D1717" s="2">
        <v>58</v>
      </c>
      <c r="E1717" s="1" t="s">
        <v>22</v>
      </c>
      <c r="F1717" s="1" t="s">
        <v>15</v>
      </c>
      <c r="G1717" s="1" t="s">
        <v>41</v>
      </c>
      <c r="H1717" s="6">
        <v>43037</v>
      </c>
      <c r="I1717" s="1" t="s">
        <v>45</v>
      </c>
      <c r="J1717" s="2">
        <v>4</v>
      </c>
      <c r="K1717" s="1" t="s">
        <v>18</v>
      </c>
    </row>
    <row r="1718" spans="1:11" x14ac:dyDescent="0.35">
      <c r="A1718" s="1" t="s">
        <v>1765</v>
      </c>
      <c r="B1718" s="1" t="s">
        <v>28</v>
      </c>
      <c r="C1718" s="1" t="s">
        <v>13</v>
      </c>
      <c r="D1718" s="2">
        <v>30</v>
      </c>
      <c r="E1718" s="1" t="s">
        <v>53</v>
      </c>
      <c r="F1718" s="1" t="s">
        <v>23</v>
      </c>
      <c r="G1718" s="1" t="s">
        <v>37</v>
      </c>
      <c r="H1718" s="6">
        <v>44170</v>
      </c>
      <c r="I1718" s="1" t="s">
        <v>45</v>
      </c>
      <c r="J1718" s="2">
        <v>16</v>
      </c>
      <c r="K1718" s="1" t="s">
        <v>18</v>
      </c>
    </row>
    <row r="1719" spans="1:11" x14ac:dyDescent="0.35">
      <c r="A1719" s="1" t="s">
        <v>1766</v>
      </c>
      <c r="B1719" s="1" t="s">
        <v>43</v>
      </c>
      <c r="C1719" s="1" t="s">
        <v>13</v>
      </c>
      <c r="D1719" s="2">
        <v>44</v>
      </c>
      <c r="E1719" s="1" t="s">
        <v>40</v>
      </c>
      <c r="F1719" s="1" t="s">
        <v>23</v>
      </c>
      <c r="G1719" s="1" t="s">
        <v>41</v>
      </c>
      <c r="H1719" s="6">
        <v>43007</v>
      </c>
      <c r="I1719" s="1" t="s">
        <v>25</v>
      </c>
      <c r="J1719" s="2">
        <v>16</v>
      </c>
      <c r="K1719" s="1" t="s">
        <v>26</v>
      </c>
    </row>
    <row r="1720" spans="1:11" x14ac:dyDescent="0.35">
      <c r="A1720" s="1" t="s">
        <v>1767</v>
      </c>
      <c r="B1720" s="1" t="s">
        <v>43</v>
      </c>
      <c r="C1720" s="1" t="s">
        <v>21</v>
      </c>
      <c r="D1720" s="2">
        <v>28</v>
      </c>
      <c r="E1720" s="1" t="s">
        <v>22</v>
      </c>
      <c r="F1720" s="1" t="s">
        <v>29</v>
      </c>
      <c r="G1720" s="1" t="s">
        <v>3065</v>
      </c>
      <c r="H1720" s="6">
        <v>43042</v>
      </c>
      <c r="I1720" s="1" t="s">
        <v>72</v>
      </c>
      <c r="J1720" s="2">
        <v>12</v>
      </c>
      <c r="K1720" s="1" t="s">
        <v>31</v>
      </c>
    </row>
    <row r="1721" spans="1:11" x14ac:dyDescent="0.35">
      <c r="A1721" s="1" t="s">
        <v>1768</v>
      </c>
      <c r="B1721" s="1" t="s">
        <v>43</v>
      </c>
      <c r="C1721" s="1" t="s">
        <v>13</v>
      </c>
      <c r="D1721" s="2">
        <v>48</v>
      </c>
      <c r="E1721" s="1" t="s">
        <v>40</v>
      </c>
      <c r="F1721" s="1" t="s">
        <v>10</v>
      </c>
      <c r="G1721" s="1" t="s">
        <v>16</v>
      </c>
      <c r="H1721" s="6">
        <v>44582</v>
      </c>
      <c r="I1721" s="1" t="s">
        <v>17</v>
      </c>
      <c r="J1721" s="2">
        <v>19</v>
      </c>
      <c r="K1721" s="1" t="s">
        <v>58</v>
      </c>
    </row>
    <row r="1722" spans="1:11" x14ac:dyDescent="0.35">
      <c r="A1722" s="1" t="s">
        <v>1769</v>
      </c>
      <c r="B1722" s="1" t="s">
        <v>28</v>
      </c>
      <c r="C1722" s="1" t="s">
        <v>13</v>
      </c>
      <c r="D1722" s="2">
        <v>56</v>
      </c>
      <c r="E1722" s="1" t="s">
        <v>22</v>
      </c>
      <c r="F1722" s="1" t="s">
        <v>10</v>
      </c>
      <c r="G1722" s="1" t="s">
        <v>34</v>
      </c>
      <c r="H1722" s="6"/>
      <c r="I1722" s="1" t="s">
        <v>45</v>
      </c>
      <c r="J1722" s="2">
        <v>10</v>
      </c>
      <c r="K1722" s="1" t="s">
        <v>26</v>
      </c>
    </row>
    <row r="1723" spans="1:11" x14ac:dyDescent="0.35">
      <c r="A1723" s="1" t="s">
        <v>1770</v>
      </c>
      <c r="B1723" s="1" t="s">
        <v>61</v>
      </c>
      <c r="C1723" s="1" t="s">
        <v>13</v>
      </c>
      <c r="D1723" s="2">
        <v>36</v>
      </c>
      <c r="E1723" s="1" t="s">
        <v>22</v>
      </c>
      <c r="F1723" s="1" t="s">
        <v>10</v>
      </c>
      <c r="G1723" s="1" t="s">
        <v>30</v>
      </c>
      <c r="H1723" s="6">
        <v>44264</v>
      </c>
      <c r="I1723" s="1" t="s">
        <v>72</v>
      </c>
      <c r="J1723" s="2">
        <v>20</v>
      </c>
      <c r="K1723" s="1" t="s">
        <v>58</v>
      </c>
    </row>
    <row r="1724" spans="1:11" x14ac:dyDescent="0.35">
      <c r="A1724" s="1" t="s">
        <v>1771</v>
      </c>
      <c r="B1724" s="1" t="s">
        <v>61</v>
      </c>
      <c r="C1724" s="1" t="s">
        <v>21</v>
      </c>
      <c r="D1724" s="2">
        <v>39</v>
      </c>
      <c r="E1724" s="1" t="s">
        <v>33</v>
      </c>
      <c r="F1724" s="1" t="s">
        <v>10</v>
      </c>
      <c r="G1724" s="1" t="s">
        <v>176</v>
      </c>
      <c r="H1724" s="6">
        <v>43612</v>
      </c>
      <c r="I1724" s="1" t="s">
        <v>17</v>
      </c>
      <c r="J1724" s="2">
        <v>13</v>
      </c>
      <c r="K1724" s="1" t="s">
        <v>58</v>
      </c>
    </row>
    <row r="1725" spans="1:11" x14ac:dyDescent="0.35">
      <c r="A1725" s="1" t="s">
        <v>1772</v>
      </c>
      <c r="B1725" s="1" t="s">
        <v>20</v>
      </c>
      <c r="C1725" s="1" t="s">
        <v>21</v>
      </c>
      <c r="D1725" s="2">
        <v>51</v>
      </c>
      <c r="E1725" s="1" t="s">
        <v>33</v>
      </c>
      <c r="F1725" s="1" t="s">
        <v>10</v>
      </c>
      <c r="G1725" s="1" t="s">
        <v>16</v>
      </c>
      <c r="H1725" s="6">
        <v>44947</v>
      </c>
      <c r="I1725" s="1" t="s">
        <v>45</v>
      </c>
      <c r="J1725" s="2">
        <v>5</v>
      </c>
      <c r="K1725" s="1" t="s">
        <v>58</v>
      </c>
    </row>
    <row r="1726" spans="1:11" x14ac:dyDescent="0.35">
      <c r="A1726" s="1" t="s">
        <v>1773</v>
      </c>
      <c r="B1726" s="1" t="s">
        <v>28</v>
      </c>
      <c r="C1726" s="1" t="s">
        <v>21</v>
      </c>
      <c r="D1726" s="2">
        <v>40</v>
      </c>
      <c r="E1726" s="1" t="s">
        <v>40</v>
      </c>
      <c r="F1726" s="1" t="s">
        <v>29</v>
      </c>
      <c r="G1726" s="1" t="s">
        <v>37</v>
      </c>
      <c r="H1726" s="6">
        <v>43961</v>
      </c>
      <c r="I1726" s="1" t="s">
        <v>72</v>
      </c>
      <c r="J1726" s="2">
        <v>6</v>
      </c>
      <c r="K1726" s="1" t="s">
        <v>18</v>
      </c>
    </row>
    <row r="1727" spans="1:11" x14ac:dyDescent="0.35">
      <c r="A1727" s="1" t="s">
        <v>1774</v>
      </c>
      <c r="B1727" s="1" t="s">
        <v>48</v>
      </c>
      <c r="C1727" s="1" t="s">
        <v>13</v>
      </c>
      <c r="D1727" s="2">
        <v>38</v>
      </c>
      <c r="E1727" s="1" t="s">
        <v>14</v>
      </c>
      <c r="F1727" s="1" t="s">
        <v>44</v>
      </c>
      <c r="G1727" s="1" t="s">
        <v>24</v>
      </c>
      <c r="H1727" s="6">
        <v>44896</v>
      </c>
      <c r="I1727" s="1" t="s">
        <v>17</v>
      </c>
      <c r="J1727" s="2">
        <v>20</v>
      </c>
      <c r="K1727" s="1" t="s">
        <v>58</v>
      </c>
    </row>
    <row r="1728" spans="1:11" x14ac:dyDescent="0.35">
      <c r="A1728" s="1" t="s">
        <v>1775</v>
      </c>
      <c r="B1728" s="1" t="s">
        <v>20</v>
      </c>
      <c r="C1728" s="1" t="s">
        <v>13</v>
      </c>
      <c r="D1728" s="2">
        <v>29</v>
      </c>
      <c r="E1728" s="1" t="s">
        <v>40</v>
      </c>
      <c r="F1728" s="1" t="s">
        <v>23</v>
      </c>
      <c r="G1728" s="1" t="s">
        <v>37</v>
      </c>
      <c r="H1728" s="6">
        <v>45295</v>
      </c>
      <c r="I1728" s="1" t="s">
        <v>25</v>
      </c>
      <c r="J1728" s="2">
        <v>15</v>
      </c>
      <c r="K1728" s="1" t="s">
        <v>26</v>
      </c>
    </row>
    <row r="1729" spans="1:11" x14ac:dyDescent="0.35">
      <c r="A1729" s="1" t="s">
        <v>1776</v>
      </c>
      <c r="B1729" s="1" t="s">
        <v>28</v>
      </c>
      <c r="C1729" s="1" t="s">
        <v>13</v>
      </c>
      <c r="D1729" s="2">
        <v>49</v>
      </c>
      <c r="E1729" s="1" t="s">
        <v>40</v>
      </c>
      <c r="F1729" s="1" t="s">
        <v>23</v>
      </c>
      <c r="G1729" s="1" t="s">
        <v>37</v>
      </c>
      <c r="H1729" s="6">
        <v>45534</v>
      </c>
      <c r="I1729" s="1" t="s">
        <v>45</v>
      </c>
      <c r="J1729" s="2">
        <v>15</v>
      </c>
      <c r="K1729" s="1" t="s">
        <v>18</v>
      </c>
    </row>
    <row r="1730" spans="1:11" x14ac:dyDescent="0.35">
      <c r="A1730" s="1" t="s">
        <v>1777</v>
      </c>
      <c r="B1730" s="1" t="s">
        <v>61</v>
      </c>
      <c r="C1730" s="1" t="s">
        <v>13</v>
      </c>
      <c r="D1730" s="2">
        <v>26</v>
      </c>
      <c r="E1730" s="1" t="s">
        <v>68</v>
      </c>
      <c r="F1730" s="1" t="s">
        <v>15</v>
      </c>
      <c r="G1730" s="1" t="s">
        <v>176</v>
      </c>
      <c r="H1730" s="6">
        <v>43904</v>
      </c>
      <c r="I1730" s="1" t="s">
        <v>72</v>
      </c>
      <c r="J1730" s="2">
        <v>20</v>
      </c>
      <c r="K1730" s="1" t="s">
        <v>26</v>
      </c>
    </row>
    <row r="1731" spans="1:11" x14ac:dyDescent="0.35">
      <c r="A1731" s="1" t="s">
        <v>1778</v>
      </c>
      <c r="B1731" s="1" t="s">
        <v>20</v>
      </c>
      <c r="C1731" s="1" t="s">
        <v>13</v>
      </c>
      <c r="D1731" s="2">
        <v>40</v>
      </c>
      <c r="E1731" s="1" t="s">
        <v>53</v>
      </c>
      <c r="F1731" s="1" t="s">
        <v>29</v>
      </c>
      <c r="G1731" s="1" t="s">
        <v>30</v>
      </c>
      <c r="H1731" s="6">
        <v>45173</v>
      </c>
      <c r="I1731" s="1" t="s">
        <v>45</v>
      </c>
      <c r="J1731" s="2">
        <v>16</v>
      </c>
      <c r="K1731" s="1" t="s">
        <v>26</v>
      </c>
    </row>
    <row r="1732" spans="1:11" x14ac:dyDescent="0.35">
      <c r="A1732" s="1" t="s">
        <v>1779</v>
      </c>
      <c r="B1732" s="1" t="s">
        <v>20</v>
      </c>
      <c r="C1732" s="1" t="s">
        <v>13</v>
      </c>
      <c r="D1732" s="2">
        <v>60</v>
      </c>
      <c r="E1732" s="1" t="s">
        <v>36</v>
      </c>
      <c r="F1732" s="1" t="s">
        <v>29</v>
      </c>
      <c r="G1732" s="1" t="s">
        <v>34</v>
      </c>
      <c r="H1732" s="6">
        <v>43202</v>
      </c>
      <c r="I1732" s="1" t="s">
        <v>45</v>
      </c>
      <c r="J1732" s="2">
        <v>18</v>
      </c>
      <c r="K1732" s="1" t="s">
        <v>26</v>
      </c>
    </row>
    <row r="1733" spans="1:11" x14ac:dyDescent="0.35">
      <c r="A1733" s="1" t="s">
        <v>1780</v>
      </c>
      <c r="B1733" s="1" t="s">
        <v>61</v>
      </c>
      <c r="C1733" s="1" t="s">
        <v>13</v>
      </c>
      <c r="D1733" s="2">
        <v>41</v>
      </c>
      <c r="E1733" s="1" t="s">
        <v>33</v>
      </c>
      <c r="F1733" s="1" t="s">
        <v>23</v>
      </c>
      <c r="G1733" s="1" t="s">
        <v>37</v>
      </c>
      <c r="H1733" s="6">
        <v>45734</v>
      </c>
      <c r="I1733" s="1" t="s">
        <v>45</v>
      </c>
      <c r="J1733" s="2">
        <v>10</v>
      </c>
      <c r="K1733" s="1" t="s">
        <v>58</v>
      </c>
    </row>
    <row r="1734" spans="1:11" x14ac:dyDescent="0.35">
      <c r="A1734" s="1" t="s">
        <v>1781</v>
      </c>
      <c r="B1734" s="1" t="s">
        <v>28</v>
      </c>
      <c r="C1734" s="1" t="s">
        <v>13</v>
      </c>
      <c r="D1734" s="2">
        <v>22</v>
      </c>
      <c r="E1734" s="1" t="s">
        <v>22</v>
      </c>
      <c r="F1734" s="1" t="s">
        <v>23</v>
      </c>
      <c r="G1734" s="1" t="s">
        <v>37</v>
      </c>
      <c r="H1734" s="6">
        <v>43598</v>
      </c>
      <c r="I1734" s="1" t="s">
        <v>72</v>
      </c>
      <c r="J1734" s="2">
        <v>11</v>
      </c>
      <c r="K1734" s="1" t="s">
        <v>18</v>
      </c>
    </row>
    <row r="1735" spans="1:11" x14ac:dyDescent="0.35">
      <c r="A1735" s="1" t="s">
        <v>1782</v>
      </c>
      <c r="B1735" s="1" t="s">
        <v>75</v>
      </c>
      <c r="C1735" s="1" t="s">
        <v>21</v>
      </c>
      <c r="D1735" s="2">
        <v>46</v>
      </c>
      <c r="E1735" s="1" t="s">
        <v>14</v>
      </c>
      <c r="F1735" s="1" t="s">
        <v>10</v>
      </c>
      <c r="G1735" s="1" t="s">
        <v>41</v>
      </c>
      <c r="H1735" s="6">
        <v>44784</v>
      </c>
      <c r="I1735" s="1" t="s">
        <v>45</v>
      </c>
      <c r="J1735" s="2">
        <v>16</v>
      </c>
      <c r="K1735" s="1" t="s">
        <v>18</v>
      </c>
    </row>
    <row r="1736" spans="1:11" x14ac:dyDescent="0.35">
      <c r="A1736" s="1" t="s">
        <v>1783</v>
      </c>
      <c r="B1736" s="1" t="s">
        <v>48</v>
      </c>
      <c r="C1736" s="1" t="s">
        <v>21</v>
      </c>
      <c r="D1736" s="2">
        <v>60</v>
      </c>
      <c r="E1736" s="1" t="s">
        <v>53</v>
      </c>
      <c r="F1736" s="1" t="s">
        <v>44</v>
      </c>
      <c r="G1736" s="1" t="s">
        <v>176</v>
      </c>
      <c r="H1736" s="6">
        <v>45956</v>
      </c>
      <c r="I1736" s="1" t="s">
        <v>45</v>
      </c>
      <c r="J1736" s="2">
        <v>16</v>
      </c>
      <c r="K1736" s="1" t="s">
        <v>58</v>
      </c>
    </row>
    <row r="1737" spans="1:11" x14ac:dyDescent="0.35">
      <c r="A1737" s="1" t="s">
        <v>1784</v>
      </c>
      <c r="B1737" s="1" t="s">
        <v>20</v>
      </c>
      <c r="C1737" s="1" t="s">
        <v>13</v>
      </c>
      <c r="D1737" s="2">
        <v>48</v>
      </c>
      <c r="E1737" s="1" t="s">
        <v>22</v>
      </c>
      <c r="F1737" s="1" t="s">
        <v>44</v>
      </c>
      <c r="G1737" s="1" t="s">
        <v>24</v>
      </c>
      <c r="H1737" s="6">
        <v>44369</v>
      </c>
      <c r="I1737" s="1" t="s">
        <v>72</v>
      </c>
      <c r="J1737" s="2">
        <v>18</v>
      </c>
      <c r="K1737" s="1" t="s">
        <v>18</v>
      </c>
    </row>
    <row r="1738" spans="1:11" x14ac:dyDescent="0.35">
      <c r="A1738" s="1" t="s">
        <v>1785</v>
      </c>
      <c r="B1738" s="1" t="s">
        <v>75</v>
      </c>
      <c r="C1738" s="1" t="s">
        <v>21</v>
      </c>
      <c r="D1738" s="2">
        <v>53</v>
      </c>
      <c r="E1738" s="1" t="s">
        <v>78</v>
      </c>
      <c r="F1738" s="1" t="s">
        <v>29</v>
      </c>
      <c r="G1738" s="1" t="s">
        <v>41</v>
      </c>
      <c r="H1738" s="6">
        <v>42446</v>
      </c>
      <c r="I1738" s="1" t="s">
        <v>3065</v>
      </c>
      <c r="J1738" s="2">
        <v>4</v>
      </c>
      <c r="K1738" s="1" t="s">
        <v>31</v>
      </c>
    </row>
    <row r="1739" spans="1:11" x14ac:dyDescent="0.35">
      <c r="A1739" s="1" t="s">
        <v>1786</v>
      </c>
      <c r="B1739" s="1" t="s">
        <v>43</v>
      </c>
      <c r="C1739" s="1" t="s">
        <v>21</v>
      </c>
      <c r="D1739" s="2">
        <v>51</v>
      </c>
      <c r="E1739" s="1" t="s">
        <v>36</v>
      </c>
      <c r="F1739" s="1" t="s">
        <v>15</v>
      </c>
      <c r="G1739" s="1" t="s">
        <v>37</v>
      </c>
      <c r="H1739" s="6">
        <v>42886</v>
      </c>
      <c r="I1739" s="1" t="s">
        <v>25</v>
      </c>
      <c r="J1739" s="2">
        <v>6</v>
      </c>
      <c r="K1739" s="1" t="s">
        <v>26</v>
      </c>
    </row>
    <row r="1740" spans="1:11" x14ac:dyDescent="0.35">
      <c r="A1740" s="1" t="s">
        <v>1787</v>
      </c>
      <c r="B1740" s="1" t="s">
        <v>28</v>
      </c>
      <c r="C1740" s="1" t="s">
        <v>13</v>
      </c>
      <c r="D1740" s="2">
        <v>26</v>
      </c>
      <c r="E1740" s="1" t="s">
        <v>40</v>
      </c>
      <c r="F1740" s="1" t="s">
        <v>10</v>
      </c>
      <c r="G1740" s="1" t="s">
        <v>30</v>
      </c>
      <c r="H1740" s="6">
        <v>43480</v>
      </c>
      <c r="I1740" s="1" t="s">
        <v>72</v>
      </c>
      <c r="J1740" s="2">
        <v>9</v>
      </c>
      <c r="K1740" s="1" t="s">
        <v>18</v>
      </c>
    </row>
    <row r="1741" spans="1:11" x14ac:dyDescent="0.35">
      <c r="A1741" s="1" t="s">
        <v>1788</v>
      </c>
      <c r="B1741" s="1" t="s">
        <v>12</v>
      </c>
      <c r="C1741" s="1" t="s">
        <v>13</v>
      </c>
      <c r="D1741" s="2">
        <v>24</v>
      </c>
      <c r="E1741" s="1" t="s">
        <v>36</v>
      </c>
      <c r="F1741" s="1" t="s">
        <v>29</v>
      </c>
      <c r="G1741" s="1" t="s">
        <v>34</v>
      </c>
      <c r="H1741" s="6">
        <v>44056</v>
      </c>
      <c r="I1741" s="1" t="s">
        <v>25</v>
      </c>
      <c r="J1741" s="2">
        <v>8</v>
      </c>
      <c r="K1741" s="1" t="s">
        <v>26</v>
      </c>
    </row>
    <row r="1742" spans="1:11" x14ac:dyDescent="0.35">
      <c r="A1742" s="1" t="s">
        <v>1789</v>
      </c>
      <c r="B1742" s="1" t="s">
        <v>12</v>
      </c>
      <c r="C1742" s="1" t="s">
        <v>13</v>
      </c>
      <c r="D1742" s="2">
        <v>47</v>
      </c>
      <c r="E1742" s="1" t="s">
        <v>22</v>
      </c>
      <c r="F1742" s="1" t="s">
        <v>44</v>
      </c>
      <c r="G1742" s="1" t="s">
        <v>37</v>
      </c>
      <c r="H1742" s="6">
        <v>43853</v>
      </c>
      <c r="I1742" s="1" t="s">
        <v>45</v>
      </c>
      <c r="J1742" s="2">
        <v>10</v>
      </c>
      <c r="K1742" s="1" t="s">
        <v>18</v>
      </c>
    </row>
    <row r="1743" spans="1:11" x14ac:dyDescent="0.35">
      <c r="A1743" s="1" t="s">
        <v>1790</v>
      </c>
      <c r="B1743" s="1" t="s">
        <v>61</v>
      </c>
      <c r="C1743" s="1" t="s">
        <v>13</v>
      </c>
      <c r="D1743" s="2">
        <v>39</v>
      </c>
      <c r="E1743" s="1" t="s">
        <v>36</v>
      </c>
      <c r="F1743" s="1" t="s">
        <v>29</v>
      </c>
      <c r="G1743" s="1" t="s">
        <v>34</v>
      </c>
      <c r="H1743" s="6">
        <v>44414</v>
      </c>
      <c r="I1743" s="1" t="s">
        <v>17</v>
      </c>
      <c r="J1743" s="2">
        <v>19</v>
      </c>
      <c r="K1743" s="1" t="s">
        <v>31</v>
      </c>
    </row>
    <row r="1744" spans="1:11" x14ac:dyDescent="0.35">
      <c r="A1744" s="1" t="s">
        <v>1791</v>
      </c>
      <c r="B1744" s="1" t="s">
        <v>39</v>
      </c>
      <c r="C1744" s="1" t="s">
        <v>13</v>
      </c>
      <c r="D1744" s="2">
        <v>52</v>
      </c>
      <c r="E1744" s="1" t="s">
        <v>33</v>
      </c>
      <c r="F1744" s="1" t="s">
        <v>29</v>
      </c>
      <c r="G1744" s="1" t="s">
        <v>37</v>
      </c>
      <c r="H1744" s="6">
        <v>45871</v>
      </c>
      <c r="I1744" s="1" t="s">
        <v>17</v>
      </c>
      <c r="J1744" s="2">
        <v>5</v>
      </c>
      <c r="K1744" s="1" t="s">
        <v>26</v>
      </c>
    </row>
    <row r="1745" spans="1:11" x14ac:dyDescent="0.35">
      <c r="A1745" s="1" t="s">
        <v>1792</v>
      </c>
      <c r="B1745" s="1" t="s">
        <v>20</v>
      </c>
      <c r="C1745" s="1" t="s">
        <v>13</v>
      </c>
      <c r="D1745" s="2">
        <v>27</v>
      </c>
      <c r="E1745" s="1" t="s">
        <v>33</v>
      </c>
      <c r="F1745" s="1" t="s">
        <v>29</v>
      </c>
      <c r="G1745" s="1" t="s">
        <v>16</v>
      </c>
      <c r="H1745" s="6">
        <v>42672</v>
      </c>
      <c r="I1745" s="1" t="s">
        <v>45</v>
      </c>
      <c r="J1745" s="2">
        <v>0</v>
      </c>
      <c r="K1745" s="1" t="s">
        <v>58</v>
      </c>
    </row>
    <row r="1746" spans="1:11" x14ac:dyDescent="0.35">
      <c r="A1746" s="1" t="s">
        <v>1793</v>
      </c>
      <c r="B1746" s="1" t="s">
        <v>28</v>
      </c>
      <c r="C1746" s="1" t="s">
        <v>13</v>
      </c>
      <c r="D1746" s="2">
        <v>48</v>
      </c>
      <c r="E1746" s="1" t="s">
        <v>22</v>
      </c>
      <c r="F1746" s="1" t="s">
        <v>10</v>
      </c>
      <c r="G1746" s="1" t="s">
        <v>176</v>
      </c>
      <c r="H1746" s="6">
        <v>46013</v>
      </c>
      <c r="I1746" s="1" t="s">
        <v>17</v>
      </c>
      <c r="J1746" s="2">
        <v>0</v>
      </c>
      <c r="K1746" s="1" t="s">
        <v>26</v>
      </c>
    </row>
    <row r="1747" spans="1:11" x14ac:dyDescent="0.35">
      <c r="A1747" s="1" t="s">
        <v>1794</v>
      </c>
      <c r="B1747" s="1" t="s">
        <v>28</v>
      </c>
      <c r="C1747" s="1" t="s">
        <v>21</v>
      </c>
      <c r="D1747" s="2">
        <v>50</v>
      </c>
      <c r="E1747" s="1" t="s">
        <v>40</v>
      </c>
      <c r="F1747" s="1" t="s">
        <v>10</v>
      </c>
      <c r="G1747" s="1" t="s">
        <v>37</v>
      </c>
      <c r="H1747" s="6">
        <v>44031</v>
      </c>
      <c r="I1747" s="1" t="s">
        <v>3065</v>
      </c>
      <c r="J1747" s="2">
        <v>7</v>
      </c>
      <c r="K1747" s="1" t="s">
        <v>3065</v>
      </c>
    </row>
    <row r="1748" spans="1:11" x14ac:dyDescent="0.35">
      <c r="A1748" s="1" t="s">
        <v>1795</v>
      </c>
      <c r="B1748" s="1" t="s">
        <v>75</v>
      </c>
      <c r="C1748" s="1" t="s">
        <v>13</v>
      </c>
      <c r="D1748" s="2">
        <v>25</v>
      </c>
      <c r="E1748" s="1" t="s">
        <v>33</v>
      </c>
      <c r="F1748" s="1" t="s">
        <v>15</v>
      </c>
      <c r="G1748" s="1" t="s">
        <v>176</v>
      </c>
      <c r="H1748" s="6">
        <v>44339</v>
      </c>
      <c r="I1748" s="1" t="s">
        <v>45</v>
      </c>
      <c r="J1748" s="2">
        <v>14</v>
      </c>
      <c r="K1748" s="1" t="s">
        <v>18</v>
      </c>
    </row>
    <row r="1749" spans="1:11" x14ac:dyDescent="0.35">
      <c r="A1749" s="1" t="s">
        <v>1796</v>
      </c>
      <c r="B1749" s="1" t="s">
        <v>39</v>
      </c>
      <c r="C1749" s="1" t="s">
        <v>21</v>
      </c>
      <c r="D1749" s="2">
        <v>40</v>
      </c>
      <c r="E1749" s="1" t="s">
        <v>14</v>
      </c>
      <c r="F1749" s="1" t="s">
        <v>23</v>
      </c>
      <c r="G1749" s="1" t="s">
        <v>176</v>
      </c>
      <c r="H1749" s="6">
        <v>42949</v>
      </c>
      <c r="I1749" s="1" t="s">
        <v>17</v>
      </c>
      <c r="J1749" s="2">
        <v>0</v>
      </c>
      <c r="K1749" s="1" t="s">
        <v>31</v>
      </c>
    </row>
    <row r="1750" spans="1:11" x14ac:dyDescent="0.35">
      <c r="A1750" s="1" t="s">
        <v>1797</v>
      </c>
      <c r="B1750" s="1" t="s">
        <v>43</v>
      </c>
      <c r="C1750" s="1" t="s">
        <v>21</v>
      </c>
      <c r="D1750" s="2">
        <v>50</v>
      </c>
      <c r="E1750" s="1" t="s">
        <v>68</v>
      </c>
      <c r="F1750" s="1" t="s">
        <v>10</v>
      </c>
      <c r="G1750" s="1" t="s">
        <v>37</v>
      </c>
      <c r="H1750" s="6">
        <v>45609</v>
      </c>
      <c r="I1750" s="1" t="s">
        <v>17</v>
      </c>
      <c r="J1750" s="2">
        <v>17</v>
      </c>
      <c r="K1750" s="1" t="s">
        <v>58</v>
      </c>
    </row>
    <row r="1751" spans="1:11" x14ac:dyDescent="0.35">
      <c r="A1751" s="1" t="s">
        <v>1798</v>
      </c>
      <c r="B1751" s="1" t="s">
        <v>28</v>
      </c>
      <c r="C1751" s="1" t="s">
        <v>21</v>
      </c>
      <c r="D1751" s="2">
        <v>30</v>
      </c>
      <c r="E1751" s="1" t="s">
        <v>33</v>
      </c>
      <c r="F1751" s="1" t="s">
        <v>23</v>
      </c>
      <c r="G1751" s="1" t="s">
        <v>37</v>
      </c>
      <c r="H1751" s="6">
        <v>45795</v>
      </c>
      <c r="I1751" s="1" t="s">
        <v>25</v>
      </c>
      <c r="J1751" s="2">
        <v>12</v>
      </c>
      <c r="K1751" s="1" t="s">
        <v>31</v>
      </c>
    </row>
    <row r="1752" spans="1:11" x14ac:dyDescent="0.35">
      <c r="A1752" s="1" t="s">
        <v>1799</v>
      </c>
      <c r="B1752" s="1" t="s">
        <v>28</v>
      </c>
      <c r="C1752" s="1" t="s">
        <v>21</v>
      </c>
      <c r="D1752" s="2">
        <v>35</v>
      </c>
      <c r="E1752" s="1" t="s">
        <v>14</v>
      </c>
      <c r="F1752" s="1" t="s">
        <v>29</v>
      </c>
      <c r="G1752" s="1" t="s">
        <v>34</v>
      </c>
      <c r="H1752" s="6">
        <v>44436</v>
      </c>
      <c r="I1752" s="1" t="s">
        <v>45</v>
      </c>
      <c r="J1752" s="2">
        <v>2</v>
      </c>
      <c r="K1752" s="1" t="s">
        <v>18</v>
      </c>
    </row>
    <row r="1753" spans="1:11" x14ac:dyDescent="0.35">
      <c r="A1753" s="1" t="s">
        <v>1800</v>
      </c>
      <c r="B1753" s="1" t="s">
        <v>28</v>
      </c>
      <c r="C1753" s="1" t="s">
        <v>21</v>
      </c>
      <c r="D1753" s="2">
        <v>54</v>
      </c>
      <c r="E1753" s="1" t="s">
        <v>40</v>
      </c>
      <c r="F1753" s="1" t="s">
        <v>10</v>
      </c>
      <c r="G1753" s="1" t="s">
        <v>176</v>
      </c>
      <c r="H1753" s="6">
        <v>44896</v>
      </c>
      <c r="I1753" s="1" t="s">
        <v>17</v>
      </c>
      <c r="J1753" s="2">
        <v>14</v>
      </c>
      <c r="K1753" s="1" t="s">
        <v>18</v>
      </c>
    </row>
    <row r="1754" spans="1:11" x14ac:dyDescent="0.35">
      <c r="A1754" s="1" t="s">
        <v>1801</v>
      </c>
      <c r="B1754" s="1" t="s">
        <v>48</v>
      </c>
      <c r="C1754" s="1" t="s">
        <v>13</v>
      </c>
      <c r="D1754" s="2">
        <v>27</v>
      </c>
      <c r="E1754" s="1" t="s">
        <v>36</v>
      </c>
      <c r="F1754" s="1" t="s">
        <v>29</v>
      </c>
      <c r="G1754" s="1" t="s">
        <v>16</v>
      </c>
      <c r="H1754" s="6">
        <v>44577</v>
      </c>
      <c r="I1754" s="1" t="s">
        <v>72</v>
      </c>
      <c r="J1754" s="2">
        <v>4</v>
      </c>
      <c r="K1754" s="1" t="s">
        <v>58</v>
      </c>
    </row>
    <row r="1755" spans="1:11" x14ac:dyDescent="0.35">
      <c r="A1755" s="1" t="s">
        <v>1802</v>
      </c>
      <c r="B1755" s="1" t="s">
        <v>75</v>
      </c>
      <c r="C1755" s="1" t="s">
        <v>13</v>
      </c>
      <c r="D1755" s="2">
        <v>43</v>
      </c>
      <c r="E1755" s="1" t="s">
        <v>36</v>
      </c>
      <c r="F1755" s="1" t="s">
        <v>44</v>
      </c>
      <c r="G1755" s="1" t="s">
        <v>24</v>
      </c>
      <c r="H1755" s="6">
        <v>45961</v>
      </c>
      <c r="I1755" s="1" t="s">
        <v>17</v>
      </c>
      <c r="J1755" s="2">
        <v>19</v>
      </c>
      <c r="K1755" s="1" t="s">
        <v>18</v>
      </c>
    </row>
    <row r="1756" spans="1:11" x14ac:dyDescent="0.35">
      <c r="A1756" s="1" t="s">
        <v>1803</v>
      </c>
      <c r="B1756" s="1" t="s">
        <v>61</v>
      </c>
      <c r="C1756" s="1" t="s">
        <v>21</v>
      </c>
      <c r="D1756" s="2">
        <v>58</v>
      </c>
      <c r="E1756" s="1" t="s">
        <v>53</v>
      </c>
      <c r="F1756" s="1" t="s">
        <v>44</v>
      </c>
      <c r="G1756" s="1" t="s">
        <v>37</v>
      </c>
      <c r="H1756" s="6">
        <v>43735</v>
      </c>
      <c r="I1756" s="1" t="s">
        <v>72</v>
      </c>
      <c r="J1756" s="2">
        <v>11</v>
      </c>
      <c r="K1756" s="1" t="s">
        <v>18</v>
      </c>
    </row>
    <row r="1757" spans="1:11" x14ac:dyDescent="0.35">
      <c r="A1757" s="1" t="s">
        <v>1804</v>
      </c>
      <c r="B1757" s="1" t="s">
        <v>75</v>
      </c>
      <c r="C1757" s="1" t="s">
        <v>13</v>
      </c>
      <c r="D1757" s="2">
        <v>54</v>
      </c>
      <c r="E1757" s="1" t="s">
        <v>33</v>
      </c>
      <c r="F1757" s="1" t="s">
        <v>44</v>
      </c>
      <c r="G1757" s="1" t="s">
        <v>34</v>
      </c>
      <c r="H1757" s="6">
        <v>44108</v>
      </c>
      <c r="I1757" s="1" t="s">
        <v>45</v>
      </c>
      <c r="J1757" s="2">
        <v>8</v>
      </c>
      <c r="K1757" s="1" t="s">
        <v>18</v>
      </c>
    </row>
    <row r="1758" spans="1:11" x14ac:dyDescent="0.35">
      <c r="A1758" s="1" t="s">
        <v>1805</v>
      </c>
      <c r="B1758" s="1" t="s">
        <v>28</v>
      </c>
      <c r="C1758" s="1" t="s">
        <v>21</v>
      </c>
      <c r="D1758" s="2">
        <v>49</v>
      </c>
      <c r="E1758" s="1" t="s">
        <v>22</v>
      </c>
      <c r="F1758" s="1" t="s">
        <v>15</v>
      </c>
      <c r="G1758" s="1" t="s">
        <v>176</v>
      </c>
      <c r="H1758" s="6">
        <v>45597</v>
      </c>
      <c r="I1758" s="1" t="s">
        <v>25</v>
      </c>
      <c r="J1758" s="2">
        <v>6</v>
      </c>
      <c r="K1758" s="1" t="s">
        <v>31</v>
      </c>
    </row>
    <row r="1759" spans="1:11" x14ac:dyDescent="0.35">
      <c r="A1759" s="1" t="s">
        <v>1806</v>
      </c>
      <c r="B1759" s="1" t="s">
        <v>48</v>
      </c>
      <c r="C1759" s="1" t="s">
        <v>13</v>
      </c>
      <c r="D1759" s="2">
        <v>48</v>
      </c>
      <c r="E1759" s="1" t="s">
        <v>14</v>
      </c>
      <c r="F1759" s="1" t="s">
        <v>15</v>
      </c>
      <c r="G1759" s="1" t="s">
        <v>30</v>
      </c>
      <c r="H1759" s="6">
        <v>45414</v>
      </c>
      <c r="I1759" s="1" t="s">
        <v>72</v>
      </c>
      <c r="J1759" s="2">
        <v>15</v>
      </c>
      <c r="K1759" s="1" t="s">
        <v>26</v>
      </c>
    </row>
    <row r="1760" spans="1:11" x14ac:dyDescent="0.35">
      <c r="A1760" s="1" t="s">
        <v>1807</v>
      </c>
      <c r="B1760" s="1" t="s">
        <v>75</v>
      </c>
      <c r="C1760" s="1" t="s">
        <v>13</v>
      </c>
      <c r="D1760" s="2">
        <v>50</v>
      </c>
      <c r="E1760" s="1" t="s">
        <v>33</v>
      </c>
      <c r="F1760" s="1" t="s">
        <v>10</v>
      </c>
      <c r="G1760" s="1" t="s">
        <v>37</v>
      </c>
      <c r="H1760" s="6">
        <v>43493</v>
      </c>
      <c r="I1760" s="1" t="s">
        <v>25</v>
      </c>
      <c r="J1760" s="2">
        <v>2</v>
      </c>
      <c r="K1760" s="1" t="s">
        <v>31</v>
      </c>
    </row>
    <row r="1761" spans="1:11" x14ac:dyDescent="0.35">
      <c r="A1761" s="1" t="s">
        <v>1808</v>
      </c>
      <c r="B1761" s="1" t="s">
        <v>48</v>
      </c>
      <c r="C1761" s="1" t="s">
        <v>21</v>
      </c>
      <c r="D1761" s="2">
        <v>40</v>
      </c>
      <c r="E1761" s="1" t="s">
        <v>53</v>
      </c>
      <c r="F1761" s="1" t="s">
        <v>44</v>
      </c>
      <c r="G1761" s="1" t="s">
        <v>34</v>
      </c>
      <c r="H1761" s="6">
        <v>43822</v>
      </c>
      <c r="I1761" s="1" t="s">
        <v>25</v>
      </c>
      <c r="J1761" s="2">
        <v>9</v>
      </c>
      <c r="K1761" s="1" t="s">
        <v>31</v>
      </c>
    </row>
    <row r="1762" spans="1:11" x14ac:dyDescent="0.35">
      <c r="A1762" s="1" t="s">
        <v>1809</v>
      </c>
      <c r="B1762" s="1" t="s">
        <v>39</v>
      </c>
      <c r="C1762" s="1" t="s">
        <v>13</v>
      </c>
      <c r="D1762" s="2">
        <v>23</v>
      </c>
      <c r="E1762" s="1" t="s">
        <v>40</v>
      </c>
      <c r="F1762" s="1" t="s">
        <v>15</v>
      </c>
      <c r="G1762" s="1" t="s">
        <v>16</v>
      </c>
      <c r="H1762" s="6">
        <v>44037</v>
      </c>
      <c r="I1762" s="1" t="s">
        <v>45</v>
      </c>
      <c r="J1762" s="2">
        <v>18</v>
      </c>
      <c r="K1762" s="1" t="s">
        <v>26</v>
      </c>
    </row>
    <row r="1763" spans="1:11" x14ac:dyDescent="0.35">
      <c r="A1763" s="1" t="s">
        <v>1810</v>
      </c>
      <c r="B1763" s="1" t="s">
        <v>48</v>
      </c>
      <c r="C1763" s="1" t="s">
        <v>13</v>
      </c>
      <c r="D1763" s="2">
        <v>25</v>
      </c>
      <c r="E1763" s="1" t="s">
        <v>40</v>
      </c>
      <c r="F1763" s="1" t="s">
        <v>44</v>
      </c>
      <c r="G1763" s="1" t="s">
        <v>176</v>
      </c>
      <c r="H1763" s="6">
        <v>45922</v>
      </c>
      <c r="I1763" s="1" t="s">
        <v>25</v>
      </c>
      <c r="J1763" s="2">
        <v>11</v>
      </c>
      <c r="K1763" s="1" t="s">
        <v>26</v>
      </c>
    </row>
    <row r="1764" spans="1:11" x14ac:dyDescent="0.35">
      <c r="A1764" s="1" t="s">
        <v>1811</v>
      </c>
      <c r="B1764" s="1" t="s">
        <v>48</v>
      </c>
      <c r="C1764" s="1" t="s">
        <v>13</v>
      </c>
      <c r="D1764" s="2">
        <v>55</v>
      </c>
      <c r="E1764" s="1" t="s">
        <v>33</v>
      </c>
      <c r="F1764" s="1" t="s">
        <v>23</v>
      </c>
      <c r="G1764" s="1" t="s">
        <v>34</v>
      </c>
      <c r="H1764" s="6">
        <v>43972</v>
      </c>
      <c r="I1764" s="1" t="s">
        <v>25</v>
      </c>
      <c r="J1764" s="2">
        <v>0</v>
      </c>
      <c r="K1764" s="1" t="s">
        <v>18</v>
      </c>
    </row>
    <row r="1765" spans="1:11" x14ac:dyDescent="0.35">
      <c r="A1765" s="1" t="s">
        <v>1812</v>
      </c>
      <c r="B1765" s="1" t="s">
        <v>12</v>
      </c>
      <c r="C1765" s="1" t="s">
        <v>13</v>
      </c>
      <c r="D1765" s="2">
        <v>24</v>
      </c>
      <c r="E1765" s="1" t="s">
        <v>53</v>
      </c>
      <c r="F1765" s="1" t="s">
        <v>44</v>
      </c>
      <c r="G1765" s="1" t="s">
        <v>30</v>
      </c>
      <c r="H1765" s="6">
        <v>42390</v>
      </c>
      <c r="I1765" s="1" t="s">
        <v>72</v>
      </c>
      <c r="J1765" s="2">
        <v>9</v>
      </c>
      <c r="K1765" s="1" t="s">
        <v>31</v>
      </c>
    </row>
    <row r="1766" spans="1:11" x14ac:dyDescent="0.35">
      <c r="A1766" s="1" t="s">
        <v>1813</v>
      </c>
      <c r="B1766" s="1" t="s">
        <v>20</v>
      </c>
      <c r="C1766" s="1" t="s">
        <v>13</v>
      </c>
      <c r="D1766" s="2">
        <v>23</v>
      </c>
      <c r="E1766" s="1" t="s">
        <v>14</v>
      </c>
      <c r="F1766" s="1" t="s">
        <v>23</v>
      </c>
      <c r="G1766" s="1" t="s">
        <v>3065</v>
      </c>
      <c r="H1766" s="6">
        <v>43070</v>
      </c>
      <c r="I1766" s="1" t="s">
        <v>72</v>
      </c>
      <c r="J1766" s="2">
        <v>14</v>
      </c>
      <c r="K1766" s="1" t="s">
        <v>18</v>
      </c>
    </row>
    <row r="1767" spans="1:11" x14ac:dyDescent="0.35">
      <c r="A1767" s="1" t="s">
        <v>1814</v>
      </c>
      <c r="B1767" s="1" t="s">
        <v>39</v>
      </c>
      <c r="C1767" s="1" t="s">
        <v>13</v>
      </c>
      <c r="D1767" s="2">
        <v>56</v>
      </c>
      <c r="E1767" s="1" t="s">
        <v>40</v>
      </c>
      <c r="F1767" s="1" t="s">
        <v>15</v>
      </c>
      <c r="G1767" s="1" t="s">
        <v>37</v>
      </c>
      <c r="H1767" s="6">
        <v>43610</v>
      </c>
      <c r="I1767" s="1" t="s">
        <v>45</v>
      </c>
      <c r="J1767" s="2">
        <v>1</v>
      </c>
      <c r="K1767" s="1" t="s">
        <v>26</v>
      </c>
    </row>
    <row r="1768" spans="1:11" x14ac:dyDescent="0.35">
      <c r="A1768" s="1" t="s">
        <v>1815</v>
      </c>
      <c r="B1768" s="1" t="s">
        <v>12</v>
      </c>
      <c r="C1768" s="1" t="s">
        <v>13</v>
      </c>
      <c r="D1768" s="2">
        <v>21</v>
      </c>
      <c r="E1768" s="1" t="s">
        <v>36</v>
      </c>
      <c r="F1768" s="1" t="s">
        <v>29</v>
      </c>
      <c r="G1768" s="1" t="s">
        <v>30</v>
      </c>
      <c r="H1768" s="6">
        <v>43356</v>
      </c>
      <c r="I1768" s="1" t="s">
        <v>45</v>
      </c>
      <c r="J1768" s="2">
        <v>18</v>
      </c>
      <c r="K1768" s="1" t="s">
        <v>58</v>
      </c>
    </row>
    <row r="1769" spans="1:11" x14ac:dyDescent="0.35">
      <c r="A1769" s="1" t="s">
        <v>1816</v>
      </c>
      <c r="B1769" s="1" t="s">
        <v>39</v>
      </c>
      <c r="C1769" s="1" t="s">
        <v>21</v>
      </c>
      <c r="D1769" s="2">
        <v>42</v>
      </c>
      <c r="E1769" s="1" t="s">
        <v>36</v>
      </c>
      <c r="F1769" s="1" t="s">
        <v>44</v>
      </c>
      <c r="G1769" s="1" t="s">
        <v>30</v>
      </c>
      <c r="H1769" s="6">
        <v>45945</v>
      </c>
      <c r="I1769" s="1" t="s">
        <v>45</v>
      </c>
      <c r="J1769" s="2">
        <v>15</v>
      </c>
      <c r="K1769" s="1" t="s">
        <v>26</v>
      </c>
    </row>
    <row r="1770" spans="1:11" x14ac:dyDescent="0.35">
      <c r="A1770" s="1" t="s">
        <v>1817</v>
      </c>
      <c r="B1770" s="1" t="s">
        <v>48</v>
      </c>
      <c r="C1770" s="1" t="s">
        <v>21</v>
      </c>
      <c r="D1770" s="2">
        <v>39</v>
      </c>
      <c r="E1770" s="1" t="s">
        <v>68</v>
      </c>
      <c r="F1770" s="1" t="s">
        <v>44</v>
      </c>
      <c r="G1770" s="1" t="s">
        <v>176</v>
      </c>
      <c r="H1770" s="6">
        <v>45574</v>
      </c>
      <c r="I1770" s="1" t="s">
        <v>25</v>
      </c>
      <c r="J1770" s="2">
        <v>16</v>
      </c>
      <c r="K1770" s="1" t="s">
        <v>18</v>
      </c>
    </row>
    <row r="1771" spans="1:11" x14ac:dyDescent="0.35">
      <c r="A1771" s="1" t="s">
        <v>1818</v>
      </c>
      <c r="B1771" s="1" t="s">
        <v>12</v>
      </c>
      <c r="C1771" s="1" t="s">
        <v>21</v>
      </c>
      <c r="D1771" s="2">
        <v>23</v>
      </c>
      <c r="E1771" s="1" t="s">
        <v>22</v>
      </c>
      <c r="F1771" s="1" t="s">
        <v>23</v>
      </c>
      <c r="G1771" s="1" t="s">
        <v>176</v>
      </c>
      <c r="H1771" s="6">
        <v>45804</v>
      </c>
      <c r="I1771" s="1" t="s">
        <v>17</v>
      </c>
      <c r="J1771" s="2">
        <v>20</v>
      </c>
      <c r="K1771" s="1" t="s">
        <v>18</v>
      </c>
    </row>
    <row r="1772" spans="1:11" x14ac:dyDescent="0.35">
      <c r="A1772" s="1" t="s">
        <v>1819</v>
      </c>
      <c r="B1772" s="1" t="s">
        <v>61</v>
      </c>
      <c r="C1772" s="1" t="s">
        <v>21</v>
      </c>
      <c r="D1772" s="2">
        <v>46</v>
      </c>
      <c r="E1772" s="1" t="s">
        <v>36</v>
      </c>
      <c r="F1772" s="1" t="s">
        <v>44</v>
      </c>
      <c r="G1772" s="1" t="s">
        <v>24</v>
      </c>
      <c r="H1772" s="6">
        <v>45134</v>
      </c>
      <c r="I1772" s="1" t="s">
        <v>25</v>
      </c>
      <c r="J1772" s="2">
        <v>6</v>
      </c>
      <c r="K1772" s="1" t="s">
        <v>26</v>
      </c>
    </row>
    <row r="1773" spans="1:11" x14ac:dyDescent="0.35">
      <c r="A1773" s="1" t="s">
        <v>1820</v>
      </c>
      <c r="B1773" s="1" t="s">
        <v>61</v>
      </c>
      <c r="C1773" s="1" t="s">
        <v>21</v>
      </c>
      <c r="D1773" s="2">
        <v>22</v>
      </c>
      <c r="E1773" s="1" t="s">
        <v>68</v>
      </c>
      <c r="F1773" s="1" t="s">
        <v>29</v>
      </c>
      <c r="G1773" s="1" t="s">
        <v>34</v>
      </c>
      <c r="H1773" s="6">
        <v>43438</v>
      </c>
      <c r="I1773" s="1" t="s">
        <v>17</v>
      </c>
      <c r="J1773" s="2">
        <v>2</v>
      </c>
      <c r="K1773" s="1" t="s">
        <v>58</v>
      </c>
    </row>
    <row r="1774" spans="1:11" x14ac:dyDescent="0.35">
      <c r="A1774" s="1" t="s">
        <v>1821</v>
      </c>
      <c r="B1774" s="1" t="s">
        <v>20</v>
      </c>
      <c r="C1774" s="1" t="s">
        <v>13</v>
      </c>
      <c r="D1774" s="2">
        <v>39</v>
      </c>
      <c r="E1774" s="1" t="s">
        <v>40</v>
      </c>
      <c r="F1774" s="1" t="s">
        <v>23</v>
      </c>
      <c r="G1774" s="1" t="s">
        <v>176</v>
      </c>
      <c r="H1774" s="6"/>
      <c r="I1774" s="1" t="s">
        <v>17</v>
      </c>
      <c r="J1774" s="2">
        <v>11</v>
      </c>
      <c r="K1774" s="1" t="s">
        <v>26</v>
      </c>
    </row>
    <row r="1775" spans="1:11" x14ac:dyDescent="0.35">
      <c r="A1775" s="1" t="s">
        <v>1822</v>
      </c>
      <c r="B1775" s="1" t="s">
        <v>43</v>
      </c>
      <c r="C1775" s="1" t="s">
        <v>13</v>
      </c>
      <c r="D1775" s="2">
        <v>29</v>
      </c>
      <c r="E1775" s="1" t="s">
        <v>53</v>
      </c>
      <c r="F1775" s="1" t="s">
        <v>15</v>
      </c>
      <c r="G1775" s="1" t="s">
        <v>176</v>
      </c>
      <c r="H1775" s="6"/>
      <c r="I1775" s="1" t="s">
        <v>17</v>
      </c>
      <c r="J1775" s="2">
        <v>8</v>
      </c>
      <c r="K1775" s="1"/>
    </row>
    <row r="1776" spans="1:11" x14ac:dyDescent="0.35">
      <c r="A1776" s="1" t="s">
        <v>1823</v>
      </c>
      <c r="B1776" s="1" t="s">
        <v>43</v>
      </c>
      <c r="C1776" s="1" t="s">
        <v>21</v>
      </c>
      <c r="D1776" s="2">
        <v>57</v>
      </c>
      <c r="E1776" s="1" t="s">
        <v>40</v>
      </c>
      <c r="F1776" s="1" t="s">
        <v>29</v>
      </c>
      <c r="G1776" s="1" t="s">
        <v>30</v>
      </c>
      <c r="H1776" s="6">
        <v>43438</v>
      </c>
      <c r="I1776" s="1" t="s">
        <v>17</v>
      </c>
      <c r="J1776" s="2">
        <v>12</v>
      </c>
      <c r="K1776" s="1" t="s">
        <v>26</v>
      </c>
    </row>
    <row r="1777" spans="1:11" x14ac:dyDescent="0.35">
      <c r="A1777" s="1" t="s">
        <v>1824</v>
      </c>
      <c r="B1777" s="1" t="s">
        <v>12</v>
      </c>
      <c r="C1777" s="1" t="s">
        <v>13</v>
      </c>
      <c r="D1777" s="2">
        <v>33</v>
      </c>
      <c r="E1777" s="1" t="s">
        <v>53</v>
      </c>
      <c r="F1777" s="1" t="s">
        <v>10</v>
      </c>
      <c r="G1777" s="1" t="s">
        <v>176</v>
      </c>
      <c r="H1777" s="6">
        <v>44359</v>
      </c>
      <c r="I1777" s="1" t="s">
        <v>45</v>
      </c>
      <c r="J1777" s="2">
        <v>5</v>
      </c>
      <c r="K1777" s="1" t="s">
        <v>26</v>
      </c>
    </row>
    <row r="1778" spans="1:11" x14ac:dyDescent="0.35">
      <c r="A1778" s="1" t="s">
        <v>1825</v>
      </c>
      <c r="B1778" s="1" t="s">
        <v>20</v>
      </c>
      <c r="C1778" s="1" t="s">
        <v>21</v>
      </c>
      <c r="D1778" s="2">
        <v>56</v>
      </c>
      <c r="E1778" s="1" t="s">
        <v>14</v>
      </c>
      <c r="F1778" s="1" t="s">
        <v>44</v>
      </c>
      <c r="G1778" s="1" t="s">
        <v>16</v>
      </c>
      <c r="H1778" s="6">
        <v>44884</v>
      </c>
      <c r="I1778" s="1" t="s">
        <v>25</v>
      </c>
      <c r="J1778" s="2">
        <v>17</v>
      </c>
      <c r="K1778" s="1" t="s">
        <v>26</v>
      </c>
    </row>
    <row r="1779" spans="1:11" x14ac:dyDescent="0.35">
      <c r="A1779" s="1" t="s">
        <v>1826</v>
      </c>
      <c r="B1779" s="1" t="s">
        <v>48</v>
      </c>
      <c r="C1779" s="1" t="s">
        <v>13</v>
      </c>
      <c r="D1779" s="2">
        <v>22</v>
      </c>
      <c r="E1779" s="1" t="s">
        <v>68</v>
      </c>
      <c r="F1779" s="1" t="s">
        <v>15</v>
      </c>
      <c r="G1779" s="1" t="s">
        <v>37</v>
      </c>
      <c r="H1779" s="6">
        <v>45207</v>
      </c>
      <c r="I1779" s="1" t="s">
        <v>72</v>
      </c>
      <c r="J1779" s="2">
        <v>18</v>
      </c>
      <c r="K1779" s="1" t="s">
        <v>26</v>
      </c>
    </row>
    <row r="1780" spans="1:11" x14ac:dyDescent="0.35">
      <c r="A1780" s="1" t="s">
        <v>1827</v>
      </c>
      <c r="B1780" s="1" t="s">
        <v>12</v>
      </c>
      <c r="C1780" s="1" t="s">
        <v>13</v>
      </c>
      <c r="D1780" s="2">
        <v>30</v>
      </c>
      <c r="E1780" s="1" t="s">
        <v>40</v>
      </c>
      <c r="F1780" s="1" t="s">
        <v>15</v>
      </c>
      <c r="G1780" s="1" t="s">
        <v>34</v>
      </c>
      <c r="H1780" s="6">
        <v>44561</v>
      </c>
      <c r="I1780" s="1" t="s">
        <v>45</v>
      </c>
      <c r="J1780" s="2">
        <v>1</v>
      </c>
      <c r="K1780" s="1" t="s">
        <v>26</v>
      </c>
    </row>
    <row r="1781" spans="1:11" x14ac:dyDescent="0.35">
      <c r="A1781" s="1" t="s">
        <v>1828</v>
      </c>
      <c r="B1781" s="1" t="s">
        <v>43</v>
      </c>
      <c r="C1781" s="1" t="s">
        <v>21</v>
      </c>
      <c r="D1781" s="2">
        <v>45</v>
      </c>
      <c r="E1781" s="1" t="s">
        <v>22</v>
      </c>
      <c r="F1781" s="1" t="s">
        <v>10</v>
      </c>
      <c r="G1781" s="1" t="s">
        <v>34</v>
      </c>
      <c r="H1781" s="6">
        <v>44463</v>
      </c>
      <c r="I1781" s="1" t="s">
        <v>25</v>
      </c>
      <c r="J1781" s="2">
        <v>17</v>
      </c>
      <c r="K1781" s="1" t="s">
        <v>31</v>
      </c>
    </row>
    <row r="1782" spans="1:11" x14ac:dyDescent="0.35">
      <c r="A1782" s="1" t="s">
        <v>1829</v>
      </c>
      <c r="B1782" s="1" t="s">
        <v>20</v>
      </c>
      <c r="C1782" s="1" t="s">
        <v>21</v>
      </c>
      <c r="D1782" s="2">
        <v>37</v>
      </c>
      <c r="E1782" s="1" t="s">
        <v>36</v>
      </c>
      <c r="F1782" s="1" t="s">
        <v>44</v>
      </c>
      <c r="G1782" s="1" t="s">
        <v>41</v>
      </c>
      <c r="H1782" s="6">
        <v>43882</v>
      </c>
      <c r="I1782" s="1" t="s">
        <v>25</v>
      </c>
      <c r="J1782" s="2">
        <v>12</v>
      </c>
      <c r="K1782" s="1" t="s">
        <v>26</v>
      </c>
    </row>
    <row r="1783" spans="1:11" x14ac:dyDescent="0.35">
      <c r="A1783" s="1" t="s">
        <v>1830</v>
      </c>
      <c r="B1783" s="1" t="s">
        <v>48</v>
      </c>
      <c r="C1783" s="1" t="s">
        <v>13</v>
      </c>
      <c r="D1783" s="2">
        <v>51</v>
      </c>
      <c r="E1783" s="1" t="s">
        <v>33</v>
      </c>
      <c r="F1783" s="1" t="s">
        <v>15</v>
      </c>
      <c r="G1783" s="1" t="s">
        <v>41</v>
      </c>
      <c r="H1783" s="6">
        <v>43561</v>
      </c>
      <c r="I1783" s="1" t="s">
        <v>25</v>
      </c>
      <c r="J1783" s="2">
        <v>1</v>
      </c>
      <c r="K1783" s="1" t="s">
        <v>26</v>
      </c>
    </row>
    <row r="1784" spans="1:11" x14ac:dyDescent="0.35">
      <c r="A1784" s="1" t="s">
        <v>1831</v>
      </c>
      <c r="B1784" s="1" t="s">
        <v>75</v>
      </c>
      <c r="C1784" s="1" t="s">
        <v>13</v>
      </c>
      <c r="D1784" s="2">
        <v>31</v>
      </c>
      <c r="E1784" s="1" t="s">
        <v>22</v>
      </c>
      <c r="F1784" s="1" t="s">
        <v>29</v>
      </c>
      <c r="G1784" s="1" t="s">
        <v>16</v>
      </c>
      <c r="H1784" s="6">
        <v>45241</v>
      </c>
      <c r="I1784" s="1" t="s">
        <v>45</v>
      </c>
      <c r="J1784" s="2">
        <v>14</v>
      </c>
      <c r="K1784" s="1" t="s">
        <v>18</v>
      </c>
    </row>
    <row r="1785" spans="1:11" x14ac:dyDescent="0.35">
      <c r="A1785" s="1" t="s">
        <v>1832</v>
      </c>
      <c r="B1785" s="1" t="s">
        <v>61</v>
      </c>
      <c r="C1785" s="1" t="s">
        <v>21</v>
      </c>
      <c r="D1785" s="2">
        <v>44</v>
      </c>
      <c r="E1785" s="1" t="s">
        <v>33</v>
      </c>
      <c r="F1785" s="1" t="s">
        <v>44</v>
      </c>
      <c r="G1785" s="1" t="s">
        <v>176</v>
      </c>
      <c r="H1785" s="6">
        <v>45134</v>
      </c>
      <c r="I1785" s="1" t="s">
        <v>72</v>
      </c>
      <c r="J1785" s="2">
        <v>3</v>
      </c>
      <c r="K1785" s="1" t="s">
        <v>26</v>
      </c>
    </row>
    <row r="1786" spans="1:11" x14ac:dyDescent="0.35">
      <c r="A1786" s="1" t="s">
        <v>1833</v>
      </c>
      <c r="B1786" s="1" t="s">
        <v>61</v>
      </c>
      <c r="C1786" s="1" t="s">
        <v>21</v>
      </c>
      <c r="D1786" s="2">
        <v>32</v>
      </c>
      <c r="E1786" s="1" t="s">
        <v>22</v>
      </c>
      <c r="F1786" s="1" t="s">
        <v>44</v>
      </c>
      <c r="G1786" s="1" t="s">
        <v>30</v>
      </c>
      <c r="H1786" s="6">
        <v>44920</v>
      </c>
      <c r="I1786" s="1" t="s">
        <v>72</v>
      </c>
      <c r="J1786" s="2">
        <v>20</v>
      </c>
      <c r="K1786" s="1" t="s">
        <v>18</v>
      </c>
    </row>
    <row r="1787" spans="1:11" x14ac:dyDescent="0.35">
      <c r="A1787" s="1" t="s">
        <v>1834</v>
      </c>
      <c r="B1787" s="1" t="s">
        <v>39</v>
      </c>
      <c r="C1787" s="1" t="s">
        <v>21</v>
      </c>
      <c r="D1787" s="2">
        <v>29</v>
      </c>
      <c r="E1787" s="1" t="s">
        <v>14</v>
      </c>
      <c r="F1787" s="1" t="s">
        <v>29</v>
      </c>
      <c r="G1787" s="1" t="s">
        <v>16</v>
      </c>
      <c r="H1787" s="6">
        <v>43802</v>
      </c>
      <c r="I1787" s="1" t="s">
        <v>17</v>
      </c>
      <c r="J1787" s="2">
        <v>3</v>
      </c>
      <c r="K1787" s="1" t="s">
        <v>18</v>
      </c>
    </row>
    <row r="1788" spans="1:11" x14ac:dyDescent="0.35">
      <c r="A1788" s="1" t="s">
        <v>1835</v>
      </c>
      <c r="B1788" s="1" t="s">
        <v>61</v>
      </c>
      <c r="C1788" s="1" t="s">
        <v>21</v>
      </c>
      <c r="D1788" s="2">
        <v>39</v>
      </c>
      <c r="E1788" s="1" t="s">
        <v>33</v>
      </c>
      <c r="F1788" s="1" t="s">
        <v>10</v>
      </c>
      <c r="G1788" s="1" t="s">
        <v>176</v>
      </c>
      <c r="H1788" s="6">
        <v>45748</v>
      </c>
      <c r="I1788" s="1" t="s">
        <v>45</v>
      </c>
      <c r="J1788" s="2">
        <v>3</v>
      </c>
      <c r="K1788" s="1" t="s">
        <v>18</v>
      </c>
    </row>
    <row r="1789" spans="1:11" x14ac:dyDescent="0.35">
      <c r="A1789" s="1" t="s">
        <v>1836</v>
      </c>
      <c r="B1789" s="1" t="s">
        <v>20</v>
      </c>
      <c r="C1789" s="1" t="s">
        <v>21</v>
      </c>
      <c r="D1789" s="2">
        <v>57</v>
      </c>
      <c r="E1789" s="1" t="s">
        <v>36</v>
      </c>
      <c r="F1789" s="1" t="s">
        <v>10</v>
      </c>
      <c r="G1789" s="1" t="s">
        <v>37</v>
      </c>
      <c r="H1789" s="6">
        <v>45885</v>
      </c>
      <c r="I1789" s="1" t="s">
        <v>72</v>
      </c>
      <c r="J1789" s="2">
        <v>15</v>
      </c>
      <c r="K1789" s="1" t="s">
        <v>26</v>
      </c>
    </row>
    <row r="1790" spans="1:11" x14ac:dyDescent="0.35">
      <c r="A1790" s="1" t="s">
        <v>1837</v>
      </c>
      <c r="B1790" s="1" t="s">
        <v>61</v>
      </c>
      <c r="C1790" s="1" t="s">
        <v>13</v>
      </c>
      <c r="D1790" s="2">
        <v>31</v>
      </c>
      <c r="E1790" s="1" t="s">
        <v>36</v>
      </c>
      <c r="F1790" s="1" t="s">
        <v>10</v>
      </c>
      <c r="G1790" s="1" t="s">
        <v>41</v>
      </c>
      <c r="H1790" s="6">
        <v>43971</v>
      </c>
      <c r="I1790" s="1" t="s">
        <v>45</v>
      </c>
      <c r="J1790" s="2">
        <v>2</v>
      </c>
      <c r="K1790" s="1" t="s">
        <v>31</v>
      </c>
    </row>
    <row r="1791" spans="1:11" x14ac:dyDescent="0.35">
      <c r="A1791" s="1" t="s">
        <v>1838</v>
      </c>
      <c r="B1791" s="1" t="s">
        <v>20</v>
      </c>
      <c r="C1791" s="1" t="s">
        <v>21</v>
      </c>
      <c r="D1791" s="2">
        <v>50</v>
      </c>
      <c r="E1791" s="1" t="s">
        <v>68</v>
      </c>
      <c r="F1791" s="1" t="s">
        <v>29</v>
      </c>
      <c r="G1791" s="1" t="s">
        <v>176</v>
      </c>
      <c r="H1791" s="6">
        <v>45558</v>
      </c>
      <c r="I1791" s="1" t="s">
        <v>72</v>
      </c>
      <c r="J1791" s="2">
        <v>3</v>
      </c>
      <c r="K1791" s="1" t="s">
        <v>58</v>
      </c>
    </row>
    <row r="1792" spans="1:11" x14ac:dyDescent="0.35">
      <c r="A1792" s="1" t="s">
        <v>1839</v>
      </c>
      <c r="B1792" s="1" t="s">
        <v>39</v>
      </c>
      <c r="C1792" s="1" t="s">
        <v>21</v>
      </c>
      <c r="D1792" s="2">
        <v>57</v>
      </c>
      <c r="E1792" s="1" t="s">
        <v>14</v>
      </c>
      <c r="F1792" s="1" t="s">
        <v>15</v>
      </c>
      <c r="G1792" s="1" t="s">
        <v>16</v>
      </c>
      <c r="H1792" s="6">
        <v>45978</v>
      </c>
      <c r="I1792" s="1" t="s">
        <v>72</v>
      </c>
      <c r="J1792" s="2">
        <v>15</v>
      </c>
      <c r="K1792" s="1" t="s">
        <v>18</v>
      </c>
    </row>
    <row r="1793" spans="1:11" x14ac:dyDescent="0.35">
      <c r="A1793" s="1" t="s">
        <v>1840</v>
      </c>
      <c r="B1793" s="1" t="s">
        <v>43</v>
      </c>
      <c r="C1793" s="1" t="s">
        <v>13</v>
      </c>
      <c r="D1793" s="2">
        <v>48</v>
      </c>
      <c r="E1793" s="1" t="s">
        <v>14</v>
      </c>
      <c r="F1793" s="1" t="s">
        <v>10</v>
      </c>
      <c r="G1793" s="1" t="s">
        <v>16</v>
      </c>
      <c r="H1793" s="6">
        <v>45011</v>
      </c>
      <c r="I1793" s="1" t="s">
        <v>72</v>
      </c>
      <c r="J1793" s="2">
        <v>17</v>
      </c>
      <c r="K1793" s="1" t="s">
        <v>18</v>
      </c>
    </row>
    <row r="1794" spans="1:11" x14ac:dyDescent="0.35">
      <c r="A1794" s="1" t="s">
        <v>1841</v>
      </c>
      <c r="B1794" s="1" t="s">
        <v>12</v>
      </c>
      <c r="C1794" s="1" t="s">
        <v>13</v>
      </c>
      <c r="D1794" s="2">
        <v>31</v>
      </c>
      <c r="E1794" s="1" t="s">
        <v>36</v>
      </c>
      <c r="F1794" s="1" t="s">
        <v>10</v>
      </c>
      <c r="G1794" s="1" t="s">
        <v>24</v>
      </c>
      <c r="H1794" s="6">
        <v>45941</v>
      </c>
      <c r="I1794" s="1" t="s">
        <v>25</v>
      </c>
      <c r="J1794" s="2">
        <v>15</v>
      </c>
      <c r="K1794" s="1" t="s">
        <v>58</v>
      </c>
    </row>
    <row r="1795" spans="1:11" x14ac:dyDescent="0.35">
      <c r="A1795" s="1" t="s">
        <v>1842</v>
      </c>
      <c r="B1795" s="1" t="s">
        <v>61</v>
      </c>
      <c r="C1795" s="1" t="s">
        <v>21</v>
      </c>
      <c r="D1795" s="2">
        <v>34</v>
      </c>
      <c r="E1795" s="1" t="s">
        <v>14</v>
      </c>
      <c r="F1795" s="1" t="s">
        <v>10</v>
      </c>
      <c r="G1795" s="1" t="s">
        <v>176</v>
      </c>
      <c r="H1795" s="6">
        <v>42507</v>
      </c>
      <c r="I1795" s="1" t="s">
        <v>45</v>
      </c>
      <c r="J1795" s="2">
        <v>11</v>
      </c>
      <c r="K1795" s="1" t="s">
        <v>58</v>
      </c>
    </row>
    <row r="1796" spans="1:11" x14ac:dyDescent="0.35">
      <c r="A1796" s="1" t="s">
        <v>1843</v>
      </c>
      <c r="B1796" s="1" t="s">
        <v>61</v>
      </c>
      <c r="C1796" s="1" t="s">
        <v>13</v>
      </c>
      <c r="D1796" s="2">
        <v>48</v>
      </c>
      <c r="E1796" s="1" t="s">
        <v>68</v>
      </c>
      <c r="F1796" s="1" t="s">
        <v>44</v>
      </c>
      <c r="G1796" s="1" t="s">
        <v>30</v>
      </c>
      <c r="H1796" s="6">
        <v>43620</v>
      </c>
      <c r="I1796" s="1" t="s">
        <v>17</v>
      </c>
      <c r="J1796" s="2">
        <v>5</v>
      </c>
      <c r="K1796" s="1" t="s">
        <v>58</v>
      </c>
    </row>
    <row r="1797" spans="1:11" x14ac:dyDescent="0.35">
      <c r="A1797" s="1" t="s">
        <v>1844</v>
      </c>
      <c r="B1797" s="1" t="s">
        <v>48</v>
      </c>
      <c r="C1797" s="1" t="s">
        <v>13</v>
      </c>
      <c r="D1797" s="2">
        <v>33</v>
      </c>
      <c r="E1797" s="1" t="s">
        <v>14</v>
      </c>
      <c r="F1797" s="1" t="s">
        <v>29</v>
      </c>
      <c r="G1797" s="1" t="s">
        <v>41</v>
      </c>
      <c r="H1797" s="6">
        <v>45407</v>
      </c>
      <c r="I1797" s="1" t="s">
        <v>25</v>
      </c>
      <c r="J1797" s="2">
        <v>6</v>
      </c>
      <c r="K1797" s="1" t="s">
        <v>26</v>
      </c>
    </row>
    <row r="1798" spans="1:11" x14ac:dyDescent="0.35">
      <c r="A1798" s="1" t="s">
        <v>1845</v>
      </c>
      <c r="B1798" s="1" t="s">
        <v>61</v>
      </c>
      <c r="C1798" s="1" t="s">
        <v>21</v>
      </c>
      <c r="D1798" s="2">
        <v>50</v>
      </c>
      <c r="E1798" s="1" t="s">
        <v>14</v>
      </c>
      <c r="F1798" s="1" t="s">
        <v>29</v>
      </c>
      <c r="G1798" s="1" t="s">
        <v>34</v>
      </c>
      <c r="H1798" s="6">
        <v>43592</v>
      </c>
      <c r="I1798" s="1" t="s">
        <v>45</v>
      </c>
      <c r="J1798" s="2">
        <v>14</v>
      </c>
      <c r="K1798" s="1" t="s">
        <v>31</v>
      </c>
    </row>
    <row r="1799" spans="1:11" x14ac:dyDescent="0.35">
      <c r="A1799" s="1" t="s">
        <v>1846</v>
      </c>
      <c r="B1799" s="1" t="s">
        <v>20</v>
      </c>
      <c r="C1799" s="1" t="s">
        <v>21</v>
      </c>
      <c r="D1799" s="2">
        <v>59</v>
      </c>
      <c r="E1799" s="1" t="s">
        <v>53</v>
      </c>
      <c r="F1799" s="1" t="s">
        <v>29</v>
      </c>
      <c r="G1799" s="1" t="s">
        <v>34</v>
      </c>
      <c r="H1799" s="6">
        <v>45597</v>
      </c>
      <c r="I1799" s="1" t="s">
        <v>45</v>
      </c>
      <c r="J1799" s="2">
        <v>6</v>
      </c>
      <c r="K1799" s="1" t="s">
        <v>58</v>
      </c>
    </row>
    <row r="1800" spans="1:11" x14ac:dyDescent="0.35">
      <c r="A1800" s="1" t="s">
        <v>1847</v>
      </c>
      <c r="B1800" s="1" t="s">
        <v>20</v>
      </c>
      <c r="C1800" s="1" t="s">
        <v>21</v>
      </c>
      <c r="D1800" s="2">
        <v>54</v>
      </c>
      <c r="E1800" s="1" t="s">
        <v>78</v>
      </c>
      <c r="F1800" s="1" t="s">
        <v>29</v>
      </c>
      <c r="G1800" s="1" t="s">
        <v>41</v>
      </c>
      <c r="H1800" s="6">
        <v>45926</v>
      </c>
      <c r="I1800" s="1" t="s">
        <v>45</v>
      </c>
      <c r="J1800" s="2">
        <v>2</v>
      </c>
      <c r="K1800" s="1" t="s">
        <v>18</v>
      </c>
    </row>
    <row r="1801" spans="1:11" x14ac:dyDescent="0.35">
      <c r="A1801" s="1" t="s">
        <v>1848</v>
      </c>
      <c r="B1801" s="1" t="s">
        <v>75</v>
      </c>
      <c r="C1801" s="1" t="s">
        <v>13</v>
      </c>
      <c r="D1801" s="2">
        <v>59</v>
      </c>
      <c r="E1801" s="1" t="s">
        <v>22</v>
      </c>
      <c r="F1801" s="1" t="s">
        <v>10</v>
      </c>
      <c r="G1801" s="1" t="s">
        <v>37</v>
      </c>
      <c r="H1801" s="6">
        <v>45960</v>
      </c>
      <c r="I1801" s="1" t="s">
        <v>25</v>
      </c>
      <c r="J1801" s="2">
        <v>18</v>
      </c>
      <c r="K1801" s="1" t="s">
        <v>26</v>
      </c>
    </row>
    <row r="1802" spans="1:11" x14ac:dyDescent="0.35">
      <c r="A1802" s="1" t="s">
        <v>1849</v>
      </c>
      <c r="B1802" s="1" t="s">
        <v>20</v>
      </c>
      <c r="C1802" s="1" t="s">
        <v>21</v>
      </c>
      <c r="D1802" s="2">
        <v>50</v>
      </c>
      <c r="E1802" s="1" t="s">
        <v>36</v>
      </c>
      <c r="F1802" s="1" t="s">
        <v>23</v>
      </c>
      <c r="G1802" s="1" t="s">
        <v>16</v>
      </c>
      <c r="H1802" s="6">
        <v>43352</v>
      </c>
      <c r="I1802" s="1" t="s">
        <v>25</v>
      </c>
      <c r="J1802" s="2">
        <v>1</v>
      </c>
      <c r="K1802" s="1" t="s">
        <v>58</v>
      </c>
    </row>
    <row r="1803" spans="1:11" x14ac:dyDescent="0.35">
      <c r="A1803" s="1" t="s">
        <v>1850</v>
      </c>
      <c r="B1803" s="1" t="s">
        <v>75</v>
      </c>
      <c r="C1803" s="1" t="s">
        <v>21</v>
      </c>
      <c r="D1803" s="2">
        <v>55</v>
      </c>
      <c r="E1803" s="1" t="s">
        <v>14</v>
      </c>
      <c r="F1803" s="1" t="s">
        <v>10</v>
      </c>
      <c r="G1803" s="1" t="s">
        <v>176</v>
      </c>
      <c r="H1803" s="6">
        <v>43267</v>
      </c>
      <c r="I1803" s="1" t="s">
        <v>45</v>
      </c>
      <c r="J1803" s="2">
        <v>8</v>
      </c>
      <c r="K1803" s="1" t="s">
        <v>18</v>
      </c>
    </row>
    <row r="1804" spans="1:11" x14ac:dyDescent="0.35">
      <c r="A1804" s="1" t="s">
        <v>1851</v>
      </c>
      <c r="B1804" s="1" t="s">
        <v>12</v>
      </c>
      <c r="C1804" s="1" t="s">
        <v>21</v>
      </c>
      <c r="D1804" s="2">
        <v>24</v>
      </c>
      <c r="E1804" s="1" t="s">
        <v>36</v>
      </c>
      <c r="F1804" s="1" t="s">
        <v>29</v>
      </c>
      <c r="G1804" s="1" t="s">
        <v>34</v>
      </c>
      <c r="H1804" s="6">
        <v>45864</v>
      </c>
      <c r="I1804" s="1" t="s">
        <v>72</v>
      </c>
      <c r="J1804" s="2">
        <v>19</v>
      </c>
      <c r="K1804" s="1" t="s">
        <v>58</v>
      </c>
    </row>
    <row r="1805" spans="1:11" x14ac:dyDescent="0.35">
      <c r="A1805" s="1" t="s">
        <v>1852</v>
      </c>
      <c r="B1805" s="1" t="s">
        <v>20</v>
      </c>
      <c r="C1805" s="1" t="s">
        <v>13</v>
      </c>
      <c r="D1805" s="2">
        <v>45</v>
      </c>
      <c r="E1805" s="1" t="s">
        <v>22</v>
      </c>
      <c r="F1805" s="1" t="s">
        <v>10</v>
      </c>
      <c r="G1805" s="1" t="s">
        <v>30</v>
      </c>
      <c r="H1805" s="6">
        <v>44682</v>
      </c>
      <c r="I1805" s="1" t="s">
        <v>25</v>
      </c>
      <c r="J1805" s="2">
        <v>2</v>
      </c>
      <c r="K1805" s="1" t="s">
        <v>26</v>
      </c>
    </row>
    <row r="1806" spans="1:11" x14ac:dyDescent="0.35">
      <c r="A1806" s="1" t="s">
        <v>1853</v>
      </c>
      <c r="B1806" s="1" t="s">
        <v>28</v>
      </c>
      <c r="C1806" s="1" t="s">
        <v>21</v>
      </c>
      <c r="D1806" s="2">
        <v>47</v>
      </c>
      <c r="E1806" s="1" t="s">
        <v>40</v>
      </c>
      <c r="F1806" s="1" t="s">
        <v>29</v>
      </c>
      <c r="G1806" s="1" t="s">
        <v>30</v>
      </c>
      <c r="H1806" s="6">
        <v>44952</v>
      </c>
      <c r="I1806" s="1" t="s">
        <v>72</v>
      </c>
      <c r="J1806" s="2">
        <v>2</v>
      </c>
      <c r="K1806" s="1" t="s">
        <v>26</v>
      </c>
    </row>
    <row r="1807" spans="1:11" x14ac:dyDescent="0.35">
      <c r="A1807" s="1" t="s">
        <v>1854</v>
      </c>
      <c r="B1807" s="1" t="s">
        <v>12</v>
      </c>
      <c r="C1807" s="1" t="s">
        <v>21</v>
      </c>
      <c r="D1807" s="2">
        <v>30</v>
      </c>
      <c r="E1807" s="1" t="s">
        <v>36</v>
      </c>
      <c r="F1807" s="1" t="s">
        <v>29</v>
      </c>
      <c r="G1807" s="1" t="s">
        <v>176</v>
      </c>
      <c r="H1807" s="6">
        <v>45612</v>
      </c>
      <c r="I1807" s="1" t="s">
        <v>17</v>
      </c>
      <c r="J1807" s="2">
        <v>3</v>
      </c>
      <c r="K1807" s="1" t="s">
        <v>18</v>
      </c>
    </row>
    <row r="1808" spans="1:11" x14ac:dyDescent="0.35">
      <c r="A1808" s="1" t="s">
        <v>1855</v>
      </c>
      <c r="B1808" s="1" t="s">
        <v>12</v>
      </c>
      <c r="C1808" s="1" t="s">
        <v>13</v>
      </c>
      <c r="D1808" s="2">
        <v>40</v>
      </c>
      <c r="E1808" s="1" t="s">
        <v>22</v>
      </c>
      <c r="F1808" s="1" t="s">
        <v>15</v>
      </c>
      <c r="G1808" s="1" t="s">
        <v>24</v>
      </c>
      <c r="H1808" s="6">
        <v>43230</v>
      </c>
      <c r="I1808" s="1" t="s">
        <v>45</v>
      </c>
      <c r="J1808" s="2">
        <v>20</v>
      </c>
      <c r="K1808" s="1" t="s">
        <v>18</v>
      </c>
    </row>
    <row r="1809" spans="1:11" x14ac:dyDescent="0.35">
      <c r="A1809" s="1" t="s">
        <v>1856</v>
      </c>
      <c r="B1809" s="1" t="s">
        <v>28</v>
      </c>
      <c r="C1809" s="1" t="s">
        <v>13</v>
      </c>
      <c r="D1809" s="2">
        <v>38</v>
      </c>
      <c r="E1809" s="1" t="s">
        <v>14</v>
      </c>
      <c r="F1809" s="1" t="s">
        <v>23</v>
      </c>
      <c r="G1809" s="1" t="s">
        <v>24</v>
      </c>
      <c r="H1809" s="6">
        <v>44945</v>
      </c>
      <c r="I1809" s="1" t="s">
        <v>45</v>
      </c>
      <c r="J1809" s="2">
        <v>6</v>
      </c>
      <c r="K1809" s="1" t="s">
        <v>31</v>
      </c>
    </row>
    <row r="1810" spans="1:11" x14ac:dyDescent="0.35">
      <c r="A1810" s="1" t="s">
        <v>1857</v>
      </c>
      <c r="B1810" s="1" t="s">
        <v>28</v>
      </c>
      <c r="C1810" s="1" t="s">
        <v>21</v>
      </c>
      <c r="D1810" s="2">
        <v>46</v>
      </c>
      <c r="E1810" s="1" t="s">
        <v>40</v>
      </c>
      <c r="F1810" s="1" t="s">
        <v>10</v>
      </c>
      <c r="G1810" s="1" t="s">
        <v>176</v>
      </c>
      <c r="H1810" s="6">
        <v>45736</v>
      </c>
      <c r="I1810" s="1" t="s">
        <v>72</v>
      </c>
      <c r="J1810" s="2">
        <v>5</v>
      </c>
      <c r="K1810" s="1" t="s">
        <v>58</v>
      </c>
    </row>
    <row r="1811" spans="1:11" x14ac:dyDescent="0.35">
      <c r="A1811" s="1" t="s">
        <v>1858</v>
      </c>
      <c r="B1811" s="1" t="s">
        <v>20</v>
      </c>
      <c r="C1811" s="1" t="s">
        <v>13</v>
      </c>
      <c r="D1811" s="2">
        <v>52</v>
      </c>
      <c r="E1811" s="1" t="s">
        <v>40</v>
      </c>
      <c r="F1811" s="1" t="s">
        <v>44</v>
      </c>
      <c r="G1811" s="1" t="s">
        <v>24</v>
      </c>
      <c r="H1811" s="6">
        <v>42839</v>
      </c>
      <c r="I1811" s="1" t="s">
        <v>25</v>
      </c>
      <c r="J1811" s="2">
        <v>7</v>
      </c>
      <c r="K1811" s="1" t="s">
        <v>18</v>
      </c>
    </row>
    <row r="1812" spans="1:11" x14ac:dyDescent="0.35">
      <c r="A1812" s="1" t="s">
        <v>1859</v>
      </c>
      <c r="B1812" s="1" t="s">
        <v>39</v>
      </c>
      <c r="C1812" s="1" t="s">
        <v>21</v>
      </c>
      <c r="D1812" s="2">
        <v>30</v>
      </c>
      <c r="E1812" s="1" t="s">
        <v>33</v>
      </c>
      <c r="F1812" s="1" t="s">
        <v>23</v>
      </c>
      <c r="G1812" s="1" t="s">
        <v>16</v>
      </c>
      <c r="H1812" s="6">
        <v>44711</v>
      </c>
      <c r="I1812" s="1" t="s">
        <v>17</v>
      </c>
      <c r="J1812" s="2">
        <v>14</v>
      </c>
      <c r="K1812" s="1" t="s">
        <v>26</v>
      </c>
    </row>
    <row r="1813" spans="1:11" x14ac:dyDescent="0.35">
      <c r="A1813" s="1" t="s">
        <v>1860</v>
      </c>
      <c r="B1813" s="1" t="s">
        <v>28</v>
      </c>
      <c r="C1813" s="1" t="s">
        <v>13</v>
      </c>
      <c r="D1813" s="2">
        <v>41</v>
      </c>
      <c r="E1813" s="1" t="s">
        <v>53</v>
      </c>
      <c r="F1813" s="1" t="s">
        <v>23</v>
      </c>
      <c r="G1813" s="1" t="s">
        <v>16</v>
      </c>
      <c r="H1813" s="6">
        <v>43603</v>
      </c>
      <c r="I1813" s="1" t="s">
        <v>72</v>
      </c>
      <c r="J1813" s="2">
        <v>3</v>
      </c>
      <c r="K1813" s="1" t="s">
        <v>58</v>
      </c>
    </row>
    <row r="1814" spans="1:11" x14ac:dyDescent="0.35">
      <c r="A1814" s="1" t="s">
        <v>1861</v>
      </c>
      <c r="B1814" s="1" t="s">
        <v>75</v>
      </c>
      <c r="C1814" s="1" t="s">
        <v>13</v>
      </c>
      <c r="D1814" s="2">
        <v>35</v>
      </c>
      <c r="E1814" s="1" t="s">
        <v>36</v>
      </c>
      <c r="F1814" s="1" t="s">
        <v>29</v>
      </c>
      <c r="G1814" s="1" t="s">
        <v>30</v>
      </c>
      <c r="H1814" s="6">
        <v>44981</v>
      </c>
      <c r="I1814" s="1" t="s">
        <v>17</v>
      </c>
      <c r="J1814" s="2">
        <v>20</v>
      </c>
      <c r="K1814" s="1" t="s">
        <v>58</v>
      </c>
    </row>
    <row r="1815" spans="1:11" x14ac:dyDescent="0.35">
      <c r="A1815" s="1" t="s">
        <v>1862</v>
      </c>
      <c r="B1815" s="1" t="s">
        <v>61</v>
      </c>
      <c r="C1815" s="1" t="s">
        <v>13</v>
      </c>
      <c r="D1815" s="2">
        <v>24</v>
      </c>
      <c r="E1815" s="1" t="s">
        <v>68</v>
      </c>
      <c r="F1815" s="1" t="s">
        <v>29</v>
      </c>
      <c r="G1815" s="1" t="s">
        <v>24</v>
      </c>
      <c r="H1815" s="6">
        <v>42874</v>
      </c>
      <c r="I1815" s="1" t="s">
        <v>17</v>
      </c>
      <c r="J1815" s="2">
        <v>13</v>
      </c>
      <c r="K1815" s="1" t="s">
        <v>26</v>
      </c>
    </row>
    <row r="1816" spans="1:11" x14ac:dyDescent="0.35">
      <c r="A1816" s="1" t="s">
        <v>1863</v>
      </c>
      <c r="B1816" s="1" t="s">
        <v>61</v>
      </c>
      <c r="C1816" s="1" t="s">
        <v>21</v>
      </c>
      <c r="D1816" s="2">
        <v>58</v>
      </c>
      <c r="E1816" s="1" t="s">
        <v>40</v>
      </c>
      <c r="F1816" s="1" t="s">
        <v>44</v>
      </c>
      <c r="G1816" s="1" t="s">
        <v>24</v>
      </c>
      <c r="H1816" s="6">
        <v>45211</v>
      </c>
      <c r="I1816" s="1" t="s">
        <v>25</v>
      </c>
      <c r="J1816" s="2">
        <v>14</v>
      </c>
      <c r="K1816" s="1" t="s">
        <v>31</v>
      </c>
    </row>
    <row r="1817" spans="1:11" x14ac:dyDescent="0.35">
      <c r="A1817" s="1" t="s">
        <v>1864</v>
      </c>
      <c r="B1817" s="1" t="s">
        <v>75</v>
      </c>
      <c r="C1817" s="1" t="s">
        <v>21</v>
      </c>
      <c r="D1817" s="2">
        <v>42</v>
      </c>
      <c r="E1817" s="1" t="s">
        <v>14</v>
      </c>
      <c r="F1817" s="1" t="s">
        <v>44</v>
      </c>
      <c r="G1817" s="1" t="s">
        <v>37</v>
      </c>
      <c r="H1817" s="6">
        <v>45210</v>
      </c>
      <c r="I1817" s="1" t="s">
        <v>17</v>
      </c>
      <c r="J1817" s="2">
        <v>19</v>
      </c>
      <c r="K1817" s="1" t="s">
        <v>18</v>
      </c>
    </row>
    <row r="1818" spans="1:11" x14ac:dyDescent="0.35">
      <c r="A1818" s="1" t="s">
        <v>1865</v>
      </c>
      <c r="B1818" s="1" t="s">
        <v>48</v>
      </c>
      <c r="C1818" s="1" t="s">
        <v>13</v>
      </c>
      <c r="D1818" s="2">
        <v>52</v>
      </c>
      <c r="E1818" s="1" t="s">
        <v>68</v>
      </c>
      <c r="F1818" s="1" t="s">
        <v>29</v>
      </c>
      <c r="G1818" s="1" t="s">
        <v>30</v>
      </c>
      <c r="H1818" s="6">
        <v>44895</v>
      </c>
      <c r="I1818" s="1" t="s">
        <v>17</v>
      </c>
      <c r="J1818" s="2">
        <v>2</v>
      </c>
      <c r="K1818" s="1" t="s">
        <v>18</v>
      </c>
    </row>
    <row r="1819" spans="1:11" x14ac:dyDescent="0.35">
      <c r="A1819" s="1" t="s">
        <v>1866</v>
      </c>
      <c r="B1819" s="1" t="s">
        <v>20</v>
      </c>
      <c r="C1819" s="1" t="s">
        <v>21</v>
      </c>
      <c r="D1819" s="2">
        <v>21</v>
      </c>
      <c r="E1819" s="1" t="s">
        <v>22</v>
      </c>
      <c r="F1819" s="1" t="s">
        <v>10</v>
      </c>
      <c r="G1819" s="1" t="s">
        <v>24</v>
      </c>
      <c r="H1819" s="6">
        <v>44675</v>
      </c>
      <c r="I1819" s="1" t="s">
        <v>45</v>
      </c>
      <c r="J1819" s="2">
        <v>5</v>
      </c>
      <c r="K1819" s="1" t="s">
        <v>58</v>
      </c>
    </row>
    <row r="1820" spans="1:11" x14ac:dyDescent="0.35">
      <c r="A1820" s="1" t="s">
        <v>1867</v>
      </c>
      <c r="B1820" s="1" t="s">
        <v>75</v>
      </c>
      <c r="C1820" s="1" t="s">
        <v>13</v>
      </c>
      <c r="D1820" s="2">
        <v>27</v>
      </c>
      <c r="E1820" s="1" t="s">
        <v>40</v>
      </c>
      <c r="F1820" s="1" t="s">
        <v>44</v>
      </c>
      <c r="G1820" s="1" t="s">
        <v>34</v>
      </c>
      <c r="H1820" s="6">
        <v>42937</v>
      </c>
      <c r="I1820" s="1" t="s">
        <v>72</v>
      </c>
      <c r="J1820" s="2">
        <v>8</v>
      </c>
      <c r="K1820" s="1" t="s">
        <v>31</v>
      </c>
    </row>
    <row r="1821" spans="1:11" x14ac:dyDescent="0.35">
      <c r="A1821" s="1" t="s">
        <v>1868</v>
      </c>
      <c r="B1821" s="1" t="s">
        <v>39</v>
      </c>
      <c r="C1821" s="1" t="s">
        <v>13</v>
      </c>
      <c r="D1821" s="2">
        <v>44</v>
      </c>
      <c r="E1821" s="1" t="s">
        <v>68</v>
      </c>
      <c r="F1821" s="1" t="s">
        <v>15</v>
      </c>
      <c r="G1821" s="1" t="s">
        <v>41</v>
      </c>
      <c r="H1821" s="6">
        <v>43393</v>
      </c>
      <c r="I1821" s="1" t="s">
        <v>25</v>
      </c>
      <c r="J1821" s="2">
        <v>14</v>
      </c>
      <c r="K1821" s="1" t="s">
        <v>58</v>
      </c>
    </row>
    <row r="1822" spans="1:11" x14ac:dyDescent="0.35">
      <c r="A1822" s="1" t="s">
        <v>1869</v>
      </c>
      <c r="B1822" s="1" t="s">
        <v>75</v>
      </c>
      <c r="C1822" s="1" t="s">
        <v>13</v>
      </c>
      <c r="D1822" s="2">
        <v>31</v>
      </c>
      <c r="E1822" s="1" t="s">
        <v>40</v>
      </c>
      <c r="F1822" s="1" t="s">
        <v>44</v>
      </c>
      <c r="G1822" s="1" t="s">
        <v>24</v>
      </c>
      <c r="H1822" s="6">
        <v>44343</v>
      </c>
      <c r="I1822" s="1" t="s">
        <v>72</v>
      </c>
      <c r="J1822" s="2">
        <v>3</v>
      </c>
      <c r="K1822" s="1" t="s">
        <v>18</v>
      </c>
    </row>
    <row r="1823" spans="1:11" x14ac:dyDescent="0.35">
      <c r="A1823" s="1" t="s">
        <v>1870</v>
      </c>
      <c r="B1823" s="1" t="s">
        <v>61</v>
      </c>
      <c r="C1823" s="1" t="s">
        <v>13</v>
      </c>
      <c r="D1823" s="2">
        <v>26</v>
      </c>
      <c r="E1823" s="1" t="s">
        <v>33</v>
      </c>
      <c r="F1823" s="1" t="s">
        <v>29</v>
      </c>
      <c r="G1823" s="1" t="s">
        <v>24</v>
      </c>
      <c r="H1823" s="6">
        <v>42674</v>
      </c>
      <c r="I1823" s="1" t="s">
        <v>72</v>
      </c>
      <c r="J1823" s="2">
        <v>7</v>
      </c>
      <c r="K1823" s="1" t="s">
        <v>58</v>
      </c>
    </row>
    <row r="1824" spans="1:11" x14ac:dyDescent="0.35">
      <c r="A1824" s="1" t="s">
        <v>1871</v>
      </c>
      <c r="B1824" s="1" t="s">
        <v>48</v>
      </c>
      <c r="C1824" s="1" t="s">
        <v>13</v>
      </c>
      <c r="D1824" s="2">
        <v>58</v>
      </c>
      <c r="E1824" s="1" t="s">
        <v>33</v>
      </c>
      <c r="F1824" s="1" t="s">
        <v>23</v>
      </c>
      <c r="G1824" s="1" t="s">
        <v>30</v>
      </c>
      <c r="H1824" s="6">
        <v>43635</v>
      </c>
      <c r="I1824" s="1" t="s">
        <v>17</v>
      </c>
      <c r="J1824" s="2">
        <v>6</v>
      </c>
      <c r="K1824" s="1" t="s">
        <v>18</v>
      </c>
    </row>
    <row r="1825" spans="1:11" x14ac:dyDescent="0.35">
      <c r="A1825" s="1" t="s">
        <v>1872</v>
      </c>
      <c r="B1825" s="1" t="s">
        <v>43</v>
      </c>
      <c r="C1825" s="1" t="s">
        <v>13</v>
      </c>
      <c r="D1825" s="2">
        <v>22</v>
      </c>
      <c r="E1825" s="1" t="s">
        <v>68</v>
      </c>
      <c r="F1825" s="1" t="s">
        <v>44</v>
      </c>
      <c r="G1825" s="1" t="s">
        <v>37</v>
      </c>
      <c r="H1825" s="6">
        <v>42424</v>
      </c>
      <c r="I1825" s="1" t="s">
        <v>17</v>
      </c>
      <c r="J1825" s="2">
        <v>18</v>
      </c>
      <c r="K1825" s="1" t="s">
        <v>18</v>
      </c>
    </row>
    <row r="1826" spans="1:11" x14ac:dyDescent="0.35">
      <c r="A1826" s="1" t="s">
        <v>1873</v>
      </c>
      <c r="B1826" s="1" t="s">
        <v>48</v>
      </c>
      <c r="C1826" s="1" t="s">
        <v>13</v>
      </c>
      <c r="D1826" s="2">
        <v>40</v>
      </c>
      <c r="E1826" s="1" t="s">
        <v>40</v>
      </c>
      <c r="F1826" s="1" t="s">
        <v>44</v>
      </c>
      <c r="G1826" s="1" t="s">
        <v>16</v>
      </c>
      <c r="H1826" s="6">
        <v>42427</v>
      </c>
      <c r="I1826" s="1" t="s">
        <v>25</v>
      </c>
      <c r="J1826" s="2">
        <v>6</v>
      </c>
      <c r="K1826" s="1" t="s">
        <v>31</v>
      </c>
    </row>
    <row r="1827" spans="1:11" x14ac:dyDescent="0.35">
      <c r="A1827" s="1" t="s">
        <v>1874</v>
      </c>
      <c r="B1827" s="1" t="s">
        <v>43</v>
      </c>
      <c r="C1827" s="1" t="s">
        <v>13</v>
      </c>
      <c r="D1827" s="2">
        <v>25</v>
      </c>
      <c r="E1827" s="1" t="s">
        <v>22</v>
      </c>
      <c r="F1827" s="1" t="s">
        <v>29</v>
      </c>
      <c r="G1827" s="1" t="s">
        <v>16</v>
      </c>
      <c r="H1827" s="6">
        <v>43687</v>
      </c>
      <c r="I1827" s="1" t="s">
        <v>72</v>
      </c>
      <c r="J1827" s="2">
        <v>18</v>
      </c>
      <c r="K1827" s="1" t="s">
        <v>26</v>
      </c>
    </row>
    <row r="1828" spans="1:11" x14ac:dyDescent="0.35">
      <c r="A1828" s="1" t="s">
        <v>1875</v>
      </c>
      <c r="B1828" s="1" t="s">
        <v>43</v>
      </c>
      <c r="C1828" s="1" t="s">
        <v>13</v>
      </c>
      <c r="D1828" s="2">
        <v>35</v>
      </c>
      <c r="E1828" s="1" t="s">
        <v>53</v>
      </c>
      <c r="F1828" s="1" t="s">
        <v>29</v>
      </c>
      <c r="G1828" s="1" t="s">
        <v>24</v>
      </c>
      <c r="H1828" s="6">
        <v>45453</v>
      </c>
      <c r="I1828" s="1" t="s">
        <v>17</v>
      </c>
      <c r="J1828" s="2">
        <v>0</v>
      </c>
      <c r="K1828" s="1" t="s">
        <v>58</v>
      </c>
    </row>
    <row r="1829" spans="1:11" x14ac:dyDescent="0.35">
      <c r="A1829" s="1" t="s">
        <v>1876</v>
      </c>
      <c r="B1829" s="1" t="s">
        <v>75</v>
      </c>
      <c r="C1829" s="1" t="s">
        <v>21</v>
      </c>
      <c r="D1829" s="2">
        <v>31</v>
      </c>
      <c r="E1829" s="1" t="s">
        <v>14</v>
      </c>
      <c r="F1829" s="1" t="s">
        <v>44</v>
      </c>
      <c r="G1829" s="1" t="s">
        <v>34</v>
      </c>
      <c r="H1829" s="6">
        <v>43104</v>
      </c>
      <c r="I1829" s="1" t="s">
        <v>25</v>
      </c>
      <c r="J1829" s="2">
        <v>4</v>
      </c>
      <c r="K1829" s="1" t="s">
        <v>31</v>
      </c>
    </row>
    <row r="1830" spans="1:11" x14ac:dyDescent="0.35">
      <c r="A1830" s="1" t="s">
        <v>1877</v>
      </c>
      <c r="B1830" s="1" t="s">
        <v>43</v>
      </c>
      <c r="C1830" s="1" t="s">
        <v>21</v>
      </c>
      <c r="D1830" s="2">
        <v>42</v>
      </c>
      <c r="E1830" s="1" t="s">
        <v>68</v>
      </c>
      <c r="F1830" s="1" t="s">
        <v>44</v>
      </c>
      <c r="G1830" s="1" t="s">
        <v>16</v>
      </c>
      <c r="H1830" s="6">
        <v>44201</v>
      </c>
      <c r="I1830" s="1" t="s">
        <v>25</v>
      </c>
      <c r="J1830" s="2">
        <v>20</v>
      </c>
      <c r="K1830" s="1" t="s">
        <v>58</v>
      </c>
    </row>
    <row r="1831" spans="1:11" x14ac:dyDescent="0.35">
      <c r="A1831" s="1" t="s">
        <v>1878</v>
      </c>
      <c r="B1831" s="1" t="s">
        <v>48</v>
      </c>
      <c r="C1831" s="1" t="s">
        <v>13</v>
      </c>
      <c r="D1831" s="2">
        <v>38</v>
      </c>
      <c r="E1831" s="1" t="s">
        <v>53</v>
      </c>
      <c r="F1831" s="1" t="s">
        <v>44</v>
      </c>
      <c r="G1831" s="1" t="s">
        <v>30</v>
      </c>
      <c r="H1831" s="6">
        <v>44346</v>
      </c>
      <c r="I1831" s="1" t="s">
        <v>72</v>
      </c>
      <c r="J1831" s="2">
        <v>8</v>
      </c>
      <c r="K1831" s="1" t="s">
        <v>58</v>
      </c>
    </row>
    <row r="1832" spans="1:11" x14ac:dyDescent="0.35">
      <c r="A1832" s="1" t="s">
        <v>1879</v>
      </c>
      <c r="B1832" s="1" t="s">
        <v>20</v>
      </c>
      <c r="C1832" s="1" t="s">
        <v>21</v>
      </c>
      <c r="D1832" s="2">
        <v>25</v>
      </c>
      <c r="E1832" s="1" t="s">
        <v>68</v>
      </c>
      <c r="F1832" s="1" t="s">
        <v>44</v>
      </c>
      <c r="G1832" s="1" t="s">
        <v>34</v>
      </c>
      <c r="H1832" s="6">
        <v>44729</v>
      </c>
      <c r="I1832" s="1" t="s">
        <v>45</v>
      </c>
      <c r="J1832" s="2">
        <v>12</v>
      </c>
      <c r="K1832" s="1" t="s">
        <v>26</v>
      </c>
    </row>
    <row r="1833" spans="1:11" x14ac:dyDescent="0.35">
      <c r="A1833" s="1" t="s">
        <v>1880</v>
      </c>
      <c r="B1833" s="1" t="s">
        <v>39</v>
      </c>
      <c r="C1833" s="1" t="s">
        <v>21</v>
      </c>
      <c r="D1833" s="2">
        <v>47</v>
      </c>
      <c r="E1833" s="1" t="s">
        <v>22</v>
      </c>
      <c r="F1833" s="1" t="s">
        <v>23</v>
      </c>
      <c r="G1833" s="1" t="s">
        <v>16</v>
      </c>
      <c r="H1833" s="6">
        <v>43704</v>
      </c>
      <c r="I1833" s="1" t="s">
        <v>25</v>
      </c>
      <c r="J1833" s="2">
        <v>5</v>
      </c>
      <c r="K1833" s="1" t="s">
        <v>31</v>
      </c>
    </row>
    <row r="1834" spans="1:11" x14ac:dyDescent="0.35">
      <c r="A1834" s="1" t="s">
        <v>1881</v>
      </c>
      <c r="B1834" s="1" t="s">
        <v>20</v>
      </c>
      <c r="C1834" s="1" t="s">
        <v>13</v>
      </c>
      <c r="D1834" s="2">
        <v>53</v>
      </c>
      <c r="E1834" s="1" t="s">
        <v>78</v>
      </c>
      <c r="F1834" s="1" t="s">
        <v>23</v>
      </c>
      <c r="G1834" s="1" t="s">
        <v>37</v>
      </c>
      <c r="H1834" s="6">
        <v>43112</v>
      </c>
      <c r="I1834" s="1" t="s">
        <v>17</v>
      </c>
      <c r="J1834" s="2">
        <v>17</v>
      </c>
      <c r="K1834" s="1" t="s">
        <v>26</v>
      </c>
    </row>
    <row r="1835" spans="1:11" x14ac:dyDescent="0.35">
      <c r="A1835" s="1" t="s">
        <v>1882</v>
      </c>
      <c r="B1835" s="1" t="s">
        <v>20</v>
      </c>
      <c r="C1835" s="1" t="s">
        <v>13</v>
      </c>
      <c r="D1835" s="2">
        <v>58</v>
      </c>
      <c r="E1835" s="1" t="s">
        <v>14</v>
      </c>
      <c r="F1835" s="1" t="s">
        <v>29</v>
      </c>
      <c r="G1835" s="1" t="s">
        <v>24</v>
      </c>
      <c r="H1835" s="6">
        <v>45357</v>
      </c>
      <c r="I1835" s="1" t="s">
        <v>45</v>
      </c>
      <c r="J1835" s="2">
        <v>12</v>
      </c>
      <c r="K1835" s="1" t="s">
        <v>18</v>
      </c>
    </row>
    <row r="1836" spans="1:11" x14ac:dyDescent="0.35">
      <c r="A1836" s="1" t="s">
        <v>1883</v>
      </c>
      <c r="B1836" s="1" t="s">
        <v>75</v>
      </c>
      <c r="C1836" s="1" t="s">
        <v>21</v>
      </c>
      <c r="D1836" s="2">
        <v>57</v>
      </c>
      <c r="E1836" s="1" t="s">
        <v>22</v>
      </c>
      <c r="F1836" s="1" t="s">
        <v>10</v>
      </c>
      <c r="G1836" s="1" t="s">
        <v>30</v>
      </c>
      <c r="H1836" s="6">
        <v>42388</v>
      </c>
      <c r="I1836" s="1" t="s">
        <v>17</v>
      </c>
      <c r="J1836" s="2">
        <v>0</v>
      </c>
      <c r="K1836" s="1" t="s">
        <v>26</v>
      </c>
    </row>
    <row r="1837" spans="1:11" x14ac:dyDescent="0.35">
      <c r="A1837" s="1" t="s">
        <v>1884</v>
      </c>
      <c r="B1837" s="1" t="s">
        <v>12</v>
      </c>
      <c r="C1837" s="1" t="s">
        <v>13</v>
      </c>
      <c r="D1837" s="2">
        <v>28</v>
      </c>
      <c r="E1837" s="1" t="s">
        <v>78</v>
      </c>
      <c r="F1837" s="1" t="s">
        <v>15</v>
      </c>
      <c r="G1837" s="1" t="s">
        <v>37</v>
      </c>
      <c r="H1837" s="6">
        <v>44685</v>
      </c>
      <c r="I1837" s="1" t="s">
        <v>17</v>
      </c>
      <c r="J1837" s="2">
        <v>15</v>
      </c>
      <c r="K1837" s="1" t="s">
        <v>18</v>
      </c>
    </row>
    <row r="1838" spans="1:11" x14ac:dyDescent="0.35">
      <c r="A1838" s="1" t="s">
        <v>1885</v>
      </c>
      <c r="B1838" s="1" t="s">
        <v>75</v>
      </c>
      <c r="C1838" s="1" t="s">
        <v>21</v>
      </c>
      <c r="D1838" s="2">
        <v>37</v>
      </c>
      <c r="E1838" s="1" t="s">
        <v>40</v>
      </c>
      <c r="F1838" s="1" t="s">
        <v>29</v>
      </c>
      <c r="G1838" s="1" t="s">
        <v>176</v>
      </c>
      <c r="H1838" s="6">
        <v>43103</v>
      </c>
      <c r="I1838" s="1" t="s">
        <v>72</v>
      </c>
      <c r="J1838" s="2">
        <v>11</v>
      </c>
      <c r="K1838" s="1" t="s">
        <v>18</v>
      </c>
    </row>
    <row r="1839" spans="1:11" x14ac:dyDescent="0.35">
      <c r="A1839" s="1" t="s">
        <v>1886</v>
      </c>
      <c r="B1839" s="1" t="s">
        <v>12</v>
      </c>
      <c r="C1839" s="1" t="s">
        <v>13</v>
      </c>
      <c r="D1839" s="2">
        <v>52</v>
      </c>
      <c r="E1839" s="1" t="s">
        <v>33</v>
      </c>
      <c r="F1839" s="1" t="s">
        <v>29</v>
      </c>
      <c r="G1839" s="1" t="s">
        <v>41</v>
      </c>
      <c r="H1839" s="6">
        <v>45153</v>
      </c>
      <c r="I1839" s="1" t="s">
        <v>17</v>
      </c>
      <c r="J1839" s="2">
        <v>17</v>
      </c>
      <c r="K1839" s="1" t="s">
        <v>18</v>
      </c>
    </row>
    <row r="1840" spans="1:11" x14ac:dyDescent="0.35">
      <c r="A1840" s="1" t="s">
        <v>1887</v>
      </c>
      <c r="B1840" s="1" t="s">
        <v>20</v>
      </c>
      <c r="C1840" s="1" t="s">
        <v>13</v>
      </c>
      <c r="D1840" s="2">
        <v>21</v>
      </c>
      <c r="E1840" s="1" t="s">
        <v>40</v>
      </c>
      <c r="F1840" s="1" t="s">
        <v>44</v>
      </c>
      <c r="G1840" s="1" t="s">
        <v>16</v>
      </c>
      <c r="H1840" s="6">
        <v>44218</v>
      </c>
      <c r="I1840" s="1" t="s">
        <v>72</v>
      </c>
      <c r="J1840" s="2">
        <v>7</v>
      </c>
      <c r="K1840" s="1" t="s">
        <v>31</v>
      </c>
    </row>
    <row r="1841" spans="1:11" x14ac:dyDescent="0.35">
      <c r="A1841" s="1" t="s">
        <v>1888</v>
      </c>
      <c r="B1841" s="1" t="s">
        <v>39</v>
      </c>
      <c r="C1841" s="1" t="s">
        <v>13</v>
      </c>
      <c r="D1841" s="2">
        <v>55</v>
      </c>
      <c r="E1841" s="1" t="s">
        <v>40</v>
      </c>
      <c r="F1841" s="1" t="s">
        <v>10</v>
      </c>
      <c r="G1841" s="1" t="s">
        <v>37</v>
      </c>
      <c r="H1841" s="6">
        <v>43632</v>
      </c>
      <c r="I1841" s="1" t="s">
        <v>72</v>
      </c>
      <c r="J1841" s="2">
        <v>0</v>
      </c>
      <c r="K1841" s="1" t="s">
        <v>26</v>
      </c>
    </row>
    <row r="1842" spans="1:11" x14ac:dyDescent="0.35">
      <c r="A1842" s="1" t="s">
        <v>1889</v>
      </c>
      <c r="B1842" s="1" t="s">
        <v>20</v>
      </c>
      <c r="C1842" s="1" t="s">
        <v>13</v>
      </c>
      <c r="D1842" s="2">
        <v>41</v>
      </c>
      <c r="E1842" s="1" t="s">
        <v>36</v>
      </c>
      <c r="F1842" s="1" t="s">
        <v>29</v>
      </c>
      <c r="G1842" s="1" t="s">
        <v>24</v>
      </c>
      <c r="H1842" s="6">
        <v>43502</v>
      </c>
      <c r="I1842" s="1" t="s">
        <v>17</v>
      </c>
      <c r="J1842" s="2">
        <v>14</v>
      </c>
      <c r="K1842" s="1" t="s">
        <v>58</v>
      </c>
    </row>
    <row r="1843" spans="1:11" x14ac:dyDescent="0.35">
      <c r="A1843" s="1" t="s">
        <v>1890</v>
      </c>
      <c r="B1843" s="1" t="s">
        <v>12</v>
      </c>
      <c r="C1843" s="1" t="s">
        <v>21</v>
      </c>
      <c r="D1843" s="2">
        <v>27</v>
      </c>
      <c r="E1843" s="1" t="s">
        <v>53</v>
      </c>
      <c r="F1843" s="1" t="s">
        <v>10</v>
      </c>
      <c r="G1843" s="1" t="s">
        <v>30</v>
      </c>
      <c r="H1843" s="6">
        <v>43714</v>
      </c>
      <c r="I1843" s="1" t="s">
        <v>25</v>
      </c>
      <c r="J1843" s="2">
        <v>6</v>
      </c>
      <c r="K1843" s="1" t="s">
        <v>31</v>
      </c>
    </row>
    <row r="1844" spans="1:11" x14ac:dyDescent="0.35">
      <c r="A1844" s="1" t="s">
        <v>1891</v>
      </c>
      <c r="B1844" s="1" t="s">
        <v>28</v>
      </c>
      <c r="C1844" s="1" t="s">
        <v>13</v>
      </c>
      <c r="D1844" s="2">
        <v>45</v>
      </c>
      <c r="E1844" s="1" t="s">
        <v>22</v>
      </c>
      <c r="F1844" s="1" t="s">
        <v>23</v>
      </c>
      <c r="G1844" s="1" t="s">
        <v>176</v>
      </c>
      <c r="H1844" s="6">
        <v>42754</v>
      </c>
      <c r="I1844" s="1" t="s">
        <v>72</v>
      </c>
      <c r="J1844" s="2">
        <v>1</v>
      </c>
      <c r="K1844" s="1" t="s">
        <v>58</v>
      </c>
    </row>
    <row r="1845" spans="1:11" x14ac:dyDescent="0.35">
      <c r="A1845" s="1" t="s">
        <v>1892</v>
      </c>
      <c r="B1845" s="1" t="s">
        <v>48</v>
      </c>
      <c r="C1845" s="1" t="s">
        <v>21</v>
      </c>
      <c r="D1845" s="2">
        <v>27</v>
      </c>
      <c r="E1845" s="1" t="s">
        <v>40</v>
      </c>
      <c r="F1845" s="1" t="s">
        <v>10</v>
      </c>
      <c r="G1845" s="1" t="s">
        <v>34</v>
      </c>
      <c r="H1845" s="6">
        <v>42834</v>
      </c>
      <c r="I1845" s="1" t="s">
        <v>25</v>
      </c>
      <c r="J1845" s="2">
        <v>17</v>
      </c>
      <c r="K1845" s="1" t="s">
        <v>31</v>
      </c>
    </row>
    <row r="1846" spans="1:11" x14ac:dyDescent="0.35">
      <c r="A1846" s="1" t="s">
        <v>1893</v>
      </c>
      <c r="B1846" s="1" t="s">
        <v>39</v>
      </c>
      <c r="C1846" s="1" t="s">
        <v>13</v>
      </c>
      <c r="D1846" s="2">
        <v>60</v>
      </c>
      <c r="E1846" s="1" t="s">
        <v>14</v>
      </c>
      <c r="F1846" s="1" t="s">
        <v>44</v>
      </c>
      <c r="G1846" s="1" t="s">
        <v>41</v>
      </c>
      <c r="H1846" s="6">
        <v>43109</v>
      </c>
      <c r="I1846" s="1" t="s">
        <v>25</v>
      </c>
      <c r="J1846" s="2">
        <v>7</v>
      </c>
      <c r="K1846" s="1" t="s">
        <v>31</v>
      </c>
    </row>
    <row r="1847" spans="1:11" x14ac:dyDescent="0.35">
      <c r="A1847" s="1" t="s">
        <v>1894</v>
      </c>
      <c r="B1847" s="1" t="s">
        <v>12</v>
      </c>
      <c r="C1847" s="1" t="s">
        <v>21</v>
      </c>
      <c r="D1847" s="2">
        <v>27</v>
      </c>
      <c r="E1847" s="1" t="s">
        <v>14</v>
      </c>
      <c r="F1847" s="1" t="s">
        <v>15</v>
      </c>
      <c r="G1847" s="1" t="s">
        <v>176</v>
      </c>
      <c r="H1847" s="6">
        <v>45908</v>
      </c>
      <c r="I1847" s="1" t="s">
        <v>72</v>
      </c>
      <c r="J1847" s="2">
        <v>0</v>
      </c>
      <c r="K1847" s="1" t="s">
        <v>18</v>
      </c>
    </row>
    <row r="1848" spans="1:11" x14ac:dyDescent="0.35">
      <c r="A1848" s="1" t="s">
        <v>1895</v>
      </c>
      <c r="B1848" s="1" t="s">
        <v>43</v>
      </c>
      <c r="C1848" s="1" t="s">
        <v>13</v>
      </c>
      <c r="D1848" s="2">
        <v>47</v>
      </c>
      <c r="E1848" s="1" t="s">
        <v>36</v>
      </c>
      <c r="F1848" s="1" t="s">
        <v>29</v>
      </c>
      <c r="G1848" s="1" t="s">
        <v>16</v>
      </c>
      <c r="H1848" s="6">
        <v>43642</v>
      </c>
      <c r="I1848" s="1" t="s">
        <v>17</v>
      </c>
      <c r="J1848" s="2">
        <v>17</v>
      </c>
      <c r="K1848" s="1" t="s">
        <v>26</v>
      </c>
    </row>
    <row r="1849" spans="1:11" x14ac:dyDescent="0.35">
      <c r="A1849" s="1" t="s">
        <v>1896</v>
      </c>
      <c r="B1849" s="1" t="s">
        <v>61</v>
      </c>
      <c r="C1849" s="1" t="s">
        <v>21</v>
      </c>
      <c r="D1849" s="2">
        <v>57</v>
      </c>
      <c r="E1849" s="1" t="s">
        <v>3065</v>
      </c>
      <c r="F1849" s="1" t="s">
        <v>15</v>
      </c>
      <c r="G1849" s="1" t="s">
        <v>37</v>
      </c>
      <c r="H1849" s="6">
        <v>44906</v>
      </c>
      <c r="I1849" s="1" t="s">
        <v>72</v>
      </c>
      <c r="J1849" s="2">
        <v>4</v>
      </c>
      <c r="K1849" s="1" t="s">
        <v>31</v>
      </c>
    </row>
    <row r="1850" spans="1:11" x14ac:dyDescent="0.35">
      <c r="A1850" s="1" t="s">
        <v>1897</v>
      </c>
      <c r="B1850" s="1" t="s">
        <v>39</v>
      </c>
      <c r="C1850" s="1" t="s">
        <v>21</v>
      </c>
      <c r="D1850" s="2">
        <v>60</v>
      </c>
      <c r="E1850" s="1" t="s">
        <v>14</v>
      </c>
      <c r="F1850" s="1" t="s">
        <v>23</v>
      </c>
      <c r="G1850" s="1" t="s">
        <v>24</v>
      </c>
      <c r="H1850" s="6">
        <v>42655</v>
      </c>
      <c r="I1850" s="1" t="s">
        <v>72</v>
      </c>
      <c r="J1850" s="2">
        <v>20</v>
      </c>
      <c r="K1850" s="1" t="s">
        <v>31</v>
      </c>
    </row>
    <row r="1851" spans="1:11" x14ac:dyDescent="0.35">
      <c r="A1851" s="1" t="s">
        <v>1898</v>
      </c>
      <c r="B1851" s="1" t="s">
        <v>61</v>
      </c>
      <c r="C1851" s="1" t="s">
        <v>13</v>
      </c>
      <c r="D1851" s="2">
        <v>32</v>
      </c>
      <c r="E1851" s="1" t="s">
        <v>53</v>
      </c>
      <c r="F1851" s="1" t="s">
        <v>44</v>
      </c>
      <c r="G1851" s="1" t="s">
        <v>37</v>
      </c>
      <c r="H1851" s="6">
        <v>44110</v>
      </c>
      <c r="I1851" s="1" t="s">
        <v>72</v>
      </c>
      <c r="J1851" s="2">
        <v>20</v>
      </c>
      <c r="K1851" s="1" t="s">
        <v>58</v>
      </c>
    </row>
    <row r="1852" spans="1:11" x14ac:dyDescent="0.35">
      <c r="A1852" s="1" t="s">
        <v>1899</v>
      </c>
      <c r="B1852" s="1" t="s">
        <v>28</v>
      </c>
      <c r="C1852" s="1" t="s">
        <v>21</v>
      </c>
      <c r="D1852" s="2">
        <v>57</v>
      </c>
      <c r="E1852" s="1" t="s">
        <v>78</v>
      </c>
      <c r="F1852" s="1" t="s">
        <v>10</v>
      </c>
      <c r="G1852" s="1" t="s">
        <v>41</v>
      </c>
      <c r="H1852" s="6">
        <v>43176</v>
      </c>
      <c r="I1852" s="1" t="s">
        <v>72</v>
      </c>
      <c r="J1852" s="2">
        <v>1</v>
      </c>
      <c r="K1852" s="1" t="s">
        <v>26</v>
      </c>
    </row>
    <row r="1853" spans="1:11" x14ac:dyDescent="0.35">
      <c r="A1853" s="1" t="s">
        <v>1900</v>
      </c>
      <c r="B1853" s="1" t="s">
        <v>48</v>
      </c>
      <c r="C1853" s="1" t="s">
        <v>21</v>
      </c>
      <c r="D1853" s="2">
        <v>51</v>
      </c>
      <c r="E1853" s="1" t="s">
        <v>22</v>
      </c>
      <c r="F1853" s="1" t="s">
        <v>44</v>
      </c>
      <c r="G1853" s="1" t="s">
        <v>30</v>
      </c>
      <c r="H1853" s="6">
        <v>45588</v>
      </c>
      <c r="I1853" s="1" t="s">
        <v>25</v>
      </c>
      <c r="J1853" s="2">
        <v>15</v>
      </c>
      <c r="K1853" s="1" t="s">
        <v>58</v>
      </c>
    </row>
    <row r="1854" spans="1:11" x14ac:dyDescent="0.35">
      <c r="A1854" s="1" t="s">
        <v>1901</v>
      </c>
      <c r="B1854" s="1" t="s">
        <v>12</v>
      </c>
      <c r="C1854" s="1" t="s">
        <v>13</v>
      </c>
      <c r="D1854" s="2">
        <v>56</v>
      </c>
      <c r="E1854" s="1" t="s">
        <v>14</v>
      </c>
      <c r="F1854" s="1" t="s">
        <v>10</v>
      </c>
      <c r="G1854" s="1" t="s">
        <v>37</v>
      </c>
      <c r="H1854" s="6">
        <v>44863</v>
      </c>
      <c r="I1854" s="1" t="s">
        <v>25</v>
      </c>
      <c r="J1854" s="2">
        <v>3</v>
      </c>
      <c r="K1854" s="1" t="s">
        <v>18</v>
      </c>
    </row>
    <row r="1855" spans="1:11" x14ac:dyDescent="0.35">
      <c r="A1855" s="1" t="s">
        <v>1902</v>
      </c>
      <c r="B1855" s="1" t="s">
        <v>28</v>
      </c>
      <c r="C1855" s="1" t="s">
        <v>13</v>
      </c>
      <c r="D1855" s="2">
        <v>38</v>
      </c>
      <c r="E1855" s="1" t="s">
        <v>14</v>
      </c>
      <c r="F1855" s="1" t="s">
        <v>23</v>
      </c>
      <c r="G1855" s="1" t="s">
        <v>24</v>
      </c>
      <c r="H1855" s="6">
        <v>42660</v>
      </c>
      <c r="I1855" s="1" t="s">
        <v>25</v>
      </c>
      <c r="J1855" s="2">
        <v>7</v>
      </c>
      <c r="K1855" s="1" t="s">
        <v>58</v>
      </c>
    </row>
    <row r="1856" spans="1:11" x14ac:dyDescent="0.35">
      <c r="A1856" s="1" t="s">
        <v>1903</v>
      </c>
      <c r="B1856" s="1" t="s">
        <v>48</v>
      </c>
      <c r="C1856" s="1" t="s">
        <v>13</v>
      </c>
      <c r="D1856" s="2">
        <v>23</v>
      </c>
      <c r="E1856" s="1" t="s">
        <v>33</v>
      </c>
      <c r="F1856" s="1" t="s">
        <v>15</v>
      </c>
      <c r="G1856" s="1" t="s">
        <v>41</v>
      </c>
      <c r="H1856" s="6">
        <v>45524</v>
      </c>
      <c r="I1856" s="1" t="s">
        <v>25</v>
      </c>
      <c r="J1856" s="2">
        <v>8</v>
      </c>
      <c r="K1856" s="1" t="s">
        <v>58</v>
      </c>
    </row>
    <row r="1857" spans="1:11" x14ac:dyDescent="0.35">
      <c r="A1857" s="1" t="s">
        <v>1904</v>
      </c>
      <c r="B1857" s="1" t="s">
        <v>43</v>
      </c>
      <c r="C1857" s="1" t="s">
        <v>13</v>
      </c>
      <c r="D1857" s="2">
        <v>42</v>
      </c>
      <c r="E1857" s="1" t="s">
        <v>68</v>
      </c>
      <c r="F1857" s="1" t="s">
        <v>10</v>
      </c>
      <c r="G1857" s="1" t="s">
        <v>30</v>
      </c>
      <c r="H1857" s="6">
        <v>45306</v>
      </c>
      <c r="I1857" s="1" t="s">
        <v>45</v>
      </c>
      <c r="J1857" s="2">
        <v>15</v>
      </c>
      <c r="K1857" s="1" t="s">
        <v>26</v>
      </c>
    </row>
    <row r="1858" spans="1:11" x14ac:dyDescent="0.35">
      <c r="A1858" s="1" t="s">
        <v>1905</v>
      </c>
      <c r="B1858" s="1" t="s">
        <v>48</v>
      </c>
      <c r="C1858" s="1" t="s">
        <v>21</v>
      </c>
      <c r="D1858" s="2">
        <v>42</v>
      </c>
      <c r="E1858" s="1" t="s">
        <v>14</v>
      </c>
      <c r="F1858" s="1" t="s">
        <v>44</v>
      </c>
      <c r="G1858" s="1" t="s">
        <v>41</v>
      </c>
      <c r="H1858" s="6">
        <v>44693</v>
      </c>
      <c r="I1858" s="1" t="s">
        <v>17</v>
      </c>
      <c r="J1858" s="2">
        <v>1</v>
      </c>
      <c r="K1858" s="1" t="s">
        <v>31</v>
      </c>
    </row>
    <row r="1859" spans="1:11" x14ac:dyDescent="0.35">
      <c r="A1859" s="1" t="s">
        <v>1906</v>
      </c>
      <c r="B1859" s="1" t="s">
        <v>61</v>
      </c>
      <c r="C1859" s="1" t="s">
        <v>21</v>
      </c>
      <c r="D1859" s="2">
        <v>50</v>
      </c>
      <c r="E1859" s="1" t="s">
        <v>68</v>
      </c>
      <c r="F1859" s="1" t="s">
        <v>29</v>
      </c>
      <c r="G1859" s="1" t="s">
        <v>34</v>
      </c>
      <c r="H1859" s="6">
        <v>43136</v>
      </c>
      <c r="I1859" s="1" t="s">
        <v>17</v>
      </c>
      <c r="J1859" s="2">
        <v>13</v>
      </c>
      <c r="K1859" s="1" t="s">
        <v>58</v>
      </c>
    </row>
    <row r="1860" spans="1:11" x14ac:dyDescent="0.35">
      <c r="A1860" s="1" t="s">
        <v>1907</v>
      </c>
      <c r="B1860" s="1" t="s">
        <v>39</v>
      </c>
      <c r="C1860" s="1" t="s">
        <v>13</v>
      </c>
      <c r="D1860" s="2">
        <v>46</v>
      </c>
      <c r="E1860" s="1" t="s">
        <v>14</v>
      </c>
      <c r="F1860" s="1" t="s">
        <v>10</v>
      </c>
      <c r="G1860" s="1" t="s">
        <v>41</v>
      </c>
      <c r="H1860" s="6">
        <v>45225</v>
      </c>
      <c r="I1860" s="1" t="s">
        <v>45</v>
      </c>
      <c r="J1860" s="2">
        <v>18</v>
      </c>
      <c r="K1860" s="1" t="s">
        <v>31</v>
      </c>
    </row>
    <row r="1861" spans="1:11" x14ac:dyDescent="0.35">
      <c r="A1861" s="1" t="s">
        <v>1908</v>
      </c>
      <c r="B1861" s="1" t="s">
        <v>75</v>
      </c>
      <c r="C1861" s="1" t="s">
        <v>13</v>
      </c>
      <c r="D1861" s="2">
        <v>32</v>
      </c>
      <c r="E1861" s="1" t="s">
        <v>68</v>
      </c>
      <c r="F1861" s="1" t="s">
        <v>23</v>
      </c>
      <c r="G1861" s="1" t="s">
        <v>41</v>
      </c>
      <c r="H1861" s="6">
        <v>42468</v>
      </c>
      <c r="I1861" s="1" t="s">
        <v>45</v>
      </c>
      <c r="J1861" s="2">
        <v>0</v>
      </c>
      <c r="K1861" s="1" t="s">
        <v>31</v>
      </c>
    </row>
    <row r="1862" spans="1:11" x14ac:dyDescent="0.35">
      <c r="A1862" s="1" t="s">
        <v>1909</v>
      </c>
      <c r="B1862" s="1" t="s">
        <v>48</v>
      </c>
      <c r="C1862" s="1" t="s">
        <v>13</v>
      </c>
      <c r="D1862" s="2">
        <v>27</v>
      </c>
      <c r="E1862" s="1" t="s">
        <v>22</v>
      </c>
      <c r="F1862" s="1" t="s">
        <v>10</v>
      </c>
      <c r="G1862" s="1" t="s">
        <v>34</v>
      </c>
      <c r="H1862" s="6">
        <v>46004</v>
      </c>
      <c r="I1862" s="1" t="s">
        <v>25</v>
      </c>
      <c r="J1862" s="2">
        <v>19</v>
      </c>
      <c r="K1862" s="1" t="s">
        <v>18</v>
      </c>
    </row>
    <row r="1863" spans="1:11" x14ac:dyDescent="0.35">
      <c r="A1863" s="1" t="s">
        <v>1910</v>
      </c>
      <c r="B1863" s="1" t="s">
        <v>48</v>
      </c>
      <c r="C1863" s="1" t="s">
        <v>13</v>
      </c>
      <c r="D1863" s="2">
        <v>59</v>
      </c>
      <c r="E1863" s="1" t="s">
        <v>36</v>
      </c>
      <c r="F1863" s="1" t="s">
        <v>29</v>
      </c>
      <c r="G1863" s="1" t="s">
        <v>176</v>
      </c>
      <c r="H1863" s="6">
        <v>45027</v>
      </c>
      <c r="I1863" s="1" t="s">
        <v>17</v>
      </c>
      <c r="J1863" s="2">
        <v>8</v>
      </c>
      <c r="K1863" s="1" t="s">
        <v>18</v>
      </c>
    </row>
    <row r="1864" spans="1:11" x14ac:dyDescent="0.35">
      <c r="A1864" s="1" t="s">
        <v>1911</v>
      </c>
      <c r="B1864" s="1" t="s">
        <v>61</v>
      </c>
      <c r="C1864" s="1" t="s">
        <v>13</v>
      </c>
      <c r="D1864" s="2">
        <v>43</v>
      </c>
      <c r="E1864" s="1" t="s">
        <v>33</v>
      </c>
      <c r="F1864" s="1" t="s">
        <v>44</v>
      </c>
      <c r="G1864" s="1" t="s">
        <v>16</v>
      </c>
      <c r="H1864" s="6">
        <v>42790</v>
      </c>
      <c r="I1864" s="1" t="s">
        <v>72</v>
      </c>
      <c r="J1864" s="2">
        <v>7</v>
      </c>
      <c r="K1864" s="1" t="s">
        <v>18</v>
      </c>
    </row>
    <row r="1865" spans="1:11" x14ac:dyDescent="0.35">
      <c r="A1865" s="1" t="s">
        <v>1912</v>
      </c>
      <c r="B1865" s="1" t="s">
        <v>28</v>
      </c>
      <c r="C1865" s="1" t="s">
        <v>13</v>
      </c>
      <c r="D1865" s="2">
        <v>29</v>
      </c>
      <c r="E1865" s="1" t="s">
        <v>33</v>
      </c>
      <c r="F1865" s="1" t="s">
        <v>15</v>
      </c>
      <c r="G1865" s="1" t="s">
        <v>24</v>
      </c>
      <c r="H1865" s="6">
        <v>43117</v>
      </c>
      <c r="I1865" s="1" t="s">
        <v>17</v>
      </c>
      <c r="J1865" s="2">
        <v>11</v>
      </c>
      <c r="K1865" s="1" t="s">
        <v>18</v>
      </c>
    </row>
    <row r="1866" spans="1:11" x14ac:dyDescent="0.35">
      <c r="A1866" s="1" t="s">
        <v>1913</v>
      </c>
      <c r="B1866" s="1" t="s">
        <v>48</v>
      </c>
      <c r="C1866" s="1" t="s">
        <v>21</v>
      </c>
      <c r="D1866" s="2">
        <v>37</v>
      </c>
      <c r="E1866" s="1" t="s">
        <v>40</v>
      </c>
      <c r="F1866" s="1" t="s">
        <v>44</v>
      </c>
      <c r="G1866" s="1" t="s">
        <v>34</v>
      </c>
      <c r="H1866" s="6">
        <v>45625</v>
      </c>
      <c r="I1866" s="1" t="s">
        <v>17</v>
      </c>
      <c r="J1866" s="2">
        <v>3</v>
      </c>
      <c r="K1866" s="1" t="s">
        <v>26</v>
      </c>
    </row>
    <row r="1867" spans="1:11" x14ac:dyDescent="0.35">
      <c r="A1867" s="1" t="s">
        <v>1914</v>
      </c>
      <c r="B1867" s="1" t="s">
        <v>39</v>
      </c>
      <c r="C1867" s="1" t="s">
        <v>21</v>
      </c>
      <c r="D1867" s="2">
        <v>30</v>
      </c>
      <c r="E1867" s="1" t="s">
        <v>53</v>
      </c>
      <c r="F1867" s="1" t="s">
        <v>23</v>
      </c>
      <c r="G1867" s="1" t="s">
        <v>16</v>
      </c>
      <c r="H1867" s="6">
        <v>43101</v>
      </c>
      <c r="I1867" s="1" t="s">
        <v>25</v>
      </c>
      <c r="J1867" s="2">
        <v>4</v>
      </c>
      <c r="K1867" s="1" t="s">
        <v>58</v>
      </c>
    </row>
    <row r="1868" spans="1:11" x14ac:dyDescent="0.35">
      <c r="A1868" s="1" t="s">
        <v>1915</v>
      </c>
      <c r="B1868" s="1" t="s">
        <v>43</v>
      </c>
      <c r="C1868" s="1" t="s">
        <v>13</v>
      </c>
      <c r="D1868" s="2">
        <v>39</v>
      </c>
      <c r="E1868" s="1" t="s">
        <v>33</v>
      </c>
      <c r="F1868" s="1" t="s">
        <v>44</v>
      </c>
      <c r="G1868" s="1" t="s">
        <v>24</v>
      </c>
      <c r="H1868" s="6">
        <v>45649</v>
      </c>
      <c r="I1868" s="1" t="s">
        <v>45</v>
      </c>
      <c r="J1868" s="2">
        <v>0</v>
      </c>
      <c r="K1868" s="1" t="s">
        <v>58</v>
      </c>
    </row>
    <row r="1869" spans="1:11" x14ac:dyDescent="0.35">
      <c r="A1869" s="1" t="s">
        <v>1916</v>
      </c>
      <c r="B1869" s="1" t="s">
        <v>75</v>
      </c>
      <c r="C1869" s="1" t="s">
        <v>21</v>
      </c>
      <c r="D1869" s="2">
        <v>55</v>
      </c>
      <c r="E1869" s="1" t="s">
        <v>14</v>
      </c>
      <c r="F1869" s="1" t="s">
        <v>23</v>
      </c>
      <c r="G1869" s="1" t="s">
        <v>24</v>
      </c>
      <c r="H1869" s="6">
        <v>44013</v>
      </c>
      <c r="I1869" s="1" t="s">
        <v>72</v>
      </c>
      <c r="J1869" s="2">
        <v>16</v>
      </c>
      <c r="K1869" s="1" t="s">
        <v>31</v>
      </c>
    </row>
    <row r="1870" spans="1:11" x14ac:dyDescent="0.35">
      <c r="A1870" s="1" t="s">
        <v>1917</v>
      </c>
      <c r="B1870" s="1" t="s">
        <v>43</v>
      </c>
      <c r="C1870" s="1" t="s">
        <v>13</v>
      </c>
      <c r="D1870" s="2">
        <v>48</v>
      </c>
      <c r="E1870" s="1" t="s">
        <v>40</v>
      </c>
      <c r="F1870" s="1" t="s">
        <v>23</v>
      </c>
      <c r="G1870" s="1" t="s">
        <v>41</v>
      </c>
      <c r="H1870" s="6">
        <v>42743</v>
      </c>
      <c r="I1870" s="1" t="s">
        <v>45</v>
      </c>
      <c r="J1870" s="2">
        <v>3</v>
      </c>
      <c r="K1870" s="1" t="s">
        <v>18</v>
      </c>
    </row>
    <row r="1871" spans="1:11" x14ac:dyDescent="0.35">
      <c r="A1871" s="1" t="s">
        <v>1918</v>
      </c>
      <c r="B1871" s="1" t="s">
        <v>75</v>
      </c>
      <c r="C1871" s="1" t="s">
        <v>13</v>
      </c>
      <c r="D1871" s="2">
        <v>38</v>
      </c>
      <c r="E1871" s="1" t="s">
        <v>40</v>
      </c>
      <c r="F1871" s="1" t="s">
        <v>23</v>
      </c>
      <c r="G1871" s="1" t="s">
        <v>41</v>
      </c>
      <c r="H1871" s="6">
        <v>43282</v>
      </c>
      <c r="I1871" s="1" t="s">
        <v>17</v>
      </c>
      <c r="J1871" s="2">
        <v>0</v>
      </c>
      <c r="K1871" s="1" t="s">
        <v>26</v>
      </c>
    </row>
    <row r="1872" spans="1:11" x14ac:dyDescent="0.35">
      <c r="A1872" s="1" t="s">
        <v>1919</v>
      </c>
      <c r="B1872" s="1" t="s">
        <v>20</v>
      </c>
      <c r="C1872" s="1" t="s">
        <v>21</v>
      </c>
      <c r="D1872" s="2">
        <v>26</v>
      </c>
      <c r="E1872" s="1" t="s">
        <v>68</v>
      </c>
      <c r="F1872" s="1" t="s">
        <v>44</v>
      </c>
      <c r="G1872" s="1" t="s">
        <v>24</v>
      </c>
      <c r="H1872" s="6">
        <v>43642</v>
      </c>
      <c r="I1872" s="1" t="s">
        <v>72</v>
      </c>
      <c r="J1872" s="2">
        <v>1</v>
      </c>
      <c r="K1872" s="1" t="s">
        <v>58</v>
      </c>
    </row>
    <row r="1873" spans="1:11" x14ac:dyDescent="0.35">
      <c r="A1873" s="1" t="s">
        <v>1920</v>
      </c>
      <c r="B1873" s="1" t="s">
        <v>28</v>
      </c>
      <c r="C1873" s="1" t="s">
        <v>21</v>
      </c>
      <c r="D1873" s="2">
        <v>25</v>
      </c>
      <c r="E1873" s="1" t="s">
        <v>68</v>
      </c>
      <c r="F1873" s="1" t="s">
        <v>29</v>
      </c>
      <c r="G1873" s="1" t="s">
        <v>34</v>
      </c>
      <c r="H1873" s="6">
        <v>43266</v>
      </c>
      <c r="I1873" s="1" t="s">
        <v>17</v>
      </c>
      <c r="J1873" s="2">
        <v>6</v>
      </c>
      <c r="K1873" s="1" t="s">
        <v>18</v>
      </c>
    </row>
    <row r="1874" spans="1:11" x14ac:dyDescent="0.35">
      <c r="A1874" s="1" t="s">
        <v>1921</v>
      </c>
      <c r="B1874" s="1" t="s">
        <v>43</v>
      </c>
      <c r="C1874" s="1" t="s">
        <v>21</v>
      </c>
      <c r="D1874" s="2">
        <v>25</v>
      </c>
      <c r="E1874" s="1" t="s">
        <v>53</v>
      </c>
      <c r="F1874" s="1" t="s">
        <v>15</v>
      </c>
      <c r="G1874" s="1" t="s">
        <v>30</v>
      </c>
      <c r="H1874" s="6">
        <v>43954</v>
      </c>
      <c r="I1874" s="1" t="s">
        <v>17</v>
      </c>
      <c r="J1874" s="2">
        <v>16</v>
      </c>
      <c r="K1874" s="1" t="s">
        <v>58</v>
      </c>
    </row>
    <row r="1875" spans="1:11" x14ac:dyDescent="0.35">
      <c r="A1875" s="1" t="s">
        <v>1922</v>
      </c>
      <c r="B1875" s="1" t="s">
        <v>28</v>
      </c>
      <c r="C1875" s="1" t="s">
        <v>21</v>
      </c>
      <c r="D1875" s="2">
        <v>28</v>
      </c>
      <c r="E1875" s="1" t="s">
        <v>33</v>
      </c>
      <c r="F1875" s="1" t="s">
        <v>10</v>
      </c>
      <c r="G1875" s="1" t="s">
        <v>24</v>
      </c>
      <c r="H1875" s="6">
        <v>44086</v>
      </c>
      <c r="I1875" s="1" t="s">
        <v>72</v>
      </c>
      <c r="J1875" s="2">
        <v>14</v>
      </c>
      <c r="K1875" s="1" t="s">
        <v>26</v>
      </c>
    </row>
    <row r="1876" spans="1:11" x14ac:dyDescent="0.35">
      <c r="A1876" s="1" t="s">
        <v>1923</v>
      </c>
      <c r="B1876" s="1" t="s">
        <v>39</v>
      </c>
      <c r="C1876" s="1" t="s">
        <v>13</v>
      </c>
      <c r="D1876" s="2">
        <v>21</v>
      </c>
      <c r="E1876" s="1" t="s">
        <v>14</v>
      </c>
      <c r="F1876" s="1" t="s">
        <v>23</v>
      </c>
      <c r="G1876" s="1" t="s">
        <v>24</v>
      </c>
      <c r="H1876" s="6">
        <v>44261</v>
      </c>
      <c r="I1876" s="1" t="s">
        <v>72</v>
      </c>
      <c r="J1876" s="2">
        <v>11</v>
      </c>
      <c r="K1876" s="1" t="s">
        <v>58</v>
      </c>
    </row>
    <row r="1877" spans="1:11" x14ac:dyDescent="0.35">
      <c r="A1877" s="1" t="s">
        <v>1924</v>
      </c>
      <c r="B1877" s="1" t="s">
        <v>61</v>
      </c>
      <c r="C1877" s="1" t="s">
        <v>21</v>
      </c>
      <c r="D1877" s="2">
        <v>55</v>
      </c>
      <c r="E1877" s="1" t="s">
        <v>22</v>
      </c>
      <c r="F1877" s="1" t="s">
        <v>10</v>
      </c>
      <c r="G1877" s="1" t="s">
        <v>16</v>
      </c>
      <c r="H1877" s="6">
        <v>45070</v>
      </c>
      <c r="I1877" s="1" t="s">
        <v>17</v>
      </c>
      <c r="J1877" s="2">
        <v>4</v>
      </c>
      <c r="K1877" s="1" t="s">
        <v>31</v>
      </c>
    </row>
    <row r="1878" spans="1:11" x14ac:dyDescent="0.35">
      <c r="A1878" s="1" t="s">
        <v>1925</v>
      </c>
      <c r="B1878" s="1" t="s">
        <v>48</v>
      </c>
      <c r="C1878" s="1" t="s">
        <v>13</v>
      </c>
      <c r="D1878" s="2">
        <v>55</v>
      </c>
      <c r="E1878" s="1" t="s">
        <v>68</v>
      </c>
      <c r="F1878" s="1" t="s">
        <v>23</v>
      </c>
      <c r="G1878" s="1" t="s">
        <v>41</v>
      </c>
      <c r="H1878" s="6">
        <v>42543</v>
      </c>
      <c r="I1878" s="1" t="s">
        <v>72</v>
      </c>
      <c r="J1878" s="2">
        <v>20</v>
      </c>
      <c r="K1878" s="1" t="s">
        <v>26</v>
      </c>
    </row>
    <row r="1879" spans="1:11" x14ac:dyDescent="0.35">
      <c r="A1879" s="1" t="s">
        <v>1926</v>
      </c>
      <c r="B1879" s="1" t="s">
        <v>48</v>
      </c>
      <c r="C1879" s="1" t="s">
        <v>21</v>
      </c>
      <c r="D1879" s="2">
        <v>37</v>
      </c>
      <c r="E1879" s="1" t="s">
        <v>3065</v>
      </c>
      <c r="F1879" s="1" t="s">
        <v>10</v>
      </c>
      <c r="G1879" s="1" t="s">
        <v>16</v>
      </c>
      <c r="H1879" s="6">
        <v>42445</v>
      </c>
      <c r="I1879" s="1" t="s">
        <v>72</v>
      </c>
      <c r="J1879" s="2">
        <v>16</v>
      </c>
      <c r="K1879" s="1" t="s">
        <v>26</v>
      </c>
    </row>
    <row r="1880" spans="1:11" x14ac:dyDescent="0.35">
      <c r="A1880" s="1" t="s">
        <v>1927</v>
      </c>
      <c r="B1880" s="1" t="s">
        <v>61</v>
      </c>
      <c r="C1880" s="1" t="s">
        <v>13</v>
      </c>
      <c r="D1880" s="2">
        <v>51</v>
      </c>
      <c r="E1880" s="1" t="s">
        <v>22</v>
      </c>
      <c r="F1880" s="1" t="s">
        <v>10</v>
      </c>
      <c r="G1880" s="1" t="s">
        <v>41</v>
      </c>
      <c r="H1880" s="6">
        <v>44120</v>
      </c>
      <c r="I1880" s="1" t="s">
        <v>25</v>
      </c>
      <c r="J1880" s="2">
        <v>8</v>
      </c>
      <c r="K1880" s="1" t="s">
        <v>18</v>
      </c>
    </row>
    <row r="1881" spans="1:11" x14ac:dyDescent="0.35">
      <c r="A1881" s="1" t="s">
        <v>1928</v>
      </c>
      <c r="B1881" s="1" t="s">
        <v>48</v>
      </c>
      <c r="C1881" s="1" t="s">
        <v>21</v>
      </c>
      <c r="D1881" s="2">
        <v>34</v>
      </c>
      <c r="E1881" s="1" t="s">
        <v>53</v>
      </c>
      <c r="F1881" s="1" t="s">
        <v>44</v>
      </c>
      <c r="G1881" s="1" t="s">
        <v>34</v>
      </c>
      <c r="H1881" s="6">
        <v>45752</v>
      </c>
      <c r="I1881" s="1" t="s">
        <v>72</v>
      </c>
      <c r="J1881" s="2">
        <v>3</v>
      </c>
      <c r="K1881" s="1" t="s">
        <v>58</v>
      </c>
    </row>
    <row r="1882" spans="1:11" x14ac:dyDescent="0.35">
      <c r="A1882" s="1" t="s">
        <v>1929</v>
      </c>
      <c r="B1882" s="1" t="s">
        <v>20</v>
      </c>
      <c r="C1882" s="1" t="s">
        <v>13</v>
      </c>
      <c r="D1882" s="2">
        <v>39</v>
      </c>
      <c r="E1882" s="1" t="s">
        <v>14</v>
      </c>
      <c r="F1882" s="1" t="s">
        <v>15</v>
      </c>
      <c r="G1882" s="1" t="s">
        <v>3065</v>
      </c>
      <c r="H1882" s="6">
        <v>45257</v>
      </c>
      <c r="I1882" s="1" t="s">
        <v>45</v>
      </c>
      <c r="J1882" s="2">
        <v>16</v>
      </c>
      <c r="K1882" s="1" t="s">
        <v>26</v>
      </c>
    </row>
    <row r="1883" spans="1:11" x14ac:dyDescent="0.35">
      <c r="A1883" s="1" t="s">
        <v>1930</v>
      </c>
      <c r="B1883" s="1" t="s">
        <v>20</v>
      </c>
      <c r="C1883" s="1" t="s">
        <v>13</v>
      </c>
      <c r="D1883" s="2">
        <v>33</v>
      </c>
      <c r="E1883" s="1" t="s">
        <v>36</v>
      </c>
      <c r="F1883" s="1" t="s">
        <v>44</v>
      </c>
      <c r="G1883" s="1" t="s">
        <v>30</v>
      </c>
      <c r="H1883" s="6">
        <v>43509</v>
      </c>
      <c r="I1883" s="1" t="s">
        <v>45</v>
      </c>
      <c r="J1883" s="2">
        <v>12</v>
      </c>
      <c r="K1883" s="1" t="s">
        <v>31</v>
      </c>
    </row>
    <row r="1884" spans="1:11" x14ac:dyDescent="0.35">
      <c r="A1884" s="1" t="s">
        <v>1931</v>
      </c>
      <c r="B1884" s="1" t="s">
        <v>75</v>
      </c>
      <c r="C1884" s="1" t="s">
        <v>13</v>
      </c>
      <c r="D1884" s="2">
        <v>28</v>
      </c>
      <c r="E1884" s="1" t="s">
        <v>68</v>
      </c>
      <c r="F1884" s="1" t="s">
        <v>23</v>
      </c>
      <c r="G1884" s="1" t="s">
        <v>41</v>
      </c>
      <c r="H1884" s="6">
        <v>43301</v>
      </c>
      <c r="I1884" s="1" t="s">
        <v>25</v>
      </c>
      <c r="J1884" s="2">
        <v>15</v>
      </c>
      <c r="K1884" s="1" t="s">
        <v>26</v>
      </c>
    </row>
    <row r="1885" spans="1:11" x14ac:dyDescent="0.35">
      <c r="A1885" s="1" t="s">
        <v>1932</v>
      </c>
      <c r="B1885" s="1" t="s">
        <v>28</v>
      </c>
      <c r="C1885" s="1" t="s">
        <v>13</v>
      </c>
      <c r="D1885" s="2">
        <v>55</v>
      </c>
      <c r="E1885" s="1" t="s">
        <v>22</v>
      </c>
      <c r="F1885" s="1" t="s">
        <v>23</v>
      </c>
      <c r="G1885" s="1" t="s">
        <v>176</v>
      </c>
      <c r="H1885" s="6">
        <v>45078</v>
      </c>
      <c r="I1885" s="1" t="s">
        <v>45</v>
      </c>
      <c r="J1885" s="2">
        <v>11</v>
      </c>
      <c r="K1885" s="1" t="s">
        <v>58</v>
      </c>
    </row>
    <row r="1886" spans="1:11" x14ac:dyDescent="0.35">
      <c r="A1886" s="1" t="s">
        <v>1933</v>
      </c>
      <c r="B1886" s="1" t="s">
        <v>43</v>
      </c>
      <c r="C1886" s="1" t="s">
        <v>13</v>
      </c>
      <c r="D1886" s="2">
        <v>41</v>
      </c>
      <c r="E1886" s="1" t="s">
        <v>53</v>
      </c>
      <c r="F1886" s="1" t="s">
        <v>15</v>
      </c>
      <c r="G1886" s="1" t="s">
        <v>16</v>
      </c>
      <c r="H1886" s="6">
        <v>43983</v>
      </c>
      <c r="I1886" s="1" t="s">
        <v>25</v>
      </c>
      <c r="J1886" s="2">
        <v>12</v>
      </c>
      <c r="K1886" s="1" t="s">
        <v>26</v>
      </c>
    </row>
    <row r="1887" spans="1:11" x14ac:dyDescent="0.35">
      <c r="A1887" s="1" t="s">
        <v>1934</v>
      </c>
      <c r="B1887" s="1" t="s">
        <v>61</v>
      </c>
      <c r="C1887" s="1" t="s">
        <v>21</v>
      </c>
      <c r="D1887" s="2">
        <v>46</v>
      </c>
      <c r="E1887" s="1" t="s">
        <v>33</v>
      </c>
      <c r="F1887" s="1" t="s">
        <v>29</v>
      </c>
      <c r="G1887" s="1" t="s">
        <v>41</v>
      </c>
      <c r="H1887" s="6">
        <v>43656</v>
      </c>
      <c r="I1887" s="1" t="s">
        <v>17</v>
      </c>
      <c r="J1887" s="2">
        <v>19</v>
      </c>
      <c r="K1887" s="1" t="s">
        <v>58</v>
      </c>
    </row>
    <row r="1888" spans="1:11" x14ac:dyDescent="0.35">
      <c r="A1888" s="1" t="s">
        <v>1935</v>
      </c>
      <c r="B1888" s="1" t="s">
        <v>28</v>
      </c>
      <c r="C1888" s="1" t="s">
        <v>13</v>
      </c>
      <c r="D1888" s="2">
        <v>39</v>
      </c>
      <c r="E1888" s="1" t="s">
        <v>33</v>
      </c>
      <c r="F1888" s="1" t="s">
        <v>44</v>
      </c>
      <c r="G1888" s="1" t="s">
        <v>30</v>
      </c>
      <c r="H1888" s="6">
        <v>42974</v>
      </c>
      <c r="I1888" s="1" t="s">
        <v>45</v>
      </c>
      <c r="J1888" s="2">
        <v>7</v>
      </c>
      <c r="K1888" s="1" t="s">
        <v>31</v>
      </c>
    </row>
    <row r="1889" spans="1:11" x14ac:dyDescent="0.35">
      <c r="A1889" s="1" t="s">
        <v>1936</v>
      </c>
      <c r="B1889" s="1" t="s">
        <v>43</v>
      </c>
      <c r="C1889" s="1" t="s">
        <v>13</v>
      </c>
      <c r="D1889" s="2">
        <v>25</v>
      </c>
      <c r="E1889" s="1" t="s">
        <v>14</v>
      </c>
      <c r="F1889" s="1" t="s">
        <v>44</v>
      </c>
      <c r="G1889" s="1" t="s">
        <v>34</v>
      </c>
      <c r="H1889" s="6">
        <v>43282</v>
      </c>
      <c r="I1889" s="1" t="s">
        <v>45</v>
      </c>
      <c r="J1889" s="2">
        <v>16</v>
      </c>
      <c r="K1889" s="1" t="s">
        <v>31</v>
      </c>
    </row>
    <row r="1890" spans="1:11" x14ac:dyDescent="0.35">
      <c r="A1890" s="1" t="s">
        <v>1937</v>
      </c>
      <c r="B1890" s="1" t="s">
        <v>43</v>
      </c>
      <c r="C1890" s="1" t="s">
        <v>21</v>
      </c>
      <c r="D1890" s="2">
        <v>44</v>
      </c>
      <c r="E1890" s="1" t="s">
        <v>33</v>
      </c>
      <c r="F1890" s="1" t="s">
        <v>23</v>
      </c>
      <c r="G1890" s="1" t="s">
        <v>34</v>
      </c>
      <c r="H1890" s="6">
        <v>45550</v>
      </c>
      <c r="I1890" s="1" t="s">
        <v>45</v>
      </c>
      <c r="J1890" s="2">
        <v>18</v>
      </c>
      <c r="K1890" s="1" t="s">
        <v>18</v>
      </c>
    </row>
    <row r="1891" spans="1:11" x14ac:dyDescent="0.35">
      <c r="A1891" s="1" t="s">
        <v>1938</v>
      </c>
      <c r="B1891" s="1" t="s">
        <v>12</v>
      </c>
      <c r="C1891" s="1" t="s">
        <v>21</v>
      </c>
      <c r="D1891" s="2">
        <v>53</v>
      </c>
      <c r="E1891" s="1" t="s">
        <v>22</v>
      </c>
      <c r="F1891" s="1" t="s">
        <v>15</v>
      </c>
      <c r="G1891" s="1" t="s">
        <v>37</v>
      </c>
      <c r="H1891" s="6">
        <v>42593</v>
      </c>
      <c r="I1891" s="1" t="s">
        <v>17</v>
      </c>
      <c r="J1891" s="2">
        <v>0</v>
      </c>
      <c r="K1891" s="1" t="s">
        <v>26</v>
      </c>
    </row>
    <row r="1892" spans="1:11" x14ac:dyDescent="0.35">
      <c r="A1892" s="1" t="s">
        <v>1939</v>
      </c>
      <c r="B1892" s="1" t="s">
        <v>43</v>
      </c>
      <c r="C1892" s="1" t="s">
        <v>13</v>
      </c>
      <c r="D1892" s="2">
        <v>26</v>
      </c>
      <c r="E1892" s="1" t="s">
        <v>36</v>
      </c>
      <c r="F1892" s="1" t="s">
        <v>29</v>
      </c>
      <c r="G1892" s="1" t="s">
        <v>37</v>
      </c>
      <c r="H1892" s="6">
        <v>45440</v>
      </c>
      <c r="I1892" s="1" t="s">
        <v>45</v>
      </c>
      <c r="J1892" s="2">
        <v>10</v>
      </c>
      <c r="K1892" s="1" t="s">
        <v>18</v>
      </c>
    </row>
    <row r="1893" spans="1:11" x14ac:dyDescent="0.35">
      <c r="A1893" s="1" t="s">
        <v>1940</v>
      </c>
      <c r="B1893" s="1" t="s">
        <v>12</v>
      </c>
      <c r="C1893" s="1" t="s">
        <v>21</v>
      </c>
      <c r="D1893" s="2">
        <v>30</v>
      </c>
      <c r="E1893" s="1" t="s">
        <v>36</v>
      </c>
      <c r="F1893" s="1" t="s">
        <v>44</v>
      </c>
      <c r="G1893" s="1" t="s">
        <v>24</v>
      </c>
      <c r="H1893" s="6">
        <v>43893</v>
      </c>
      <c r="I1893" s="1" t="s">
        <v>17</v>
      </c>
      <c r="J1893" s="2">
        <v>17</v>
      </c>
      <c r="K1893" s="1" t="s">
        <v>26</v>
      </c>
    </row>
    <row r="1894" spans="1:11" x14ac:dyDescent="0.35">
      <c r="A1894" s="1" t="s">
        <v>1941</v>
      </c>
      <c r="B1894" s="1" t="s">
        <v>75</v>
      </c>
      <c r="C1894" s="1" t="s">
        <v>21</v>
      </c>
      <c r="D1894" s="2">
        <v>41</v>
      </c>
      <c r="E1894" s="1" t="s">
        <v>68</v>
      </c>
      <c r="F1894" s="1" t="s">
        <v>29</v>
      </c>
      <c r="G1894" s="1" t="s">
        <v>30</v>
      </c>
      <c r="H1894" s="6">
        <v>44288</v>
      </c>
      <c r="I1894" s="1" t="s">
        <v>72</v>
      </c>
      <c r="J1894" s="2">
        <v>13</v>
      </c>
      <c r="K1894" s="1" t="s">
        <v>58</v>
      </c>
    </row>
    <row r="1895" spans="1:11" x14ac:dyDescent="0.35">
      <c r="A1895" s="1" t="s">
        <v>1942</v>
      </c>
      <c r="B1895" s="1" t="s">
        <v>61</v>
      </c>
      <c r="C1895" s="1" t="s">
        <v>21</v>
      </c>
      <c r="D1895" s="2">
        <v>59</v>
      </c>
      <c r="E1895" s="1" t="s">
        <v>40</v>
      </c>
      <c r="F1895" s="1" t="s">
        <v>29</v>
      </c>
      <c r="G1895" s="1" t="s">
        <v>41</v>
      </c>
      <c r="H1895" s="6">
        <v>43247</v>
      </c>
      <c r="I1895" s="1" t="s">
        <v>72</v>
      </c>
      <c r="J1895" s="2">
        <v>18</v>
      </c>
      <c r="K1895" s="1" t="s">
        <v>31</v>
      </c>
    </row>
    <row r="1896" spans="1:11" x14ac:dyDescent="0.35">
      <c r="A1896" s="1" t="s">
        <v>1943</v>
      </c>
      <c r="B1896" s="1" t="s">
        <v>28</v>
      </c>
      <c r="C1896" s="1" t="s">
        <v>13</v>
      </c>
      <c r="D1896" s="2">
        <v>47</v>
      </c>
      <c r="E1896" s="1" t="s">
        <v>68</v>
      </c>
      <c r="F1896" s="1" t="s">
        <v>15</v>
      </c>
      <c r="G1896" s="1" t="s">
        <v>16</v>
      </c>
      <c r="H1896" s="6">
        <v>44447</v>
      </c>
      <c r="I1896" s="1" t="s">
        <v>17</v>
      </c>
      <c r="J1896" s="2">
        <v>10</v>
      </c>
      <c r="K1896" s="1" t="s">
        <v>26</v>
      </c>
    </row>
    <row r="1897" spans="1:11" x14ac:dyDescent="0.35">
      <c r="A1897" s="1" t="s">
        <v>1944</v>
      </c>
      <c r="B1897" s="1" t="s">
        <v>48</v>
      </c>
      <c r="C1897" s="1" t="s">
        <v>21</v>
      </c>
      <c r="D1897" s="2">
        <v>42</v>
      </c>
      <c r="E1897" s="1" t="s">
        <v>53</v>
      </c>
      <c r="F1897" s="1" t="s">
        <v>29</v>
      </c>
      <c r="G1897" s="1" t="s">
        <v>41</v>
      </c>
      <c r="H1897" s="6">
        <v>42754</v>
      </c>
      <c r="I1897" s="1" t="s">
        <v>17</v>
      </c>
      <c r="J1897" s="2">
        <v>6</v>
      </c>
      <c r="K1897" s="1" t="s">
        <v>18</v>
      </c>
    </row>
    <row r="1898" spans="1:11" x14ac:dyDescent="0.35">
      <c r="A1898" s="1" t="s">
        <v>1945</v>
      </c>
      <c r="B1898" s="1" t="s">
        <v>39</v>
      </c>
      <c r="C1898" s="1" t="s">
        <v>21</v>
      </c>
      <c r="D1898" s="2">
        <v>39</v>
      </c>
      <c r="E1898" s="1" t="s">
        <v>33</v>
      </c>
      <c r="F1898" s="1" t="s">
        <v>29</v>
      </c>
      <c r="G1898" s="1" t="s">
        <v>41</v>
      </c>
      <c r="H1898" s="6">
        <v>44554</v>
      </c>
      <c r="I1898" s="1" t="s">
        <v>25</v>
      </c>
      <c r="J1898" s="2">
        <v>14</v>
      </c>
      <c r="K1898" s="1" t="s">
        <v>31</v>
      </c>
    </row>
    <row r="1899" spans="1:11" x14ac:dyDescent="0.35">
      <c r="A1899" s="1" t="s">
        <v>1946</v>
      </c>
      <c r="B1899" s="1" t="s">
        <v>20</v>
      </c>
      <c r="C1899" s="1" t="s">
        <v>13</v>
      </c>
      <c r="D1899" s="2">
        <v>41</v>
      </c>
      <c r="E1899" s="1" t="s">
        <v>68</v>
      </c>
      <c r="F1899" s="1" t="s">
        <v>15</v>
      </c>
      <c r="G1899" s="1" t="s">
        <v>24</v>
      </c>
      <c r="H1899" s="6">
        <v>44820</v>
      </c>
      <c r="I1899" s="1" t="s">
        <v>25</v>
      </c>
      <c r="J1899" s="2">
        <v>17</v>
      </c>
      <c r="K1899" s="1" t="s">
        <v>31</v>
      </c>
    </row>
    <row r="1900" spans="1:11" x14ac:dyDescent="0.35">
      <c r="A1900" s="1" t="s">
        <v>1947</v>
      </c>
      <c r="B1900" s="1" t="s">
        <v>48</v>
      </c>
      <c r="C1900" s="1" t="s">
        <v>21</v>
      </c>
      <c r="D1900" s="2">
        <v>31</v>
      </c>
      <c r="E1900" s="1" t="s">
        <v>53</v>
      </c>
      <c r="F1900" s="1" t="s">
        <v>10</v>
      </c>
      <c r="G1900" s="1" t="s">
        <v>41</v>
      </c>
      <c r="H1900" s="6">
        <v>45365</v>
      </c>
      <c r="I1900" s="1" t="s">
        <v>45</v>
      </c>
      <c r="J1900" s="2">
        <v>13</v>
      </c>
      <c r="K1900" s="1" t="s">
        <v>18</v>
      </c>
    </row>
    <row r="1901" spans="1:11" x14ac:dyDescent="0.35">
      <c r="A1901" s="1" t="s">
        <v>1948</v>
      </c>
      <c r="B1901" s="1" t="s">
        <v>39</v>
      </c>
      <c r="C1901" s="1" t="s">
        <v>21</v>
      </c>
      <c r="D1901" s="2">
        <v>44</v>
      </c>
      <c r="E1901" s="1" t="s">
        <v>53</v>
      </c>
      <c r="F1901" s="1" t="s">
        <v>15</v>
      </c>
      <c r="G1901" s="1" t="s">
        <v>30</v>
      </c>
      <c r="H1901" s="6">
        <v>45500</v>
      </c>
      <c r="I1901" s="1" t="s">
        <v>72</v>
      </c>
      <c r="J1901" s="2">
        <v>2</v>
      </c>
      <c r="K1901" s="1" t="s">
        <v>31</v>
      </c>
    </row>
    <row r="1902" spans="1:11" x14ac:dyDescent="0.35">
      <c r="A1902" s="1" t="s">
        <v>1949</v>
      </c>
      <c r="B1902" s="1" t="s">
        <v>48</v>
      </c>
      <c r="C1902" s="1" t="s">
        <v>21</v>
      </c>
      <c r="D1902" s="2">
        <v>37</v>
      </c>
      <c r="E1902" s="1" t="s">
        <v>68</v>
      </c>
      <c r="F1902" s="1" t="s">
        <v>10</v>
      </c>
      <c r="G1902" s="1" t="s">
        <v>34</v>
      </c>
      <c r="H1902" s="6">
        <v>44787</v>
      </c>
      <c r="I1902" s="1" t="s">
        <v>25</v>
      </c>
      <c r="J1902" s="2">
        <v>10</v>
      </c>
      <c r="K1902" s="1" t="s">
        <v>31</v>
      </c>
    </row>
    <row r="1903" spans="1:11" x14ac:dyDescent="0.35">
      <c r="A1903" s="1" t="s">
        <v>1950</v>
      </c>
      <c r="B1903" s="1" t="s">
        <v>20</v>
      </c>
      <c r="C1903" s="1" t="s">
        <v>21</v>
      </c>
      <c r="D1903" s="2">
        <v>45</v>
      </c>
      <c r="E1903" s="1" t="s">
        <v>14</v>
      </c>
      <c r="F1903" s="1" t="s">
        <v>29</v>
      </c>
      <c r="G1903" s="1" t="s">
        <v>16</v>
      </c>
      <c r="H1903" s="6">
        <v>43048</v>
      </c>
      <c r="I1903" s="1" t="s">
        <v>25</v>
      </c>
      <c r="J1903" s="2">
        <v>12</v>
      </c>
      <c r="K1903" s="1" t="s">
        <v>18</v>
      </c>
    </row>
    <row r="1904" spans="1:11" x14ac:dyDescent="0.35">
      <c r="A1904" s="1" t="s">
        <v>1951</v>
      </c>
      <c r="B1904" s="1" t="s">
        <v>39</v>
      </c>
      <c r="C1904" s="1" t="s">
        <v>13</v>
      </c>
      <c r="D1904" s="2">
        <v>34</v>
      </c>
      <c r="E1904" s="1" t="s">
        <v>53</v>
      </c>
      <c r="F1904" s="1" t="s">
        <v>29</v>
      </c>
      <c r="G1904" s="1" t="s">
        <v>16</v>
      </c>
      <c r="H1904" s="6">
        <v>45710</v>
      </c>
      <c r="I1904" s="1" t="s">
        <v>72</v>
      </c>
      <c r="J1904" s="2">
        <v>2</v>
      </c>
      <c r="K1904" s="1" t="s">
        <v>31</v>
      </c>
    </row>
    <row r="1905" spans="1:11" x14ac:dyDescent="0.35">
      <c r="A1905" s="1" t="s">
        <v>1952</v>
      </c>
      <c r="B1905" s="1" t="s">
        <v>20</v>
      </c>
      <c r="C1905" s="1" t="s">
        <v>13</v>
      </c>
      <c r="D1905" s="2">
        <v>56</v>
      </c>
      <c r="E1905" s="1" t="s">
        <v>68</v>
      </c>
      <c r="F1905" s="1" t="s">
        <v>23</v>
      </c>
      <c r="G1905" s="1" t="s">
        <v>24</v>
      </c>
      <c r="H1905" s="6">
        <v>45972</v>
      </c>
      <c r="I1905" s="1" t="s">
        <v>45</v>
      </c>
      <c r="J1905" s="2">
        <v>6</v>
      </c>
      <c r="K1905" s="1" t="s">
        <v>58</v>
      </c>
    </row>
    <row r="1906" spans="1:11" x14ac:dyDescent="0.35">
      <c r="A1906" s="1" t="s">
        <v>1953</v>
      </c>
      <c r="B1906" s="1" t="s">
        <v>20</v>
      </c>
      <c r="C1906" s="1" t="s">
        <v>21</v>
      </c>
      <c r="D1906" s="2">
        <v>43</v>
      </c>
      <c r="E1906" s="1" t="s">
        <v>68</v>
      </c>
      <c r="F1906" s="1" t="s">
        <v>44</v>
      </c>
      <c r="G1906" s="1" t="s">
        <v>30</v>
      </c>
      <c r="H1906" s="6">
        <v>42381</v>
      </c>
      <c r="I1906" s="1" t="s">
        <v>72</v>
      </c>
      <c r="J1906" s="2">
        <v>12</v>
      </c>
      <c r="K1906" s="1" t="s">
        <v>18</v>
      </c>
    </row>
    <row r="1907" spans="1:11" x14ac:dyDescent="0.35">
      <c r="A1907" s="1" t="s">
        <v>1954</v>
      </c>
      <c r="B1907" s="1" t="s">
        <v>43</v>
      </c>
      <c r="C1907" s="1" t="s">
        <v>21</v>
      </c>
      <c r="D1907" s="2">
        <v>45</v>
      </c>
      <c r="E1907" s="1" t="s">
        <v>33</v>
      </c>
      <c r="F1907" s="1" t="s">
        <v>44</v>
      </c>
      <c r="G1907" s="1" t="s">
        <v>41</v>
      </c>
      <c r="H1907" s="6">
        <v>45453</v>
      </c>
      <c r="I1907" s="1" t="s">
        <v>72</v>
      </c>
      <c r="J1907" s="2">
        <v>18</v>
      </c>
      <c r="K1907" s="1" t="s">
        <v>31</v>
      </c>
    </row>
    <row r="1908" spans="1:11" x14ac:dyDescent="0.35">
      <c r="A1908" s="1" t="s">
        <v>1955</v>
      </c>
      <c r="B1908" s="1" t="s">
        <v>12</v>
      </c>
      <c r="C1908" s="1" t="s">
        <v>21</v>
      </c>
      <c r="D1908" s="2">
        <v>28</v>
      </c>
      <c r="E1908" s="1" t="s">
        <v>53</v>
      </c>
      <c r="F1908" s="1" t="s">
        <v>10</v>
      </c>
      <c r="G1908" s="1" t="s">
        <v>41</v>
      </c>
      <c r="H1908" s="6">
        <v>45259</v>
      </c>
      <c r="I1908" s="1" t="s">
        <v>25</v>
      </c>
      <c r="J1908" s="2">
        <v>7</v>
      </c>
      <c r="K1908" s="1" t="s">
        <v>58</v>
      </c>
    </row>
    <row r="1909" spans="1:11" x14ac:dyDescent="0.35">
      <c r="A1909" s="1" t="s">
        <v>1956</v>
      </c>
      <c r="B1909" s="1" t="s">
        <v>75</v>
      </c>
      <c r="C1909" s="1" t="s">
        <v>13</v>
      </c>
      <c r="D1909" s="2">
        <v>21</v>
      </c>
      <c r="E1909" s="1" t="s">
        <v>33</v>
      </c>
      <c r="F1909" s="1" t="s">
        <v>10</v>
      </c>
      <c r="G1909" s="1" t="s">
        <v>30</v>
      </c>
      <c r="H1909" s="6">
        <v>43123</v>
      </c>
      <c r="I1909" s="1" t="s">
        <v>17</v>
      </c>
      <c r="J1909" s="2">
        <v>5</v>
      </c>
      <c r="K1909" s="1" t="s">
        <v>31</v>
      </c>
    </row>
    <row r="1910" spans="1:11" x14ac:dyDescent="0.35">
      <c r="A1910" s="1" t="s">
        <v>1957</v>
      </c>
      <c r="B1910" s="1" t="s">
        <v>28</v>
      </c>
      <c r="C1910" s="1" t="s">
        <v>13</v>
      </c>
      <c r="D1910" s="2">
        <v>41</v>
      </c>
      <c r="E1910" s="1" t="s">
        <v>22</v>
      </c>
      <c r="F1910" s="1" t="s">
        <v>23</v>
      </c>
      <c r="G1910" s="1" t="s">
        <v>176</v>
      </c>
      <c r="H1910" s="6">
        <v>44901</v>
      </c>
      <c r="I1910" s="1" t="s">
        <v>72</v>
      </c>
      <c r="J1910" s="2">
        <v>9</v>
      </c>
      <c r="K1910" s="1" t="s">
        <v>18</v>
      </c>
    </row>
    <row r="1911" spans="1:11" x14ac:dyDescent="0.35">
      <c r="A1911" s="1" t="s">
        <v>1958</v>
      </c>
      <c r="B1911" s="1" t="s">
        <v>61</v>
      </c>
      <c r="C1911" s="1" t="s">
        <v>21</v>
      </c>
      <c r="D1911" s="2">
        <v>25</v>
      </c>
      <c r="E1911" s="1" t="s">
        <v>40</v>
      </c>
      <c r="F1911" s="1" t="s">
        <v>29</v>
      </c>
      <c r="G1911" s="1" t="s">
        <v>24</v>
      </c>
      <c r="H1911" s="6">
        <v>42732</v>
      </c>
      <c r="I1911" s="1" t="s">
        <v>17</v>
      </c>
      <c r="J1911" s="2">
        <v>18</v>
      </c>
      <c r="K1911" s="1" t="s">
        <v>31</v>
      </c>
    </row>
    <row r="1912" spans="1:11" x14ac:dyDescent="0.35">
      <c r="A1912" s="1" t="s">
        <v>1959</v>
      </c>
      <c r="B1912" s="1" t="s">
        <v>43</v>
      </c>
      <c r="C1912" s="1" t="s">
        <v>21</v>
      </c>
      <c r="D1912" s="2">
        <v>51</v>
      </c>
      <c r="E1912" s="1" t="s">
        <v>33</v>
      </c>
      <c r="F1912" s="1" t="s">
        <v>15</v>
      </c>
      <c r="G1912" s="1" t="s">
        <v>16</v>
      </c>
      <c r="H1912" s="6">
        <v>43023</v>
      </c>
      <c r="I1912" s="1" t="s">
        <v>72</v>
      </c>
      <c r="J1912" s="2">
        <v>6</v>
      </c>
      <c r="K1912" s="1" t="s">
        <v>26</v>
      </c>
    </row>
    <row r="1913" spans="1:11" x14ac:dyDescent="0.35">
      <c r="A1913" s="1" t="s">
        <v>1960</v>
      </c>
      <c r="B1913" s="1" t="s">
        <v>28</v>
      </c>
      <c r="C1913" s="1" t="s">
        <v>21</v>
      </c>
      <c r="D1913" s="2">
        <v>55</v>
      </c>
      <c r="E1913" s="1" t="s">
        <v>36</v>
      </c>
      <c r="F1913" s="1" t="s">
        <v>15</v>
      </c>
      <c r="G1913" s="1" t="s">
        <v>16</v>
      </c>
      <c r="H1913" s="6">
        <v>44083</v>
      </c>
      <c r="I1913" s="1" t="s">
        <v>72</v>
      </c>
      <c r="J1913" s="2">
        <v>20</v>
      </c>
      <c r="K1913" s="1" t="s">
        <v>31</v>
      </c>
    </row>
    <row r="1914" spans="1:11" x14ac:dyDescent="0.35">
      <c r="A1914" s="1" t="s">
        <v>1961</v>
      </c>
      <c r="B1914" s="1" t="s">
        <v>61</v>
      </c>
      <c r="C1914" s="1" t="s">
        <v>13</v>
      </c>
      <c r="D1914" s="2">
        <v>31</v>
      </c>
      <c r="E1914" s="1" t="s">
        <v>68</v>
      </c>
      <c r="F1914" s="1" t="s">
        <v>15</v>
      </c>
      <c r="G1914" s="1" t="s">
        <v>37</v>
      </c>
      <c r="H1914" s="6">
        <v>43501</v>
      </c>
      <c r="I1914" s="1" t="s">
        <v>45</v>
      </c>
      <c r="J1914" s="2">
        <v>4</v>
      </c>
      <c r="K1914" s="1" t="s">
        <v>31</v>
      </c>
    </row>
    <row r="1915" spans="1:11" x14ac:dyDescent="0.35">
      <c r="A1915" s="1" t="s">
        <v>1962</v>
      </c>
      <c r="B1915" s="1" t="s">
        <v>12</v>
      </c>
      <c r="C1915" s="1" t="s">
        <v>21</v>
      </c>
      <c r="D1915" s="2">
        <v>30</v>
      </c>
      <c r="E1915" s="1" t="s">
        <v>68</v>
      </c>
      <c r="F1915" s="1" t="s">
        <v>15</v>
      </c>
      <c r="G1915" s="1" t="s">
        <v>30</v>
      </c>
      <c r="H1915" s="6">
        <v>42791</v>
      </c>
      <c r="I1915" s="1" t="s">
        <v>25</v>
      </c>
      <c r="J1915" s="2">
        <v>15</v>
      </c>
      <c r="K1915" s="1" t="s">
        <v>18</v>
      </c>
    </row>
    <row r="1916" spans="1:11" x14ac:dyDescent="0.35">
      <c r="A1916" s="1" t="s">
        <v>1963</v>
      </c>
      <c r="B1916" s="1" t="s">
        <v>20</v>
      </c>
      <c r="C1916" s="1" t="s">
        <v>13</v>
      </c>
      <c r="D1916" s="2">
        <v>48</v>
      </c>
      <c r="E1916" s="1" t="s">
        <v>22</v>
      </c>
      <c r="F1916" s="1" t="s">
        <v>23</v>
      </c>
      <c r="G1916" s="1" t="s">
        <v>34</v>
      </c>
      <c r="H1916" s="6">
        <v>44249</v>
      </c>
      <c r="I1916" s="1" t="s">
        <v>25</v>
      </c>
      <c r="J1916" s="2">
        <v>8</v>
      </c>
      <c r="K1916" s="1" t="s">
        <v>58</v>
      </c>
    </row>
    <row r="1917" spans="1:11" x14ac:dyDescent="0.35">
      <c r="A1917" s="1" t="s">
        <v>1964</v>
      </c>
      <c r="B1917" s="1" t="s">
        <v>39</v>
      </c>
      <c r="C1917" s="1" t="s">
        <v>13</v>
      </c>
      <c r="D1917" s="2">
        <v>49</v>
      </c>
      <c r="E1917" s="1" t="s">
        <v>53</v>
      </c>
      <c r="F1917" s="1" t="s">
        <v>15</v>
      </c>
      <c r="G1917" s="1" t="s">
        <v>30</v>
      </c>
      <c r="H1917" s="6">
        <v>44656</v>
      </c>
      <c r="I1917" s="1" t="s">
        <v>45</v>
      </c>
      <c r="J1917" s="2">
        <v>9</v>
      </c>
      <c r="K1917" s="1" t="s">
        <v>26</v>
      </c>
    </row>
    <row r="1918" spans="1:11" x14ac:dyDescent="0.35">
      <c r="A1918" s="1" t="s">
        <v>1965</v>
      </c>
      <c r="B1918" s="1" t="s">
        <v>28</v>
      </c>
      <c r="C1918" s="1" t="s">
        <v>21</v>
      </c>
      <c r="D1918" s="2">
        <v>29</v>
      </c>
      <c r="E1918" s="1" t="s">
        <v>53</v>
      </c>
      <c r="F1918" s="1" t="s">
        <v>44</v>
      </c>
      <c r="G1918" s="1" t="s">
        <v>37</v>
      </c>
      <c r="H1918" s="6">
        <v>43400</v>
      </c>
      <c r="I1918" s="1" t="s">
        <v>72</v>
      </c>
      <c r="J1918" s="2">
        <v>19</v>
      </c>
      <c r="K1918" s="1" t="s">
        <v>26</v>
      </c>
    </row>
    <row r="1919" spans="1:11" x14ac:dyDescent="0.35">
      <c r="A1919" s="1" t="s">
        <v>1966</v>
      </c>
      <c r="B1919" s="1" t="s">
        <v>20</v>
      </c>
      <c r="C1919" s="1" t="s">
        <v>13</v>
      </c>
      <c r="D1919" s="2">
        <v>40</v>
      </c>
      <c r="E1919" s="1" t="s">
        <v>33</v>
      </c>
      <c r="F1919" s="1" t="s">
        <v>29</v>
      </c>
      <c r="G1919" s="1" t="s">
        <v>30</v>
      </c>
      <c r="H1919" s="6">
        <v>43231</v>
      </c>
      <c r="I1919" s="1" t="s">
        <v>45</v>
      </c>
      <c r="J1919" s="2">
        <v>13</v>
      </c>
      <c r="K1919" s="1" t="s">
        <v>58</v>
      </c>
    </row>
    <row r="1920" spans="1:11" x14ac:dyDescent="0.35">
      <c r="A1920" s="1" t="s">
        <v>1967</v>
      </c>
      <c r="B1920" s="1" t="s">
        <v>61</v>
      </c>
      <c r="C1920" s="1" t="s">
        <v>13</v>
      </c>
      <c r="D1920" s="2">
        <v>24</v>
      </c>
      <c r="E1920" s="1" t="s">
        <v>22</v>
      </c>
      <c r="F1920" s="1" t="s">
        <v>15</v>
      </c>
      <c r="G1920" s="1" t="s">
        <v>41</v>
      </c>
      <c r="H1920" s="6">
        <v>44912</v>
      </c>
      <c r="I1920" s="1" t="s">
        <v>25</v>
      </c>
      <c r="J1920" s="2">
        <v>16</v>
      </c>
      <c r="K1920" s="1" t="s">
        <v>26</v>
      </c>
    </row>
    <row r="1921" spans="1:11" x14ac:dyDescent="0.35">
      <c r="A1921" s="1" t="s">
        <v>1968</v>
      </c>
      <c r="B1921" s="1" t="s">
        <v>43</v>
      </c>
      <c r="C1921" s="1" t="s">
        <v>21</v>
      </c>
      <c r="D1921" s="2">
        <v>55</v>
      </c>
      <c r="E1921" s="1" t="s">
        <v>40</v>
      </c>
      <c r="F1921" s="1" t="s">
        <v>15</v>
      </c>
      <c r="G1921" s="1" t="s">
        <v>24</v>
      </c>
      <c r="H1921" s="6">
        <v>44151</v>
      </c>
      <c r="I1921" s="1" t="s">
        <v>72</v>
      </c>
      <c r="J1921" s="2">
        <v>9</v>
      </c>
      <c r="K1921" s="1" t="s">
        <v>26</v>
      </c>
    </row>
    <row r="1922" spans="1:11" x14ac:dyDescent="0.35">
      <c r="A1922" s="1" t="s">
        <v>1969</v>
      </c>
      <c r="B1922" s="1" t="s">
        <v>28</v>
      </c>
      <c r="C1922" s="1" t="s">
        <v>13</v>
      </c>
      <c r="D1922" s="2">
        <v>48</v>
      </c>
      <c r="E1922" s="1" t="s">
        <v>68</v>
      </c>
      <c r="F1922" s="1" t="s">
        <v>10</v>
      </c>
      <c r="G1922" s="1" t="s">
        <v>176</v>
      </c>
      <c r="H1922" s="6">
        <v>43399</v>
      </c>
      <c r="I1922" s="1" t="s">
        <v>45</v>
      </c>
      <c r="J1922" s="2">
        <v>1</v>
      </c>
      <c r="K1922" s="1" t="s">
        <v>18</v>
      </c>
    </row>
    <row r="1923" spans="1:11" x14ac:dyDescent="0.35">
      <c r="A1923" s="1" t="s">
        <v>1970</v>
      </c>
      <c r="B1923" s="1" t="s">
        <v>43</v>
      </c>
      <c r="C1923" s="1" t="s">
        <v>13</v>
      </c>
      <c r="D1923" s="2">
        <v>51</v>
      </c>
      <c r="E1923" s="1" t="s">
        <v>78</v>
      </c>
      <c r="F1923" s="1" t="s">
        <v>15</v>
      </c>
      <c r="G1923" s="1" t="s">
        <v>30</v>
      </c>
      <c r="H1923" s="6">
        <v>45106</v>
      </c>
      <c r="I1923" s="1" t="s">
        <v>72</v>
      </c>
      <c r="J1923" s="2">
        <v>13</v>
      </c>
      <c r="K1923" s="1" t="s">
        <v>31</v>
      </c>
    </row>
    <row r="1924" spans="1:11" x14ac:dyDescent="0.35">
      <c r="A1924" s="1" t="s">
        <v>1971</v>
      </c>
      <c r="B1924" s="1" t="s">
        <v>28</v>
      </c>
      <c r="C1924" s="1" t="s">
        <v>13</v>
      </c>
      <c r="D1924" s="2">
        <v>28</v>
      </c>
      <c r="E1924" s="1" t="s">
        <v>53</v>
      </c>
      <c r="F1924" s="1" t="s">
        <v>10</v>
      </c>
      <c r="G1924" s="1" t="s">
        <v>176</v>
      </c>
      <c r="H1924" s="6">
        <v>44979</v>
      </c>
      <c r="I1924" s="1" t="s">
        <v>17</v>
      </c>
      <c r="J1924" s="2">
        <v>1</v>
      </c>
      <c r="K1924" s="1" t="s">
        <v>18</v>
      </c>
    </row>
    <row r="1925" spans="1:11" x14ac:dyDescent="0.35">
      <c r="A1925" s="1" t="s">
        <v>1972</v>
      </c>
      <c r="B1925" s="1" t="s">
        <v>12</v>
      </c>
      <c r="C1925" s="1" t="s">
        <v>13</v>
      </c>
      <c r="D1925" s="2">
        <v>21</v>
      </c>
      <c r="E1925" s="1" t="s">
        <v>33</v>
      </c>
      <c r="F1925" s="1" t="s">
        <v>29</v>
      </c>
      <c r="G1925" s="1" t="s">
        <v>24</v>
      </c>
      <c r="H1925" s="6">
        <v>43829</v>
      </c>
      <c r="I1925" s="1" t="s">
        <v>45</v>
      </c>
      <c r="J1925" s="2">
        <v>8</v>
      </c>
      <c r="K1925" s="1" t="s">
        <v>26</v>
      </c>
    </row>
    <row r="1926" spans="1:11" x14ac:dyDescent="0.35">
      <c r="A1926" s="1" t="s">
        <v>1973</v>
      </c>
      <c r="B1926" s="1" t="s">
        <v>20</v>
      </c>
      <c r="C1926" s="1" t="s">
        <v>21</v>
      </c>
      <c r="D1926" s="2">
        <v>60</v>
      </c>
      <c r="E1926" s="1" t="s">
        <v>14</v>
      </c>
      <c r="F1926" s="1" t="s">
        <v>29</v>
      </c>
      <c r="G1926" s="1" t="s">
        <v>41</v>
      </c>
      <c r="H1926" s="6">
        <v>44080</v>
      </c>
      <c r="I1926" s="1" t="s">
        <v>45</v>
      </c>
      <c r="J1926" s="2">
        <v>13</v>
      </c>
      <c r="K1926" s="1" t="s">
        <v>18</v>
      </c>
    </row>
    <row r="1927" spans="1:11" x14ac:dyDescent="0.35">
      <c r="A1927" s="1" t="s">
        <v>1974</v>
      </c>
      <c r="B1927" s="1" t="s">
        <v>28</v>
      </c>
      <c r="C1927" s="1" t="s">
        <v>13</v>
      </c>
      <c r="D1927" s="2">
        <v>53</v>
      </c>
      <c r="E1927" s="1" t="s">
        <v>22</v>
      </c>
      <c r="F1927" s="1" t="s">
        <v>15</v>
      </c>
      <c r="G1927" s="1" t="s">
        <v>30</v>
      </c>
      <c r="H1927" s="6">
        <v>45787</v>
      </c>
      <c r="I1927" s="1" t="s">
        <v>17</v>
      </c>
      <c r="J1927" s="2">
        <v>18</v>
      </c>
      <c r="K1927" s="1" t="s">
        <v>26</v>
      </c>
    </row>
    <row r="1928" spans="1:11" x14ac:dyDescent="0.35">
      <c r="A1928" s="1" t="s">
        <v>1975</v>
      </c>
      <c r="B1928" s="1" t="s">
        <v>39</v>
      </c>
      <c r="C1928" s="1" t="s">
        <v>13</v>
      </c>
      <c r="D1928" s="2">
        <v>36</v>
      </c>
      <c r="E1928" s="1" t="s">
        <v>36</v>
      </c>
      <c r="F1928" s="1" t="s">
        <v>29</v>
      </c>
      <c r="G1928" s="1" t="s">
        <v>24</v>
      </c>
      <c r="H1928" s="6">
        <v>42659</v>
      </c>
      <c r="I1928" s="1" t="s">
        <v>17</v>
      </c>
      <c r="J1928" s="2">
        <v>10</v>
      </c>
      <c r="K1928" s="1" t="s">
        <v>58</v>
      </c>
    </row>
    <row r="1929" spans="1:11" x14ac:dyDescent="0.35">
      <c r="A1929" s="1" t="s">
        <v>1976</v>
      </c>
      <c r="B1929" s="1" t="s">
        <v>61</v>
      </c>
      <c r="C1929" s="1" t="s">
        <v>13</v>
      </c>
      <c r="D1929" s="2">
        <v>27</v>
      </c>
      <c r="E1929" s="1" t="s">
        <v>14</v>
      </c>
      <c r="F1929" s="1" t="s">
        <v>15</v>
      </c>
      <c r="G1929" s="1" t="s">
        <v>176</v>
      </c>
      <c r="H1929" s="6">
        <v>45542</v>
      </c>
      <c r="I1929" s="1" t="s">
        <v>17</v>
      </c>
      <c r="J1929" s="2">
        <v>4</v>
      </c>
      <c r="K1929" s="1" t="s">
        <v>26</v>
      </c>
    </row>
    <row r="1930" spans="1:11" x14ac:dyDescent="0.35">
      <c r="A1930" s="1" t="s">
        <v>1977</v>
      </c>
      <c r="B1930" s="1" t="s">
        <v>39</v>
      </c>
      <c r="C1930" s="1" t="s">
        <v>21</v>
      </c>
      <c r="D1930" s="2">
        <v>49</v>
      </c>
      <c r="E1930" s="1" t="s">
        <v>36</v>
      </c>
      <c r="F1930" s="1" t="s">
        <v>10</v>
      </c>
      <c r="G1930" s="1" t="s">
        <v>37</v>
      </c>
      <c r="H1930" s="6">
        <v>43954</v>
      </c>
      <c r="I1930" s="1" t="s">
        <v>72</v>
      </c>
      <c r="J1930" s="2">
        <v>12</v>
      </c>
      <c r="K1930" s="1" t="s">
        <v>58</v>
      </c>
    </row>
    <row r="1931" spans="1:11" x14ac:dyDescent="0.35">
      <c r="A1931" s="1" t="s">
        <v>1978</v>
      </c>
      <c r="B1931" s="1" t="s">
        <v>75</v>
      </c>
      <c r="C1931" s="1" t="s">
        <v>13</v>
      </c>
      <c r="D1931" s="2">
        <v>56</v>
      </c>
      <c r="E1931" s="1" t="s">
        <v>53</v>
      </c>
      <c r="F1931" s="1" t="s">
        <v>44</v>
      </c>
      <c r="G1931" s="1" t="s">
        <v>41</v>
      </c>
      <c r="H1931" s="6">
        <v>45493</v>
      </c>
      <c r="I1931" s="1" t="s">
        <v>25</v>
      </c>
      <c r="J1931" s="2">
        <v>0</v>
      </c>
      <c r="K1931" s="1" t="s">
        <v>58</v>
      </c>
    </row>
    <row r="1932" spans="1:11" x14ac:dyDescent="0.35">
      <c r="A1932" s="1" t="s">
        <v>1979</v>
      </c>
      <c r="B1932" s="1" t="s">
        <v>12</v>
      </c>
      <c r="C1932" s="1" t="s">
        <v>21</v>
      </c>
      <c r="D1932" s="2">
        <v>59</v>
      </c>
      <c r="E1932" s="1" t="s">
        <v>22</v>
      </c>
      <c r="F1932" s="1" t="s">
        <v>29</v>
      </c>
      <c r="G1932" s="1" t="s">
        <v>24</v>
      </c>
      <c r="H1932" s="6">
        <v>45644</v>
      </c>
      <c r="I1932" s="1" t="s">
        <v>17</v>
      </c>
      <c r="J1932" s="2">
        <v>4</v>
      </c>
      <c r="K1932" s="1" t="s">
        <v>58</v>
      </c>
    </row>
    <row r="1933" spans="1:11" x14ac:dyDescent="0.35">
      <c r="A1933" s="1" t="s">
        <v>1980</v>
      </c>
      <c r="B1933" s="1" t="s">
        <v>43</v>
      </c>
      <c r="C1933" s="1" t="s">
        <v>21</v>
      </c>
      <c r="D1933" s="2">
        <v>28</v>
      </c>
      <c r="E1933" s="1" t="s">
        <v>53</v>
      </c>
      <c r="F1933" s="1" t="s">
        <v>15</v>
      </c>
      <c r="G1933" s="1" t="s">
        <v>37</v>
      </c>
      <c r="H1933" s="6">
        <v>44580</v>
      </c>
      <c r="I1933" s="1" t="s">
        <v>72</v>
      </c>
      <c r="J1933" s="2">
        <v>14</v>
      </c>
      <c r="K1933" s="1" t="s">
        <v>31</v>
      </c>
    </row>
    <row r="1934" spans="1:11" x14ac:dyDescent="0.35">
      <c r="A1934" s="1" t="s">
        <v>1981</v>
      </c>
      <c r="B1934" s="1" t="s">
        <v>39</v>
      </c>
      <c r="C1934" s="1" t="s">
        <v>21</v>
      </c>
      <c r="D1934" s="2">
        <v>35</v>
      </c>
      <c r="E1934" s="1" t="s">
        <v>22</v>
      </c>
      <c r="F1934" s="1" t="s">
        <v>29</v>
      </c>
      <c r="G1934" s="1" t="s">
        <v>37</v>
      </c>
      <c r="H1934" s="6">
        <v>45823</v>
      </c>
      <c r="I1934" s="1" t="s">
        <v>45</v>
      </c>
      <c r="J1934" s="2">
        <v>16</v>
      </c>
      <c r="K1934" s="1" t="s">
        <v>31</v>
      </c>
    </row>
    <row r="1935" spans="1:11" x14ac:dyDescent="0.35">
      <c r="A1935" s="1" t="s">
        <v>1982</v>
      </c>
      <c r="B1935" s="1" t="s">
        <v>20</v>
      </c>
      <c r="C1935" s="1" t="s">
        <v>13</v>
      </c>
      <c r="D1935" s="2">
        <v>41</v>
      </c>
      <c r="E1935" s="1" t="s">
        <v>68</v>
      </c>
      <c r="F1935" s="1" t="s">
        <v>15</v>
      </c>
      <c r="G1935" s="1" t="s">
        <v>176</v>
      </c>
      <c r="H1935" s="6">
        <v>44258</v>
      </c>
      <c r="I1935" s="1" t="s">
        <v>45</v>
      </c>
      <c r="J1935" s="2">
        <v>12</v>
      </c>
      <c r="K1935" s="1" t="s">
        <v>58</v>
      </c>
    </row>
    <row r="1936" spans="1:11" x14ac:dyDescent="0.35">
      <c r="A1936" s="1" t="s">
        <v>1983</v>
      </c>
      <c r="B1936" s="1" t="s">
        <v>75</v>
      </c>
      <c r="C1936" s="1" t="s">
        <v>13</v>
      </c>
      <c r="D1936" s="2">
        <v>53</v>
      </c>
      <c r="E1936" s="1" t="s">
        <v>33</v>
      </c>
      <c r="F1936" s="1" t="s">
        <v>29</v>
      </c>
      <c r="G1936" s="1" t="s">
        <v>41</v>
      </c>
      <c r="H1936" s="6">
        <v>45416</v>
      </c>
      <c r="I1936" s="1" t="s">
        <v>72</v>
      </c>
      <c r="J1936" s="2">
        <v>9</v>
      </c>
      <c r="K1936" s="1" t="s">
        <v>58</v>
      </c>
    </row>
    <row r="1937" spans="1:11" x14ac:dyDescent="0.35">
      <c r="A1937" s="1" t="s">
        <v>1984</v>
      </c>
      <c r="B1937" s="1" t="s">
        <v>39</v>
      </c>
      <c r="C1937" s="1" t="s">
        <v>13</v>
      </c>
      <c r="D1937" s="2">
        <v>47</v>
      </c>
      <c r="E1937" s="1" t="s">
        <v>22</v>
      </c>
      <c r="F1937" s="1" t="s">
        <v>15</v>
      </c>
      <c r="G1937" s="1" t="s">
        <v>34</v>
      </c>
      <c r="H1937" s="6">
        <v>45347</v>
      </c>
      <c r="I1937" s="1" t="s">
        <v>72</v>
      </c>
      <c r="J1937" s="2">
        <v>11</v>
      </c>
      <c r="K1937" s="1" t="s">
        <v>31</v>
      </c>
    </row>
    <row r="1938" spans="1:11" x14ac:dyDescent="0.35">
      <c r="A1938" s="1" t="s">
        <v>1985</v>
      </c>
      <c r="B1938" s="1" t="s">
        <v>61</v>
      </c>
      <c r="C1938" s="1" t="s">
        <v>21</v>
      </c>
      <c r="D1938" s="2">
        <v>27</v>
      </c>
      <c r="E1938" s="1" t="s">
        <v>36</v>
      </c>
      <c r="F1938" s="1" t="s">
        <v>10</v>
      </c>
      <c r="G1938" s="1" t="s">
        <v>176</v>
      </c>
      <c r="H1938" s="6">
        <v>43442</v>
      </c>
      <c r="I1938" s="1" t="s">
        <v>45</v>
      </c>
      <c r="J1938" s="2">
        <v>11</v>
      </c>
      <c r="K1938" s="1" t="s">
        <v>31</v>
      </c>
    </row>
    <row r="1939" spans="1:11" x14ac:dyDescent="0.35">
      <c r="A1939" s="1" t="s">
        <v>1986</v>
      </c>
      <c r="B1939" s="1" t="s">
        <v>61</v>
      </c>
      <c r="C1939" s="1" t="s">
        <v>21</v>
      </c>
      <c r="D1939" s="2">
        <v>40</v>
      </c>
      <c r="E1939" s="1" t="s">
        <v>40</v>
      </c>
      <c r="F1939" s="1" t="s">
        <v>15</v>
      </c>
      <c r="G1939" s="1" t="s">
        <v>176</v>
      </c>
      <c r="H1939" s="6">
        <v>44175</v>
      </c>
      <c r="I1939" s="1" t="s">
        <v>45</v>
      </c>
      <c r="J1939" s="2">
        <v>6</v>
      </c>
      <c r="K1939" s="1" t="s">
        <v>26</v>
      </c>
    </row>
    <row r="1940" spans="1:11" x14ac:dyDescent="0.35">
      <c r="A1940" s="1" t="s">
        <v>1987</v>
      </c>
      <c r="B1940" s="1" t="s">
        <v>39</v>
      </c>
      <c r="C1940" s="1" t="s">
        <v>13</v>
      </c>
      <c r="D1940" s="2">
        <v>24</v>
      </c>
      <c r="E1940" s="1" t="s">
        <v>33</v>
      </c>
      <c r="F1940" s="1" t="s">
        <v>15</v>
      </c>
      <c r="G1940" s="1" t="s">
        <v>16</v>
      </c>
      <c r="H1940" s="6">
        <v>45968</v>
      </c>
      <c r="I1940" s="1" t="s">
        <v>17</v>
      </c>
      <c r="J1940" s="2">
        <v>8</v>
      </c>
      <c r="K1940" s="1" t="s">
        <v>31</v>
      </c>
    </row>
    <row r="1941" spans="1:11" x14ac:dyDescent="0.35">
      <c r="A1941" s="1" t="s">
        <v>1988</v>
      </c>
      <c r="B1941" s="1" t="s">
        <v>20</v>
      </c>
      <c r="C1941" s="1" t="s">
        <v>13</v>
      </c>
      <c r="D1941" s="2">
        <v>29</v>
      </c>
      <c r="E1941" s="1" t="s">
        <v>36</v>
      </c>
      <c r="F1941" s="1" t="s">
        <v>15</v>
      </c>
      <c r="G1941" s="1" t="s">
        <v>34</v>
      </c>
      <c r="H1941" s="6">
        <v>44948</v>
      </c>
      <c r="I1941" s="1" t="s">
        <v>25</v>
      </c>
      <c r="J1941" s="2">
        <v>8</v>
      </c>
      <c r="K1941" s="1" t="s">
        <v>18</v>
      </c>
    </row>
    <row r="1942" spans="1:11" x14ac:dyDescent="0.35">
      <c r="A1942" s="1" t="s">
        <v>1989</v>
      </c>
      <c r="B1942" s="1" t="s">
        <v>61</v>
      </c>
      <c r="C1942" s="1" t="s">
        <v>13</v>
      </c>
      <c r="D1942" s="2">
        <v>51</v>
      </c>
      <c r="E1942" s="1" t="s">
        <v>33</v>
      </c>
      <c r="F1942" s="1" t="s">
        <v>15</v>
      </c>
      <c r="G1942" s="1" t="s">
        <v>16</v>
      </c>
      <c r="H1942" s="6">
        <v>43020</v>
      </c>
      <c r="I1942" s="1" t="s">
        <v>45</v>
      </c>
      <c r="J1942" s="2">
        <v>12</v>
      </c>
      <c r="K1942" s="1" t="s">
        <v>31</v>
      </c>
    </row>
    <row r="1943" spans="1:11" x14ac:dyDescent="0.35">
      <c r="A1943" s="1" t="s">
        <v>1990</v>
      </c>
      <c r="B1943" s="1" t="s">
        <v>48</v>
      </c>
      <c r="C1943" s="1" t="s">
        <v>13</v>
      </c>
      <c r="D1943" s="2">
        <v>24</v>
      </c>
      <c r="E1943" s="1" t="s">
        <v>33</v>
      </c>
      <c r="F1943" s="1" t="s">
        <v>23</v>
      </c>
      <c r="G1943" s="1" t="s">
        <v>41</v>
      </c>
      <c r="H1943" s="6">
        <v>45091</v>
      </c>
      <c r="I1943" s="1" t="s">
        <v>17</v>
      </c>
      <c r="J1943" s="2">
        <v>3</v>
      </c>
      <c r="K1943" s="1" t="s">
        <v>31</v>
      </c>
    </row>
    <row r="1944" spans="1:11" x14ac:dyDescent="0.35">
      <c r="A1944" s="1" t="s">
        <v>1991</v>
      </c>
      <c r="B1944" s="1" t="s">
        <v>12</v>
      </c>
      <c r="C1944" s="1" t="s">
        <v>13</v>
      </c>
      <c r="D1944" s="2">
        <v>31</v>
      </c>
      <c r="E1944" s="1" t="s">
        <v>36</v>
      </c>
      <c r="F1944" s="1" t="s">
        <v>15</v>
      </c>
      <c r="G1944" s="1" t="s">
        <v>24</v>
      </c>
      <c r="H1944" s="6">
        <v>44798</v>
      </c>
      <c r="I1944" s="1" t="s">
        <v>25</v>
      </c>
      <c r="J1944" s="2">
        <v>17</v>
      </c>
      <c r="K1944" s="1" t="s">
        <v>58</v>
      </c>
    </row>
    <row r="1945" spans="1:11" x14ac:dyDescent="0.35">
      <c r="A1945" s="1" t="s">
        <v>1992</v>
      </c>
      <c r="B1945" s="1" t="s">
        <v>43</v>
      </c>
      <c r="C1945" s="1" t="s">
        <v>21</v>
      </c>
      <c r="D1945" s="2">
        <v>29</v>
      </c>
      <c r="E1945" s="1" t="s">
        <v>53</v>
      </c>
      <c r="F1945" s="1" t="s">
        <v>44</v>
      </c>
      <c r="G1945" s="1" t="s">
        <v>16</v>
      </c>
      <c r="H1945" s="6">
        <v>42717</v>
      </c>
      <c r="I1945" s="1" t="s">
        <v>25</v>
      </c>
      <c r="J1945" s="2">
        <v>13</v>
      </c>
      <c r="K1945" s="1" t="s">
        <v>18</v>
      </c>
    </row>
    <row r="1946" spans="1:11" x14ac:dyDescent="0.35">
      <c r="A1946" s="1" t="s">
        <v>1993</v>
      </c>
      <c r="B1946" s="1" t="s">
        <v>48</v>
      </c>
      <c r="C1946" s="1" t="s">
        <v>21</v>
      </c>
      <c r="D1946" s="2">
        <v>59</v>
      </c>
      <c r="E1946" s="1" t="s">
        <v>36</v>
      </c>
      <c r="F1946" s="1" t="s">
        <v>10</v>
      </c>
      <c r="G1946" s="1" t="s">
        <v>30</v>
      </c>
      <c r="H1946" s="6">
        <v>44139</v>
      </c>
      <c r="I1946" s="1" t="s">
        <v>72</v>
      </c>
      <c r="J1946" s="2">
        <v>13</v>
      </c>
      <c r="K1946" s="1" t="s">
        <v>58</v>
      </c>
    </row>
    <row r="1947" spans="1:11" x14ac:dyDescent="0.35">
      <c r="A1947" s="1" t="s">
        <v>1994</v>
      </c>
      <c r="B1947" s="1" t="s">
        <v>75</v>
      </c>
      <c r="C1947" s="1" t="s">
        <v>21</v>
      </c>
      <c r="D1947" s="2">
        <v>42</v>
      </c>
      <c r="E1947" s="1" t="s">
        <v>14</v>
      </c>
      <c r="F1947" s="1" t="s">
        <v>10</v>
      </c>
      <c r="G1947" s="1" t="s">
        <v>41</v>
      </c>
      <c r="H1947" s="6">
        <v>45631</v>
      </c>
      <c r="I1947" s="1" t="s">
        <v>72</v>
      </c>
      <c r="J1947" s="2">
        <v>9</v>
      </c>
      <c r="K1947" s="1" t="s">
        <v>31</v>
      </c>
    </row>
    <row r="1948" spans="1:11" x14ac:dyDescent="0.35">
      <c r="A1948" s="1" t="s">
        <v>1995</v>
      </c>
      <c r="B1948" s="1" t="s">
        <v>20</v>
      </c>
      <c r="C1948" s="1" t="s">
        <v>21</v>
      </c>
      <c r="D1948" s="2">
        <v>37</v>
      </c>
      <c r="E1948" s="1" t="s">
        <v>68</v>
      </c>
      <c r="F1948" s="1" t="s">
        <v>44</v>
      </c>
      <c r="G1948" s="1" t="s">
        <v>176</v>
      </c>
      <c r="H1948" s="6">
        <v>45017</v>
      </c>
      <c r="I1948" s="1" t="s">
        <v>17</v>
      </c>
      <c r="J1948" s="2">
        <v>10</v>
      </c>
      <c r="K1948" s="1" t="s">
        <v>31</v>
      </c>
    </row>
    <row r="1949" spans="1:11" x14ac:dyDescent="0.35">
      <c r="A1949" s="1" t="s">
        <v>1996</v>
      </c>
      <c r="B1949" s="1" t="s">
        <v>61</v>
      </c>
      <c r="C1949" s="1" t="s">
        <v>13</v>
      </c>
      <c r="D1949" s="2">
        <v>24</v>
      </c>
      <c r="E1949" s="1" t="s">
        <v>36</v>
      </c>
      <c r="F1949" s="1" t="s">
        <v>29</v>
      </c>
      <c r="G1949" s="1" t="s">
        <v>176</v>
      </c>
      <c r="H1949" s="6">
        <v>42568</v>
      </c>
      <c r="I1949" s="1" t="s">
        <v>72</v>
      </c>
      <c r="J1949" s="2">
        <v>15</v>
      </c>
      <c r="K1949" s="1" t="s">
        <v>18</v>
      </c>
    </row>
    <row r="1950" spans="1:11" x14ac:dyDescent="0.35">
      <c r="A1950" s="1" t="s">
        <v>1997</v>
      </c>
      <c r="B1950" s="1" t="s">
        <v>20</v>
      </c>
      <c r="C1950" s="1" t="s">
        <v>21</v>
      </c>
      <c r="D1950" s="2">
        <v>33</v>
      </c>
      <c r="E1950" s="1" t="s">
        <v>53</v>
      </c>
      <c r="F1950" s="1" t="s">
        <v>44</v>
      </c>
      <c r="G1950" s="1" t="s">
        <v>30</v>
      </c>
      <c r="H1950" s="6">
        <v>43917</v>
      </c>
      <c r="I1950" s="1" t="s">
        <v>45</v>
      </c>
      <c r="J1950" s="2">
        <v>18</v>
      </c>
      <c r="K1950" s="1" t="s">
        <v>18</v>
      </c>
    </row>
    <row r="1951" spans="1:11" x14ac:dyDescent="0.35">
      <c r="A1951" s="1" t="s">
        <v>1998</v>
      </c>
      <c r="B1951" s="1" t="s">
        <v>61</v>
      </c>
      <c r="C1951" s="1" t="s">
        <v>13</v>
      </c>
      <c r="D1951" s="2">
        <v>33</v>
      </c>
      <c r="E1951" s="1" t="s">
        <v>40</v>
      </c>
      <c r="F1951" s="1" t="s">
        <v>23</v>
      </c>
      <c r="G1951" s="1" t="s">
        <v>176</v>
      </c>
      <c r="H1951" s="6">
        <v>44401</v>
      </c>
      <c r="I1951" s="1" t="s">
        <v>17</v>
      </c>
      <c r="J1951" s="2">
        <v>5</v>
      </c>
      <c r="K1951" s="1" t="s">
        <v>31</v>
      </c>
    </row>
    <row r="1952" spans="1:11" x14ac:dyDescent="0.35">
      <c r="A1952" s="1" t="s">
        <v>1999</v>
      </c>
      <c r="B1952" s="1" t="s">
        <v>39</v>
      </c>
      <c r="C1952" s="1" t="s">
        <v>13</v>
      </c>
      <c r="D1952" s="2">
        <v>42</v>
      </c>
      <c r="E1952" s="1" t="s">
        <v>53</v>
      </c>
      <c r="F1952" s="1" t="s">
        <v>23</v>
      </c>
      <c r="G1952" s="1" t="s">
        <v>41</v>
      </c>
      <c r="H1952" s="6">
        <v>43479</v>
      </c>
      <c r="I1952" s="1" t="s">
        <v>45</v>
      </c>
      <c r="J1952" s="2">
        <v>8</v>
      </c>
      <c r="K1952" s="1" t="s">
        <v>58</v>
      </c>
    </row>
    <row r="1953" spans="1:11" x14ac:dyDescent="0.35">
      <c r="A1953" s="1" t="s">
        <v>2000</v>
      </c>
      <c r="B1953" s="1" t="s">
        <v>48</v>
      </c>
      <c r="C1953" s="1" t="s">
        <v>21</v>
      </c>
      <c r="D1953" s="2">
        <v>34</v>
      </c>
      <c r="E1953" s="1" t="s">
        <v>36</v>
      </c>
      <c r="F1953" s="1" t="s">
        <v>23</v>
      </c>
      <c r="G1953" s="1" t="s">
        <v>37</v>
      </c>
      <c r="H1953" s="6">
        <v>44089</v>
      </c>
      <c r="I1953" s="1" t="s">
        <v>3065</v>
      </c>
      <c r="J1953" s="2">
        <v>10</v>
      </c>
      <c r="K1953" s="1" t="s">
        <v>18</v>
      </c>
    </row>
    <row r="1954" spans="1:11" x14ac:dyDescent="0.35">
      <c r="A1954" s="1" t="s">
        <v>2001</v>
      </c>
      <c r="B1954" s="1" t="s">
        <v>12</v>
      </c>
      <c r="C1954" s="1" t="s">
        <v>21</v>
      </c>
      <c r="D1954" s="2">
        <v>44</v>
      </c>
      <c r="E1954" s="1" t="s">
        <v>22</v>
      </c>
      <c r="F1954" s="1" t="s">
        <v>44</v>
      </c>
      <c r="G1954" s="1" t="s">
        <v>34</v>
      </c>
      <c r="H1954" s="6">
        <v>43411</v>
      </c>
      <c r="I1954" s="1" t="s">
        <v>25</v>
      </c>
      <c r="J1954" s="2">
        <v>20</v>
      </c>
      <c r="K1954" s="1" t="s">
        <v>31</v>
      </c>
    </row>
    <row r="1955" spans="1:11" x14ac:dyDescent="0.35">
      <c r="A1955" s="1" t="s">
        <v>2002</v>
      </c>
      <c r="B1955" s="1" t="s">
        <v>61</v>
      </c>
      <c r="C1955" s="1" t="s">
        <v>21</v>
      </c>
      <c r="D1955" s="2">
        <v>24</v>
      </c>
      <c r="E1955" s="1" t="s">
        <v>53</v>
      </c>
      <c r="F1955" s="1" t="s">
        <v>23</v>
      </c>
      <c r="G1955" s="1" t="s">
        <v>34</v>
      </c>
      <c r="H1955" s="6">
        <v>45838</v>
      </c>
      <c r="I1955" s="1" t="s">
        <v>25</v>
      </c>
      <c r="J1955" s="2">
        <v>0</v>
      </c>
      <c r="K1955" s="1" t="s">
        <v>18</v>
      </c>
    </row>
    <row r="1956" spans="1:11" x14ac:dyDescent="0.35">
      <c r="A1956" s="1" t="s">
        <v>2003</v>
      </c>
      <c r="B1956" s="1" t="s">
        <v>12</v>
      </c>
      <c r="C1956" s="1" t="s">
        <v>13</v>
      </c>
      <c r="D1956" s="2">
        <v>24</v>
      </c>
      <c r="E1956" s="1" t="s">
        <v>36</v>
      </c>
      <c r="F1956" s="1" t="s">
        <v>10</v>
      </c>
      <c r="G1956" s="1" t="s">
        <v>30</v>
      </c>
      <c r="H1956" s="6">
        <v>45207</v>
      </c>
      <c r="I1956" s="1" t="s">
        <v>72</v>
      </c>
      <c r="J1956" s="2">
        <v>9</v>
      </c>
      <c r="K1956" s="1" t="s">
        <v>26</v>
      </c>
    </row>
    <row r="1957" spans="1:11" x14ac:dyDescent="0.35">
      <c r="A1957" s="1" t="s">
        <v>2004</v>
      </c>
      <c r="B1957" s="1" t="s">
        <v>75</v>
      </c>
      <c r="C1957" s="1" t="s">
        <v>21</v>
      </c>
      <c r="D1957" s="2">
        <v>44</v>
      </c>
      <c r="E1957" s="1" t="s">
        <v>53</v>
      </c>
      <c r="F1957" s="1" t="s">
        <v>10</v>
      </c>
      <c r="G1957" s="1" t="s">
        <v>24</v>
      </c>
      <c r="H1957" s="6">
        <v>42768</v>
      </c>
      <c r="I1957" s="1" t="s">
        <v>25</v>
      </c>
      <c r="J1957" s="2">
        <v>18</v>
      </c>
      <c r="K1957" s="1" t="s">
        <v>26</v>
      </c>
    </row>
    <row r="1958" spans="1:11" x14ac:dyDescent="0.35">
      <c r="A1958" s="1" t="s">
        <v>2005</v>
      </c>
      <c r="B1958" s="1" t="s">
        <v>39</v>
      </c>
      <c r="C1958" s="1" t="s">
        <v>13</v>
      </c>
      <c r="D1958" s="2">
        <v>27</v>
      </c>
      <c r="E1958" s="1" t="s">
        <v>78</v>
      </c>
      <c r="F1958" s="1" t="s">
        <v>29</v>
      </c>
      <c r="G1958" s="1" t="s">
        <v>16</v>
      </c>
      <c r="H1958" s="6">
        <v>44954</v>
      </c>
      <c r="I1958" s="1" t="s">
        <v>72</v>
      </c>
      <c r="J1958" s="2">
        <v>4</v>
      </c>
      <c r="K1958" s="1" t="s">
        <v>58</v>
      </c>
    </row>
    <row r="1959" spans="1:11" x14ac:dyDescent="0.35">
      <c r="A1959" s="1" t="s">
        <v>2006</v>
      </c>
      <c r="B1959" s="1" t="s">
        <v>61</v>
      </c>
      <c r="C1959" s="1" t="s">
        <v>21</v>
      </c>
      <c r="D1959" s="2">
        <v>29</v>
      </c>
      <c r="E1959" s="1" t="s">
        <v>68</v>
      </c>
      <c r="F1959" s="1" t="s">
        <v>10</v>
      </c>
      <c r="G1959" s="1" t="s">
        <v>30</v>
      </c>
      <c r="H1959" s="6">
        <v>44830</v>
      </c>
      <c r="I1959" s="1" t="s">
        <v>45</v>
      </c>
      <c r="J1959" s="2">
        <v>13</v>
      </c>
      <c r="K1959" s="1" t="s">
        <v>31</v>
      </c>
    </row>
    <row r="1960" spans="1:11" x14ac:dyDescent="0.35">
      <c r="A1960" s="1" t="s">
        <v>2007</v>
      </c>
      <c r="B1960" s="1" t="s">
        <v>48</v>
      </c>
      <c r="C1960" s="1" t="s">
        <v>13</v>
      </c>
      <c r="D1960" s="2">
        <v>33</v>
      </c>
      <c r="E1960" s="1" t="s">
        <v>36</v>
      </c>
      <c r="F1960" s="1" t="s">
        <v>29</v>
      </c>
      <c r="G1960" s="1" t="s">
        <v>34</v>
      </c>
      <c r="H1960" s="6">
        <v>44890</v>
      </c>
      <c r="I1960" s="1" t="s">
        <v>25</v>
      </c>
      <c r="J1960" s="2">
        <v>3</v>
      </c>
      <c r="K1960" s="1" t="s">
        <v>31</v>
      </c>
    </row>
    <row r="1961" spans="1:11" x14ac:dyDescent="0.35">
      <c r="A1961" s="1" t="s">
        <v>2008</v>
      </c>
      <c r="B1961" s="1" t="s">
        <v>12</v>
      </c>
      <c r="C1961" s="1" t="s">
        <v>21</v>
      </c>
      <c r="D1961" s="2">
        <v>27</v>
      </c>
      <c r="E1961" s="1" t="s">
        <v>14</v>
      </c>
      <c r="F1961" s="1" t="s">
        <v>29</v>
      </c>
      <c r="G1961" s="1" t="s">
        <v>41</v>
      </c>
      <c r="H1961" s="6">
        <v>45506</v>
      </c>
      <c r="I1961" s="1" t="s">
        <v>25</v>
      </c>
      <c r="J1961" s="2">
        <v>7</v>
      </c>
      <c r="K1961" s="1" t="s">
        <v>26</v>
      </c>
    </row>
    <row r="1962" spans="1:11" x14ac:dyDescent="0.35">
      <c r="A1962" s="1" t="s">
        <v>2009</v>
      </c>
      <c r="B1962" s="1" t="s">
        <v>12</v>
      </c>
      <c r="C1962" s="1" t="s">
        <v>13</v>
      </c>
      <c r="D1962" s="2">
        <v>27</v>
      </c>
      <c r="E1962" s="1" t="s">
        <v>14</v>
      </c>
      <c r="F1962" s="1" t="s">
        <v>44</v>
      </c>
      <c r="G1962" s="1" t="s">
        <v>41</v>
      </c>
      <c r="H1962" s="6">
        <v>42717</v>
      </c>
      <c r="I1962" s="1" t="s">
        <v>25</v>
      </c>
      <c r="J1962" s="2">
        <v>14</v>
      </c>
      <c r="K1962" s="1" t="s">
        <v>18</v>
      </c>
    </row>
    <row r="1963" spans="1:11" x14ac:dyDescent="0.35">
      <c r="A1963" s="1" t="s">
        <v>2010</v>
      </c>
      <c r="B1963" s="1" t="s">
        <v>20</v>
      </c>
      <c r="C1963" s="1" t="s">
        <v>21</v>
      </c>
      <c r="D1963" s="2">
        <v>42</v>
      </c>
      <c r="E1963" s="1" t="s">
        <v>68</v>
      </c>
      <c r="F1963" s="1" t="s">
        <v>44</v>
      </c>
      <c r="G1963" s="1" t="s">
        <v>176</v>
      </c>
      <c r="H1963" s="6">
        <v>42468</v>
      </c>
      <c r="I1963" s="1" t="s">
        <v>17</v>
      </c>
      <c r="J1963" s="2">
        <v>5</v>
      </c>
      <c r="K1963" s="1" t="s">
        <v>18</v>
      </c>
    </row>
    <row r="1964" spans="1:11" x14ac:dyDescent="0.35">
      <c r="A1964" s="1" t="s">
        <v>2011</v>
      </c>
      <c r="B1964" s="1" t="s">
        <v>48</v>
      </c>
      <c r="C1964" s="1" t="s">
        <v>13</v>
      </c>
      <c r="D1964" s="2">
        <v>32</v>
      </c>
      <c r="E1964" s="1" t="s">
        <v>36</v>
      </c>
      <c r="F1964" s="1" t="s">
        <v>44</v>
      </c>
      <c r="G1964" s="1" t="s">
        <v>24</v>
      </c>
      <c r="H1964" s="6">
        <v>44571</v>
      </c>
      <c r="I1964" s="1" t="s">
        <v>17</v>
      </c>
      <c r="J1964" s="2">
        <v>10</v>
      </c>
      <c r="K1964" s="1" t="s">
        <v>31</v>
      </c>
    </row>
    <row r="1965" spans="1:11" x14ac:dyDescent="0.35">
      <c r="A1965" s="1" t="s">
        <v>2012</v>
      </c>
      <c r="B1965" s="1" t="s">
        <v>48</v>
      </c>
      <c r="C1965" s="1" t="s">
        <v>13</v>
      </c>
      <c r="D1965" s="2">
        <v>46</v>
      </c>
      <c r="E1965" s="1" t="s">
        <v>40</v>
      </c>
      <c r="F1965" s="1" t="s">
        <v>44</v>
      </c>
      <c r="G1965" s="1" t="s">
        <v>34</v>
      </c>
      <c r="H1965" s="6">
        <v>45037</v>
      </c>
      <c r="I1965" s="1" t="s">
        <v>72</v>
      </c>
      <c r="J1965" s="2">
        <v>6</v>
      </c>
      <c r="K1965" s="1" t="s">
        <v>26</v>
      </c>
    </row>
    <row r="1966" spans="1:11" x14ac:dyDescent="0.35">
      <c r="A1966" s="1" t="s">
        <v>2013</v>
      </c>
      <c r="B1966" s="1" t="s">
        <v>12</v>
      </c>
      <c r="C1966" s="1" t="s">
        <v>13</v>
      </c>
      <c r="D1966" s="2">
        <v>38</v>
      </c>
      <c r="E1966" s="1" t="s">
        <v>78</v>
      </c>
      <c r="F1966" s="1" t="s">
        <v>23</v>
      </c>
      <c r="G1966" s="1" t="s">
        <v>30</v>
      </c>
      <c r="H1966" s="6"/>
      <c r="I1966" s="1" t="s">
        <v>45</v>
      </c>
      <c r="J1966" s="2">
        <v>1</v>
      </c>
      <c r="K1966" s="1" t="s">
        <v>26</v>
      </c>
    </row>
    <row r="1967" spans="1:11" x14ac:dyDescent="0.35">
      <c r="A1967" s="1" t="s">
        <v>2014</v>
      </c>
      <c r="B1967" s="1" t="s">
        <v>20</v>
      </c>
      <c r="C1967" s="1" t="s">
        <v>13</v>
      </c>
      <c r="D1967" s="2">
        <v>42</v>
      </c>
      <c r="E1967" s="1" t="s">
        <v>78</v>
      </c>
      <c r="F1967" s="1" t="s">
        <v>15</v>
      </c>
      <c r="G1967" s="1" t="s">
        <v>37</v>
      </c>
      <c r="H1967" s="6">
        <v>43032</v>
      </c>
      <c r="I1967" s="1" t="s">
        <v>17</v>
      </c>
      <c r="J1967" s="2">
        <v>11</v>
      </c>
      <c r="K1967" s="1" t="s">
        <v>18</v>
      </c>
    </row>
    <row r="1968" spans="1:11" x14ac:dyDescent="0.35">
      <c r="A1968" s="1" t="s">
        <v>2015</v>
      </c>
      <c r="B1968" s="1" t="s">
        <v>75</v>
      </c>
      <c r="C1968" s="1" t="s">
        <v>13</v>
      </c>
      <c r="D1968" s="2">
        <v>24</v>
      </c>
      <c r="E1968" s="1" t="s">
        <v>36</v>
      </c>
      <c r="F1968" s="1" t="s">
        <v>23</v>
      </c>
      <c r="G1968" s="1" t="s">
        <v>41</v>
      </c>
      <c r="H1968" s="6">
        <v>43678</v>
      </c>
      <c r="I1968" s="1" t="s">
        <v>17</v>
      </c>
      <c r="J1968" s="2">
        <v>16</v>
      </c>
      <c r="K1968" s="1" t="s">
        <v>18</v>
      </c>
    </row>
    <row r="1969" spans="1:11" x14ac:dyDescent="0.35">
      <c r="A1969" s="1" t="s">
        <v>2016</v>
      </c>
      <c r="B1969" s="1" t="s">
        <v>20</v>
      </c>
      <c r="C1969" s="1" t="s">
        <v>21</v>
      </c>
      <c r="D1969" s="2">
        <v>41</v>
      </c>
      <c r="E1969" s="1" t="s">
        <v>68</v>
      </c>
      <c r="F1969" s="1" t="s">
        <v>15</v>
      </c>
      <c r="G1969" s="1" t="s">
        <v>34</v>
      </c>
      <c r="H1969" s="6">
        <v>43509</v>
      </c>
      <c r="I1969" s="1" t="s">
        <v>17</v>
      </c>
      <c r="J1969" s="2">
        <v>13</v>
      </c>
      <c r="K1969" s="1" t="s">
        <v>58</v>
      </c>
    </row>
    <row r="1970" spans="1:11" x14ac:dyDescent="0.35">
      <c r="A1970" s="1" t="s">
        <v>2017</v>
      </c>
      <c r="B1970" s="1" t="s">
        <v>75</v>
      </c>
      <c r="C1970" s="1" t="s">
        <v>13</v>
      </c>
      <c r="D1970" s="2">
        <v>26</v>
      </c>
      <c r="E1970" s="1" t="s">
        <v>22</v>
      </c>
      <c r="F1970" s="1" t="s">
        <v>44</v>
      </c>
      <c r="G1970" s="1" t="s">
        <v>176</v>
      </c>
      <c r="H1970" s="6">
        <v>45450</v>
      </c>
      <c r="I1970" s="1" t="s">
        <v>72</v>
      </c>
      <c r="J1970" s="2">
        <v>13</v>
      </c>
      <c r="K1970" s="1" t="s">
        <v>26</v>
      </c>
    </row>
    <row r="1971" spans="1:11" x14ac:dyDescent="0.35">
      <c r="A1971" s="1" t="s">
        <v>2018</v>
      </c>
      <c r="B1971" s="1" t="s">
        <v>48</v>
      </c>
      <c r="C1971" s="1" t="s">
        <v>13</v>
      </c>
      <c r="D1971" s="2">
        <v>56</v>
      </c>
      <c r="E1971" s="1" t="s">
        <v>22</v>
      </c>
      <c r="F1971" s="1" t="s">
        <v>44</v>
      </c>
      <c r="G1971" s="1" t="s">
        <v>37</v>
      </c>
      <c r="H1971" s="6">
        <v>43442</v>
      </c>
      <c r="I1971" s="1" t="s">
        <v>17</v>
      </c>
      <c r="J1971" s="2">
        <v>17</v>
      </c>
      <c r="K1971" s="1" t="s">
        <v>31</v>
      </c>
    </row>
    <row r="1972" spans="1:11" x14ac:dyDescent="0.35">
      <c r="A1972" s="1" t="s">
        <v>2019</v>
      </c>
      <c r="B1972" s="1" t="s">
        <v>61</v>
      </c>
      <c r="C1972" s="1" t="s">
        <v>21</v>
      </c>
      <c r="D1972" s="2">
        <v>55</v>
      </c>
      <c r="E1972" s="1" t="s">
        <v>40</v>
      </c>
      <c r="F1972" s="1" t="s">
        <v>10</v>
      </c>
      <c r="G1972" s="1" t="s">
        <v>24</v>
      </c>
      <c r="H1972" s="6">
        <v>43110</v>
      </c>
      <c r="I1972" s="1" t="s">
        <v>72</v>
      </c>
      <c r="J1972" s="2">
        <v>16</v>
      </c>
      <c r="K1972" s="1" t="s">
        <v>26</v>
      </c>
    </row>
    <row r="1973" spans="1:11" x14ac:dyDescent="0.35">
      <c r="A1973" s="1" t="s">
        <v>2020</v>
      </c>
      <c r="B1973" s="1" t="s">
        <v>12</v>
      </c>
      <c r="C1973" s="1" t="s">
        <v>13</v>
      </c>
      <c r="D1973" s="2">
        <v>49</v>
      </c>
      <c r="E1973" s="1" t="s">
        <v>78</v>
      </c>
      <c r="F1973" s="1" t="s">
        <v>44</v>
      </c>
      <c r="G1973" s="1" t="s">
        <v>34</v>
      </c>
      <c r="H1973" s="6">
        <v>45428</v>
      </c>
      <c r="I1973" s="1" t="s">
        <v>45</v>
      </c>
      <c r="J1973" s="2">
        <v>15</v>
      </c>
      <c r="K1973" s="1" t="s">
        <v>26</v>
      </c>
    </row>
    <row r="1974" spans="1:11" x14ac:dyDescent="0.35">
      <c r="A1974" s="1" t="s">
        <v>2021</v>
      </c>
      <c r="B1974" s="1" t="s">
        <v>39</v>
      </c>
      <c r="C1974" s="1" t="s">
        <v>13</v>
      </c>
      <c r="D1974" s="2">
        <v>58</v>
      </c>
      <c r="E1974" s="1" t="s">
        <v>14</v>
      </c>
      <c r="F1974" s="1" t="s">
        <v>10</v>
      </c>
      <c r="G1974" s="1" t="s">
        <v>30</v>
      </c>
      <c r="H1974" s="6">
        <v>44648</v>
      </c>
      <c r="I1974" s="1" t="s">
        <v>45</v>
      </c>
      <c r="J1974" s="2">
        <v>5</v>
      </c>
      <c r="K1974" s="1" t="s">
        <v>31</v>
      </c>
    </row>
    <row r="1975" spans="1:11" x14ac:dyDescent="0.35">
      <c r="A1975" s="1" t="s">
        <v>2022</v>
      </c>
      <c r="B1975" s="1" t="s">
        <v>39</v>
      </c>
      <c r="C1975" s="1" t="s">
        <v>21</v>
      </c>
      <c r="D1975" s="2">
        <v>52</v>
      </c>
      <c r="E1975" s="1" t="s">
        <v>14</v>
      </c>
      <c r="F1975" s="1" t="s">
        <v>44</v>
      </c>
      <c r="G1975" s="1" t="s">
        <v>24</v>
      </c>
      <c r="H1975" s="6">
        <v>44869</v>
      </c>
      <c r="I1975" s="1" t="s">
        <v>25</v>
      </c>
      <c r="J1975" s="2">
        <v>17</v>
      </c>
      <c r="K1975" s="1" t="s">
        <v>26</v>
      </c>
    </row>
    <row r="1976" spans="1:11" x14ac:dyDescent="0.35">
      <c r="A1976" s="1" t="s">
        <v>2023</v>
      </c>
      <c r="B1976" s="1" t="s">
        <v>12</v>
      </c>
      <c r="C1976" s="1" t="s">
        <v>21</v>
      </c>
      <c r="D1976" s="2">
        <v>26</v>
      </c>
      <c r="E1976" s="1" t="s">
        <v>36</v>
      </c>
      <c r="F1976" s="1" t="s">
        <v>15</v>
      </c>
      <c r="G1976" s="1" t="s">
        <v>41</v>
      </c>
      <c r="H1976" s="6">
        <v>44469</v>
      </c>
      <c r="I1976" s="1" t="s">
        <v>72</v>
      </c>
      <c r="J1976" s="2">
        <v>14</v>
      </c>
      <c r="K1976" s="1" t="s">
        <v>58</v>
      </c>
    </row>
    <row r="1977" spans="1:11" x14ac:dyDescent="0.35">
      <c r="A1977" s="1" t="s">
        <v>2024</v>
      </c>
      <c r="B1977" s="1" t="s">
        <v>12</v>
      </c>
      <c r="C1977" s="1" t="s">
        <v>13</v>
      </c>
      <c r="D1977" s="2">
        <v>58</v>
      </c>
      <c r="E1977" s="1" t="s">
        <v>3065</v>
      </c>
      <c r="F1977" s="1" t="s">
        <v>23</v>
      </c>
      <c r="G1977" s="1" t="s">
        <v>24</v>
      </c>
      <c r="H1977" s="6">
        <v>43460</v>
      </c>
      <c r="I1977" s="1" t="s">
        <v>25</v>
      </c>
      <c r="J1977" s="2">
        <v>19</v>
      </c>
      <c r="K1977" s="1" t="s">
        <v>18</v>
      </c>
    </row>
    <row r="1978" spans="1:11" x14ac:dyDescent="0.35">
      <c r="A1978" s="1" t="s">
        <v>2025</v>
      </c>
      <c r="B1978" s="1" t="s">
        <v>28</v>
      </c>
      <c r="C1978" s="1" t="s">
        <v>13</v>
      </c>
      <c r="D1978" s="2">
        <v>21</v>
      </c>
      <c r="E1978" s="1" t="s">
        <v>36</v>
      </c>
      <c r="F1978" s="1" t="s">
        <v>44</v>
      </c>
      <c r="G1978" s="1" t="s">
        <v>30</v>
      </c>
      <c r="H1978" s="6">
        <v>44972</v>
      </c>
      <c r="I1978" s="1" t="s">
        <v>72</v>
      </c>
      <c r="J1978" s="2">
        <v>3</v>
      </c>
      <c r="K1978" s="1" t="s">
        <v>31</v>
      </c>
    </row>
    <row r="1979" spans="1:11" x14ac:dyDescent="0.35">
      <c r="A1979" s="1" t="s">
        <v>2026</v>
      </c>
      <c r="B1979" s="1" t="s">
        <v>39</v>
      </c>
      <c r="C1979" s="1" t="s">
        <v>13</v>
      </c>
      <c r="D1979" s="2">
        <v>33</v>
      </c>
      <c r="E1979" s="1" t="s">
        <v>36</v>
      </c>
      <c r="F1979" s="1" t="s">
        <v>23</v>
      </c>
      <c r="G1979" s="1" t="s">
        <v>30</v>
      </c>
      <c r="H1979" s="6">
        <v>45632</v>
      </c>
      <c r="I1979" s="1" t="s">
        <v>72</v>
      </c>
      <c r="J1979" s="2">
        <v>4</v>
      </c>
      <c r="K1979" s="1" t="s">
        <v>26</v>
      </c>
    </row>
    <row r="1980" spans="1:11" x14ac:dyDescent="0.35">
      <c r="A1980" s="1" t="s">
        <v>2027</v>
      </c>
      <c r="B1980" s="1" t="s">
        <v>12</v>
      </c>
      <c r="C1980" s="1" t="s">
        <v>21</v>
      </c>
      <c r="D1980" s="2">
        <v>24</v>
      </c>
      <c r="E1980" s="1" t="s">
        <v>14</v>
      </c>
      <c r="F1980" s="1" t="s">
        <v>29</v>
      </c>
      <c r="G1980" s="1" t="s">
        <v>37</v>
      </c>
      <c r="H1980" s="6">
        <v>43149</v>
      </c>
      <c r="I1980" s="1" t="s">
        <v>72</v>
      </c>
      <c r="J1980" s="2">
        <v>20</v>
      </c>
      <c r="K1980" s="1" t="s">
        <v>18</v>
      </c>
    </row>
    <row r="1981" spans="1:11" x14ac:dyDescent="0.35">
      <c r="A1981" s="1" t="s">
        <v>2028</v>
      </c>
      <c r="B1981" s="1" t="s">
        <v>48</v>
      </c>
      <c r="C1981" s="1" t="s">
        <v>21</v>
      </c>
      <c r="D1981" s="2">
        <v>57</v>
      </c>
      <c r="E1981" s="1" t="s">
        <v>22</v>
      </c>
      <c r="F1981" s="1" t="s">
        <v>10</v>
      </c>
      <c r="G1981" s="1" t="s">
        <v>34</v>
      </c>
      <c r="H1981" s="6">
        <v>44729</v>
      </c>
      <c r="I1981" s="1" t="s">
        <v>45</v>
      </c>
      <c r="J1981" s="2">
        <v>2</v>
      </c>
      <c r="K1981" s="1" t="s">
        <v>31</v>
      </c>
    </row>
    <row r="1982" spans="1:11" x14ac:dyDescent="0.35">
      <c r="A1982" s="1" t="s">
        <v>2029</v>
      </c>
      <c r="B1982" s="1" t="s">
        <v>75</v>
      </c>
      <c r="C1982" s="1" t="s">
        <v>21</v>
      </c>
      <c r="D1982" s="2">
        <v>51</v>
      </c>
      <c r="E1982" s="1" t="s">
        <v>68</v>
      </c>
      <c r="F1982" s="1" t="s">
        <v>44</v>
      </c>
      <c r="G1982" s="1" t="s">
        <v>30</v>
      </c>
      <c r="H1982" s="6">
        <v>44902</v>
      </c>
      <c r="I1982" s="1" t="s">
        <v>72</v>
      </c>
      <c r="J1982" s="2">
        <v>9</v>
      </c>
      <c r="K1982" s="1" t="s">
        <v>58</v>
      </c>
    </row>
    <row r="1983" spans="1:11" x14ac:dyDescent="0.35">
      <c r="A1983" s="1" t="s">
        <v>2030</v>
      </c>
      <c r="B1983" s="1" t="s">
        <v>39</v>
      </c>
      <c r="C1983" s="1" t="s">
        <v>13</v>
      </c>
      <c r="D1983" s="2">
        <v>47</v>
      </c>
      <c r="E1983" s="1" t="s">
        <v>40</v>
      </c>
      <c r="F1983" s="1" t="s">
        <v>29</v>
      </c>
      <c r="G1983" s="1" t="s">
        <v>30</v>
      </c>
      <c r="H1983" s="6">
        <v>43620</v>
      </c>
      <c r="I1983" s="1" t="s">
        <v>17</v>
      </c>
      <c r="J1983" s="2">
        <v>14</v>
      </c>
      <c r="K1983" s="1" t="s">
        <v>58</v>
      </c>
    </row>
    <row r="1984" spans="1:11" x14ac:dyDescent="0.35">
      <c r="A1984" s="1" t="s">
        <v>2031</v>
      </c>
      <c r="B1984" s="1" t="s">
        <v>75</v>
      </c>
      <c r="C1984" s="1" t="s">
        <v>21</v>
      </c>
      <c r="D1984" s="2">
        <v>33</v>
      </c>
      <c r="E1984" s="1" t="s">
        <v>33</v>
      </c>
      <c r="F1984" s="1" t="s">
        <v>29</v>
      </c>
      <c r="G1984" s="1" t="s">
        <v>34</v>
      </c>
      <c r="H1984" s="6">
        <v>44933</v>
      </c>
      <c r="I1984" s="1" t="s">
        <v>45</v>
      </c>
      <c r="J1984" s="2">
        <v>20</v>
      </c>
      <c r="K1984" s="1" t="s">
        <v>31</v>
      </c>
    </row>
    <row r="1985" spans="1:11" x14ac:dyDescent="0.35">
      <c r="A1985" s="1" t="s">
        <v>2032</v>
      </c>
      <c r="B1985" s="1" t="s">
        <v>20</v>
      </c>
      <c r="C1985" s="1" t="s">
        <v>13</v>
      </c>
      <c r="D1985" s="2">
        <v>42</v>
      </c>
      <c r="E1985" s="1" t="s">
        <v>36</v>
      </c>
      <c r="F1985" s="1" t="s">
        <v>15</v>
      </c>
      <c r="G1985" s="1" t="s">
        <v>30</v>
      </c>
      <c r="H1985" s="6">
        <v>45648</v>
      </c>
      <c r="I1985" s="1" t="s">
        <v>17</v>
      </c>
      <c r="J1985" s="2">
        <v>16</v>
      </c>
      <c r="K1985" s="1" t="s">
        <v>31</v>
      </c>
    </row>
    <row r="1986" spans="1:11" x14ac:dyDescent="0.35">
      <c r="A1986" s="1" t="s">
        <v>2033</v>
      </c>
      <c r="B1986" s="1" t="s">
        <v>12</v>
      </c>
      <c r="C1986" s="1" t="s">
        <v>21</v>
      </c>
      <c r="D1986" s="2">
        <v>45</v>
      </c>
      <c r="E1986" s="1" t="s">
        <v>68</v>
      </c>
      <c r="F1986" s="1" t="s">
        <v>44</v>
      </c>
      <c r="G1986" s="1" t="s">
        <v>37</v>
      </c>
      <c r="H1986" s="6">
        <v>45157</v>
      </c>
      <c r="I1986" s="1" t="s">
        <v>72</v>
      </c>
      <c r="J1986" s="2">
        <v>17</v>
      </c>
      <c r="K1986" s="1" t="s">
        <v>58</v>
      </c>
    </row>
    <row r="1987" spans="1:11" x14ac:dyDescent="0.35">
      <c r="A1987" s="1" t="s">
        <v>2034</v>
      </c>
      <c r="B1987" s="1" t="s">
        <v>28</v>
      </c>
      <c r="C1987" s="1" t="s">
        <v>21</v>
      </c>
      <c r="D1987" s="2">
        <v>27</v>
      </c>
      <c r="E1987" s="1" t="s">
        <v>36</v>
      </c>
      <c r="F1987" s="1" t="s">
        <v>44</v>
      </c>
      <c r="G1987" s="1" t="s">
        <v>16</v>
      </c>
      <c r="H1987" s="6">
        <v>43767</v>
      </c>
      <c r="I1987" s="1" t="s">
        <v>72</v>
      </c>
      <c r="J1987" s="2">
        <v>9</v>
      </c>
      <c r="K1987" s="1" t="s">
        <v>26</v>
      </c>
    </row>
    <row r="1988" spans="1:11" x14ac:dyDescent="0.35">
      <c r="A1988" s="1" t="s">
        <v>2035</v>
      </c>
      <c r="B1988" s="1" t="s">
        <v>75</v>
      </c>
      <c r="C1988" s="1" t="s">
        <v>13</v>
      </c>
      <c r="D1988" s="2">
        <v>56</v>
      </c>
      <c r="E1988" s="1" t="s">
        <v>40</v>
      </c>
      <c r="F1988" s="1" t="s">
        <v>29</v>
      </c>
      <c r="G1988" s="1" t="s">
        <v>176</v>
      </c>
      <c r="H1988" s="6">
        <v>45885</v>
      </c>
      <c r="I1988" s="1" t="s">
        <v>45</v>
      </c>
      <c r="J1988" s="2">
        <v>7</v>
      </c>
      <c r="K1988" s="1" t="s">
        <v>18</v>
      </c>
    </row>
    <row r="1989" spans="1:11" x14ac:dyDescent="0.35">
      <c r="A1989" s="1" t="s">
        <v>2036</v>
      </c>
      <c r="B1989" s="1" t="s">
        <v>75</v>
      </c>
      <c r="C1989" s="1" t="s">
        <v>21</v>
      </c>
      <c r="D1989" s="2">
        <v>40</v>
      </c>
      <c r="E1989" s="1" t="s">
        <v>22</v>
      </c>
      <c r="F1989" s="1" t="s">
        <v>15</v>
      </c>
      <c r="G1989" s="1" t="s">
        <v>16</v>
      </c>
      <c r="H1989" s="6">
        <v>45576</v>
      </c>
      <c r="I1989" s="1" t="s">
        <v>17</v>
      </c>
      <c r="J1989" s="2">
        <v>20</v>
      </c>
      <c r="K1989" s="1" t="s">
        <v>31</v>
      </c>
    </row>
    <row r="1990" spans="1:11" x14ac:dyDescent="0.35">
      <c r="A1990" s="1" t="s">
        <v>2037</v>
      </c>
      <c r="B1990" s="1" t="s">
        <v>28</v>
      </c>
      <c r="C1990" s="1" t="s">
        <v>21</v>
      </c>
      <c r="D1990" s="2">
        <v>43</v>
      </c>
      <c r="E1990" s="1" t="s">
        <v>33</v>
      </c>
      <c r="F1990" s="1" t="s">
        <v>29</v>
      </c>
      <c r="G1990" s="1" t="s">
        <v>30</v>
      </c>
      <c r="H1990" s="6">
        <v>43505</v>
      </c>
      <c r="I1990" s="1" t="s">
        <v>72</v>
      </c>
      <c r="J1990" s="2">
        <v>15</v>
      </c>
      <c r="K1990" s="1" t="s">
        <v>31</v>
      </c>
    </row>
    <row r="1991" spans="1:11" x14ac:dyDescent="0.35">
      <c r="A1991" s="1" t="s">
        <v>2038</v>
      </c>
      <c r="B1991" s="1" t="s">
        <v>12</v>
      </c>
      <c r="C1991" s="1" t="s">
        <v>13</v>
      </c>
      <c r="D1991" s="2">
        <v>32</v>
      </c>
      <c r="E1991" s="1" t="s">
        <v>14</v>
      </c>
      <c r="F1991" s="1" t="s">
        <v>15</v>
      </c>
      <c r="G1991" s="1" t="s">
        <v>41</v>
      </c>
      <c r="H1991" s="6">
        <v>44009</v>
      </c>
      <c r="I1991" s="1" t="s">
        <v>3065</v>
      </c>
      <c r="J1991" s="2">
        <v>20</v>
      </c>
      <c r="K1991" s="1" t="s">
        <v>26</v>
      </c>
    </row>
    <row r="1992" spans="1:11" x14ac:dyDescent="0.35">
      <c r="A1992" s="1" t="s">
        <v>2039</v>
      </c>
      <c r="B1992" s="1" t="s">
        <v>61</v>
      </c>
      <c r="C1992" s="1" t="s">
        <v>13</v>
      </c>
      <c r="D1992" s="2">
        <v>34</v>
      </c>
      <c r="E1992" s="1" t="s">
        <v>36</v>
      </c>
      <c r="F1992" s="1" t="s">
        <v>23</v>
      </c>
      <c r="G1992" s="1" t="s">
        <v>30</v>
      </c>
      <c r="H1992" s="6">
        <v>44668</v>
      </c>
      <c r="I1992" s="1" t="s">
        <v>45</v>
      </c>
      <c r="J1992" s="2">
        <v>13</v>
      </c>
      <c r="K1992" s="1" t="s">
        <v>18</v>
      </c>
    </row>
    <row r="1993" spans="1:11" x14ac:dyDescent="0.35">
      <c r="A1993" s="1" t="s">
        <v>2040</v>
      </c>
      <c r="B1993" s="1" t="s">
        <v>48</v>
      </c>
      <c r="C1993" s="1" t="s">
        <v>21</v>
      </c>
      <c r="D1993" s="2">
        <v>29</v>
      </c>
      <c r="E1993" s="1" t="s">
        <v>14</v>
      </c>
      <c r="F1993" s="1" t="s">
        <v>15</v>
      </c>
      <c r="G1993" s="1" t="s">
        <v>37</v>
      </c>
      <c r="H1993" s="6">
        <v>44073</v>
      </c>
      <c r="I1993" s="1" t="s">
        <v>72</v>
      </c>
      <c r="J1993" s="2">
        <v>16</v>
      </c>
      <c r="K1993" s="1" t="s">
        <v>18</v>
      </c>
    </row>
    <row r="1994" spans="1:11" x14ac:dyDescent="0.35">
      <c r="A1994" s="1" t="s">
        <v>2041</v>
      </c>
      <c r="B1994" s="1" t="s">
        <v>20</v>
      </c>
      <c r="C1994" s="1" t="s">
        <v>13</v>
      </c>
      <c r="D1994" s="2">
        <v>33</v>
      </c>
      <c r="E1994" s="1" t="s">
        <v>53</v>
      </c>
      <c r="F1994" s="1" t="s">
        <v>44</v>
      </c>
      <c r="G1994" s="1" t="s">
        <v>37</v>
      </c>
      <c r="H1994" s="6">
        <v>42992</v>
      </c>
      <c r="I1994" s="1" t="s">
        <v>72</v>
      </c>
      <c r="J1994" s="2">
        <v>13</v>
      </c>
      <c r="K1994" s="1" t="s">
        <v>58</v>
      </c>
    </row>
    <row r="1995" spans="1:11" x14ac:dyDescent="0.35">
      <c r="A1995" s="1" t="s">
        <v>2042</v>
      </c>
      <c r="B1995" s="1" t="s">
        <v>43</v>
      </c>
      <c r="C1995" s="1" t="s">
        <v>21</v>
      </c>
      <c r="D1995" s="2">
        <v>59</v>
      </c>
      <c r="E1995" s="1" t="s">
        <v>14</v>
      </c>
      <c r="F1995" s="1" t="s">
        <v>23</v>
      </c>
      <c r="G1995" s="1" t="s">
        <v>41</v>
      </c>
      <c r="H1995" s="6">
        <v>45643</v>
      </c>
      <c r="I1995" s="1" t="s">
        <v>45</v>
      </c>
      <c r="J1995" s="2">
        <v>19</v>
      </c>
      <c r="K1995" s="1" t="s">
        <v>58</v>
      </c>
    </row>
    <row r="1996" spans="1:11" x14ac:dyDescent="0.35">
      <c r="A1996" s="1" t="s">
        <v>2043</v>
      </c>
      <c r="B1996" s="1" t="s">
        <v>61</v>
      </c>
      <c r="C1996" s="1" t="s">
        <v>21</v>
      </c>
      <c r="D1996" s="2">
        <v>55</v>
      </c>
      <c r="E1996" s="1" t="s">
        <v>22</v>
      </c>
      <c r="F1996" s="1" t="s">
        <v>44</v>
      </c>
      <c r="G1996" s="1" t="s">
        <v>34</v>
      </c>
      <c r="H1996" s="6">
        <v>45322</v>
      </c>
      <c r="I1996" s="1" t="s">
        <v>25</v>
      </c>
      <c r="J1996" s="2">
        <v>16</v>
      </c>
      <c r="K1996" s="1" t="s">
        <v>26</v>
      </c>
    </row>
    <row r="1997" spans="1:11" x14ac:dyDescent="0.35">
      <c r="A1997" s="1" t="s">
        <v>2044</v>
      </c>
      <c r="B1997" s="1" t="s">
        <v>39</v>
      </c>
      <c r="C1997" s="1" t="s">
        <v>21</v>
      </c>
      <c r="D1997" s="2">
        <v>59</v>
      </c>
      <c r="E1997" s="1" t="s">
        <v>3065</v>
      </c>
      <c r="F1997" s="1" t="s">
        <v>29</v>
      </c>
      <c r="G1997" s="1" t="s">
        <v>16</v>
      </c>
      <c r="H1997" s="6">
        <v>45258</v>
      </c>
      <c r="I1997" s="1" t="s">
        <v>45</v>
      </c>
      <c r="J1997" s="2">
        <v>2</v>
      </c>
      <c r="K1997" s="1" t="s">
        <v>58</v>
      </c>
    </row>
    <row r="1998" spans="1:11" x14ac:dyDescent="0.35">
      <c r="A1998" s="1" t="s">
        <v>2045</v>
      </c>
      <c r="B1998" s="1" t="s">
        <v>39</v>
      </c>
      <c r="C1998" s="1" t="s">
        <v>13</v>
      </c>
      <c r="D1998" s="2">
        <v>55</v>
      </c>
      <c r="E1998" s="1" t="s">
        <v>14</v>
      </c>
      <c r="F1998" s="1" t="s">
        <v>44</v>
      </c>
      <c r="G1998" s="1" t="s">
        <v>41</v>
      </c>
      <c r="H1998" s="6">
        <v>43325</v>
      </c>
      <c r="I1998" s="1" t="s">
        <v>25</v>
      </c>
      <c r="J1998" s="2">
        <v>8</v>
      </c>
      <c r="K1998" s="1" t="s">
        <v>18</v>
      </c>
    </row>
    <row r="1999" spans="1:11" x14ac:dyDescent="0.35">
      <c r="A1999" s="1" t="s">
        <v>2046</v>
      </c>
      <c r="B1999" s="1" t="s">
        <v>12</v>
      </c>
      <c r="C1999" s="1" t="s">
        <v>13</v>
      </c>
      <c r="D1999" s="2">
        <v>53</v>
      </c>
      <c r="E1999" s="1" t="s">
        <v>33</v>
      </c>
      <c r="F1999" s="1" t="s">
        <v>10</v>
      </c>
      <c r="G1999" s="1" t="s">
        <v>176</v>
      </c>
      <c r="H1999" s="6">
        <v>44770</v>
      </c>
      <c r="I1999" s="1" t="s">
        <v>25</v>
      </c>
      <c r="J1999" s="2">
        <v>13</v>
      </c>
      <c r="K1999" s="1" t="s">
        <v>18</v>
      </c>
    </row>
    <row r="2000" spans="1:11" x14ac:dyDescent="0.35">
      <c r="A2000" s="1" t="s">
        <v>2047</v>
      </c>
      <c r="B2000" s="1" t="s">
        <v>12</v>
      </c>
      <c r="C2000" s="1" t="s">
        <v>21</v>
      </c>
      <c r="D2000" s="2">
        <v>41</v>
      </c>
      <c r="E2000" s="1" t="s">
        <v>14</v>
      </c>
      <c r="F2000" s="1" t="s">
        <v>29</v>
      </c>
      <c r="G2000" s="1" t="s">
        <v>34</v>
      </c>
      <c r="H2000" s="6">
        <v>45690</v>
      </c>
      <c r="I2000" s="1" t="s">
        <v>25</v>
      </c>
      <c r="J2000" s="2">
        <v>10</v>
      </c>
      <c r="K2000" s="1" t="s">
        <v>58</v>
      </c>
    </row>
    <row r="2001" spans="1:11" x14ac:dyDescent="0.35">
      <c r="A2001" s="1" t="s">
        <v>2048</v>
      </c>
      <c r="B2001" s="1" t="s">
        <v>61</v>
      </c>
      <c r="C2001" s="1" t="s">
        <v>21</v>
      </c>
      <c r="D2001" s="2">
        <v>34</v>
      </c>
      <c r="E2001" s="1" t="s">
        <v>3065</v>
      </c>
      <c r="F2001" s="1" t="s">
        <v>44</v>
      </c>
      <c r="G2001" s="1" t="s">
        <v>24</v>
      </c>
      <c r="H2001" s="6">
        <v>42772</v>
      </c>
      <c r="I2001" s="1" t="s">
        <v>45</v>
      </c>
      <c r="J2001" s="2">
        <v>18</v>
      </c>
      <c r="K2001" s="1" t="s">
        <v>58</v>
      </c>
    </row>
    <row r="2002" spans="1:11" x14ac:dyDescent="0.35">
      <c r="A2002" s="1" t="s">
        <v>2049</v>
      </c>
      <c r="B2002" s="1" t="s">
        <v>28</v>
      </c>
      <c r="C2002" s="1" t="s">
        <v>21</v>
      </c>
      <c r="D2002" s="2">
        <v>42</v>
      </c>
      <c r="E2002" s="1" t="s">
        <v>14</v>
      </c>
      <c r="F2002" s="1" t="s">
        <v>44</v>
      </c>
      <c r="G2002" s="1" t="s">
        <v>34</v>
      </c>
      <c r="H2002" s="6">
        <v>43484</v>
      </c>
      <c r="I2002" s="1" t="s">
        <v>25</v>
      </c>
      <c r="J2002" s="2">
        <v>2</v>
      </c>
      <c r="K2002" s="1" t="s">
        <v>26</v>
      </c>
    </row>
    <row r="2003" spans="1:11" x14ac:dyDescent="0.35">
      <c r="A2003" s="1" t="s">
        <v>2050</v>
      </c>
      <c r="B2003" s="1" t="s">
        <v>75</v>
      </c>
      <c r="C2003" s="1" t="s">
        <v>21</v>
      </c>
      <c r="D2003" s="2">
        <v>57</v>
      </c>
      <c r="E2003" s="1" t="s">
        <v>40</v>
      </c>
      <c r="F2003" s="1" t="s">
        <v>29</v>
      </c>
      <c r="G2003" s="1" t="s">
        <v>37</v>
      </c>
      <c r="H2003" s="6">
        <v>44361</v>
      </c>
      <c r="I2003" s="1" t="s">
        <v>25</v>
      </c>
      <c r="J2003" s="2">
        <v>20</v>
      </c>
      <c r="K2003" s="1" t="s">
        <v>31</v>
      </c>
    </row>
    <row r="2004" spans="1:11" x14ac:dyDescent="0.35">
      <c r="A2004" s="1" t="s">
        <v>2051</v>
      </c>
      <c r="B2004" s="1" t="s">
        <v>20</v>
      </c>
      <c r="C2004" s="1" t="s">
        <v>21</v>
      </c>
      <c r="D2004" s="2">
        <v>32</v>
      </c>
      <c r="E2004" s="1" t="s">
        <v>33</v>
      </c>
      <c r="F2004" s="1" t="s">
        <v>23</v>
      </c>
      <c r="G2004" s="1" t="s">
        <v>24</v>
      </c>
      <c r="H2004" s="6">
        <v>44286</v>
      </c>
      <c r="I2004" s="1" t="s">
        <v>72</v>
      </c>
      <c r="J2004" s="2">
        <v>6</v>
      </c>
      <c r="K2004" s="1" t="s">
        <v>26</v>
      </c>
    </row>
    <row r="2005" spans="1:11" x14ac:dyDescent="0.35">
      <c r="A2005" s="1" t="s">
        <v>2052</v>
      </c>
      <c r="B2005" s="1" t="s">
        <v>75</v>
      </c>
      <c r="C2005" s="1" t="s">
        <v>13</v>
      </c>
      <c r="D2005" s="2">
        <v>37</v>
      </c>
      <c r="E2005" s="1" t="s">
        <v>14</v>
      </c>
      <c r="F2005" s="1" t="s">
        <v>44</v>
      </c>
      <c r="G2005" s="1" t="s">
        <v>30</v>
      </c>
      <c r="H2005" s="6">
        <v>43636</v>
      </c>
      <c r="I2005" s="1" t="s">
        <v>25</v>
      </c>
      <c r="J2005" s="2">
        <v>8</v>
      </c>
      <c r="K2005" s="1" t="s">
        <v>58</v>
      </c>
    </row>
    <row r="2006" spans="1:11" x14ac:dyDescent="0.35">
      <c r="A2006" s="1" t="s">
        <v>2053</v>
      </c>
      <c r="B2006" s="1" t="s">
        <v>12</v>
      </c>
      <c r="C2006" s="1" t="s">
        <v>21</v>
      </c>
      <c r="D2006" s="2">
        <v>33</v>
      </c>
      <c r="E2006" s="1" t="s">
        <v>68</v>
      </c>
      <c r="F2006" s="1" t="s">
        <v>29</v>
      </c>
      <c r="G2006" s="1" t="s">
        <v>16</v>
      </c>
      <c r="H2006" s="6">
        <v>44004</v>
      </c>
      <c r="I2006" s="1" t="s">
        <v>17</v>
      </c>
      <c r="J2006" s="2">
        <v>10</v>
      </c>
      <c r="K2006" s="1" t="s">
        <v>58</v>
      </c>
    </row>
    <row r="2007" spans="1:11" x14ac:dyDescent="0.35">
      <c r="A2007" s="1" t="s">
        <v>2054</v>
      </c>
      <c r="B2007" s="1" t="s">
        <v>61</v>
      </c>
      <c r="C2007" s="1" t="s">
        <v>21</v>
      </c>
      <c r="D2007" s="2">
        <v>37</v>
      </c>
      <c r="E2007" s="1" t="s">
        <v>53</v>
      </c>
      <c r="F2007" s="1" t="s">
        <v>44</v>
      </c>
      <c r="G2007" s="1" t="s">
        <v>41</v>
      </c>
      <c r="H2007" s="6">
        <v>43748</v>
      </c>
      <c r="I2007" s="1" t="s">
        <v>25</v>
      </c>
      <c r="J2007" s="2">
        <v>17</v>
      </c>
      <c r="K2007" s="1" t="s">
        <v>18</v>
      </c>
    </row>
    <row r="2008" spans="1:11" x14ac:dyDescent="0.35">
      <c r="A2008" s="1" t="s">
        <v>2055</v>
      </c>
      <c r="B2008" s="1" t="s">
        <v>48</v>
      </c>
      <c r="C2008" s="1" t="s">
        <v>21</v>
      </c>
      <c r="D2008" s="2">
        <v>33</v>
      </c>
      <c r="E2008" s="1" t="s">
        <v>40</v>
      </c>
      <c r="F2008" s="1" t="s">
        <v>23</v>
      </c>
      <c r="G2008" s="1" t="s">
        <v>176</v>
      </c>
      <c r="H2008" s="6">
        <v>43524</v>
      </c>
      <c r="I2008" s="1" t="s">
        <v>17</v>
      </c>
      <c r="J2008" s="2">
        <v>2</v>
      </c>
      <c r="K2008" s="1" t="s">
        <v>26</v>
      </c>
    </row>
    <row r="2009" spans="1:11" x14ac:dyDescent="0.35">
      <c r="A2009" s="1" t="s">
        <v>2056</v>
      </c>
      <c r="B2009" s="1" t="s">
        <v>43</v>
      </c>
      <c r="C2009" s="1" t="s">
        <v>21</v>
      </c>
      <c r="D2009" s="2">
        <v>60</v>
      </c>
      <c r="E2009" s="1" t="s">
        <v>40</v>
      </c>
      <c r="F2009" s="1" t="s">
        <v>44</v>
      </c>
      <c r="G2009" s="1" t="s">
        <v>34</v>
      </c>
      <c r="H2009" s="6">
        <v>42967</v>
      </c>
      <c r="I2009" s="1" t="s">
        <v>45</v>
      </c>
      <c r="J2009" s="2">
        <v>19</v>
      </c>
      <c r="K2009" s="1" t="s">
        <v>18</v>
      </c>
    </row>
    <row r="2010" spans="1:11" x14ac:dyDescent="0.35">
      <c r="A2010" s="1" t="s">
        <v>2057</v>
      </c>
      <c r="B2010" s="1" t="s">
        <v>61</v>
      </c>
      <c r="C2010" s="1" t="s">
        <v>13</v>
      </c>
      <c r="D2010" s="2">
        <v>49</v>
      </c>
      <c r="E2010" s="1" t="s">
        <v>14</v>
      </c>
      <c r="F2010" s="1" t="s">
        <v>15</v>
      </c>
      <c r="G2010" s="1" t="s">
        <v>176</v>
      </c>
      <c r="H2010" s="6">
        <v>42436</v>
      </c>
      <c r="I2010" s="1" t="s">
        <v>45</v>
      </c>
      <c r="J2010" s="2">
        <v>15</v>
      </c>
      <c r="K2010" s="1" t="s">
        <v>31</v>
      </c>
    </row>
    <row r="2011" spans="1:11" x14ac:dyDescent="0.35">
      <c r="A2011" s="1" t="s">
        <v>2058</v>
      </c>
      <c r="B2011" s="1" t="s">
        <v>12</v>
      </c>
      <c r="C2011" s="1" t="s">
        <v>21</v>
      </c>
      <c r="D2011" s="2">
        <v>29</v>
      </c>
      <c r="E2011" s="1" t="s">
        <v>14</v>
      </c>
      <c r="F2011" s="1" t="s">
        <v>15</v>
      </c>
      <c r="G2011" s="1" t="s">
        <v>34</v>
      </c>
      <c r="H2011" s="6">
        <v>44589</v>
      </c>
      <c r="I2011" s="1" t="s">
        <v>45</v>
      </c>
      <c r="J2011" s="2">
        <v>13</v>
      </c>
      <c r="K2011" s="1" t="s">
        <v>58</v>
      </c>
    </row>
    <row r="2012" spans="1:11" x14ac:dyDescent="0.35">
      <c r="A2012" s="1" t="s">
        <v>2059</v>
      </c>
      <c r="B2012" s="1" t="s">
        <v>12</v>
      </c>
      <c r="C2012" s="1" t="s">
        <v>13</v>
      </c>
      <c r="D2012" s="2">
        <v>54</v>
      </c>
      <c r="E2012" s="1" t="s">
        <v>14</v>
      </c>
      <c r="F2012" s="1" t="s">
        <v>29</v>
      </c>
      <c r="G2012" s="1" t="s">
        <v>16</v>
      </c>
      <c r="H2012" s="6">
        <v>45436</v>
      </c>
      <c r="I2012" s="1" t="s">
        <v>17</v>
      </c>
      <c r="J2012" s="2">
        <v>5</v>
      </c>
      <c r="K2012" s="1" t="s">
        <v>58</v>
      </c>
    </row>
    <row r="2013" spans="1:11" x14ac:dyDescent="0.35">
      <c r="A2013" s="1" t="s">
        <v>2060</v>
      </c>
      <c r="B2013" s="1" t="s">
        <v>43</v>
      </c>
      <c r="C2013" s="1" t="s">
        <v>13</v>
      </c>
      <c r="D2013" s="2">
        <v>54</v>
      </c>
      <c r="E2013" s="1" t="s">
        <v>36</v>
      </c>
      <c r="F2013" s="1" t="s">
        <v>44</v>
      </c>
      <c r="G2013" s="1" t="s">
        <v>34</v>
      </c>
      <c r="H2013" s="6">
        <v>45749</v>
      </c>
      <c r="I2013" s="1" t="s">
        <v>17</v>
      </c>
      <c r="J2013" s="2">
        <v>4</v>
      </c>
      <c r="K2013" s="1" t="s">
        <v>18</v>
      </c>
    </row>
    <row r="2014" spans="1:11" x14ac:dyDescent="0.35">
      <c r="A2014" s="1" t="s">
        <v>2061</v>
      </c>
      <c r="B2014" s="1" t="s">
        <v>75</v>
      </c>
      <c r="C2014" s="1" t="s">
        <v>21</v>
      </c>
      <c r="D2014" s="2">
        <v>27</v>
      </c>
      <c r="E2014" s="1" t="s">
        <v>53</v>
      </c>
      <c r="F2014" s="1" t="s">
        <v>29</v>
      </c>
      <c r="G2014" s="1" t="s">
        <v>34</v>
      </c>
      <c r="H2014" s="6">
        <v>43960</v>
      </c>
      <c r="I2014" s="1" t="s">
        <v>25</v>
      </c>
      <c r="J2014" s="2">
        <v>8</v>
      </c>
      <c r="K2014" s="1" t="s">
        <v>18</v>
      </c>
    </row>
    <row r="2015" spans="1:11" x14ac:dyDescent="0.35">
      <c r="A2015" s="1" t="s">
        <v>2062</v>
      </c>
      <c r="B2015" s="1" t="s">
        <v>43</v>
      </c>
      <c r="C2015" s="1" t="s">
        <v>21</v>
      </c>
      <c r="D2015" s="2">
        <v>50</v>
      </c>
      <c r="E2015" s="1" t="s">
        <v>53</v>
      </c>
      <c r="F2015" s="1" t="s">
        <v>10</v>
      </c>
      <c r="G2015" s="1" t="s">
        <v>30</v>
      </c>
      <c r="H2015" s="6">
        <v>43363</v>
      </c>
      <c r="I2015" s="1" t="s">
        <v>17</v>
      </c>
      <c r="J2015" s="2">
        <v>15</v>
      </c>
      <c r="K2015" s="1" t="s">
        <v>31</v>
      </c>
    </row>
    <row r="2016" spans="1:11" x14ac:dyDescent="0.35">
      <c r="A2016" s="1" t="s">
        <v>2063</v>
      </c>
      <c r="B2016" s="1" t="s">
        <v>61</v>
      </c>
      <c r="C2016" s="1" t="s">
        <v>13</v>
      </c>
      <c r="D2016" s="2">
        <v>47</v>
      </c>
      <c r="E2016" s="1" t="s">
        <v>3065</v>
      </c>
      <c r="F2016" s="1" t="s">
        <v>29</v>
      </c>
      <c r="G2016" s="1" t="s">
        <v>34</v>
      </c>
      <c r="H2016" s="6">
        <v>43099</v>
      </c>
      <c r="I2016" s="1" t="s">
        <v>72</v>
      </c>
      <c r="J2016" s="2">
        <v>15</v>
      </c>
      <c r="K2016" s="1" t="s">
        <v>26</v>
      </c>
    </row>
    <row r="2017" spans="1:11" x14ac:dyDescent="0.35">
      <c r="A2017" s="1" t="s">
        <v>2064</v>
      </c>
      <c r="B2017" s="1" t="s">
        <v>28</v>
      </c>
      <c r="C2017" s="1" t="s">
        <v>21</v>
      </c>
      <c r="D2017" s="2">
        <v>32</v>
      </c>
      <c r="E2017" s="1" t="s">
        <v>33</v>
      </c>
      <c r="F2017" s="1" t="s">
        <v>10</v>
      </c>
      <c r="G2017" s="1" t="s">
        <v>41</v>
      </c>
      <c r="H2017" s="6">
        <v>42637</v>
      </c>
      <c r="I2017" s="1" t="s">
        <v>45</v>
      </c>
      <c r="J2017" s="2">
        <v>14</v>
      </c>
      <c r="K2017" s="1" t="s">
        <v>58</v>
      </c>
    </row>
    <row r="2018" spans="1:11" x14ac:dyDescent="0.35">
      <c r="A2018" s="1" t="s">
        <v>2065</v>
      </c>
      <c r="B2018" s="1" t="s">
        <v>48</v>
      </c>
      <c r="C2018" s="1" t="s">
        <v>21</v>
      </c>
      <c r="D2018" s="2">
        <v>34</v>
      </c>
      <c r="E2018" s="1" t="s">
        <v>22</v>
      </c>
      <c r="F2018" s="1" t="s">
        <v>10</v>
      </c>
      <c r="G2018" s="1" t="s">
        <v>41</v>
      </c>
      <c r="H2018" s="6">
        <v>44542</v>
      </c>
      <c r="I2018" s="1" t="s">
        <v>17</v>
      </c>
      <c r="J2018" s="2">
        <v>3</v>
      </c>
      <c r="K2018" s="1" t="s">
        <v>26</v>
      </c>
    </row>
    <row r="2019" spans="1:11" x14ac:dyDescent="0.35">
      <c r="A2019" s="1" t="s">
        <v>2066</v>
      </c>
      <c r="B2019" s="1" t="s">
        <v>43</v>
      </c>
      <c r="C2019" s="1" t="s">
        <v>21</v>
      </c>
      <c r="D2019" s="2">
        <v>28</v>
      </c>
      <c r="E2019" s="1" t="s">
        <v>53</v>
      </c>
      <c r="F2019" s="1" t="s">
        <v>15</v>
      </c>
      <c r="G2019" s="1" t="s">
        <v>16</v>
      </c>
      <c r="H2019" s="6">
        <v>42755</v>
      </c>
      <c r="I2019" s="1" t="s">
        <v>17</v>
      </c>
      <c r="J2019" s="2">
        <v>13</v>
      </c>
      <c r="K2019" s="1" t="s">
        <v>18</v>
      </c>
    </row>
    <row r="2020" spans="1:11" x14ac:dyDescent="0.35">
      <c r="A2020" s="1" t="s">
        <v>2067</v>
      </c>
      <c r="B2020" s="1" t="s">
        <v>61</v>
      </c>
      <c r="C2020" s="1" t="s">
        <v>13</v>
      </c>
      <c r="D2020" s="2">
        <v>42</v>
      </c>
      <c r="E2020" s="1" t="s">
        <v>14</v>
      </c>
      <c r="F2020" s="1" t="s">
        <v>44</v>
      </c>
      <c r="G2020" s="1" t="s">
        <v>41</v>
      </c>
      <c r="H2020" s="6">
        <v>44293</v>
      </c>
      <c r="I2020" s="1" t="s">
        <v>25</v>
      </c>
      <c r="J2020" s="2">
        <v>1</v>
      </c>
      <c r="K2020" s="1" t="s">
        <v>58</v>
      </c>
    </row>
    <row r="2021" spans="1:11" x14ac:dyDescent="0.35">
      <c r="A2021" s="1" t="s">
        <v>2068</v>
      </c>
      <c r="B2021" s="1" t="s">
        <v>43</v>
      </c>
      <c r="C2021" s="1" t="s">
        <v>13</v>
      </c>
      <c r="D2021" s="2">
        <v>25</v>
      </c>
      <c r="E2021" s="1" t="s">
        <v>68</v>
      </c>
      <c r="F2021" s="1" t="s">
        <v>44</v>
      </c>
      <c r="G2021" s="1" t="s">
        <v>41</v>
      </c>
      <c r="H2021" s="6">
        <v>44000</v>
      </c>
      <c r="I2021" s="1" t="s">
        <v>45</v>
      </c>
      <c r="J2021" s="2">
        <v>20</v>
      </c>
      <c r="K2021" s="1" t="s">
        <v>58</v>
      </c>
    </row>
    <row r="2022" spans="1:11" x14ac:dyDescent="0.35">
      <c r="A2022" s="1" t="s">
        <v>2069</v>
      </c>
      <c r="B2022" s="1" t="s">
        <v>20</v>
      </c>
      <c r="C2022" s="1" t="s">
        <v>13</v>
      </c>
      <c r="D2022" s="2">
        <v>47</v>
      </c>
      <c r="E2022" s="1" t="s">
        <v>36</v>
      </c>
      <c r="F2022" s="1" t="s">
        <v>29</v>
      </c>
      <c r="G2022" s="1" t="s">
        <v>30</v>
      </c>
      <c r="H2022" s="6">
        <v>45236</v>
      </c>
      <c r="I2022" s="1" t="s">
        <v>45</v>
      </c>
      <c r="J2022" s="2">
        <v>19</v>
      </c>
      <c r="K2022" s="1" t="s">
        <v>58</v>
      </c>
    </row>
    <row r="2023" spans="1:11" x14ac:dyDescent="0.35">
      <c r="A2023" s="1" t="s">
        <v>2070</v>
      </c>
      <c r="B2023" s="1" t="s">
        <v>39</v>
      </c>
      <c r="C2023" s="1" t="s">
        <v>13</v>
      </c>
      <c r="D2023" s="2">
        <v>28</v>
      </c>
      <c r="E2023" s="1" t="s">
        <v>53</v>
      </c>
      <c r="F2023" s="1" t="s">
        <v>29</v>
      </c>
      <c r="G2023" s="1" t="s">
        <v>30</v>
      </c>
      <c r="H2023" s="6">
        <v>44270</v>
      </c>
      <c r="I2023" s="1" t="s">
        <v>45</v>
      </c>
      <c r="J2023" s="2">
        <v>8</v>
      </c>
      <c r="K2023" s="1" t="s">
        <v>31</v>
      </c>
    </row>
    <row r="2024" spans="1:11" x14ac:dyDescent="0.35">
      <c r="A2024" s="1" t="s">
        <v>2071</v>
      </c>
      <c r="B2024" s="1" t="s">
        <v>20</v>
      </c>
      <c r="C2024" s="1" t="s">
        <v>21</v>
      </c>
      <c r="D2024" s="2">
        <v>33</v>
      </c>
      <c r="E2024" s="1" t="s">
        <v>53</v>
      </c>
      <c r="F2024" s="1" t="s">
        <v>23</v>
      </c>
      <c r="G2024" s="1" t="s">
        <v>41</v>
      </c>
      <c r="H2024" s="6">
        <v>42384</v>
      </c>
      <c r="I2024" s="1" t="s">
        <v>45</v>
      </c>
      <c r="J2024" s="2">
        <v>20</v>
      </c>
      <c r="K2024" s="1" t="s">
        <v>26</v>
      </c>
    </row>
    <row r="2025" spans="1:11" x14ac:dyDescent="0.35">
      <c r="A2025" s="1" t="s">
        <v>2072</v>
      </c>
      <c r="B2025" s="1" t="s">
        <v>28</v>
      </c>
      <c r="C2025" s="1" t="s">
        <v>21</v>
      </c>
      <c r="D2025" s="2">
        <v>38</v>
      </c>
      <c r="E2025" s="1" t="s">
        <v>40</v>
      </c>
      <c r="F2025" s="1" t="s">
        <v>10</v>
      </c>
      <c r="G2025" s="1" t="s">
        <v>37</v>
      </c>
      <c r="H2025" s="6">
        <v>45869</v>
      </c>
      <c r="I2025" s="1" t="s">
        <v>17</v>
      </c>
      <c r="J2025" s="2">
        <v>0</v>
      </c>
      <c r="K2025" s="1" t="s">
        <v>58</v>
      </c>
    </row>
    <row r="2026" spans="1:11" x14ac:dyDescent="0.35">
      <c r="A2026" s="1" t="s">
        <v>2073</v>
      </c>
      <c r="B2026" s="1" t="s">
        <v>39</v>
      </c>
      <c r="C2026" s="1" t="s">
        <v>13</v>
      </c>
      <c r="D2026" s="2">
        <v>59</v>
      </c>
      <c r="E2026" s="1" t="s">
        <v>53</v>
      </c>
      <c r="F2026" s="1" t="s">
        <v>10</v>
      </c>
      <c r="G2026" s="1" t="s">
        <v>176</v>
      </c>
      <c r="H2026" s="6">
        <v>44756</v>
      </c>
      <c r="I2026" s="1" t="s">
        <v>25</v>
      </c>
      <c r="J2026" s="2">
        <v>7</v>
      </c>
      <c r="K2026" s="1" t="s">
        <v>26</v>
      </c>
    </row>
    <row r="2027" spans="1:11" x14ac:dyDescent="0.35">
      <c r="A2027" s="1" t="s">
        <v>2074</v>
      </c>
      <c r="B2027" s="1" t="s">
        <v>43</v>
      </c>
      <c r="C2027" s="1" t="s">
        <v>13</v>
      </c>
      <c r="D2027" s="2">
        <v>54</v>
      </c>
      <c r="E2027" s="1" t="s">
        <v>68</v>
      </c>
      <c r="F2027" s="1" t="s">
        <v>15</v>
      </c>
      <c r="G2027" s="1" t="s">
        <v>41</v>
      </c>
      <c r="H2027" s="6">
        <v>42552</v>
      </c>
      <c r="I2027" s="1" t="s">
        <v>17</v>
      </c>
      <c r="J2027" s="2">
        <v>8</v>
      </c>
      <c r="K2027" s="1" t="s">
        <v>31</v>
      </c>
    </row>
    <row r="2028" spans="1:11" x14ac:dyDescent="0.35">
      <c r="A2028" s="1" t="s">
        <v>2075</v>
      </c>
      <c r="B2028" s="1" t="s">
        <v>43</v>
      </c>
      <c r="C2028" s="1" t="s">
        <v>21</v>
      </c>
      <c r="D2028" s="2">
        <v>31</v>
      </c>
      <c r="E2028" s="1" t="s">
        <v>14</v>
      </c>
      <c r="F2028" s="1" t="s">
        <v>23</v>
      </c>
      <c r="G2028" s="1" t="s">
        <v>34</v>
      </c>
      <c r="H2028" s="6">
        <v>45659</v>
      </c>
      <c r="I2028" s="1" t="s">
        <v>25</v>
      </c>
      <c r="J2028" s="2">
        <v>13</v>
      </c>
      <c r="K2028" s="1" t="s">
        <v>18</v>
      </c>
    </row>
    <row r="2029" spans="1:11" x14ac:dyDescent="0.35">
      <c r="A2029" s="1" t="s">
        <v>2076</v>
      </c>
      <c r="B2029" s="1" t="s">
        <v>75</v>
      </c>
      <c r="C2029" s="1" t="s">
        <v>13</v>
      </c>
      <c r="D2029" s="2">
        <v>31</v>
      </c>
      <c r="E2029" s="1" t="s">
        <v>14</v>
      </c>
      <c r="F2029" s="1" t="s">
        <v>44</v>
      </c>
      <c r="G2029" s="1" t="s">
        <v>37</v>
      </c>
      <c r="H2029" s="6">
        <v>43934</v>
      </c>
      <c r="I2029" s="1" t="s">
        <v>72</v>
      </c>
      <c r="J2029" s="2">
        <v>12</v>
      </c>
      <c r="K2029" s="1" t="s">
        <v>31</v>
      </c>
    </row>
    <row r="2030" spans="1:11" x14ac:dyDescent="0.35">
      <c r="A2030" s="1" t="s">
        <v>2077</v>
      </c>
      <c r="B2030" s="1" t="s">
        <v>75</v>
      </c>
      <c r="C2030" s="1" t="s">
        <v>21</v>
      </c>
      <c r="D2030" s="2">
        <v>31</v>
      </c>
      <c r="E2030" s="1" t="s">
        <v>40</v>
      </c>
      <c r="F2030" s="1" t="s">
        <v>23</v>
      </c>
      <c r="G2030" s="1" t="s">
        <v>34</v>
      </c>
      <c r="H2030" s="6">
        <v>43595</v>
      </c>
      <c r="I2030" s="1" t="s">
        <v>25</v>
      </c>
      <c r="J2030" s="2">
        <v>8</v>
      </c>
      <c r="K2030" s="1" t="s">
        <v>26</v>
      </c>
    </row>
    <row r="2031" spans="1:11" x14ac:dyDescent="0.35">
      <c r="A2031" s="1" t="s">
        <v>2078</v>
      </c>
      <c r="B2031" s="1" t="s">
        <v>20</v>
      </c>
      <c r="C2031" s="1" t="s">
        <v>13</v>
      </c>
      <c r="D2031" s="2">
        <v>22</v>
      </c>
      <c r="E2031" s="1" t="s">
        <v>14</v>
      </c>
      <c r="F2031" s="1" t="s">
        <v>29</v>
      </c>
      <c r="G2031" s="1" t="s">
        <v>176</v>
      </c>
      <c r="H2031" s="6">
        <v>43816</v>
      </c>
      <c r="I2031" s="1" t="s">
        <v>45</v>
      </c>
      <c r="J2031" s="2">
        <v>12</v>
      </c>
      <c r="K2031" s="1" t="s">
        <v>18</v>
      </c>
    </row>
    <row r="2032" spans="1:11" x14ac:dyDescent="0.35">
      <c r="A2032" s="1" t="s">
        <v>2079</v>
      </c>
      <c r="B2032" s="1" t="s">
        <v>28</v>
      </c>
      <c r="C2032" s="1" t="s">
        <v>13</v>
      </c>
      <c r="D2032" s="2">
        <v>32</v>
      </c>
      <c r="E2032" s="1" t="s">
        <v>33</v>
      </c>
      <c r="F2032" s="1" t="s">
        <v>15</v>
      </c>
      <c r="G2032" s="1" t="s">
        <v>16</v>
      </c>
      <c r="H2032" s="6">
        <v>44690</v>
      </c>
      <c r="I2032" s="1" t="s">
        <v>72</v>
      </c>
      <c r="J2032" s="2">
        <v>18</v>
      </c>
      <c r="K2032" s="1" t="s">
        <v>18</v>
      </c>
    </row>
    <row r="2033" spans="1:11" x14ac:dyDescent="0.35">
      <c r="A2033" s="1" t="s">
        <v>2080</v>
      </c>
      <c r="B2033" s="1" t="s">
        <v>12</v>
      </c>
      <c r="C2033" s="1" t="s">
        <v>21</v>
      </c>
      <c r="D2033" s="2">
        <v>23</v>
      </c>
      <c r="E2033" s="1" t="s">
        <v>40</v>
      </c>
      <c r="F2033" s="1" t="s">
        <v>44</v>
      </c>
      <c r="G2033" s="1" t="s">
        <v>41</v>
      </c>
      <c r="H2033" s="6">
        <v>46005</v>
      </c>
      <c r="I2033" s="1" t="s">
        <v>17</v>
      </c>
      <c r="J2033" s="2">
        <v>7</v>
      </c>
      <c r="K2033" s="1" t="s">
        <v>18</v>
      </c>
    </row>
    <row r="2034" spans="1:11" x14ac:dyDescent="0.35">
      <c r="A2034" s="1" t="s">
        <v>2081</v>
      </c>
      <c r="B2034" s="1" t="s">
        <v>61</v>
      </c>
      <c r="C2034" s="1" t="s">
        <v>13</v>
      </c>
      <c r="D2034" s="2">
        <v>59</v>
      </c>
      <c r="E2034" s="1" t="s">
        <v>33</v>
      </c>
      <c r="F2034" s="1" t="s">
        <v>29</v>
      </c>
      <c r="G2034" s="1" t="s">
        <v>16</v>
      </c>
      <c r="H2034" s="6">
        <v>43787</v>
      </c>
      <c r="I2034" s="1" t="s">
        <v>45</v>
      </c>
      <c r="J2034" s="2">
        <v>11</v>
      </c>
      <c r="K2034" s="1" t="s">
        <v>18</v>
      </c>
    </row>
    <row r="2035" spans="1:11" x14ac:dyDescent="0.35">
      <c r="A2035" s="1" t="s">
        <v>2082</v>
      </c>
      <c r="B2035" s="1" t="s">
        <v>75</v>
      </c>
      <c r="C2035" s="1" t="s">
        <v>21</v>
      </c>
      <c r="D2035" s="2">
        <v>52</v>
      </c>
      <c r="E2035" s="1" t="s">
        <v>53</v>
      </c>
      <c r="F2035" s="1" t="s">
        <v>15</v>
      </c>
      <c r="G2035" s="1" t="s">
        <v>176</v>
      </c>
      <c r="H2035" s="6">
        <v>43999</v>
      </c>
      <c r="I2035" s="1" t="s">
        <v>72</v>
      </c>
      <c r="J2035" s="2">
        <v>0</v>
      </c>
      <c r="K2035" s="1" t="s">
        <v>26</v>
      </c>
    </row>
    <row r="2036" spans="1:11" x14ac:dyDescent="0.35">
      <c r="A2036" s="1" t="s">
        <v>2083</v>
      </c>
      <c r="B2036" s="1" t="s">
        <v>20</v>
      </c>
      <c r="C2036" s="1" t="s">
        <v>21</v>
      </c>
      <c r="D2036" s="2">
        <v>34</v>
      </c>
      <c r="E2036" s="1" t="s">
        <v>40</v>
      </c>
      <c r="F2036" s="1" t="s">
        <v>23</v>
      </c>
      <c r="G2036" s="1" t="s">
        <v>37</v>
      </c>
      <c r="H2036" s="6">
        <v>43734</v>
      </c>
      <c r="I2036" s="1" t="s">
        <v>17</v>
      </c>
      <c r="J2036" s="2">
        <v>17</v>
      </c>
      <c r="K2036" s="1" t="s">
        <v>26</v>
      </c>
    </row>
    <row r="2037" spans="1:11" x14ac:dyDescent="0.35">
      <c r="A2037" s="1" t="s">
        <v>2084</v>
      </c>
      <c r="B2037" s="1" t="s">
        <v>48</v>
      </c>
      <c r="C2037" s="1" t="s">
        <v>13</v>
      </c>
      <c r="D2037" s="2">
        <v>30</v>
      </c>
      <c r="E2037" s="1" t="s">
        <v>33</v>
      </c>
      <c r="F2037" s="1" t="s">
        <v>10</v>
      </c>
      <c r="G2037" s="1" t="s">
        <v>41</v>
      </c>
      <c r="H2037" s="6">
        <v>44517</v>
      </c>
      <c r="I2037" s="1" t="s">
        <v>45</v>
      </c>
      <c r="J2037" s="2">
        <v>8</v>
      </c>
      <c r="K2037" s="1" t="s">
        <v>31</v>
      </c>
    </row>
    <row r="2038" spans="1:11" x14ac:dyDescent="0.35">
      <c r="A2038" s="1" t="s">
        <v>2085</v>
      </c>
      <c r="B2038" s="1" t="s">
        <v>61</v>
      </c>
      <c r="C2038" s="1" t="s">
        <v>21</v>
      </c>
      <c r="D2038" s="2">
        <v>50</v>
      </c>
      <c r="E2038" s="1" t="s">
        <v>68</v>
      </c>
      <c r="F2038" s="1" t="s">
        <v>10</v>
      </c>
      <c r="G2038" s="1" t="s">
        <v>176</v>
      </c>
      <c r="H2038" s="6">
        <v>42774</v>
      </c>
      <c r="I2038" s="1" t="s">
        <v>45</v>
      </c>
      <c r="J2038" s="2">
        <v>13</v>
      </c>
      <c r="K2038" s="1" t="s">
        <v>18</v>
      </c>
    </row>
    <row r="2039" spans="1:11" x14ac:dyDescent="0.35">
      <c r="A2039" s="1" t="s">
        <v>2086</v>
      </c>
      <c r="B2039" s="1" t="s">
        <v>20</v>
      </c>
      <c r="C2039" s="1" t="s">
        <v>21</v>
      </c>
      <c r="D2039" s="2">
        <v>38</v>
      </c>
      <c r="E2039" s="1" t="s">
        <v>68</v>
      </c>
      <c r="F2039" s="1" t="s">
        <v>23</v>
      </c>
      <c r="G2039" s="1" t="s">
        <v>37</v>
      </c>
      <c r="H2039" s="6">
        <v>43694</v>
      </c>
      <c r="I2039" s="1" t="s">
        <v>72</v>
      </c>
      <c r="J2039" s="2">
        <v>16</v>
      </c>
      <c r="K2039" s="1" t="s">
        <v>58</v>
      </c>
    </row>
    <row r="2040" spans="1:11" x14ac:dyDescent="0.35">
      <c r="A2040" s="1" t="s">
        <v>2087</v>
      </c>
      <c r="B2040" s="1" t="s">
        <v>28</v>
      </c>
      <c r="C2040" s="1" t="s">
        <v>13</v>
      </c>
      <c r="D2040" s="2">
        <v>21</v>
      </c>
      <c r="E2040" s="1" t="s">
        <v>33</v>
      </c>
      <c r="F2040" s="1" t="s">
        <v>44</v>
      </c>
      <c r="G2040" s="1" t="s">
        <v>30</v>
      </c>
      <c r="H2040" s="6">
        <v>44860</v>
      </c>
      <c r="I2040" s="1" t="s">
        <v>25</v>
      </c>
      <c r="J2040" s="2">
        <v>16</v>
      </c>
      <c r="K2040" s="1" t="s">
        <v>58</v>
      </c>
    </row>
    <row r="2041" spans="1:11" x14ac:dyDescent="0.35">
      <c r="A2041" s="1" t="s">
        <v>2088</v>
      </c>
      <c r="B2041" s="1" t="s">
        <v>39</v>
      </c>
      <c r="C2041" s="1" t="s">
        <v>21</v>
      </c>
      <c r="D2041" s="2">
        <v>52</v>
      </c>
      <c r="E2041" s="1" t="s">
        <v>36</v>
      </c>
      <c r="F2041" s="1" t="s">
        <v>29</v>
      </c>
      <c r="G2041" s="1" t="s">
        <v>41</v>
      </c>
      <c r="H2041" s="6">
        <v>43191</v>
      </c>
      <c r="I2041" s="1" t="s">
        <v>72</v>
      </c>
      <c r="J2041" s="2">
        <v>4</v>
      </c>
      <c r="K2041" s="1" t="s">
        <v>26</v>
      </c>
    </row>
    <row r="2042" spans="1:11" x14ac:dyDescent="0.35">
      <c r="A2042" s="1" t="s">
        <v>2089</v>
      </c>
      <c r="B2042" s="1" t="s">
        <v>75</v>
      </c>
      <c r="C2042" s="1" t="s">
        <v>13</v>
      </c>
      <c r="D2042" s="2">
        <v>51</v>
      </c>
      <c r="E2042" s="1" t="s">
        <v>36</v>
      </c>
      <c r="F2042" s="1" t="s">
        <v>44</v>
      </c>
      <c r="G2042" s="1" t="s">
        <v>41</v>
      </c>
      <c r="H2042" s="6">
        <v>42872</v>
      </c>
      <c r="I2042" s="1" t="s">
        <v>17</v>
      </c>
      <c r="J2042" s="2">
        <v>4</v>
      </c>
      <c r="K2042" s="1" t="s">
        <v>18</v>
      </c>
    </row>
    <row r="2043" spans="1:11" x14ac:dyDescent="0.35">
      <c r="A2043" s="1" t="s">
        <v>2090</v>
      </c>
      <c r="B2043" s="1" t="s">
        <v>43</v>
      </c>
      <c r="C2043" s="1" t="s">
        <v>21</v>
      </c>
      <c r="D2043" s="2">
        <v>34</v>
      </c>
      <c r="E2043" s="1" t="s">
        <v>22</v>
      </c>
      <c r="F2043" s="1" t="s">
        <v>15</v>
      </c>
      <c r="G2043" s="1" t="s">
        <v>176</v>
      </c>
      <c r="H2043" s="6">
        <v>42726</v>
      </c>
      <c r="I2043" s="1" t="s">
        <v>25</v>
      </c>
      <c r="J2043" s="2">
        <v>18</v>
      </c>
      <c r="K2043" s="1" t="s">
        <v>58</v>
      </c>
    </row>
    <row r="2044" spans="1:11" x14ac:dyDescent="0.35">
      <c r="A2044" s="1" t="s">
        <v>2091</v>
      </c>
      <c r="B2044" s="1" t="s">
        <v>39</v>
      </c>
      <c r="C2044" s="1" t="s">
        <v>13</v>
      </c>
      <c r="D2044" s="2">
        <v>51</v>
      </c>
      <c r="E2044" s="1" t="s">
        <v>40</v>
      </c>
      <c r="F2044" s="1" t="s">
        <v>29</v>
      </c>
      <c r="G2044" s="1" t="s">
        <v>34</v>
      </c>
      <c r="H2044" s="6">
        <v>44720</v>
      </c>
      <c r="I2044" s="1" t="s">
        <v>25</v>
      </c>
      <c r="J2044" s="2">
        <v>0</v>
      </c>
      <c r="K2044" s="1" t="s">
        <v>31</v>
      </c>
    </row>
    <row r="2045" spans="1:11" x14ac:dyDescent="0.35">
      <c r="A2045" s="1" t="s">
        <v>2092</v>
      </c>
      <c r="B2045" s="1" t="s">
        <v>20</v>
      </c>
      <c r="C2045" s="1" t="s">
        <v>21</v>
      </c>
      <c r="D2045" s="2">
        <v>53</v>
      </c>
      <c r="E2045" s="1" t="s">
        <v>36</v>
      </c>
      <c r="F2045" s="1" t="s">
        <v>10</v>
      </c>
      <c r="G2045" s="1" t="s">
        <v>176</v>
      </c>
      <c r="H2045" s="6">
        <v>42899</v>
      </c>
      <c r="I2045" s="1" t="s">
        <v>25</v>
      </c>
      <c r="J2045" s="2">
        <v>8</v>
      </c>
      <c r="K2045" s="1" t="s">
        <v>26</v>
      </c>
    </row>
    <row r="2046" spans="1:11" x14ac:dyDescent="0.35">
      <c r="A2046" s="1" t="s">
        <v>2093</v>
      </c>
      <c r="B2046" s="1" t="s">
        <v>28</v>
      </c>
      <c r="C2046" s="1" t="s">
        <v>13</v>
      </c>
      <c r="D2046" s="2">
        <v>27</v>
      </c>
      <c r="E2046" s="1" t="s">
        <v>53</v>
      </c>
      <c r="F2046" s="1" t="s">
        <v>15</v>
      </c>
      <c r="G2046" s="1" t="s">
        <v>24</v>
      </c>
      <c r="H2046" s="6">
        <v>43280</v>
      </c>
      <c r="I2046" s="1" t="s">
        <v>45</v>
      </c>
      <c r="J2046" s="2">
        <v>4</v>
      </c>
      <c r="K2046" s="1" t="s">
        <v>26</v>
      </c>
    </row>
    <row r="2047" spans="1:11" x14ac:dyDescent="0.35">
      <c r="A2047" s="1" t="s">
        <v>2094</v>
      </c>
      <c r="B2047" s="1" t="s">
        <v>48</v>
      </c>
      <c r="C2047" s="1" t="s">
        <v>21</v>
      </c>
      <c r="D2047" s="2">
        <v>28</v>
      </c>
      <c r="E2047" s="1" t="s">
        <v>53</v>
      </c>
      <c r="F2047" s="1" t="s">
        <v>10</v>
      </c>
      <c r="G2047" s="1" t="s">
        <v>176</v>
      </c>
      <c r="H2047" s="6">
        <v>44238</v>
      </c>
      <c r="I2047" s="1" t="s">
        <v>3065</v>
      </c>
      <c r="J2047" s="2">
        <v>8</v>
      </c>
      <c r="K2047" s="1" t="s">
        <v>26</v>
      </c>
    </row>
    <row r="2048" spans="1:11" x14ac:dyDescent="0.35">
      <c r="A2048" s="1" t="s">
        <v>2095</v>
      </c>
      <c r="B2048" s="1" t="s">
        <v>48</v>
      </c>
      <c r="C2048" s="1" t="s">
        <v>21</v>
      </c>
      <c r="D2048" s="2">
        <v>24</v>
      </c>
      <c r="E2048" s="1" t="s">
        <v>14</v>
      </c>
      <c r="F2048" s="1" t="s">
        <v>10</v>
      </c>
      <c r="G2048" s="1" t="s">
        <v>34</v>
      </c>
      <c r="H2048" s="6">
        <v>42456</v>
      </c>
      <c r="I2048" s="1" t="s">
        <v>25</v>
      </c>
      <c r="J2048" s="2">
        <v>3</v>
      </c>
      <c r="K2048" s="1" t="s">
        <v>18</v>
      </c>
    </row>
    <row r="2049" spans="1:11" x14ac:dyDescent="0.35">
      <c r="A2049" s="1" t="s">
        <v>2096</v>
      </c>
      <c r="B2049" s="1" t="s">
        <v>43</v>
      </c>
      <c r="C2049" s="1" t="s">
        <v>21</v>
      </c>
      <c r="D2049" s="2">
        <v>28</v>
      </c>
      <c r="E2049" s="1" t="s">
        <v>14</v>
      </c>
      <c r="F2049" s="1" t="s">
        <v>44</v>
      </c>
      <c r="G2049" s="1" t="s">
        <v>176</v>
      </c>
      <c r="H2049" s="6">
        <v>45871</v>
      </c>
      <c r="I2049" s="1" t="s">
        <v>17</v>
      </c>
      <c r="J2049" s="2">
        <v>17</v>
      </c>
      <c r="K2049" s="1" t="s">
        <v>58</v>
      </c>
    </row>
    <row r="2050" spans="1:11" x14ac:dyDescent="0.35">
      <c r="A2050" s="1" t="s">
        <v>2097</v>
      </c>
      <c r="B2050" s="1" t="s">
        <v>75</v>
      </c>
      <c r="C2050" s="1" t="s">
        <v>21</v>
      </c>
      <c r="D2050" s="2">
        <v>51</v>
      </c>
      <c r="E2050" s="1" t="s">
        <v>78</v>
      </c>
      <c r="F2050" s="1" t="s">
        <v>29</v>
      </c>
      <c r="G2050" s="1" t="s">
        <v>41</v>
      </c>
      <c r="H2050" s="6">
        <v>45780</v>
      </c>
      <c r="I2050" s="1" t="s">
        <v>25</v>
      </c>
      <c r="J2050" s="2">
        <v>18</v>
      </c>
      <c r="K2050" s="1" t="s">
        <v>26</v>
      </c>
    </row>
    <row r="2051" spans="1:11" x14ac:dyDescent="0.35">
      <c r="A2051" s="1" t="s">
        <v>2098</v>
      </c>
      <c r="B2051" s="1" t="s">
        <v>48</v>
      </c>
      <c r="C2051" s="1" t="s">
        <v>21</v>
      </c>
      <c r="D2051" s="2">
        <v>48</v>
      </c>
      <c r="E2051" s="1" t="s">
        <v>22</v>
      </c>
      <c r="F2051" s="1" t="s">
        <v>10</v>
      </c>
      <c r="G2051" s="1" t="s">
        <v>30</v>
      </c>
      <c r="H2051" s="6">
        <v>45006</v>
      </c>
      <c r="I2051" s="1" t="s">
        <v>45</v>
      </c>
      <c r="J2051" s="2">
        <v>14</v>
      </c>
      <c r="K2051" s="1" t="s">
        <v>18</v>
      </c>
    </row>
    <row r="2052" spans="1:11" x14ac:dyDescent="0.35">
      <c r="A2052" s="1" t="s">
        <v>2099</v>
      </c>
      <c r="B2052" s="1" t="s">
        <v>39</v>
      </c>
      <c r="C2052" s="1" t="s">
        <v>21</v>
      </c>
      <c r="D2052" s="2">
        <v>35</v>
      </c>
      <c r="E2052" s="1" t="s">
        <v>14</v>
      </c>
      <c r="F2052" s="1" t="s">
        <v>15</v>
      </c>
      <c r="G2052" s="1" t="s">
        <v>34</v>
      </c>
      <c r="H2052" s="6">
        <v>45963</v>
      </c>
      <c r="I2052" s="1" t="s">
        <v>25</v>
      </c>
      <c r="J2052" s="2">
        <v>10</v>
      </c>
      <c r="K2052" s="1" t="s">
        <v>58</v>
      </c>
    </row>
    <row r="2053" spans="1:11" x14ac:dyDescent="0.35">
      <c r="A2053" s="1" t="s">
        <v>2100</v>
      </c>
      <c r="B2053" s="1" t="s">
        <v>39</v>
      </c>
      <c r="C2053" s="1" t="s">
        <v>21</v>
      </c>
      <c r="D2053" s="2">
        <v>21</v>
      </c>
      <c r="E2053" s="1" t="s">
        <v>68</v>
      </c>
      <c r="F2053" s="1" t="s">
        <v>10</v>
      </c>
      <c r="G2053" s="1" t="s">
        <v>30</v>
      </c>
      <c r="H2053" s="6">
        <v>45296</v>
      </c>
      <c r="I2053" s="1" t="s">
        <v>72</v>
      </c>
      <c r="J2053" s="2">
        <v>14</v>
      </c>
      <c r="K2053" s="1" t="s">
        <v>3065</v>
      </c>
    </row>
    <row r="2054" spans="1:11" x14ac:dyDescent="0.35">
      <c r="A2054" s="1" t="s">
        <v>2101</v>
      </c>
      <c r="B2054" s="1" t="s">
        <v>75</v>
      </c>
      <c r="C2054" s="1" t="s">
        <v>13</v>
      </c>
      <c r="D2054" s="2">
        <v>24</v>
      </c>
      <c r="E2054" s="1" t="s">
        <v>68</v>
      </c>
      <c r="F2054" s="1" t="s">
        <v>23</v>
      </c>
      <c r="G2054" s="1" t="s">
        <v>34</v>
      </c>
      <c r="H2054" s="6">
        <v>43719</v>
      </c>
      <c r="I2054" s="1" t="s">
        <v>3065</v>
      </c>
      <c r="J2054" s="2">
        <v>8</v>
      </c>
      <c r="K2054" s="1" t="s">
        <v>18</v>
      </c>
    </row>
    <row r="2055" spans="1:11" x14ac:dyDescent="0.35">
      <c r="A2055" s="1" t="s">
        <v>2102</v>
      </c>
      <c r="B2055" s="1" t="s">
        <v>39</v>
      </c>
      <c r="C2055" s="1" t="s">
        <v>13</v>
      </c>
      <c r="D2055" s="2">
        <v>55</v>
      </c>
      <c r="E2055" s="1" t="s">
        <v>14</v>
      </c>
      <c r="F2055" s="1" t="s">
        <v>44</v>
      </c>
      <c r="G2055" s="1" t="s">
        <v>176</v>
      </c>
      <c r="H2055" s="6">
        <v>43032</v>
      </c>
      <c r="I2055" s="1" t="s">
        <v>25</v>
      </c>
      <c r="J2055" s="2">
        <v>20</v>
      </c>
      <c r="K2055" s="1" t="s">
        <v>18</v>
      </c>
    </row>
    <row r="2056" spans="1:11" x14ac:dyDescent="0.35">
      <c r="A2056" s="1" t="s">
        <v>2103</v>
      </c>
      <c r="B2056" s="1" t="s">
        <v>75</v>
      </c>
      <c r="C2056" s="1" t="s">
        <v>13</v>
      </c>
      <c r="D2056" s="2">
        <v>27</v>
      </c>
      <c r="E2056" s="1" t="s">
        <v>14</v>
      </c>
      <c r="F2056" s="1" t="s">
        <v>15</v>
      </c>
      <c r="G2056" s="1" t="s">
        <v>16</v>
      </c>
      <c r="H2056" s="6">
        <v>45753</v>
      </c>
      <c r="I2056" s="1" t="s">
        <v>25</v>
      </c>
      <c r="J2056" s="2">
        <v>19</v>
      </c>
      <c r="K2056" s="1" t="s">
        <v>26</v>
      </c>
    </row>
    <row r="2057" spans="1:11" x14ac:dyDescent="0.35">
      <c r="A2057" s="1" t="s">
        <v>2104</v>
      </c>
      <c r="B2057" s="1" t="s">
        <v>75</v>
      </c>
      <c r="C2057" s="1" t="s">
        <v>21</v>
      </c>
      <c r="D2057" s="2">
        <v>60</v>
      </c>
      <c r="E2057" s="1" t="s">
        <v>68</v>
      </c>
      <c r="F2057" s="1" t="s">
        <v>44</v>
      </c>
      <c r="G2057" s="1" t="s">
        <v>30</v>
      </c>
      <c r="H2057" s="6">
        <v>45089</v>
      </c>
      <c r="I2057" s="1" t="s">
        <v>25</v>
      </c>
      <c r="J2057" s="2">
        <v>5</v>
      </c>
      <c r="K2057" s="1" t="s">
        <v>26</v>
      </c>
    </row>
    <row r="2058" spans="1:11" x14ac:dyDescent="0.35">
      <c r="A2058" s="1" t="s">
        <v>2105</v>
      </c>
      <c r="B2058" s="1" t="s">
        <v>48</v>
      </c>
      <c r="C2058" s="1" t="s">
        <v>13</v>
      </c>
      <c r="D2058" s="2">
        <v>42</v>
      </c>
      <c r="E2058" s="1" t="s">
        <v>14</v>
      </c>
      <c r="F2058" s="1" t="s">
        <v>10</v>
      </c>
      <c r="G2058" s="1" t="s">
        <v>37</v>
      </c>
      <c r="H2058" s="6">
        <v>43162</v>
      </c>
      <c r="I2058" s="1" t="s">
        <v>72</v>
      </c>
      <c r="J2058" s="2">
        <v>10</v>
      </c>
      <c r="K2058" s="1" t="s">
        <v>58</v>
      </c>
    </row>
    <row r="2059" spans="1:11" x14ac:dyDescent="0.35">
      <c r="A2059" s="1" t="s">
        <v>2106</v>
      </c>
      <c r="B2059" s="1" t="s">
        <v>43</v>
      </c>
      <c r="C2059" s="1" t="s">
        <v>21</v>
      </c>
      <c r="D2059" s="2">
        <v>34</v>
      </c>
      <c r="E2059" s="1" t="s">
        <v>68</v>
      </c>
      <c r="F2059" s="1" t="s">
        <v>23</v>
      </c>
      <c r="G2059" s="1" t="s">
        <v>41</v>
      </c>
      <c r="H2059" s="6">
        <v>44263</v>
      </c>
      <c r="I2059" s="1" t="s">
        <v>72</v>
      </c>
      <c r="J2059" s="2">
        <v>12</v>
      </c>
      <c r="K2059" s="1" t="s">
        <v>18</v>
      </c>
    </row>
    <row r="2060" spans="1:11" x14ac:dyDescent="0.35">
      <c r="A2060" s="1" t="s">
        <v>2107</v>
      </c>
      <c r="B2060" s="1" t="s">
        <v>61</v>
      </c>
      <c r="C2060" s="1" t="s">
        <v>21</v>
      </c>
      <c r="D2060" s="2">
        <v>49</v>
      </c>
      <c r="E2060" s="1" t="s">
        <v>68</v>
      </c>
      <c r="F2060" s="1" t="s">
        <v>15</v>
      </c>
      <c r="G2060" s="1" t="s">
        <v>30</v>
      </c>
      <c r="H2060" s="6">
        <v>44147</v>
      </c>
      <c r="I2060" s="1" t="s">
        <v>25</v>
      </c>
      <c r="J2060" s="2">
        <v>11</v>
      </c>
      <c r="K2060" s="1" t="s">
        <v>58</v>
      </c>
    </row>
    <row r="2061" spans="1:11" x14ac:dyDescent="0.35">
      <c r="A2061" s="1" t="s">
        <v>2108</v>
      </c>
      <c r="B2061" s="1" t="s">
        <v>75</v>
      </c>
      <c r="C2061" s="1" t="s">
        <v>21</v>
      </c>
      <c r="D2061" s="2">
        <v>50</v>
      </c>
      <c r="E2061" s="1" t="s">
        <v>36</v>
      </c>
      <c r="F2061" s="1" t="s">
        <v>29</v>
      </c>
      <c r="G2061" s="1" t="s">
        <v>41</v>
      </c>
      <c r="H2061" s="6">
        <v>42844</v>
      </c>
      <c r="I2061" s="1" t="s">
        <v>45</v>
      </c>
      <c r="J2061" s="2">
        <v>15</v>
      </c>
      <c r="K2061" s="1" t="s">
        <v>58</v>
      </c>
    </row>
    <row r="2062" spans="1:11" x14ac:dyDescent="0.35">
      <c r="A2062" s="1" t="s">
        <v>2109</v>
      </c>
      <c r="B2062" s="1" t="s">
        <v>48</v>
      </c>
      <c r="C2062" s="1" t="s">
        <v>21</v>
      </c>
      <c r="D2062" s="2">
        <v>23</v>
      </c>
      <c r="E2062" s="1" t="s">
        <v>53</v>
      </c>
      <c r="F2062" s="1" t="s">
        <v>15</v>
      </c>
      <c r="G2062" s="1" t="s">
        <v>176</v>
      </c>
      <c r="H2062" s="6">
        <v>42370</v>
      </c>
      <c r="I2062" s="1" t="s">
        <v>17</v>
      </c>
      <c r="J2062" s="2">
        <v>12</v>
      </c>
      <c r="K2062" s="1" t="s">
        <v>58</v>
      </c>
    </row>
    <row r="2063" spans="1:11" x14ac:dyDescent="0.35">
      <c r="A2063" s="1" t="s">
        <v>2110</v>
      </c>
      <c r="B2063" s="1" t="s">
        <v>28</v>
      </c>
      <c r="C2063" s="1" t="s">
        <v>13</v>
      </c>
      <c r="D2063" s="2">
        <v>32</v>
      </c>
      <c r="E2063" s="1" t="s">
        <v>53</v>
      </c>
      <c r="F2063" s="1" t="s">
        <v>15</v>
      </c>
      <c r="G2063" s="1" t="s">
        <v>16</v>
      </c>
      <c r="H2063" s="6">
        <v>45465</v>
      </c>
      <c r="I2063" s="1" t="s">
        <v>25</v>
      </c>
      <c r="J2063" s="2">
        <v>9</v>
      </c>
      <c r="K2063" s="1" t="s">
        <v>31</v>
      </c>
    </row>
    <row r="2064" spans="1:11" x14ac:dyDescent="0.35">
      <c r="A2064" s="1" t="s">
        <v>2111</v>
      </c>
      <c r="B2064" s="1" t="s">
        <v>12</v>
      </c>
      <c r="C2064" s="1" t="s">
        <v>21</v>
      </c>
      <c r="D2064" s="2">
        <v>42</v>
      </c>
      <c r="E2064" s="1" t="s">
        <v>33</v>
      </c>
      <c r="F2064" s="1" t="s">
        <v>44</v>
      </c>
      <c r="G2064" s="1" t="s">
        <v>16</v>
      </c>
      <c r="H2064" s="6">
        <v>44891</v>
      </c>
      <c r="I2064" s="1" t="s">
        <v>17</v>
      </c>
      <c r="J2064" s="2">
        <v>3</v>
      </c>
      <c r="K2064" s="1" t="s">
        <v>26</v>
      </c>
    </row>
    <row r="2065" spans="1:11" x14ac:dyDescent="0.35">
      <c r="A2065" s="1" t="s">
        <v>2112</v>
      </c>
      <c r="B2065" s="1" t="s">
        <v>48</v>
      </c>
      <c r="C2065" s="1" t="s">
        <v>21</v>
      </c>
      <c r="D2065" s="2">
        <v>22</v>
      </c>
      <c r="E2065" s="1" t="s">
        <v>78</v>
      </c>
      <c r="F2065" s="1" t="s">
        <v>15</v>
      </c>
      <c r="G2065" s="1" t="s">
        <v>41</v>
      </c>
      <c r="H2065" s="6">
        <v>43637</v>
      </c>
      <c r="I2065" s="1" t="s">
        <v>17</v>
      </c>
      <c r="J2065" s="2">
        <v>9</v>
      </c>
      <c r="K2065" s="1" t="s">
        <v>26</v>
      </c>
    </row>
    <row r="2066" spans="1:11" x14ac:dyDescent="0.35">
      <c r="A2066" s="1" t="s">
        <v>2113</v>
      </c>
      <c r="B2066" s="1" t="s">
        <v>43</v>
      </c>
      <c r="C2066" s="1" t="s">
        <v>21</v>
      </c>
      <c r="D2066" s="2">
        <v>41</v>
      </c>
      <c r="E2066" s="1" t="s">
        <v>22</v>
      </c>
      <c r="F2066" s="1" t="s">
        <v>10</v>
      </c>
      <c r="G2066" s="1" t="s">
        <v>30</v>
      </c>
      <c r="H2066" s="6">
        <v>45582</v>
      </c>
      <c r="I2066" s="1" t="s">
        <v>17</v>
      </c>
      <c r="J2066" s="2">
        <v>20</v>
      </c>
      <c r="K2066" s="1" t="s">
        <v>58</v>
      </c>
    </row>
    <row r="2067" spans="1:11" x14ac:dyDescent="0.35">
      <c r="A2067" s="1" t="s">
        <v>2114</v>
      </c>
      <c r="B2067" s="1" t="s">
        <v>39</v>
      </c>
      <c r="C2067" s="1" t="s">
        <v>21</v>
      </c>
      <c r="D2067" s="2">
        <v>34</v>
      </c>
      <c r="E2067" s="1" t="s">
        <v>53</v>
      </c>
      <c r="F2067" s="1" t="s">
        <v>44</v>
      </c>
      <c r="G2067" s="1" t="s">
        <v>24</v>
      </c>
      <c r="H2067" s="6">
        <v>43904</v>
      </c>
      <c r="I2067" s="1" t="s">
        <v>45</v>
      </c>
      <c r="J2067" s="2">
        <v>3</v>
      </c>
      <c r="K2067" s="1" t="s">
        <v>18</v>
      </c>
    </row>
    <row r="2068" spans="1:11" x14ac:dyDescent="0.35">
      <c r="A2068" s="1" t="s">
        <v>2115</v>
      </c>
      <c r="B2068" s="1" t="s">
        <v>28</v>
      </c>
      <c r="C2068" s="1" t="s">
        <v>21</v>
      </c>
      <c r="D2068" s="2">
        <v>55</v>
      </c>
      <c r="E2068" s="1" t="s">
        <v>14</v>
      </c>
      <c r="F2068" s="1" t="s">
        <v>10</v>
      </c>
      <c r="G2068" s="1" t="s">
        <v>24</v>
      </c>
      <c r="H2068" s="6">
        <v>45337</v>
      </c>
      <c r="I2068" s="1" t="s">
        <v>72</v>
      </c>
      <c r="J2068" s="2">
        <v>0</v>
      </c>
      <c r="K2068" s="1" t="s">
        <v>58</v>
      </c>
    </row>
    <row r="2069" spans="1:11" x14ac:dyDescent="0.35">
      <c r="A2069" s="1" t="s">
        <v>2116</v>
      </c>
      <c r="B2069" s="1" t="s">
        <v>20</v>
      </c>
      <c r="C2069" s="1" t="s">
        <v>13</v>
      </c>
      <c r="D2069" s="2">
        <v>37</v>
      </c>
      <c r="E2069" s="1" t="s">
        <v>40</v>
      </c>
      <c r="F2069" s="1" t="s">
        <v>10</v>
      </c>
      <c r="G2069" s="1" t="s">
        <v>37</v>
      </c>
      <c r="H2069" s="6">
        <v>44850</v>
      </c>
      <c r="I2069" s="1" t="s">
        <v>25</v>
      </c>
      <c r="J2069" s="2">
        <v>4</v>
      </c>
      <c r="K2069" s="1" t="s">
        <v>26</v>
      </c>
    </row>
    <row r="2070" spans="1:11" x14ac:dyDescent="0.35">
      <c r="A2070" s="1" t="s">
        <v>2117</v>
      </c>
      <c r="B2070" s="1" t="s">
        <v>39</v>
      </c>
      <c r="C2070" s="1" t="s">
        <v>13</v>
      </c>
      <c r="D2070" s="2">
        <v>47</v>
      </c>
      <c r="E2070" s="1" t="s">
        <v>40</v>
      </c>
      <c r="F2070" s="1" t="s">
        <v>15</v>
      </c>
      <c r="G2070" s="1" t="s">
        <v>24</v>
      </c>
      <c r="H2070" s="6">
        <v>45110</v>
      </c>
      <c r="I2070" s="1" t="s">
        <v>17</v>
      </c>
      <c r="J2070" s="2">
        <v>10</v>
      </c>
      <c r="K2070" s="1" t="s">
        <v>18</v>
      </c>
    </row>
    <row r="2071" spans="1:11" x14ac:dyDescent="0.35">
      <c r="A2071" s="1" t="s">
        <v>2118</v>
      </c>
      <c r="B2071" s="1" t="s">
        <v>20</v>
      </c>
      <c r="C2071" s="1" t="s">
        <v>13</v>
      </c>
      <c r="D2071" s="2">
        <v>55</v>
      </c>
      <c r="E2071" s="1" t="s">
        <v>33</v>
      </c>
      <c r="F2071" s="1" t="s">
        <v>15</v>
      </c>
      <c r="G2071" s="1" t="s">
        <v>41</v>
      </c>
      <c r="H2071" s="6">
        <v>45621</v>
      </c>
      <c r="I2071" s="1" t="s">
        <v>45</v>
      </c>
      <c r="J2071" s="2">
        <v>6</v>
      </c>
      <c r="K2071" s="1" t="s">
        <v>31</v>
      </c>
    </row>
    <row r="2072" spans="1:11" x14ac:dyDescent="0.35">
      <c r="A2072" s="1" t="s">
        <v>2119</v>
      </c>
      <c r="B2072" s="1" t="s">
        <v>75</v>
      </c>
      <c r="C2072" s="1" t="s">
        <v>21</v>
      </c>
      <c r="D2072" s="2">
        <v>30</v>
      </c>
      <c r="E2072" s="1" t="s">
        <v>68</v>
      </c>
      <c r="F2072" s="1" t="s">
        <v>23</v>
      </c>
      <c r="G2072" s="1" t="s">
        <v>24</v>
      </c>
      <c r="H2072" s="6">
        <v>44030</v>
      </c>
      <c r="I2072" s="1" t="s">
        <v>17</v>
      </c>
      <c r="J2072" s="2">
        <v>20</v>
      </c>
      <c r="K2072" s="1" t="s">
        <v>26</v>
      </c>
    </row>
    <row r="2073" spans="1:11" x14ac:dyDescent="0.35">
      <c r="A2073" s="1" t="s">
        <v>2120</v>
      </c>
      <c r="B2073" s="1" t="s">
        <v>28</v>
      </c>
      <c r="C2073" s="1" t="s">
        <v>13</v>
      </c>
      <c r="D2073" s="2">
        <v>53</v>
      </c>
      <c r="E2073" s="1" t="s">
        <v>53</v>
      </c>
      <c r="F2073" s="1" t="s">
        <v>10</v>
      </c>
      <c r="G2073" s="1" t="s">
        <v>16</v>
      </c>
      <c r="H2073" s="6">
        <v>42632</v>
      </c>
      <c r="I2073" s="1" t="s">
        <v>25</v>
      </c>
      <c r="J2073" s="2">
        <v>7</v>
      </c>
      <c r="K2073" s="1" t="s">
        <v>18</v>
      </c>
    </row>
    <row r="2074" spans="1:11" x14ac:dyDescent="0.35">
      <c r="A2074" s="1" t="s">
        <v>2121</v>
      </c>
      <c r="B2074" s="1" t="s">
        <v>28</v>
      </c>
      <c r="C2074" s="1" t="s">
        <v>13</v>
      </c>
      <c r="D2074" s="2">
        <v>37</v>
      </c>
      <c r="E2074" s="1" t="s">
        <v>53</v>
      </c>
      <c r="F2074" s="1" t="s">
        <v>15</v>
      </c>
      <c r="G2074" s="1" t="s">
        <v>41</v>
      </c>
      <c r="H2074" s="6">
        <v>43112</v>
      </c>
      <c r="I2074" s="1" t="s">
        <v>72</v>
      </c>
      <c r="J2074" s="2">
        <v>0</v>
      </c>
      <c r="K2074" s="1" t="s">
        <v>18</v>
      </c>
    </row>
    <row r="2075" spans="1:11" x14ac:dyDescent="0.35">
      <c r="A2075" s="1" t="s">
        <v>2122</v>
      </c>
      <c r="B2075" s="1" t="s">
        <v>43</v>
      </c>
      <c r="C2075" s="1" t="s">
        <v>13</v>
      </c>
      <c r="D2075" s="2">
        <v>39</v>
      </c>
      <c r="E2075" s="1" t="s">
        <v>53</v>
      </c>
      <c r="F2075" s="1" t="s">
        <v>23</v>
      </c>
      <c r="G2075" s="1" t="s">
        <v>24</v>
      </c>
      <c r="H2075" s="6">
        <v>43374</v>
      </c>
      <c r="I2075" s="1" t="s">
        <v>45</v>
      </c>
      <c r="J2075" s="2">
        <v>15</v>
      </c>
      <c r="K2075" s="1" t="s">
        <v>26</v>
      </c>
    </row>
    <row r="2076" spans="1:11" x14ac:dyDescent="0.35">
      <c r="A2076" s="1" t="s">
        <v>2123</v>
      </c>
      <c r="B2076" s="1" t="s">
        <v>43</v>
      </c>
      <c r="C2076" s="1" t="s">
        <v>13</v>
      </c>
      <c r="D2076" s="2">
        <v>41</v>
      </c>
      <c r="E2076" s="1" t="s">
        <v>36</v>
      </c>
      <c r="F2076" s="1" t="s">
        <v>44</v>
      </c>
      <c r="G2076" s="1" t="s">
        <v>16</v>
      </c>
      <c r="H2076" s="6">
        <v>45979</v>
      </c>
      <c r="I2076" s="1" t="s">
        <v>17</v>
      </c>
      <c r="J2076" s="2">
        <v>1</v>
      </c>
      <c r="K2076" s="1" t="s">
        <v>26</v>
      </c>
    </row>
    <row r="2077" spans="1:11" x14ac:dyDescent="0.35">
      <c r="A2077" s="1" t="s">
        <v>2124</v>
      </c>
      <c r="B2077" s="1" t="s">
        <v>39</v>
      </c>
      <c r="C2077" s="1" t="s">
        <v>21</v>
      </c>
      <c r="D2077" s="2">
        <v>46</v>
      </c>
      <c r="E2077" s="1" t="s">
        <v>68</v>
      </c>
      <c r="F2077" s="1" t="s">
        <v>23</v>
      </c>
      <c r="G2077" s="1" t="s">
        <v>34</v>
      </c>
      <c r="H2077" s="6">
        <v>46010</v>
      </c>
      <c r="I2077" s="1" t="s">
        <v>25</v>
      </c>
      <c r="J2077" s="2">
        <v>13</v>
      </c>
      <c r="K2077" s="1" t="s">
        <v>26</v>
      </c>
    </row>
    <row r="2078" spans="1:11" x14ac:dyDescent="0.35">
      <c r="A2078" s="1" t="s">
        <v>2125</v>
      </c>
      <c r="B2078" s="1" t="s">
        <v>12</v>
      </c>
      <c r="C2078" s="1" t="s">
        <v>13</v>
      </c>
      <c r="D2078" s="2">
        <v>23</v>
      </c>
      <c r="E2078" s="1" t="s">
        <v>53</v>
      </c>
      <c r="F2078" s="1" t="s">
        <v>10</v>
      </c>
      <c r="G2078" s="1" t="s">
        <v>34</v>
      </c>
      <c r="H2078" s="6">
        <v>42885</v>
      </c>
      <c r="I2078" s="1" t="s">
        <v>72</v>
      </c>
      <c r="J2078" s="2">
        <v>19</v>
      </c>
      <c r="K2078" s="1" t="s">
        <v>18</v>
      </c>
    </row>
    <row r="2079" spans="1:11" x14ac:dyDescent="0.35">
      <c r="A2079" s="1" t="s">
        <v>2126</v>
      </c>
      <c r="B2079" s="1" t="s">
        <v>61</v>
      </c>
      <c r="C2079" s="1" t="s">
        <v>21</v>
      </c>
      <c r="D2079" s="2">
        <v>26</v>
      </c>
      <c r="E2079" s="1" t="s">
        <v>36</v>
      </c>
      <c r="F2079" s="1" t="s">
        <v>44</v>
      </c>
      <c r="G2079" s="1" t="s">
        <v>176</v>
      </c>
      <c r="H2079" s="6">
        <v>44849</v>
      </c>
      <c r="I2079" s="1" t="s">
        <v>45</v>
      </c>
      <c r="J2079" s="2">
        <v>3</v>
      </c>
      <c r="K2079" s="1" t="s">
        <v>18</v>
      </c>
    </row>
    <row r="2080" spans="1:11" x14ac:dyDescent="0.35">
      <c r="A2080" s="1" t="s">
        <v>2127</v>
      </c>
      <c r="B2080" s="1" t="s">
        <v>12</v>
      </c>
      <c r="C2080" s="1" t="s">
        <v>13</v>
      </c>
      <c r="D2080" s="2">
        <v>40</v>
      </c>
      <c r="E2080" s="1" t="s">
        <v>36</v>
      </c>
      <c r="F2080" s="1" t="s">
        <v>44</v>
      </c>
      <c r="G2080" s="1" t="s">
        <v>24</v>
      </c>
      <c r="H2080" s="6">
        <v>45497</v>
      </c>
      <c r="I2080" s="1" t="s">
        <v>45</v>
      </c>
      <c r="J2080" s="2">
        <v>19</v>
      </c>
      <c r="K2080" s="1" t="s">
        <v>26</v>
      </c>
    </row>
    <row r="2081" spans="1:11" x14ac:dyDescent="0.35">
      <c r="A2081" s="1" t="s">
        <v>2128</v>
      </c>
      <c r="B2081" s="1" t="s">
        <v>75</v>
      </c>
      <c r="C2081" s="1" t="s">
        <v>21</v>
      </c>
      <c r="D2081" s="2">
        <v>28</v>
      </c>
      <c r="E2081" s="1" t="s">
        <v>14</v>
      </c>
      <c r="F2081" s="1" t="s">
        <v>29</v>
      </c>
      <c r="G2081" s="1" t="s">
        <v>16</v>
      </c>
      <c r="H2081" s="6">
        <v>43839</v>
      </c>
      <c r="I2081" s="1" t="s">
        <v>45</v>
      </c>
      <c r="J2081" s="2">
        <v>18</v>
      </c>
      <c r="K2081" s="1" t="s">
        <v>58</v>
      </c>
    </row>
    <row r="2082" spans="1:11" x14ac:dyDescent="0.35">
      <c r="A2082" s="1" t="s">
        <v>2129</v>
      </c>
      <c r="B2082" s="1" t="s">
        <v>12</v>
      </c>
      <c r="C2082" s="1" t="s">
        <v>21</v>
      </c>
      <c r="D2082" s="2">
        <v>45</v>
      </c>
      <c r="E2082" s="1" t="s">
        <v>14</v>
      </c>
      <c r="F2082" s="1" t="s">
        <v>15</v>
      </c>
      <c r="G2082" s="1" t="s">
        <v>30</v>
      </c>
      <c r="H2082" s="6">
        <v>43952</v>
      </c>
      <c r="I2082" s="1" t="s">
        <v>17</v>
      </c>
      <c r="J2082" s="2">
        <v>15</v>
      </c>
      <c r="K2082" s="1" t="s">
        <v>18</v>
      </c>
    </row>
    <row r="2083" spans="1:11" x14ac:dyDescent="0.35">
      <c r="A2083" s="1" t="s">
        <v>2130</v>
      </c>
      <c r="B2083" s="1" t="s">
        <v>48</v>
      </c>
      <c r="C2083" s="1" t="s">
        <v>13</v>
      </c>
      <c r="D2083" s="2">
        <v>37</v>
      </c>
      <c r="E2083" s="1" t="s">
        <v>53</v>
      </c>
      <c r="F2083" s="1" t="s">
        <v>29</v>
      </c>
      <c r="G2083" s="1" t="s">
        <v>41</v>
      </c>
      <c r="H2083" s="6">
        <v>45388</v>
      </c>
      <c r="I2083" s="1" t="s">
        <v>45</v>
      </c>
      <c r="J2083" s="2">
        <v>6</v>
      </c>
      <c r="K2083" s="1" t="s">
        <v>18</v>
      </c>
    </row>
    <row r="2084" spans="1:11" x14ac:dyDescent="0.35">
      <c r="A2084" s="1" t="s">
        <v>2131</v>
      </c>
      <c r="B2084" s="1" t="s">
        <v>28</v>
      </c>
      <c r="C2084" s="1" t="s">
        <v>21</v>
      </c>
      <c r="D2084" s="2">
        <v>41</v>
      </c>
      <c r="E2084" s="1" t="s">
        <v>33</v>
      </c>
      <c r="F2084" s="1" t="s">
        <v>29</v>
      </c>
      <c r="G2084" s="1" t="s">
        <v>34</v>
      </c>
      <c r="H2084" s="6">
        <v>45262</v>
      </c>
      <c r="I2084" s="1" t="s">
        <v>25</v>
      </c>
      <c r="J2084" s="2">
        <v>0</v>
      </c>
      <c r="K2084" s="1" t="s">
        <v>18</v>
      </c>
    </row>
    <row r="2085" spans="1:11" x14ac:dyDescent="0.35">
      <c r="A2085" s="1" t="s">
        <v>2132</v>
      </c>
      <c r="B2085" s="1" t="s">
        <v>61</v>
      </c>
      <c r="C2085" s="1" t="s">
        <v>13</v>
      </c>
      <c r="D2085" s="2">
        <v>32</v>
      </c>
      <c r="E2085" s="1" t="s">
        <v>68</v>
      </c>
      <c r="F2085" s="1" t="s">
        <v>10</v>
      </c>
      <c r="G2085" s="1" t="s">
        <v>24</v>
      </c>
      <c r="H2085" s="6">
        <v>44906</v>
      </c>
      <c r="I2085" s="1" t="s">
        <v>17</v>
      </c>
      <c r="J2085" s="2">
        <v>20</v>
      </c>
      <c r="K2085" s="1" t="s">
        <v>18</v>
      </c>
    </row>
    <row r="2086" spans="1:11" x14ac:dyDescent="0.35">
      <c r="A2086" s="1" t="s">
        <v>2133</v>
      </c>
      <c r="B2086" s="1" t="s">
        <v>20</v>
      </c>
      <c r="C2086" s="1" t="s">
        <v>21</v>
      </c>
      <c r="D2086" s="2">
        <v>27</v>
      </c>
      <c r="E2086" s="1" t="s">
        <v>53</v>
      </c>
      <c r="F2086" s="1" t="s">
        <v>10</v>
      </c>
      <c r="G2086" s="1" t="s">
        <v>34</v>
      </c>
      <c r="H2086" s="6">
        <v>45292</v>
      </c>
      <c r="I2086" s="1" t="s">
        <v>45</v>
      </c>
      <c r="J2086" s="2">
        <v>5</v>
      </c>
      <c r="K2086" s="1" t="s">
        <v>31</v>
      </c>
    </row>
    <row r="2087" spans="1:11" x14ac:dyDescent="0.35">
      <c r="A2087" s="1" t="s">
        <v>2134</v>
      </c>
      <c r="B2087" s="1" t="s">
        <v>20</v>
      </c>
      <c r="C2087" s="1" t="s">
        <v>13</v>
      </c>
      <c r="D2087" s="2">
        <v>23</v>
      </c>
      <c r="E2087" s="1" t="s">
        <v>53</v>
      </c>
      <c r="F2087" s="1" t="s">
        <v>15</v>
      </c>
      <c r="G2087" s="1" t="s">
        <v>16</v>
      </c>
      <c r="H2087" s="6">
        <v>45873</v>
      </c>
      <c r="I2087" s="1" t="s">
        <v>17</v>
      </c>
      <c r="J2087" s="2">
        <v>14</v>
      </c>
      <c r="K2087" s="1" t="s">
        <v>58</v>
      </c>
    </row>
    <row r="2088" spans="1:11" x14ac:dyDescent="0.35">
      <c r="A2088" s="1" t="s">
        <v>2135</v>
      </c>
      <c r="B2088" s="1" t="s">
        <v>39</v>
      </c>
      <c r="C2088" s="1" t="s">
        <v>21</v>
      </c>
      <c r="D2088" s="2">
        <v>32</v>
      </c>
      <c r="E2088" s="1" t="s">
        <v>40</v>
      </c>
      <c r="F2088" s="1" t="s">
        <v>44</v>
      </c>
      <c r="G2088" s="1" t="s">
        <v>16</v>
      </c>
      <c r="H2088" s="6">
        <v>43833</v>
      </c>
      <c r="I2088" s="1" t="s">
        <v>72</v>
      </c>
      <c r="J2088" s="2">
        <v>8</v>
      </c>
      <c r="K2088" s="1" t="s">
        <v>31</v>
      </c>
    </row>
    <row r="2089" spans="1:11" x14ac:dyDescent="0.35">
      <c r="A2089" s="1" t="s">
        <v>2136</v>
      </c>
      <c r="B2089" s="1" t="s">
        <v>48</v>
      </c>
      <c r="C2089" s="1" t="s">
        <v>21</v>
      </c>
      <c r="D2089" s="2">
        <v>55</v>
      </c>
      <c r="E2089" s="1" t="s">
        <v>14</v>
      </c>
      <c r="F2089" s="1" t="s">
        <v>10</v>
      </c>
      <c r="G2089" s="1" t="s">
        <v>30</v>
      </c>
      <c r="H2089" s="6">
        <v>43145</v>
      </c>
      <c r="I2089" s="1" t="s">
        <v>45</v>
      </c>
      <c r="J2089" s="2">
        <v>4</v>
      </c>
      <c r="K2089" s="1" t="s">
        <v>26</v>
      </c>
    </row>
    <row r="2090" spans="1:11" x14ac:dyDescent="0.35">
      <c r="A2090" s="1" t="s">
        <v>2137</v>
      </c>
      <c r="B2090" s="1" t="s">
        <v>43</v>
      </c>
      <c r="C2090" s="1" t="s">
        <v>13</v>
      </c>
      <c r="D2090" s="2">
        <v>38</v>
      </c>
      <c r="E2090" s="1" t="s">
        <v>40</v>
      </c>
      <c r="F2090" s="1" t="s">
        <v>15</v>
      </c>
      <c r="G2090" s="1" t="s">
        <v>41</v>
      </c>
      <c r="H2090" s="6">
        <v>45254</v>
      </c>
      <c r="I2090" s="1" t="s">
        <v>45</v>
      </c>
      <c r="J2090" s="2">
        <v>7</v>
      </c>
      <c r="K2090" s="1" t="s">
        <v>31</v>
      </c>
    </row>
    <row r="2091" spans="1:11" x14ac:dyDescent="0.35">
      <c r="A2091" s="1" t="s">
        <v>2138</v>
      </c>
      <c r="B2091" s="1" t="s">
        <v>48</v>
      </c>
      <c r="C2091" s="1" t="s">
        <v>13</v>
      </c>
      <c r="D2091" s="2">
        <v>30</v>
      </c>
      <c r="E2091" s="1" t="s">
        <v>36</v>
      </c>
      <c r="F2091" s="1" t="s">
        <v>29</v>
      </c>
      <c r="G2091" s="1" t="s">
        <v>41</v>
      </c>
      <c r="H2091" s="6">
        <v>45848</v>
      </c>
      <c r="I2091" s="1" t="s">
        <v>17</v>
      </c>
      <c r="J2091" s="2">
        <v>1</v>
      </c>
      <c r="K2091" s="1" t="s">
        <v>58</v>
      </c>
    </row>
    <row r="2092" spans="1:11" x14ac:dyDescent="0.35">
      <c r="A2092" s="1" t="s">
        <v>2139</v>
      </c>
      <c r="B2092" s="1" t="s">
        <v>48</v>
      </c>
      <c r="C2092" s="1" t="s">
        <v>13</v>
      </c>
      <c r="D2092" s="2">
        <v>52</v>
      </c>
      <c r="E2092" s="1" t="s">
        <v>14</v>
      </c>
      <c r="F2092" s="1" t="s">
        <v>15</v>
      </c>
      <c r="G2092" s="1" t="s">
        <v>41</v>
      </c>
      <c r="H2092" s="6">
        <v>42602</v>
      </c>
      <c r="I2092" s="1" t="s">
        <v>17</v>
      </c>
      <c r="J2092" s="2">
        <v>3</v>
      </c>
      <c r="K2092" s="1" t="s">
        <v>31</v>
      </c>
    </row>
    <row r="2093" spans="1:11" x14ac:dyDescent="0.35">
      <c r="A2093" s="1" t="s">
        <v>2140</v>
      </c>
      <c r="B2093" s="1" t="s">
        <v>28</v>
      </c>
      <c r="C2093" s="1" t="s">
        <v>21</v>
      </c>
      <c r="D2093" s="2">
        <v>44</v>
      </c>
      <c r="E2093" s="1" t="s">
        <v>22</v>
      </c>
      <c r="F2093" s="1" t="s">
        <v>29</v>
      </c>
      <c r="G2093" s="1" t="s">
        <v>37</v>
      </c>
      <c r="H2093" s="6">
        <v>44243</v>
      </c>
      <c r="I2093" s="1" t="s">
        <v>25</v>
      </c>
      <c r="J2093" s="2">
        <v>13</v>
      </c>
      <c r="K2093" s="1" t="s">
        <v>26</v>
      </c>
    </row>
    <row r="2094" spans="1:11" x14ac:dyDescent="0.35">
      <c r="A2094" s="1" t="s">
        <v>2141</v>
      </c>
      <c r="B2094" s="1" t="s">
        <v>12</v>
      </c>
      <c r="C2094" s="1" t="s">
        <v>21</v>
      </c>
      <c r="D2094" s="2">
        <v>27</v>
      </c>
      <c r="E2094" s="1" t="s">
        <v>68</v>
      </c>
      <c r="F2094" s="1" t="s">
        <v>29</v>
      </c>
      <c r="G2094" s="1" t="s">
        <v>41</v>
      </c>
      <c r="H2094" s="6">
        <v>44567</v>
      </c>
      <c r="I2094" s="1" t="s">
        <v>25</v>
      </c>
      <c r="J2094" s="2">
        <v>17</v>
      </c>
      <c r="K2094" s="1" t="s">
        <v>18</v>
      </c>
    </row>
    <row r="2095" spans="1:11" x14ac:dyDescent="0.35">
      <c r="A2095" s="1" t="s">
        <v>2142</v>
      </c>
      <c r="B2095" s="1" t="s">
        <v>75</v>
      </c>
      <c r="C2095" s="1" t="s">
        <v>21</v>
      </c>
      <c r="D2095" s="2">
        <v>59</v>
      </c>
      <c r="E2095" s="1" t="s">
        <v>22</v>
      </c>
      <c r="F2095" s="1" t="s">
        <v>10</v>
      </c>
      <c r="G2095" s="1" t="s">
        <v>34</v>
      </c>
      <c r="H2095" s="6">
        <v>43153</v>
      </c>
      <c r="I2095" s="1" t="s">
        <v>45</v>
      </c>
      <c r="J2095" s="2">
        <v>14</v>
      </c>
      <c r="K2095" s="1" t="s">
        <v>58</v>
      </c>
    </row>
    <row r="2096" spans="1:11" x14ac:dyDescent="0.35">
      <c r="A2096" s="1" t="s">
        <v>2143</v>
      </c>
      <c r="B2096" s="1" t="s">
        <v>48</v>
      </c>
      <c r="C2096" s="1" t="s">
        <v>21</v>
      </c>
      <c r="D2096" s="2">
        <v>59</v>
      </c>
      <c r="E2096" s="1" t="s">
        <v>14</v>
      </c>
      <c r="F2096" s="1" t="s">
        <v>15</v>
      </c>
      <c r="G2096" s="1" t="s">
        <v>30</v>
      </c>
      <c r="H2096" s="6">
        <v>44142</v>
      </c>
      <c r="I2096" s="1" t="s">
        <v>25</v>
      </c>
      <c r="J2096" s="2">
        <v>4</v>
      </c>
      <c r="K2096" s="1" t="s">
        <v>58</v>
      </c>
    </row>
    <row r="2097" spans="1:11" x14ac:dyDescent="0.35">
      <c r="A2097" s="1" t="s">
        <v>2144</v>
      </c>
      <c r="B2097" s="1" t="s">
        <v>61</v>
      </c>
      <c r="C2097" s="1" t="s">
        <v>21</v>
      </c>
      <c r="D2097" s="2">
        <v>31</v>
      </c>
      <c r="E2097" s="1" t="s">
        <v>22</v>
      </c>
      <c r="F2097" s="1" t="s">
        <v>44</v>
      </c>
      <c r="G2097" s="1" t="s">
        <v>16</v>
      </c>
      <c r="H2097" s="6">
        <v>45937</v>
      </c>
      <c r="I2097" s="1" t="s">
        <v>72</v>
      </c>
      <c r="J2097" s="2">
        <v>16</v>
      </c>
      <c r="K2097" s="1" t="s">
        <v>26</v>
      </c>
    </row>
    <row r="2098" spans="1:11" x14ac:dyDescent="0.35">
      <c r="A2098" s="1" t="s">
        <v>2145</v>
      </c>
      <c r="B2098" s="1" t="s">
        <v>43</v>
      </c>
      <c r="C2098" s="1" t="s">
        <v>21</v>
      </c>
      <c r="D2098" s="2">
        <v>27</v>
      </c>
      <c r="E2098" s="1" t="s">
        <v>53</v>
      </c>
      <c r="F2098" s="1" t="s">
        <v>29</v>
      </c>
      <c r="G2098" s="1" t="s">
        <v>41</v>
      </c>
      <c r="H2098" s="6">
        <v>42496</v>
      </c>
      <c r="I2098" s="1" t="s">
        <v>25</v>
      </c>
      <c r="J2098" s="2">
        <v>16</v>
      </c>
      <c r="K2098" s="1" t="s">
        <v>58</v>
      </c>
    </row>
    <row r="2099" spans="1:11" x14ac:dyDescent="0.35">
      <c r="A2099" s="1" t="s">
        <v>2146</v>
      </c>
      <c r="B2099" s="1" t="s">
        <v>28</v>
      </c>
      <c r="C2099" s="1" t="s">
        <v>21</v>
      </c>
      <c r="D2099" s="2">
        <v>51</v>
      </c>
      <c r="E2099" s="1" t="s">
        <v>36</v>
      </c>
      <c r="F2099" s="1" t="s">
        <v>15</v>
      </c>
      <c r="G2099" s="1" t="s">
        <v>16</v>
      </c>
      <c r="H2099" s="6">
        <v>44314</v>
      </c>
      <c r="I2099" s="1" t="s">
        <v>45</v>
      </c>
      <c r="J2099" s="2">
        <v>17</v>
      </c>
      <c r="K2099" s="1" t="s">
        <v>26</v>
      </c>
    </row>
    <row r="2100" spans="1:11" x14ac:dyDescent="0.35">
      <c r="A2100" s="1" t="s">
        <v>2147</v>
      </c>
      <c r="B2100" s="1" t="s">
        <v>28</v>
      </c>
      <c r="C2100" s="1" t="s">
        <v>13</v>
      </c>
      <c r="D2100" s="2">
        <v>54</v>
      </c>
      <c r="E2100" s="1" t="s">
        <v>22</v>
      </c>
      <c r="F2100" s="1" t="s">
        <v>23</v>
      </c>
      <c r="G2100" s="1" t="s">
        <v>24</v>
      </c>
      <c r="H2100" s="6">
        <v>43853</v>
      </c>
      <c r="I2100" s="1" t="s">
        <v>45</v>
      </c>
      <c r="J2100" s="2">
        <v>3</v>
      </c>
      <c r="K2100" s="1" t="s">
        <v>3065</v>
      </c>
    </row>
    <row r="2101" spans="1:11" x14ac:dyDescent="0.35">
      <c r="A2101" s="1" t="s">
        <v>2148</v>
      </c>
      <c r="B2101" s="1" t="s">
        <v>28</v>
      </c>
      <c r="C2101" s="1" t="s">
        <v>13</v>
      </c>
      <c r="D2101" s="2">
        <v>50</v>
      </c>
      <c r="E2101" s="1" t="s">
        <v>14</v>
      </c>
      <c r="F2101" s="1" t="s">
        <v>15</v>
      </c>
      <c r="G2101" s="1" t="s">
        <v>34</v>
      </c>
      <c r="H2101" s="6">
        <v>45078</v>
      </c>
      <c r="I2101" s="1" t="s">
        <v>17</v>
      </c>
      <c r="J2101" s="2">
        <v>1</v>
      </c>
      <c r="K2101" s="1" t="s">
        <v>31</v>
      </c>
    </row>
    <row r="2102" spans="1:11" x14ac:dyDescent="0.35">
      <c r="A2102" s="1" t="s">
        <v>2149</v>
      </c>
      <c r="B2102" s="1" t="s">
        <v>20</v>
      </c>
      <c r="C2102" s="1" t="s">
        <v>21</v>
      </c>
      <c r="D2102" s="2">
        <v>21</v>
      </c>
      <c r="E2102" s="1" t="s">
        <v>40</v>
      </c>
      <c r="F2102" s="1" t="s">
        <v>44</v>
      </c>
      <c r="G2102" s="1" t="s">
        <v>30</v>
      </c>
      <c r="H2102" s="6">
        <v>45195</v>
      </c>
      <c r="I2102" s="1" t="s">
        <v>25</v>
      </c>
      <c r="J2102" s="2">
        <v>6</v>
      </c>
      <c r="K2102" s="1" t="s">
        <v>58</v>
      </c>
    </row>
    <row r="2103" spans="1:11" x14ac:dyDescent="0.35">
      <c r="A2103" s="1" t="s">
        <v>2150</v>
      </c>
      <c r="B2103" s="1" t="s">
        <v>43</v>
      </c>
      <c r="C2103" s="1" t="s">
        <v>13</v>
      </c>
      <c r="D2103" s="2">
        <v>38</v>
      </c>
      <c r="E2103" s="1" t="s">
        <v>3065</v>
      </c>
      <c r="F2103" s="1" t="s">
        <v>10</v>
      </c>
      <c r="G2103" s="1" t="s">
        <v>41</v>
      </c>
      <c r="H2103" s="6">
        <v>44818</v>
      </c>
      <c r="I2103" s="1" t="s">
        <v>17</v>
      </c>
      <c r="J2103" s="2">
        <v>15</v>
      </c>
      <c r="K2103" s="1" t="s">
        <v>18</v>
      </c>
    </row>
    <row r="2104" spans="1:11" x14ac:dyDescent="0.35">
      <c r="A2104" s="1" t="s">
        <v>2151</v>
      </c>
      <c r="B2104" s="1" t="s">
        <v>75</v>
      </c>
      <c r="C2104" s="1" t="s">
        <v>13</v>
      </c>
      <c r="D2104" s="2">
        <v>58</v>
      </c>
      <c r="E2104" s="1" t="s">
        <v>40</v>
      </c>
      <c r="F2104" s="1" t="s">
        <v>10</v>
      </c>
      <c r="G2104" s="1" t="s">
        <v>176</v>
      </c>
      <c r="H2104" s="6">
        <v>44371</v>
      </c>
      <c r="I2104" s="1" t="s">
        <v>25</v>
      </c>
      <c r="J2104" s="2">
        <v>2</v>
      </c>
      <c r="K2104" s="1" t="s">
        <v>26</v>
      </c>
    </row>
    <row r="2105" spans="1:11" x14ac:dyDescent="0.35">
      <c r="A2105" s="1" t="s">
        <v>2152</v>
      </c>
      <c r="B2105" s="1" t="s">
        <v>20</v>
      </c>
      <c r="C2105" s="1" t="s">
        <v>21</v>
      </c>
      <c r="D2105" s="2">
        <v>51</v>
      </c>
      <c r="E2105" s="1" t="s">
        <v>68</v>
      </c>
      <c r="F2105" s="1" t="s">
        <v>23</v>
      </c>
      <c r="G2105" s="1" t="s">
        <v>24</v>
      </c>
      <c r="H2105" s="6">
        <v>42740</v>
      </c>
      <c r="I2105" s="1" t="s">
        <v>25</v>
      </c>
      <c r="J2105" s="2">
        <v>20</v>
      </c>
      <c r="K2105" s="1" t="s">
        <v>31</v>
      </c>
    </row>
    <row r="2106" spans="1:11" x14ac:dyDescent="0.35">
      <c r="A2106" s="1" t="s">
        <v>2153</v>
      </c>
      <c r="B2106" s="1" t="s">
        <v>20</v>
      </c>
      <c r="C2106" s="1" t="s">
        <v>21</v>
      </c>
      <c r="D2106" s="2">
        <v>27</v>
      </c>
      <c r="E2106" s="1" t="s">
        <v>78</v>
      </c>
      <c r="F2106" s="1" t="s">
        <v>44</v>
      </c>
      <c r="G2106" s="1" t="s">
        <v>16</v>
      </c>
      <c r="H2106" s="6">
        <v>42793</v>
      </c>
      <c r="I2106" s="1" t="s">
        <v>72</v>
      </c>
      <c r="J2106" s="2">
        <v>19</v>
      </c>
      <c r="K2106" s="1" t="s">
        <v>18</v>
      </c>
    </row>
    <row r="2107" spans="1:11" x14ac:dyDescent="0.35">
      <c r="A2107" s="1" t="s">
        <v>2154</v>
      </c>
      <c r="B2107" s="1" t="s">
        <v>75</v>
      </c>
      <c r="C2107" s="1" t="s">
        <v>13</v>
      </c>
      <c r="D2107" s="2">
        <v>21</v>
      </c>
      <c r="E2107" s="1" t="s">
        <v>53</v>
      </c>
      <c r="F2107" s="1" t="s">
        <v>15</v>
      </c>
      <c r="G2107" s="1" t="s">
        <v>34</v>
      </c>
      <c r="H2107" s="6">
        <v>43220</v>
      </c>
      <c r="I2107" s="1" t="s">
        <v>45</v>
      </c>
      <c r="J2107" s="2">
        <v>10</v>
      </c>
      <c r="K2107" s="1" t="s">
        <v>18</v>
      </c>
    </row>
    <row r="2108" spans="1:11" x14ac:dyDescent="0.35">
      <c r="A2108" s="1" t="s">
        <v>2155</v>
      </c>
      <c r="B2108" s="1" t="s">
        <v>28</v>
      </c>
      <c r="C2108" s="1" t="s">
        <v>21</v>
      </c>
      <c r="D2108" s="2">
        <v>38</v>
      </c>
      <c r="E2108" s="1" t="s">
        <v>33</v>
      </c>
      <c r="F2108" s="1" t="s">
        <v>23</v>
      </c>
      <c r="G2108" s="1" t="s">
        <v>16</v>
      </c>
      <c r="H2108" s="6">
        <v>42793</v>
      </c>
      <c r="I2108" s="1" t="s">
        <v>72</v>
      </c>
      <c r="J2108" s="2">
        <v>18</v>
      </c>
      <c r="K2108" s="1" t="s">
        <v>31</v>
      </c>
    </row>
    <row r="2109" spans="1:11" x14ac:dyDescent="0.35">
      <c r="A2109" s="1" t="s">
        <v>2156</v>
      </c>
      <c r="B2109" s="1" t="s">
        <v>75</v>
      </c>
      <c r="C2109" s="1" t="s">
        <v>13</v>
      </c>
      <c r="D2109" s="2">
        <v>31</v>
      </c>
      <c r="E2109" s="1" t="s">
        <v>22</v>
      </c>
      <c r="F2109" s="1" t="s">
        <v>15</v>
      </c>
      <c r="G2109" s="1" t="s">
        <v>30</v>
      </c>
      <c r="H2109" s="6">
        <v>43119</v>
      </c>
      <c r="I2109" s="1" t="s">
        <v>45</v>
      </c>
      <c r="J2109" s="2">
        <v>9</v>
      </c>
      <c r="K2109" s="1" t="s">
        <v>31</v>
      </c>
    </row>
    <row r="2110" spans="1:11" x14ac:dyDescent="0.35">
      <c r="A2110" s="1" t="s">
        <v>2157</v>
      </c>
      <c r="B2110" s="1" t="s">
        <v>39</v>
      </c>
      <c r="C2110" s="1" t="s">
        <v>13</v>
      </c>
      <c r="D2110" s="2">
        <v>22</v>
      </c>
      <c r="E2110" s="1" t="s">
        <v>40</v>
      </c>
      <c r="F2110" s="1" t="s">
        <v>29</v>
      </c>
      <c r="G2110" s="1" t="s">
        <v>30</v>
      </c>
      <c r="H2110" s="6">
        <v>44009</v>
      </c>
      <c r="I2110" s="1" t="s">
        <v>45</v>
      </c>
      <c r="J2110" s="2">
        <v>13</v>
      </c>
      <c r="K2110" s="1" t="s">
        <v>26</v>
      </c>
    </row>
    <row r="2111" spans="1:11" x14ac:dyDescent="0.35">
      <c r="A2111" s="1" t="s">
        <v>2158</v>
      </c>
      <c r="B2111" s="1" t="s">
        <v>43</v>
      </c>
      <c r="C2111" s="1" t="s">
        <v>13</v>
      </c>
      <c r="D2111" s="2">
        <v>39</v>
      </c>
      <c r="E2111" s="1" t="s">
        <v>14</v>
      </c>
      <c r="F2111" s="1" t="s">
        <v>23</v>
      </c>
      <c r="G2111" s="1" t="s">
        <v>34</v>
      </c>
      <c r="H2111" s="6">
        <v>44264</v>
      </c>
      <c r="I2111" s="1" t="s">
        <v>17</v>
      </c>
      <c r="J2111" s="2">
        <v>8</v>
      </c>
      <c r="K2111" s="1" t="s">
        <v>31</v>
      </c>
    </row>
    <row r="2112" spans="1:11" x14ac:dyDescent="0.35">
      <c r="A2112" s="1" t="s">
        <v>2159</v>
      </c>
      <c r="B2112" s="1" t="s">
        <v>43</v>
      </c>
      <c r="C2112" s="1" t="s">
        <v>13</v>
      </c>
      <c r="D2112" s="2">
        <v>30</v>
      </c>
      <c r="E2112" s="1" t="s">
        <v>53</v>
      </c>
      <c r="F2112" s="1" t="s">
        <v>29</v>
      </c>
      <c r="G2112" s="1" t="s">
        <v>37</v>
      </c>
      <c r="H2112" s="6">
        <v>45486</v>
      </c>
      <c r="I2112" s="1" t="s">
        <v>72</v>
      </c>
      <c r="J2112" s="2">
        <v>4</v>
      </c>
      <c r="K2112" s="1" t="s">
        <v>18</v>
      </c>
    </row>
    <row r="2113" spans="1:11" x14ac:dyDescent="0.35">
      <c r="A2113" s="1" t="s">
        <v>2160</v>
      </c>
      <c r="B2113" s="1" t="s">
        <v>43</v>
      </c>
      <c r="C2113" s="1" t="s">
        <v>13</v>
      </c>
      <c r="D2113" s="2">
        <v>22</v>
      </c>
      <c r="E2113" s="1" t="s">
        <v>40</v>
      </c>
      <c r="F2113" s="1" t="s">
        <v>44</v>
      </c>
      <c r="G2113" s="1" t="s">
        <v>24</v>
      </c>
      <c r="H2113" s="6">
        <v>42830</v>
      </c>
      <c r="I2113" s="1" t="s">
        <v>17</v>
      </c>
      <c r="J2113" s="2">
        <v>3</v>
      </c>
      <c r="K2113" s="1" t="s">
        <v>58</v>
      </c>
    </row>
    <row r="2114" spans="1:11" x14ac:dyDescent="0.35">
      <c r="A2114" s="1" t="s">
        <v>2161</v>
      </c>
      <c r="B2114" s="1" t="s">
        <v>61</v>
      </c>
      <c r="C2114" s="1" t="s">
        <v>21</v>
      </c>
      <c r="D2114" s="2">
        <v>59</v>
      </c>
      <c r="E2114" s="1" t="s">
        <v>40</v>
      </c>
      <c r="F2114" s="1" t="s">
        <v>23</v>
      </c>
      <c r="G2114" s="1" t="s">
        <v>30</v>
      </c>
      <c r="H2114" s="6">
        <v>43457</v>
      </c>
      <c r="I2114" s="1" t="s">
        <v>72</v>
      </c>
      <c r="J2114" s="2">
        <v>10</v>
      </c>
      <c r="K2114" s="1" t="s">
        <v>26</v>
      </c>
    </row>
    <row r="2115" spans="1:11" x14ac:dyDescent="0.35">
      <c r="A2115" s="1" t="s">
        <v>2162</v>
      </c>
      <c r="B2115" s="1" t="s">
        <v>61</v>
      </c>
      <c r="C2115" s="1" t="s">
        <v>13</v>
      </c>
      <c r="D2115" s="2">
        <v>48</v>
      </c>
      <c r="E2115" s="1" t="s">
        <v>14</v>
      </c>
      <c r="F2115" s="1" t="s">
        <v>44</v>
      </c>
      <c r="G2115" s="1" t="s">
        <v>34</v>
      </c>
      <c r="H2115" s="6">
        <v>44097</v>
      </c>
      <c r="I2115" s="1" t="s">
        <v>25</v>
      </c>
      <c r="J2115" s="2">
        <v>3</v>
      </c>
      <c r="K2115" s="1" t="s">
        <v>26</v>
      </c>
    </row>
    <row r="2116" spans="1:11" x14ac:dyDescent="0.35">
      <c r="A2116" s="1" t="s">
        <v>2163</v>
      </c>
      <c r="B2116" s="1" t="s">
        <v>61</v>
      </c>
      <c r="C2116" s="1" t="s">
        <v>21</v>
      </c>
      <c r="D2116" s="2">
        <v>42</v>
      </c>
      <c r="E2116" s="1" t="s">
        <v>68</v>
      </c>
      <c r="F2116" s="1" t="s">
        <v>29</v>
      </c>
      <c r="G2116" s="1" t="s">
        <v>41</v>
      </c>
      <c r="H2116" s="6">
        <v>43382</v>
      </c>
      <c r="I2116" s="1" t="s">
        <v>25</v>
      </c>
      <c r="J2116" s="2">
        <v>0</v>
      </c>
      <c r="K2116" s="1" t="s">
        <v>58</v>
      </c>
    </row>
    <row r="2117" spans="1:11" x14ac:dyDescent="0.35">
      <c r="A2117" s="1" t="s">
        <v>2164</v>
      </c>
      <c r="B2117" s="1" t="s">
        <v>20</v>
      </c>
      <c r="C2117" s="1" t="s">
        <v>21</v>
      </c>
      <c r="D2117" s="2">
        <v>41</v>
      </c>
      <c r="E2117" s="1" t="s">
        <v>33</v>
      </c>
      <c r="F2117" s="1" t="s">
        <v>29</v>
      </c>
      <c r="G2117" s="1" t="s">
        <v>16</v>
      </c>
      <c r="H2117" s="6">
        <v>45019</v>
      </c>
      <c r="I2117" s="1" t="s">
        <v>72</v>
      </c>
      <c r="J2117" s="2">
        <v>11</v>
      </c>
      <c r="K2117" s="1" t="s">
        <v>26</v>
      </c>
    </row>
    <row r="2118" spans="1:11" x14ac:dyDescent="0.35">
      <c r="A2118" s="1" t="s">
        <v>2165</v>
      </c>
      <c r="B2118" s="1" t="s">
        <v>12</v>
      </c>
      <c r="C2118" s="1" t="s">
        <v>21</v>
      </c>
      <c r="D2118" s="2">
        <v>58</v>
      </c>
      <c r="E2118" s="1" t="s">
        <v>22</v>
      </c>
      <c r="F2118" s="1" t="s">
        <v>23</v>
      </c>
      <c r="G2118" s="1" t="s">
        <v>41</v>
      </c>
      <c r="H2118" s="6">
        <v>44192</v>
      </c>
      <c r="I2118" s="1" t="s">
        <v>45</v>
      </c>
      <c r="J2118" s="2">
        <v>15</v>
      </c>
      <c r="K2118" s="1" t="s">
        <v>31</v>
      </c>
    </row>
    <row r="2119" spans="1:11" x14ac:dyDescent="0.35">
      <c r="A2119" s="1" t="s">
        <v>2166</v>
      </c>
      <c r="B2119" s="1" t="s">
        <v>12</v>
      </c>
      <c r="C2119" s="1" t="s">
        <v>21</v>
      </c>
      <c r="D2119" s="2">
        <v>23</v>
      </c>
      <c r="E2119" s="1" t="s">
        <v>36</v>
      </c>
      <c r="F2119" s="1" t="s">
        <v>29</v>
      </c>
      <c r="G2119" s="1" t="s">
        <v>34</v>
      </c>
      <c r="H2119" s="6">
        <v>44798</v>
      </c>
      <c r="I2119" s="1" t="s">
        <v>25</v>
      </c>
      <c r="J2119" s="2">
        <v>14</v>
      </c>
      <c r="K2119" s="1" t="s">
        <v>26</v>
      </c>
    </row>
    <row r="2120" spans="1:11" x14ac:dyDescent="0.35">
      <c r="A2120" s="1" t="s">
        <v>2167</v>
      </c>
      <c r="B2120" s="1" t="s">
        <v>75</v>
      </c>
      <c r="C2120" s="1" t="s">
        <v>13</v>
      </c>
      <c r="D2120" s="2">
        <v>21</v>
      </c>
      <c r="E2120" s="1" t="s">
        <v>40</v>
      </c>
      <c r="F2120" s="1" t="s">
        <v>23</v>
      </c>
      <c r="G2120" s="1" t="s">
        <v>34</v>
      </c>
      <c r="H2120" s="6">
        <v>45979</v>
      </c>
      <c r="I2120" s="1" t="s">
        <v>17</v>
      </c>
      <c r="J2120" s="2">
        <v>20</v>
      </c>
      <c r="K2120" s="1" t="s">
        <v>31</v>
      </c>
    </row>
    <row r="2121" spans="1:11" x14ac:dyDescent="0.35">
      <c r="A2121" s="1" t="s">
        <v>2168</v>
      </c>
      <c r="B2121" s="1" t="s">
        <v>48</v>
      </c>
      <c r="C2121" s="1" t="s">
        <v>21</v>
      </c>
      <c r="D2121" s="2">
        <v>37</v>
      </c>
      <c r="E2121" s="1" t="s">
        <v>68</v>
      </c>
      <c r="F2121" s="1" t="s">
        <v>10</v>
      </c>
      <c r="G2121" s="1" t="s">
        <v>41</v>
      </c>
      <c r="H2121" s="6">
        <v>42551</v>
      </c>
      <c r="I2121" s="1" t="s">
        <v>45</v>
      </c>
      <c r="J2121" s="2">
        <v>17</v>
      </c>
      <c r="K2121" s="1" t="s">
        <v>26</v>
      </c>
    </row>
    <row r="2122" spans="1:11" x14ac:dyDescent="0.35">
      <c r="A2122" s="1" t="s">
        <v>2169</v>
      </c>
      <c r="B2122" s="1" t="s">
        <v>48</v>
      </c>
      <c r="C2122" s="1" t="s">
        <v>13</v>
      </c>
      <c r="D2122" s="2">
        <v>47</v>
      </c>
      <c r="E2122" s="1" t="s">
        <v>14</v>
      </c>
      <c r="F2122" s="1" t="s">
        <v>23</v>
      </c>
      <c r="G2122" s="1" t="s">
        <v>16</v>
      </c>
      <c r="H2122" s="6">
        <v>43076</v>
      </c>
      <c r="I2122" s="1" t="s">
        <v>45</v>
      </c>
      <c r="J2122" s="2">
        <v>6</v>
      </c>
      <c r="K2122" s="1" t="s">
        <v>26</v>
      </c>
    </row>
    <row r="2123" spans="1:11" x14ac:dyDescent="0.35">
      <c r="A2123" s="1" t="s">
        <v>2170</v>
      </c>
      <c r="B2123" s="1" t="s">
        <v>20</v>
      </c>
      <c r="C2123" s="1" t="s">
        <v>21</v>
      </c>
      <c r="D2123" s="2">
        <v>21</v>
      </c>
      <c r="E2123" s="1" t="s">
        <v>22</v>
      </c>
      <c r="F2123" s="1" t="s">
        <v>44</v>
      </c>
      <c r="G2123" s="1" t="s">
        <v>41</v>
      </c>
      <c r="H2123" s="6">
        <v>45074</v>
      </c>
      <c r="I2123" s="1" t="s">
        <v>45</v>
      </c>
      <c r="J2123" s="2">
        <v>9</v>
      </c>
      <c r="K2123" s="1" t="s">
        <v>18</v>
      </c>
    </row>
    <row r="2124" spans="1:11" x14ac:dyDescent="0.35">
      <c r="A2124" s="1" t="s">
        <v>2171</v>
      </c>
      <c r="B2124" s="1" t="s">
        <v>48</v>
      </c>
      <c r="C2124" s="1" t="s">
        <v>21</v>
      </c>
      <c r="D2124" s="2">
        <v>36</v>
      </c>
      <c r="E2124" s="1" t="s">
        <v>36</v>
      </c>
      <c r="F2124" s="1" t="s">
        <v>15</v>
      </c>
      <c r="G2124" s="1" t="s">
        <v>30</v>
      </c>
      <c r="H2124" s="6">
        <v>43051</v>
      </c>
      <c r="I2124" s="1" t="s">
        <v>72</v>
      </c>
      <c r="J2124" s="2">
        <v>18</v>
      </c>
      <c r="K2124" s="1" t="s">
        <v>26</v>
      </c>
    </row>
    <row r="2125" spans="1:11" x14ac:dyDescent="0.35">
      <c r="A2125" s="1" t="s">
        <v>2172</v>
      </c>
      <c r="B2125" s="1" t="s">
        <v>75</v>
      </c>
      <c r="C2125" s="1" t="s">
        <v>13</v>
      </c>
      <c r="D2125" s="2">
        <v>40</v>
      </c>
      <c r="E2125" s="1" t="s">
        <v>40</v>
      </c>
      <c r="F2125" s="1" t="s">
        <v>44</v>
      </c>
      <c r="G2125" s="1" t="s">
        <v>176</v>
      </c>
      <c r="H2125" s="6">
        <v>43799</v>
      </c>
      <c r="I2125" s="1" t="s">
        <v>25</v>
      </c>
      <c r="J2125" s="2">
        <v>18</v>
      </c>
      <c r="K2125" s="1" t="s">
        <v>31</v>
      </c>
    </row>
    <row r="2126" spans="1:11" x14ac:dyDescent="0.35">
      <c r="A2126" s="1" t="s">
        <v>2173</v>
      </c>
      <c r="B2126" s="1" t="s">
        <v>20</v>
      </c>
      <c r="C2126" s="1" t="s">
        <v>13</v>
      </c>
      <c r="D2126" s="2">
        <v>53</v>
      </c>
      <c r="E2126" s="1" t="s">
        <v>33</v>
      </c>
      <c r="F2126" s="1" t="s">
        <v>29</v>
      </c>
      <c r="G2126" s="1" t="s">
        <v>34</v>
      </c>
      <c r="H2126" s="6">
        <v>45386</v>
      </c>
      <c r="I2126" s="1" t="s">
        <v>45</v>
      </c>
      <c r="J2126" s="2">
        <v>4</v>
      </c>
      <c r="K2126" s="1" t="s">
        <v>18</v>
      </c>
    </row>
    <row r="2127" spans="1:11" x14ac:dyDescent="0.35">
      <c r="A2127" s="1" t="s">
        <v>2174</v>
      </c>
      <c r="B2127" s="1" t="s">
        <v>48</v>
      </c>
      <c r="C2127" s="1" t="s">
        <v>13</v>
      </c>
      <c r="D2127" s="2">
        <v>48</v>
      </c>
      <c r="E2127" s="1" t="s">
        <v>36</v>
      </c>
      <c r="F2127" s="1" t="s">
        <v>15</v>
      </c>
      <c r="G2127" s="1" t="s">
        <v>176</v>
      </c>
      <c r="H2127" s="6">
        <v>42606</v>
      </c>
      <c r="I2127" s="1" t="s">
        <v>17</v>
      </c>
      <c r="J2127" s="2">
        <v>3</v>
      </c>
      <c r="K2127" s="1" t="s">
        <v>18</v>
      </c>
    </row>
    <row r="2128" spans="1:11" x14ac:dyDescent="0.35">
      <c r="A2128" s="1" t="s">
        <v>2175</v>
      </c>
      <c r="B2128" s="1" t="s">
        <v>61</v>
      </c>
      <c r="C2128" s="1" t="s">
        <v>13</v>
      </c>
      <c r="D2128" s="2">
        <v>21</v>
      </c>
      <c r="E2128" s="1" t="s">
        <v>53</v>
      </c>
      <c r="F2128" s="1" t="s">
        <v>29</v>
      </c>
      <c r="G2128" s="1" t="s">
        <v>16</v>
      </c>
      <c r="H2128" s="6">
        <v>43790</v>
      </c>
      <c r="I2128" s="1" t="s">
        <v>25</v>
      </c>
      <c r="J2128" s="2">
        <v>4</v>
      </c>
      <c r="K2128" s="1" t="s">
        <v>26</v>
      </c>
    </row>
    <row r="2129" spans="1:11" x14ac:dyDescent="0.35">
      <c r="A2129" s="1" t="s">
        <v>2176</v>
      </c>
      <c r="B2129" s="1" t="s">
        <v>61</v>
      </c>
      <c r="C2129" s="1" t="s">
        <v>13</v>
      </c>
      <c r="D2129" s="2">
        <v>21</v>
      </c>
      <c r="E2129" s="1" t="s">
        <v>78</v>
      </c>
      <c r="F2129" s="1" t="s">
        <v>44</v>
      </c>
      <c r="G2129" s="1" t="s">
        <v>24</v>
      </c>
      <c r="H2129" s="6">
        <v>45636</v>
      </c>
      <c r="I2129" s="1" t="s">
        <v>17</v>
      </c>
      <c r="J2129" s="2">
        <v>1</v>
      </c>
      <c r="K2129" s="1" t="s">
        <v>31</v>
      </c>
    </row>
    <row r="2130" spans="1:11" x14ac:dyDescent="0.35">
      <c r="A2130" s="1" t="s">
        <v>2177</v>
      </c>
      <c r="B2130" s="1" t="s">
        <v>43</v>
      </c>
      <c r="C2130" s="1" t="s">
        <v>21</v>
      </c>
      <c r="D2130" s="2">
        <v>24</v>
      </c>
      <c r="E2130" s="1" t="s">
        <v>22</v>
      </c>
      <c r="F2130" s="1" t="s">
        <v>10</v>
      </c>
      <c r="G2130" s="1" t="s">
        <v>37</v>
      </c>
      <c r="H2130" s="6">
        <v>42406</v>
      </c>
      <c r="I2130" s="1" t="s">
        <v>17</v>
      </c>
      <c r="J2130" s="2">
        <v>15</v>
      </c>
      <c r="K2130" s="1" t="s">
        <v>58</v>
      </c>
    </row>
    <row r="2131" spans="1:11" x14ac:dyDescent="0.35">
      <c r="A2131" s="1" t="s">
        <v>2178</v>
      </c>
      <c r="B2131" s="1" t="s">
        <v>75</v>
      </c>
      <c r="C2131" s="1" t="s">
        <v>13</v>
      </c>
      <c r="D2131" s="2">
        <v>53</v>
      </c>
      <c r="E2131" s="1" t="s">
        <v>14</v>
      </c>
      <c r="F2131" s="1" t="s">
        <v>10</v>
      </c>
      <c r="G2131" s="1" t="s">
        <v>34</v>
      </c>
      <c r="H2131" s="6">
        <v>45782</v>
      </c>
      <c r="I2131" s="1" t="s">
        <v>25</v>
      </c>
      <c r="J2131" s="2">
        <v>20</v>
      </c>
      <c r="K2131" s="1" t="s">
        <v>31</v>
      </c>
    </row>
    <row r="2132" spans="1:11" x14ac:dyDescent="0.35">
      <c r="A2132" s="1" t="s">
        <v>2179</v>
      </c>
      <c r="B2132" s="1" t="s">
        <v>61</v>
      </c>
      <c r="C2132" s="1" t="s">
        <v>13</v>
      </c>
      <c r="D2132" s="2">
        <v>30</v>
      </c>
      <c r="E2132" s="1" t="s">
        <v>22</v>
      </c>
      <c r="F2132" s="1" t="s">
        <v>10</v>
      </c>
      <c r="G2132" s="1" t="s">
        <v>37</v>
      </c>
      <c r="H2132" s="6">
        <v>43302</v>
      </c>
      <c r="I2132" s="1" t="s">
        <v>72</v>
      </c>
      <c r="J2132" s="2">
        <v>5</v>
      </c>
      <c r="K2132" s="1" t="s">
        <v>18</v>
      </c>
    </row>
    <row r="2133" spans="1:11" x14ac:dyDescent="0.35">
      <c r="A2133" s="1" t="s">
        <v>2180</v>
      </c>
      <c r="B2133" s="1" t="s">
        <v>12</v>
      </c>
      <c r="C2133" s="1" t="s">
        <v>13</v>
      </c>
      <c r="D2133" s="2">
        <v>32</v>
      </c>
      <c r="E2133" s="1" t="s">
        <v>22</v>
      </c>
      <c r="F2133" s="1" t="s">
        <v>15</v>
      </c>
      <c r="G2133" s="1" t="s">
        <v>34</v>
      </c>
      <c r="H2133" s="6">
        <v>44777</v>
      </c>
      <c r="I2133" s="1" t="s">
        <v>45</v>
      </c>
      <c r="J2133" s="2">
        <v>2</v>
      </c>
      <c r="K2133" s="1" t="s">
        <v>26</v>
      </c>
    </row>
    <row r="2134" spans="1:11" x14ac:dyDescent="0.35">
      <c r="A2134" s="1" t="s">
        <v>2181</v>
      </c>
      <c r="B2134" s="1" t="s">
        <v>61</v>
      </c>
      <c r="C2134" s="1" t="s">
        <v>13</v>
      </c>
      <c r="D2134" s="2">
        <v>51</v>
      </c>
      <c r="E2134" s="1" t="s">
        <v>36</v>
      </c>
      <c r="F2134" s="1" t="s">
        <v>23</v>
      </c>
      <c r="G2134" s="1" t="s">
        <v>34</v>
      </c>
      <c r="H2134" s="6">
        <v>45485</v>
      </c>
      <c r="I2134" s="1" t="s">
        <v>72</v>
      </c>
      <c r="J2134" s="2">
        <v>3</v>
      </c>
      <c r="K2134" s="1" t="s">
        <v>26</v>
      </c>
    </row>
    <row r="2135" spans="1:11" x14ac:dyDescent="0.35">
      <c r="A2135" s="1" t="s">
        <v>2182</v>
      </c>
      <c r="B2135" s="1" t="s">
        <v>43</v>
      </c>
      <c r="C2135" s="1" t="s">
        <v>21</v>
      </c>
      <c r="D2135" s="2">
        <v>49</v>
      </c>
      <c r="E2135" s="1" t="s">
        <v>68</v>
      </c>
      <c r="F2135" s="1" t="s">
        <v>29</v>
      </c>
      <c r="G2135" s="1" t="s">
        <v>37</v>
      </c>
      <c r="H2135" s="6">
        <v>43237</v>
      </c>
      <c r="I2135" s="1" t="s">
        <v>17</v>
      </c>
      <c r="J2135" s="2">
        <v>2</v>
      </c>
      <c r="K2135" s="1" t="s">
        <v>58</v>
      </c>
    </row>
    <row r="2136" spans="1:11" x14ac:dyDescent="0.35">
      <c r="A2136" s="1" t="s">
        <v>2183</v>
      </c>
      <c r="B2136" s="1" t="s">
        <v>61</v>
      </c>
      <c r="C2136" s="1" t="s">
        <v>21</v>
      </c>
      <c r="D2136" s="2">
        <v>42</v>
      </c>
      <c r="E2136" s="1" t="s">
        <v>14</v>
      </c>
      <c r="F2136" s="1" t="s">
        <v>15</v>
      </c>
      <c r="G2136" s="1" t="s">
        <v>34</v>
      </c>
      <c r="H2136" s="6">
        <v>44556</v>
      </c>
      <c r="I2136" s="1" t="s">
        <v>45</v>
      </c>
      <c r="J2136" s="2">
        <v>18</v>
      </c>
      <c r="K2136" s="1" t="s">
        <v>26</v>
      </c>
    </row>
    <row r="2137" spans="1:11" x14ac:dyDescent="0.35">
      <c r="A2137" s="1" t="s">
        <v>2184</v>
      </c>
      <c r="B2137" s="1" t="s">
        <v>43</v>
      </c>
      <c r="C2137" s="1" t="s">
        <v>21</v>
      </c>
      <c r="D2137" s="2">
        <v>40</v>
      </c>
      <c r="E2137" s="1" t="s">
        <v>53</v>
      </c>
      <c r="F2137" s="1" t="s">
        <v>15</v>
      </c>
      <c r="G2137" s="1" t="s">
        <v>24</v>
      </c>
      <c r="H2137" s="6">
        <v>44167</v>
      </c>
      <c r="I2137" s="1" t="s">
        <v>45</v>
      </c>
      <c r="J2137" s="2">
        <v>20</v>
      </c>
      <c r="K2137" s="1" t="s">
        <v>31</v>
      </c>
    </row>
    <row r="2138" spans="1:11" x14ac:dyDescent="0.35">
      <c r="A2138" s="1" t="s">
        <v>2185</v>
      </c>
      <c r="B2138" s="1" t="s">
        <v>12</v>
      </c>
      <c r="C2138" s="1" t="s">
        <v>13</v>
      </c>
      <c r="D2138" s="2">
        <v>50</v>
      </c>
      <c r="E2138" s="1" t="s">
        <v>53</v>
      </c>
      <c r="F2138" s="1" t="s">
        <v>15</v>
      </c>
      <c r="G2138" s="1" t="s">
        <v>176</v>
      </c>
      <c r="H2138" s="6">
        <v>43241</v>
      </c>
      <c r="I2138" s="1" t="s">
        <v>72</v>
      </c>
      <c r="J2138" s="2">
        <v>8</v>
      </c>
      <c r="K2138" s="1" t="s">
        <v>58</v>
      </c>
    </row>
    <row r="2139" spans="1:11" x14ac:dyDescent="0.35">
      <c r="A2139" s="1" t="s">
        <v>2186</v>
      </c>
      <c r="B2139" s="1" t="s">
        <v>75</v>
      </c>
      <c r="C2139" s="1" t="s">
        <v>13</v>
      </c>
      <c r="D2139" s="2">
        <v>56</v>
      </c>
      <c r="E2139" s="1" t="s">
        <v>33</v>
      </c>
      <c r="F2139" s="1" t="s">
        <v>10</v>
      </c>
      <c r="G2139" s="1" t="s">
        <v>34</v>
      </c>
      <c r="H2139" s="6">
        <v>43938</v>
      </c>
      <c r="I2139" s="1" t="s">
        <v>17</v>
      </c>
      <c r="J2139" s="2">
        <v>0</v>
      </c>
      <c r="K2139" s="1" t="s">
        <v>26</v>
      </c>
    </row>
    <row r="2140" spans="1:11" x14ac:dyDescent="0.35">
      <c r="A2140" s="1" t="s">
        <v>2187</v>
      </c>
      <c r="B2140" s="1" t="s">
        <v>20</v>
      </c>
      <c r="C2140" s="1" t="s">
        <v>21</v>
      </c>
      <c r="D2140" s="2">
        <v>36</v>
      </c>
      <c r="E2140" s="1" t="s">
        <v>53</v>
      </c>
      <c r="F2140" s="1" t="s">
        <v>44</v>
      </c>
      <c r="G2140" s="1" t="s">
        <v>16</v>
      </c>
      <c r="H2140" s="6">
        <v>45986</v>
      </c>
      <c r="I2140" s="1" t="s">
        <v>25</v>
      </c>
      <c r="J2140" s="2">
        <v>8</v>
      </c>
      <c r="K2140" s="1" t="s">
        <v>18</v>
      </c>
    </row>
    <row r="2141" spans="1:11" x14ac:dyDescent="0.35">
      <c r="A2141" s="1" t="s">
        <v>2188</v>
      </c>
      <c r="B2141" s="1" t="s">
        <v>43</v>
      </c>
      <c r="C2141" s="1" t="s">
        <v>13</v>
      </c>
      <c r="D2141" s="2">
        <v>58</v>
      </c>
      <c r="E2141" s="1" t="s">
        <v>36</v>
      </c>
      <c r="F2141" s="1" t="s">
        <v>29</v>
      </c>
      <c r="G2141" s="1" t="s">
        <v>34</v>
      </c>
      <c r="H2141" s="6">
        <v>44706</v>
      </c>
      <c r="I2141" s="1" t="s">
        <v>72</v>
      </c>
      <c r="J2141" s="2">
        <v>6</v>
      </c>
      <c r="K2141" s="1" t="s">
        <v>26</v>
      </c>
    </row>
    <row r="2142" spans="1:11" x14ac:dyDescent="0.35">
      <c r="A2142" s="1" t="s">
        <v>2189</v>
      </c>
      <c r="B2142" s="1" t="s">
        <v>48</v>
      </c>
      <c r="C2142" s="1" t="s">
        <v>13</v>
      </c>
      <c r="D2142" s="2">
        <v>42</v>
      </c>
      <c r="E2142" s="1" t="s">
        <v>22</v>
      </c>
      <c r="F2142" s="1" t="s">
        <v>15</v>
      </c>
      <c r="G2142" s="1" t="s">
        <v>16</v>
      </c>
      <c r="H2142" s="6">
        <v>43523</v>
      </c>
      <c r="I2142" s="1" t="s">
        <v>17</v>
      </c>
      <c r="J2142" s="2">
        <v>5</v>
      </c>
      <c r="K2142" s="1" t="s">
        <v>18</v>
      </c>
    </row>
    <row r="2143" spans="1:11" x14ac:dyDescent="0.35">
      <c r="A2143" s="1" t="s">
        <v>2190</v>
      </c>
      <c r="B2143" s="1" t="s">
        <v>39</v>
      </c>
      <c r="C2143" s="1" t="s">
        <v>21</v>
      </c>
      <c r="D2143" s="2">
        <v>36</v>
      </c>
      <c r="E2143" s="1" t="s">
        <v>22</v>
      </c>
      <c r="F2143" s="1" t="s">
        <v>15</v>
      </c>
      <c r="G2143" s="1" t="s">
        <v>24</v>
      </c>
      <c r="H2143" s="6">
        <v>45810</v>
      </c>
      <c r="I2143" s="1" t="s">
        <v>25</v>
      </c>
      <c r="J2143" s="2">
        <v>14</v>
      </c>
      <c r="K2143" s="1" t="s">
        <v>58</v>
      </c>
    </row>
    <row r="2144" spans="1:11" x14ac:dyDescent="0.35">
      <c r="A2144" s="1" t="s">
        <v>2191</v>
      </c>
      <c r="B2144" s="1" t="s">
        <v>20</v>
      </c>
      <c r="C2144" s="1" t="s">
        <v>21</v>
      </c>
      <c r="D2144" s="2">
        <v>55</v>
      </c>
      <c r="E2144" s="1" t="s">
        <v>53</v>
      </c>
      <c r="F2144" s="1" t="s">
        <v>29</v>
      </c>
      <c r="G2144" s="1" t="s">
        <v>30</v>
      </c>
      <c r="H2144" s="6">
        <v>45016</v>
      </c>
      <c r="I2144" s="1" t="s">
        <v>25</v>
      </c>
      <c r="J2144" s="2">
        <v>7</v>
      </c>
      <c r="K2144" s="1" t="s">
        <v>58</v>
      </c>
    </row>
    <row r="2145" spans="1:11" x14ac:dyDescent="0.35">
      <c r="A2145" s="1" t="s">
        <v>2192</v>
      </c>
      <c r="B2145" s="1" t="s">
        <v>28</v>
      </c>
      <c r="C2145" s="1" t="s">
        <v>13</v>
      </c>
      <c r="D2145" s="2">
        <v>48</v>
      </c>
      <c r="E2145" s="1" t="s">
        <v>40</v>
      </c>
      <c r="F2145" s="1" t="s">
        <v>10</v>
      </c>
      <c r="G2145" s="1" t="s">
        <v>24</v>
      </c>
      <c r="H2145" s="6">
        <v>43317</v>
      </c>
      <c r="I2145" s="1" t="s">
        <v>25</v>
      </c>
      <c r="J2145" s="2">
        <v>15</v>
      </c>
      <c r="K2145" s="1" t="s">
        <v>18</v>
      </c>
    </row>
    <row r="2146" spans="1:11" x14ac:dyDescent="0.35">
      <c r="A2146" s="1" t="s">
        <v>2193</v>
      </c>
      <c r="B2146" s="1" t="s">
        <v>43</v>
      </c>
      <c r="C2146" s="1" t="s">
        <v>13</v>
      </c>
      <c r="D2146" s="2">
        <v>29</v>
      </c>
      <c r="E2146" s="1" t="s">
        <v>36</v>
      </c>
      <c r="F2146" s="1" t="s">
        <v>10</v>
      </c>
      <c r="G2146" s="1" t="s">
        <v>30</v>
      </c>
      <c r="H2146" s="6">
        <v>42384</v>
      </c>
      <c r="I2146" s="1" t="s">
        <v>45</v>
      </c>
      <c r="J2146" s="2">
        <v>1</v>
      </c>
      <c r="K2146" s="1" t="s">
        <v>58</v>
      </c>
    </row>
    <row r="2147" spans="1:11" x14ac:dyDescent="0.35">
      <c r="A2147" s="1" t="s">
        <v>2194</v>
      </c>
      <c r="B2147" s="1" t="s">
        <v>43</v>
      </c>
      <c r="C2147" s="1" t="s">
        <v>13</v>
      </c>
      <c r="D2147" s="2">
        <v>43</v>
      </c>
      <c r="E2147" s="1" t="s">
        <v>53</v>
      </c>
      <c r="F2147" s="1" t="s">
        <v>44</v>
      </c>
      <c r="G2147" s="1" t="s">
        <v>37</v>
      </c>
      <c r="H2147" s="6">
        <v>44997</v>
      </c>
      <c r="I2147" s="1" t="s">
        <v>17</v>
      </c>
      <c r="J2147" s="2">
        <v>9</v>
      </c>
      <c r="K2147" s="1" t="s">
        <v>18</v>
      </c>
    </row>
    <row r="2148" spans="1:11" x14ac:dyDescent="0.35">
      <c r="A2148" s="1" t="s">
        <v>2195</v>
      </c>
      <c r="B2148" s="1" t="s">
        <v>28</v>
      </c>
      <c r="C2148" s="1" t="s">
        <v>21</v>
      </c>
      <c r="D2148" s="2">
        <v>45</v>
      </c>
      <c r="E2148" s="1" t="s">
        <v>36</v>
      </c>
      <c r="F2148" s="1" t="s">
        <v>10</v>
      </c>
      <c r="G2148" s="1" t="s">
        <v>176</v>
      </c>
      <c r="H2148" s="6">
        <v>45025</v>
      </c>
      <c r="I2148" s="1" t="s">
        <v>25</v>
      </c>
      <c r="J2148" s="2">
        <v>19</v>
      </c>
      <c r="K2148" s="1" t="s">
        <v>18</v>
      </c>
    </row>
    <row r="2149" spans="1:11" x14ac:dyDescent="0.35">
      <c r="A2149" s="1" t="s">
        <v>2196</v>
      </c>
      <c r="B2149" s="1" t="s">
        <v>12</v>
      </c>
      <c r="C2149" s="1" t="s">
        <v>13</v>
      </c>
      <c r="D2149" s="2">
        <v>42</v>
      </c>
      <c r="E2149" s="1" t="s">
        <v>53</v>
      </c>
      <c r="F2149" s="1" t="s">
        <v>10</v>
      </c>
      <c r="G2149" s="1" t="s">
        <v>176</v>
      </c>
      <c r="H2149" s="6">
        <v>44319</v>
      </c>
      <c r="I2149" s="1" t="s">
        <v>17</v>
      </c>
      <c r="J2149" s="2">
        <v>1</v>
      </c>
      <c r="K2149" s="1" t="s">
        <v>18</v>
      </c>
    </row>
    <row r="2150" spans="1:11" x14ac:dyDescent="0.35">
      <c r="A2150" s="1" t="s">
        <v>2197</v>
      </c>
      <c r="B2150" s="1" t="s">
        <v>20</v>
      </c>
      <c r="C2150" s="1" t="s">
        <v>13</v>
      </c>
      <c r="D2150" s="2">
        <v>50</v>
      </c>
      <c r="E2150" s="1" t="s">
        <v>36</v>
      </c>
      <c r="F2150" s="1" t="s">
        <v>23</v>
      </c>
      <c r="G2150" s="1" t="s">
        <v>34</v>
      </c>
      <c r="H2150" s="6">
        <v>45461</v>
      </c>
      <c r="I2150" s="1" t="s">
        <v>72</v>
      </c>
      <c r="J2150" s="2">
        <v>18</v>
      </c>
      <c r="K2150" s="1" t="s">
        <v>18</v>
      </c>
    </row>
    <row r="2151" spans="1:11" x14ac:dyDescent="0.35">
      <c r="A2151" s="1" t="s">
        <v>2198</v>
      </c>
      <c r="B2151" s="1" t="s">
        <v>20</v>
      </c>
      <c r="C2151" s="1" t="s">
        <v>21</v>
      </c>
      <c r="D2151" s="2">
        <v>28</v>
      </c>
      <c r="E2151" s="1" t="s">
        <v>36</v>
      </c>
      <c r="F2151" s="1" t="s">
        <v>23</v>
      </c>
      <c r="G2151" s="1" t="s">
        <v>176</v>
      </c>
      <c r="H2151" s="6">
        <v>44065</v>
      </c>
      <c r="I2151" s="1" t="s">
        <v>45</v>
      </c>
      <c r="J2151" s="2">
        <v>13</v>
      </c>
      <c r="K2151" s="1" t="s">
        <v>31</v>
      </c>
    </row>
    <row r="2152" spans="1:11" x14ac:dyDescent="0.35">
      <c r="A2152" s="1" t="s">
        <v>2199</v>
      </c>
      <c r="B2152" s="1" t="s">
        <v>20</v>
      </c>
      <c r="C2152" s="1" t="s">
        <v>21</v>
      </c>
      <c r="D2152" s="2">
        <v>36</v>
      </c>
      <c r="E2152" s="1" t="s">
        <v>33</v>
      </c>
      <c r="F2152" s="1" t="s">
        <v>23</v>
      </c>
      <c r="G2152" s="1" t="s">
        <v>34</v>
      </c>
      <c r="H2152" s="6">
        <v>45641</v>
      </c>
      <c r="I2152" s="1" t="s">
        <v>45</v>
      </c>
      <c r="J2152" s="2">
        <v>18</v>
      </c>
      <c r="K2152" s="1" t="s">
        <v>58</v>
      </c>
    </row>
    <row r="2153" spans="1:11" x14ac:dyDescent="0.35">
      <c r="A2153" s="1" t="s">
        <v>2200</v>
      </c>
      <c r="B2153" s="1" t="s">
        <v>43</v>
      </c>
      <c r="C2153" s="1" t="s">
        <v>13</v>
      </c>
      <c r="D2153" s="2">
        <v>51</v>
      </c>
      <c r="E2153" s="1" t="s">
        <v>3065</v>
      </c>
      <c r="F2153" s="1" t="s">
        <v>44</v>
      </c>
      <c r="G2153" s="1" t="s">
        <v>16</v>
      </c>
      <c r="H2153" s="6">
        <v>44359</v>
      </c>
      <c r="I2153" s="1" t="s">
        <v>45</v>
      </c>
      <c r="J2153" s="2">
        <v>17</v>
      </c>
      <c r="K2153" s="1" t="s">
        <v>31</v>
      </c>
    </row>
    <row r="2154" spans="1:11" x14ac:dyDescent="0.35">
      <c r="A2154" s="1" t="s">
        <v>2201</v>
      </c>
      <c r="B2154" s="1" t="s">
        <v>43</v>
      </c>
      <c r="C2154" s="1" t="s">
        <v>13</v>
      </c>
      <c r="D2154" s="2">
        <v>49</v>
      </c>
      <c r="E2154" s="1" t="s">
        <v>14</v>
      </c>
      <c r="F2154" s="1" t="s">
        <v>29</v>
      </c>
      <c r="G2154" s="1" t="s">
        <v>24</v>
      </c>
      <c r="H2154" s="6">
        <v>45265</v>
      </c>
      <c r="I2154" s="1" t="s">
        <v>72</v>
      </c>
      <c r="J2154" s="2">
        <v>1</v>
      </c>
      <c r="K2154" s="1" t="s">
        <v>58</v>
      </c>
    </row>
    <row r="2155" spans="1:11" x14ac:dyDescent="0.35">
      <c r="A2155" s="1" t="s">
        <v>2202</v>
      </c>
      <c r="B2155" s="1" t="s">
        <v>12</v>
      </c>
      <c r="C2155" s="1" t="s">
        <v>21</v>
      </c>
      <c r="D2155" s="2">
        <v>33</v>
      </c>
      <c r="E2155" s="1" t="s">
        <v>40</v>
      </c>
      <c r="F2155" s="1" t="s">
        <v>10</v>
      </c>
      <c r="G2155" s="1" t="s">
        <v>34</v>
      </c>
      <c r="H2155" s="6">
        <v>44230</v>
      </c>
      <c r="I2155" s="1" t="s">
        <v>45</v>
      </c>
      <c r="J2155" s="2">
        <v>2</v>
      </c>
      <c r="K2155" s="1" t="s">
        <v>31</v>
      </c>
    </row>
    <row r="2156" spans="1:11" x14ac:dyDescent="0.35">
      <c r="A2156" s="1" t="s">
        <v>2203</v>
      </c>
      <c r="B2156" s="1" t="s">
        <v>43</v>
      </c>
      <c r="C2156" s="1" t="s">
        <v>13</v>
      </c>
      <c r="D2156" s="2">
        <v>43</v>
      </c>
      <c r="E2156" s="1" t="s">
        <v>3065</v>
      </c>
      <c r="F2156" s="1" t="s">
        <v>23</v>
      </c>
      <c r="G2156" s="1" t="s">
        <v>34</v>
      </c>
      <c r="H2156" s="6">
        <v>44929</v>
      </c>
      <c r="I2156" s="1" t="s">
        <v>72</v>
      </c>
      <c r="J2156" s="2">
        <v>12</v>
      </c>
      <c r="K2156" s="1" t="s">
        <v>18</v>
      </c>
    </row>
    <row r="2157" spans="1:11" x14ac:dyDescent="0.35">
      <c r="A2157" s="1" t="s">
        <v>2204</v>
      </c>
      <c r="B2157" s="1" t="s">
        <v>12</v>
      </c>
      <c r="C2157" s="1" t="s">
        <v>21</v>
      </c>
      <c r="D2157" s="2">
        <v>52</v>
      </c>
      <c r="E2157" s="1" t="s">
        <v>33</v>
      </c>
      <c r="F2157" s="1" t="s">
        <v>23</v>
      </c>
      <c r="G2157" s="1" t="s">
        <v>41</v>
      </c>
      <c r="H2157" s="6">
        <v>45700</v>
      </c>
      <c r="I2157" s="1" t="s">
        <v>25</v>
      </c>
      <c r="J2157" s="2">
        <v>0</v>
      </c>
      <c r="K2157" s="1" t="s">
        <v>26</v>
      </c>
    </row>
    <row r="2158" spans="1:11" x14ac:dyDescent="0.35">
      <c r="A2158" s="1" t="s">
        <v>2205</v>
      </c>
      <c r="B2158" s="1" t="s">
        <v>43</v>
      </c>
      <c r="C2158" s="1" t="s">
        <v>13</v>
      </c>
      <c r="D2158" s="2">
        <v>57</v>
      </c>
      <c r="E2158" s="1" t="s">
        <v>68</v>
      </c>
      <c r="F2158" s="1" t="s">
        <v>15</v>
      </c>
      <c r="G2158" s="1" t="s">
        <v>24</v>
      </c>
      <c r="H2158" s="6">
        <v>43023</v>
      </c>
      <c r="I2158" s="1" t="s">
        <v>17</v>
      </c>
      <c r="J2158" s="2">
        <v>8</v>
      </c>
      <c r="K2158" s="1" t="s">
        <v>26</v>
      </c>
    </row>
    <row r="2159" spans="1:11" x14ac:dyDescent="0.35">
      <c r="A2159" s="1" t="s">
        <v>2206</v>
      </c>
      <c r="B2159" s="1" t="s">
        <v>61</v>
      </c>
      <c r="C2159" s="1" t="s">
        <v>13</v>
      </c>
      <c r="D2159" s="2">
        <v>56</v>
      </c>
      <c r="E2159" s="1" t="s">
        <v>40</v>
      </c>
      <c r="F2159" s="1" t="s">
        <v>29</v>
      </c>
      <c r="G2159" s="1" t="s">
        <v>24</v>
      </c>
      <c r="H2159" s="6">
        <v>44897</v>
      </c>
      <c r="I2159" s="1" t="s">
        <v>25</v>
      </c>
      <c r="J2159" s="2">
        <v>3</v>
      </c>
      <c r="K2159" s="1" t="s">
        <v>58</v>
      </c>
    </row>
    <row r="2160" spans="1:11" x14ac:dyDescent="0.35">
      <c r="A2160" s="1" t="s">
        <v>2207</v>
      </c>
      <c r="B2160" s="1" t="s">
        <v>61</v>
      </c>
      <c r="C2160" s="1" t="s">
        <v>13</v>
      </c>
      <c r="D2160" s="2">
        <v>36</v>
      </c>
      <c r="E2160" s="1" t="s">
        <v>14</v>
      </c>
      <c r="F2160" s="1" t="s">
        <v>44</v>
      </c>
      <c r="G2160" s="1" t="s">
        <v>37</v>
      </c>
      <c r="H2160" s="6">
        <v>45368</v>
      </c>
      <c r="I2160" s="1" t="s">
        <v>45</v>
      </c>
      <c r="J2160" s="2">
        <v>2</v>
      </c>
      <c r="K2160" s="1" t="s">
        <v>58</v>
      </c>
    </row>
    <row r="2161" spans="1:11" x14ac:dyDescent="0.35">
      <c r="A2161" s="1" t="s">
        <v>2208</v>
      </c>
      <c r="B2161" s="1" t="s">
        <v>28</v>
      </c>
      <c r="C2161" s="1" t="s">
        <v>13</v>
      </c>
      <c r="D2161" s="2">
        <v>33</v>
      </c>
      <c r="E2161" s="1" t="s">
        <v>33</v>
      </c>
      <c r="F2161" s="1" t="s">
        <v>29</v>
      </c>
      <c r="G2161" s="1" t="s">
        <v>30</v>
      </c>
      <c r="H2161" s="6">
        <v>45740</v>
      </c>
      <c r="I2161" s="1" t="s">
        <v>17</v>
      </c>
      <c r="J2161" s="2">
        <v>13</v>
      </c>
      <c r="K2161" s="1" t="s">
        <v>26</v>
      </c>
    </row>
    <row r="2162" spans="1:11" x14ac:dyDescent="0.35">
      <c r="A2162" s="1" t="s">
        <v>2209</v>
      </c>
      <c r="B2162" s="1" t="s">
        <v>61</v>
      </c>
      <c r="C2162" s="1" t="s">
        <v>13</v>
      </c>
      <c r="D2162" s="2">
        <v>25</v>
      </c>
      <c r="E2162" s="1" t="s">
        <v>22</v>
      </c>
      <c r="F2162" s="1" t="s">
        <v>44</v>
      </c>
      <c r="G2162" s="1" t="s">
        <v>30</v>
      </c>
      <c r="H2162" s="6">
        <v>44929</v>
      </c>
      <c r="I2162" s="1" t="s">
        <v>45</v>
      </c>
      <c r="J2162" s="2">
        <v>13</v>
      </c>
      <c r="K2162" s="1" t="s">
        <v>18</v>
      </c>
    </row>
    <row r="2163" spans="1:11" x14ac:dyDescent="0.35">
      <c r="A2163" s="1" t="s">
        <v>2210</v>
      </c>
      <c r="B2163" s="1" t="s">
        <v>39</v>
      </c>
      <c r="C2163" s="1" t="s">
        <v>21</v>
      </c>
      <c r="D2163" s="2">
        <v>39</v>
      </c>
      <c r="E2163" s="1" t="s">
        <v>22</v>
      </c>
      <c r="F2163" s="1" t="s">
        <v>10</v>
      </c>
      <c r="G2163" s="1" t="s">
        <v>41</v>
      </c>
      <c r="H2163" s="6">
        <v>44576</v>
      </c>
      <c r="I2163" s="1" t="s">
        <v>72</v>
      </c>
      <c r="J2163" s="2">
        <v>19</v>
      </c>
      <c r="K2163" s="1" t="s">
        <v>18</v>
      </c>
    </row>
    <row r="2164" spans="1:11" x14ac:dyDescent="0.35">
      <c r="A2164" s="1" t="s">
        <v>2211</v>
      </c>
      <c r="B2164" s="1" t="s">
        <v>20</v>
      </c>
      <c r="C2164" s="1" t="s">
        <v>13</v>
      </c>
      <c r="D2164" s="2">
        <v>55</v>
      </c>
      <c r="E2164" s="1" t="s">
        <v>36</v>
      </c>
      <c r="F2164" s="1" t="s">
        <v>29</v>
      </c>
      <c r="G2164" s="1" t="s">
        <v>37</v>
      </c>
      <c r="H2164" s="6">
        <v>45340</v>
      </c>
      <c r="I2164" s="1" t="s">
        <v>17</v>
      </c>
      <c r="J2164" s="2">
        <v>13</v>
      </c>
      <c r="K2164" s="1" t="s">
        <v>18</v>
      </c>
    </row>
    <row r="2165" spans="1:11" x14ac:dyDescent="0.35">
      <c r="A2165" s="1" t="s">
        <v>2212</v>
      </c>
      <c r="B2165" s="1" t="s">
        <v>75</v>
      </c>
      <c r="C2165" s="1" t="s">
        <v>13</v>
      </c>
      <c r="D2165" s="2">
        <v>33</v>
      </c>
      <c r="E2165" s="1" t="s">
        <v>68</v>
      </c>
      <c r="F2165" s="1" t="s">
        <v>23</v>
      </c>
      <c r="G2165" s="1" t="s">
        <v>37</v>
      </c>
      <c r="H2165" s="6">
        <v>43858</v>
      </c>
      <c r="I2165" s="1" t="s">
        <v>72</v>
      </c>
      <c r="J2165" s="2">
        <v>20</v>
      </c>
      <c r="K2165" s="1" t="s">
        <v>3065</v>
      </c>
    </row>
    <row r="2166" spans="1:11" x14ac:dyDescent="0.35">
      <c r="A2166" s="1" t="s">
        <v>2213</v>
      </c>
      <c r="B2166" s="1" t="s">
        <v>61</v>
      </c>
      <c r="C2166" s="1" t="s">
        <v>21</v>
      </c>
      <c r="D2166" s="2">
        <v>31</v>
      </c>
      <c r="E2166" s="1" t="s">
        <v>33</v>
      </c>
      <c r="F2166" s="1" t="s">
        <v>44</v>
      </c>
      <c r="G2166" s="1" t="s">
        <v>16</v>
      </c>
      <c r="H2166" s="6">
        <v>43702</v>
      </c>
      <c r="I2166" s="1" t="s">
        <v>25</v>
      </c>
      <c r="J2166" s="2">
        <v>9</v>
      </c>
      <c r="K2166" s="1" t="s">
        <v>26</v>
      </c>
    </row>
    <row r="2167" spans="1:11" x14ac:dyDescent="0.35">
      <c r="A2167" s="1" t="s">
        <v>2214</v>
      </c>
      <c r="B2167" s="1" t="s">
        <v>48</v>
      </c>
      <c r="C2167" s="1" t="s">
        <v>13</v>
      </c>
      <c r="D2167" s="2">
        <v>25</v>
      </c>
      <c r="E2167" s="1" t="s">
        <v>33</v>
      </c>
      <c r="F2167" s="1" t="s">
        <v>29</v>
      </c>
      <c r="G2167" s="1" t="s">
        <v>37</v>
      </c>
      <c r="H2167" s="6">
        <v>43169</v>
      </c>
      <c r="I2167" s="1" t="s">
        <v>17</v>
      </c>
      <c r="J2167" s="2">
        <v>5</v>
      </c>
      <c r="K2167" s="1" t="s">
        <v>31</v>
      </c>
    </row>
    <row r="2168" spans="1:11" x14ac:dyDescent="0.35">
      <c r="A2168" s="1" t="s">
        <v>2215</v>
      </c>
      <c r="B2168" s="1" t="s">
        <v>43</v>
      </c>
      <c r="C2168" s="1" t="s">
        <v>21</v>
      </c>
      <c r="D2168" s="2">
        <v>34</v>
      </c>
      <c r="E2168" s="1" t="s">
        <v>53</v>
      </c>
      <c r="F2168" s="1" t="s">
        <v>23</v>
      </c>
      <c r="G2168" s="1" t="s">
        <v>16</v>
      </c>
      <c r="H2168" s="6">
        <v>43106</v>
      </c>
      <c r="I2168" s="1" t="s">
        <v>72</v>
      </c>
      <c r="J2168" s="2">
        <v>14</v>
      </c>
      <c r="K2168" s="1" t="s">
        <v>31</v>
      </c>
    </row>
    <row r="2169" spans="1:11" x14ac:dyDescent="0.35">
      <c r="A2169" s="1" t="s">
        <v>2216</v>
      </c>
      <c r="B2169" s="1" t="s">
        <v>12</v>
      </c>
      <c r="C2169" s="1" t="s">
        <v>21</v>
      </c>
      <c r="D2169" s="2">
        <v>22</v>
      </c>
      <c r="E2169" s="1" t="s">
        <v>68</v>
      </c>
      <c r="F2169" s="1" t="s">
        <v>15</v>
      </c>
      <c r="G2169" s="1" t="s">
        <v>37</v>
      </c>
      <c r="H2169" s="6">
        <v>44580</v>
      </c>
      <c r="I2169" s="1" t="s">
        <v>17</v>
      </c>
      <c r="J2169" s="2">
        <v>6</v>
      </c>
      <c r="K2169" s="1" t="s">
        <v>18</v>
      </c>
    </row>
    <row r="2170" spans="1:11" x14ac:dyDescent="0.35">
      <c r="A2170" s="1" t="s">
        <v>2217</v>
      </c>
      <c r="B2170" s="1" t="s">
        <v>48</v>
      </c>
      <c r="C2170" s="1" t="s">
        <v>13</v>
      </c>
      <c r="D2170" s="2">
        <v>45</v>
      </c>
      <c r="E2170" s="1" t="s">
        <v>53</v>
      </c>
      <c r="F2170" s="1" t="s">
        <v>23</v>
      </c>
      <c r="G2170" s="1" t="s">
        <v>16</v>
      </c>
      <c r="H2170" s="6">
        <v>43215</v>
      </c>
      <c r="I2170" s="1" t="s">
        <v>25</v>
      </c>
      <c r="J2170" s="2">
        <v>20</v>
      </c>
      <c r="K2170" s="1" t="s">
        <v>31</v>
      </c>
    </row>
    <row r="2171" spans="1:11" x14ac:dyDescent="0.35">
      <c r="A2171" s="1" t="s">
        <v>2218</v>
      </c>
      <c r="B2171" s="1" t="s">
        <v>61</v>
      </c>
      <c r="C2171" s="1" t="s">
        <v>21</v>
      </c>
      <c r="D2171" s="2">
        <v>28</v>
      </c>
      <c r="E2171" s="1" t="s">
        <v>40</v>
      </c>
      <c r="F2171" s="1" t="s">
        <v>44</v>
      </c>
      <c r="G2171" s="1" t="s">
        <v>176</v>
      </c>
      <c r="H2171" s="6">
        <v>43686</v>
      </c>
      <c r="I2171" s="1" t="s">
        <v>17</v>
      </c>
      <c r="J2171" s="2">
        <v>15</v>
      </c>
      <c r="K2171" s="1" t="s">
        <v>26</v>
      </c>
    </row>
    <row r="2172" spans="1:11" x14ac:dyDescent="0.35">
      <c r="A2172" s="1" t="s">
        <v>2219</v>
      </c>
      <c r="B2172" s="1" t="s">
        <v>12</v>
      </c>
      <c r="C2172" s="1" t="s">
        <v>13</v>
      </c>
      <c r="D2172" s="2">
        <v>47</v>
      </c>
      <c r="E2172" s="1" t="s">
        <v>53</v>
      </c>
      <c r="F2172" s="1" t="s">
        <v>10</v>
      </c>
      <c r="G2172" s="1" t="s">
        <v>16</v>
      </c>
      <c r="H2172" s="6">
        <v>43916</v>
      </c>
      <c r="I2172" s="1" t="s">
        <v>25</v>
      </c>
      <c r="J2172" s="2">
        <v>1</v>
      </c>
      <c r="K2172" s="1" t="s">
        <v>18</v>
      </c>
    </row>
    <row r="2173" spans="1:11" x14ac:dyDescent="0.35">
      <c r="A2173" s="1" t="s">
        <v>2220</v>
      </c>
      <c r="B2173" s="1" t="s">
        <v>43</v>
      </c>
      <c r="C2173" s="1" t="s">
        <v>21</v>
      </c>
      <c r="D2173" s="2">
        <v>34</v>
      </c>
      <c r="E2173" s="1" t="s">
        <v>68</v>
      </c>
      <c r="F2173" s="1" t="s">
        <v>10</v>
      </c>
      <c r="G2173" s="1" t="s">
        <v>37</v>
      </c>
      <c r="H2173" s="6">
        <v>42962</v>
      </c>
      <c r="I2173" s="1" t="s">
        <v>17</v>
      </c>
      <c r="J2173" s="2">
        <v>14</v>
      </c>
      <c r="K2173" s="1" t="s">
        <v>31</v>
      </c>
    </row>
    <row r="2174" spans="1:11" x14ac:dyDescent="0.35">
      <c r="A2174" s="1" t="s">
        <v>2221</v>
      </c>
      <c r="B2174" s="1" t="s">
        <v>12</v>
      </c>
      <c r="C2174" s="1" t="s">
        <v>13</v>
      </c>
      <c r="D2174" s="2">
        <v>34</v>
      </c>
      <c r="E2174" s="1" t="s">
        <v>22</v>
      </c>
      <c r="F2174" s="1" t="s">
        <v>44</v>
      </c>
      <c r="G2174" s="1" t="s">
        <v>34</v>
      </c>
      <c r="H2174" s="6">
        <v>43398</v>
      </c>
      <c r="I2174" s="1" t="s">
        <v>45</v>
      </c>
      <c r="J2174" s="2">
        <v>14</v>
      </c>
      <c r="K2174" s="1" t="s">
        <v>26</v>
      </c>
    </row>
    <row r="2175" spans="1:11" x14ac:dyDescent="0.35">
      <c r="A2175" s="1" t="s">
        <v>2222</v>
      </c>
      <c r="B2175" s="1" t="s">
        <v>28</v>
      </c>
      <c r="C2175" s="1" t="s">
        <v>21</v>
      </c>
      <c r="D2175" s="2">
        <v>45</v>
      </c>
      <c r="E2175" s="1" t="s">
        <v>36</v>
      </c>
      <c r="F2175" s="1" t="s">
        <v>10</v>
      </c>
      <c r="G2175" s="1" t="s">
        <v>24</v>
      </c>
      <c r="H2175" s="6">
        <v>43968</v>
      </c>
      <c r="I2175" s="1" t="s">
        <v>72</v>
      </c>
      <c r="J2175" s="2">
        <v>7</v>
      </c>
      <c r="K2175" s="1" t="s">
        <v>26</v>
      </c>
    </row>
    <row r="2176" spans="1:11" x14ac:dyDescent="0.35">
      <c r="A2176" s="1" t="s">
        <v>2223</v>
      </c>
      <c r="B2176" s="1" t="s">
        <v>48</v>
      </c>
      <c r="C2176" s="1" t="s">
        <v>13</v>
      </c>
      <c r="D2176" s="2">
        <v>47</v>
      </c>
      <c r="E2176" s="1" t="s">
        <v>36</v>
      </c>
      <c r="F2176" s="1" t="s">
        <v>44</v>
      </c>
      <c r="G2176" s="1" t="s">
        <v>24</v>
      </c>
      <c r="H2176" s="6">
        <v>43740</v>
      </c>
      <c r="I2176" s="1" t="s">
        <v>17</v>
      </c>
      <c r="J2176" s="2">
        <v>16</v>
      </c>
      <c r="K2176" s="1" t="s">
        <v>26</v>
      </c>
    </row>
    <row r="2177" spans="1:11" x14ac:dyDescent="0.35">
      <c r="A2177" s="1" t="s">
        <v>2224</v>
      </c>
      <c r="B2177" s="1" t="s">
        <v>39</v>
      </c>
      <c r="C2177" s="1" t="s">
        <v>13</v>
      </c>
      <c r="D2177" s="2">
        <v>57</v>
      </c>
      <c r="E2177" s="1" t="s">
        <v>22</v>
      </c>
      <c r="F2177" s="1" t="s">
        <v>15</v>
      </c>
      <c r="G2177" s="1" t="s">
        <v>37</v>
      </c>
      <c r="H2177" s="6">
        <v>45383</v>
      </c>
      <c r="I2177" s="1" t="s">
        <v>17</v>
      </c>
      <c r="J2177" s="2">
        <v>20</v>
      </c>
      <c r="K2177" s="1" t="s">
        <v>18</v>
      </c>
    </row>
    <row r="2178" spans="1:11" x14ac:dyDescent="0.35">
      <c r="A2178" s="1" t="s">
        <v>2225</v>
      </c>
      <c r="B2178" s="1" t="s">
        <v>43</v>
      </c>
      <c r="C2178" s="1" t="s">
        <v>21</v>
      </c>
      <c r="D2178" s="2">
        <v>22</v>
      </c>
      <c r="E2178" s="1" t="s">
        <v>3065</v>
      </c>
      <c r="F2178" s="1" t="s">
        <v>23</v>
      </c>
      <c r="G2178" s="1" t="s">
        <v>34</v>
      </c>
      <c r="H2178" s="6">
        <v>44601</v>
      </c>
      <c r="I2178" s="1" t="s">
        <v>45</v>
      </c>
      <c r="J2178" s="2">
        <v>20</v>
      </c>
      <c r="K2178" s="1" t="s">
        <v>26</v>
      </c>
    </row>
    <row r="2179" spans="1:11" x14ac:dyDescent="0.35">
      <c r="A2179" s="1" t="s">
        <v>2226</v>
      </c>
      <c r="B2179" s="1" t="s">
        <v>61</v>
      </c>
      <c r="C2179" s="1" t="s">
        <v>21</v>
      </c>
      <c r="D2179" s="2">
        <v>44</v>
      </c>
      <c r="E2179" s="1" t="s">
        <v>22</v>
      </c>
      <c r="F2179" s="1" t="s">
        <v>15</v>
      </c>
      <c r="G2179" s="1" t="s">
        <v>34</v>
      </c>
      <c r="H2179" s="6">
        <v>43959</v>
      </c>
      <c r="I2179" s="1" t="s">
        <v>45</v>
      </c>
      <c r="J2179" s="2">
        <v>6</v>
      </c>
      <c r="K2179" s="1" t="s">
        <v>31</v>
      </c>
    </row>
    <row r="2180" spans="1:11" x14ac:dyDescent="0.35">
      <c r="A2180" s="1" t="s">
        <v>2227</v>
      </c>
      <c r="B2180" s="1" t="s">
        <v>48</v>
      </c>
      <c r="C2180" s="1" t="s">
        <v>13</v>
      </c>
      <c r="D2180" s="2">
        <v>24</v>
      </c>
      <c r="E2180" s="1" t="s">
        <v>68</v>
      </c>
      <c r="F2180" s="1" t="s">
        <v>29</v>
      </c>
      <c r="G2180" s="1" t="s">
        <v>41</v>
      </c>
      <c r="H2180" s="6">
        <v>44060</v>
      </c>
      <c r="I2180" s="1" t="s">
        <v>17</v>
      </c>
      <c r="J2180" s="2">
        <v>12</v>
      </c>
      <c r="K2180" s="1" t="s">
        <v>26</v>
      </c>
    </row>
    <row r="2181" spans="1:11" x14ac:dyDescent="0.35">
      <c r="A2181" s="1" t="s">
        <v>2228</v>
      </c>
      <c r="B2181" s="1" t="s">
        <v>20</v>
      </c>
      <c r="C2181" s="1" t="s">
        <v>13</v>
      </c>
      <c r="D2181" s="2">
        <v>56</v>
      </c>
      <c r="E2181" s="1" t="s">
        <v>68</v>
      </c>
      <c r="F2181" s="1" t="s">
        <v>10</v>
      </c>
      <c r="G2181" s="1" t="s">
        <v>41</v>
      </c>
      <c r="H2181" s="6">
        <v>43059</v>
      </c>
      <c r="I2181" s="1" t="s">
        <v>45</v>
      </c>
      <c r="J2181" s="2">
        <v>7</v>
      </c>
      <c r="K2181" s="1" t="s">
        <v>18</v>
      </c>
    </row>
    <row r="2182" spans="1:11" x14ac:dyDescent="0.35">
      <c r="A2182" s="1" t="s">
        <v>2229</v>
      </c>
      <c r="B2182" s="1" t="s">
        <v>61</v>
      </c>
      <c r="C2182" s="1" t="s">
        <v>21</v>
      </c>
      <c r="D2182" s="2">
        <v>44</v>
      </c>
      <c r="E2182" s="1" t="s">
        <v>36</v>
      </c>
      <c r="F2182" s="1" t="s">
        <v>44</v>
      </c>
      <c r="G2182" s="1" t="s">
        <v>176</v>
      </c>
      <c r="H2182" s="6">
        <v>45658</v>
      </c>
      <c r="I2182" s="1" t="s">
        <v>25</v>
      </c>
      <c r="J2182" s="2">
        <v>1</v>
      </c>
      <c r="K2182" s="1" t="s">
        <v>18</v>
      </c>
    </row>
    <row r="2183" spans="1:11" x14ac:dyDescent="0.35">
      <c r="A2183" s="1" t="s">
        <v>2230</v>
      </c>
      <c r="B2183" s="1" t="s">
        <v>61</v>
      </c>
      <c r="C2183" s="1" t="s">
        <v>21</v>
      </c>
      <c r="D2183" s="2">
        <v>53</v>
      </c>
      <c r="E2183" s="1" t="s">
        <v>68</v>
      </c>
      <c r="F2183" s="1" t="s">
        <v>29</v>
      </c>
      <c r="G2183" s="1" t="s">
        <v>41</v>
      </c>
      <c r="H2183" s="6">
        <v>43574</v>
      </c>
      <c r="I2183" s="1" t="s">
        <v>45</v>
      </c>
      <c r="J2183" s="2">
        <v>9</v>
      </c>
      <c r="K2183" s="1" t="s">
        <v>31</v>
      </c>
    </row>
    <row r="2184" spans="1:11" x14ac:dyDescent="0.35">
      <c r="A2184" s="1" t="s">
        <v>2231</v>
      </c>
      <c r="B2184" s="1" t="s">
        <v>75</v>
      </c>
      <c r="C2184" s="1" t="s">
        <v>13</v>
      </c>
      <c r="D2184" s="2">
        <v>51</v>
      </c>
      <c r="E2184" s="1" t="s">
        <v>22</v>
      </c>
      <c r="F2184" s="1" t="s">
        <v>44</v>
      </c>
      <c r="G2184" s="1" t="s">
        <v>34</v>
      </c>
      <c r="H2184" s="6">
        <v>42428</v>
      </c>
      <c r="I2184" s="1" t="s">
        <v>45</v>
      </c>
      <c r="J2184" s="2">
        <v>9</v>
      </c>
      <c r="K2184" s="1" t="s">
        <v>18</v>
      </c>
    </row>
    <row r="2185" spans="1:11" x14ac:dyDescent="0.35">
      <c r="A2185" s="1" t="s">
        <v>2232</v>
      </c>
      <c r="B2185" s="1" t="s">
        <v>39</v>
      </c>
      <c r="C2185" s="1" t="s">
        <v>13</v>
      </c>
      <c r="D2185" s="2">
        <v>52</v>
      </c>
      <c r="E2185" s="1" t="s">
        <v>40</v>
      </c>
      <c r="F2185" s="1" t="s">
        <v>23</v>
      </c>
      <c r="G2185" s="1" t="s">
        <v>16</v>
      </c>
      <c r="H2185" s="6">
        <v>43230</v>
      </c>
      <c r="I2185" s="1" t="s">
        <v>25</v>
      </c>
      <c r="J2185" s="2">
        <v>16</v>
      </c>
      <c r="K2185" s="1" t="s">
        <v>18</v>
      </c>
    </row>
    <row r="2186" spans="1:11" x14ac:dyDescent="0.35">
      <c r="A2186" s="1" t="s">
        <v>2233</v>
      </c>
      <c r="B2186" s="1" t="s">
        <v>43</v>
      </c>
      <c r="C2186" s="1" t="s">
        <v>21</v>
      </c>
      <c r="D2186" s="2">
        <v>34</v>
      </c>
      <c r="E2186" s="1" t="s">
        <v>14</v>
      </c>
      <c r="F2186" s="1" t="s">
        <v>44</v>
      </c>
      <c r="G2186" s="1" t="s">
        <v>176</v>
      </c>
      <c r="H2186" s="6">
        <v>43253</v>
      </c>
      <c r="I2186" s="1" t="s">
        <v>25</v>
      </c>
      <c r="J2186" s="2">
        <v>2</v>
      </c>
      <c r="K2186" s="1" t="s">
        <v>18</v>
      </c>
    </row>
    <row r="2187" spans="1:11" x14ac:dyDescent="0.35">
      <c r="A2187" s="1" t="s">
        <v>2234</v>
      </c>
      <c r="B2187" s="1" t="s">
        <v>75</v>
      </c>
      <c r="C2187" s="1" t="s">
        <v>13</v>
      </c>
      <c r="D2187" s="2">
        <v>27</v>
      </c>
      <c r="E2187" s="1" t="s">
        <v>68</v>
      </c>
      <c r="F2187" s="1" t="s">
        <v>23</v>
      </c>
      <c r="G2187" s="1" t="s">
        <v>176</v>
      </c>
      <c r="H2187" s="6">
        <v>45424</v>
      </c>
      <c r="I2187" s="1" t="s">
        <v>25</v>
      </c>
      <c r="J2187" s="2">
        <v>2</v>
      </c>
      <c r="K2187" s="1" t="s">
        <v>58</v>
      </c>
    </row>
    <row r="2188" spans="1:11" x14ac:dyDescent="0.35">
      <c r="A2188" s="1" t="s">
        <v>2235</v>
      </c>
      <c r="B2188" s="1" t="s">
        <v>28</v>
      </c>
      <c r="C2188" s="1" t="s">
        <v>13</v>
      </c>
      <c r="D2188" s="2">
        <v>30</v>
      </c>
      <c r="E2188" s="1" t="s">
        <v>68</v>
      </c>
      <c r="F2188" s="1" t="s">
        <v>44</v>
      </c>
      <c r="G2188" s="1" t="s">
        <v>16</v>
      </c>
      <c r="H2188" s="6">
        <v>44417</v>
      </c>
      <c r="I2188" s="1" t="s">
        <v>45</v>
      </c>
      <c r="J2188" s="2">
        <v>17</v>
      </c>
      <c r="K2188" s="1" t="s">
        <v>31</v>
      </c>
    </row>
    <row r="2189" spans="1:11" x14ac:dyDescent="0.35">
      <c r="A2189" s="1" t="s">
        <v>2236</v>
      </c>
      <c r="B2189" s="1" t="s">
        <v>39</v>
      </c>
      <c r="C2189" s="1" t="s">
        <v>13</v>
      </c>
      <c r="D2189" s="2">
        <v>31</v>
      </c>
      <c r="E2189" s="1" t="s">
        <v>53</v>
      </c>
      <c r="F2189" s="1" t="s">
        <v>23</v>
      </c>
      <c r="G2189" s="1" t="s">
        <v>37</v>
      </c>
      <c r="H2189" s="6">
        <v>43666</v>
      </c>
      <c r="I2189" s="1" t="s">
        <v>17</v>
      </c>
      <c r="J2189" s="2">
        <v>3</v>
      </c>
      <c r="K2189" s="1" t="s">
        <v>58</v>
      </c>
    </row>
    <row r="2190" spans="1:11" x14ac:dyDescent="0.35">
      <c r="A2190" s="1" t="s">
        <v>2237</v>
      </c>
      <c r="B2190" s="1" t="s">
        <v>43</v>
      </c>
      <c r="C2190" s="1" t="s">
        <v>21</v>
      </c>
      <c r="D2190" s="2">
        <v>51</v>
      </c>
      <c r="E2190" s="1" t="s">
        <v>36</v>
      </c>
      <c r="F2190" s="1" t="s">
        <v>10</v>
      </c>
      <c r="G2190" s="1" t="s">
        <v>176</v>
      </c>
      <c r="H2190" s="6">
        <v>43402</v>
      </c>
      <c r="I2190" s="1" t="s">
        <v>17</v>
      </c>
      <c r="J2190" s="2">
        <v>2</v>
      </c>
      <c r="K2190" s="1" t="s">
        <v>18</v>
      </c>
    </row>
    <row r="2191" spans="1:11" x14ac:dyDescent="0.35">
      <c r="A2191" s="1" t="s">
        <v>2238</v>
      </c>
      <c r="B2191" s="1" t="s">
        <v>12</v>
      </c>
      <c r="C2191" s="1" t="s">
        <v>21</v>
      </c>
      <c r="D2191" s="2">
        <v>60</v>
      </c>
      <c r="E2191" s="1" t="s">
        <v>14</v>
      </c>
      <c r="F2191" s="1" t="s">
        <v>23</v>
      </c>
      <c r="G2191" s="1" t="s">
        <v>41</v>
      </c>
      <c r="H2191" s="6">
        <v>45045</v>
      </c>
      <c r="I2191" s="1" t="s">
        <v>45</v>
      </c>
      <c r="J2191" s="2">
        <v>7</v>
      </c>
      <c r="K2191" s="1" t="s">
        <v>58</v>
      </c>
    </row>
    <row r="2192" spans="1:11" x14ac:dyDescent="0.35">
      <c r="A2192" s="1" t="s">
        <v>2239</v>
      </c>
      <c r="B2192" s="1" t="s">
        <v>43</v>
      </c>
      <c r="C2192" s="1" t="s">
        <v>13</v>
      </c>
      <c r="D2192" s="2">
        <v>32</v>
      </c>
      <c r="E2192" s="1" t="s">
        <v>36</v>
      </c>
      <c r="F2192" s="1" t="s">
        <v>23</v>
      </c>
      <c r="G2192" s="1" t="s">
        <v>34</v>
      </c>
      <c r="H2192" s="6">
        <v>42408</v>
      </c>
      <c r="I2192" s="1" t="s">
        <v>72</v>
      </c>
      <c r="J2192" s="2">
        <v>7</v>
      </c>
      <c r="K2192" s="1" t="s">
        <v>18</v>
      </c>
    </row>
    <row r="2193" spans="1:11" x14ac:dyDescent="0.35">
      <c r="A2193" s="1" t="s">
        <v>2240</v>
      </c>
      <c r="B2193" s="1" t="s">
        <v>43</v>
      </c>
      <c r="C2193" s="1" t="s">
        <v>13</v>
      </c>
      <c r="D2193" s="2">
        <v>58</v>
      </c>
      <c r="E2193" s="1" t="s">
        <v>33</v>
      </c>
      <c r="F2193" s="1" t="s">
        <v>23</v>
      </c>
      <c r="G2193" s="1" t="s">
        <v>37</v>
      </c>
      <c r="H2193" s="6">
        <v>45457</v>
      </c>
      <c r="I2193" s="1" t="s">
        <v>25</v>
      </c>
      <c r="J2193" s="2">
        <v>9</v>
      </c>
      <c r="K2193" s="1" t="s">
        <v>58</v>
      </c>
    </row>
    <row r="2194" spans="1:11" x14ac:dyDescent="0.35">
      <c r="A2194" s="1" t="s">
        <v>2241</v>
      </c>
      <c r="B2194" s="1" t="s">
        <v>20</v>
      </c>
      <c r="C2194" s="1" t="s">
        <v>21</v>
      </c>
      <c r="D2194" s="2">
        <v>36</v>
      </c>
      <c r="E2194" s="1" t="s">
        <v>33</v>
      </c>
      <c r="F2194" s="1" t="s">
        <v>10</v>
      </c>
      <c r="G2194" s="1" t="s">
        <v>41</v>
      </c>
      <c r="H2194" s="6">
        <v>43238</v>
      </c>
      <c r="I2194" s="1" t="s">
        <v>17</v>
      </c>
      <c r="J2194" s="2">
        <v>19</v>
      </c>
      <c r="K2194" s="1" t="s">
        <v>31</v>
      </c>
    </row>
    <row r="2195" spans="1:11" x14ac:dyDescent="0.35">
      <c r="A2195" s="1" t="s">
        <v>2242</v>
      </c>
      <c r="B2195" s="1" t="s">
        <v>48</v>
      </c>
      <c r="C2195" s="1" t="s">
        <v>21</v>
      </c>
      <c r="D2195" s="2">
        <v>49</v>
      </c>
      <c r="E2195" s="1" t="s">
        <v>68</v>
      </c>
      <c r="F2195" s="1" t="s">
        <v>44</v>
      </c>
      <c r="G2195" s="1" t="s">
        <v>34</v>
      </c>
      <c r="H2195" s="6">
        <v>44019</v>
      </c>
      <c r="I2195" s="1" t="s">
        <v>45</v>
      </c>
      <c r="J2195" s="2">
        <v>16</v>
      </c>
      <c r="K2195" s="1" t="s">
        <v>18</v>
      </c>
    </row>
    <row r="2196" spans="1:11" x14ac:dyDescent="0.35">
      <c r="A2196" s="1" t="s">
        <v>2243</v>
      </c>
      <c r="B2196" s="1" t="s">
        <v>43</v>
      </c>
      <c r="C2196" s="1" t="s">
        <v>21</v>
      </c>
      <c r="D2196" s="2">
        <v>40</v>
      </c>
      <c r="E2196" s="1" t="s">
        <v>40</v>
      </c>
      <c r="F2196" s="1" t="s">
        <v>44</v>
      </c>
      <c r="G2196" s="1" t="s">
        <v>24</v>
      </c>
      <c r="H2196" s="6">
        <v>44876</v>
      </c>
      <c r="I2196" s="1" t="s">
        <v>45</v>
      </c>
      <c r="J2196" s="2">
        <v>4</v>
      </c>
      <c r="K2196" s="1" t="s">
        <v>31</v>
      </c>
    </row>
    <row r="2197" spans="1:11" x14ac:dyDescent="0.35">
      <c r="A2197" s="1" t="s">
        <v>2244</v>
      </c>
      <c r="B2197" s="1" t="s">
        <v>43</v>
      </c>
      <c r="C2197" s="1" t="s">
        <v>21</v>
      </c>
      <c r="D2197" s="2">
        <v>57</v>
      </c>
      <c r="E2197" s="1" t="s">
        <v>22</v>
      </c>
      <c r="F2197" s="1" t="s">
        <v>23</v>
      </c>
      <c r="G2197" s="1" t="s">
        <v>176</v>
      </c>
      <c r="H2197" s="6">
        <v>44746</v>
      </c>
      <c r="I2197" s="1" t="s">
        <v>17</v>
      </c>
      <c r="J2197" s="2">
        <v>7</v>
      </c>
      <c r="K2197" s="1" t="s">
        <v>31</v>
      </c>
    </row>
    <row r="2198" spans="1:11" x14ac:dyDescent="0.35">
      <c r="A2198" s="1" t="s">
        <v>2245</v>
      </c>
      <c r="B2198" s="1" t="s">
        <v>39</v>
      </c>
      <c r="C2198" s="1" t="s">
        <v>21</v>
      </c>
      <c r="D2198" s="2">
        <v>34</v>
      </c>
      <c r="E2198" s="1" t="s">
        <v>33</v>
      </c>
      <c r="F2198" s="1" t="s">
        <v>23</v>
      </c>
      <c r="G2198" s="1" t="s">
        <v>41</v>
      </c>
      <c r="H2198" s="6">
        <v>42832</v>
      </c>
      <c r="I2198" s="1" t="s">
        <v>45</v>
      </c>
      <c r="J2198" s="2">
        <v>10</v>
      </c>
      <c r="K2198" s="1" t="s">
        <v>31</v>
      </c>
    </row>
    <row r="2199" spans="1:11" x14ac:dyDescent="0.35">
      <c r="A2199" s="1" t="s">
        <v>2246</v>
      </c>
      <c r="B2199" s="1" t="s">
        <v>75</v>
      </c>
      <c r="C2199" s="1" t="s">
        <v>13</v>
      </c>
      <c r="D2199" s="2">
        <v>22</v>
      </c>
      <c r="E2199" s="1" t="s">
        <v>33</v>
      </c>
      <c r="F2199" s="1" t="s">
        <v>15</v>
      </c>
      <c r="G2199" s="1" t="s">
        <v>41</v>
      </c>
      <c r="H2199" s="6">
        <v>43118</v>
      </c>
      <c r="I2199" s="1" t="s">
        <v>45</v>
      </c>
      <c r="J2199" s="2">
        <v>15</v>
      </c>
      <c r="K2199" s="1" t="s">
        <v>18</v>
      </c>
    </row>
    <row r="2200" spans="1:11" x14ac:dyDescent="0.35">
      <c r="A2200" s="1" t="s">
        <v>2247</v>
      </c>
      <c r="B2200" s="1" t="s">
        <v>75</v>
      </c>
      <c r="C2200" s="1" t="s">
        <v>21</v>
      </c>
      <c r="D2200" s="2">
        <v>29</v>
      </c>
      <c r="E2200" s="1" t="s">
        <v>33</v>
      </c>
      <c r="F2200" s="1" t="s">
        <v>23</v>
      </c>
      <c r="G2200" s="1" t="s">
        <v>41</v>
      </c>
      <c r="H2200" s="6">
        <v>45898</v>
      </c>
      <c r="I2200" s="1" t="s">
        <v>25</v>
      </c>
      <c r="J2200" s="2">
        <v>1</v>
      </c>
      <c r="K2200" s="1" t="s">
        <v>58</v>
      </c>
    </row>
    <row r="2201" spans="1:11" x14ac:dyDescent="0.35">
      <c r="A2201" s="1" t="s">
        <v>2248</v>
      </c>
      <c r="B2201" s="1" t="s">
        <v>75</v>
      </c>
      <c r="C2201" s="1" t="s">
        <v>13</v>
      </c>
      <c r="D2201" s="2">
        <v>27</v>
      </c>
      <c r="E2201" s="1" t="s">
        <v>68</v>
      </c>
      <c r="F2201" s="1" t="s">
        <v>23</v>
      </c>
      <c r="G2201" s="1" t="s">
        <v>16</v>
      </c>
      <c r="H2201" s="6">
        <v>43263</v>
      </c>
      <c r="I2201" s="1" t="s">
        <v>25</v>
      </c>
      <c r="J2201" s="2">
        <v>14</v>
      </c>
      <c r="K2201" s="1" t="s">
        <v>58</v>
      </c>
    </row>
    <row r="2202" spans="1:11" x14ac:dyDescent="0.35">
      <c r="A2202" s="1" t="s">
        <v>2249</v>
      </c>
      <c r="B2202" s="1" t="s">
        <v>48</v>
      </c>
      <c r="C2202" s="1" t="s">
        <v>13</v>
      </c>
      <c r="D2202" s="2">
        <v>27</v>
      </c>
      <c r="E2202" s="1" t="s">
        <v>40</v>
      </c>
      <c r="F2202" s="1" t="s">
        <v>10</v>
      </c>
      <c r="G2202" s="1" t="s">
        <v>37</v>
      </c>
      <c r="H2202" s="6">
        <v>43577</v>
      </c>
      <c r="I2202" s="1" t="s">
        <v>72</v>
      </c>
      <c r="J2202" s="2">
        <v>8</v>
      </c>
      <c r="K2202" s="1" t="s">
        <v>18</v>
      </c>
    </row>
    <row r="2203" spans="1:11" x14ac:dyDescent="0.35">
      <c r="A2203" s="1" t="s">
        <v>2250</v>
      </c>
      <c r="B2203" s="1" t="s">
        <v>61</v>
      </c>
      <c r="C2203" s="1" t="s">
        <v>21</v>
      </c>
      <c r="D2203" s="2">
        <v>51</v>
      </c>
      <c r="E2203" s="1" t="s">
        <v>40</v>
      </c>
      <c r="F2203" s="1" t="s">
        <v>15</v>
      </c>
      <c r="G2203" s="1" t="s">
        <v>176</v>
      </c>
      <c r="H2203" s="6">
        <v>45243</v>
      </c>
      <c r="I2203" s="1" t="s">
        <v>72</v>
      </c>
      <c r="J2203" s="2">
        <v>10</v>
      </c>
      <c r="K2203" s="1" t="s">
        <v>26</v>
      </c>
    </row>
    <row r="2204" spans="1:11" x14ac:dyDescent="0.35">
      <c r="A2204" s="1" t="s">
        <v>2251</v>
      </c>
      <c r="B2204" s="1" t="s">
        <v>12</v>
      </c>
      <c r="C2204" s="1" t="s">
        <v>21</v>
      </c>
      <c r="D2204" s="2">
        <v>34</v>
      </c>
      <c r="E2204" s="1" t="s">
        <v>68</v>
      </c>
      <c r="F2204" s="1" t="s">
        <v>29</v>
      </c>
      <c r="G2204" s="1" t="s">
        <v>41</v>
      </c>
      <c r="H2204" s="6">
        <v>45871</v>
      </c>
      <c r="I2204" s="1" t="s">
        <v>17</v>
      </c>
      <c r="J2204" s="2">
        <v>11</v>
      </c>
      <c r="K2204" s="1" t="s">
        <v>58</v>
      </c>
    </row>
    <row r="2205" spans="1:11" x14ac:dyDescent="0.35">
      <c r="A2205" s="1" t="s">
        <v>2252</v>
      </c>
      <c r="B2205" s="1" t="s">
        <v>61</v>
      </c>
      <c r="C2205" s="1" t="s">
        <v>21</v>
      </c>
      <c r="D2205" s="2">
        <v>30</v>
      </c>
      <c r="E2205" s="1" t="s">
        <v>14</v>
      </c>
      <c r="F2205" s="1" t="s">
        <v>10</v>
      </c>
      <c r="G2205" s="1" t="s">
        <v>41</v>
      </c>
      <c r="H2205" s="6"/>
      <c r="I2205" s="1" t="s">
        <v>17</v>
      </c>
      <c r="J2205" s="2">
        <v>10</v>
      </c>
      <c r="K2205" s="1" t="s">
        <v>18</v>
      </c>
    </row>
    <row r="2206" spans="1:11" x14ac:dyDescent="0.35">
      <c r="A2206" s="1" t="s">
        <v>2253</v>
      </c>
      <c r="B2206" s="1" t="s">
        <v>12</v>
      </c>
      <c r="C2206" s="1" t="s">
        <v>21</v>
      </c>
      <c r="D2206" s="2">
        <v>50</v>
      </c>
      <c r="E2206" s="1" t="s">
        <v>14</v>
      </c>
      <c r="F2206" s="1" t="s">
        <v>44</v>
      </c>
      <c r="G2206" s="1" t="s">
        <v>24</v>
      </c>
      <c r="H2206" s="6">
        <v>42575</v>
      </c>
      <c r="I2206" s="1" t="s">
        <v>45</v>
      </c>
      <c r="J2206" s="2">
        <v>14</v>
      </c>
      <c r="K2206" s="1" t="s">
        <v>58</v>
      </c>
    </row>
    <row r="2207" spans="1:11" x14ac:dyDescent="0.35">
      <c r="A2207" s="1" t="s">
        <v>2254</v>
      </c>
      <c r="B2207" s="1" t="s">
        <v>48</v>
      </c>
      <c r="C2207" s="1" t="s">
        <v>21</v>
      </c>
      <c r="D2207" s="2">
        <v>52</v>
      </c>
      <c r="E2207" s="1" t="s">
        <v>36</v>
      </c>
      <c r="F2207" s="1" t="s">
        <v>44</v>
      </c>
      <c r="G2207" s="1" t="s">
        <v>176</v>
      </c>
      <c r="H2207" s="6">
        <v>43173</v>
      </c>
      <c r="I2207" s="1" t="s">
        <v>25</v>
      </c>
      <c r="J2207" s="2">
        <v>2</v>
      </c>
      <c r="K2207" s="1" t="s">
        <v>18</v>
      </c>
    </row>
    <row r="2208" spans="1:11" x14ac:dyDescent="0.35">
      <c r="A2208" s="1" t="s">
        <v>2255</v>
      </c>
      <c r="B2208" s="1" t="s">
        <v>75</v>
      </c>
      <c r="C2208" s="1" t="s">
        <v>13</v>
      </c>
      <c r="D2208" s="2">
        <v>52</v>
      </c>
      <c r="E2208" s="1" t="s">
        <v>14</v>
      </c>
      <c r="F2208" s="1" t="s">
        <v>23</v>
      </c>
      <c r="G2208" s="1" t="s">
        <v>24</v>
      </c>
      <c r="H2208" s="6">
        <v>45897</v>
      </c>
      <c r="I2208" s="1" t="s">
        <v>45</v>
      </c>
      <c r="J2208" s="2">
        <v>6</v>
      </c>
      <c r="K2208" s="1" t="s">
        <v>31</v>
      </c>
    </row>
    <row r="2209" spans="1:11" x14ac:dyDescent="0.35">
      <c r="A2209" s="1" t="s">
        <v>2256</v>
      </c>
      <c r="B2209" s="1" t="s">
        <v>43</v>
      </c>
      <c r="C2209" s="1" t="s">
        <v>21</v>
      </c>
      <c r="D2209" s="2">
        <v>56</v>
      </c>
      <c r="E2209" s="1" t="s">
        <v>40</v>
      </c>
      <c r="F2209" s="1" t="s">
        <v>29</v>
      </c>
      <c r="G2209" s="1" t="s">
        <v>30</v>
      </c>
      <c r="H2209" s="6">
        <v>42769</v>
      </c>
      <c r="I2209" s="1" t="s">
        <v>17</v>
      </c>
      <c r="J2209" s="2">
        <v>3</v>
      </c>
      <c r="K2209" s="1" t="s">
        <v>26</v>
      </c>
    </row>
    <row r="2210" spans="1:11" x14ac:dyDescent="0.35">
      <c r="A2210" s="1" t="s">
        <v>2257</v>
      </c>
      <c r="B2210" s="1" t="s">
        <v>12</v>
      </c>
      <c r="C2210" s="1" t="s">
        <v>13</v>
      </c>
      <c r="D2210" s="2">
        <v>35</v>
      </c>
      <c r="E2210" s="1" t="s">
        <v>14</v>
      </c>
      <c r="F2210" s="1" t="s">
        <v>23</v>
      </c>
      <c r="G2210" s="1" t="s">
        <v>16</v>
      </c>
      <c r="H2210" s="6">
        <v>44681</v>
      </c>
      <c r="I2210" s="1" t="s">
        <v>45</v>
      </c>
      <c r="J2210" s="2">
        <v>1</v>
      </c>
      <c r="K2210" s="1" t="s">
        <v>18</v>
      </c>
    </row>
    <row r="2211" spans="1:11" x14ac:dyDescent="0.35">
      <c r="A2211" s="1" t="s">
        <v>2258</v>
      </c>
      <c r="B2211" s="1" t="s">
        <v>39</v>
      </c>
      <c r="C2211" s="1" t="s">
        <v>21</v>
      </c>
      <c r="D2211" s="2">
        <v>21</v>
      </c>
      <c r="E2211" s="1" t="s">
        <v>36</v>
      </c>
      <c r="F2211" s="1" t="s">
        <v>10</v>
      </c>
      <c r="G2211" s="1" t="s">
        <v>41</v>
      </c>
      <c r="H2211" s="6">
        <v>42547</v>
      </c>
      <c r="I2211" s="1" t="s">
        <v>17</v>
      </c>
      <c r="J2211" s="2">
        <v>19</v>
      </c>
      <c r="K2211" s="1" t="s">
        <v>18</v>
      </c>
    </row>
    <row r="2212" spans="1:11" x14ac:dyDescent="0.35">
      <c r="A2212" s="1" t="s">
        <v>2259</v>
      </c>
      <c r="B2212" s="1" t="s">
        <v>12</v>
      </c>
      <c r="C2212" s="1" t="s">
        <v>21</v>
      </c>
      <c r="D2212" s="2">
        <v>39</v>
      </c>
      <c r="E2212" s="1" t="s">
        <v>68</v>
      </c>
      <c r="F2212" s="1" t="s">
        <v>23</v>
      </c>
      <c r="G2212" s="1" t="s">
        <v>41</v>
      </c>
      <c r="H2212" s="6">
        <v>43182</v>
      </c>
      <c r="I2212" s="1" t="s">
        <v>45</v>
      </c>
      <c r="J2212" s="2">
        <v>10</v>
      </c>
      <c r="K2212" s="1" t="s">
        <v>18</v>
      </c>
    </row>
    <row r="2213" spans="1:11" x14ac:dyDescent="0.35">
      <c r="A2213" s="1" t="s">
        <v>2260</v>
      </c>
      <c r="B2213" s="1" t="s">
        <v>28</v>
      </c>
      <c r="C2213" s="1" t="s">
        <v>13</v>
      </c>
      <c r="D2213" s="2">
        <v>37</v>
      </c>
      <c r="E2213" s="1" t="s">
        <v>40</v>
      </c>
      <c r="F2213" s="1" t="s">
        <v>15</v>
      </c>
      <c r="G2213" s="1" t="s">
        <v>3065</v>
      </c>
      <c r="H2213" s="6">
        <v>43939</v>
      </c>
      <c r="I2213" s="1" t="s">
        <v>45</v>
      </c>
      <c r="J2213" s="2">
        <v>19</v>
      </c>
      <c r="K2213" s="1" t="s">
        <v>58</v>
      </c>
    </row>
    <row r="2214" spans="1:11" x14ac:dyDescent="0.35">
      <c r="A2214" s="1" t="s">
        <v>2261</v>
      </c>
      <c r="B2214" s="1" t="s">
        <v>43</v>
      </c>
      <c r="C2214" s="1" t="s">
        <v>13</v>
      </c>
      <c r="D2214" s="2">
        <v>44</v>
      </c>
      <c r="E2214" s="1" t="s">
        <v>33</v>
      </c>
      <c r="F2214" s="1" t="s">
        <v>29</v>
      </c>
      <c r="G2214" s="1" t="s">
        <v>30</v>
      </c>
      <c r="H2214" s="6">
        <v>44089</v>
      </c>
      <c r="I2214" s="1" t="s">
        <v>25</v>
      </c>
      <c r="J2214" s="2">
        <v>13</v>
      </c>
      <c r="K2214" s="1" t="s">
        <v>26</v>
      </c>
    </row>
    <row r="2215" spans="1:11" x14ac:dyDescent="0.35">
      <c r="A2215" s="1" t="s">
        <v>2262</v>
      </c>
      <c r="B2215" s="1" t="s">
        <v>48</v>
      </c>
      <c r="C2215" s="1" t="s">
        <v>21</v>
      </c>
      <c r="D2215" s="2">
        <v>36</v>
      </c>
      <c r="E2215" s="1" t="s">
        <v>36</v>
      </c>
      <c r="F2215" s="1" t="s">
        <v>29</v>
      </c>
      <c r="G2215" s="1" t="s">
        <v>24</v>
      </c>
      <c r="H2215" s="6">
        <v>44198</v>
      </c>
      <c r="I2215" s="1" t="s">
        <v>25</v>
      </c>
      <c r="J2215" s="2">
        <v>6</v>
      </c>
      <c r="K2215" s="1" t="s">
        <v>18</v>
      </c>
    </row>
    <row r="2216" spans="1:11" x14ac:dyDescent="0.35">
      <c r="A2216" s="1" t="s">
        <v>2263</v>
      </c>
      <c r="B2216" s="1" t="s">
        <v>48</v>
      </c>
      <c r="C2216" s="1" t="s">
        <v>13</v>
      </c>
      <c r="D2216" s="2">
        <v>42</v>
      </c>
      <c r="E2216" s="1" t="s">
        <v>40</v>
      </c>
      <c r="F2216" s="1" t="s">
        <v>15</v>
      </c>
      <c r="G2216" s="1" t="s">
        <v>30</v>
      </c>
      <c r="H2216" s="6">
        <v>42539</v>
      </c>
      <c r="I2216" s="1" t="s">
        <v>72</v>
      </c>
      <c r="J2216" s="2">
        <v>13</v>
      </c>
      <c r="K2216" s="1" t="s">
        <v>18</v>
      </c>
    </row>
    <row r="2217" spans="1:11" x14ac:dyDescent="0.35">
      <c r="A2217" s="1" t="s">
        <v>2264</v>
      </c>
      <c r="B2217" s="1" t="s">
        <v>39</v>
      </c>
      <c r="C2217" s="1" t="s">
        <v>13</v>
      </c>
      <c r="D2217" s="2">
        <v>32</v>
      </c>
      <c r="E2217" s="1" t="s">
        <v>36</v>
      </c>
      <c r="F2217" s="1" t="s">
        <v>10</v>
      </c>
      <c r="G2217" s="1" t="s">
        <v>34</v>
      </c>
      <c r="H2217" s="6">
        <v>43204</v>
      </c>
      <c r="I2217" s="1" t="s">
        <v>17</v>
      </c>
      <c r="J2217" s="2">
        <v>4</v>
      </c>
      <c r="K2217" s="1" t="s">
        <v>26</v>
      </c>
    </row>
    <row r="2218" spans="1:11" x14ac:dyDescent="0.35">
      <c r="A2218" s="1" t="s">
        <v>2265</v>
      </c>
      <c r="B2218" s="1" t="s">
        <v>39</v>
      </c>
      <c r="C2218" s="1" t="s">
        <v>13</v>
      </c>
      <c r="D2218" s="2">
        <v>22</v>
      </c>
      <c r="E2218" s="1" t="s">
        <v>36</v>
      </c>
      <c r="F2218" s="1" t="s">
        <v>29</v>
      </c>
      <c r="G2218" s="1" t="s">
        <v>176</v>
      </c>
      <c r="H2218" s="6">
        <v>42621</v>
      </c>
      <c r="I2218" s="1" t="s">
        <v>45</v>
      </c>
      <c r="J2218" s="2">
        <v>19</v>
      </c>
      <c r="K2218" s="1" t="s">
        <v>31</v>
      </c>
    </row>
    <row r="2219" spans="1:11" x14ac:dyDescent="0.35">
      <c r="A2219" s="1" t="s">
        <v>2266</v>
      </c>
      <c r="B2219" s="1" t="s">
        <v>48</v>
      </c>
      <c r="C2219" s="1" t="s">
        <v>13</v>
      </c>
      <c r="D2219" s="2">
        <v>31</v>
      </c>
      <c r="E2219" s="1" t="s">
        <v>40</v>
      </c>
      <c r="F2219" s="1" t="s">
        <v>23</v>
      </c>
      <c r="G2219" s="1" t="s">
        <v>37</v>
      </c>
      <c r="H2219" s="6">
        <v>45824</v>
      </c>
      <c r="I2219" s="1" t="s">
        <v>72</v>
      </c>
      <c r="J2219" s="2">
        <v>18</v>
      </c>
      <c r="K2219" s="1" t="s">
        <v>58</v>
      </c>
    </row>
    <row r="2220" spans="1:11" x14ac:dyDescent="0.35">
      <c r="A2220" s="1" t="s">
        <v>2267</v>
      </c>
      <c r="B2220" s="1" t="s">
        <v>61</v>
      </c>
      <c r="C2220" s="1" t="s">
        <v>21</v>
      </c>
      <c r="D2220" s="2">
        <v>56</v>
      </c>
      <c r="E2220" s="1" t="s">
        <v>68</v>
      </c>
      <c r="F2220" s="1" t="s">
        <v>15</v>
      </c>
      <c r="G2220" s="1" t="s">
        <v>176</v>
      </c>
      <c r="H2220" s="6">
        <v>42499</v>
      </c>
      <c r="I2220" s="1" t="s">
        <v>3065</v>
      </c>
      <c r="J2220" s="2">
        <v>9</v>
      </c>
      <c r="K2220" s="1" t="s">
        <v>26</v>
      </c>
    </row>
    <row r="2221" spans="1:11" x14ac:dyDescent="0.35">
      <c r="A2221" s="1" t="s">
        <v>2268</v>
      </c>
      <c r="B2221" s="1" t="s">
        <v>28</v>
      </c>
      <c r="C2221" s="1" t="s">
        <v>21</v>
      </c>
      <c r="D2221" s="2">
        <v>41</v>
      </c>
      <c r="E2221" s="1" t="s">
        <v>36</v>
      </c>
      <c r="F2221" s="1" t="s">
        <v>29</v>
      </c>
      <c r="G2221" s="1" t="s">
        <v>176</v>
      </c>
      <c r="H2221" s="6">
        <v>44649</v>
      </c>
      <c r="I2221" s="1" t="s">
        <v>25</v>
      </c>
      <c r="J2221" s="2">
        <v>10</v>
      </c>
      <c r="K2221" s="1" t="s">
        <v>26</v>
      </c>
    </row>
    <row r="2222" spans="1:11" x14ac:dyDescent="0.35">
      <c r="A2222" s="1" t="s">
        <v>2269</v>
      </c>
      <c r="B2222" s="1" t="s">
        <v>48</v>
      </c>
      <c r="C2222" s="1" t="s">
        <v>13</v>
      </c>
      <c r="D2222" s="2">
        <v>51</v>
      </c>
      <c r="E2222" s="1" t="s">
        <v>40</v>
      </c>
      <c r="F2222" s="1" t="s">
        <v>10</v>
      </c>
      <c r="G2222" s="1" t="s">
        <v>24</v>
      </c>
      <c r="H2222" s="6">
        <v>44921</v>
      </c>
      <c r="I2222" s="1" t="s">
        <v>45</v>
      </c>
      <c r="J2222" s="2">
        <v>19</v>
      </c>
      <c r="K2222" s="1" t="s">
        <v>18</v>
      </c>
    </row>
    <row r="2223" spans="1:11" x14ac:dyDescent="0.35">
      <c r="A2223" s="1" t="s">
        <v>2270</v>
      </c>
      <c r="B2223" s="1" t="s">
        <v>39</v>
      </c>
      <c r="C2223" s="1" t="s">
        <v>13</v>
      </c>
      <c r="D2223" s="2">
        <v>28</v>
      </c>
      <c r="E2223" s="1" t="s">
        <v>36</v>
      </c>
      <c r="F2223" s="1" t="s">
        <v>29</v>
      </c>
      <c r="G2223" s="1" t="s">
        <v>41</v>
      </c>
      <c r="H2223" s="6">
        <v>45954</v>
      </c>
      <c r="I2223" s="1" t="s">
        <v>72</v>
      </c>
      <c r="J2223" s="2">
        <v>6</v>
      </c>
      <c r="K2223" s="1" t="s">
        <v>26</v>
      </c>
    </row>
    <row r="2224" spans="1:11" x14ac:dyDescent="0.35">
      <c r="A2224" s="1" t="s">
        <v>2271</v>
      </c>
      <c r="B2224" s="1" t="s">
        <v>61</v>
      </c>
      <c r="C2224" s="1" t="s">
        <v>13</v>
      </c>
      <c r="D2224" s="2">
        <v>28</v>
      </c>
      <c r="E2224" s="1" t="s">
        <v>22</v>
      </c>
      <c r="F2224" s="1" t="s">
        <v>10</v>
      </c>
      <c r="G2224" s="1" t="s">
        <v>34</v>
      </c>
      <c r="H2224" s="6">
        <v>45242</v>
      </c>
      <c r="I2224" s="1" t="s">
        <v>72</v>
      </c>
      <c r="J2224" s="2">
        <v>12</v>
      </c>
      <c r="K2224" s="1" t="s">
        <v>31</v>
      </c>
    </row>
    <row r="2225" spans="1:11" x14ac:dyDescent="0.35">
      <c r="A2225" s="1" t="s">
        <v>2272</v>
      </c>
      <c r="B2225" s="1" t="s">
        <v>12</v>
      </c>
      <c r="C2225" s="1" t="s">
        <v>13</v>
      </c>
      <c r="D2225" s="2">
        <v>45</v>
      </c>
      <c r="E2225" s="1" t="s">
        <v>33</v>
      </c>
      <c r="F2225" s="1" t="s">
        <v>29</v>
      </c>
      <c r="G2225" s="1" t="s">
        <v>30</v>
      </c>
      <c r="H2225" s="6">
        <v>44526</v>
      </c>
      <c r="I2225" s="1" t="s">
        <v>25</v>
      </c>
      <c r="J2225" s="2">
        <v>17</v>
      </c>
      <c r="K2225" s="1" t="s">
        <v>26</v>
      </c>
    </row>
    <row r="2226" spans="1:11" x14ac:dyDescent="0.35">
      <c r="A2226" s="1" t="s">
        <v>2273</v>
      </c>
      <c r="B2226" s="1" t="s">
        <v>61</v>
      </c>
      <c r="C2226" s="1" t="s">
        <v>13</v>
      </c>
      <c r="D2226" s="2">
        <v>23</v>
      </c>
      <c r="E2226" s="1" t="s">
        <v>68</v>
      </c>
      <c r="F2226" s="1" t="s">
        <v>29</v>
      </c>
      <c r="G2226" s="1" t="s">
        <v>41</v>
      </c>
      <c r="H2226" s="6">
        <v>45990</v>
      </c>
      <c r="I2226" s="1" t="s">
        <v>25</v>
      </c>
      <c r="J2226" s="2">
        <v>16</v>
      </c>
      <c r="K2226" s="1" t="s">
        <v>31</v>
      </c>
    </row>
    <row r="2227" spans="1:11" x14ac:dyDescent="0.35">
      <c r="A2227" s="1" t="s">
        <v>2274</v>
      </c>
      <c r="B2227" s="1" t="s">
        <v>75</v>
      </c>
      <c r="C2227" s="1" t="s">
        <v>21</v>
      </c>
      <c r="D2227" s="2">
        <v>30</v>
      </c>
      <c r="E2227" s="1" t="s">
        <v>36</v>
      </c>
      <c r="F2227" s="1" t="s">
        <v>15</v>
      </c>
      <c r="G2227" s="1" t="s">
        <v>30</v>
      </c>
      <c r="H2227" s="6">
        <v>43169</v>
      </c>
      <c r="I2227" s="1" t="s">
        <v>25</v>
      </c>
      <c r="J2227" s="2">
        <v>3</v>
      </c>
      <c r="K2227" s="1" t="s">
        <v>26</v>
      </c>
    </row>
    <row r="2228" spans="1:11" x14ac:dyDescent="0.35">
      <c r="A2228" s="1" t="s">
        <v>2275</v>
      </c>
      <c r="B2228" s="1" t="s">
        <v>28</v>
      </c>
      <c r="C2228" s="1" t="s">
        <v>13</v>
      </c>
      <c r="D2228" s="2">
        <v>32</v>
      </c>
      <c r="E2228" s="1" t="s">
        <v>33</v>
      </c>
      <c r="F2228" s="1" t="s">
        <v>10</v>
      </c>
      <c r="G2228" s="1" t="s">
        <v>176</v>
      </c>
      <c r="H2228" s="6">
        <v>42870</v>
      </c>
      <c r="I2228" s="1" t="s">
        <v>17</v>
      </c>
      <c r="J2228" s="2">
        <v>16</v>
      </c>
      <c r="K2228" s="1" t="s">
        <v>31</v>
      </c>
    </row>
    <row r="2229" spans="1:11" x14ac:dyDescent="0.35">
      <c r="A2229" s="1" t="s">
        <v>2276</v>
      </c>
      <c r="B2229" s="1" t="s">
        <v>20</v>
      </c>
      <c r="C2229" s="1" t="s">
        <v>21</v>
      </c>
      <c r="D2229" s="2">
        <v>36</v>
      </c>
      <c r="E2229" s="1" t="s">
        <v>14</v>
      </c>
      <c r="F2229" s="1" t="s">
        <v>10</v>
      </c>
      <c r="G2229" s="1" t="s">
        <v>24</v>
      </c>
      <c r="H2229" s="6">
        <v>42948</v>
      </c>
      <c r="I2229" s="1" t="s">
        <v>25</v>
      </c>
      <c r="J2229" s="2">
        <v>5</v>
      </c>
      <c r="K2229" s="1" t="s">
        <v>31</v>
      </c>
    </row>
    <row r="2230" spans="1:11" x14ac:dyDescent="0.35">
      <c r="A2230" s="1" t="s">
        <v>2277</v>
      </c>
      <c r="B2230" s="1" t="s">
        <v>43</v>
      </c>
      <c r="C2230" s="1" t="s">
        <v>21</v>
      </c>
      <c r="D2230" s="2">
        <v>45</v>
      </c>
      <c r="E2230" s="1" t="s">
        <v>53</v>
      </c>
      <c r="F2230" s="1" t="s">
        <v>29</v>
      </c>
      <c r="G2230" s="1" t="s">
        <v>176</v>
      </c>
      <c r="H2230" s="6">
        <v>43256</v>
      </c>
      <c r="I2230" s="1" t="s">
        <v>17</v>
      </c>
      <c r="J2230" s="2">
        <v>7</v>
      </c>
      <c r="K2230" s="1" t="s">
        <v>58</v>
      </c>
    </row>
    <row r="2231" spans="1:11" x14ac:dyDescent="0.35">
      <c r="A2231" s="1" t="s">
        <v>2278</v>
      </c>
      <c r="B2231" s="1" t="s">
        <v>39</v>
      </c>
      <c r="C2231" s="1" t="s">
        <v>21</v>
      </c>
      <c r="D2231" s="2">
        <v>38</v>
      </c>
      <c r="E2231" s="1" t="s">
        <v>14</v>
      </c>
      <c r="F2231" s="1" t="s">
        <v>10</v>
      </c>
      <c r="G2231" s="1" t="s">
        <v>41</v>
      </c>
      <c r="H2231" s="6">
        <v>44429</v>
      </c>
      <c r="I2231" s="1" t="s">
        <v>45</v>
      </c>
      <c r="J2231" s="2">
        <v>15</v>
      </c>
      <c r="K2231" s="1" t="s">
        <v>18</v>
      </c>
    </row>
    <row r="2232" spans="1:11" x14ac:dyDescent="0.35">
      <c r="A2232" s="1" t="s">
        <v>2279</v>
      </c>
      <c r="B2232" s="1" t="s">
        <v>75</v>
      </c>
      <c r="C2232" s="1" t="s">
        <v>13</v>
      </c>
      <c r="D2232" s="2">
        <v>30</v>
      </c>
      <c r="E2232" s="1" t="s">
        <v>22</v>
      </c>
      <c r="F2232" s="1" t="s">
        <v>10</v>
      </c>
      <c r="G2232" s="1" t="s">
        <v>41</v>
      </c>
      <c r="H2232" s="6">
        <v>44608</v>
      </c>
      <c r="I2232" s="1" t="s">
        <v>17</v>
      </c>
      <c r="J2232" s="2">
        <v>6</v>
      </c>
      <c r="K2232" s="1" t="s">
        <v>18</v>
      </c>
    </row>
    <row r="2233" spans="1:11" x14ac:dyDescent="0.35">
      <c r="A2233" s="1" t="s">
        <v>2280</v>
      </c>
      <c r="B2233" s="1" t="s">
        <v>28</v>
      </c>
      <c r="C2233" s="1" t="s">
        <v>13</v>
      </c>
      <c r="D2233" s="2">
        <v>34</v>
      </c>
      <c r="E2233" s="1" t="s">
        <v>33</v>
      </c>
      <c r="F2233" s="1" t="s">
        <v>10</v>
      </c>
      <c r="G2233" s="1" t="s">
        <v>24</v>
      </c>
      <c r="H2233" s="6">
        <v>43390</v>
      </c>
      <c r="I2233" s="1" t="s">
        <v>45</v>
      </c>
      <c r="J2233" s="2">
        <v>2</v>
      </c>
      <c r="K2233" s="1" t="s">
        <v>18</v>
      </c>
    </row>
    <row r="2234" spans="1:11" x14ac:dyDescent="0.35">
      <c r="A2234" s="1" t="s">
        <v>2281</v>
      </c>
      <c r="B2234" s="1" t="s">
        <v>48</v>
      </c>
      <c r="C2234" s="1" t="s">
        <v>21</v>
      </c>
      <c r="D2234" s="2">
        <v>21</v>
      </c>
      <c r="E2234" s="1" t="s">
        <v>22</v>
      </c>
      <c r="F2234" s="1" t="s">
        <v>10</v>
      </c>
      <c r="G2234" s="1" t="s">
        <v>16</v>
      </c>
      <c r="H2234" s="6">
        <v>45763</v>
      </c>
      <c r="I2234" s="1" t="s">
        <v>25</v>
      </c>
      <c r="J2234" s="2">
        <v>11</v>
      </c>
      <c r="K2234" s="1" t="s">
        <v>31</v>
      </c>
    </row>
    <row r="2235" spans="1:11" x14ac:dyDescent="0.35">
      <c r="A2235" s="1" t="s">
        <v>2282</v>
      </c>
      <c r="B2235" s="1" t="s">
        <v>20</v>
      </c>
      <c r="C2235" s="1" t="s">
        <v>21</v>
      </c>
      <c r="D2235" s="2">
        <v>25</v>
      </c>
      <c r="E2235" s="1" t="s">
        <v>36</v>
      </c>
      <c r="F2235" s="1" t="s">
        <v>44</v>
      </c>
      <c r="G2235" s="1" t="s">
        <v>34</v>
      </c>
      <c r="H2235" s="6">
        <v>44229</v>
      </c>
      <c r="I2235" s="1" t="s">
        <v>25</v>
      </c>
      <c r="J2235" s="2">
        <v>14</v>
      </c>
      <c r="K2235" s="1" t="s">
        <v>58</v>
      </c>
    </row>
    <row r="2236" spans="1:11" x14ac:dyDescent="0.35">
      <c r="A2236" s="1" t="s">
        <v>2283</v>
      </c>
      <c r="B2236" s="1" t="s">
        <v>61</v>
      </c>
      <c r="C2236" s="1" t="s">
        <v>21</v>
      </c>
      <c r="D2236" s="2">
        <v>50</v>
      </c>
      <c r="E2236" s="1" t="s">
        <v>14</v>
      </c>
      <c r="F2236" s="1" t="s">
        <v>10</v>
      </c>
      <c r="G2236" s="1" t="s">
        <v>176</v>
      </c>
      <c r="H2236" s="6">
        <v>45713</v>
      </c>
      <c r="I2236" s="1" t="s">
        <v>25</v>
      </c>
      <c r="J2236" s="2">
        <v>3</v>
      </c>
      <c r="K2236" s="1" t="s">
        <v>31</v>
      </c>
    </row>
    <row r="2237" spans="1:11" x14ac:dyDescent="0.35">
      <c r="A2237" s="1" t="s">
        <v>2284</v>
      </c>
      <c r="B2237" s="1" t="s">
        <v>48</v>
      </c>
      <c r="C2237" s="1" t="s">
        <v>21</v>
      </c>
      <c r="D2237" s="2">
        <v>34</v>
      </c>
      <c r="E2237" s="1" t="s">
        <v>78</v>
      </c>
      <c r="F2237" s="1" t="s">
        <v>44</v>
      </c>
      <c r="G2237" s="1" t="s">
        <v>16</v>
      </c>
      <c r="H2237" s="6">
        <v>45523</v>
      </c>
      <c r="I2237" s="1" t="s">
        <v>72</v>
      </c>
      <c r="J2237" s="2">
        <v>1</v>
      </c>
      <c r="K2237" s="1" t="s">
        <v>26</v>
      </c>
    </row>
    <row r="2238" spans="1:11" x14ac:dyDescent="0.35">
      <c r="A2238" s="1" t="s">
        <v>2285</v>
      </c>
      <c r="B2238" s="1" t="s">
        <v>12</v>
      </c>
      <c r="C2238" s="1" t="s">
        <v>21</v>
      </c>
      <c r="D2238" s="2">
        <v>37</v>
      </c>
      <c r="E2238" s="1" t="s">
        <v>14</v>
      </c>
      <c r="F2238" s="1" t="s">
        <v>10</v>
      </c>
      <c r="G2238" s="1" t="s">
        <v>24</v>
      </c>
      <c r="H2238" s="6">
        <v>44700</v>
      </c>
      <c r="I2238" s="1" t="s">
        <v>45</v>
      </c>
      <c r="J2238" s="2">
        <v>18</v>
      </c>
      <c r="K2238" s="1" t="s">
        <v>31</v>
      </c>
    </row>
    <row r="2239" spans="1:11" x14ac:dyDescent="0.35">
      <c r="A2239" s="1" t="s">
        <v>2286</v>
      </c>
      <c r="B2239" s="1" t="s">
        <v>48</v>
      </c>
      <c r="C2239" s="1" t="s">
        <v>21</v>
      </c>
      <c r="D2239" s="2">
        <v>49</v>
      </c>
      <c r="E2239" s="1" t="s">
        <v>33</v>
      </c>
      <c r="F2239" s="1" t="s">
        <v>29</v>
      </c>
      <c r="G2239" s="1" t="s">
        <v>24</v>
      </c>
      <c r="H2239" s="6">
        <v>44138</v>
      </c>
      <c r="I2239" s="1" t="s">
        <v>17</v>
      </c>
      <c r="J2239" s="2">
        <v>19</v>
      </c>
      <c r="K2239" s="1" t="s">
        <v>18</v>
      </c>
    </row>
    <row r="2240" spans="1:11" x14ac:dyDescent="0.35">
      <c r="A2240" s="1" t="s">
        <v>2287</v>
      </c>
      <c r="B2240" s="1" t="s">
        <v>75</v>
      </c>
      <c r="C2240" s="1" t="s">
        <v>21</v>
      </c>
      <c r="D2240" s="2">
        <v>47</v>
      </c>
      <c r="E2240" s="1" t="s">
        <v>3065</v>
      </c>
      <c r="F2240" s="1" t="s">
        <v>15</v>
      </c>
      <c r="G2240" s="1" t="s">
        <v>41</v>
      </c>
      <c r="H2240" s="6">
        <v>43575</v>
      </c>
      <c r="I2240" s="1" t="s">
        <v>17</v>
      </c>
      <c r="J2240" s="2">
        <v>14</v>
      </c>
      <c r="K2240" s="1" t="s">
        <v>31</v>
      </c>
    </row>
    <row r="2241" spans="1:11" x14ac:dyDescent="0.35">
      <c r="A2241" s="1" t="s">
        <v>2288</v>
      </c>
      <c r="B2241" s="1" t="s">
        <v>75</v>
      </c>
      <c r="C2241" s="1" t="s">
        <v>21</v>
      </c>
      <c r="D2241" s="2">
        <v>54</v>
      </c>
      <c r="E2241" s="1" t="s">
        <v>40</v>
      </c>
      <c r="F2241" s="1" t="s">
        <v>10</v>
      </c>
      <c r="G2241" s="1" t="s">
        <v>37</v>
      </c>
      <c r="H2241" s="6">
        <v>45561</v>
      </c>
      <c r="I2241" s="1" t="s">
        <v>72</v>
      </c>
      <c r="J2241" s="2">
        <v>10</v>
      </c>
      <c r="K2241" s="1" t="s">
        <v>18</v>
      </c>
    </row>
    <row r="2242" spans="1:11" x14ac:dyDescent="0.35">
      <c r="A2242" s="1" t="s">
        <v>2289</v>
      </c>
      <c r="B2242" s="1" t="s">
        <v>20</v>
      </c>
      <c r="C2242" s="1" t="s">
        <v>21</v>
      </c>
      <c r="D2242" s="2">
        <v>32</v>
      </c>
      <c r="E2242" s="1" t="s">
        <v>36</v>
      </c>
      <c r="F2242" s="1" t="s">
        <v>29</v>
      </c>
      <c r="G2242" s="1" t="s">
        <v>3065</v>
      </c>
      <c r="H2242" s="6">
        <v>45234</v>
      </c>
      <c r="I2242" s="1" t="s">
        <v>25</v>
      </c>
      <c r="J2242" s="2">
        <v>20</v>
      </c>
      <c r="K2242" s="1" t="s">
        <v>58</v>
      </c>
    </row>
    <row r="2243" spans="1:11" x14ac:dyDescent="0.35">
      <c r="A2243" s="1" t="s">
        <v>2290</v>
      </c>
      <c r="B2243" s="1" t="s">
        <v>28</v>
      </c>
      <c r="C2243" s="1" t="s">
        <v>13</v>
      </c>
      <c r="D2243" s="2">
        <v>53</v>
      </c>
      <c r="E2243" s="1" t="s">
        <v>22</v>
      </c>
      <c r="F2243" s="1" t="s">
        <v>15</v>
      </c>
      <c r="G2243" s="1" t="s">
        <v>30</v>
      </c>
      <c r="H2243" s="6">
        <v>46019</v>
      </c>
      <c r="I2243" s="1" t="s">
        <v>45</v>
      </c>
      <c r="J2243" s="2">
        <v>16</v>
      </c>
      <c r="K2243" s="1" t="s">
        <v>31</v>
      </c>
    </row>
    <row r="2244" spans="1:11" x14ac:dyDescent="0.35">
      <c r="A2244" s="1" t="s">
        <v>2291</v>
      </c>
      <c r="B2244" s="1" t="s">
        <v>43</v>
      </c>
      <c r="C2244" s="1" t="s">
        <v>21</v>
      </c>
      <c r="D2244" s="2">
        <v>24</v>
      </c>
      <c r="E2244" s="1" t="s">
        <v>33</v>
      </c>
      <c r="F2244" s="1" t="s">
        <v>10</v>
      </c>
      <c r="G2244" s="1" t="s">
        <v>16</v>
      </c>
      <c r="H2244" s="6">
        <v>44558</v>
      </c>
      <c r="I2244" s="1" t="s">
        <v>72</v>
      </c>
      <c r="J2244" s="2">
        <v>18</v>
      </c>
      <c r="K2244" s="1" t="s">
        <v>58</v>
      </c>
    </row>
    <row r="2245" spans="1:11" x14ac:dyDescent="0.35">
      <c r="A2245" s="1" t="s">
        <v>2292</v>
      </c>
      <c r="B2245" s="1" t="s">
        <v>12</v>
      </c>
      <c r="C2245" s="1" t="s">
        <v>21</v>
      </c>
      <c r="D2245" s="2">
        <v>21</v>
      </c>
      <c r="E2245" s="1" t="s">
        <v>68</v>
      </c>
      <c r="F2245" s="1" t="s">
        <v>10</v>
      </c>
      <c r="G2245" s="1" t="s">
        <v>37</v>
      </c>
      <c r="H2245" s="6">
        <v>44295</v>
      </c>
      <c r="I2245" s="1" t="s">
        <v>72</v>
      </c>
      <c r="J2245" s="2">
        <v>3</v>
      </c>
      <c r="K2245" s="1" t="s">
        <v>58</v>
      </c>
    </row>
    <row r="2246" spans="1:11" x14ac:dyDescent="0.35">
      <c r="A2246" s="1" t="s">
        <v>2293</v>
      </c>
      <c r="B2246" s="1" t="s">
        <v>20</v>
      </c>
      <c r="C2246" s="1" t="s">
        <v>21</v>
      </c>
      <c r="D2246" s="2">
        <v>32</v>
      </c>
      <c r="E2246" s="1" t="s">
        <v>22</v>
      </c>
      <c r="F2246" s="1" t="s">
        <v>10</v>
      </c>
      <c r="G2246" s="1" t="s">
        <v>41</v>
      </c>
      <c r="H2246" s="6">
        <v>45759</v>
      </c>
      <c r="I2246" s="1" t="s">
        <v>45</v>
      </c>
      <c r="J2246" s="2">
        <v>2</v>
      </c>
      <c r="K2246" s="1" t="s">
        <v>58</v>
      </c>
    </row>
    <row r="2247" spans="1:11" x14ac:dyDescent="0.35">
      <c r="A2247" s="1" t="s">
        <v>2294</v>
      </c>
      <c r="B2247" s="1" t="s">
        <v>61</v>
      </c>
      <c r="C2247" s="1" t="s">
        <v>13</v>
      </c>
      <c r="D2247" s="2">
        <v>24</v>
      </c>
      <c r="E2247" s="1" t="s">
        <v>14</v>
      </c>
      <c r="F2247" s="1" t="s">
        <v>29</v>
      </c>
      <c r="G2247" s="1" t="s">
        <v>24</v>
      </c>
      <c r="H2247" s="6">
        <v>43018</v>
      </c>
      <c r="I2247" s="1" t="s">
        <v>25</v>
      </c>
      <c r="J2247" s="2">
        <v>5</v>
      </c>
      <c r="K2247" s="1" t="s">
        <v>31</v>
      </c>
    </row>
    <row r="2248" spans="1:11" x14ac:dyDescent="0.35">
      <c r="A2248" s="1" t="s">
        <v>2295</v>
      </c>
      <c r="B2248" s="1" t="s">
        <v>12</v>
      </c>
      <c r="C2248" s="1" t="s">
        <v>13</v>
      </c>
      <c r="D2248" s="2">
        <v>60</v>
      </c>
      <c r="E2248" s="1" t="s">
        <v>36</v>
      </c>
      <c r="F2248" s="1" t="s">
        <v>44</v>
      </c>
      <c r="G2248" s="1" t="s">
        <v>30</v>
      </c>
      <c r="H2248" s="6">
        <v>44140</v>
      </c>
      <c r="I2248" s="1" t="s">
        <v>45</v>
      </c>
      <c r="J2248" s="2">
        <v>15</v>
      </c>
      <c r="K2248" s="1" t="s">
        <v>26</v>
      </c>
    </row>
    <row r="2249" spans="1:11" x14ac:dyDescent="0.35">
      <c r="A2249" s="1" t="s">
        <v>2296</v>
      </c>
      <c r="B2249" s="1" t="s">
        <v>75</v>
      </c>
      <c r="C2249" s="1" t="s">
        <v>13</v>
      </c>
      <c r="D2249" s="2">
        <v>21</v>
      </c>
      <c r="E2249" s="1" t="s">
        <v>22</v>
      </c>
      <c r="F2249" s="1" t="s">
        <v>44</v>
      </c>
      <c r="G2249" s="1" t="s">
        <v>3065</v>
      </c>
      <c r="H2249" s="6">
        <v>42414</v>
      </c>
      <c r="I2249" s="1" t="s">
        <v>17</v>
      </c>
      <c r="J2249" s="2">
        <v>14</v>
      </c>
      <c r="K2249" s="1" t="s">
        <v>58</v>
      </c>
    </row>
    <row r="2250" spans="1:11" x14ac:dyDescent="0.35">
      <c r="A2250" s="1" t="s">
        <v>2297</v>
      </c>
      <c r="B2250" s="1" t="s">
        <v>75</v>
      </c>
      <c r="C2250" s="1" t="s">
        <v>13</v>
      </c>
      <c r="D2250" s="2">
        <v>38</v>
      </c>
      <c r="E2250" s="1" t="s">
        <v>36</v>
      </c>
      <c r="F2250" s="1" t="s">
        <v>15</v>
      </c>
      <c r="G2250" s="1" t="s">
        <v>30</v>
      </c>
      <c r="H2250" s="6">
        <v>44162</v>
      </c>
      <c r="I2250" s="1" t="s">
        <v>25</v>
      </c>
      <c r="J2250" s="2">
        <v>10</v>
      </c>
      <c r="K2250" s="1" t="s">
        <v>3065</v>
      </c>
    </row>
    <row r="2251" spans="1:11" x14ac:dyDescent="0.35">
      <c r="A2251" s="1" t="s">
        <v>2298</v>
      </c>
      <c r="B2251" s="1" t="s">
        <v>61</v>
      </c>
      <c r="C2251" s="1" t="s">
        <v>21</v>
      </c>
      <c r="D2251" s="2">
        <v>52</v>
      </c>
      <c r="E2251" s="1" t="s">
        <v>14</v>
      </c>
      <c r="F2251" s="1" t="s">
        <v>44</v>
      </c>
      <c r="G2251" s="1" t="s">
        <v>34</v>
      </c>
      <c r="H2251" s="6">
        <v>42862</v>
      </c>
      <c r="I2251" s="1" t="s">
        <v>72</v>
      </c>
      <c r="J2251" s="2">
        <v>14</v>
      </c>
      <c r="K2251" s="1" t="s">
        <v>18</v>
      </c>
    </row>
    <row r="2252" spans="1:11" x14ac:dyDescent="0.35">
      <c r="A2252" s="1" t="s">
        <v>2299</v>
      </c>
      <c r="B2252" s="1" t="s">
        <v>12</v>
      </c>
      <c r="C2252" s="1" t="s">
        <v>21</v>
      </c>
      <c r="D2252" s="2">
        <v>40</v>
      </c>
      <c r="E2252" s="1" t="s">
        <v>36</v>
      </c>
      <c r="F2252" s="1" t="s">
        <v>23</v>
      </c>
      <c r="G2252" s="1" t="s">
        <v>41</v>
      </c>
      <c r="H2252" s="6">
        <v>43697</v>
      </c>
      <c r="I2252" s="1" t="s">
        <v>25</v>
      </c>
      <c r="J2252" s="2">
        <v>1</v>
      </c>
      <c r="K2252" s="1" t="s">
        <v>58</v>
      </c>
    </row>
    <row r="2253" spans="1:11" x14ac:dyDescent="0.35">
      <c r="A2253" s="1" t="s">
        <v>2300</v>
      </c>
      <c r="B2253" s="1" t="s">
        <v>75</v>
      </c>
      <c r="C2253" s="1" t="s">
        <v>21</v>
      </c>
      <c r="D2253" s="2">
        <v>40</v>
      </c>
      <c r="E2253" s="1" t="s">
        <v>14</v>
      </c>
      <c r="F2253" s="1" t="s">
        <v>44</v>
      </c>
      <c r="G2253" s="1" t="s">
        <v>16</v>
      </c>
      <c r="H2253" s="6">
        <v>43627</v>
      </c>
      <c r="I2253" s="1" t="s">
        <v>25</v>
      </c>
      <c r="J2253" s="2">
        <v>5</v>
      </c>
      <c r="K2253" s="1" t="s">
        <v>58</v>
      </c>
    </row>
    <row r="2254" spans="1:11" x14ac:dyDescent="0.35">
      <c r="A2254" s="1" t="s">
        <v>2301</v>
      </c>
      <c r="B2254" s="1" t="s">
        <v>12</v>
      </c>
      <c r="C2254" s="1" t="s">
        <v>13</v>
      </c>
      <c r="D2254" s="2">
        <v>36</v>
      </c>
      <c r="E2254" s="1" t="s">
        <v>22</v>
      </c>
      <c r="F2254" s="1" t="s">
        <v>15</v>
      </c>
      <c r="G2254" s="1" t="s">
        <v>16</v>
      </c>
      <c r="H2254" s="6">
        <v>44973</v>
      </c>
      <c r="I2254" s="1" t="s">
        <v>17</v>
      </c>
      <c r="J2254" s="2">
        <v>9</v>
      </c>
      <c r="K2254" s="1" t="s">
        <v>18</v>
      </c>
    </row>
    <row r="2255" spans="1:11" x14ac:dyDescent="0.35">
      <c r="A2255" s="1" t="s">
        <v>2302</v>
      </c>
      <c r="B2255" s="1" t="s">
        <v>48</v>
      </c>
      <c r="C2255" s="1" t="s">
        <v>21</v>
      </c>
      <c r="D2255" s="2">
        <v>38</v>
      </c>
      <c r="E2255" s="1" t="s">
        <v>22</v>
      </c>
      <c r="F2255" s="1" t="s">
        <v>15</v>
      </c>
      <c r="G2255" s="1" t="s">
        <v>24</v>
      </c>
      <c r="H2255" s="6">
        <v>45117</v>
      </c>
      <c r="I2255" s="1" t="s">
        <v>17</v>
      </c>
      <c r="J2255" s="2">
        <v>0</v>
      </c>
      <c r="K2255" s="1" t="s">
        <v>26</v>
      </c>
    </row>
    <row r="2256" spans="1:11" x14ac:dyDescent="0.35">
      <c r="A2256" s="1" t="s">
        <v>2303</v>
      </c>
      <c r="B2256" s="1" t="s">
        <v>28</v>
      </c>
      <c r="C2256" s="1" t="s">
        <v>13</v>
      </c>
      <c r="D2256" s="2">
        <v>43</v>
      </c>
      <c r="E2256" s="1" t="s">
        <v>78</v>
      </c>
      <c r="F2256" s="1" t="s">
        <v>23</v>
      </c>
      <c r="G2256" s="1" t="s">
        <v>30</v>
      </c>
      <c r="H2256" s="6">
        <v>45998</v>
      </c>
      <c r="I2256" s="1" t="s">
        <v>25</v>
      </c>
      <c r="J2256" s="2">
        <v>5</v>
      </c>
      <c r="K2256" s="1" t="s">
        <v>18</v>
      </c>
    </row>
    <row r="2257" spans="1:11" x14ac:dyDescent="0.35">
      <c r="A2257" s="1" t="s">
        <v>2304</v>
      </c>
      <c r="B2257" s="1" t="s">
        <v>12</v>
      </c>
      <c r="C2257" s="1" t="s">
        <v>13</v>
      </c>
      <c r="D2257" s="2">
        <v>23</v>
      </c>
      <c r="E2257" s="1" t="s">
        <v>22</v>
      </c>
      <c r="F2257" s="1" t="s">
        <v>44</v>
      </c>
      <c r="G2257" s="1" t="s">
        <v>176</v>
      </c>
      <c r="H2257" s="6">
        <v>42419</v>
      </c>
      <c r="I2257" s="1" t="s">
        <v>72</v>
      </c>
      <c r="J2257" s="2">
        <v>15</v>
      </c>
      <c r="K2257" s="1" t="s">
        <v>31</v>
      </c>
    </row>
    <row r="2258" spans="1:11" x14ac:dyDescent="0.35">
      <c r="A2258" s="1" t="s">
        <v>2305</v>
      </c>
      <c r="B2258" s="1" t="s">
        <v>28</v>
      </c>
      <c r="C2258" s="1" t="s">
        <v>21</v>
      </c>
      <c r="D2258" s="2">
        <v>34</v>
      </c>
      <c r="E2258" s="1" t="s">
        <v>53</v>
      </c>
      <c r="F2258" s="1" t="s">
        <v>10</v>
      </c>
      <c r="G2258" s="1" t="s">
        <v>24</v>
      </c>
      <c r="H2258" s="6">
        <v>44751</v>
      </c>
      <c r="I2258" s="1" t="s">
        <v>17</v>
      </c>
      <c r="J2258" s="2">
        <v>6</v>
      </c>
      <c r="K2258" s="1" t="s">
        <v>18</v>
      </c>
    </row>
    <row r="2259" spans="1:11" x14ac:dyDescent="0.35">
      <c r="A2259" s="1" t="s">
        <v>2306</v>
      </c>
      <c r="B2259" s="1" t="s">
        <v>48</v>
      </c>
      <c r="C2259" s="1" t="s">
        <v>21</v>
      </c>
      <c r="D2259" s="2">
        <v>46</v>
      </c>
      <c r="E2259" s="1" t="s">
        <v>68</v>
      </c>
      <c r="F2259" s="1" t="s">
        <v>23</v>
      </c>
      <c r="G2259" s="1" t="s">
        <v>176</v>
      </c>
      <c r="H2259" s="6">
        <v>43125</v>
      </c>
      <c r="I2259" s="1" t="s">
        <v>45</v>
      </c>
      <c r="J2259" s="2">
        <v>18</v>
      </c>
      <c r="K2259" s="1" t="s">
        <v>31</v>
      </c>
    </row>
    <row r="2260" spans="1:11" x14ac:dyDescent="0.35">
      <c r="A2260" s="1" t="s">
        <v>2307</v>
      </c>
      <c r="B2260" s="1" t="s">
        <v>28</v>
      </c>
      <c r="C2260" s="1" t="s">
        <v>21</v>
      </c>
      <c r="D2260" s="2">
        <v>40</v>
      </c>
      <c r="E2260" s="1" t="s">
        <v>33</v>
      </c>
      <c r="F2260" s="1" t="s">
        <v>10</v>
      </c>
      <c r="G2260" s="1" t="s">
        <v>34</v>
      </c>
      <c r="H2260" s="6">
        <v>45331</v>
      </c>
      <c r="I2260" s="1" t="s">
        <v>72</v>
      </c>
      <c r="J2260" s="2">
        <v>7</v>
      </c>
      <c r="K2260" s="1" t="s">
        <v>18</v>
      </c>
    </row>
    <row r="2261" spans="1:11" x14ac:dyDescent="0.35">
      <c r="A2261" s="1" t="s">
        <v>2308</v>
      </c>
      <c r="B2261" s="1" t="s">
        <v>12</v>
      </c>
      <c r="C2261" s="1" t="s">
        <v>13</v>
      </c>
      <c r="D2261" s="2">
        <v>37</v>
      </c>
      <c r="E2261" s="1" t="s">
        <v>36</v>
      </c>
      <c r="F2261" s="1" t="s">
        <v>23</v>
      </c>
      <c r="G2261" s="1" t="s">
        <v>16</v>
      </c>
      <c r="H2261" s="6">
        <v>42947</v>
      </c>
      <c r="I2261" s="1" t="s">
        <v>45</v>
      </c>
      <c r="J2261" s="2">
        <v>3</v>
      </c>
      <c r="K2261" s="1" t="s">
        <v>58</v>
      </c>
    </row>
    <row r="2262" spans="1:11" x14ac:dyDescent="0.35">
      <c r="A2262" s="1" t="s">
        <v>2309</v>
      </c>
      <c r="B2262" s="1" t="s">
        <v>28</v>
      </c>
      <c r="C2262" s="1" t="s">
        <v>13</v>
      </c>
      <c r="D2262" s="2">
        <v>43</v>
      </c>
      <c r="E2262" s="1" t="s">
        <v>68</v>
      </c>
      <c r="F2262" s="1" t="s">
        <v>23</v>
      </c>
      <c r="G2262" s="1" t="s">
        <v>24</v>
      </c>
      <c r="H2262" s="6">
        <v>43354</v>
      </c>
      <c r="I2262" s="1" t="s">
        <v>72</v>
      </c>
      <c r="J2262" s="2">
        <v>11</v>
      </c>
      <c r="K2262" s="1" t="s">
        <v>58</v>
      </c>
    </row>
    <row r="2263" spans="1:11" x14ac:dyDescent="0.35">
      <c r="A2263" s="1" t="s">
        <v>2310</v>
      </c>
      <c r="B2263" s="1" t="s">
        <v>43</v>
      </c>
      <c r="C2263" s="1" t="s">
        <v>21</v>
      </c>
      <c r="D2263" s="2">
        <v>29</v>
      </c>
      <c r="E2263" s="1" t="s">
        <v>14</v>
      </c>
      <c r="F2263" s="1" t="s">
        <v>15</v>
      </c>
      <c r="G2263" s="1" t="s">
        <v>34</v>
      </c>
      <c r="H2263" s="6">
        <v>43679</v>
      </c>
      <c r="I2263" s="1" t="s">
        <v>17</v>
      </c>
      <c r="J2263" s="2">
        <v>18</v>
      </c>
      <c r="K2263" s="1" t="s">
        <v>58</v>
      </c>
    </row>
    <row r="2264" spans="1:11" x14ac:dyDescent="0.35">
      <c r="A2264" s="1" t="s">
        <v>2311</v>
      </c>
      <c r="B2264" s="1" t="s">
        <v>43</v>
      </c>
      <c r="C2264" s="1" t="s">
        <v>13</v>
      </c>
      <c r="D2264" s="2">
        <v>27</v>
      </c>
      <c r="E2264" s="1" t="s">
        <v>14</v>
      </c>
      <c r="F2264" s="1" t="s">
        <v>15</v>
      </c>
      <c r="G2264" s="1" t="s">
        <v>176</v>
      </c>
      <c r="H2264" s="6">
        <v>43071</v>
      </c>
      <c r="I2264" s="1" t="s">
        <v>45</v>
      </c>
      <c r="J2264" s="2">
        <v>1</v>
      </c>
      <c r="K2264" s="1" t="s">
        <v>26</v>
      </c>
    </row>
    <row r="2265" spans="1:11" x14ac:dyDescent="0.35">
      <c r="A2265" s="1" t="s">
        <v>2312</v>
      </c>
      <c r="B2265" s="1" t="s">
        <v>75</v>
      </c>
      <c r="C2265" s="1" t="s">
        <v>13</v>
      </c>
      <c r="D2265" s="2">
        <v>33</v>
      </c>
      <c r="E2265" s="1" t="s">
        <v>40</v>
      </c>
      <c r="F2265" s="1" t="s">
        <v>10</v>
      </c>
      <c r="G2265" s="1" t="s">
        <v>34</v>
      </c>
      <c r="H2265" s="6">
        <v>45431</v>
      </c>
      <c r="I2265" s="1" t="s">
        <v>72</v>
      </c>
      <c r="J2265" s="2">
        <v>8</v>
      </c>
      <c r="K2265" s="1" t="s">
        <v>31</v>
      </c>
    </row>
    <row r="2266" spans="1:11" x14ac:dyDescent="0.35">
      <c r="A2266" s="1" t="s">
        <v>2313</v>
      </c>
      <c r="B2266" s="1" t="s">
        <v>12</v>
      </c>
      <c r="C2266" s="1" t="s">
        <v>13</v>
      </c>
      <c r="D2266" s="2">
        <v>54</v>
      </c>
      <c r="E2266" s="1" t="s">
        <v>68</v>
      </c>
      <c r="F2266" s="1" t="s">
        <v>15</v>
      </c>
      <c r="G2266" s="1" t="s">
        <v>176</v>
      </c>
      <c r="H2266" s="6">
        <v>42646</v>
      </c>
      <c r="I2266" s="1" t="s">
        <v>72</v>
      </c>
      <c r="J2266" s="2">
        <v>20</v>
      </c>
      <c r="K2266" s="1" t="s">
        <v>58</v>
      </c>
    </row>
    <row r="2267" spans="1:11" x14ac:dyDescent="0.35">
      <c r="A2267" s="1" t="s">
        <v>2314</v>
      </c>
      <c r="B2267" s="1" t="s">
        <v>39</v>
      </c>
      <c r="C2267" s="1" t="s">
        <v>21</v>
      </c>
      <c r="D2267" s="2">
        <v>60</v>
      </c>
      <c r="E2267" s="1" t="s">
        <v>22</v>
      </c>
      <c r="F2267" s="1" t="s">
        <v>29</v>
      </c>
      <c r="G2267" s="1" t="s">
        <v>176</v>
      </c>
      <c r="H2267" s="6">
        <v>44509</v>
      </c>
      <c r="I2267" s="1" t="s">
        <v>17</v>
      </c>
      <c r="J2267" s="2">
        <v>2</v>
      </c>
      <c r="K2267" s="1" t="s">
        <v>3065</v>
      </c>
    </row>
    <row r="2268" spans="1:11" x14ac:dyDescent="0.35">
      <c r="A2268" s="1" t="s">
        <v>2315</v>
      </c>
      <c r="B2268" s="1" t="s">
        <v>43</v>
      </c>
      <c r="C2268" s="1" t="s">
        <v>21</v>
      </c>
      <c r="D2268" s="2">
        <v>43</v>
      </c>
      <c r="E2268" s="1" t="s">
        <v>33</v>
      </c>
      <c r="F2268" s="1" t="s">
        <v>15</v>
      </c>
      <c r="G2268" s="1" t="s">
        <v>41</v>
      </c>
      <c r="H2268" s="6">
        <v>45759</v>
      </c>
      <c r="I2268" s="1" t="s">
        <v>45</v>
      </c>
      <c r="J2268" s="2">
        <v>6</v>
      </c>
      <c r="K2268" s="1" t="s">
        <v>26</v>
      </c>
    </row>
    <row r="2269" spans="1:11" x14ac:dyDescent="0.35">
      <c r="A2269" s="1" t="s">
        <v>2316</v>
      </c>
      <c r="B2269" s="1" t="s">
        <v>43</v>
      </c>
      <c r="C2269" s="1" t="s">
        <v>13</v>
      </c>
      <c r="D2269" s="2">
        <v>23</v>
      </c>
      <c r="E2269" s="1" t="s">
        <v>68</v>
      </c>
      <c r="F2269" s="1" t="s">
        <v>23</v>
      </c>
      <c r="G2269" s="1" t="s">
        <v>16</v>
      </c>
      <c r="H2269" s="6">
        <v>44961</v>
      </c>
      <c r="I2269" s="1" t="s">
        <v>25</v>
      </c>
      <c r="J2269" s="2">
        <v>14</v>
      </c>
      <c r="K2269" s="1" t="s">
        <v>26</v>
      </c>
    </row>
    <row r="2270" spans="1:11" x14ac:dyDescent="0.35">
      <c r="A2270" s="1" t="s">
        <v>2317</v>
      </c>
      <c r="B2270" s="1" t="s">
        <v>12</v>
      </c>
      <c r="C2270" s="1" t="s">
        <v>21</v>
      </c>
      <c r="D2270" s="2">
        <v>59</v>
      </c>
      <c r="E2270" s="1" t="s">
        <v>33</v>
      </c>
      <c r="F2270" s="1" t="s">
        <v>23</v>
      </c>
      <c r="G2270" s="1" t="s">
        <v>37</v>
      </c>
      <c r="H2270" s="6">
        <v>44945</v>
      </c>
      <c r="I2270" s="1" t="s">
        <v>25</v>
      </c>
      <c r="J2270" s="2">
        <v>5</v>
      </c>
      <c r="K2270" s="1" t="s">
        <v>3065</v>
      </c>
    </row>
    <row r="2271" spans="1:11" x14ac:dyDescent="0.35">
      <c r="A2271" s="1" t="s">
        <v>2318</v>
      </c>
      <c r="B2271" s="1" t="s">
        <v>39</v>
      </c>
      <c r="C2271" s="1" t="s">
        <v>13</v>
      </c>
      <c r="D2271" s="2">
        <v>21</v>
      </c>
      <c r="E2271" s="1" t="s">
        <v>14</v>
      </c>
      <c r="F2271" s="1" t="s">
        <v>23</v>
      </c>
      <c r="G2271" s="1" t="s">
        <v>37</v>
      </c>
      <c r="H2271" s="6">
        <v>43217</v>
      </c>
      <c r="I2271" s="1" t="s">
        <v>45</v>
      </c>
      <c r="J2271" s="2">
        <v>3</v>
      </c>
      <c r="K2271" s="1" t="s">
        <v>26</v>
      </c>
    </row>
    <row r="2272" spans="1:11" x14ac:dyDescent="0.35">
      <c r="A2272" s="1" t="s">
        <v>2319</v>
      </c>
      <c r="B2272" s="1" t="s">
        <v>48</v>
      </c>
      <c r="C2272" s="1" t="s">
        <v>13</v>
      </c>
      <c r="D2272" s="2">
        <v>57</v>
      </c>
      <c r="E2272" s="1" t="s">
        <v>53</v>
      </c>
      <c r="F2272" s="1" t="s">
        <v>15</v>
      </c>
      <c r="G2272" s="1" t="s">
        <v>37</v>
      </c>
      <c r="H2272" s="6"/>
      <c r="I2272" s="1" t="s">
        <v>17</v>
      </c>
      <c r="J2272" s="2">
        <v>12</v>
      </c>
      <c r="K2272" s="1" t="s">
        <v>58</v>
      </c>
    </row>
    <row r="2273" spans="1:11" x14ac:dyDescent="0.35">
      <c r="A2273" s="1" t="s">
        <v>2320</v>
      </c>
      <c r="B2273" s="1" t="s">
        <v>28</v>
      </c>
      <c r="C2273" s="1" t="s">
        <v>21</v>
      </c>
      <c r="D2273" s="2">
        <v>49</v>
      </c>
      <c r="E2273" s="1" t="s">
        <v>68</v>
      </c>
      <c r="F2273" s="1" t="s">
        <v>10</v>
      </c>
      <c r="G2273" s="1" t="s">
        <v>41</v>
      </c>
      <c r="H2273" s="6">
        <v>44835</v>
      </c>
      <c r="I2273" s="1" t="s">
        <v>72</v>
      </c>
      <c r="J2273" s="2">
        <v>5</v>
      </c>
      <c r="K2273" s="1" t="s">
        <v>31</v>
      </c>
    </row>
    <row r="2274" spans="1:11" x14ac:dyDescent="0.35">
      <c r="A2274" s="1" t="s">
        <v>2321</v>
      </c>
      <c r="B2274" s="1" t="s">
        <v>12</v>
      </c>
      <c r="C2274" s="1" t="s">
        <v>13</v>
      </c>
      <c r="D2274" s="2">
        <v>37</v>
      </c>
      <c r="E2274" s="1" t="s">
        <v>33</v>
      </c>
      <c r="F2274" s="1" t="s">
        <v>10</v>
      </c>
      <c r="G2274" s="1" t="s">
        <v>41</v>
      </c>
      <c r="H2274" s="6">
        <v>42447</v>
      </c>
      <c r="I2274" s="1" t="s">
        <v>72</v>
      </c>
      <c r="J2274" s="2">
        <v>11</v>
      </c>
      <c r="K2274" s="1" t="s">
        <v>18</v>
      </c>
    </row>
    <row r="2275" spans="1:11" x14ac:dyDescent="0.35">
      <c r="A2275" s="1" t="s">
        <v>2322</v>
      </c>
      <c r="B2275" s="1" t="s">
        <v>20</v>
      </c>
      <c r="C2275" s="1" t="s">
        <v>21</v>
      </c>
      <c r="D2275" s="2">
        <v>24</v>
      </c>
      <c r="E2275" s="1" t="s">
        <v>40</v>
      </c>
      <c r="F2275" s="1" t="s">
        <v>23</v>
      </c>
      <c r="G2275" s="1" t="s">
        <v>176</v>
      </c>
      <c r="H2275" s="6">
        <v>43396</v>
      </c>
      <c r="I2275" s="1" t="s">
        <v>17</v>
      </c>
      <c r="J2275" s="2">
        <v>4</v>
      </c>
      <c r="K2275" s="1" t="s">
        <v>18</v>
      </c>
    </row>
    <row r="2276" spans="1:11" x14ac:dyDescent="0.35">
      <c r="A2276" s="1" t="s">
        <v>2323</v>
      </c>
      <c r="B2276" s="1" t="s">
        <v>28</v>
      </c>
      <c r="C2276" s="1" t="s">
        <v>13</v>
      </c>
      <c r="D2276" s="2">
        <v>46</v>
      </c>
      <c r="E2276" s="1" t="s">
        <v>22</v>
      </c>
      <c r="F2276" s="1" t="s">
        <v>44</v>
      </c>
      <c r="G2276" s="1" t="s">
        <v>16</v>
      </c>
      <c r="H2276" s="6">
        <v>45099</v>
      </c>
      <c r="I2276" s="1" t="s">
        <v>45</v>
      </c>
      <c r="J2276" s="2">
        <v>10</v>
      </c>
      <c r="K2276" s="1" t="s">
        <v>31</v>
      </c>
    </row>
    <row r="2277" spans="1:11" x14ac:dyDescent="0.35">
      <c r="A2277" s="1" t="s">
        <v>2324</v>
      </c>
      <c r="B2277" s="1" t="s">
        <v>75</v>
      </c>
      <c r="C2277" s="1" t="s">
        <v>21</v>
      </c>
      <c r="D2277" s="2">
        <v>43</v>
      </c>
      <c r="E2277" s="1" t="s">
        <v>14</v>
      </c>
      <c r="F2277" s="1" t="s">
        <v>10</v>
      </c>
      <c r="G2277" s="1" t="s">
        <v>37</v>
      </c>
      <c r="H2277" s="6">
        <v>43123</v>
      </c>
      <c r="I2277" s="1" t="s">
        <v>45</v>
      </c>
      <c r="J2277" s="2">
        <v>17</v>
      </c>
      <c r="K2277" s="1" t="s">
        <v>58</v>
      </c>
    </row>
    <row r="2278" spans="1:11" x14ac:dyDescent="0.35">
      <c r="A2278" s="1" t="s">
        <v>2325</v>
      </c>
      <c r="B2278" s="1" t="s">
        <v>20</v>
      </c>
      <c r="C2278" s="1" t="s">
        <v>21</v>
      </c>
      <c r="D2278" s="2">
        <v>30</v>
      </c>
      <c r="E2278" s="1" t="s">
        <v>33</v>
      </c>
      <c r="F2278" s="1" t="s">
        <v>44</v>
      </c>
      <c r="G2278" s="1" t="s">
        <v>30</v>
      </c>
      <c r="H2278" s="6">
        <v>43954</v>
      </c>
      <c r="I2278" s="1" t="s">
        <v>72</v>
      </c>
      <c r="J2278" s="2">
        <v>13</v>
      </c>
      <c r="K2278" s="1" t="s">
        <v>58</v>
      </c>
    </row>
    <row r="2279" spans="1:11" x14ac:dyDescent="0.35">
      <c r="A2279" s="1" t="s">
        <v>2326</v>
      </c>
      <c r="B2279" s="1" t="s">
        <v>75</v>
      </c>
      <c r="C2279" s="1" t="s">
        <v>13</v>
      </c>
      <c r="D2279" s="2">
        <v>45</v>
      </c>
      <c r="E2279" s="1" t="s">
        <v>53</v>
      </c>
      <c r="F2279" s="1" t="s">
        <v>15</v>
      </c>
      <c r="G2279" s="1" t="s">
        <v>41</v>
      </c>
      <c r="H2279" s="6">
        <v>42509</v>
      </c>
      <c r="I2279" s="1" t="s">
        <v>17</v>
      </c>
      <c r="J2279" s="2">
        <v>11</v>
      </c>
      <c r="K2279" s="1" t="s">
        <v>18</v>
      </c>
    </row>
    <row r="2280" spans="1:11" x14ac:dyDescent="0.35">
      <c r="A2280" s="1" t="s">
        <v>2327</v>
      </c>
      <c r="B2280" s="1" t="s">
        <v>12</v>
      </c>
      <c r="C2280" s="1" t="s">
        <v>21</v>
      </c>
      <c r="D2280" s="2">
        <v>49</v>
      </c>
      <c r="E2280" s="1" t="s">
        <v>40</v>
      </c>
      <c r="F2280" s="1" t="s">
        <v>44</v>
      </c>
      <c r="G2280" s="1" t="s">
        <v>30</v>
      </c>
      <c r="H2280" s="6">
        <v>42460</v>
      </c>
      <c r="I2280" s="1" t="s">
        <v>72</v>
      </c>
      <c r="J2280" s="2">
        <v>6</v>
      </c>
      <c r="K2280" s="1" t="s">
        <v>31</v>
      </c>
    </row>
    <row r="2281" spans="1:11" x14ac:dyDescent="0.35">
      <c r="A2281" s="1" t="s">
        <v>2328</v>
      </c>
      <c r="B2281" s="1" t="s">
        <v>20</v>
      </c>
      <c r="C2281" s="1" t="s">
        <v>21</v>
      </c>
      <c r="D2281" s="2">
        <v>49</v>
      </c>
      <c r="E2281" s="1" t="s">
        <v>14</v>
      </c>
      <c r="F2281" s="1" t="s">
        <v>29</v>
      </c>
      <c r="G2281" s="1" t="s">
        <v>3065</v>
      </c>
      <c r="H2281" s="6">
        <v>45259</v>
      </c>
      <c r="I2281" s="1" t="s">
        <v>17</v>
      </c>
      <c r="J2281" s="2">
        <v>2</v>
      </c>
      <c r="K2281" s="1" t="s">
        <v>18</v>
      </c>
    </row>
    <row r="2282" spans="1:11" x14ac:dyDescent="0.35">
      <c r="A2282" s="1" t="s">
        <v>2329</v>
      </c>
      <c r="B2282" s="1" t="s">
        <v>75</v>
      </c>
      <c r="C2282" s="1" t="s">
        <v>13</v>
      </c>
      <c r="D2282" s="2">
        <v>23</v>
      </c>
      <c r="E2282" s="1" t="s">
        <v>68</v>
      </c>
      <c r="F2282" s="1" t="s">
        <v>23</v>
      </c>
      <c r="G2282" s="1" t="s">
        <v>176</v>
      </c>
      <c r="H2282" s="6">
        <v>44817</v>
      </c>
      <c r="I2282" s="1" t="s">
        <v>17</v>
      </c>
      <c r="J2282" s="2">
        <v>14</v>
      </c>
      <c r="K2282" s="1" t="s">
        <v>26</v>
      </c>
    </row>
    <row r="2283" spans="1:11" x14ac:dyDescent="0.35">
      <c r="A2283" s="1" t="s">
        <v>2330</v>
      </c>
      <c r="B2283" s="1" t="s">
        <v>43</v>
      </c>
      <c r="C2283" s="1" t="s">
        <v>13</v>
      </c>
      <c r="D2283" s="2">
        <v>23</v>
      </c>
      <c r="E2283" s="1" t="s">
        <v>33</v>
      </c>
      <c r="F2283" s="1" t="s">
        <v>10</v>
      </c>
      <c r="G2283" s="1" t="s">
        <v>34</v>
      </c>
      <c r="H2283" s="6">
        <v>43816</v>
      </c>
      <c r="I2283" s="1" t="s">
        <v>72</v>
      </c>
      <c r="J2283" s="2">
        <v>4</v>
      </c>
      <c r="K2283" s="1" t="s">
        <v>18</v>
      </c>
    </row>
    <row r="2284" spans="1:11" x14ac:dyDescent="0.35">
      <c r="A2284" s="1" t="s">
        <v>2331</v>
      </c>
      <c r="B2284" s="1" t="s">
        <v>20</v>
      </c>
      <c r="C2284" s="1" t="s">
        <v>21</v>
      </c>
      <c r="D2284" s="2">
        <v>42</v>
      </c>
      <c r="E2284" s="1" t="s">
        <v>68</v>
      </c>
      <c r="F2284" s="1" t="s">
        <v>29</v>
      </c>
      <c r="G2284" s="1" t="s">
        <v>41</v>
      </c>
      <c r="H2284" s="6">
        <v>44570</v>
      </c>
      <c r="I2284" s="1" t="s">
        <v>72</v>
      </c>
      <c r="J2284" s="2">
        <v>15</v>
      </c>
      <c r="K2284" s="1" t="s">
        <v>26</v>
      </c>
    </row>
    <row r="2285" spans="1:11" x14ac:dyDescent="0.35">
      <c r="A2285" s="1" t="s">
        <v>2332</v>
      </c>
      <c r="B2285" s="1" t="s">
        <v>12</v>
      </c>
      <c r="C2285" s="1" t="s">
        <v>21</v>
      </c>
      <c r="D2285" s="2">
        <v>23</v>
      </c>
      <c r="E2285" s="1" t="s">
        <v>53</v>
      </c>
      <c r="F2285" s="1" t="s">
        <v>29</v>
      </c>
      <c r="G2285" s="1" t="s">
        <v>34</v>
      </c>
      <c r="H2285" s="6">
        <v>42700</v>
      </c>
      <c r="I2285" s="1" t="s">
        <v>25</v>
      </c>
      <c r="J2285" s="2">
        <v>8</v>
      </c>
      <c r="K2285" s="1" t="s">
        <v>31</v>
      </c>
    </row>
    <row r="2286" spans="1:11" x14ac:dyDescent="0.35">
      <c r="A2286" s="1" t="s">
        <v>2333</v>
      </c>
      <c r="B2286" s="1" t="s">
        <v>43</v>
      </c>
      <c r="C2286" s="1" t="s">
        <v>21</v>
      </c>
      <c r="D2286" s="2">
        <v>30</v>
      </c>
      <c r="E2286" s="1" t="s">
        <v>14</v>
      </c>
      <c r="F2286" s="1" t="s">
        <v>15</v>
      </c>
      <c r="G2286" s="1" t="s">
        <v>30</v>
      </c>
      <c r="H2286" s="6">
        <v>45735</v>
      </c>
      <c r="I2286" s="1" t="s">
        <v>72</v>
      </c>
      <c r="J2286" s="2">
        <v>1</v>
      </c>
      <c r="K2286" s="1" t="s">
        <v>31</v>
      </c>
    </row>
    <row r="2287" spans="1:11" x14ac:dyDescent="0.35">
      <c r="A2287" s="1" t="s">
        <v>2334</v>
      </c>
      <c r="B2287" s="1" t="s">
        <v>39</v>
      </c>
      <c r="C2287" s="1" t="s">
        <v>21</v>
      </c>
      <c r="D2287" s="2">
        <v>47</v>
      </c>
      <c r="E2287" s="1" t="s">
        <v>33</v>
      </c>
      <c r="F2287" s="1" t="s">
        <v>10</v>
      </c>
      <c r="G2287" s="1" t="s">
        <v>16</v>
      </c>
      <c r="H2287" s="6">
        <v>44954</v>
      </c>
      <c r="I2287" s="1" t="s">
        <v>17</v>
      </c>
      <c r="J2287" s="2">
        <v>10</v>
      </c>
      <c r="K2287" s="1" t="s">
        <v>26</v>
      </c>
    </row>
    <row r="2288" spans="1:11" x14ac:dyDescent="0.35">
      <c r="A2288" s="1" t="s">
        <v>2335</v>
      </c>
      <c r="B2288" s="1" t="s">
        <v>20</v>
      </c>
      <c r="C2288" s="1" t="s">
        <v>13</v>
      </c>
      <c r="D2288" s="2">
        <v>55</v>
      </c>
      <c r="E2288" s="1" t="s">
        <v>22</v>
      </c>
      <c r="F2288" s="1" t="s">
        <v>23</v>
      </c>
      <c r="G2288" s="1" t="s">
        <v>34</v>
      </c>
      <c r="H2288" s="6">
        <v>45133</v>
      </c>
      <c r="I2288" s="1" t="s">
        <v>45</v>
      </c>
      <c r="J2288" s="2">
        <v>7</v>
      </c>
      <c r="K2288" s="1" t="s">
        <v>18</v>
      </c>
    </row>
    <row r="2289" spans="1:11" x14ac:dyDescent="0.35">
      <c r="A2289" s="1" t="s">
        <v>2336</v>
      </c>
      <c r="B2289" s="1" t="s">
        <v>39</v>
      </c>
      <c r="C2289" s="1" t="s">
        <v>21</v>
      </c>
      <c r="D2289" s="2">
        <v>41</v>
      </c>
      <c r="E2289" s="1" t="s">
        <v>40</v>
      </c>
      <c r="F2289" s="1" t="s">
        <v>10</v>
      </c>
      <c r="G2289" s="1" t="s">
        <v>41</v>
      </c>
      <c r="H2289" s="6">
        <v>45455</v>
      </c>
      <c r="I2289" s="1" t="s">
        <v>25</v>
      </c>
      <c r="J2289" s="2">
        <v>10</v>
      </c>
      <c r="K2289" s="1" t="s">
        <v>18</v>
      </c>
    </row>
    <row r="2290" spans="1:11" x14ac:dyDescent="0.35">
      <c r="A2290" s="1" t="s">
        <v>2337</v>
      </c>
      <c r="B2290" s="1" t="s">
        <v>28</v>
      </c>
      <c r="C2290" s="1" t="s">
        <v>21</v>
      </c>
      <c r="D2290" s="2">
        <v>23</v>
      </c>
      <c r="E2290" s="1" t="s">
        <v>3065</v>
      </c>
      <c r="F2290" s="1" t="s">
        <v>23</v>
      </c>
      <c r="G2290" s="1" t="s">
        <v>37</v>
      </c>
      <c r="H2290" s="6">
        <v>45257</v>
      </c>
      <c r="I2290" s="1" t="s">
        <v>17</v>
      </c>
      <c r="J2290" s="2">
        <v>9</v>
      </c>
      <c r="K2290" s="1" t="s">
        <v>26</v>
      </c>
    </row>
    <row r="2291" spans="1:11" x14ac:dyDescent="0.35">
      <c r="A2291" s="1" t="s">
        <v>2338</v>
      </c>
      <c r="B2291" s="1" t="s">
        <v>20</v>
      </c>
      <c r="C2291" s="1" t="s">
        <v>13</v>
      </c>
      <c r="D2291" s="2">
        <v>32</v>
      </c>
      <c r="E2291" s="1" t="s">
        <v>78</v>
      </c>
      <c r="F2291" s="1" t="s">
        <v>15</v>
      </c>
      <c r="G2291" s="1" t="s">
        <v>16</v>
      </c>
      <c r="H2291" s="6">
        <v>45469</v>
      </c>
      <c r="I2291" s="1" t="s">
        <v>25</v>
      </c>
      <c r="J2291" s="2">
        <v>4</v>
      </c>
      <c r="K2291" s="1" t="s">
        <v>3065</v>
      </c>
    </row>
    <row r="2292" spans="1:11" x14ac:dyDescent="0.35">
      <c r="A2292" s="1" t="s">
        <v>2339</v>
      </c>
      <c r="B2292" s="1" t="s">
        <v>48</v>
      </c>
      <c r="C2292" s="1" t="s">
        <v>13</v>
      </c>
      <c r="D2292" s="2">
        <v>45</v>
      </c>
      <c r="E2292" s="1" t="s">
        <v>14</v>
      </c>
      <c r="F2292" s="1" t="s">
        <v>10</v>
      </c>
      <c r="G2292" s="1" t="s">
        <v>24</v>
      </c>
      <c r="H2292" s="6">
        <v>44509</v>
      </c>
      <c r="I2292" s="1" t="s">
        <v>45</v>
      </c>
      <c r="J2292" s="2">
        <v>3</v>
      </c>
      <c r="K2292" s="1" t="s">
        <v>31</v>
      </c>
    </row>
    <row r="2293" spans="1:11" x14ac:dyDescent="0.35">
      <c r="A2293" s="1" t="s">
        <v>2340</v>
      </c>
      <c r="B2293" s="1" t="s">
        <v>28</v>
      </c>
      <c r="C2293" s="1" t="s">
        <v>13</v>
      </c>
      <c r="D2293" s="2">
        <v>34</v>
      </c>
      <c r="E2293" s="1" t="s">
        <v>68</v>
      </c>
      <c r="F2293" s="1" t="s">
        <v>10</v>
      </c>
      <c r="G2293" s="1" t="s">
        <v>34</v>
      </c>
      <c r="H2293" s="6">
        <v>42495</v>
      </c>
      <c r="I2293" s="1" t="s">
        <v>17</v>
      </c>
      <c r="J2293" s="2">
        <v>6</v>
      </c>
      <c r="K2293" s="1" t="s">
        <v>58</v>
      </c>
    </row>
    <row r="2294" spans="1:11" x14ac:dyDescent="0.35">
      <c r="A2294" s="1" t="s">
        <v>2341</v>
      </c>
      <c r="B2294" s="1" t="s">
        <v>28</v>
      </c>
      <c r="C2294" s="1" t="s">
        <v>13</v>
      </c>
      <c r="D2294" s="2">
        <v>46</v>
      </c>
      <c r="E2294" s="1" t="s">
        <v>14</v>
      </c>
      <c r="F2294" s="1" t="s">
        <v>10</v>
      </c>
      <c r="G2294" s="1" t="s">
        <v>24</v>
      </c>
      <c r="H2294" s="6">
        <v>42915</v>
      </c>
      <c r="I2294" s="1" t="s">
        <v>17</v>
      </c>
      <c r="J2294" s="2">
        <v>14</v>
      </c>
      <c r="K2294" s="1" t="s">
        <v>31</v>
      </c>
    </row>
    <row r="2295" spans="1:11" x14ac:dyDescent="0.35">
      <c r="A2295" s="1" t="s">
        <v>2342</v>
      </c>
      <c r="B2295" s="1" t="s">
        <v>61</v>
      </c>
      <c r="C2295" s="1" t="s">
        <v>13</v>
      </c>
      <c r="D2295" s="2">
        <v>50</v>
      </c>
      <c r="E2295" s="1" t="s">
        <v>68</v>
      </c>
      <c r="F2295" s="1" t="s">
        <v>15</v>
      </c>
      <c r="G2295" s="1" t="s">
        <v>24</v>
      </c>
      <c r="H2295" s="6">
        <v>44961</v>
      </c>
      <c r="I2295" s="1" t="s">
        <v>17</v>
      </c>
      <c r="J2295" s="2">
        <v>1</v>
      </c>
      <c r="K2295" s="1" t="s">
        <v>26</v>
      </c>
    </row>
    <row r="2296" spans="1:11" x14ac:dyDescent="0.35">
      <c r="A2296" s="1" t="s">
        <v>2343</v>
      </c>
      <c r="B2296" s="1" t="s">
        <v>28</v>
      </c>
      <c r="C2296" s="1" t="s">
        <v>21</v>
      </c>
      <c r="D2296" s="2">
        <v>53</v>
      </c>
      <c r="E2296" s="1" t="s">
        <v>33</v>
      </c>
      <c r="F2296" s="1" t="s">
        <v>44</v>
      </c>
      <c r="G2296" s="1" t="s">
        <v>24</v>
      </c>
      <c r="H2296" s="6">
        <v>45638</v>
      </c>
      <c r="I2296" s="1" t="s">
        <v>17</v>
      </c>
      <c r="J2296" s="2">
        <v>6</v>
      </c>
      <c r="K2296" s="1" t="s">
        <v>58</v>
      </c>
    </row>
    <row r="2297" spans="1:11" x14ac:dyDescent="0.35">
      <c r="A2297" s="1" t="s">
        <v>2344</v>
      </c>
      <c r="B2297" s="1" t="s">
        <v>75</v>
      </c>
      <c r="C2297" s="1" t="s">
        <v>21</v>
      </c>
      <c r="D2297" s="2">
        <v>54</v>
      </c>
      <c r="E2297" s="1" t="s">
        <v>33</v>
      </c>
      <c r="F2297" s="1" t="s">
        <v>10</v>
      </c>
      <c r="G2297" s="1" t="s">
        <v>24</v>
      </c>
      <c r="H2297" s="6">
        <v>45034</v>
      </c>
      <c r="I2297" s="1" t="s">
        <v>72</v>
      </c>
      <c r="J2297" s="2">
        <v>4</v>
      </c>
      <c r="K2297" s="1" t="s">
        <v>31</v>
      </c>
    </row>
    <row r="2298" spans="1:11" x14ac:dyDescent="0.35">
      <c r="A2298" s="1" t="s">
        <v>2345</v>
      </c>
      <c r="B2298" s="1" t="s">
        <v>39</v>
      </c>
      <c r="C2298" s="1" t="s">
        <v>13</v>
      </c>
      <c r="D2298" s="2">
        <v>49</v>
      </c>
      <c r="E2298" s="1" t="s">
        <v>33</v>
      </c>
      <c r="F2298" s="1" t="s">
        <v>10</v>
      </c>
      <c r="G2298" s="1" t="s">
        <v>176</v>
      </c>
      <c r="H2298" s="6">
        <v>44776</v>
      </c>
      <c r="I2298" s="1" t="s">
        <v>17</v>
      </c>
      <c r="J2298" s="2">
        <v>2</v>
      </c>
      <c r="K2298" s="1" t="s">
        <v>31</v>
      </c>
    </row>
    <row r="2299" spans="1:11" x14ac:dyDescent="0.35">
      <c r="A2299" s="1" t="s">
        <v>2346</v>
      </c>
      <c r="B2299" s="1" t="s">
        <v>43</v>
      </c>
      <c r="C2299" s="1" t="s">
        <v>21</v>
      </c>
      <c r="D2299" s="2">
        <v>32</v>
      </c>
      <c r="E2299" s="1" t="s">
        <v>36</v>
      </c>
      <c r="F2299" s="1" t="s">
        <v>29</v>
      </c>
      <c r="G2299" s="1" t="s">
        <v>37</v>
      </c>
      <c r="H2299" s="6">
        <v>45912</v>
      </c>
      <c r="I2299" s="1" t="s">
        <v>17</v>
      </c>
      <c r="J2299" s="2">
        <v>12</v>
      </c>
      <c r="K2299" s="1" t="s">
        <v>18</v>
      </c>
    </row>
    <row r="2300" spans="1:11" x14ac:dyDescent="0.35">
      <c r="A2300" s="1" t="s">
        <v>2347</v>
      </c>
      <c r="B2300" s="1" t="s">
        <v>28</v>
      </c>
      <c r="C2300" s="1" t="s">
        <v>21</v>
      </c>
      <c r="D2300" s="2">
        <v>48</v>
      </c>
      <c r="E2300" s="1" t="s">
        <v>22</v>
      </c>
      <c r="F2300" s="1" t="s">
        <v>29</v>
      </c>
      <c r="G2300" s="1" t="s">
        <v>41</v>
      </c>
      <c r="H2300" s="6">
        <v>42558</v>
      </c>
      <c r="I2300" s="1" t="s">
        <v>45</v>
      </c>
      <c r="J2300" s="2">
        <v>12</v>
      </c>
      <c r="K2300" s="1" t="s">
        <v>3065</v>
      </c>
    </row>
    <row r="2301" spans="1:11" x14ac:dyDescent="0.35">
      <c r="A2301" s="1" t="s">
        <v>2348</v>
      </c>
      <c r="B2301" s="1" t="s">
        <v>39</v>
      </c>
      <c r="C2301" s="1" t="s">
        <v>21</v>
      </c>
      <c r="D2301" s="2">
        <v>57</v>
      </c>
      <c r="E2301" s="1" t="s">
        <v>33</v>
      </c>
      <c r="F2301" s="1" t="s">
        <v>29</v>
      </c>
      <c r="G2301" s="1" t="s">
        <v>34</v>
      </c>
      <c r="H2301" s="6">
        <v>43571</v>
      </c>
      <c r="I2301" s="1" t="s">
        <v>25</v>
      </c>
      <c r="J2301" s="2">
        <v>6</v>
      </c>
      <c r="K2301" s="1" t="s">
        <v>31</v>
      </c>
    </row>
    <row r="2302" spans="1:11" x14ac:dyDescent="0.35">
      <c r="A2302" s="1" t="s">
        <v>2349</v>
      </c>
      <c r="B2302" s="1" t="s">
        <v>48</v>
      </c>
      <c r="C2302" s="1" t="s">
        <v>13</v>
      </c>
      <c r="D2302" s="2">
        <v>51</v>
      </c>
      <c r="E2302" s="1" t="s">
        <v>68</v>
      </c>
      <c r="F2302" s="1" t="s">
        <v>29</v>
      </c>
      <c r="G2302" s="1" t="s">
        <v>37</v>
      </c>
      <c r="H2302" s="6">
        <v>44451</v>
      </c>
      <c r="I2302" s="1" t="s">
        <v>25</v>
      </c>
      <c r="J2302" s="2">
        <v>19</v>
      </c>
      <c r="K2302" s="1" t="s">
        <v>31</v>
      </c>
    </row>
    <row r="2303" spans="1:11" x14ac:dyDescent="0.35">
      <c r="A2303" s="1" t="s">
        <v>2350</v>
      </c>
      <c r="B2303" s="1" t="s">
        <v>28</v>
      </c>
      <c r="C2303" s="1" t="s">
        <v>21</v>
      </c>
      <c r="D2303" s="2">
        <v>26</v>
      </c>
      <c r="E2303" s="1" t="s">
        <v>14</v>
      </c>
      <c r="F2303" s="1" t="s">
        <v>44</v>
      </c>
      <c r="G2303" s="1" t="s">
        <v>30</v>
      </c>
      <c r="H2303" s="6">
        <v>42625</v>
      </c>
      <c r="I2303" s="1" t="s">
        <v>25</v>
      </c>
      <c r="J2303" s="2">
        <v>3</v>
      </c>
      <c r="K2303" s="1" t="s">
        <v>58</v>
      </c>
    </row>
    <row r="2304" spans="1:11" x14ac:dyDescent="0.35">
      <c r="A2304" s="1" t="s">
        <v>2351</v>
      </c>
      <c r="B2304" s="1" t="s">
        <v>20</v>
      </c>
      <c r="C2304" s="1" t="s">
        <v>21</v>
      </c>
      <c r="D2304" s="2">
        <v>43</v>
      </c>
      <c r="E2304" s="1" t="s">
        <v>33</v>
      </c>
      <c r="F2304" s="1" t="s">
        <v>29</v>
      </c>
      <c r="G2304" s="1" t="s">
        <v>176</v>
      </c>
      <c r="H2304" s="6">
        <v>43660</v>
      </c>
      <c r="I2304" s="1" t="s">
        <v>25</v>
      </c>
      <c r="J2304" s="2">
        <v>8</v>
      </c>
      <c r="K2304" s="1" t="s">
        <v>18</v>
      </c>
    </row>
    <row r="2305" spans="1:11" x14ac:dyDescent="0.35">
      <c r="A2305" s="1" t="s">
        <v>2352</v>
      </c>
      <c r="B2305" s="1" t="s">
        <v>12</v>
      </c>
      <c r="C2305" s="1" t="s">
        <v>21</v>
      </c>
      <c r="D2305" s="2">
        <v>53</v>
      </c>
      <c r="E2305" s="1" t="s">
        <v>68</v>
      </c>
      <c r="F2305" s="1" t="s">
        <v>10</v>
      </c>
      <c r="G2305" s="1" t="s">
        <v>24</v>
      </c>
      <c r="H2305" s="6">
        <v>43108</v>
      </c>
      <c r="I2305" s="1" t="s">
        <v>17</v>
      </c>
      <c r="J2305" s="2">
        <v>15</v>
      </c>
      <c r="K2305" s="1" t="s">
        <v>26</v>
      </c>
    </row>
    <row r="2306" spans="1:11" x14ac:dyDescent="0.35">
      <c r="A2306" s="1" t="s">
        <v>2353</v>
      </c>
      <c r="B2306" s="1" t="s">
        <v>39</v>
      </c>
      <c r="C2306" s="1" t="s">
        <v>13</v>
      </c>
      <c r="D2306" s="2">
        <v>27</v>
      </c>
      <c r="E2306" s="1" t="s">
        <v>36</v>
      </c>
      <c r="F2306" s="1" t="s">
        <v>15</v>
      </c>
      <c r="G2306" s="1" t="s">
        <v>41</v>
      </c>
      <c r="H2306" s="6">
        <v>43687</v>
      </c>
      <c r="I2306" s="1" t="s">
        <v>72</v>
      </c>
      <c r="J2306" s="2">
        <v>6</v>
      </c>
      <c r="K2306" s="1" t="s">
        <v>26</v>
      </c>
    </row>
    <row r="2307" spans="1:11" x14ac:dyDescent="0.35">
      <c r="A2307" s="1" t="s">
        <v>2354</v>
      </c>
      <c r="B2307" s="1" t="s">
        <v>75</v>
      </c>
      <c r="C2307" s="1" t="s">
        <v>21</v>
      </c>
      <c r="D2307" s="2">
        <v>57</v>
      </c>
      <c r="E2307" s="1" t="s">
        <v>36</v>
      </c>
      <c r="F2307" s="1" t="s">
        <v>29</v>
      </c>
      <c r="G2307" s="1" t="s">
        <v>176</v>
      </c>
      <c r="H2307" s="6">
        <v>44356</v>
      </c>
      <c r="I2307" s="1" t="s">
        <v>45</v>
      </c>
      <c r="J2307" s="2">
        <v>13</v>
      </c>
      <c r="K2307" s="1" t="s">
        <v>3065</v>
      </c>
    </row>
    <row r="2308" spans="1:11" x14ac:dyDescent="0.35">
      <c r="A2308" s="1" t="s">
        <v>2355</v>
      </c>
      <c r="B2308" s="1" t="s">
        <v>28</v>
      </c>
      <c r="C2308" s="1" t="s">
        <v>21</v>
      </c>
      <c r="D2308" s="2">
        <v>46</v>
      </c>
      <c r="E2308" s="1" t="s">
        <v>68</v>
      </c>
      <c r="F2308" s="1" t="s">
        <v>10</v>
      </c>
      <c r="G2308" s="1" t="s">
        <v>16</v>
      </c>
      <c r="H2308" s="6">
        <v>43366</v>
      </c>
      <c r="I2308" s="1" t="s">
        <v>25</v>
      </c>
      <c r="J2308" s="2">
        <v>6</v>
      </c>
      <c r="K2308" s="1" t="s">
        <v>58</v>
      </c>
    </row>
    <row r="2309" spans="1:11" x14ac:dyDescent="0.35">
      <c r="A2309" s="1" t="s">
        <v>2356</v>
      </c>
      <c r="B2309" s="1" t="s">
        <v>28</v>
      </c>
      <c r="C2309" s="1" t="s">
        <v>13</v>
      </c>
      <c r="D2309" s="2">
        <v>48</v>
      </c>
      <c r="E2309" s="1" t="s">
        <v>68</v>
      </c>
      <c r="F2309" s="1" t="s">
        <v>15</v>
      </c>
      <c r="G2309" s="1" t="s">
        <v>16</v>
      </c>
      <c r="H2309" s="6">
        <v>43146</v>
      </c>
      <c r="I2309" s="1" t="s">
        <v>45</v>
      </c>
      <c r="J2309" s="2">
        <v>3</v>
      </c>
      <c r="K2309" s="1" t="s">
        <v>18</v>
      </c>
    </row>
    <row r="2310" spans="1:11" x14ac:dyDescent="0.35">
      <c r="A2310" s="1" t="s">
        <v>2357</v>
      </c>
      <c r="B2310" s="1" t="s">
        <v>61</v>
      </c>
      <c r="C2310" s="1" t="s">
        <v>13</v>
      </c>
      <c r="D2310" s="2">
        <v>49</v>
      </c>
      <c r="E2310" s="1" t="s">
        <v>68</v>
      </c>
      <c r="F2310" s="1" t="s">
        <v>10</v>
      </c>
      <c r="G2310" s="1" t="s">
        <v>30</v>
      </c>
      <c r="H2310" s="6">
        <v>43676</v>
      </c>
      <c r="I2310" s="1" t="s">
        <v>72</v>
      </c>
      <c r="J2310" s="2">
        <v>13</v>
      </c>
      <c r="K2310" s="1" t="s">
        <v>26</v>
      </c>
    </row>
    <row r="2311" spans="1:11" x14ac:dyDescent="0.35">
      <c r="A2311" s="1" t="s">
        <v>2358</v>
      </c>
      <c r="B2311" s="1" t="s">
        <v>48</v>
      </c>
      <c r="C2311" s="1" t="s">
        <v>21</v>
      </c>
      <c r="D2311" s="2">
        <v>24</v>
      </c>
      <c r="E2311" s="1" t="s">
        <v>53</v>
      </c>
      <c r="F2311" s="1" t="s">
        <v>15</v>
      </c>
      <c r="G2311" s="1" t="s">
        <v>37</v>
      </c>
      <c r="H2311" s="6">
        <v>45871</v>
      </c>
      <c r="I2311" s="1" t="s">
        <v>72</v>
      </c>
      <c r="J2311" s="2">
        <v>16</v>
      </c>
      <c r="K2311" s="1" t="s">
        <v>58</v>
      </c>
    </row>
    <row r="2312" spans="1:11" x14ac:dyDescent="0.35">
      <c r="A2312" s="1" t="s">
        <v>2359</v>
      </c>
      <c r="B2312" s="1" t="s">
        <v>28</v>
      </c>
      <c r="C2312" s="1" t="s">
        <v>13</v>
      </c>
      <c r="D2312" s="2">
        <v>41</v>
      </c>
      <c r="E2312" s="1" t="s">
        <v>68</v>
      </c>
      <c r="F2312" s="1" t="s">
        <v>15</v>
      </c>
      <c r="G2312" s="1" t="s">
        <v>34</v>
      </c>
      <c r="H2312" s="6">
        <v>42954</v>
      </c>
      <c r="I2312" s="1" t="s">
        <v>17</v>
      </c>
      <c r="J2312" s="2">
        <v>19</v>
      </c>
      <c r="K2312" s="1" t="s">
        <v>31</v>
      </c>
    </row>
    <row r="2313" spans="1:11" x14ac:dyDescent="0.35">
      <c r="A2313" s="1" t="s">
        <v>2360</v>
      </c>
      <c r="B2313" s="1" t="s">
        <v>75</v>
      </c>
      <c r="C2313" s="1" t="s">
        <v>13</v>
      </c>
      <c r="D2313" s="2">
        <v>43</v>
      </c>
      <c r="E2313" s="1" t="s">
        <v>22</v>
      </c>
      <c r="F2313" s="1" t="s">
        <v>15</v>
      </c>
      <c r="G2313" s="1" t="s">
        <v>37</v>
      </c>
      <c r="H2313" s="6">
        <v>44002</v>
      </c>
      <c r="I2313" s="1" t="s">
        <v>45</v>
      </c>
      <c r="J2313" s="2">
        <v>1</v>
      </c>
      <c r="K2313" s="1" t="s">
        <v>58</v>
      </c>
    </row>
    <row r="2314" spans="1:11" x14ac:dyDescent="0.35">
      <c r="A2314" s="1" t="s">
        <v>2361</v>
      </c>
      <c r="B2314" s="1" t="s">
        <v>39</v>
      </c>
      <c r="C2314" s="1" t="s">
        <v>13</v>
      </c>
      <c r="D2314" s="2">
        <v>35</v>
      </c>
      <c r="E2314" s="1" t="s">
        <v>14</v>
      </c>
      <c r="F2314" s="1" t="s">
        <v>10</v>
      </c>
      <c r="G2314" s="1" t="s">
        <v>41</v>
      </c>
      <c r="H2314" s="6">
        <v>42407</v>
      </c>
      <c r="I2314" s="1" t="s">
        <v>25</v>
      </c>
      <c r="J2314" s="2">
        <v>11</v>
      </c>
      <c r="K2314" s="1" t="s">
        <v>18</v>
      </c>
    </row>
    <row r="2315" spans="1:11" x14ac:dyDescent="0.35">
      <c r="A2315" s="1" t="s">
        <v>2362</v>
      </c>
      <c r="B2315" s="1" t="s">
        <v>61</v>
      </c>
      <c r="C2315" s="1" t="s">
        <v>13</v>
      </c>
      <c r="D2315" s="2">
        <v>60</v>
      </c>
      <c r="E2315" s="1" t="s">
        <v>40</v>
      </c>
      <c r="F2315" s="1" t="s">
        <v>29</v>
      </c>
      <c r="G2315" s="1" t="s">
        <v>16</v>
      </c>
      <c r="H2315" s="6">
        <v>43685</v>
      </c>
      <c r="I2315" s="1" t="s">
        <v>72</v>
      </c>
      <c r="J2315" s="2">
        <v>6</v>
      </c>
      <c r="K2315" s="1" t="s">
        <v>31</v>
      </c>
    </row>
    <row r="2316" spans="1:11" x14ac:dyDescent="0.35">
      <c r="A2316" s="1" t="s">
        <v>2363</v>
      </c>
      <c r="B2316" s="1" t="s">
        <v>48</v>
      </c>
      <c r="C2316" s="1" t="s">
        <v>13</v>
      </c>
      <c r="D2316" s="2">
        <v>44</v>
      </c>
      <c r="E2316" s="1" t="s">
        <v>33</v>
      </c>
      <c r="F2316" s="1" t="s">
        <v>23</v>
      </c>
      <c r="G2316" s="1" t="s">
        <v>34</v>
      </c>
      <c r="H2316" s="6">
        <v>43653</v>
      </c>
      <c r="I2316" s="1" t="s">
        <v>25</v>
      </c>
      <c r="J2316" s="2">
        <v>19</v>
      </c>
      <c r="K2316" s="1" t="s">
        <v>31</v>
      </c>
    </row>
    <row r="2317" spans="1:11" x14ac:dyDescent="0.35">
      <c r="A2317" s="1" t="s">
        <v>2364</v>
      </c>
      <c r="B2317" s="1" t="s">
        <v>75</v>
      </c>
      <c r="C2317" s="1" t="s">
        <v>13</v>
      </c>
      <c r="D2317" s="2">
        <v>26</v>
      </c>
      <c r="E2317" s="1" t="s">
        <v>33</v>
      </c>
      <c r="F2317" s="1" t="s">
        <v>29</v>
      </c>
      <c r="G2317" s="1" t="s">
        <v>24</v>
      </c>
      <c r="H2317" s="6">
        <v>43083</v>
      </c>
      <c r="I2317" s="1" t="s">
        <v>25</v>
      </c>
      <c r="J2317" s="2">
        <v>19</v>
      </c>
      <c r="K2317" s="1" t="s">
        <v>31</v>
      </c>
    </row>
    <row r="2318" spans="1:11" x14ac:dyDescent="0.35">
      <c r="A2318" s="1" t="s">
        <v>2365</v>
      </c>
      <c r="B2318" s="1" t="s">
        <v>28</v>
      </c>
      <c r="C2318" s="1" t="s">
        <v>21</v>
      </c>
      <c r="D2318" s="2">
        <v>48</v>
      </c>
      <c r="E2318" s="1" t="s">
        <v>68</v>
      </c>
      <c r="F2318" s="1" t="s">
        <v>44</v>
      </c>
      <c r="G2318" s="1" t="s">
        <v>41</v>
      </c>
      <c r="H2318" s="6">
        <v>45811</v>
      </c>
      <c r="I2318" s="1" t="s">
        <v>72</v>
      </c>
      <c r="J2318" s="2">
        <v>5</v>
      </c>
      <c r="K2318" s="1" t="s">
        <v>18</v>
      </c>
    </row>
    <row r="2319" spans="1:11" x14ac:dyDescent="0.35">
      <c r="A2319" s="1" t="s">
        <v>2366</v>
      </c>
      <c r="B2319" s="1" t="s">
        <v>20</v>
      </c>
      <c r="C2319" s="1" t="s">
        <v>21</v>
      </c>
      <c r="D2319" s="2">
        <v>54</v>
      </c>
      <c r="E2319" s="1" t="s">
        <v>33</v>
      </c>
      <c r="F2319" s="1" t="s">
        <v>10</v>
      </c>
      <c r="G2319" s="1" t="s">
        <v>34</v>
      </c>
      <c r="H2319" s="6">
        <v>42869</v>
      </c>
      <c r="I2319" s="1" t="s">
        <v>25</v>
      </c>
      <c r="J2319" s="2">
        <v>8</v>
      </c>
      <c r="K2319" s="1" t="s">
        <v>58</v>
      </c>
    </row>
    <row r="2320" spans="1:11" x14ac:dyDescent="0.35">
      <c r="A2320" s="1" t="s">
        <v>2367</v>
      </c>
      <c r="B2320" s="1" t="s">
        <v>39</v>
      </c>
      <c r="C2320" s="1" t="s">
        <v>21</v>
      </c>
      <c r="D2320" s="2">
        <v>21</v>
      </c>
      <c r="E2320" s="1" t="s">
        <v>22</v>
      </c>
      <c r="F2320" s="1" t="s">
        <v>15</v>
      </c>
      <c r="G2320" s="1" t="s">
        <v>30</v>
      </c>
      <c r="H2320" s="6">
        <v>45828</v>
      </c>
      <c r="I2320" s="1" t="s">
        <v>17</v>
      </c>
      <c r="J2320" s="2">
        <v>5</v>
      </c>
      <c r="K2320" s="1" t="s">
        <v>31</v>
      </c>
    </row>
    <row r="2321" spans="1:11" x14ac:dyDescent="0.35">
      <c r="A2321" s="1" t="s">
        <v>2368</v>
      </c>
      <c r="B2321" s="1" t="s">
        <v>43</v>
      </c>
      <c r="C2321" s="1" t="s">
        <v>13</v>
      </c>
      <c r="D2321" s="2">
        <v>35</v>
      </c>
      <c r="E2321" s="1" t="s">
        <v>40</v>
      </c>
      <c r="F2321" s="1" t="s">
        <v>44</v>
      </c>
      <c r="G2321" s="1" t="s">
        <v>16</v>
      </c>
      <c r="H2321" s="6">
        <v>44630</v>
      </c>
      <c r="I2321" s="1" t="s">
        <v>72</v>
      </c>
      <c r="J2321" s="2">
        <v>5</v>
      </c>
      <c r="K2321" s="1" t="s">
        <v>26</v>
      </c>
    </row>
    <row r="2322" spans="1:11" x14ac:dyDescent="0.35">
      <c r="A2322" s="1" t="s">
        <v>2369</v>
      </c>
      <c r="B2322" s="1" t="s">
        <v>12</v>
      </c>
      <c r="C2322" s="1" t="s">
        <v>21</v>
      </c>
      <c r="D2322" s="2">
        <v>59</v>
      </c>
      <c r="E2322" s="1" t="s">
        <v>53</v>
      </c>
      <c r="F2322" s="1" t="s">
        <v>23</v>
      </c>
      <c r="G2322" s="1" t="s">
        <v>37</v>
      </c>
      <c r="H2322" s="6">
        <v>44124</v>
      </c>
      <c r="I2322" s="1" t="s">
        <v>3065</v>
      </c>
      <c r="J2322" s="2">
        <v>8</v>
      </c>
      <c r="K2322" s="1" t="s">
        <v>26</v>
      </c>
    </row>
    <row r="2323" spans="1:11" x14ac:dyDescent="0.35">
      <c r="A2323" s="1" t="s">
        <v>2370</v>
      </c>
      <c r="B2323" s="1" t="s">
        <v>75</v>
      </c>
      <c r="C2323" s="1" t="s">
        <v>13</v>
      </c>
      <c r="D2323" s="2">
        <v>28</v>
      </c>
      <c r="E2323" s="1" t="s">
        <v>78</v>
      </c>
      <c r="F2323" s="1" t="s">
        <v>10</v>
      </c>
      <c r="G2323" s="1" t="s">
        <v>24</v>
      </c>
      <c r="H2323" s="6">
        <v>43534</v>
      </c>
      <c r="I2323" s="1" t="s">
        <v>72</v>
      </c>
      <c r="J2323" s="2">
        <v>4</v>
      </c>
      <c r="K2323" s="1" t="s">
        <v>31</v>
      </c>
    </row>
    <row r="2324" spans="1:11" x14ac:dyDescent="0.35">
      <c r="A2324" s="1" t="s">
        <v>2371</v>
      </c>
      <c r="B2324" s="1" t="s">
        <v>28</v>
      </c>
      <c r="C2324" s="1" t="s">
        <v>13</v>
      </c>
      <c r="D2324" s="2">
        <v>42</v>
      </c>
      <c r="E2324" s="1" t="s">
        <v>33</v>
      </c>
      <c r="F2324" s="1" t="s">
        <v>44</v>
      </c>
      <c r="G2324" s="1" t="s">
        <v>30</v>
      </c>
      <c r="H2324" s="6">
        <v>44197</v>
      </c>
      <c r="I2324" s="1" t="s">
        <v>72</v>
      </c>
      <c r="J2324" s="2">
        <v>8</v>
      </c>
      <c r="K2324" s="1" t="s">
        <v>31</v>
      </c>
    </row>
    <row r="2325" spans="1:11" x14ac:dyDescent="0.35">
      <c r="A2325" s="1" t="s">
        <v>2372</v>
      </c>
      <c r="B2325" s="1" t="s">
        <v>28</v>
      </c>
      <c r="C2325" s="1" t="s">
        <v>13</v>
      </c>
      <c r="D2325" s="2">
        <v>25</v>
      </c>
      <c r="E2325" s="1" t="s">
        <v>53</v>
      </c>
      <c r="F2325" s="1" t="s">
        <v>29</v>
      </c>
      <c r="G2325" s="1" t="s">
        <v>37</v>
      </c>
      <c r="H2325" s="6">
        <v>43209</v>
      </c>
      <c r="I2325" s="1" t="s">
        <v>25</v>
      </c>
      <c r="J2325" s="2">
        <v>11</v>
      </c>
      <c r="K2325" s="1" t="s">
        <v>18</v>
      </c>
    </row>
    <row r="2326" spans="1:11" x14ac:dyDescent="0.35">
      <c r="A2326" s="1" t="s">
        <v>2373</v>
      </c>
      <c r="B2326" s="1" t="s">
        <v>48</v>
      </c>
      <c r="C2326" s="1" t="s">
        <v>21</v>
      </c>
      <c r="D2326" s="2">
        <v>41</v>
      </c>
      <c r="E2326" s="1" t="s">
        <v>33</v>
      </c>
      <c r="F2326" s="1" t="s">
        <v>29</v>
      </c>
      <c r="G2326" s="1" t="s">
        <v>41</v>
      </c>
      <c r="H2326" s="6">
        <v>44477</v>
      </c>
      <c r="I2326" s="1" t="s">
        <v>17</v>
      </c>
      <c r="J2326" s="2">
        <v>0</v>
      </c>
      <c r="K2326" s="1" t="s">
        <v>31</v>
      </c>
    </row>
    <row r="2327" spans="1:11" x14ac:dyDescent="0.35">
      <c r="A2327" s="1" t="s">
        <v>2374</v>
      </c>
      <c r="B2327" s="1" t="s">
        <v>61</v>
      </c>
      <c r="C2327" s="1" t="s">
        <v>13</v>
      </c>
      <c r="D2327" s="2">
        <v>30</v>
      </c>
      <c r="E2327" s="1" t="s">
        <v>68</v>
      </c>
      <c r="F2327" s="1" t="s">
        <v>23</v>
      </c>
      <c r="G2327" s="1" t="s">
        <v>176</v>
      </c>
      <c r="H2327" s="6">
        <v>44979</v>
      </c>
      <c r="I2327" s="1" t="s">
        <v>72</v>
      </c>
      <c r="J2327" s="2">
        <v>2</v>
      </c>
      <c r="K2327" s="1" t="s">
        <v>58</v>
      </c>
    </row>
    <row r="2328" spans="1:11" x14ac:dyDescent="0.35">
      <c r="A2328" s="1" t="s">
        <v>2375</v>
      </c>
      <c r="B2328" s="1" t="s">
        <v>75</v>
      </c>
      <c r="C2328" s="1" t="s">
        <v>13</v>
      </c>
      <c r="D2328" s="2">
        <v>56</v>
      </c>
      <c r="E2328" s="1" t="s">
        <v>36</v>
      </c>
      <c r="F2328" s="1" t="s">
        <v>23</v>
      </c>
      <c r="G2328" s="1" t="s">
        <v>176</v>
      </c>
      <c r="H2328" s="6">
        <v>45615</v>
      </c>
      <c r="I2328" s="1" t="s">
        <v>72</v>
      </c>
      <c r="J2328" s="2">
        <v>18</v>
      </c>
      <c r="K2328" s="1" t="s">
        <v>26</v>
      </c>
    </row>
    <row r="2329" spans="1:11" x14ac:dyDescent="0.35">
      <c r="A2329" s="1" t="s">
        <v>2376</v>
      </c>
      <c r="B2329" s="1" t="s">
        <v>20</v>
      </c>
      <c r="C2329" s="1" t="s">
        <v>13</v>
      </c>
      <c r="D2329" s="2">
        <v>50</v>
      </c>
      <c r="E2329" s="1" t="s">
        <v>36</v>
      </c>
      <c r="F2329" s="1" t="s">
        <v>44</v>
      </c>
      <c r="G2329" s="1" t="s">
        <v>16</v>
      </c>
      <c r="H2329" s="6">
        <v>43800</v>
      </c>
      <c r="I2329" s="1" t="s">
        <v>72</v>
      </c>
      <c r="J2329" s="2">
        <v>3</v>
      </c>
      <c r="K2329" s="1" t="s">
        <v>31</v>
      </c>
    </row>
    <row r="2330" spans="1:11" x14ac:dyDescent="0.35">
      <c r="A2330" s="1" t="s">
        <v>2377</v>
      </c>
      <c r="B2330" s="1" t="s">
        <v>12</v>
      </c>
      <c r="C2330" s="1" t="s">
        <v>21</v>
      </c>
      <c r="D2330" s="2">
        <v>35</v>
      </c>
      <c r="E2330" s="1" t="s">
        <v>33</v>
      </c>
      <c r="F2330" s="1" t="s">
        <v>29</v>
      </c>
      <c r="G2330" s="1" t="s">
        <v>41</v>
      </c>
      <c r="H2330" s="6">
        <v>45924</v>
      </c>
      <c r="I2330" s="1" t="s">
        <v>45</v>
      </c>
      <c r="J2330" s="2">
        <v>8</v>
      </c>
      <c r="K2330" s="1" t="s">
        <v>31</v>
      </c>
    </row>
    <row r="2331" spans="1:11" x14ac:dyDescent="0.35">
      <c r="A2331" s="1" t="s">
        <v>2378</v>
      </c>
      <c r="B2331" s="1" t="s">
        <v>48</v>
      </c>
      <c r="C2331" s="1" t="s">
        <v>21</v>
      </c>
      <c r="D2331" s="2">
        <v>34</v>
      </c>
      <c r="E2331" s="1" t="s">
        <v>33</v>
      </c>
      <c r="F2331" s="1" t="s">
        <v>23</v>
      </c>
      <c r="G2331" s="1" t="s">
        <v>37</v>
      </c>
      <c r="H2331" s="6">
        <v>45847</v>
      </c>
      <c r="I2331" s="1" t="s">
        <v>25</v>
      </c>
      <c r="J2331" s="2">
        <v>12</v>
      </c>
      <c r="K2331" s="1" t="s">
        <v>58</v>
      </c>
    </row>
    <row r="2332" spans="1:11" x14ac:dyDescent="0.35">
      <c r="A2332" s="1" t="s">
        <v>2379</v>
      </c>
      <c r="B2332" s="1" t="s">
        <v>75</v>
      </c>
      <c r="C2332" s="1" t="s">
        <v>21</v>
      </c>
      <c r="D2332" s="2">
        <v>40</v>
      </c>
      <c r="E2332" s="1" t="s">
        <v>33</v>
      </c>
      <c r="F2332" s="1" t="s">
        <v>29</v>
      </c>
      <c r="G2332" s="1" t="s">
        <v>41</v>
      </c>
      <c r="H2332" s="6">
        <v>42954</v>
      </c>
      <c r="I2332" s="1" t="s">
        <v>25</v>
      </c>
      <c r="J2332" s="2">
        <v>13</v>
      </c>
      <c r="K2332" s="1" t="s">
        <v>31</v>
      </c>
    </row>
    <row r="2333" spans="1:11" x14ac:dyDescent="0.35">
      <c r="A2333" s="1" t="s">
        <v>2380</v>
      </c>
      <c r="B2333" s="1" t="s">
        <v>75</v>
      </c>
      <c r="C2333" s="1" t="s">
        <v>21</v>
      </c>
      <c r="D2333" s="2">
        <v>22</v>
      </c>
      <c r="E2333" s="1" t="s">
        <v>22</v>
      </c>
      <c r="F2333" s="1" t="s">
        <v>15</v>
      </c>
      <c r="G2333" s="1" t="s">
        <v>176</v>
      </c>
      <c r="H2333" s="6">
        <v>43544</v>
      </c>
      <c r="I2333" s="1" t="s">
        <v>72</v>
      </c>
      <c r="J2333" s="2">
        <v>3</v>
      </c>
      <c r="K2333" s="1" t="s">
        <v>58</v>
      </c>
    </row>
    <row r="2334" spans="1:11" x14ac:dyDescent="0.35">
      <c r="A2334" s="1" t="s">
        <v>2381</v>
      </c>
      <c r="B2334" s="1" t="s">
        <v>12</v>
      </c>
      <c r="C2334" s="1" t="s">
        <v>13</v>
      </c>
      <c r="D2334" s="2">
        <v>46</v>
      </c>
      <c r="E2334" s="1" t="s">
        <v>36</v>
      </c>
      <c r="F2334" s="1" t="s">
        <v>44</v>
      </c>
      <c r="G2334" s="1" t="s">
        <v>30</v>
      </c>
      <c r="H2334" s="6">
        <v>43591</v>
      </c>
      <c r="I2334" s="1" t="s">
        <v>45</v>
      </c>
      <c r="J2334" s="2">
        <v>11</v>
      </c>
      <c r="K2334" s="1" t="s">
        <v>26</v>
      </c>
    </row>
    <row r="2335" spans="1:11" x14ac:dyDescent="0.35">
      <c r="A2335" s="1" t="s">
        <v>2382</v>
      </c>
      <c r="B2335" s="1" t="s">
        <v>12</v>
      </c>
      <c r="C2335" s="1" t="s">
        <v>21</v>
      </c>
      <c r="D2335" s="2">
        <v>52</v>
      </c>
      <c r="E2335" s="1" t="s">
        <v>22</v>
      </c>
      <c r="F2335" s="1" t="s">
        <v>29</v>
      </c>
      <c r="G2335" s="1" t="s">
        <v>34</v>
      </c>
      <c r="H2335" s="6">
        <v>45690</v>
      </c>
      <c r="I2335" s="1" t="s">
        <v>72</v>
      </c>
      <c r="J2335" s="2">
        <v>19</v>
      </c>
      <c r="K2335" s="1" t="s">
        <v>58</v>
      </c>
    </row>
    <row r="2336" spans="1:11" x14ac:dyDescent="0.35">
      <c r="A2336" s="1" t="s">
        <v>2383</v>
      </c>
      <c r="B2336" s="1" t="s">
        <v>61</v>
      </c>
      <c r="C2336" s="1" t="s">
        <v>13</v>
      </c>
      <c r="D2336" s="2">
        <v>36</v>
      </c>
      <c r="E2336" s="1" t="s">
        <v>22</v>
      </c>
      <c r="F2336" s="1" t="s">
        <v>29</v>
      </c>
      <c r="G2336" s="1" t="s">
        <v>30</v>
      </c>
      <c r="H2336" s="6">
        <v>43561</v>
      </c>
      <c r="I2336" s="1" t="s">
        <v>17</v>
      </c>
      <c r="J2336" s="2">
        <v>1</v>
      </c>
      <c r="K2336" s="1" t="s">
        <v>31</v>
      </c>
    </row>
    <row r="2337" spans="1:11" x14ac:dyDescent="0.35">
      <c r="A2337" s="1" t="s">
        <v>2384</v>
      </c>
      <c r="B2337" s="1" t="s">
        <v>48</v>
      </c>
      <c r="C2337" s="1" t="s">
        <v>13</v>
      </c>
      <c r="D2337" s="2">
        <v>31</v>
      </c>
      <c r="E2337" s="1" t="s">
        <v>40</v>
      </c>
      <c r="F2337" s="1" t="s">
        <v>10</v>
      </c>
      <c r="G2337" s="1" t="s">
        <v>34</v>
      </c>
      <c r="H2337" s="6">
        <v>43264</v>
      </c>
      <c r="I2337" s="1" t="s">
        <v>17</v>
      </c>
      <c r="J2337" s="2">
        <v>18</v>
      </c>
      <c r="K2337" s="1" t="s">
        <v>31</v>
      </c>
    </row>
    <row r="2338" spans="1:11" x14ac:dyDescent="0.35">
      <c r="A2338" s="1" t="s">
        <v>2385</v>
      </c>
      <c r="B2338" s="1" t="s">
        <v>43</v>
      </c>
      <c r="C2338" s="1" t="s">
        <v>21</v>
      </c>
      <c r="D2338" s="2">
        <v>39</v>
      </c>
      <c r="E2338" s="1" t="s">
        <v>53</v>
      </c>
      <c r="F2338" s="1" t="s">
        <v>44</v>
      </c>
      <c r="G2338" s="1" t="s">
        <v>30</v>
      </c>
      <c r="H2338" s="6">
        <v>45365</v>
      </c>
      <c r="I2338" s="1" t="s">
        <v>45</v>
      </c>
      <c r="J2338" s="2">
        <v>3</v>
      </c>
      <c r="K2338" s="1" t="s">
        <v>18</v>
      </c>
    </row>
    <row r="2339" spans="1:11" x14ac:dyDescent="0.35">
      <c r="A2339" s="1" t="s">
        <v>2386</v>
      </c>
      <c r="B2339" s="1" t="s">
        <v>75</v>
      </c>
      <c r="C2339" s="1" t="s">
        <v>21</v>
      </c>
      <c r="D2339" s="2">
        <v>26</v>
      </c>
      <c r="E2339" s="1" t="s">
        <v>68</v>
      </c>
      <c r="F2339" s="1" t="s">
        <v>23</v>
      </c>
      <c r="G2339" s="1" t="s">
        <v>24</v>
      </c>
      <c r="H2339" s="6">
        <v>44221</v>
      </c>
      <c r="I2339" s="1" t="s">
        <v>45</v>
      </c>
      <c r="J2339" s="2">
        <v>13</v>
      </c>
      <c r="K2339" s="1" t="s">
        <v>18</v>
      </c>
    </row>
    <row r="2340" spans="1:11" x14ac:dyDescent="0.35">
      <c r="A2340" s="1" t="s">
        <v>2387</v>
      </c>
      <c r="B2340" s="1" t="s">
        <v>20</v>
      </c>
      <c r="C2340" s="1" t="s">
        <v>21</v>
      </c>
      <c r="D2340" s="2">
        <v>47</v>
      </c>
      <c r="E2340" s="1" t="s">
        <v>33</v>
      </c>
      <c r="F2340" s="1" t="s">
        <v>44</v>
      </c>
      <c r="G2340" s="1" t="s">
        <v>37</v>
      </c>
      <c r="H2340" s="6">
        <v>44210</v>
      </c>
      <c r="I2340" s="1" t="s">
        <v>72</v>
      </c>
      <c r="J2340" s="2">
        <v>17</v>
      </c>
      <c r="K2340" s="1" t="s">
        <v>26</v>
      </c>
    </row>
    <row r="2341" spans="1:11" x14ac:dyDescent="0.35">
      <c r="A2341" s="1" t="s">
        <v>2388</v>
      </c>
      <c r="B2341" s="1" t="s">
        <v>61</v>
      </c>
      <c r="C2341" s="1" t="s">
        <v>13</v>
      </c>
      <c r="D2341" s="2">
        <v>46</v>
      </c>
      <c r="E2341" s="1" t="s">
        <v>68</v>
      </c>
      <c r="F2341" s="1" t="s">
        <v>44</v>
      </c>
      <c r="G2341" s="1" t="s">
        <v>30</v>
      </c>
      <c r="H2341" s="6">
        <v>43426</v>
      </c>
      <c r="I2341" s="1" t="s">
        <v>25</v>
      </c>
      <c r="J2341" s="2">
        <v>16</v>
      </c>
      <c r="K2341" s="1" t="s">
        <v>26</v>
      </c>
    </row>
    <row r="2342" spans="1:11" x14ac:dyDescent="0.35">
      <c r="A2342" s="1" t="s">
        <v>2389</v>
      </c>
      <c r="B2342" s="1" t="s">
        <v>28</v>
      </c>
      <c r="C2342" s="1" t="s">
        <v>13</v>
      </c>
      <c r="D2342" s="2">
        <v>34</v>
      </c>
      <c r="E2342" s="1" t="s">
        <v>40</v>
      </c>
      <c r="F2342" s="1" t="s">
        <v>10</v>
      </c>
      <c r="G2342" s="1" t="s">
        <v>16</v>
      </c>
      <c r="H2342" s="6">
        <v>45256</v>
      </c>
      <c r="I2342" s="1" t="s">
        <v>45</v>
      </c>
      <c r="J2342" s="2">
        <v>15</v>
      </c>
      <c r="K2342" s="1" t="s">
        <v>31</v>
      </c>
    </row>
    <row r="2343" spans="1:11" x14ac:dyDescent="0.35">
      <c r="A2343" s="1" t="s">
        <v>2390</v>
      </c>
      <c r="B2343" s="1" t="s">
        <v>12</v>
      </c>
      <c r="C2343" s="1" t="s">
        <v>13</v>
      </c>
      <c r="D2343" s="2">
        <v>24</v>
      </c>
      <c r="E2343" s="1" t="s">
        <v>22</v>
      </c>
      <c r="F2343" s="1" t="s">
        <v>44</v>
      </c>
      <c r="G2343" s="1" t="s">
        <v>24</v>
      </c>
      <c r="H2343" s="6">
        <v>45908</v>
      </c>
      <c r="I2343" s="1" t="s">
        <v>17</v>
      </c>
      <c r="J2343" s="2">
        <v>0</v>
      </c>
      <c r="K2343" s="1" t="s">
        <v>26</v>
      </c>
    </row>
    <row r="2344" spans="1:11" x14ac:dyDescent="0.35">
      <c r="A2344" s="1" t="s">
        <v>2391</v>
      </c>
      <c r="B2344" s="1" t="s">
        <v>12</v>
      </c>
      <c r="C2344" s="1" t="s">
        <v>13</v>
      </c>
      <c r="D2344" s="2">
        <v>60</v>
      </c>
      <c r="E2344" s="1" t="s">
        <v>40</v>
      </c>
      <c r="F2344" s="1" t="s">
        <v>29</v>
      </c>
      <c r="G2344" s="1" t="s">
        <v>24</v>
      </c>
      <c r="H2344" s="6">
        <v>43644</v>
      </c>
      <c r="I2344" s="1" t="s">
        <v>25</v>
      </c>
      <c r="J2344" s="2">
        <v>1</v>
      </c>
      <c r="K2344" s="1" t="s">
        <v>26</v>
      </c>
    </row>
    <row r="2345" spans="1:11" x14ac:dyDescent="0.35">
      <c r="A2345" s="1" t="s">
        <v>2392</v>
      </c>
      <c r="B2345" s="1" t="s">
        <v>61</v>
      </c>
      <c r="C2345" s="1" t="s">
        <v>13</v>
      </c>
      <c r="D2345" s="2">
        <v>35</v>
      </c>
      <c r="E2345" s="1" t="s">
        <v>22</v>
      </c>
      <c r="F2345" s="1" t="s">
        <v>44</v>
      </c>
      <c r="G2345" s="1" t="s">
        <v>30</v>
      </c>
      <c r="H2345" s="6">
        <v>43388</v>
      </c>
      <c r="I2345" s="1" t="s">
        <v>25</v>
      </c>
      <c r="J2345" s="2">
        <v>5</v>
      </c>
      <c r="K2345" s="1" t="s">
        <v>18</v>
      </c>
    </row>
    <row r="2346" spans="1:11" x14ac:dyDescent="0.35">
      <c r="A2346" s="1" t="s">
        <v>2393</v>
      </c>
      <c r="B2346" s="1" t="s">
        <v>43</v>
      </c>
      <c r="C2346" s="1" t="s">
        <v>13</v>
      </c>
      <c r="D2346" s="2">
        <v>36</v>
      </c>
      <c r="E2346" s="1" t="s">
        <v>33</v>
      </c>
      <c r="F2346" s="1" t="s">
        <v>23</v>
      </c>
      <c r="G2346" s="1" t="s">
        <v>176</v>
      </c>
      <c r="H2346" s="6">
        <v>44279</v>
      </c>
      <c r="I2346" s="1" t="s">
        <v>45</v>
      </c>
      <c r="J2346" s="2">
        <v>2</v>
      </c>
      <c r="K2346" s="1" t="s">
        <v>18</v>
      </c>
    </row>
    <row r="2347" spans="1:11" x14ac:dyDescent="0.35">
      <c r="A2347" s="1" t="s">
        <v>2394</v>
      </c>
      <c r="B2347" s="1" t="s">
        <v>43</v>
      </c>
      <c r="C2347" s="1" t="s">
        <v>13</v>
      </c>
      <c r="D2347" s="2">
        <v>53</v>
      </c>
      <c r="E2347" s="1" t="s">
        <v>14</v>
      </c>
      <c r="F2347" s="1" t="s">
        <v>29</v>
      </c>
      <c r="G2347" s="1" t="s">
        <v>34</v>
      </c>
      <c r="H2347" s="6">
        <v>45319</v>
      </c>
      <c r="I2347" s="1" t="s">
        <v>45</v>
      </c>
      <c r="J2347" s="2">
        <v>4</v>
      </c>
      <c r="K2347" s="1" t="s">
        <v>31</v>
      </c>
    </row>
    <row r="2348" spans="1:11" x14ac:dyDescent="0.35">
      <c r="A2348" s="1" t="s">
        <v>2395</v>
      </c>
      <c r="B2348" s="1" t="s">
        <v>12</v>
      </c>
      <c r="C2348" s="1" t="s">
        <v>13</v>
      </c>
      <c r="D2348" s="2">
        <v>38</v>
      </c>
      <c r="E2348" s="1" t="s">
        <v>53</v>
      </c>
      <c r="F2348" s="1" t="s">
        <v>23</v>
      </c>
      <c r="G2348" s="1" t="s">
        <v>176</v>
      </c>
      <c r="H2348" s="6">
        <v>44016</v>
      </c>
      <c r="I2348" s="1" t="s">
        <v>25</v>
      </c>
      <c r="J2348" s="2">
        <v>20</v>
      </c>
      <c r="K2348" s="1" t="s">
        <v>18</v>
      </c>
    </row>
    <row r="2349" spans="1:11" x14ac:dyDescent="0.35">
      <c r="A2349" s="1" t="s">
        <v>2396</v>
      </c>
      <c r="B2349" s="1" t="s">
        <v>39</v>
      </c>
      <c r="C2349" s="1" t="s">
        <v>21</v>
      </c>
      <c r="D2349" s="2">
        <v>56</v>
      </c>
      <c r="E2349" s="1" t="s">
        <v>14</v>
      </c>
      <c r="F2349" s="1" t="s">
        <v>10</v>
      </c>
      <c r="G2349" s="1" t="s">
        <v>24</v>
      </c>
      <c r="H2349" s="6">
        <v>44275</v>
      </c>
      <c r="I2349" s="1" t="s">
        <v>25</v>
      </c>
      <c r="J2349" s="2">
        <v>16</v>
      </c>
      <c r="K2349" s="1" t="s">
        <v>31</v>
      </c>
    </row>
    <row r="2350" spans="1:11" x14ac:dyDescent="0.35">
      <c r="A2350" s="1" t="s">
        <v>2397</v>
      </c>
      <c r="B2350" s="1" t="s">
        <v>48</v>
      </c>
      <c r="C2350" s="1" t="s">
        <v>13</v>
      </c>
      <c r="D2350" s="2">
        <v>43</v>
      </c>
      <c r="E2350" s="1" t="s">
        <v>14</v>
      </c>
      <c r="F2350" s="1" t="s">
        <v>29</v>
      </c>
      <c r="G2350" s="1" t="s">
        <v>176</v>
      </c>
      <c r="H2350" s="6">
        <v>44225</v>
      </c>
      <c r="I2350" s="1" t="s">
        <v>17</v>
      </c>
      <c r="J2350" s="2">
        <v>19</v>
      </c>
      <c r="K2350" s="1" t="s">
        <v>58</v>
      </c>
    </row>
    <row r="2351" spans="1:11" x14ac:dyDescent="0.35">
      <c r="A2351" s="1" t="s">
        <v>2398</v>
      </c>
      <c r="B2351" s="1" t="s">
        <v>28</v>
      </c>
      <c r="C2351" s="1" t="s">
        <v>13</v>
      </c>
      <c r="D2351" s="2">
        <v>25</v>
      </c>
      <c r="E2351" s="1" t="s">
        <v>14</v>
      </c>
      <c r="F2351" s="1" t="s">
        <v>10</v>
      </c>
      <c r="G2351" s="1" t="s">
        <v>16</v>
      </c>
      <c r="H2351" s="6">
        <v>45652</v>
      </c>
      <c r="I2351" s="1" t="s">
        <v>45</v>
      </c>
      <c r="J2351" s="2">
        <v>6</v>
      </c>
      <c r="K2351" s="1" t="s">
        <v>26</v>
      </c>
    </row>
    <row r="2352" spans="1:11" x14ac:dyDescent="0.35">
      <c r="A2352" s="1" t="s">
        <v>2399</v>
      </c>
      <c r="B2352" s="1" t="s">
        <v>61</v>
      </c>
      <c r="C2352" s="1" t="s">
        <v>13</v>
      </c>
      <c r="D2352" s="2">
        <v>40</v>
      </c>
      <c r="E2352" s="1" t="s">
        <v>40</v>
      </c>
      <c r="F2352" s="1" t="s">
        <v>15</v>
      </c>
      <c r="G2352" s="1" t="s">
        <v>34</v>
      </c>
      <c r="H2352" s="6">
        <v>43837</v>
      </c>
      <c r="I2352" s="1" t="s">
        <v>72</v>
      </c>
      <c r="J2352" s="2">
        <v>3</v>
      </c>
      <c r="K2352" s="1" t="s">
        <v>26</v>
      </c>
    </row>
    <row r="2353" spans="1:11" x14ac:dyDescent="0.35">
      <c r="A2353" s="1" t="s">
        <v>2400</v>
      </c>
      <c r="B2353" s="1" t="s">
        <v>75</v>
      </c>
      <c r="C2353" s="1" t="s">
        <v>13</v>
      </c>
      <c r="D2353" s="2">
        <v>25</v>
      </c>
      <c r="E2353" s="1" t="s">
        <v>33</v>
      </c>
      <c r="F2353" s="1" t="s">
        <v>44</v>
      </c>
      <c r="G2353" s="1" t="s">
        <v>176</v>
      </c>
      <c r="H2353" s="6">
        <v>45934</v>
      </c>
      <c r="I2353" s="1" t="s">
        <v>45</v>
      </c>
      <c r="J2353" s="2">
        <v>2</v>
      </c>
      <c r="K2353" s="1" t="s">
        <v>26</v>
      </c>
    </row>
    <row r="2354" spans="1:11" x14ac:dyDescent="0.35">
      <c r="A2354" s="1" t="s">
        <v>2401</v>
      </c>
      <c r="B2354" s="1" t="s">
        <v>43</v>
      </c>
      <c r="C2354" s="1" t="s">
        <v>21</v>
      </c>
      <c r="D2354" s="2">
        <v>36</v>
      </c>
      <c r="E2354" s="1" t="s">
        <v>68</v>
      </c>
      <c r="F2354" s="1" t="s">
        <v>29</v>
      </c>
      <c r="G2354" s="1" t="s">
        <v>37</v>
      </c>
      <c r="H2354" s="6">
        <v>44144</v>
      </c>
      <c r="I2354" s="1" t="s">
        <v>72</v>
      </c>
      <c r="J2354" s="2">
        <v>7</v>
      </c>
      <c r="K2354" s="1" t="s">
        <v>58</v>
      </c>
    </row>
    <row r="2355" spans="1:11" x14ac:dyDescent="0.35">
      <c r="A2355" s="1" t="s">
        <v>2402</v>
      </c>
      <c r="B2355" s="1" t="s">
        <v>61</v>
      </c>
      <c r="C2355" s="1" t="s">
        <v>13</v>
      </c>
      <c r="D2355" s="2">
        <v>28</v>
      </c>
      <c r="E2355" s="1" t="s">
        <v>40</v>
      </c>
      <c r="F2355" s="1" t="s">
        <v>23</v>
      </c>
      <c r="G2355" s="1" t="s">
        <v>34</v>
      </c>
      <c r="H2355" s="6">
        <v>45834</v>
      </c>
      <c r="I2355" s="1" t="s">
        <v>45</v>
      </c>
      <c r="J2355" s="2">
        <v>13</v>
      </c>
      <c r="K2355" s="1" t="s">
        <v>26</v>
      </c>
    </row>
    <row r="2356" spans="1:11" x14ac:dyDescent="0.35">
      <c r="A2356" s="1" t="s">
        <v>2403</v>
      </c>
      <c r="B2356" s="1" t="s">
        <v>12</v>
      </c>
      <c r="C2356" s="1" t="s">
        <v>13</v>
      </c>
      <c r="D2356" s="2">
        <v>46</v>
      </c>
      <c r="E2356" s="1" t="s">
        <v>36</v>
      </c>
      <c r="F2356" s="1" t="s">
        <v>44</v>
      </c>
      <c r="G2356" s="1" t="s">
        <v>3065</v>
      </c>
      <c r="H2356" s="6">
        <v>42377</v>
      </c>
      <c r="I2356" s="1" t="s">
        <v>25</v>
      </c>
      <c r="J2356" s="2">
        <v>14</v>
      </c>
      <c r="K2356" s="1" t="s">
        <v>26</v>
      </c>
    </row>
    <row r="2357" spans="1:11" x14ac:dyDescent="0.35">
      <c r="A2357" s="1" t="s">
        <v>2404</v>
      </c>
      <c r="B2357" s="1" t="s">
        <v>20</v>
      </c>
      <c r="C2357" s="1" t="s">
        <v>21</v>
      </c>
      <c r="D2357" s="2">
        <v>42</v>
      </c>
      <c r="E2357" s="1" t="s">
        <v>14</v>
      </c>
      <c r="F2357" s="1" t="s">
        <v>44</v>
      </c>
      <c r="G2357" s="1" t="s">
        <v>176</v>
      </c>
      <c r="H2357" s="6">
        <v>42477</v>
      </c>
      <c r="I2357" s="1" t="s">
        <v>45</v>
      </c>
      <c r="J2357" s="2">
        <v>10</v>
      </c>
      <c r="K2357" s="1" t="s">
        <v>26</v>
      </c>
    </row>
    <row r="2358" spans="1:11" x14ac:dyDescent="0.35">
      <c r="A2358" s="1" t="s">
        <v>2405</v>
      </c>
      <c r="B2358" s="1" t="s">
        <v>28</v>
      </c>
      <c r="C2358" s="1" t="s">
        <v>13</v>
      </c>
      <c r="D2358" s="2">
        <v>39</v>
      </c>
      <c r="E2358" s="1" t="s">
        <v>22</v>
      </c>
      <c r="F2358" s="1" t="s">
        <v>29</v>
      </c>
      <c r="G2358" s="1" t="s">
        <v>30</v>
      </c>
      <c r="H2358" s="6">
        <v>42905</v>
      </c>
      <c r="I2358" s="1" t="s">
        <v>17</v>
      </c>
      <c r="J2358" s="2">
        <v>4</v>
      </c>
      <c r="K2358" s="1" t="s">
        <v>31</v>
      </c>
    </row>
    <row r="2359" spans="1:11" x14ac:dyDescent="0.35">
      <c r="A2359" s="1" t="s">
        <v>2406</v>
      </c>
      <c r="B2359" s="1" t="s">
        <v>28</v>
      </c>
      <c r="C2359" s="1" t="s">
        <v>21</v>
      </c>
      <c r="D2359" s="2">
        <v>28</v>
      </c>
      <c r="E2359" s="1" t="s">
        <v>33</v>
      </c>
      <c r="F2359" s="1" t="s">
        <v>23</v>
      </c>
      <c r="G2359" s="1" t="s">
        <v>30</v>
      </c>
      <c r="H2359" s="6">
        <v>43346</v>
      </c>
      <c r="I2359" s="1" t="s">
        <v>17</v>
      </c>
      <c r="J2359" s="2">
        <v>19</v>
      </c>
      <c r="K2359" s="1" t="s">
        <v>31</v>
      </c>
    </row>
    <row r="2360" spans="1:11" x14ac:dyDescent="0.35">
      <c r="A2360" s="1" t="s">
        <v>2407</v>
      </c>
      <c r="B2360" s="1" t="s">
        <v>28</v>
      </c>
      <c r="C2360" s="1" t="s">
        <v>13</v>
      </c>
      <c r="D2360" s="2">
        <v>26</v>
      </c>
      <c r="E2360" s="1" t="s">
        <v>68</v>
      </c>
      <c r="F2360" s="1" t="s">
        <v>44</v>
      </c>
      <c r="G2360" s="1" t="s">
        <v>34</v>
      </c>
      <c r="H2360" s="6">
        <v>43763</v>
      </c>
      <c r="I2360" s="1" t="s">
        <v>17</v>
      </c>
      <c r="J2360" s="2">
        <v>13</v>
      </c>
      <c r="K2360" s="1" t="s">
        <v>31</v>
      </c>
    </row>
    <row r="2361" spans="1:11" x14ac:dyDescent="0.35">
      <c r="A2361" s="1" t="s">
        <v>2408</v>
      </c>
      <c r="B2361" s="1" t="s">
        <v>12</v>
      </c>
      <c r="C2361" s="1" t="s">
        <v>13</v>
      </c>
      <c r="D2361" s="2">
        <v>52</v>
      </c>
      <c r="E2361" s="1" t="s">
        <v>68</v>
      </c>
      <c r="F2361" s="1" t="s">
        <v>15</v>
      </c>
      <c r="G2361" s="1" t="s">
        <v>24</v>
      </c>
      <c r="H2361" s="6">
        <v>44178</v>
      </c>
      <c r="I2361" s="1" t="s">
        <v>45</v>
      </c>
      <c r="J2361" s="2">
        <v>7</v>
      </c>
      <c r="K2361" s="1" t="s">
        <v>26</v>
      </c>
    </row>
    <row r="2362" spans="1:11" x14ac:dyDescent="0.35">
      <c r="A2362" s="1" t="s">
        <v>2409</v>
      </c>
      <c r="B2362" s="1" t="s">
        <v>12</v>
      </c>
      <c r="C2362" s="1" t="s">
        <v>13</v>
      </c>
      <c r="D2362" s="2">
        <v>36</v>
      </c>
      <c r="E2362" s="1" t="s">
        <v>22</v>
      </c>
      <c r="F2362" s="1" t="s">
        <v>44</v>
      </c>
      <c r="G2362" s="1" t="s">
        <v>24</v>
      </c>
      <c r="H2362" s="6">
        <v>46016</v>
      </c>
      <c r="I2362" s="1" t="s">
        <v>3065</v>
      </c>
      <c r="J2362" s="2">
        <v>16</v>
      </c>
      <c r="K2362" s="1" t="s">
        <v>26</v>
      </c>
    </row>
    <row r="2363" spans="1:11" x14ac:dyDescent="0.35">
      <c r="A2363" s="1" t="s">
        <v>2410</v>
      </c>
      <c r="B2363" s="1" t="s">
        <v>75</v>
      </c>
      <c r="C2363" s="1" t="s">
        <v>13</v>
      </c>
      <c r="D2363" s="2">
        <v>35</v>
      </c>
      <c r="E2363" s="1" t="s">
        <v>14</v>
      </c>
      <c r="F2363" s="1" t="s">
        <v>10</v>
      </c>
      <c r="G2363" s="1" t="s">
        <v>16</v>
      </c>
      <c r="H2363" s="6">
        <v>45884</v>
      </c>
      <c r="I2363" s="1" t="s">
        <v>72</v>
      </c>
      <c r="J2363" s="2">
        <v>20</v>
      </c>
      <c r="K2363" s="1" t="s">
        <v>31</v>
      </c>
    </row>
    <row r="2364" spans="1:11" x14ac:dyDescent="0.35">
      <c r="A2364" s="1" t="s">
        <v>2411</v>
      </c>
      <c r="B2364" s="1" t="s">
        <v>61</v>
      </c>
      <c r="C2364" s="1" t="s">
        <v>21</v>
      </c>
      <c r="D2364" s="2">
        <v>23</v>
      </c>
      <c r="E2364" s="1" t="s">
        <v>33</v>
      </c>
      <c r="F2364" s="1" t="s">
        <v>10</v>
      </c>
      <c r="G2364" s="1" t="s">
        <v>41</v>
      </c>
      <c r="H2364" s="6">
        <v>44326</v>
      </c>
      <c r="I2364" s="1" t="s">
        <v>72</v>
      </c>
      <c r="J2364" s="2">
        <v>17</v>
      </c>
      <c r="K2364" s="1" t="s">
        <v>31</v>
      </c>
    </row>
    <row r="2365" spans="1:11" x14ac:dyDescent="0.35">
      <c r="A2365" s="1" t="s">
        <v>2412</v>
      </c>
      <c r="B2365" s="1" t="s">
        <v>75</v>
      </c>
      <c r="C2365" s="1" t="s">
        <v>13</v>
      </c>
      <c r="D2365" s="2">
        <v>31</v>
      </c>
      <c r="E2365" s="1" t="s">
        <v>53</v>
      </c>
      <c r="F2365" s="1" t="s">
        <v>10</v>
      </c>
      <c r="G2365" s="1" t="s">
        <v>24</v>
      </c>
      <c r="H2365" s="6">
        <v>44426</v>
      </c>
      <c r="I2365" s="1" t="s">
        <v>17</v>
      </c>
      <c r="J2365" s="2">
        <v>17</v>
      </c>
      <c r="K2365" s="1" t="s">
        <v>18</v>
      </c>
    </row>
    <row r="2366" spans="1:11" x14ac:dyDescent="0.35">
      <c r="A2366" s="1" t="s">
        <v>2413</v>
      </c>
      <c r="B2366" s="1" t="s">
        <v>20</v>
      </c>
      <c r="C2366" s="1" t="s">
        <v>13</v>
      </c>
      <c r="D2366" s="2">
        <v>45</v>
      </c>
      <c r="E2366" s="1" t="s">
        <v>36</v>
      </c>
      <c r="F2366" s="1" t="s">
        <v>29</v>
      </c>
      <c r="G2366" s="1" t="s">
        <v>41</v>
      </c>
      <c r="H2366" s="6">
        <v>43027</v>
      </c>
      <c r="I2366" s="1" t="s">
        <v>17</v>
      </c>
      <c r="J2366" s="2">
        <v>0</v>
      </c>
      <c r="K2366" s="1" t="s">
        <v>26</v>
      </c>
    </row>
    <row r="2367" spans="1:11" x14ac:dyDescent="0.35">
      <c r="A2367" s="1" t="s">
        <v>2414</v>
      </c>
      <c r="B2367" s="1" t="s">
        <v>43</v>
      </c>
      <c r="C2367" s="1" t="s">
        <v>13</v>
      </c>
      <c r="D2367" s="2">
        <v>49</v>
      </c>
      <c r="E2367" s="1" t="s">
        <v>40</v>
      </c>
      <c r="F2367" s="1" t="s">
        <v>15</v>
      </c>
      <c r="G2367" s="1" t="s">
        <v>34</v>
      </c>
      <c r="H2367" s="6">
        <v>43035</v>
      </c>
      <c r="I2367" s="1" t="s">
        <v>25</v>
      </c>
      <c r="J2367" s="2">
        <v>12</v>
      </c>
      <c r="K2367" s="1" t="s">
        <v>31</v>
      </c>
    </row>
    <row r="2368" spans="1:11" x14ac:dyDescent="0.35">
      <c r="A2368" s="1" t="s">
        <v>2415</v>
      </c>
      <c r="B2368" s="1" t="s">
        <v>43</v>
      </c>
      <c r="C2368" s="1" t="s">
        <v>13</v>
      </c>
      <c r="D2368" s="2">
        <v>55</v>
      </c>
      <c r="E2368" s="1" t="s">
        <v>14</v>
      </c>
      <c r="F2368" s="1" t="s">
        <v>44</v>
      </c>
      <c r="G2368" s="1" t="s">
        <v>34</v>
      </c>
      <c r="H2368" s="6">
        <v>44858</v>
      </c>
      <c r="I2368" s="1" t="s">
        <v>17</v>
      </c>
      <c r="J2368" s="2">
        <v>4</v>
      </c>
      <c r="K2368" s="1" t="s">
        <v>58</v>
      </c>
    </row>
    <row r="2369" spans="1:11" x14ac:dyDescent="0.35">
      <c r="A2369" s="1" t="s">
        <v>2416</v>
      </c>
      <c r="B2369" s="1" t="s">
        <v>39</v>
      </c>
      <c r="C2369" s="1" t="s">
        <v>13</v>
      </c>
      <c r="D2369" s="2">
        <v>31</v>
      </c>
      <c r="E2369" s="1" t="s">
        <v>68</v>
      </c>
      <c r="F2369" s="1" t="s">
        <v>44</v>
      </c>
      <c r="G2369" s="1" t="s">
        <v>30</v>
      </c>
      <c r="H2369" s="6">
        <v>44689</v>
      </c>
      <c r="I2369" s="1" t="s">
        <v>45</v>
      </c>
      <c r="J2369" s="2">
        <v>14</v>
      </c>
      <c r="K2369" s="1" t="s">
        <v>58</v>
      </c>
    </row>
    <row r="2370" spans="1:11" x14ac:dyDescent="0.35">
      <c r="A2370" s="1" t="s">
        <v>2417</v>
      </c>
      <c r="B2370" s="1" t="s">
        <v>75</v>
      </c>
      <c r="C2370" s="1" t="s">
        <v>21</v>
      </c>
      <c r="D2370" s="2">
        <v>56</v>
      </c>
      <c r="E2370" s="1" t="s">
        <v>40</v>
      </c>
      <c r="F2370" s="1" t="s">
        <v>10</v>
      </c>
      <c r="G2370" s="1" t="s">
        <v>37</v>
      </c>
      <c r="H2370" s="6">
        <v>44092</v>
      </c>
      <c r="I2370" s="1" t="s">
        <v>25</v>
      </c>
      <c r="J2370" s="2">
        <v>16</v>
      </c>
      <c r="K2370" s="1" t="s">
        <v>18</v>
      </c>
    </row>
    <row r="2371" spans="1:11" x14ac:dyDescent="0.35">
      <c r="A2371" s="1" t="s">
        <v>2418</v>
      </c>
      <c r="B2371" s="1" t="s">
        <v>43</v>
      </c>
      <c r="C2371" s="1" t="s">
        <v>21</v>
      </c>
      <c r="D2371" s="2">
        <v>43</v>
      </c>
      <c r="E2371" s="1" t="s">
        <v>14</v>
      </c>
      <c r="F2371" s="1" t="s">
        <v>23</v>
      </c>
      <c r="G2371" s="1" t="s">
        <v>24</v>
      </c>
      <c r="H2371" s="6">
        <v>43009</v>
      </c>
      <c r="I2371" s="1" t="s">
        <v>25</v>
      </c>
      <c r="J2371" s="2">
        <v>16</v>
      </c>
      <c r="K2371" s="1" t="s">
        <v>31</v>
      </c>
    </row>
    <row r="2372" spans="1:11" x14ac:dyDescent="0.35">
      <c r="A2372" s="1" t="s">
        <v>2419</v>
      </c>
      <c r="B2372" s="1" t="s">
        <v>20</v>
      </c>
      <c r="C2372" s="1" t="s">
        <v>13</v>
      </c>
      <c r="D2372" s="2">
        <v>30</v>
      </c>
      <c r="E2372" s="1" t="s">
        <v>78</v>
      </c>
      <c r="F2372" s="1" t="s">
        <v>44</v>
      </c>
      <c r="G2372" s="1" t="s">
        <v>16</v>
      </c>
      <c r="H2372" s="6">
        <v>45669</v>
      </c>
      <c r="I2372" s="1" t="s">
        <v>72</v>
      </c>
      <c r="J2372" s="2">
        <v>14</v>
      </c>
      <c r="K2372" s="1" t="s">
        <v>58</v>
      </c>
    </row>
    <row r="2373" spans="1:11" x14ac:dyDescent="0.35">
      <c r="A2373" s="1" t="s">
        <v>2420</v>
      </c>
      <c r="B2373" s="1" t="s">
        <v>20</v>
      </c>
      <c r="C2373" s="1" t="s">
        <v>13</v>
      </c>
      <c r="D2373" s="2">
        <v>35</v>
      </c>
      <c r="E2373" s="1" t="s">
        <v>53</v>
      </c>
      <c r="F2373" s="1" t="s">
        <v>15</v>
      </c>
      <c r="G2373" s="1" t="s">
        <v>37</v>
      </c>
      <c r="H2373" s="6">
        <v>44068</v>
      </c>
      <c r="I2373" s="1" t="s">
        <v>72</v>
      </c>
      <c r="J2373" s="2">
        <v>19</v>
      </c>
      <c r="K2373" s="1" t="s">
        <v>31</v>
      </c>
    </row>
    <row r="2374" spans="1:11" x14ac:dyDescent="0.35">
      <c r="A2374" s="1" t="s">
        <v>2421</v>
      </c>
      <c r="B2374" s="1" t="s">
        <v>43</v>
      </c>
      <c r="C2374" s="1" t="s">
        <v>21</v>
      </c>
      <c r="D2374" s="2">
        <v>39</v>
      </c>
      <c r="E2374" s="1" t="s">
        <v>33</v>
      </c>
      <c r="F2374" s="1" t="s">
        <v>29</v>
      </c>
      <c r="G2374" s="1" t="s">
        <v>30</v>
      </c>
      <c r="H2374" s="6">
        <v>44039</v>
      </c>
      <c r="I2374" s="1" t="s">
        <v>72</v>
      </c>
      <c r="J2374" s="2">
        <v>5</v>
      </c>
      <c r="K2374" s="1" t="s">
        <v>31</v>
      </c>
    </row>
    <row r="2375" spans="1:11" x14ac:dyDescent="0.35">
      <c r="A2375" s="1" t="s">
        <v>2422</v>
      </c>
      <c r="B2375" s="1" t="s">
        <v>12</v>
      </c>
      <c r="C2375" s="1" t="s">
        <v>21</v>
      </c>
      <c r="D2375" s="2">
        <v>22</v>
      </c>
      <c r="E2375" s="1" t="s">
        <v>22</v>
      </c>
      <c r="F2375" s="1" t="s">
        <v>44</v>
      </c>
      <c r="G2375" s="1" t="s">
        <v>24</v>
      </c>
      <c r="H2375" s="6">
        <v>43527</v>
      </c>
      <c r="I2375" s="1" t="s">
        <v>17</v>
      </c>
      <c r="J2375" s="2">
        <v>13</v>
      </c>
      <c r="K2375" s="1" t="s">
        <v>18</v>
      </c>
    </row>
    <row r="2376" spans="1:11" x14ac:dyDescent="0.35">
      <c r="A2376" s="1" t="s">
        <v>2423</v>
      </c>
      <c r="B2376" s="1" t="s">
        <v>48</v>
      </c>
      <c r="C2376" s="1" t="s">
        <v>13</v>
      </c>
      <c r="D2376" s="2">
        <v>36</v>
      </c>
      <c r="E2376" s="1" t="s">
        <v>36</v>
      </c>
      <c r="F2376" s="1" t="s">
        <v>29</v>
      </c>
      <c r="G2376" s="1" t="s">
        <v>41</v>
      </c>
      <c r="H2376" s="6">
        <v>45266</v>
      </c>
      <c r="I2376" s="1" t="s">
        <v>17</v>
      </c>
      <c r="J2376" s="2">
        <v>8</v>
      </c>
      <c r="K2376" s="1" t="s">
        <v>31</v>
      </c>
    </row>
    <row r="2377" spans="1:11" x14ac:dyDescent="0.35">
      <c r="A2377" s="1" t="s">
        <v>2424</v>
      </c>
      <c r="B2377" s="1" t="s">
        <v>43</v>
      </c>
      <c r="C2377" s="1" t="s">
        <v>21</v>
      </c>
      <c r="D2377" s="2">
        <v>49</v>
      </c>
      <c r="E2377" s="1" t="s">
        <v>14</v>
      </c>
      <c r="F2377" s="1" t="s">
        <v>15</v>
      </c>
      <c r="G2377" s="1" t="s">
        <v>30</v>
      </c>
      <c r="H2377" s="6">
        <v>43604</v>
      </c>
      <c r="I2377" s="1" t="s">
        <v>45</v>
      </c>
      <c r="J2377" s="2">
        <v>18</v>
      </c>
      <c r="K2377" s="1" t="s">
        <v>18</v>
      </c>
    </row>
    <row r="2378" spans="1:11" x14ac:dyDescent="0.35">
      <c r="A2378" s="1" t="s">
        <v>2425</v>
      </c>
      <c r="B2378" s="1" t="s">
        <v>28</v>
      </c>
      <c r="C2378" s="1" t="s">
        <v>21</v>
      </c>
      <c r="D2378" s="2">
        <v>23</v>
      </c>
      <c r="E2378" s="1" t="s">
        <v>78</v>
      </c>
      <c r="F2378" s="1" t="s">
        <v>10</v>
      </c>
      <c r="G2378" s="1" t="s">
        <v>37</v>
      </c>
      <c r="H2378" s="6">
        <v>45011</v>
      </c>
      <c r="I2378" s="1" t="s">
        <v>72</v>
      </c>
      <c r="J2378" s="2">
        <v>17</v>
      </c>
      <c r="K2378" s="1" t="s">
        <v>31</v>
      </c>
    </row>
    <row r="2379" spans="1:11" x14ac:dyDescent="0.35">
      <c r="A2379" s="1" t="s">
        <v>2426</v>
      </c>
      <c r="B2379" s="1" t="s">
        <v>12</v>
      </c>
      <c r="C2379" s="1" t="s">
        <v>13</v>
      </c>
      <c r="D2379" s="2">
        <v>50</v>
      </c>
      <c r="E2379" s="1" t="s">
        <v>68</v>
      </c>
      <c r="F2379" s="1" t="s">
        <v>29</v>
      </c>
      <c r="G2379" s="1" t="s">
        <v>24</v>
      </c>
      <c r="H2379" s="6">
        <v>45672</v>
      </c>
      <c r="I2379" s="1" t="s">
        <v>25</v>
      </c>
      <c r="J2379" s="2">
        <v>20</v>
      </c>
      <c r="K2379" s="1" t="s">
        <v>18</v>
      </c>
    </row>
    <row r="2380" spans="1:11" x14ac:dyDescent="0.35">
      <c r="A2380" s="1" t="s">
        <v>2427</v>
      </c>
      <c r="B2380" s="1" t="s">
        <v>43</v>
      </c>
      <c r="C2380" s="1" t="s">
        <v>21</v>
      </c>
      <c r="D2380" s="2">
        <v>50</v>
      </c>
      <c r="E2380" s="1" t="s">
        <v>33</v>
      </c>
      <c r="F2380" s="1" t="s">
        <v>23</v>
      </c>
      <c r="G2380" s="1" t="s">
        <v>24</v>
      </c>
      <c r="H2380" s="6">
        <v>43291</v>
      </c>
      <c r="I2380" s="1" t="s">
        <v>25</v>
      </c>
      <c r="J2380" s="2">
        <v>13</v>
      </c>
      <c r="K2380" s="1" t="s">
        <v>26</v>
      </c>
    </row>
    <row r="2381" spans="1:11" x14ac:dyDescent="0.35">
      <c r="A2381" s="1" t="s">
        <v>2428</v>
      </c>
      <c r="B2381" s="1" t="s">
        <v>39</v>
      </c>
      <c r="C2381" s="1" t="s">
        <v>13</v>
      </c>
      <c r="D2381" s="2">
        <v>32</v>
      </c>
      <c r="E2381" s="1" t="s">
        <v>40</v>
      </c>
      <c r="F2381" s="1" t="s">
        <v>23</v>
      </c>
      <c r="G2381" s="1" t="s">
        <v>16</v>
      </c>
      <c r="H2381" s="6">
        <v>42988</v>
      </c>
      <c r="I2381" s="1" t="s">
        <v>25</v>
      </c>
      <c r="J2381" s="2">
        <v>13</v>
      </c>
      <c r="K2381" s="1" t="s">
        <v>31</v>
      </c>
    </row>
    <row r="2382" spans="1:11" x14ac:dyDescent="0.35">
      <c r="A2382" s="1" t="s">
        <v>2429</v>
      </c>
      <c r="B2382" s="1" t="s">
        <v>20</v>
      </c>
      <c r="C2382" s="1" t="s">
        <v>21</v>
      </c>
      <c r="D2382" s="2">
        <v>33</v>
      </c>
      <c r="E2382" s="1" t="s">
        <v>53</v>
      </c>
      <c r="F2382" s="1" t="s">
        <v>23</v>
      </c>
      <c r="G2382" s="1" t="s">
        <v>176</v>
      </c>
      <c r="H2382" s="6">
        <v>42749</v>
      </c>
      <c r="I2382" s="1" t="s">
        <v>72</v>
      </c>
      <c r="J2382" s="2">
        <v>18</v>
      </c>
      <c r="K2382" s="1" t="s">
        <v>18</v>
      </c>
    </row>
    <row r="2383" spans="1:11" x14ac:dyDescent="0.35">
      <c r="A2383" s="1" t="s">
        <v>2430</v>
      </c>
      <c r="B2383" s="1" t="s">
        <v>12</v>
      </c>
      <c r="C2383" s="1" t="s">
        <v>21</v>
      </c>
      <c r="D2383" s="2">
        <v>39</v>
      </c>
      <c r="E2383" s="1" t="s">
        <v>53</v>
      </c>
      <c r="F2383" s="1" t="s">
        <v>29</v>
      </c>
      <c r="G2383" s="1" t="s">
        <v>176</v>
      </c>
      <c r="H2383" s="6">
        <v>44047</v>
      </c>
      <c r="I2383" s="1" t="s">
        <v>45</v>
      </c>
      <c r="J2383" s="2">
        <v>18</v>
      </c>
      <c r="K2383" s="1" t="s">
        <v>31</v>
      </c>
    </row>
    <row r="2384" spans="1:11" x14ac:dyDescent="0.35">
      <c r="A2384" s="1" t="s">
        <v>2431</v>
      </c>
      <c r="B2384" s="1" t="s">
        <v>20</v>
      </c>
      <c r="C2384" s="1" t="s">
        <v>21</v>
      </c>
      <c r="D2384" s="2">
        <v>53</v>
      </c>
      <c r="E2384" s="1" t="s">
        <v>14</v>
      </c>
      <c r="F2384" s="1" t="s">
        <v>15</v>
      </c>
      <c r="G2384" s="1" t="s">
        <v>30</v>
      </c>
      <c r="H2384" s="6">
        <v>43434</v>
      </c>
      <c r="I2384" s="1" t="s">
        <v>45</v>
      </c>
      <c r="J2384" s="2">
        <v>9</v>
      </c>
      <c r="K2384" s="1" t="s">
        <v>26</v>
      </c>
    </row>
    <row r="2385" spans="1:11" x14ac:dyDescent="0.35">
      <c r="A2385" s="1" t="s">
        <v>2432</v>
      </c>
      <c r="B2385" s="1" t="s">
        <v>61</v>
      </c>
      <c r="C2385" s="1" t="s">
        <v>13</v>
      </c>
      <c r="D2385" s="2">
        <v>35</v>
      </c>
      <c r="E2385" s="1" t="s">
        <v>78</v>
      </c>
      <c r="F2385" s="1" t="s">
        <v>15</v>
      </c>
      <c r="G2385" s="1" t="s">
        <v>41</v>
      </c>
      <c r="H2385" s="6">
        <v>44768</v>
      </c>
      <c r="I2385" s="1" t="s">
        <v>72</v>
      </c>
      <c r="J2385" s="2">
        <v>1</v>
      </c>
      <c r="K2385" s="1" t="s">
        <v>58</v>
      </c>
    </row>
    <row r="2386" spans="1:11" x14ac:dyDescent="0.35">
      <c r="A2386" s="1" t="s">
        <v>2433</v>
      </c>
      <c r="B2386" s="1" t="s">
        <v>61</v>
      </c>
      <c r="C2386" s="1" t="s">
        <v>21</v>
      </c>
      <c r="D2386" s="2">
        <v>43</v>
      </c>
      <c r="E2386" s="1" t="s">
        <v>40</v>
      </c>
      <c r="F2386" s="1" t="s">
        <v>15</v>
      </c>
      <c r="G2386" s="1" t="s">
        <v>37</v>
      </c>
      <c r="H2386" s="6">
        <v>43208</v>
      </c>
      <c r="I2386" s="1" t="s">
        <v>72</v>
      </c>
      <c r="J2386" s="2">
        <v>16</v>
      </c>
      <c r="K2386" s="1" t="s">
        <v>26</v>
      </c>
    </row>
    <row r="2387" spans="1:11" x14ac:dyDescent="0.35">
      <c r="A2387" s="1" t="s">
        <v>2434</v>
      </c>
      <c r="B2387" s="1" t="s">
        <v>48</v>
      </c>
      <c r="C2387" s="1" t="s">
        <v>21</v>
      </c>
      <c r="D2387" s="2">
        <v>30</v>
      </c>
      <c r="E2387" s="1" t="s">
        <v>68</v>
      </c>
      <c r="F2387" s="1" t="s">
        <v>29</v>
      </c>
      <c r="G2387" s="1" t="s">
        <v>176</v>
      </c>
      <c r="H2387" s="6">
        <v>44116</v>
      </c>
      <c r="I2387" s="1" t="s">
        <v>45</v>
      </c>
      <c r="J2387" s="2">
        <v>14</v>
      </c>
      <c r="K2387" s="1" t="s">
        <v>18</v>
      </c>
    </row>
    <row r="2388" spans="1:11" x14ac:dyDescent="0.35">
      <c r="A2388" s="1" t="s">
        <v>2435</v>
      </c>
      <c r="B2388" s="1" t="s">
        <v>28</v>
      </c>
      <c r="C2388" s="1" t="s">
        <v>21</v>
      </c>
      <c r="D2388" s="2">
        <v>38</v>
      </c>
      <c r="E2388" s="1" t="s">
        <v>14</v>
      </c>
      <c r="F2388" s="1" t="s">
        <v>23</v>
      </c>
      <c r="G2388" s="1" t="s">
        <v>30</v>
      </c>
      <c r="H2388" s="6">
        <v>42531</v>
      </c>
      <c r="I2388" s="1" t="s">
        <v>17</v>
      </c>
      <c r="J2388" s="2">
        <v>8</v>
      </c>
      <c r="K2388" s="1" t="s">
        <v>26</v>
      </c>
    </row>
    <row r="2389" spans="1:11" x14ac:dyDescent="0.35">
      <c r="A2389" s="1" t="s">
        <v>2436</v>
      </c>
      <c r="B2389" s="1" t="s">
        <v>75</v>
      </c>
      <c r="C2389" s="1" t="s">
        <v>13</v>
      </c>
      <c r="D2389" s="2">
        <v>45</v>
      </c>
      <c r="E2389" s="1" t="s">
        <v>14</v>
      </c>
      <c r="F2389" s="1" t="s">
        <v>23</v>
      </c>
      <c r="G2389" s="1" t="s">
        <v>34</v>
      </c>
      <c r="H2389" s="6">
        <v>42983</v>
      </c>
      <c r="I2389" s="1" t="s">
        <v>45</v>
      </c>
      <c r="J2389" s="2">
        <v>15</v>
      </c>
      <c r="K2389" s="1" t="s">
        <v>26</v>
      </c>
    </row>
    <row r="2390" spans="1:11" x14ac:dyDescent="0.35">
      <c r="A2390" s="1" t="s">
        <v>2437</v>
      </c>
      <c r="B2390" s="1" t="s">
        <v>12</v>
      </c>
      <c r="C2390" s="1" t="s">
        <v>13</v>
      </c>
      <c r="D2390" s="2">
        <v>36</v>
      </c>
      <c r="E2390" s="1" t="s">
        <v>40</v>
      </c>
      <c r="F2390" s="1" t="s">
        <v>29</v>
      </c>
      <c r="G2390" s="1" t="s">
        <v>24</v>
      </c>
      <c r="H2390" s="6">
        <v>45744</v>
      </c>
      <c r="I2390" s="1" t="s">
        <v>17</v>
      </c>
      <c r="J2390" s="2">
        <v>8</v>
      </c>
      <c r="K2390" s="1" t="s">
        <v>58</v>
      </c>
    </row>
    <row r="2391" spans="1:11" x14ac:dyDescent="0.35">
      <c r="A2391" s="1" t="s">
        <v>2438</v>
      </c>
      <c r="B2391" s="1" t="s">
        <v>43</v>
      </c>
      <c r="C2391" s="1" t="s">
        <v>13</v>
      </c>
      <c r="D2391" s="2">
        <v>28</v>
      </c>
      <c r="E2391" s="1" t="s">
        <v>33</v>
      </c>
      <c r="F2391" s="1" t="s">
        <v>10</v>
      </c>
      <c r="G2391" s="1" t="s">
        <v>24</v>
      </c>
      <c r="H2391" s="6">
        <v>42944</v>
      </c>
      <c r="I2391" s="1" t="s">
        <v>72</v>
      </c>
      <c r="J2391" s="2">
        <v>12</v>
      </c>
      <c r="K2391" s="1" t="s">
        <v>58</v>
      </c>
    </row>
    <row r="2392" spans="1:11" x14ac:dyDescent="0.35">
      <c r="A2392" s="1" t="s">
        <v>2439</v>
      </c>
      <c r="B2392" s="1" t="s">
        <v>12</v>
      </c>
      <c r="C2392" s="1" t="s">
        <v>21</v>
      </c>
      <c r="D2392" s="2">
        <v>40</v>
      </c>
      <c r="E2392" s="1" t="s">
        <v>40</v>
      </c>
      <c r="F2392" s="1" t="s">
        <v>29</v>
      </c>
      <c r="G2392" s="1" t="s">
        <v>41</v>
      </c>
      <c r="H2392" s="6">
        <v>43328</v>
      </c>
      <c r="I2392" s="1" t="s">
        <v>45</v>
      </c>
      <c r="J2392" s="2">
        <v>3</v>
      </c>
      <c r="K2392" s="1" t="s">
        <v>18</v>
      </c>
    </row>
    <row r="2393" spans="1:11" x14ac:dyDescent="0.35">
      <c r="A2393" s="1" t="s">
        <v>2440</v>
      </c>
      <c r="B2393" s="1" t="s">
        <v>12</v>
      </c>
      <c r="C2393" s="1" t="s">
        <v>21</v>
      </c>
      <c r="D2393" s="2">
        <v>27</v>
      </c>
      <c r="E2393" s="1" t="s">
        <v>40</v>
      </c>
      <c r="F2393" s="1" t="s">
        <v>44</v>
      </c>
      <c r="G2393" s="1" t="s">
        <v>34</v>
      </c>
      <c r="H2393" s="6">
        <v>43354</v>
      </c>
      <c r="I2393" s="1" t="s">
        <v>72</v>
      </c>
      <c r="J2393" s="2">
        <v>9</v>
      </c>
      <c r="K2393" s="1" t="s">
        <v>58</v>
      </c>
    </row>
    <row r="2394" spans="1:11" x14ac:dyDescent="0.35">
      <c r="A2394" s="1" t="s">
        <v>2441</v>
      </c>
      <c r="B2394" s="1" t="s">
        <v>48</v>
      </c>
      <c r="C2394" s="1" t="s">
        <v>21</v>
      </c>
      <c r="D2394" s="2">
        <v>38</v>
      </c>
      <c r="E2394" s="1" t="s">
        <v>14</v>
      </c>
      <c r="F2394" s="1" t="s">
        <v>29</v>
      </c>
      <c r="G2394" s="1" t="s">
        <v>16</v>
      </c>
      <c r="H2394" s="6">
        <v>45198</v>
      </c>
      <c r="I2394" s="1" t="s">
        <v>17</v>
      </c>
      <c r="J2394" s="2">
        <v>11</v>
      </c>
      <c r="K2394" s="1" t="s">
        <v>18</v>
      </c>
    </row>
    <row r="2395" spans="1:11" x14ac:dyDescent="0.35">
      <c r="A2395" s="1" t="s">
        <v>2442</v>
      </c>
      <c r="B2395" s="1" t="s">
        <v>28</v>
      </c>
      <c r="C2395" s="1" t="s">
        <v>13</v>
      </c>
      <c r="D2395" s="2">
        <v>58</v>
      </c>
      <c r="E2395" s="1" t="s">
        <v>40</v>
      </c>
      <c r="F2395" s="1" t="s">
        <v>29</v>
      </c>
      <c r="G2395" s="1" t="s">
        <v>34</v>
      </c>
      <c r="H2395" s="6">
        <v>42476</v>
      </c>
      <c r="I2395" s="1" t="s">
        <v>25</v>
      </c>
      <c r="J2395" s="2">
        <v>10</v>
      </c>
      <c r="K2395" s="1" t="s">
        <v>31</v>
      </c>
    </row>
    <row r="2396" spans="1:11" x14ac:dyDescent="0.35">
      <c r="A2396" s="1" t="s">
        <v>2443</v>
      </c>
      <c r="B2396" s="1" t="s">
        <v>48</v>
      </c>
      <c r="C2396" s="1" t="s">
        <v>21</v>
      </c>
      <c r="D2396" s="2">
        <v>29</v>
      </c>
      <c r="E2396" s="1" t="s">
        <v>68</v>
      </c>
      <c r="F2396" s="1" t="s">
        <v>10</v>
      </c>
      <c r="G2396" s="1" t="s">
        <v>37</v>
      </c>
      <c r="H2396" s="6">
        <v>44364</v>
      </c>
      <c r="I2396" s="1" t="s">
        <v>45</v>
      </c>
      <c r="J2396" s="2">
        <v>14</v>
      </c>
      <c r="K2396" s="1" t="s">
        <v>58</v>
      </c>
    </row>
    <row r="2397" spans="1:11" x14ac:dyDescent="0.35">
      <c r="A2397" s="1" t="s">
        <v>2444</v>
      </c>
      <c r="B2397" s="1" t="s">
        <v>43</v>
      </c>
      <c r="C2397" s="1" t="s">
        <v>13</v>
      </c>
      <c r="D2397" s="2">
        <v>26</v>
      </c>
      <c r="E2397" s="1" t="s">
        <v>14</v>
      </c>
      <c r="F2397" s="1" t="s">
        <v>10</v>
      </c>
      <c r="G2397" s="1" t="s">
        <v>34</v>
      </c>
      <c r="H2397" s="6">
        <v>45339</v>
      </c>
      <c r="I2397" s="1" t="s">
        <v>25</v>
      </c>
      <c r="J2397" s="2">
        <v>11</v>
      </c>
      <c r="K2397" s="1" t="s">
        <v>18</v>
      </c>
    </row>
    <row r="2398" spans="1:11" x14ac:dyDescent="0.35">
      <c r="A2398" s="1" t="s">
        <v>2445</v>
      </c>
      <c r="B2398" s="1" t="s">
        <v>20</v>
      </c>
      <c r="C2398" s="1" t="s">
        <v>13</v>
      </c>
      <c r="D2398" s="2">
        <v>29</v>
      </c>
      <c r="E2398" s="1" t="s">
        <v>33</v>
      </c>
      <c r="F2398" s="1" t="s">
        <v>23</v>
      </c>
      <c r="G2398" s="1" t="s">
        <v>24</v>
      </c>
      <c r="H2398" s="6">
        <v>43974</v>
      </c>
      <c r="I2398" s="1" t="s">
        <v>72</v>
      </c>
      <c r="J2398" s="2">
        <v>13</v>
      </c>
      <c r="K2398" s="1" t="s">
        <v>26</v>
      </c>
    </row>
    <row r="2399" spans="1:11" x14ac:dyDescent="0.35">
      <c r="A2399" s="1" t="s">
        <v>2446</v>
      </c>
      <c r="B2399" s="1" t="s">
        <v>75</v>
      </c>
      <c r="C2399" s="1" t="s">
        <v>21</v>
      </c>
      <c r="D2399" s="2">
        <v>30</v>
      </c>
      <c r="E2399" s="1" t="s">
        <v>53</v>
      </c>
      <c r="F2399" s="1" t="s">
        <v>29</v>
      </c>
      <c r="G2399" s="1" t="s">
        <v>24</v>
      </c>
      <c r="H2399" s="6">
        <v>44377</v>
      </c>
      <c r="I2399" s="1" t="s">
        <v>45</v>
      </c>
      <c r="J2399" s="2">
        <v>17</v>
      </c>
      <c r="K2399" s="1" t="s">
        <v>58</v>
      </c>
    </row>
    <row r="2400" spans="1:11" x14ac:dyDescent="0.35">
      <c r="A2400" s="1" t="s">
        <v>2447</v>
      </c>
      <c r="B2400" s="1" t="s">
        <v>43</v>
      </c>
      <c r="C2400" s="1" t="s">
        <v>21</v>
      </c>
      <c r="D2400" s="2">
        <v>22</v>
      </c>
      <c r="E2400" s="1" t="s">
        <v>53</v>
      </c>
      <c r="F2400" s="1" t="s">
        <v>10</v>
      </c>
      <c r="G2400" s="1" t="s">
        <v>176</v>
      </c>
      <c r="H2400" s="6">
        <v>45420</v>
      </c>
      <c r="I2400" s="1" t="s">
        <v>72</v>
      </c>
      <c r="J2400" s="2">
        <v>2</v>
      </c>
      <c r="K2400" s="1" t="s">
        <v>18</v>
      </c>
    </row>
    <row r="2401" spans="1:11" x14ac:dyDescent="0.35">
      <c r="A2401" s="1" t="s">
        <v>2448</v>
      </c>
      <c r="B2401" s="1" t="s">
        <v>28</v>
      </c>
      <c r="C2401" s="1" t="s">
        <v>13</v>
      </c>
      <c r="D2401" s="2">
        <v>55</v>
      </c>
      <c r="E2401" s="1" t="s">
        <v>68</v>
      </c>
      <c r="F2401" s="1" t="s">
        <v>44</v>
      </c>
      <c r="G2401" s="1" t="s">
        <v>176</v>
      </c>
      <c r="H2401" s="6">
        <v>44041</v>
      </c>
      <c r="I2401" s="1" t="s">
        <v>17</v>
      </c>
      <c r="J2401" s="2">
        <v>8</v>
      </c>
      <c r="K2401" s="1" t="s">
        <v>18</v>
      </c>
    </row>
    <row r="2402" spans="1:11" x14ac:dyDescent="0.35">
      <c r="A2402" s="1" t="s">
        <v>2449</v>
      </c>
      <c r="B2402" s="1" t="s">
        <v>48</v>
      </c>
      <c r="C2402" s="1" t="s">
        <v>21</v>
      </c>
      <c r="D2402" s="2">
        <v>47</v>
      </c>
      <c r="E2402" s="1" t="s">
        <v>68</v>
      </c>
      <c r="F2402" s="1" t="s">
        <v>10</v>
      </c>
      <c r="G2402" s="1" t="s">
        <v>176</v>
      </c>
      <c r="H2402" s="6">
        <v>42614</v>
      </c>
      <c r="I2402" s="1" t="s">
        <v>25</v>
      </c>
      <c r="J2402" s="2">
        <v>12</v>
      </c>
      <c r="K2402" s="1" t="s">
        <v>58</v>
      </c>
    </row>
    <row r="2403" spans="1:11" x14ac:dyDescent="0.35">
      <c r="A2403" s="1" t="s">
        <v>2450</v>
      </c>
      <c r="B2403" s="1" t="s">
        <v>12</v>
      </c>
      <c r="C2403" s="1" t="s">
        <v>21</v>
      </c>
      <c r="D2403" s="2">
        <v>50</v>
      </c>
      <c r="E2403" s="1" t="s">
        <v>68</v>
      </c>
      <c r="F2403" s="1" t="s">
        <v>23</v>
      </c>
      <c r="G2403" s="1" t="s">
        <v>176</v>
      </c>
      <c r="H2403" s="6">
        <v>44065</v>
      </c>
      <c r="I2403" s="1" t="s">
        <v>72</v>
      </c>
      <c r="J2403" s="2">
        <v>15</v>
      </c>
      <c r="K2403" s="1" t="s">
        <v>26</v>
      </c>
    </row>
    <row r="2404" spans="1:11" x14ac:dyDescent="0.35">
      <c r="A2404" s="1" t="s">
        <v>2451</v>
      </c>
      <c r="B2404" s="1" t="s">
        <v>75</v>
      </c>
      <c r="C2404" s="1" t="s">
        <v>13</v>
      </c>
      <c r="D2404" s="2">
        <v>44</v>
      </c>
      <c r="E2404" s="1" t="s">
        <v>33</v>
      </c>
      <c r="F2404" s="1" t="s">
        <v>15</v>
      </c>
      <c r="G2404" s="1" t="s">
        <v>30</v>
      </c>
      <c r="H2404" s="6">
        <v>42802</v>
      </c>
      <c r="I2404" s="1" t="s">
        <v>17</v>
      </c>
      <c r="J2404" s="2">
        <v>4</v>
      </c>
      <c r="K2404" s="1" t="s">
        <v>31</v>
      </c>
    </row>
    <row r="2405" spans="1:11" x14ac:dyDescent="0.35">
      <c r="A2405" s="1" t="s">
        <v>2452</v>
      </c>
      <c r="B2405" s="1" t="s">
        <v>75</v>
      </c>
      <c r="C2405" s="1" t="s">
        <v>21</v>
      </c>
      <c r="D2405" s="2">
        <v>41</v>
      </c>
      <c r="E2405" s="1" t="s">
        <v>33</v>
      </c>
      <c r="F2405" s="1" t="s">
        <v>29</v>
      </c>
      <c r="G2405" s="1" t="s">
        <v>34</v>
      </c>
      <c r="H2405" s="6">
        <v>43920</v>
      </c>
      <c r="I2405" s="1" t="s">
        <v>25</v>
      </c>
      <c r="J2405" s="2">
        <v>10</v>
      </c>
      <c r="K2405" s="1" t="s">
        <v>18</v>
      </c>
    </row>
    <row r="2406" spans="1:11" x14ac:dyDescent="0.35">
      <c r="A2406" s="1" t="s">
        <v>2453</v>
      </c>
      <c r="B2406" s="1" t="s">
        <v>43</v>
      </c>
      <c r="C2406" s="1" t="s">
        <v>21</v>
      </c>
      <c r="D2406" s="2">
        <v>56</v>
      </c>
      <c r="E2406" s="1" t="s">
        <v>53</v>
      </c>
      <c r="F2406" s="1" t="s">
        <v>23</v>
      </c>
      <c r="G2406" s="1" t="s">
        <v>176</v>
      </c>
      <c r="H2406" s="6">
        <v>45900</v>
      </c>
      <c r="I2406" s="1" t="s">
        <v>72</v>
      </c>
      <c r="J2406" s="2">
        <v>3</v>
      </c>
      <c r="K2406" s="1" t="s">
        <v>58</v>
      </c>
    </row>
    <row r="2407" spans="1:11" x14ac:dyDescent="0.35">
      <c r="A2407" s="1" t="s">
        <v>2454</v>
      </c>
      <c r="B2407" s="1" t="s">
        <v>75</v>
      </c>
      <c r="C2407" s="1" t="s">
        <v>13</v>
      </c>
      <c r="D2407" s="2">
        <v>48</v>
      </c>
      <c r="E2407" s="1" t="s">
        <v>68</v>
      </c>
      <c r="F2407" s="1" t="s">
        <v>23</v>
      </c>
      <c r="G2407" s="1" t="s">
        <v>176</v>
      </c>
      <c r="H2407" s="6">
        <v>44481</v>
      </c>
      <c r="I2407" s="1" t="s">
        <v>17</v>
      </c>
      <c r="J2407" s="2">
        <v>0</v>
      </c>
      <c r="K2407" s="1" t="s">
        <v>58</v>
      </c>
    </row>
    <row r="2408" spans="1:11" x14ac:dyDescent="0.35">
      <c r="A2408" s="1" t="s">
        <v>2455</v>
      </c>
      <c r="B2408" s="1" t="s">
        <v>75</v>
      </c>
      <c r="C2408" s="1" t="s">
        <v>21</v>
      </c>
      <c r="D2408" s="2">
        <v>56</v>
      </c>
      <c r="E2408" s="1" t="s">
        <v>22</v>
      </c>
      <c r="F2408" s="1" t="s">
        <v>44</v>
      </c>
      <c r="G2408" s="1" t="s">
        <v>34</v>
      </c>
      <c r="H2408" s="6">
        <v>44245</v>
      </c>
      <c r="I2408" s="1" t="s">
        <v>45</v>
      </c>
      <c r="J2408" s="2">
        <v>10</v>
      </c>
      <c r="K2408" s="1" t="s">
        <v>26</v>
      </c>
    </row>
    <row r="2409" spans="1:11" x14ac:dyDescent="0.35">
      <c r="A2409" s="1" t="s">
        <v>2456</v>
      </c>
      <c r="B2409" s="1" t="s">
        <v>43</v>
      </c>
      <c r="C2409" s="1" t="s">
        <v>13</v>
      </c>
      <c r="D2409" s="2">
        <v>34</v>
      </c>
      <c r="E2409" s="1" t="s">
        <v>22</v>
      </c>
      <c r="F2409" s="1" t="s">
        <v>10</v>
      </c>
      <c r="G2409" s="1" t="s">
        <v>24</v>
      </c>
      <c r="H2409" s="6">
        <v>44158</v>
      </c>
      <c r="I2409" s="1" t="s">
        <v>17</v>
      </c>
      <c r="J2409" s="2">
        <v>6</v>
      </c>
      <c r="K2409" s="1" t="s">
        <v>18</v>
      </c>
    </row>
    <row r="2410" spans="1:11" x14ac:dyDescent="0.35">
      <c r="A2410" s="1" t="s">
        <v>2457</v>
      </c>
      <c r="B2410" s="1" t="s">
        <v>12</v>
      </c>
      <c r="C2410" s="1" t="s">
        <v>13</v>
      </c>
      <c r="D2410" s="2">
        <v>43</v>
      </c>
      <c r="E2410" s="1" t="s">
        <v>68</v>
      </c>
      <c r="F2410" s="1" t="s">
        <v>15</v>
      </c>
      <c r="G2410" s="1" t="s">
        <v>30</v>
      </c>
      <c r="H2410" s="6">
        <v>44702</v>
      </c>
      <c r="I2410" s="1" t="s">
        <v>25</v>
      </c>
      <c r="J2410" s="2">
        <v>17</v>
      </c>
      <c r="K2410" s="1" t="s">
        <v>58</v>
      </c>
    </row>
    <row r="2411" spans="1:11" x14ac:dyDescent="0.35">
      <c r="A2411" s="1" t="s">
        <v>2458</v>
      </c>
      <c r="B2411" s="1" t="s">
        <v>43</v>
      </c>
      <c r="C2411" s="1" t="s">
        <v>21</v>
      </c>
      <c r="D2411" s="2">
        <v>37</v>
      </c>
      <c r="E2411" s="1" t="s">
        <v>68</v>
      </c>
      <c r="F2411" s="1" t="s">
        <v>44</v>
      </c>
      <c r="G2411" s="1" t="s">
        <v>176</v>
      </c>
      <c r="H2411" s="6">
        <v>44963</v>
      </c>
      <c r="I2411" s="1" t="s">
        <v>72</v>
      </c>
      <c r="J2411" s="2">
        <v>1</v>
      </c>
      <c r="K2411" s="1" t="s">
        <v>31</v>
      </c>
    </row>
    <row r="2412" spans="1:11" x14ac:dyDescent="0.35">
      <c r="A2412" s="1" t="s">
        <v>2459</v>
      </c>
      <c r="B2412" s="1" t="s">
        <v>61</v>
      </c>
      <c r="C2412" s="1" t="s">
        <v>13</v>
      </c>
      <c r="D2412" s="2">
        <v>37</v>
      </c>
      <c r="E2412" s="1" t="s">
        <v>68</v>
      </c>
      <c r="F2412" s="1" t="s">
        <v>10</v>
      </c>
      <c r="G2412" s="1" t="s">
        <v>176</v>
      </c>
      <c r="H2412" s="6">
        <v>43073</v>
      </c>
      <c r="I2412" s="1" t="s">
        <v>45</v>
      </c>
      <c r="J2412" s="2">
        <v>15</v>
      </c>
      <c r="K2412" s="1" t="s">
        <v>31</v>
      </c>
    </row>
    <row r="2413" spans="1:11" x14ac:dyDescent="0.35">
      <c r="A2413" s="1" t="s">
        <v>2460</v>
      </c>
      <c r="B2413" s="1" t="s">
        <v>39</v>
      </c>
      <c r="C2413" s="1" t="s">
        <v>13</v>
      </c>
      <c r="D2413" s="2">
        <v>26</v>
      </c>
      <c r="E2413" s="1" t="s">
        <v>53</v>
      </c>
      <c r="F2413" s="1" t="s">
        <v>29</v>
      </c>
      <c r="G2413" s="1" t="s">
        <v>24</v>
      </c>
      <c r="H2413" s="6">
        <v>45860</v>
      </c>
      <c r="I2413" s="1" t="s">
        <v>17</v>
      </c>
      <c r="J2413" s="2">
        <v>5</v>
      </c>
      <c r="K2413" s="1" t="s">
        <v>18</v>
      </c>
    </row>
    <row r="2414" spans="1:11" x14ac:dyDescent="0.35">
      <c r="A2414" s="1" t="s">
        <v>2461</v>
      </c>
      <c r="B2414" s="1" t="s">
        <v>75</v>
      </c>
      <c r="C2414" s="1" t="s">
        <v>13</v>
      </c>
      <c r="D2414" s="2">
        <v>24</v>
      </c>
      <c r="E2414" s="1" t="s">
        <v>36</v>
      </c>
      <c r="F2414" s="1" t="s">
        <v>29</v>
      </c>
      <c r="G2414" s="1" t="s">
        <v>34</v>
      </c>
      <c r="H2414" s="6">
        <v>43409</v>
      </c>
      <c r="I2414" s="1" t="s">
        <v>25</v>
      </c>
      <c r="J2414" s="2">
        <v>15</v>
      </c>
      <c r="K2414" s="1" t="s">
        <v>18</v>
      </c>
    </row>
    <row r="2415" spans="1:11" x14ac:dyDescent="0.35">
      <c r="A2415" s="1" t="s">
        <v>2462</v>
      </c>
      <c r="B2415" s="1" t="s">
        <v>28</v>
      </c>
      <c r="C2415" s="1" t="s">
        <v>21</v>
      </c>
      <c r="D2415" s="2">
        <v>46</v>
      </c>
      <c r="E2415" s="1" t="s">
        <v>53</v>
      </c>
      <c r="F2415" s="1" t="s">
        <v>15</v>
      </c>
      <c r="G2415" s="1" t="s">
        <v>41</v>
      </c>
      <c r="H2415" s="6">
        <v>42434</v>
      </c>
      <c r="I2415" s="1" t="s">
        <v>17</v>
      </c>
      <c r="J2415" s="2">
        <v>18</v>
      </c>
      <c r="K2415" s="1" t="s">
        <v>31</v>
      </c>
    </row>
    <row r="2416" spans="1:11" x14ac:dyDescent="0.35">
      <c r="A2416" s="1" t="s">
        <v>2463</v>
      </c>
      <c r="B2416" s="1" t="s">
        <v>12</v>
      </c>
      <c r="C2416" s="1" t="s">
        <v>13</v>
      </c>
      <c r="D2416" s="2">
        <v>25</v>
      </c>
      <c r="E2416" s="1" t="s">
        <v>40</v>
      </c>
      <c r="F2416" s="1" t="s">
        <v>29</v>
      </c>
      <c r="G2416" s="1" t="s">
        <v>37</v>
      </c>
      <c r="H2416" s="6"/>
      <c r="I2416" s="1" t="s">
        <v>72</v>
      </c>
      <c r="J2416" s="2">
        <v>19</v>
      </c>
      <c r="K2416" s="1" t="s">
        <v>31</v>
      </c>
    </row>
    <row r="2417" spans="1:11" x14ac:dyDescent="0.35">
      <c r="A2417" s="1" t="s">
        <v>2464</v>
      </c>
      <c r="B2417" s="1" t="s">
        <v>12</v>
      </c>
      <c r="C2417" s="1" t="s">
        <v>21</v>
      </c>
      <c r="D2417" s="2">
        <v>58</v>
      </c>
      <c r="E2417" s="1" t="s">
        <v>40</v>
      </c>
      <c r="F2417" s="1" t="s">
        <v>29</v>
      </c>
      <c r="G2417" s="1" t="s">
        <v>16</v>
      </c>
      <c r="H2417" s="6">
        <v>45651</v>
      </c>
      <c r="I2417" s="1" t="s">
        <v>45</v>
      </c>
      <c r="J2417" s="2">
        <v>11</v>
      </c>
      <c r="K2417" s="1" t="s">
        <v>58</v>
      </c>
    </row>
    <row r="2418" spans="1:11" x14ac:dyDescent="0.35">
      <c r="A2418" s="1" t="s">
        <v>2465</v>
      </c>
      <c r="B2418" s="1" t="s">
        <v>20</v>
      </c>
      <c r="C2418" s="1" t="s">
        <v>13</v>
      </c>
      <c r="D2418" s="2">
        <v>50</v>
      </c>
      <c r="E2418" s="1" t="s">
        <v>40</v>
      </c>
      <c r="F2418" s="1" t="s">
        <v>44</v>
      </c>
      <c r="G2418" s="1" t="s">
        <v>30</v>
      </c>
      <c r="H2418" s="6">
        <v>43798</v>
      </c>
      <c r="I2418" s="1" t="s">
        <v>72</v>
      </c>
      <c r="J2418" s="2">
        <v>8</v>
      </c>
      <c r="K2418" s="1" t="s">
        <v>26</v>
      </c>
    </row>
    <row r="2419" spans="1:11" x14ac:dyDescent="0.35">
      <c r="A2419" s="1" t="s">
        <v>2466</v>
      </c>
      <c r="B2419" s="1" t="s">
        <v>20</v>
      </c>
      <c r="C2419" s="1" t="s">
        <v>13</v>
      </c>
      <c r="D2419" s="2">
        <v>26</v>
      </c>
      <c r="E2419" s="1" t="s">
        <v>78</v>
      </c>
      <c r="F2419" s="1" t="s">
        <v>10</v>
      </c>
      <c r="G2419" s="1" t="s">
        <v>37</v>
      </c>
      <c r="H2419" s="6">
        <v>44580</v>
      </c>
      <c r="I2419" s="1" t="s">
        <v>17</v>
      </c>
      <c r="J2419" s="2">
        <v>4</v>
      </c>
      <c r="K2419" s="1" t="s">
        <v>58</v>
      </c>
    </row>
    <row r="2420" spans="1:11" x14ac:dyDescent="0.35">
      <c r="A2420" s="1" t="s">
        <v>2467</v>
      </c>
      <c r="B2420" s="1" t="s">
        <v>39</v>
      </c>
      <c r="C2420" s="1" t="s">
        <v>13</v>
      </c>
      <c r="D2420" s="2">
        <v>47</v>
      </c>
      <c r="E2420" s="1" t="s">
        <v>53</v>
      </c>
      <c r="F2420" s="1" t="s">
        <v>23</v>
      </c>
      <c r="G2420" s="1" t="s">
        <v>30</v>
      </c>
      <c r="H2420" s="6">
        <v>42988</v>
      </c>
      <c r="I2420" s="1" t="s">
        <v>45</v>
      </c>
      <c r="J2420" s="2">
        <v>6</v>
      </c>
      <c r="K2420" s="1" t="s">
        <v>31</v>
      </c>
    </row>
    <row r="2421" spans="1:11" x14ac:dyDescent="0.35">
      <c r="A2421" s="1" t="s">
        <v>2468</v>
      </c>
      <c r="B2421" s="1" t="s">
        <v>61</v>
      </c>
      <c r="C2421" s="1" t="s">
        <v>21</v>
      </c>
      <c r="D2421" s="2">
        <v>30</v>
      </c>
      <c r="E2421" s="1" t="s">
        <v>33</v>
      </c>
      <c r="F2421" s="1" t="s">
        <v>15</v>
      </c>
      <c r="G2421" s="1" t="s">
        <v>16</v>
      </c>
      <c r="H2421" s="6">
        <v>44728</v>
      </c>
      <c r="I2421" s="1" t="s">
        <v>25</v>
      </c>
      <c r="J2421" s="2">
        <v>3</v>
      </c>
      <c r="K2421" s="1" t="s">
        <v>58</v>
      </c>
    </row>
    <row r="2422" spans="1:11" x14ac:dyDescent="0.35">
      <c r="A2422" s="1" t="s">
        <v>2469</v>
      </c>
      <c r="B2422" s="1" t="s">
        <v>20</v>
      </c>
      <c r="C2422" s="1" t="s">
        <v>13</v>
      </c>
      <c r="D2422" s="2">
        <v>52</v>
      </c>
      <c r="E2422" s="1" t="s">
        <v>40</v>
      </c>
      <c r="F2422" s="1" t="s">
        <v>23</v>
      </c>
      <c r="G2422" s="1" t="s">
        <v>37</v>
      </c>
      <c r="H2422" s="6">
        <v>43829</v>
      </c>
      <c r="I2422" s="1" t="s">
        <v>17</v>
      </c>
      <c r="J2422" s="2">
        <v>3</v>
      </c>
      <c r="K2422" s="1" t="s">
        <v>18</v>
      </c>
    </row>
    <row r="2423" spans="1:11" x14ac:dyDescent="0.35">
      <c r="A2423" s="1" t="s">
        <v>2470</v>
      </c>
      <c r="B2423" s="1" t="s">
        <v>12</v>
      </c>
      <c r="C2423" s="1" t="s">
        <v>13</v>
      </c>
      <c r="D2423" s="2">
        <v>42</v>
      </c>
      <c r="E2423" s="1" t="s">
        <v>40</v>
      </c>
      <c r="F2423" s="1" t="s">
        <v>23</v>
      </c>
      <c r="G2423" s="1" t="s">
        <v>34</v>
      </c>
      <c r="H2423" s="6">
        <v>44292</v>
      </c>
      <c r="I2423" s="1" t="s">
        <v>72</v>
      </c>
      <c r="J2423" s="2">
        <v>15</v>
      </c>
      <c r="K2423" s="1" t="s">
        <v>18</v>
      </c>
    </row>
    <row r="2424" spans="1:11" x14ac:dyDescent="0.35">
      <c r="A2424" s="1" t="s">
        <v>2471</v>
      </c>
      <c r="B2424" s="1" t="s">
        <v>12</v>
      </c>
      <c r="C2424" s="1" t="s">
        <v>21</v>
      </c>
      <c r="D2424" s="2">
        <v>33</v>
      </c>
      <c r="E2424" s="1" t="s">
        <v>33</v>
      </c>
      <c r="F2424" s="1" t="s">
        <v>29</v>
      </c>
      <c r="G2424" s="1" t="s">
        <v>176</v>
      </c>
      <c r="H2424" s="6">
        <v>45645</v>
      </c>
      <c r="I2424" s="1" t="s">
        <v>72</v>
      </c>
      <c r="J2424" s="2">
        <v>19</v>
      </c>
      <c r="K2424" s="1" t="s">
        <v>26</v>
      </c>
    </row>
    <row r="2425" spans="1:11" x14ac:dyDescent="0.35">
      <c r="A2425" s="1" t="s">
        <v>2472</v>
      </c>
      <c r="B2425" s="1" t="s">
        <v>75</v>
      </c>
      <c r="C2425" s="1" t="s">
        <v>21</v>
      </c>
      <c r="D2425" s="2">
        <v>40</v>
      </c>
      <c r="E2425" s="1" t="s">
        <v>68</v>
      </c>
      <c r="F2425" s="1" t="s">
        <v>10</v>
      </c>
      <c r="G2425" s="1" t="s">
        <v>30</v>
      </c>
      <c r="H2425" s="6">
        <v>45278</v>
      </c>
      <c r="I2425" s="1" t="s">
        <v>72</v>
      </c>
      <c r="J2425" s="2">
        <v>5</v>
      </c>
      <c r="K2425" s="1" t="s">
        <v>58</v>
      </c>
    </row>
    <row r="2426" spans="1:11" x14ac:dyDescent="0.35">
      <c r="A2426" s="1" t="s">
        <v>2473</v>
      </c>
      <c r="B2426" s="1" t="s">
        <v>75</v>
      </c>
      <c r="C2426" s="1" t="s">
        <v>13</v>
      </c>
      <c r="D2426" s="2">
        <v>21</v>
      </c>
      <c r="E2426" s="1" t="s">
        <v>36</v>
      </c>
      <c r="F2426" s="1" t="s">
        <v>10</v>
      </c>
      <c r="G2426" s="1" t="s">
        <v>16</v>
      </c>
      <c r="H2426" s="6">
        <v>45544</v>
      </c>
      <c r="I2426" s="1" t="s">
        <v>17</v>
      </c>
      <c r="J2426" s="2">
        <v>13</v>
      </c>
      <c r="K2426" s="1" t="s">
        <v>58</v>
      </c>
    </row>
    <row r="2427" spans="1:11" x14ac:dyDescent="0.35">
      <c r="A2427" s="1" t="s">
        <v>2474</v>
      </c>
      <c r="B2427" s="1" t="s">
        <v>48</v>
      </c>
      <c r="C2427" s="1" t="s">
        <v>21</v>
      </c>
      <c r="D2427" s="2">
        <v>46</v>
      </c>
      <c r="E2427" s="1" t="s">
        <v>36</v>
      </c>
      <c r="F2427" s="1" t="s">
        <v>44</v>
      </c>
      <c r="G2427" s="1" t="s">
        <v>176</v>
      </c>
      <c r="H2427" s="6">
        <v>42680</v>
      </c>
      <c r="I2427" s="1" t="s">
        <v>25</v>
      </c>
      <c r="J2427" s="2">
        <v>2</v>
      </c>
      <c r="K2427" s="1" t="s">
        <v>58</v>
      </c>
    </row>
    <row r="2428" spans="1:11" x14ac:dyDescent="0.35">
      <c r="A2428" s="1" t="s">
        <v>2475</v>
      </c>
      <c r="B2428" s="1" t="s">
        <v>28</v>
      </c>
      <c r="C2428" s="1" t="s">
        <v>13</v>
      </c>
      <c r="D2428" s="2">
        <v>45</v>
      </c>
      <c r="E2428" s="1" t="s">
        <v>36</v>
      </c>
      <c r="F2428" s="1" t="s">
        <v>44</v>
      </c>
      <c r="G2428" s="1" t="s">
        <v>16</v>
      </c>
      <c r="H2428" s="6">
        <v>44839</v>
      </c>
      <c r="I2428" s="1" t="s">
        <v>25</v>
      </c>
      <c r="J2428" s="2">
        <v>0</v>
      </c>
      <c r="K2428" s="1" t="s">
        <v>31</v>
      </c>
    </row>
    <row r="2429" spans="1:11" x14ac:dyDescent="0.35">
      <c r="A2429" s="1" t="s">
        <v>2476</v>
      </c>
      <c r="B2429" s="1" t="s">
        <v>20</v>
      </c>
      <c r="C2429" s="1" t="s">
        <v>21</v>
      </c>
      <c r="D2429" s="2">
        <v>36</v>
      </c>
      <c r="E2429" s="1" t="s">
        <v>22</v>
      </c>
      <c r="F2429" s="1" t="s">
        <v>23</v>
      </c>
      <c r="G2429" s="1" t="s">
        <v>41</v>
      </c>
      <c r="H2429" s="6">
        <v>44322</v>
      </c>
      <c r="I2429" s="1" t="s">
        <v>17</v>
      </c>
      <c r="J2429" s="2">
        <v>8</v>
      </c>
      <c r="K2429" s="1" t="s">
        <v>31</v>
      </c>
    </row>
    <row r="2430" spans="1:11" x14ac:dyDescent="0.35">
      <c r="A2430" s="1" t="s">
        <v>2477</v>
      </c>
      <c r="B2430" s="1" t="s">
        <v>39</v>
      </c>
      <c r="C2430" s="1" t="s">
        <v>21</v>
      </c>
      <c r="D2430" s="2">
        <v>59</v>
      </c>
      <c r="E2430" s="1" t="s">
        <v>14</v>
      </c>
      <c r="F2430" s="1" t="s">
        <v>23</v>
      </c>
      <c r="G2430" s="1" t="s">
        <v>176</v>
      </c>
      <c r="H2430" s="6">
        <v>44524</v>
      </c>
      <c r="I2430" s="1" t="s">
        <v>17</v>
      </c>
      <c r="J2430" s="2">
        <v>20</v>
      </c>
      <c r="K2430" s="1" t="s">
        <v>26</v>
      </c>
    </row>
    <row r="2431" spans="1:11" x14ac:dyDescent="0.35">
      <c r="A2431" s="1" t="s">
        <v>2478</v>
      </c>
      <c r="B2431" s="1" t="s">
        <v>20</v>
      </c>
      <c r="C2431" s="1" t="s">
        <v>21</v>
      </c>
      <c r="D2431" s="2">
        <v>47</v>
      </c>
      <c r="E2431" s="1" t="s">
        <v>40</v>
      </c>
      <c r="F2431" s="1" t="s">
        <v>15</v>
      </c>
      <c r="G2431" s="1" t="s">
        <v>30</v>
      </c>
      <c r="H2431" s="6">
        <v>43091</v>
      </c>
      <c r="I2431" s="1" t="s">
        <v>45</v>
      </c>
      <c r="J2431" s="2">
        <v>11</v>
      </c>
      <c r="K2431" s="1" t="s">
        <v>26</v>
      </c>
    </row>
    <row r="2432" spans="1:11" x14ac:dyDescent="0.35">
      <c r="A2432" s="1" t="s">
        <v>2479</v>
      </c>
      <c r="B2432" s="1" t="s">
        <v>20</v>
      </c>
      <c r="C2432" s="1" t="s">
        <v>21</v>
      </c>
      <c r="D2432" s="2">
        <v>52</v>
      </c>
      <c r="E2432" s="1" t="s">
        <v>40</v>
      </c>
      <c r="F2432" s="1" t="s">
        <v>44</v>
      </c>
      <c r="G2432" s="1" t="s">
        <v>30</v>
      </c>
      <c r="H2432" s="6">
        <v>44154</v>
      </c>
      <c r="I2432" s="1" t="s">
        <v>72</v>
      </c>
      <c r="J2432" s="2">
        <v>14</v>
      </c>
      <c r="K2432" s="1" t="s">
        <v>26</v>
      </c>
    </row>
    <row r="2433" spans="1:11" x14ac:dyDescent="0.35">
      <c r="A2433" s="1" t="s">
        <v>2480</v>
      </c>
      <c r="B2433" s="1" t="s">
        <v>75</v>
      </c>
      <c r="C2433" s="1" t="s">
        <v>13</v>
      </c>
      <c r="D2433" s="2">
        <v>43</v>
      </c>
      <c r="E2433" s="1" t="s">
        <v>40</v>
      </c>
      <c r="F2433" s="1" t="s">
        <v>23</v>
      </c>
      <c r="G2433" s="1" t="s">
        <v>24</v>
      </c>
      <c r="H2433" s="6">
        <v>44810</v>
      </c>
      <c r="I2433" s="1" t="s">
        <v>25</v>
      </c>
      <c r="J2433" s="2">
        <v>2</v>
      </c>
      <c r="K2433" s="1" t="s">
        <v>31</v>
      </c>
    </row>
    <row r="2434" spans="1:11" x14ac:dyDescent="0.35">
      <c r="A2434" s="1" t="s">
        <v>2481</v>
      </c>
      <c r="B2434" s="1" t="s">
        <v>75</v>
      </c>
      <c r="C2434" s="1" t="s">
        <v>21</v>
      </c>
      <c r="D2434" s="2">
        <v>43</v>
      </c>
      <c r="E2434" s="1" t="s">
        <v>53</v>
      </c>
      <c r="F2434" s="1" t="s">
        <v>29</v>
      </c>
      <c r="G2434" s="1" t="s">
        <v>16</v>
      </c>
      <c r="H2434" s="6">
        <v>44878</v>
      </c>
      <c r="I2434" s="1" t="s">
        <v>25</v>
      </c>
      <c r="J2434" s="2">
        <v>2</v>
      </c>
      <c r="K2434" s="1" t="s">
        <v>31</v>
      </c>
    </row>
    <row r="2435" spans="1:11" x14ac:dyDescent="0.35">
      <c r="A2435" s="1" t="s">
        <v>2482</v>
      </c>
      <c r="B2435" s="1" t="s">
        <v>12</v>
      </c>
      <c r="C2435" s="1" t="s">
        <v>21</v>
      </c>
      <c r="D2435" s="2">
        <v>26</v>
      </c>
      <c r="E2435" s="1" t="s">
        <v>22</v>
      </c>
      <c r="F2435" s="1" t="s">
        <v>10</v>
      </c>
      <c r="G2435" s="1" t="s">
        <v>30</v>
      </c>
      <c r="H2435" s="6">
        <v>43559</v>
      </c>
      <c r="I2435" s="1" t="s">
        <v>25</v>
      </c>
      <c r="J2435" s="2">
        <v>5</v>
      </c>
      <c r="K2435" s="1" t="s">
        <v>26</v>
      </c>
    </row>
    <row r="2436" spans="1:11" x14ac:dyDescent="0.35">
      <c r="A2436" s="1" t="s">
        <v>2483</v>
      </c>
      <c r="B2436" s="1" t="s">
        <v>61</v>
      </c>
      <c r="C2436" s="1" t="s">
        <v>21</v>
      </c>
      <c r="D2436" s="2">
        <v>41</v>
      </c>
      <c r="E2436" s="1" t="s">
        <v>33</v>
      </c>
      <c r="F2436" s="1" t="s">
        <v>23</v>
      </c>
      <c r="G2436" s="1" t="s">
        <v>30</v>
      </c>
      <c r="H2436" s="6">
        <v>43283</v>
      </c>
      <c r="I2436" s="1" t="s">
        <v>17</v>
      </c>
      <c r="J2436" s="2">
        <v>2</v>
      </c>
      <c r="K2436" s="1" t="s">
        <v>18</v>
      </c>
    </row>
    <row r="2437" spans="1:11" x14ac:dyDescent="0.35">
      <c r="A2437" s="1" t="s">
        <v>2484</v>
      </c>
      <c r="B2437" s="1" t="s">
        <v>12</v>
      </c>
      <c r="C2437" s="1" t="s">
        <v>13</v>
      </c>
      <c r="D2437" s="2">
        <v>51</v>
      </c>
      <c r="E2437" s="1" t="s">
        <v>53</v>
      </c>
      <c r="F2437" s="1" t="s">
        <v>23</v>
      </c>
      <c r="G2437" s="1" t="s">
        <v>24</v>
      </c>
      <c r="H2437" s="6">
        <v>45395</v>
      </c>
      <c r="I2437" s="1" t="s">
        <v>72</v>
      </c>
      <c r="J2437" s="2">
        <v>17</v>
      </c>
      <c r="K2437" s="1" t="s">
        <v>58</v>
      </c>
    </row>
    <row r="2438" spans="1:11" x14ac:dyDescent="0.35">
      <c r="A2438" s="1" t="s">
        <v>2485</v>
      </c>
      <c r="B2438" s="1" t="s">
        <v>20</v>
      </c>
      <c r="C2438" s="1" t="s">
        <v>13</v>
      </c>
      <c r="D2438" s="2">
        <v>53</v>
      </c>
      <c r="E2438" s="1" t="s">
        <v>14</v>
      </c>
      <c r="F2438" s="1" t="s">
        <v>15</v>
      </c>
      <c r="G2438" s="1" t="s">
        <v>24</v>
      </c>
      <c r="H2438" s="6">
        <v>44600</v>
      </c>
      <c r="I2438" s="1" t="s">
        <v>25</v>
      </c>
      <c r="J2438" s="2">
        <v>15</v>
      </c>
      <c r="K2438" s="1" t="s">
        <v>18</v>
      </c>
    </row>
    <row r="2439" spans="1:11" x14ac:dyDescent="0.35">
      <c r="A2439" s="1" t="s">
        <v>2486</v>
      </c>
      <c r="B2439" s="1" t="s">
        <v>20</v>
      </c>
      <c r="C2439" s="1" t="s">
        <v>21</v>
      </c>
      <c r="D2439" s="2">
        <v>51</v>
      </c>
      <c r="E2439" s="1" t="s">
        <v>40</v>
      </c>
      <c r="F2439" s="1" t="s">
        <v>44</v>
      </c>
      <c r="G2439" s="1" t="s">
        <v>176</v>
      </c>
      <c r="H2439" s="6">
        <v>45678</v>
      </c>
      <c r="I2439" s="1" t="s">
        <v>72</v>
      </c>
      <c r="J2439" s="2">
        <v>2</v>
      </c>
      <c r="K2439" s="1" t="s">
        <v>58</v>
      </c>
    </row>
    <row r="2440" spans="1:11" x14ac:dyDescent="0.35">
      <c r="A2440" s="1" t="s">
        <v>2487</v>
      </c>
      <c r="B2440" s="1" t="s">
        <v>12</v>
      </c>
      <c r="C2440" s="1" t="s">
        <v>21</v>
      </c>
      <c r="D2440" s="2">
        <v>34</v>
      </c>
      <c r="E2440" s="1" t="s">
        <v>22</v>
      </c>
      <c r="F2440" s="1" t="s">
        <v>15</v>
      </c>
      <c r="G2440" s="1" t="s">
        <v>30</v>
      </c>
      <c r="H2440" s="6">
        <v>45360</v>
      </c>
      <c r="I2440" s="1" t="s">
        <v>45</v>
      </c>
      <c r="J2440" s="2">
        <v>9</v>
      </c>
      <c r="K2440" s="1" t="s">
        <v>26</v>
      </c>
    </row>
    <row r="2441" spans="1:11" x14ac:dyDescent="0.35">
      <c r="A2441" s="1" t="s">
        <v>2488</v>
      </c>
      <c r="B2441" s="1" t="s">
        <v>39</v>
      </c>
      <c r="C2441" s="1" t="s">
        <v>13</v>
      </c>
      <c r="D2441" s="2">
        <v>36</v>
      </c>
      <c r="E2441" s="1" t="s">
        <v>14</v>
      </c>
      <c r="F2441" s="1" t="s">
        <v>23</v>
      </c>
      <c r="G2441" s="1" t="s">
        <v>30</v>
      </c>
      <c r="H2441" s="6">
        <v>44301</v>
      </c>
      <c r="I2441" s="1" t="s">
        <v>17</v>
      </c>
      <c r="J2441" s="2">
        <v>2</v>
      </c>
      <c r="K2441" s="1" t="s">
        <v>18</v>
      </c>
    </row>
    <row r="2442" spans="1:11" x14ac:dyDescent="0.35">
      <c r="A2442" s="1" t="s">
        <v>2489</v>
      </c>
      <c r="B2442" s="1" t="s">
        <v>39</v>
      </c>
      <c r="C2442" s="1" t="s">
        <v>13</v>
      </c>
      <c r="D2442" s="2">
        <v>35</v>
      </c>
      <c r="E2442" s="1" t="s">
        <v>36</v>
      </c>
      <c r="F2442" s="1" t="s">
        <v>10</v>
      </c>
      <c r="G2442" s="1" t="s">
        <v>37</v>
      </c>
      <c r="H2442" s="6">
        <v>43324</v>
      </c>
      <c r="I2442" s="1" t="s">
        <v>17</v>
      </c>
      <c r="J2442" s="2">
        <v>7</v>
      </c>
      <c r="K2442" s="1" t="s">
        <v>18</v>
      </c>
    </row>
    <row r="2443" spans="1:11" x14ac:dyDescent="0.35">
      <c r="A2443" s="1" t="s">
        <v>2490</v>
      </c>
      <c r="B2443" s="1" t="s">
        <v>48</v>
      </c>
      <c r="C2443" s="1" t="s">
        <v>13</v>
      </c>
      <c r="D2443" s="2">
        <v>41</v>
      </c>
      <c r="E2443" s="1" t="s">
        <v>14</v>
      </c>
      <c r="F2443" s="1" t="s">
        <v>10</v>
      </c>
      <c r="G2443" s="1" t="s">
        <v>34</v>
      </c>
      <c r="H2443" s="6">
        <v>42488</v>
      </c>
      <c r="I2443" s="1" t="s">
        <v>17</v>
      </c>
      <c r="J2443" s="2">
        <v>12</v>
      </c>
      <c r="K2443" s="1" t="s">
        <v>18</v>
      </c>
    </row>
    <row r="2444" spans="1:11" x14ac:dyDescent="0.35">
      <c r="A2444" s="1" t="s">
        <v>2491</v>
      </c>
      <c r="B2444" s="1" t="s">
        <v>75</v>
      </c>
      <c r="C2444" s="1" t="s">
        <v>21</v>
      </c>
      <c r="D2444" s="2">
        <v>56</v>
      </c>
      <c r="E2444" s="1" t="s">
        <v>22</v>
      </c>
      <c r="F2444" s="1" t="s">
        <v>10</v>
      </c>
      <c r="G2444" s="1" t="s">
        <v>34</v>
      </c>
      <c r="H2444" s="6">
        <v>43946</v>
      </c>
      <c r="I2444" s="1" t="s">
        <v>45</v>
      </c>
      <c r="J2444" s="2">
        <v>5</v>
      </c>
      <c r="K2444" s="1" t="s">
        <v>18</v>
      </c>
    </row>
    <row r="2445" spans="1:11" x14ac:dyDescent="0.35">
      <c r="A2445" s="1" t="s">
        <v>2492</v>
      </c>
      <c r="B2445" s="1" t="s">
        <v>48</v>
      </c>
      <c r="C2445" s="1" t="s">
        <v>13</v>
      </c>
      <c r="D2445" s="2">
        <v>44</v>
      </c>
      <c r="E2445" s="1" t="s">
        <v>36</v>
      </c>
      <c r="F2445" s="1" t="s">
        <v>44</v>
      </c>
      <c r="G2445" s="1" t="s">
        <v>176</v>
      </c>
      <c r="H2445" s="6">
        <v>44390</v>
      </c>
      <c r="I2445" s="1" t="s">
        <v>25</v>
      </c>
      <c r="J2445" s="2">
        <v>18</v>
      </c>
      <c r="K2445" s="1" t="s">
        <v>18</v>
      </c>
    </row>
    <row r="2446" spans="1:11" x14ac:dyDescent="0.35">
      <c r="A2446" s="1" t="s">
        <v>2493</v>
      </c>
      <c r="B2446" s="1" t="s">
        <v>12</v>
      </c>
      <c r="C2446" s="1" t="s">
        <v>13</v>
      </c>
      <c r="D2446" s="2">
        <v>24</v>
      </c>
      <c r="E2446" s="1" t="s">
        <v>14</v>
      </c>
      <c r="F2446" s="1" t="s">
        <v>10</v>
      </c>
      <c r="G2446" s="1" t="s">
        <v>24</v>
      </c>
      <c r="H2446" s="6">
        <v>44716</v>
      </c>
      <c r="I2446" s="1" t="s">
        <v>25</v>
      </c>
      <c r="J2446" s="2">
        <v>0</v>
      </c>
      <c r="K2446" s="1" t="s">
        <v>26</v>
      </c>
    </row>
    <row r="2447" spans="1:11" x14ac:dyDescent="0.35">
      <c r="A2447" s="1" t="s">
        <v>2494</v>
      </c>
      <c r="B2447" s="1" t="s">
        <v>61</v>
      </c>
      <c r="C2447" s="1" t="s">
        <v>13</v>
      </c>
      <c r="D2447" s="2">
        <v>40</v>
      </c>
      <c r="E2447" s="1" t="s">
        <v>22</v>
      </c>
      <c r="F2447" s="1" t="s">
        <v>29</v>
      </c>
      <c r="G2447" s="1" t="s">
        <v>176</v>
      </c>
      <c r="H2447" s="6">
        <v>45263</v>
      </c>
      <c r="I2447" s="1" t="s">
        <v>72</v>
      </c>
      <c r="J2447" s="2">
        <v>8</v>
      </c>
      <c r="K2447" s="1" t="s">
        <v>26</v>
      </c>
    </row>
    <row r="2448" spans="1:11" x14ac:dyDescent="0.35">
      <c r="A2448" s="1" t="s">
        <v>2495</v>
      </c>
      <c r="B2448" s="1" t="s">
        <v>28</v>
      </c>
      <c r="C2448" s="1" t="s">
        <v>13</v>
      </c>
      <c r="D2448" s="2">
        <v>28</v>
      </c>
      <c r="E2448" s="1" t="s">
        <v>33</v>
      </c>
      <c r="F2448" s="1" t="s">
        <v>44</v>
      </c>
      <c r="G2448" s="1" t="s">
        <v>30</v>
      </c>
      <c r="H2448" s="6">
        <v>43771</v>
      </c>
      <c r="I2448" s="1" t="s">
        <v>25</v>
      </c>
      <c r="J2448" s="2">
        <v>3</v>
      </c>
      <c r="K2448" s="1" t="s">
        <v>31</v>
      </c>
    </row>
    <row r="2449" spans="1:11" x14ac:dyDescent="0.35">
      <c r="A2449" s="1" t="s">
        <v>2496</v>
      </c>
      <c r="B2449" s="1" t="s">
        <v>39</v>
      </c>
      <c r="C2449" s="1" t="s">
        <v>21</v>
      </c>
      <c r="D2449" s="2">
        <v>41</v>
      </c>
      <c r="E2449" s="1" t="s">
        <v>53</v>
      </c>
      <c r="F2449" s="1" t="s">
        <v>10</v>
      </c>
      <c r="G2449" s="1" t="s">
        <v>30</v>
      </c>
      <c r="H2449" s="6">
        <v>42502</v>
      </c>
      <c r="I2449" s="1" t="s">
        <v>72</v>
      </c>
      <c r="J2449" s="2">
        <v>7</v>
      </c>
      <c r="K2449" s="1" t="s">
        <v>31</v>
      </c>
    </row>
    <row r="2450" spans="1:11" x14ac:dyDescent="0.35">
      <c r="A2450" s="1" t="s">
        <v>2497</v>
      </c>
      <c r="B2450" s="1" t="s">
        <v>28</v>
      </c>
      <c r="C2450" s="1" t="s">
        <v>13</v>
      </c>
      <c r="D2450" s="2">
        <v>55</v>
      </c>
      <c r="E2450" s="1" t="s">
        <v>14</v>
      </c>
      <c r="F2450" s="1" t="s">
        <v>29</v>
      </c>
      <c r="G2450" s="1" t="s">
        <v>16</v>
      </c>
      <c r="H2450" s="6">
        <v>45390</v>
      </c>
      <c r="I2450" s="1" t="s">
        <v>3065</v>
      </c>
      <c r="J2450" s="2">
        <v>10</v>
      </c>
      <c r="K2450" s="1" t="s">
        <v>31</v>
      </c>
    </row>
    <row r="2451" spans="1:11" x14ac:dyDescent="0.35">
      <c r="A2451" s="1" t="s">
        <v>2498</v>
      </c>
      <c r="B2451" s="1" t="s">
        <v>39</v>
      </c>
      <c r="C2451" s="1" t="s">
        <v>13</v>
      </c>
      <c r="D2451" s="2">
        <v>44</v>
      </c>
      <c r="E2451" s="1" t="s">
        <v>68</v>
      </c>
      <c r="F2451" s="1" t="s">
        <v>10</v>
      </c>
      <c r="G2451" s="1" t="s">
        <v>41</v>
      </c>
      <c r="H2451" s="6">
        <v>43018</v>
      </c>
      <c r="I2451" s="1" t="s">
        <v>45</v>
      </c>
      <c r="J2451" s="2">
        <v>8</v>
      </c>
      <c r="K2451" s="1" t="s">
        <v>18</v>
      </c>
    </row>
    <row r="2452" spans="1:11" x14ac:dyDescent="0.35">
      <c r="A2452" s="1" t="s">
        <v>2499</v>
      </c>
      <c r="B2452" s="1" t="s">
        <v>43</v>
      </c>
      <c r="C2452" s="1" t="s">
        <v>21</v>
      </c>
      <c r="D2452" s="2">
        <v>42</v>
      </c>
      <c r="E2452" s="1" t="s">
        <v>40</v>
      </c>
      <c r="F2452" s="1" t="s">
        <v>44</v>
      </c>
      <c r="G2452" s="1" t="s">
        <v>24</v>
      </c>
      <c r="H2452" s="6">
        <v>44344</v>
      </c>
      <c r="I2452" s="1" t="s">
        <v>72</v>
      </c>
      <c r="J2452" s="2">
        <v>8</v>
      </c>
      <c r="K2452" s="1" t="s">
        <v>18</v>
      </c>
    </row>
    <row r="2453" spans="1:11" x14ac:dyDescent="0.35">
      <c r="A2453" s="1" t="s">
        <v>2500</v>
      </c>
      <c r="B2453" s="1" t="s">
        <v>43</v>
      </c>
      <c r="C2453" s="1" t="s">
        <v>13</v>
      </c>
      <c r="D2453" s="2">
        <v>38</v>
      </c>
      <c r="E2453" s="1" t="s">
        <v>53</v>
      </c>
      <c r="F2453" s="1" t="s">
        <v>29</v>
      </c>
      <c r="G2453" s="1" t="s">
        <v>41</v>
      </c>
      <c r="H2453" s="6">
        <v>42599</v>
      </c>
      <c r="I2453" s="1" t="s">
        <v>25</v>
      </c>
      <c r="J2453" s="2">
        <v>11</v>
      </c>
      <c r="K2453" s="1" t="s">
        <v>26</v>
      </c>
    </row>
    <row r="2454" spans="1:11" x14ac:dyDescent="0.35">
      <c r="A2454" s="1" t="s">
        <v>2501</v>
      </c>
      <c r="B2454" s="1" t="s">
        <v>39</v>
      </c>
      <c r="C2454" s="1" t="s">
        <v>21</v>
      </c>
      <c r="D2454" s="2">
        <v>28</v>
      </c>
      <c r="E2454" s="1" t="s">
        <v>40</v>
      </c>
      <c r="F2454" s="1" t="s">
        <v>10</v>
      </c>
      <c r="G2454" s="1" t="s">
        <v>30</v>
      </c>
      <c r="H2454" s="6">
        <v>43030</v>
      </c>
      <c r="I2454" s="1" t="s">
        <v>72</v>
      </c>
      <c r="J2454" s="2">
        <v>18</v>
      </c>
      <c r="K2454" s="1" t="s">
        <v>18</v>
      </c>
    </row>
    <row r="2455" spans="1:11" x14ac:dyDescent="0.35">
      <c r="A2455" s="1" t="s">
        <v>2502</v>
      </c>
      <c r="B2455" s="1" t="s">
        <v>12</v>
      </c>
      <c r="C2455" s="1" t="s">
        <v>21</v>
      </c>
      <c r="D2455" s="2">
        <v>31</v>
      </c>
      <c r="E2455" s="1" t="s">
        <v>14</v>
      </c>
      <c r="F2455" s="1" t="s">
        <v>15</v>
      </c>
      <c r="G2455" s="1" t="s">
        <v>176</v>
      </c>
      <c r="H2455" s="6">
        <v>45108</v>
      </c>
      <c r="I2455" s="1" t="s">
        <v>25</v>
      </c>
      <c r="J2455" s="2">
        <v>4</v>
      </c>
      <c r="K2455" s="1" t="s">
        <v>31</v>
      </c>
    </row>
    <row r="2456" spans="1:11" x14ac:dyDescent="0.35">
      <c r="A2456" s="1" t="s">
        <v>2503</v>
      </c>
      <c r="B2456" s="1" t="s">
        <v>12</v>
      </c>
      <c r="C2456" s="1" t="s">
        <v>13</v>
      </c>
      <c r="D2456" s="2">
        <v>28</v>
      </c>
      <c r="E2456" s="1" t="s">
        <v>40</v>
      </c>
      <c r="F2456" s="1" t="s">
        <v>44</v>
      </c>
      <c r="G2456" s="1" t="s">
        <v>41</v>
      </c>
      <c r="H2456" s="6"/>
      <c r="I2456" s="1" t="s">
        <v>45</v>
      </c>
      <c r="J2456" s="2">
        <v>20</v>
      </c>
      <c r="K2456" s="1" t="s">
        <v>31</v>
      </c>
    </row>
    <row r="2457" spans="1:11" x14ac:dyDescent="0.35">
      <c r="A2457" s="1" t="s">
        <v>2504</v>
      </c>
      <c r="B2457" s="1" t="s">
        <v>75</v>
      </c>
      <c r="C2457" s="1" t="s">
        <v>13</v>
      </c>
      <c r="D2457" s="2">
        <v>29</v>
      </c>
      <c r="E2457" s="1" t="s">
        <v>53</v>
      </c>
      <c r="F2457" s="1" t="s">
        <v>44</v>
      </c>
      <c r="G2457" s="1" t="s">
        <v>30</v>
      </c>
      <c r="H2457" s="6">
        <v>45879</v>
      </c>
      <c r="I2457" s="1" t="s">
        <v>17</v>
      </c>
      <c r="J2457" s="2">
        <v>13</v>
      </c>
      <c r="K2457" s="1" t="s">
        <v>31</v>
      </c>
    </row>
    <row r="2458" spans="1:11" x14ac:dyDescent="0.35">
      <c r="A2458" s="1" t="s">
        <v>2505</v>
      </c>
      <c r="B2458" s="1" t="s">
        <v>28</v>
      </c>
      <c r="C2458" s="1" t="s">
        <v>21</v>
      </c>
      <c r="D2458" s="2">
        <v>41</v>
      </c>
      <c r="E2458" s="1" t="s">
        <v>14</v>
      </c>
      <c r="F2458" s="1" t="s">
        <v>10</v>
      </c>
      <c r="G2458" s="1" t="s">
        <v>16</v>
      </c>
      <c r="H2458" s="6">
        <v>43406</v>
      </c>
      <c r="I2458" s="1" t="s">
        <v>72</v>
      </c>
      <c r="J2458" s="2">
        <v>15</v>
      </c>
      <c r="K2458" s="1" t="s">
        <v>58</v>
      </c>
    </row>
    <row r="2459" spans="1:11" x14ac:dyDescent="0.35">
      <c r="A2459" s="1" t="s">
        <v>2506</v>
      </c>
      <c r="B2459" s="1" t="s">
        <v>75</v>
      </c>
      <c r="C2459" s="1" t="s">
        <v>13</v>
      </c>
      <c r="D2459" s="2">
        <v>45</v>
      </c>
      <c r="E2459" s="1" t="s">
        <v>53</v>
      </c>
      <c r="F2459" s="1" t="s">
        <v>10</v>
      </c>
      <c r="G2459" s="1" t="s">
        <v>41</v>
      </c>
      <c r="H2459" s="6">
        <v>42718</v>
      </c>
      <c r="I2459" s="1" t="s">
        <v>25</v>
      </c>
      <c r="J2459" s="2">
        <v>3</v>
      </c>
      <c r="K2459" s="1" t="s">
        <v>58</v>
      </c>
    </row>
    <row r="2460" spans="1:11" x14ac:dyDescent="0.35">
      <c r="A2460" s="1" t="s">
        <v>2507</v>
      </c>
      <c r="B2460" s="1" t="s">
        <v>20</v>
      </c>
      <c r="C2460" s="1" t="s">
        <v>13</v>
      </c>
      <c r="D2460" s="2">
        <v>38</v>
      </c>
      <c r="E2460" s="1" t="s">
        <v>53</v>
      </c>
      <c r="F2460" s="1" t="s">
        <v>10</v>
      </c>
      <c r="G2460" s="1" t="s">
        <v>16</v>
      </c>
      <c r="H2460" s="6">
        <v>43025</v>
      </c>
      <c r="I2460" s="1" t="s">
        <v>17</v>
      </c>
      <c r="J2460" s="2">
        <v>8</v>
      </c>
      <c r="K2460" s="1" t="s">
        <v>26</v>
      </c>
    </row>
    <row r="2461" spans="1:11" x14ac:dyDescent="0.35">
      <c r="A2461" s="1" t="s">
        <v>2508</v>
      </c>
      <c r="B2461" s="1" t="s">
        <v>61</v>
      </c>
      <c r="C2461" s="1" t="s">
        <v>13</v>
      </c>
      <c r="D2461" s="2">
        <v>47</v>
      </c>
      <c r="E2461" s="1" t="s">
        <v>40</v>
      </c>
      <c r="F2461" s="1" t="s">
        <v>44</v>
      </c>
      <c r="G2461" s="1" t="s">
        <v>41</v>
      </c>
      <c r="H2461" s="6">
        <v>42455</v>
      </c>
      <c r="I2461" s="1" t="s">
        <v>45</v>
      </c>
      <c r="J2461" s="2">
        <v>17</v>
      </c>
      <c r="K2461" s="1" t="s">
        <v>31</v>
      </c>
    </row>
    <row r="2462" spans="1:11" x14ac:dyDescent="0.35">
      <c r="A2462" s="1" t="s">
        <v>2509</v>
      </c>
      <c r="B2462" s="1" t="s">
        <v>75</v>
      </c>
      <c r="C2462" s="1" t="s">
        <v>21</v>
      </c>
      <c r="D2462" s="2">
        <v>23</v>
      </c>
      <c r="E2462" s="1" t="s">
        <v>14</v>
      </c>
      <c r="F2462" s="1" t="s">
        <v>29</v>
      </c>
      <c r="G2462" s="1" t="s">
        <v>24</v>
      </c>
      <c r="H2462" s="6">
        <v>43489</v>
      </c>
      <c r="I2462" s="1" t="s">
        <v>17</v>
      </c>
      <c r="J2462" s="2">
        <v>0</v>
      </c>
      <c r="K2462" s="1" t="s">
        <v>18</v>
      </c>
    </row>
    <row r="2463" spans="1:11" x14ac:dyDescent="0.35">
      <c r="A2463" s="1" t="s">
        <v>2510</v>
      </c>
      <c r="B2463" s="1" t="s">
        <v>75</v>
      </c>
      <c r="C2463" s="1" t="s">
        <v>13</v>
      </c>
      <c r="D2463" s="2">
        <v>57</v>
      </c>
      <c r="E2463" s="1" t="s">
        <v>33</v>
      </c>
      <c r="F2463" s="1" t="s">
        <v>15</v>
      </c>
      <c r="G2463" s="1" t="s">
        <v>30</v>
      </c>
      <c r="H2463" s="6">
        <v>43995</v>
      </c>
      <c r="I2463" s="1" t="s">
        <v>25</v>
      </c>
      <c r="J2463" s="2">
        <v>19</v>
      </c>
      <c r="K2463" s="1" t="s">
        <v>26</v>
      </c>
    </row>
    <row r="2464" spans="1:11" x14ac:dyDescent="0.35">
      <c r="A2464" s="1" t="s">
        <v>2511</v>
      </c>
      <c r="B2464" s="1" t="s">
        <v>75</v>
      </c>
      <c r="C2464" s="1" t="s">
        <v>21</v>
      </c>
      <c r="D2464" s="2">
        <v>52</v>
      </c>
      <c r="E2464" s="1" t="s">
        <v>40</v>
      </c>
      <c r="F2464" s="1" t="s">
        <v>10</v>
      </c>
      <c r="G2464" s="1" t="s">
        <v>24</v>
      </c>
      <c r="H2464" s="6">
        <v>45287</v>
      </c>
      <c r="I2464" s="1" t="s">
        <v>25</v>
      </c>
      <c r="J2464" s="2">
        <v>8</v>
      </c>
      <c r="K2464" s="1" t="s">
        <v>58</v>
      </c>
    </row>
    <row r="2465" spans="1:11" x14ac:dyDescent="0.35">
      <c r="A2465" s="1" t="s">
        <v>2512</v>
      </c>
      <c r="B2465" s="1" t="s">
        <v>28</v>
      </c>
      <c r="C2465" s="1" t="s">
        <v>21</v>
      </c>
      <c r="D2465" s="2">
        <v>23</v>
      </c>
      <c r="E2465" s="1" t="s">
        <v>53</v>
      </c>
      <c r="F2465" s="1" t="s">
        <v>23</v>
      </c>
      <c r="G2465" s="1" t="s">
        <v>34</v>
      </c>
      <c r="H2465" s="6">
        <v>44161</v>
      </c>
      <c r="I2465" s="1" t="s">
        <v>25</v>
      </c>
      <c r="J2465" s="2">
        <v>2</v>
      </c>
      <c r="K2465" s="1" t="s">
        <v>18</v>
      </c>
    </row>
    <row r="2466" spans="1:11" x14ac:dyDescent="0.35">
      <c r="A2466" s="1" t="s">
        <v>2513</v>
      </c>
      <c r="B2466" s="1" t="s">
        <v>75</v>
      </c>
      <c r="C2466" s="1" t="s">
        <v>21</v>
      </c>
      <c r="D2466" s="2">
        <v>22</v>
      </c>
      <c r="E2466" s="1" t="s">
        <v>40</v>
      </c>
      <c r="F2466" s="1" t="s">
        <v>44</v>
      </c>
      <c r="G2466" s="1" t="s">
        <v>24</v>
      </c>
      <c r="H2466" s="6">
        <v>44188</v>
      </c>
      <c r="I2466" s="1" t="s">
        <v>17</v>
      </c>
      <c r="J2466" s="2">
        <v>4</v>
      </c>
      <c r="K2466" s="1" t="s">
        <v>31</v>
      </c>
    </row>
    <row r="2467" spans="1:11" x14ac:dyDescent="0.35">
      <c r="A2467" s="1" t="s">
        <v>2514</v>
      </c>
      <c r="B2467" s="1" t="s">
        <v>43</v>
      </c>
      <c r="C2467" s="1" t="s">
        <v>13</v>
      </c>
      <c r="D2467" s="2">
        <v>31</v>
      </c>
      <c r="E2467" s="1" t="s">
        <v>22</v>
      </c>
      <c r="F2467" s="1" t="s">
        <v>29</v>
      </c>
      <c r="G2467" s="1" t="s">
        <v>16</v>
      </c>
      <c r="H2467" s="6">
        <v>45149</v>
      </c>
      <c r="I2467" s="1" t="s">
        <v>45</v>
      </c>
      <c r="J2467" s="2">
        <v>18</v>
      </c>
      <c r="K2467" s="1" t="s">
        <v>58</v>
      </c>
    </row>
    <row r="2468" spans="1:11" x14ac:dyDescent="0.35">
      <c r="A2468" s="1" t="s">
        <v>2515</v>
      </c>
      <c r="B2468" s="1" t="s">
        <v>39</v>
      </c>
      <c r="C2468" s="1" t="s">
        <v>21</v>
      </c>
      <c r="D2468" s="2">
        <v>22</v>
      </c>
      <c r="E2468" s="1" t="s">
        <v>14</v>
      </c>
      <c r="F2468" s="1" t="s">
        <v>44</v>
      </c>
      <c r="G2468" s="1" t="s">
        <v>176</v>
      </c>
      <c r="H2468" s="6">
        <v>42400</v>
      </c>
      <c r="I2468" s="1" t="s">
        <v>17</v>
      </c>
      <c r="J2468" s="2">
        <v>20</v>
      </c>
      <c r="K2468" s="1" t="s">
        <v>26</v>
      </c>
    </row>
    <row r="2469" spans="1:11" x14ac:dyDescent="0.35">
      <c r="A2469" s="1" t="s">
        <v>2516</v>
      </c>
      <c r="B2469" s="1" t="s">
        <v>20</v>
      </c>
      <c r="C2469" s="1" t="s">
        <v>13</v>
      </c>
      <c r="D2469" s="2">
        <v>52</v>
      </c>
      <c r="E2469" s="1" t="s">
        <v>68</v>
      </c>
      <c r="F2469" s="1" t="s">
        <v>29</v>
      </c>
      <c r="G2469" s="1" t="s">
        <v>34</v>
      </c>
      <c r="H2469" s="6">
        <v>45070</v>
      </c>
      <c r="I2469" s="1" t="s">
        <v>45</v>
      </c>
      <c r="J2469" s="2">
        <v>14</v>
      </c>
      <c r="K2469" s="1" t="s">
        <v>31</v>
      </c>
    </row>
    <row r="2470" spans="1:11" x14ac:dyDescent="0.35">
      <c r="A2470" s="1" t="s">
        <v>2517</v>
      </c>
      <c r="B2470" s="1" t="s">
        <v>61</v>
      </c>
      <c r="C2470" s="1" t="s">
        <v>21</v>
      </c>
      <c r="D2470" s="2">
        <v>40</v>
      </c>
      <c r="E2470" s="1" t="s">
        <v>78</v>
      </c>
      <c r="F2470" s="1" t="s">
        <v>44</v>
      </c>
      <c r="G2470" s="1" t="s">
        <v>16</v>
      </c>
      <c r="H2470" s="6">
        <v>45211</v>
      </c>
      <c r="I2470" s="1" t="s">
        <v>25</v>
      </c>
      <c r="J2470" s="2">
        <v>0</v>
      </c>
      <c r="K2470" s="1" t="s">
        <v>31</v>
      </c>
    </row>
    <row r="2471" spans="1:11" x14ac:dyDescent="0.35">
      <c r="A2471" s="1" t="s">
        <v>2518</v>
      </c>
      <c r="B2471" s="1" t="s">
        <v>12</v>
      </c>
      <c r="C2471" s="1" t="s">
        <v>21</v>
      </c>
      <c r="D2471" s="2">
        <v>34</v>
      </c>
      <c r="E2471" s="1" t="s">
        <v>68</v>
      </c>
      <c r="F2471" s="1" t="s">
        <v>15</v>
      </c>
      <c r="G2471" s="1" t="s">
        <v>41</v>
      </c>
      <c r="H2471" s="6">
        <v>42829</v>
      </c>
      <c r="I2471" s="1" t="s">
        <v>17</v>
      </c>
      <c r="J2471" s="2">
        <v>11</v>
      </c>
      <c r="K2471" s="1" t="s">
        <v>58</v>
      </c>
    </row>
    <row r="2472" spans="1:11" x14ac:dyDescent="0.35">
      <c r="A2472" s="1" t="s">
        <v>2519</v>
      </c>
      <c r="B2472" s="1" t="s">
        <v>48</v>
      </c>
      <c r="C2472" s="1" t="s">
        <v>13</v>
      </c>
      <c r="D2472" s="2">
        <v>40</v>
      </c>
      <c r="E2472" s="1" t="s">
        <v>3065</v>
      </c>
      <c r="F2472" s="1" t="s">
        <v>23</v>
      </c>
      <c r="G2472" s="1" t="s">
        <v>16</v>
      </c>
      <c r="H2472" s="6">
        <v>43871</v>
      </c>
      <c r="I2472" s="1" t="s">
        <v>45</v>
      </c>
      <c r="J2472" s="2">
        <v>18</v>
      </c>
      <c r="K2472" s="1" t="s">
        <v>18</v>
      </c>
    </row>
    <row r="2473" spans="1:11" x14ac:dyDescent="0.35">
      <c r="A2473" s="1" t="s">
        <v>2520</v>
      </c>
      <c r="B2473" s="1" t="s">
        <v>48</v>
      </c>
      <c r="C2473" s="1" t="s">
        <v>13</v>
      </c>
      <c r="D2473" s="2">
        <v>45</v>
      </c>
      <c r="E2473" s="1" t="s">
        <v>22</v>
      </c>
      <c r="F2473" s="1" t="s">
        <v>15</v>
      </c>
      <c r="G2473" s="1" t="s">
        <v>41</v>
      </c>
      <c r="H2473" s="6">
        <v>43189</v>
      </c>
      <c r="I2473" s="1" t="s">
        <v>45</v>
      </c>
      <c r="J2473" s="2">
        <v>10</v>
      </c>
      <c r="K2473" s="1" t="s">
        <v>58</v>
      </c>
    </row>
    <row r="2474" spans="1:11" x14ac:dyDescent="0.35">
      <c r="A2474" s="1" t="s">
        <v>2521</v>
      </c>
      <c r="B2474" s="1" t="s">
        <v>39</v>
      </c>
      <c r="C2474" s="1" t="s">
        <v>21</v>
      </c>
      <c r="D2474" s="2">
        <v>37</v>
      </c>
      <c r="E2474" s="1" t="s">
        <v>68</v>
      </c>
      <c r="F2474" s="1" t="s">
        <v>23</v>
      </c>
      <c r="G2474" s="1" t="s">
        <v>37</v>
      </c>
      <c r="H2474" s="6">
        <v>44893</v>
      </c>
      <c r="I2474" s="1" t="s">
        <v>45</v>
      </c>
      <c r="J2474" s="2">
        <v>15</v>
      </c>
      <c r="K2474" s="1" t="s">
        <v>58</v>
      </c>
    </row>
    <row r="2475" spans="1:11" x14ac:dyDescent="0.35">
      <c r="A2475" s="1" t="s">
        <v>2522</v>
      </c>
      <c r="B2475" s="1" t="s">
        <v>48</v>
      </c>
      <c r="C2475" s="1" t="s">
        <v>13</v>
      </c>
      <c r="D2475" s="2">
        <v>44</v>
      </c>
      <c r="E2475" s="1" t="s">
        <v>40</v>
      </c>
      <c r="F2475" s="1" t="s">
        <v>23</v>
      </c>
      <c r="G2475" s="1" t="s">
        <v>176</v>
      </c>
      <c r="H2475" s="6">
        <v>43447</v>
      </c>
      <c r="I2475" s="1" t="s">
        <v>72</v>
      </c>
      <c r="J2475" s="2">
        <v>20</v>
      </c>
      <c r="K2475" s="1" t="s">
        <v>18</v>
      </c>
    </row>
    <row r="2476" spans="1:11" x14ac:dyDescent="0.35">
      <c r="A2476" s="1" t="s">
        <v>2523</v>
      </c>
      <c r="B2476" s="1" t="s">
        <v>39</v>
      </c>
      <c r="C2476" s="1" t="s">
        <v>13</v>
      </c>
      <c r="D2476" s="2">
        <v>51</v>
      </c>
      <c r="E2476" s="1" t="s">
        <v>36</v>
      </c>
      <c r="F2476" s="1" t="s">
        <v>10</v>
      </c>
      <c r="G2476" s="1" t="s">
        <v>37</v>
      </c>
      <c r="H2476" s="6">
        <v>42764</v>
      </c>
      <c r="I2476" s="1" t="s">
        <v>45</v>
      </c>
      <c r="J2476" s="2">
        <v>8</v>
      </c>
      <c r="K2476" s="1" t="s">
        <v>26</v>
      </c>
    </row>
    <row r="2477" spans="1:11" x14ac:dyDescent="0.35">
      <c r="A2477" s="1" t="s">
        <v>2524</v>
      </c>
      <c r="B2477" s="1" t="s">
        <v>48</v>
      </c>
      <c r="C2477" s="1" t="s">
        <v>21</v>
      </c>
      <c r="D2477" s="2">
        <v>41</v>
      </c>
      <c r="E2477" s="1" t="s">
        <v>3065</v>
      </c>
      <c r="F2477" s="1" t="s">
        <v>44</v>
      </c>
      <c r="G2477" s="1" t="s">
        <v>176</v>
      </c>
      <c r="H2477" s="6">
        <v>43520</v>
      </c>
      <c r="I2477" s="1" t="s">
        <v>72</v>
      </c>
      <c r="J2477" s="2">
        <v>5</v>
      </c>
      <c r="K2477" s="1" t="s">
        <v>31</v>
      </c>
    </row>
    <row r="2478" spans="1:11" x14ac:dyDescent="0.35">
      <c r="A2478" s="1" t="s">
        <v>2525</v>
      </c>
      <c r="B2478" s="1" t="s">
        <v>39</v>
      </c>
      <c r="C2478" s="1" t="s">
        <v>13</v>
      </c>
      <c r="D2478" s="2">
        <v>55</v>
      </c>
      <c r="E2478" s="1" t="s">
        <v>53</v>
      </c>
      <c r="F2478" s="1" t="s">
        <v>10</v>
      </c>
      <c r="G2478" s="1" t="s">
        <v>30</v>
      </c>
      <c r="H2478" s="6">
        <v>44434</v>
      </c>
      <c r="I2478" s="1" t="s">
        <v>72</v>
      </c>
      <c r="J2478" s="2">
        <v>16</v>
      </c>
      <c r="K2478" s="1" t="s">
        <v>18</v>
      </c>
    </row>
    <row r="2479" spans="1:11" x14ac:dyDescent="0.35">
      <c r="A2479" s="1" t="s">
        <v>2526</v>
      </c>
      <c r="B2479" s="1" t="s">
        <v>48</v>
      </c>
      <c r="C2479" s="1" t="s">
        <v>21</v>
      </c>
      <c r="D2479" s="2">
        <v>21</v>
      </c>
      <c r="E2479" s="1" t="s">
        <v>22</v>
      </c>
      <c r="F2479" s="1" t="s">
        <v>10</v>
      </c>
      <c r="G2479" s="1" t="s">
        <v>24</v>
      </c>
      <c r="H2479" s="6">
        <v>42605</v>
      </c>
      <c r="I2479" s="1" t="s">
        <v>17</v>
      </c>
      <c r="J2479" s="2">
        <v>20</v>
      </c>
      <c r="K2479" s="1" t="s">
        <v>18</v>
      </c>
    </row>
    <row r="2480" spans="1:11" x14ac:dyDescent="0.35">
      <c r="A2480" s="1" t="s">
        <v>2527</v>
      </c>
      <c r="B2480" s="1" t="s">
        <v>39</v>
      </c>
      <c r="C2480" s="1" t="s">
        <v>21</v>
      </c>
      <c r="D2480" s="2">
        <v>49</v>
      </c>
      <c r="E2480" s="1" t="s">
        <v>36</v>
      </c>
      <c r="F2480" s="1" t="s">
        <v>29</v>
      </c>
      <c r="G2480" s="1" t="s">
        <v>24</v>
      </c>
      <c r="H2480" s="6">
        <v>45639</v>
      </c>
      <c r="I2480" s="1" t="s">
        <v>45</v>
      </c>
      <c r="J2480" s="2">
        <v>12</v>
      </c>
      <c r="K2480" s="1" t="s">
        <v>18</v>
      </c>
    </row>
    <row r="2481" spans="1:11" x14ac:dyDescent="0.35">
      <c r="A2481" s="1" t="s">
        <v>2528</v>
      </c>
      <c r="B2481" s="1" t="s">
        <v>39</v>
      </c>
      <c r="C2481" s="1" t="s">
        <v>13</v>
      </c>
      <c r="D2481" s="2">
        <v>21</v>
      </c>
      <c r="E2481" s="1" t="s">
        <v>22</v>
      </c>
      <c r="F2481" s="1" t="s">
        <v>15</v>
      </c>
      <c r="G2481" s="1" t="s">
        <v>37</v>
      </c>
      <c r="H2481" s="6">
        <v>42929</v>
      </c>
      <c r="I2481" s="1" t="s">
        <v>25</v>
      </c>
      <c r="J2481" s="2">
        <v>16</v>
      </c>
      <c r="K2481" s="1" t="s">
        <v>18</v>
      </c>
    </row>
    <row r="2482" spans="1:11" x14ac:dyDescent="0.35">
      <c r="A2482" s="1" t="s">
        <v>2529</v>
      </c>
      <c r="B2482" s="1" t="s">
        <v>61</v>
      </c>
      <c r="C2482" s="1" t="s">
        <v>13</v>
      </c>
      <c r="D2482" s="2">
        <v>35</v>
      </c>
      <c r="E2482" s="1" t="s">
        <v>14</v>
      </c>
      <c r="F2482" s="1" t="s">
        <v>44</v>
      </c>
      <c r="G2482" s="1" t="s">
        <v>37</v>
      </c>
      <c r="H2482" s="6">
        <v>44806</v>
      </c>
      <c r="I2482" s="1" t="s">
        <v>72</v>
      </c>
      <c r="J2482" s="2">
        <v>16</v>
      </c>
      <c r="K2482" s="1" t="s">
        <v>18</v>
      </c>
    </row>
    <row r="2483" spans="1:11" x14ac:dyDescent="0.35">
      <c r="A2483" s="1" t="s">
        <v>2530</v>
      </c>
      <c r="B2483" s="1" t="s">
        <v>43</v>
      </c>
      <c r="C2483" s="1" t="s">
        <v>21</v>
      </c>
      <c r="D2483" s="2">
        <v>32</v>
      </c>
      <c r="E2483" s="1" t="s">
        <v>40</v>
      </c>
      <c r="F2483" s="1" t="s">
        <v>29</v>
      </c>
      <c r="G2483" s="1" t="s">
        <v>176</v>
      </c>
      <c r="H2483" s="6">
        <v>45928</v>
      </c>
      <c r="I2483" s="1" t="s">
        <v>45</v>
      </c>
      <c r="J2483" s="2">
        <v>8</v>
      </c>
      <c r="K2483" s="1" t="s">
        <v>31</v>
      </c>
    </row>
    <row r="2484" spans="1:11" x14ac:dyDescent="0.35">
      <c r="A2484" s="1" t="s">
        <v>2531</v>
      </c>
      <c r="B2484" s="1" t="s">
        <v>75</v>
      </c>
      <c r="C2484" s="1" t="s">
        <v>21</v>
      </c>
      <c r="D2484" s="2">
        <v>58</v>
      </c>
      <c r="E2484" s="1" t="s">
        <v>36</v>
      </c>
      <c r="F2484" s="1" t="s">
        <v>15</v>
      </c>
      <c r="G2484" s="1" t="s">
        <v>16</v>
      </c>
      <c r="H2484" s="6">
        <v>44032</v>
      </c>
      <c r="I2484" s="1" t="s">
        <v>45</v>
      </c>
      <c r="J2484" s="2">
        <v>15</v>
      </c>
      <c r="K2484" s="1" t="s">
        <v>18</v>
      </c>
    </row>
    <row r="2485" spans="1:11" x14ac:dyDescent="0.35">
      <c r="A2485" s="1" t="s">
        <v>2532</v>
      </c>
      <c r="B2485" s="1" t="s">
        <v>28</v>
      </c>
      <c r="C2485" s="1" t="s">
        <v>13</v>
      </c>
      <c r="D2485" s="2">
        <v>47</v>
      </c>
      <c r="E2485" s="1" t="s">
        <v>3065</v>
      </c>
      <c r="F2485" s="1" t="s">
        <v>15</v>
      </c>
      <c r="G2485" s="1" t="s">
        <v>16</v>
      </c>
      <c r="H2485" s="6">
        <v>45839</v>
      </c>
      <c r="I2485" s="1" t="s">
        <v>72</v>
      </c>
      <c r="J2485" s="2">
        <v>0</v>
      </c>
      <c r="K2485" s="1" t="s">
        <v>26</v>
      </c>
    </row>
    <row r="2486" spans="1:11" x14ac:dyDescent="0.35">
      <c r="A2486" s="1" t="s">
        <v>2533</v>
      </c>
      <c r="B2486" s="1" t="s">
        <v>12</v>
      </c>
      <c r="C2486" s="1" t="s">
        <v>21</v>
      </c>
      <c r="D2486" s="2">
        <v>49</v>
      </c>
      <c r="E2486" s="1" t="s">
        <v>14</v>
      </c>
      <c r="F2486" s="1" t="s">
        <v>44</v>
      </c>
      <c r="G2486" s="1" t="s">
        <v>41</v>
      </c>
      <c r="H2486" s="6">
        <v>44187</v>
      </c>
      <c r="I2486" s="1" t="s">
        <v>45</v>
      </c>
      <c r="J2486" s="2">
        <v>15</v>
      </c>
      <c r="K2486" s="1" t="s">
        <v>58</v>
      </c>
    </row>
    <row r="2487" spans="1:11" x14ac:dyDescent="0.35">
      <c r="A2487" s="1" t="s">
        <v>2534</v>
      </c>
      <c r="B2487" s="1" t="s">
        <v>75</v>
      </c>
      <c r="C2487" s="1" t="s">
        <v>13</v>
      </c>
      <c r="D2487" s="2">
        <v>30</v>
      </c>
      <c r="E2487" s="1" t="s">
        <v>14</v>
      </c>
      <c r="F2487" s="1" t="s">
        <v>10</v>
      </c>
      <c r="G2487" s="1" t="s">
        <v>24</v>
      </c>
      <c r="H2487" s="6">
        <v>44156</v>
      </c>
      <c r="I2487" s="1" t="s">
        <v>25</v>
      </c>
      <c r="J2487" s="2">
        <v>1</v>
      </c>
      <c r="K2487" s="1" t="s">
        <v>58</v>
      </c>
    </row>
    <row r="2488" spans="1:11" x14ac:dyDescent="0.35">
      <c r="A2488" s="1" t="s">
        <v>2535</v>
      </c>
      <c r="B2488" s="1" t="s">
        <v>20</v>
      </c>
      <c r="C2488" s="1" t="s">
        <v>21</v>
      </c>
      <c r="D2488" s="2">
        <v>56</v>
      </c>
      <c r="E2488" s="1" t="s">
        <v>53</v>
      </c>
      <c r="F2488" s="1" t="s">
        <v>29</v>
      </c>
      <c r="G2488" s="1" t="s">
        <v>16</v>
      </c>
      <c r="H2488" s="6">
        <v>43226</v>
      </c>
      <c r="I2488" s="1" t="s">
        <v>72</v>
      </c>
      <c r="J2488" s="2">
        <v>14</v>
      </c>
      <c r="K2488" s="1" t="s">
        <v>31</v>
      </c>
    </row>
    <row r="2489" spans="1:11" x14ac:dyDescent="0.35">
      <c r="A2489" s="1" t="s">
        <v>2536</v>
      </c>
      <c r="B2489" s="1" t="s">
        <v>48</v>
      </c>
      <c r="C2489" s="1" t="s">
        <v>21</v>
      </c>
      <c r="D2489" s="2">
        <v>22</v>
      </c>
      <c r="E2489" s="1" t="s">
        <v>22</v>
      </c>
      <c r="F2489" s="1" t="s">
        <v>44</v>
      </c>
      <c r="G2489" s="1" t="s">
        <v>24</v>
      </c>
      <c r="H2489" s="6">
        <v>42643</v>
      </c>
      <c r="I2489" s="1" t="s">
        <v>17</v>
      </c>
      <c r="J2489" s="2">
        <v>3</v>
      </c>
      <c r="K2489" s="1" t="s">
        <v>31</v>
      </c>
    </row>
    <row r="2490" spans="1:11" x14ac:dyDescent="0.35">
      <c r="A2490" s="1" t="s">
        <v>2537</v>
      </c>
      <c r="B2490" s="1" t="s">
        <v>28</v>
      </c>
      <c r="C2490" s="1" t="s">
        <v>21</v>
      </c>
      <c r="D2490" s="2">
        <v>51</v>
      </c>
      <c r="E2490" s="1" t="s">
        <v>14</v>
      </c>
      <c r="F2490" s="1" t="s">
        <v>23</v>
      </c>
      <c r="G2490" s="1" t="s">
        <v>176</v>
      </c>
      <c r="H2490" s="6">
        <v>43181</v>
      </c>
      <c r="I2490" s="1" t="s">
        <v>3065</v>
      </c>
      <c r="J2490" s="2">
        <v>6</v>
      </c>
      <c r="K2490" s="1" t="s">
        <v>26</v>
      </c>
    </row>
    <row r="2491" spans="1:11" x14ac:dyDescent="0.35">
      <c r="A2491" s="1" t="s">
        <v>2538</v>
      </c>
      <c r="B2491" s="1" t="s">
        <v>48</v>
      </c>
      <c r="C2491" s="1" t="s">
        <v>21</v>
      </c>
      <c r="D2491" s="2">
        <v>54</v>
      </c>
      <c r="E2491" s="1" t="s">
        <v>33</v>
      </c>
      <c r="F2491" s="1" t="s">
        <v>23</v>
      </c>
      <c r="G2491" s="1" t="s">
        <v>30</v>
      </c>
      <c r="H2491" s="6">
        <v>46019</v>
      </c>
      <c r="I2491" s="1" t="s">
        <v>25</v>
      </c>
      <c r="J2491" s="2">
        <v>1</v>
      </c>
      <c r="K2491" s="1" t="s">
        <v>18</v>
      </c>
    </row>
    <row r="2492" spans="1:11" x14ac:dyDescent="0.35">
      <c r="A2492" s="1" t="s">
        <v>2539</v>
      </c>
      <c r="B2492" s="1" t="s">
        <v>28</v>
      </c>
      <c r="C2492" s="1" t="s">
        <v>13</v>
      </c>
      <c r="D2492" s="2">
        <v>48</v>
      </c>
      <c r="E2492" s="1" t="s">
        <v>33</v>
      </c>
      <c r="F2492" s="1" t="s">
        <v>15</v>
      </c>
      <c r="G2492" s="1" t="s">
        <v>24</v>
      </c>
      <c r="H2492" s="6">
        <v>44543</v>
      </c>
      <c r="I2492" s="1" t="s">
        <v>17</v>
      </c>
      <c r="J2492" s="2">
        <v>11</v>
      </c>
      <c r="K2492" s="1" t="s">
        <v>58</v>
      </c>
    </row>
    <row r="2493" spans="1:11" x14ac:dyDescent="0.35">
      <c r="A2493" s="1" t="s">
        <v>2540</v>
      </c>
      <c r="B2493" s="1" t="s">
        <v>20</v>
      </c>
      <c r="C2493" s="1" t="s">
        <v>13</v>
      </c>
      <c r="D2493" s="2">
        <v>48</v>
      </c>
      <c r="E2493" s="1" t="s">
        <v>14</v>
      </c>
      <c r="F2493" s="1" t="s">
        <v>15</v>
      </c>
      <c r="G2493" s="1" t="s">
        <v>30</v>
      </c>
      <c r="H2493" s="6">
        <v>44352</v>
      </c>
      <c r="I2493" s="1" t="s">
        <v>45</v>
      </c>
      <c r="J2493" s="2">
        <v>14</v>
      </c>
      <c r="K2493" s="1" t="s">
        <v>18</v>
      </c>
    </row>
    <row r="2494" spans="1:11" x14ac:dyDescent="0.35">
      <c r="A2494" s="1" t="s">
        <v>2541</v>
      </c>
      <c r="B2494" s="1" t="s">
        <v>20</v>
      </c>
      <c r="C2494" s="1" t="s">
        <v>13</v>
      </c>
      <c r="D2494" s="2">
        <v>39</v>
      </c>
      <c r="E2494" s="1" t="s">
        <v>68</v>
      </c>
      <c r="F2494" s="1" t="s">
        <v>23</v>
      </c>
      <c r="G2494" s="1" t="s">
        <v>176</v>
      </c>
      <c r="H2494" s="6">
        <v>43740</v>
      </c>
      <c r="I2494" s="1" t="s">
        <v>17</v>
      </c>
      <c r="J2494" s="2">
        <v>2</v>
      </c>
      <c r="K2494" s="1" t="s">
        <v>3065</v>
      </c>
    </row>
    <row r="2495" spans="1:11" x14ac:dyDescent="0.35">
      <c r="A2495" s="1" t="s">
        <v>2542</v>
      </c>
      <c r="B2495" s="1" t="s">
        <v>39</v>
      </c>
      <c r="C2495" s="1" t="s">
        <v>13</v>
      </c>
      <c r="D2495" s="2">
        <v>48</v>
      </c>
      <c r="E2495" s="1" t="s">
        <v>36</v>
      </c>
      <c r="F2495" s="1" t="s">
        <v>44</v>
      </c>
      <c r="G2495" s="1" t="s">
        <v>41</v>
      </c>
      <c r="H2495" s="6">
        <v>42718</v>
      </c>
      <c r="I2495" s="1" t="s">
        <v>45</v>
      </c>
      <c r="J2495" s="2">
        <v>10</v>
      </c>
      <c r="K2495" s="1" t="s">
        <v>58</v>
      </c>
    </row>
    <row r="2496" spans="1:11" x14ac:dyDescent="0.35">
      <c r="A2496" s="1" t="s">
        <v>2543</v>
      </c>
      <c r="B2496" s="1" t="s">
        <v>28</v>
      </c>
      <c r="C2496" s="1" t="s">
        <v>21</v>
      </c>
      <c r="D2496" s="2">
        <v>56</v>
      </c>
      <c r="E2496" s="1" t="s">
        <v>53</v>
      </c>
      <c r="F2496" s="1" t="s">
        <v>29</v>
      </c>
      <c r="G2496" s="1" t="s">
        <v>24</v>
      </c>
      <c r="H2496" s="6">
        <v>42798</v>
      </c>
      <c r="I2496" s="1" t="s">
        <v>45</v>
      </c>
      <c r="J2496" s="2">
        <v>10</v>
      </c>
      <c r="K2496" s="1" t="s">
        <v>26</v>
      </c>
    </row>
    <row r="2497" spans="1:11" x14ac:dyDescent="0.35">
      <c r="A2497" s="1" t="s">
        <v>2544</v>
      </c>
      <c r="B2497" s="1" t="s">
        <v>48</v>
      </c>
      <c r="C2497" s="1" t="s">
        <v>13</v>
      </c>
      <c r="D2497" s="2">
        <v>40</v>
      </c>
      <c r="E2497" s="1" t="s">
        <v>22</v>
      </c>
      <c r="F2497" s="1" t="s">
        <v>10</v>
      </c>
      <c r="G2497" s="1" t="s">
        <v>37</v>
      </c>
      <c r="H2497" s="6">
        <v>42619</v>
      </c>
      <c r="I2497" s="1" t="s">
        <v>72</v>
      </c>
      <c r="J2497" s="2">
        <v>18</v>
      </c>
      <c r="K2497" s="1" t="s">
        <v>31</v>
      </c>
    </row>
    <row r="2498" spans="1:11" x14ac:dyDescent="0.35">
      <c r="A2498" s="1" t="s">
        <v>2545</v>
      </c>
      <c r="B2498" s="1" t="s">
        <v>12</v>
      </c>
      <c r="C2498" s="1" t="s">
        <v>13</v>
      </c>
      <c r="D2498" s="2">
        <v>57</v>
      </c>
      <c r="E2498" s="1" t="s">
        <v>68</v>
      </c>
      <c r="F2498" s="1" t="s">
        <v>10</v>
      </c>
      <c r="G2498" s="1" t="s">
        <v>30</v>
      </c>
      <c r="H2498" s="6">
        <v>42832</v>
      </c>
      <c r="I2498" s="1" t="s">
        <v>17</v>
      </c>
      <c r="J2498" s="2">
        <v>20</v>
      </c>
      <c r="K2498" s="1" t="s">
        <v>18</v>
      </c>
    </row>
    <row r="2499" spans="1:11" x14ac:dyDescent="0.35">
      <c r="A2499" s="1" t="s">
        <v>2546</v>
      </c>
      <c r="B2499" s="1" t="s">
        <v>39</v>
      </c>
      <c r="C2499" s="1" t="s">
        <v>21</v>
      </c>
      <c r="D2499" s="2">
        <v>48</v>
      </c>
      <c r="E2499" s="1" t="s">
        <v>36</v>
      </c>
      <c r="F2499" s="1" t="s">
        <v>10</v>
      </c>
      <c r="G2499" s="1" t="s">
        <v>176</v>
      </c>
      <c r="H2499" s="6">
        <v>42413</v>
      </c>
      <c r="I2499" s="1" t="s">
        <v>45</v>
      </c>
      <c r="J2499" s="2">
        <v>4</v>
      </c>
      <c r="K2499" s="1" t="s">
        <v>31</v>
      </c>
    </row>
    <row r="2500" spans="1:11" x14ac:dyDescent="0.35">
      <c r="A2500" s="1" t="s">
        <v>2547</v>
      </c>
      <c r="B2500" s="1" t="s">
        <v>39</v>
      </c>
      <c r="C2500" s="1" t="s">
        <v>21</v>
      </c>
      <c r="D2500" s="2">
        <v>30</v>
      </c>
      <c r="E2500" s="1" t="s">
        <v>36</v>
      </c>
      <c r="F2500" s="1" t="s">
        <v>15</v>
      </c>
      <c r="G2500" s="1" t="s">
        <v>16</v>
      </c>
      <c r="H2500" s="6">
        <v>43055</v>
      </c>
      <c r="I2500" s="1" t="s">
        <v>17</v>
      </c>
      <c r="J2500" s="2">
        <v>16</v>
      </c>
      <c r="K2500" s="1" t="s">
        <v>31</v>
      </c>
    </row>
    <row r="2501" spans="1:11" x14ac:dyDescent="0.35">
      <c r="A2501" s="1" t="s">
        <v>2548</v>
      </c>
      <c r="B2501" s="1" t="s">
        <v>61</v>
      </c>
      <c r="C2501" s="1" t="s">
        <v>13</v>
      </c>
      <c r="D2501" s="2">
        <v>42</v>
      </c>
      <c r="E2501" s="1" t="s">
        <v>33</v>
      </c>
      <c r="F2501" s="1" t="s">
        <v>15</v>
      </c>
      <c r="G2501" s="1" t="s">
        <v>41</v>
      </c>
      <c r="H2501" s="6">
        <v>43934</v>
      </c>
      <c r="I2501" s="1" t="s">
        <v>25</v>
      </c>
      <c r="J2501" s="2">
        <v>17</v>
      </c>
      <c r="K2501" s="1" t="s">
        <v>58</v>
      </c>
    </row>
    <row r="2502" spans="1:11" x14ac:dyDescent="0.35">
      <c r="A2502" s="1" t="s">
        <v>2549</v>
      </c>
      <c r="B2502" s="1" t="s">
        <v>75</v>
      </c>
      <c r="C2502" s="1" t="s">
        <v>13</v>
      </c>
      <c r="D2502" s="2">
        <v>43</v>
      </c>
      <c r="E2502" s="1" t="s">
        <v>78</v>
      </c>
      <c r="F2502" s="1" t="s">
        <v>15</v>
      </c>
      <c r="G2502" s="1" t="s">
        <v>41</v>
      </c>
      <c r="H2502" s="6">
        <v>45856</v>
      </c>
      <c r="I2502" s="1" t="s">
        <v>45</v>
      </c>
      <c r="J2502" s="2">
        <v>6</v>
      </c>
      <c r="K2502" s="1" t="s">
        <v>58</v>
      </c>
    </row>
    <row r="2503" spans="1:11" x14ac:dyDescent="0.35">
      <c r="A2503" s="1" t="s">
        <v>2550</v>
      </c>
      <c r="B2503" s="1" t="s">
        <v>61</v>
      </c>
      <c r="C2503" s="1" t="s">
        <v>21</v>
      </c>
      <c r="D2503" s="2">
        <v>48</v>
      </c>
      <c r="E2503" s="1" t="s">
        <v>53</v>
      </c>
      <c r="F2503" s="1" t="s">
        <v>44</v>
      </c>
      <c r="G2503" s="1" t="s">
        <v>34</v>
      </c>
      <c r="H2503" s="6">
        <v>42475</v>
      </c>
      <c r="I2503" s="1" t="s">
        <v>45</v>
      </c>
      <c r="J2503" s="2">
        <v>14</v>
      </c>
      <c r="K2503" s="1" t="s">
        <v>26</v>
      </c>
    </row>
    <row r="2504" spans="1:11" x14ac:dyDescent="0.35">
      <c r="A2504" s="1" t="s">
        <v>2551</v>
      </c>
      <c r="B2504" s="1" t="s">
        <v>12</v>
      </c>
      <c r="C2504" s="1" t="s">
        <v>13</v>
      </c>
      <c r="D2504" s="2">
        <v>55</v>
      </c>
      <c r="E2504" s="1" t="s">
        <v>14</v>
      </c>
      <c r="F2504" s="1" t="s">
        <v>44</v>
      </c>
      <c r="G2504" s="1" t="s">
        <v>176</v>
      </c>
      <c r="H2504" s="6">
        <v>43256</v>
      </c>
      <c r="I2504" s="1" t="s">
        <v>17</v>
      </c>
      <c r="J2504" s="2">
        <v>4</v>
      </c>
      <c r="K2504" s="1" t="s">
        <v>58</v>
      </c>
    </row>
    <row r="2505" spans="1:11" x14ac:dyDescent="0.35">
      <c r="A2505" s="1" t="s">
        <v>2552</v>
      </c>
      <c r="B2505" s="1" t="s">
        <v>48</v>
      </c>
      <c r="C2505" s="1" t="s">
        <v>13</v>
      </c>
      <c r="D2505" s="2">
        <v>37</v>
      </c>
      <c r="E2505" s="1" t="s">
        <v>33</v>
      </c>
      <c r="F2505" s="1" t="s">
        <v>23</v>
      </c>
      <c r="G2505" s="1" t="s">
        <v>41</v>
      </c>
      <c r="H2505" s="6">
        <v>43806</v>
      </c>
      <c r="I2505" s="1" t="s">
        <v>17</v>
      </c>
      <c r="J2505" s="2">
        <v>0</v>
      </c>
      <c r="K2505" s="1" t="s">
        <v>18</v>
      </c>
    </row>
    <row r="2506" spans="1:11" x14ac:dyDescent="0.35">
      <c r="A2506" s="1" t="s">
        <v>2553</v>
      </c>
      <c r="B2506" s="1" t="s">
        <v>28</v>
      </c>
      <c r="C2506" s="1" t="s">
        <v>13</v>
      </c>
      <c r="D2506" s="2">
        <v>24</v>
      </c>
      <c r="E2506" s="1" t="s">
        <v>68</v>
      </c>
      <c r="F2506" s="1" t="s">
        <v>23</v>
      </c>
      <c r="G2506" s="1" t="s">
        <v>16</v>
      </c>
      <c r="H2506" s="6"/>
      <c r="I2506" s="1" t="s">
        <v>17</v>
      </c>
      <c r="J2506" s="2">
        <v>8</v>
      </c>
      <c r="K2506" s="1" t="s">
        <v>31</v>
      </c>
    </row>
    <row r="2507" spans="1:11" x14ac:dyDescent="0.35">
      <c r="A2507" s="1" t="s">
        <v>2554</v>
      </c>
      <c r="B2507" s="1" t="s">
        <v>43</v>
      </c>
      <c r="C2507" s="1" t="s">
        <v>21</v>
      </c>
      <c r="D2507" s="2">
        <v>45</v>
      </c>
      <c r="E2507" s="1" t="s">
        <v>22</v>
      </c>
      <c r="F2507" s="1" t="s">
        <v>29</v>
      </c>
      <c r="G2507" s="1" t="s">
        <v>34</v>
      </c>
      <c r="H2507" s="6">
        <v>44695</v>
      </c>
      <c r="I2507" s="1" t="s">
        <v>72</v>
      </c>
      <c r="J2507" s="2">
        <v>7</v>
      </c>
      <c r="K2507" s="1" t="s">
        <v>58</v>
      </c>
    </row>
    <row r="2508" spans="1:11" x14ac:dyDescent="0.35">
      <c r="A2508" s="1" t="s">
        <v>2555</v>
      </c>
      <c r="B2508" s="1" t="s">
        <v>75</v>
      </c>
      <c r="C2508" s="1" t="s">
        <v>21</v>
      </c>
      <c r="D2508" s="2">
        <v>49</v>
      </c>
      <c r="E2508" s="1" t="s">
        <v>33</v>
      </c>
      <c r="F2508" s="1" t="s">
        <v>44</v>
      </c>
      <c r="G2508" s="1" t="s">
        <v>34</v>
      </c>
      <c r="H2508" s="6">
        <v>43300</v>
      </c>
      <c r="I2508" s="1" t="s">
        <v>72</v>
      </c>
      <c r="J2508" s="2">
        <v>8</v>
      </c>
      <c r="K2508" s="1" t="s">
        <v>31</v>
      </c>
    </row>
    <row r="2509" spans="1:11" x14ac:dyDescent="0.35">
      <c r="A2509" s="1" t="s">
        <v>2556</v>
      </c>
      <c r="B2509" s="1" t="s">
        <v>12</v>
      </c>
      <c r="C2509" s="1" t="s">
        <v>13</v>
      </c>
      <c r="D2509" s="2">
        <v>47</v>
      </c>
      <c r="E2509" s="1" t="s">
        <v>78</v>
      </c>
      <c r="F2509" s="1" t="s">
        <v>23</v>
      </c>
      <c r="G2509" s="1" t="s">
        <v>176</v>
      </c>
      <c r="H2509" s="6">
        <v>44416</v>
      </c>
      <c r="I2509" s="1" t="s">
        <v>72</v>
      </c>
      <c r="J2509" s="2">
        <v>15</v>
      </c>
      <c r="K2509" s="1" t="s">
        <v>58</v>
      </c>
    </row>
    <row r="2510" spans="1:11" x14ac:dyDescent="0.35">
      <c r="A2510" s="1" t="s">
        <v>2557</v>
      </c>
      <c r="B2510" s="1" t="s">
        <v>75</v>
      </c>
      <c r="C2510" s="1" t="s">
        <v>21</v>
      </c>
      <c r="D2510" s="2">
        <v>38</v>
      </c>
      <c r="E2510" s="1" t="s">
        <v>36</v>
      </c>
      <c r="F2510" s="1" t="s">
        <v>15</v>
      </c>
      <c r="G2510" s="1" t="s">
        <v>37</v>
      </c>
      <c r="H2510" s="6">
        <v>44993</v>
      </c>
      <c r="I2510" s="1" t="s">
        <v>72</v>
      </c>
      <c r="J2510" s="2">
        <v>5</v>
      </c>
      <c r="K2510" s="1" t="s">
        <v>58</v>
      </c>
    </row>
    <row r="2511" spans="1:11" x14ac:dyDescent="0.35">
      <c r="A2511" s="1" t="s">
        <v>2558</v>
      </c>
      <c r="B2511" s="1" t="s">
        <v>75</v>
      </c>
      <c r="C2511" s="1" t="s">
        <v>21</v>
      </c>
      <c r="D2511" s="2">
        <v>41</v>
      </c>
      <c r="E2511" s="1" t="s">
        <v>68</v>
      </c>
      <c r="F2511" s="1" t="s">
        <v>15</v>
      </c>
      <c r="G2511" s="1" t="s">
        <v>41</v>
      </c>
      <c r="H2511" s="6">
        <v>42763</v>
      </c>
      <c r="I2511" s="1" t="s">
        <v>25</v>
      </c>
      <c r="J2511" s="2">
        <v>10</v>
      </c>
      <c r="K2511" s="1" t="s">
        <v>26</v>
      </c>
    </row>
    <row r="2512" spans="1:11" x14ac:dyDescent="0.35">
      <c r="A2512" s="1" t="s">
        <v>2559</v>
      </c>
      <c r="B2512" s="1" t="s">
        <v>28</v>
      </c>
      <c r="C2512" s="1" t="s">
        <v>13</v>
      </c>
      <c r="D2512" s="2">
        <v>24</v>
      </c>
      <c r="E2512" s="1" t="s">
        <v>14</v>
      </c>
      <c r="F2512" s="1" t="s">
        <v>23</v>
      </c>
      <c r="G2512" s="1" t="s">
        <v>30</v>
      </c>
      <c r="H2512" s="6">
        <v>43540</v>
      </c>
      <c r="I2512" s="1" t="s">
        <v>72</v>
      </c>
      <c r="J2512" s="2">
        <v>4</v>
      </c>
      <c r="K2512" s="1" t="s">
        <v>31</v>
      </c>
    </row>
    <row r="2513" spans="1:11" x14ac:dyDescent="0.35">
      <c r="A2513" s="1" t="s">
        <v>2560</v>
      </c>
      <c r="B2513" s="1" t="s">
        <v>12</v>
      </c>
      <c r="C2513" s="1" t="s">
        <v>21</v>
      </c>
      <c r="D2513" s="2">
        <v>56</v>
      </c>
      <c r="E2513" s="1" t="s">
        <v>36</v>
      </c>
      <c r="F2513" s="1" t="s">
        <v>44</v>
      </c>
      <c r="G2513" s="1" t="s">
        <v>41</v>
      </c>
      <c r="H2513" s="6">
        <v>44966</v>
      </c>
      <c r="I2513" s="1" t="s">
        <v>45</v>
      </c>
      <c r="J2513" s="2">
        <v>10</v>
      </c>
      <c r="K2513" s="1" t="s">
        <v>31</v>
      </c>
    </row>
    <row r="2514" spans="1:11" x14ac:dyDescent="0.35">
      <c r="A2514" s="1" t="s">
        <v>2561</v>
      </c>
      <c r="B2514" s="1" t="s">
        <v>75</v>
      </c>
      <c r="C2514" s="1" t="s">
        <v>13</v>
      </c>
      <c r="D2514" s="2">
        <v>56</v>
      </c>
      <c r="E2514" s="1" t="s">
        <v>36</v>
      </c>
      <c r="F2514" s="1" t="s">
        <v>10</v>
      </c>
      <c r="G2514" s="1" t="s">
        <v>41</v>
      </c>
      <c r="H2514" s="6">
        <v>44029</v>
      </c>
      <c r="I2514" s="1" t="s">
        <v>17</v>
      </c>
      <c r="J2514" s="2">
        <v>3</v>
      </c>
      <c r="K2514" s="1" t="s">
        <v>58</v>
      </c>
    </row>
    <row r="2515" spans="1:11" x14ac:dyDescent="0.35">
      <c r="A2515" s="1" t="s">
        <v>2562</v>
      </c>
      <c r="B2515" s="1" t="s">
        <v>48</v>
      </c>
      <c r="C2515" s="1" t="s">
        <v>21</v>
      </c>
      <c r="D2515" s="2">
        <v>53</v>
      </c>
      <c r="E2515" s="1" t="s">
        <v>14</v>
      </c>
      <c r="F2515" s="1" t="s">
        <v>15</v>
      </c>
      <c r="G2515" s="1" t="s">
        <v>30</v>
      </c>
      <c r="H2515" s="6">
        <v>43640</v>
      </c>
      <c r="I2515" s="1" t="s">
        <v>25</v>
      </c>
      <c r="J2515" s="2">
        <v>9</v>
      </c>
      <c r="K2515" s="1" t="s">
        <v>26</v>
      </c>
    </row>
    <row r="2516" spans="1:11" x14ac:dyDescent="0.35">
      <c r="A2516" s="1" t="s">
        <v>2563</v>
      </c>
      <c r="B2516" s="1" t="s">
        <v>43</v>
      </c>
      <c r="C2516" s="1" t="s">
        <v>21</v>
      </c>
      <c r="D2516" s="2">
        <v>38</v>
      </c>
      <c r="E2516" s="1" t="s">
        <v>33</v>
      </c>
      <c r="F2516" s="1" t="s">
        <v>29</v>
      </c>
      <c r="G2516" s="1" t="s">
        <v>16</v>
      </c>
      <c r="H2516" s="6">
        <v>45308</v>
      </c>
      <c r="I2516" s="1" t="s">
        <v>45</v>
      </c>
      <c r="J2516" s="2">
        <v>11</v>
      </c>
      <c r="K2516" s="1" t="s">
        <v>18</v>
      </c>
    </row>
    <row r="2517" spans="1:11" x14ac:dyDescent="0.35">
      <c r="A2517" s="1" t="s">
        <v>2564</v>
      </c>
      <c r="B2517" s="1" t="s">
        <v>20</v>
      </c>
      <c r="C2517" s="1" t="s">
        <v>13</v>
      </c>
      <c r="D2517" s="2">
        <v>39</v>
      </c>
      <c r="E2517" s="1" t="s">
        <v>36</v>
      </c>
      <c r="F2517" s="1" t="s">
        <v>29</v>
      </c>
      <c r="G2517" s="1" t="s">
        <v>41</v>
      </c>
      <c r="H2517" s="6">
        <v>45839</v>
      </c>
      <c r="I2517" s="1" t="s">
        <v>17</v>
      </c>
      <c r="J2517" s="2">
        <v>16</v>
      </c>
      <c r="K2517" s="1" t="s">
        <v>26</v>
      </c>
    </row>
    <row r="2518" spans="1:11" x14ac:dyDescent="0.35">
      <c r="A2518" s="1" t="s">
        <v>2565</v>
      </c>
      <c r="B2518" s="1" t="s">
        <v>48</v>
      </c>
      <c r="C2518" s="1" t="s">
        <v>13</v>
      </c>
      <c r="D2518" s="2">
        <v>23</v>
      </c>
      <c r="E2518" s="1" t="s">
        <v>33</v>
      </c>
      <c r="F2518" s="1" t="s">
        <v>44</v>
      </c>
      <c r="G2518" s="1" t="s">
        <v>176</v>
      </c>
      <c r="H2518" s="6">
        <v>44399</v>
      </c>
      <c r="I2518" s="1" t="s">
        <v>17</v>
      </c>
      <c r="J2518" s="2">
        <v>9</v>
      </c>
      <c r="K2518" s="1" t="s">
        <v>18</v>
      </c>
    </row>
    <row r="2519" spans="1:11" x14ac:dyDescent="0.35">
      <c r="A2519" s="1" t="s">
        <v>2566</v>
      </c>
      <c r="B2519" s="1" t="s">
        <v>28</v>
      </c>
      <c r="C2519" s="1" t="s">
        <v>13</v>
      </c>
      <c r="D2519" s="2">
        <v>42</v>
      </c>
      <c r="E2519" s="1" t="s">
        <v>53</v>
      </c>
      <c r="F2519" s="1" t="s">
        <v>29</v>
      </c>
      <c r="G2519" s="1" t="s">
        <v>37</v>
      </c>
      <c r="H2519" s="6">
        <v>44163</v>
      </c>
      <c r="I2519" s="1" t="s">
        <v>17</v>
      </c>
      <c r="J2519" s="2">
        <v>14</v>
      </c>
      <c r="K2519" s="1" t="s">
        <v>31</v>
      </c>
    </row>
    <row r="2520" spans="1:11" x14ac:dyDescent="0.35">
      <c r="A2520" s="1" t="s">
        <v>2567</v>
      </c>
      <c r="B2520" s="1" t="s">
        <v>28</v>
      </c>
      <c r="C2520" s="1" t="s">
        <v>21</v>
      </c>
      <c r="D2520" s="2">
        <v>24</v>
      </c>
      <c r="E2520" s="1" t="s">
        <v>14</v>
      </c>
      <c r="F2520" s="1" t="s">
        <v>10</v>
      </c>
      <c r="G2520" s="1" t="s">
        <v>41</v>
      </c>
      <c r="H2520" s="6">
        <v>45189</v>
      </c>
      <c r="I2520" s="1" t="s">
        <v>72</v>
      </c>
      <c r="J2520" s="2">
        <v>15</v>
      </c>
      <c r="K2520" s="1" t="s">
        <v>18</v>
      </c>
    </row>
    <row r="2521" spans="1:11" x14ac:dyDescent="0.35">
      <c r="A2521" s="1" t="s">
        <v>2568</v>
      </c>
      <c r="B2521" s="1" t="s">
        <v>12</v>
      </c>
      <c r="C2521" s="1" t="s">
        <v>13</v>
      </c>
      <c r="D2521" s="2">
        <v>45</v>
      </c>
      <c r="E2521" s="1" t="s">
        <v>33</v>
      </c>
      <c r="F2521" s="1" t="s">
        <v>15</v>
      </c>
      <c r="G2521" s="1" t="s">
        <v>37</v>
      </c>
      <c r="H2521" s="6">
        <v>44251</v>
      </c>
      <c r="I2521" s="1" t="s">
        <v>45</v>
      </c>
      <c r="J2521" s="2">
        <v>2</v>
      </c>
      <c r="K2521" s="1" t="s">
        <v>31</v>
      </c>
    </row>
    <row r="2522" spans="1:11" x14ac:dyDescent="0.35">
      <c r="A2522" s="1" t="s">
        <v>2569</v>
      </c>
      <c r="B2522" s="1" t="s">
        <v>28</v>
      </c>
      <c r="C2522" s="1" t="s">
        <v>13</v>
      </c>
      <c r="D2522" s="2">
        <v>41</v>
      </c>
      <c r="E2522" s="1" t="s">
        <v>40</v>
      </c>
      <c r="F2522" s="1" t="s">
        <v>10</v>
      </c>
      <c r="G2522" s="1" t="s">
        <v>24</v>
      </c>
      <c r="H2522" s="6">
        <v>43906</v>
      </c>
      <c r="I2522" s="1" t="s">
        <v>72</v>
      </c>
      <c r="J2522" s="2">
        <v>1</v>
      </c>
      <c r="K2522" s="1" t="s">
        <v>18</v>
      </c>
    </row>
    <row r="2523" spans="1:11" x14ac:dyDescent="0.35">
      <c r="A2523" s="1" t="s">
        <v>2570</v>
      </c>
      <c r="B2523" s="1" t="s">
        <v>75</v>
      </c>
      <c r="C2523" s="1" t="s">
        <v>13</v>
      </c>
      <c r="D2523" s="2">
        <v>59</v>
      </c>
      <c r="E2523" s="1" t="s">
        <v>33</v>
      </c>
      <c r="F2523" s="1" t="s">
        <v>23</v>
      </c>
      <c r="G2523" s="1" t="s">
        <v>176</v>
      </c>
      <c r="H2523" s="6">
        <v>43964</v>
      </c>
      <c r="I2523" s="1" t="s">
        <v>72</v>
      </c>
      <c r="J2523" s="2">
        <v>0</v>
      </c>
      <c r="K2523" s="1" t="s">
        <v>18</v>
      </c>
    </row>
    <row r="2524" spans="1:11" x14ac:dyDescent="0.35">
      <c r="A2524" s="1" t="s">
        <v>2571</v>
      </c>
      <c r="B2524" s="1" t="s">
        <v>20</v>
      </c>
      <c r="C2524" s="1" t="s">
        <v>13</v>
      </c>
      <c r="D2524" s="2">
        <v>35</v>
      </c>
      <c r="E2524" s="1" t="s">
        <v>22</v>
      </c>
      <c r="F2524" s="1" t="s">
        <v>23</v>
      </c>
      <c r="G2524" s="1" t="s">
        <v>41</v>
      </c>
      <c r="H2524" s="6">
        <v>45020</v>
      </c>
      <c r="I2524" s="1" t="s">
        <v>72</v>
      </c>
      <c r="J2524" s="2">
        <v>0</v>
      </c>
      <c r="K2524" s="1" t="s">
        <v>31</v>
      </c>
    </row>
    <row r="2525" spans="1:11" x14ac:dyDescent="0.35">
      <c r="A2525" s="1" t="s">
        <v>2572</v>
      </c>
      <c r="B2525" s="1" t="s">
        <v>61</v>
      </c>
      <c r="C2525" s="1" t="s">
        <v>21</v>
      </c>
      <c r="D2525" s="2">
        <v>51</v>
      </c>
      <c r="E2525" s="1" t="s">
        <v>68</v>
      </c>
      <c r="F2525" s="1" t="s">
        <v>44</v>
      </c>
      <c r="G2525" s="1" t="s">
        <v>176</v>
      </c>
      <c r="H2525" s="6">
        <v>42641</v>
      </c>
      <c r="I2525" s="1" t="s">
        <v>17</v>
      </c>
      <c r="J2525" s="2">
        <v>15</v>
      </c>
      <c r="K2525" s="1" t="s">
        <v>18</v>
      </c>
    </row>
    <row r="2526" spans="1:11" x14ac:dyDescent="0.35">
      <c r="A2526" s="1" t="s">
        <v>2573</v>
      </c>
      <c r="B2526" s="1" t="s">
        <v>20</v>
      </c>
      <c r="C2526" s="1" t="s">
        <v>13</v>
      </c>
      <c r="D2526" s="2">
        <v>49</v>
      </c>
      <c r="E2526" s="1" t="s">
        <v>22</v>
      </c>
      <c r="F2526" s="1" t="s">
        <v>29</v>
      </c>
      <c r="G2526" s="1" t="s">
        <v>16</v>
      </c>
      <c r="H2526" s="6">
        <v>42893</v>
      </c>
      <c r="I2526" s="1" t="s">
        <v>45</v>
      </c>
      <c r="J2526" s="2">
        <v>10</v>
      </c>
      <c r="K2526" s="1" t="s">
        <v>18</v>
      </c>
    </row>
    <row r="2527" spans="1:11" x14ac:dyDescent="0.35">
      <c r="A2527" s="1" t="s">
        <v>2574</v>
      </c>
      <c r="B2527" s="1" t="s">
        <v>43</v>
      </c>
      <c r="C2527" s="1" t="s">
        <v>13</v>
      </c>
      <c r="D2527" s="2">
        <v>38</v>
      </c>
      <c r="E2527" s="1" t="s">
        <v>14</v>
      </c>
      <c r="F2527" s="1" t="s">
        <v>29</v>
      </c>
      <c r="G2527" s="1" t="s">
        <v>30</v>
      </c>
      <c r="H2527" s="6">
        <v>43637</v>
      </c>
      <c r="I2527" s="1" t="s">
        <v>45</v>
      </c>
      <c r="J2527" s="2">
        <v>13</v>
      </c>
      <c r="K2527" s="1" t="s">
        <v>18</v>
      </c>
    </row>
    <row r="2528" spans="1:11" x14ac:dyDescent="0.35">
      <c r="A2528" s="1" t="s">
        <v>2575</v>
      </c>
      <c r="B2528" s="1" t="s">
        <v>48</v>
      </c>
      <c r="C2528" s="1" t="s">
        <v>21</v>
      </c>
      <c r="D2528" s="2">
        <v>25</v>
      </c>
      <c r="E2528" s="1" t="s">
        <v>40</v>
      </c>
      <c r="F2528" s="1" t="s">
        <v>29</v>
      </c>
      <c r="G2528" s="1" t="s">
        <v>16</v>
      </c>
      <c r="H2528" s="6">
        <v>43736</v>
      </c>
      <c r="I2528" s="1" t="s">
        <v>45</v>
      </c>
      <c r="J2528" s="2">
        <v>18</v>
      </c>
      <c r="K2528" s="1" t="s">
        <v>58</v>
      </c>
    </row>
    <row r="2529" spans="1:11" x14ac:dyDescent="0.35">
      <c r="A2529" s="1" t="s">
        <v>2576</v>
      </c>
      <c r="B2529" s="1" t="s">
        <v>20</v>
      </c>
      <c r="C2529" s="1" t="s">
        <v>21</v>
      </c>
      <c r="D2529" s="2">
        <v>58</v>
      </c>
      <c r="E2529" s="1" t="s">
        <v>53</v>
      </c>
      <c r="F2529" s="1" t="s">
        <v>10</v>
      </c>
      <c r="G2529" s="1" t="s">
        <v>34</v>
      </c>
      <c r="H2529" s="6">
        <v>43117</v>
      </c>
      <c r="I2529" s="1" t="s">
        <v>45</v>
      </c>
      <c r="J2529" s="2">
        <v>4</v>
      </c>
      <c r="K2529" s="1" t="s">
        <v>31</v>
      </c>
    </row>
    <row r="2530" spans="1:11" x14ac:dyDescent="0.35">
      <c r="A2530" s="1" t="s">
        <v>2577</v>
      </c>
      <c r="B2530" s="1" t="s">
        <v>61</v>
      </c>
      <c r="C2530" s="1" t="s">
        <v>13</v>
      </c>
      <c r="D2530" s="2">
        <v>46</v>
      </c>
      <c r="E2530" s="1" t="s">
        <v>33</v>
      </c>
      <c r="F2530" s="1" t="s">
        <v>23</v>
      </c>
      <c r="G2530" s="1" t="s">
        <v>176</v>
      </c>
      <c r="H2530" s="6">
        <v>42576</v>
      </c>
      <c r="I2530" s="1" t="s">
        <v>45</v>
      </c>
      <c r="J2530" s="2">
        <v>19</v>
      </c>
      <c r="K2530" s="1" t="s">
        <v>18</v>
      </c>
    </row>
    <row r="2531" spans="1:11" x14ac:dyDescent="0.35">
      <c r="A2531" s="1" t="s">
        <v>2578</v>
      </c>
      <c r="B2531" s="1" t="s">
        <v>48</v>
      </c>
      <c r="C2531" s="1" t="s">
        <v>21</v>
      </c>
      <c r="D2531" s="2">
        <v>38</v>
      </c>
      <c r="E2531" s="1" t="s">
        <v>22</v>
      </c>
      <c r="F2531" s="1" t="s">
        <v>29</v>
      </c>
      <c r="G2531" s="1" t="s">
        <v>41</v>
      </c>
      <c r="H2531" s="6">
        <v>42401</v>
      </c>
      <c r="I2531" s="1" t="s">
        <v>25</v>
      </c>
      <c r="J2531" s="2">
        <v>2</v>
      </c>
      <c r="K2531" s="1" t="s">
        <v>31</v>
      </c>
    </row>
    <row r="2532" spans="1:11" x14ac:dyDescent="0.35">
      <c r="A2532" s="1" t="s">
        <v>2579</v>
      </c>
      <c r="B2532" s="1" t="s">
        <v>28</v>
      </c>
      <c r="C2532" s="1" t="s">
        <v>21</v>
      </c>
      <c r="D2532" s="2">
        <v>49</v>
      </c>
      <c r="E2532" s="1" t="s">
        <v>40</v>
      </c>
      <c r="F2532" s="1" t="s">
        <v>15</v>
      </c>
      <c r="G2532" s="1" t="s">
        <v>24</v>
      </c>
      <c r="H2532" s="6">
        <v>43564</v>
      </c>
      <c r="I2532" s="1" t="s">
        <v>17</v>
      </c>
      <c r="J2532" s="2">
        <v>18</v>
      </c>
      <c r="K2532" s="1" t="s">
        <v>31</v>
      </c>
    </row>
    <row r="2533" spans="1:11" x14ac:dyDescent="0.35">
      <c r="A2533" s="1" t="s">
        <v>2580</v>
      </c>
      <c r="B2533" s="1" t="s">
        <v>39</v>
      </c>
      <c r="C2533" s="1" t="s">
        <v>21</v>
      </c>
      <c r="D2533" s="2">
        <v>55</v>
      </c>
      <c r="E2533" s="1" t="s">
        <v>14</v>
      </c>
      <c r="F2533" s="1" t="s">
        <v>23</v>
      </c>
      <c r="G2533" s="1" t="s">
        <v>34</v>
      </c>
      <c r="H2533" s="6">
        <v>43100</v>
      </c>
      <c r="I2533" s="1" t="s">
        <v>72</v>
      </c>
      <c r="J2533" s="2">
        <v>9</v>
      </c>
      <c r="K2533" s="1" t="s">
        <v>31</v>
      </c>
    </row>
    <row r="2534" spans="1:11" x14ac:dyDescent="0.35">
      <c r="A2534" s="1" t="s">
        <v>2581</v>
      </c>
      <c r="B2534" s="1" t="s">
        <v>48</v>
      </c>
      <c r="C2534" s="1" t="s">
        <v>13</v>
      </c>
      <c r="D2534" s="2">
        <v>38</v>
      </c>
      <c r="E2534" s="1" t="s">
        <v>40</v>
      </c>
      <c r="F2534" s="1" t="s">
        <v>10</v>
      </c>
      <c r="G2534" s="1" t="s">
        <v>37</v>
      </c>
      <c r="H2534" s="6">
        <v>42463</v>
      </c>
      <c r="I2534" s="1" t="s">
        <v>45</v>
      </c>
      <c r="J2534" s="2">
        <v>0</v>
      </c>
      <c r="K2534" s="1" t="s">
        <v>58</v>
      </c>
    </row>
    <row r="2535" spans="1:11" x14ac:dyDescent="0.35">
      <c r="A2535" s="1" t="s">
        <v>2582</v>
      </c>
      <c r="B2535" s="1" t="s">
        <v>39</v>
      </c>
      <c r="C2535" s="1" t="s">
        <v>21</v>
      </c>
      <c r="D2535" s="2">
        <v>37</v>
      </c>
      <c r="E2535" s="1" t="s">
        <v>33</v>
      </c>
      <c r="F2535" s="1" t="s">
        <v>15</v>
      </c>
      <c r="G2535" s="1" t="s">
        <v>3065</v>
      </c>
      <c r="H2535" s="6">
        <v>45133</v>
      </c>
      <c r="I2535" s="1" t="s">
        <v>17</v>
      </c>
      <c r="J2535" s="2">
        <v>11</v>
      </c>
      <c r="K2535" s="1" t="s">
        <v>18</v>
      </c>
    </row>
    <row r="2536" spans="1:11" x14ac:dyDescent="0.35">
      <c r="A2536" s="1" t="s">
        <v>2583</v>
      </c>
      <c r="B2536" s="1" t="s">
        <v>39</v>
      </c>
      <c r="C2536" s="1" t="s">
        <v>21</v>
      </c>
      <c r="D2536" s="2">
        <v>49</v>
      </c>
      <c r="E2536" s="1" t="s">
        <v>53</v>
      </c>
      <c r="F2536" s="1" t="s">
        <v>29</v>
      </c>
      <c r="G2536" s="1" t="s">
        <v>176</v>
      </c>
      <c r="H2536" s="6">
        <v>44303</v>
      </c>
      <c r="I2536" s="1" t="s">
        <v>45</v>
      </c>
      <c r="J2536" s="2">
        <v>0</v>
      </c>
      <c r="K2536" s="1" t="s">
        <v>58</v>
      </c>
    </row>
    <row r="2537" spans="1:11" x14ac:dyDescent="0.35">
      <c r="A2537" s="1" t="s">
        <v>2584</v>
      </c>
      <c r="B2537" s="1" t="s">
        <v>28</v>
      </c>
      <c r="C2537" s="1" t="s">
        <v>21</v>
      </c>
      <c r="D2537" s="2">
        <v>26</v>
      </c>
      <c r="E2537" s="1" t="s">
        <v>40</v>
      </c>
      <c r="F2537" s="1" t="s">
        <v>44</v>
      </c>
      <c r="G2537" s="1" t="s">
        <v>16</v>
      </c>
      <c r="H2537" s="6">
        <v>42713</v>
      </c>
      <c r="I2537" s="1" t="s">
        <v>72</v>
      </c>
      <c r="J2537" s="2">
        <v>8</v>
      </c>
      <c r="K2537" s="1" t="s">
        <v>31</v>
      </c>
    </row>
    <row r="2538" spans="1:11" x14ac:dyDescent="0.35">
      <c r="A2538" s="1" t="s">
        <v>2585</v>
      </c>
      <c r="B2538" s="1" t="s">
        <v>43</v>
      </c>
      <c r="C2538" s="1" t="s">
        <v>13</v>
      </c>
      <c r="D2538" s="2">
        <v>28</v>
      </c>
      <c r="E2538" s="1" t="s">
        <v>14</v>
      </c>
      <c r="F2538" s="1" t="s">
        <v>44</v>
      </c>
      <c r="G2538" s="1" t="s">
        <v>41</v>
      </c>
      <c r="H2538" s="6">
        <v>44185</v>
      </c>
      <c r="I2538" s="1" t="s">
        <v>25</v>
      </c>
      <c r="J2538" s="2">
        <v>17</v>
      </c>
      <c r="K2538" s="1" t="s">
        <v>26</v>
      </c>
    </row>
    <row r="2539" spans="1:11" x14ac:dyDescent="0.35">
      <c r="A2539" s="1" t="s">
        <v>2586</v>
      </c>
      <c r="B2539" s="1" t="s">
        <v>61</v>
      </c>
      <c r="C2539" s="1" t="s">
        <v>13</v>
      </c>
      <c r="D2539" s="2">
        <v>55</v>
      </c>
      <c r="E2539" s="1" t="s">
        <v>40</v>
      </c>
      <c r="F2539" s="1" t="s">
        <v>10</v>
      </c>
      <c r="G2539" s="1" t="s">
        <v>30</v>
      </c>
      <c r="H2539" s="6">
        <v>42960</v>
      </c>
      <c r="I2539" s="1" t="s">
        <v>25</v>
      </c>
      <c r="J2539" s="2">
        <v>0</v>
      </c>
      <c r="K2539" s="1" t="s">
        <v>26</v>
      </c>
    </row>
    <row r="2540" spans="1:11" x14ac:dyDescent="0.35">
      <c r="A2540" s="1" t="s">
        <v>2587</v>
      </c>
      <c r="B2540" s="1" t="s">
        <v>12</v>
      </c>
      <c r="C2540" s="1" t="s">
        <v>21</v>
      </c>
      <c r="D2540" s="2">
        <v>38</v>
      </c>
      <c r="E2540" s="1" t="s">
        <v>14</v>
      </c>
      <c r="F2540" s="1" t="s">
        <v>10</v>
      </c>
      <c r="G2540" s="1" t="s">
        <v>34</v>
      </c>
      <c r="H2540" s="6">
        <v>44346</v>
      </c>
      <c r="I2540" s="1" t="s">
        <v>45</v>
      </c>
      <c r="J2540" s="2">
        <v>7</v>
      </c>
      <c r="K2540" s="1" t="s">
        <v>31</v>
      </c>
    </row>
    <row r="2541" spans="1:11" x14ac:dyDescent="0.35">
      <c r="A2541" s="1" t="s">
        <v>2588</v>
      </c>
      <c r="B2541" s="1" t="s">
        <v>39</v>
      </c>
      <c r="C2541" s="1" t="s">
        <v>13</v>
      </c>
      <c r="D2541" s="2">
        <v>43</v>
      </c>
      <c r="E2541" s="1" t="s">
        <v>22</v>
      </c>
      <c r="F2541" s="1" t="s">
        <v>10</v>
      </c>
      <c r="G2541" s="1" t="s">
        <v>16</v>
      </c>
      <c r="H2541" s="6">
        <v>44585</v>
      </c>
      <c r="I2541" s="1" t="s">
        <v>72</v>
      </c>
      <c r="J2541" s="2">
        <v>3</v>
      </c>
      <c r="K2541" s="1" t="s">
        <v>18</v>
      </c>
    </row>
    <row r="2542" spans="1:11" x14ac:dyDescent="0.35">
      <c r="A2542" s="1" t="s">
        <v>2589</v>
      </c>
      <c r="B2542" s="1" t="s">
        <v>20</v>
      </c>
      <c r="C2542" s="1" t="s">
        <v>21</v>
      </c>
      <c r="D2542" s="2">
        <v>29</v>
      </c>
      <c r="E2542" s="1" t="s">
        <v>36</v>
      </c>
      <c r="F2542" s="1" t="s">
        <v>23</v>
      </c>
      <c r="G2542" s="1" t="s">
        <v>41</v>
      </c>
      <c r="H2542" s="6">
        <v>43298</v>
      </c>
      <c r="I2542" s="1" t="s">
        <v>17</v>
      </c>
      <c r="J2542" s="2">
        <v>10</v>
      </c>
      <c r="K2542" s="1" t="s">
        <v>18</v>
      </c>
    </row>
    <row r="2543" spans="1:11" x14ac:dyDescent="0.35">
      <c r="A2543" s="1" t="s">
        <v>2590</v>
      </c>
      <c r="B2543" s="1" t="s">
        <v>12</v>
      </c>
      <c r="C2543" s="1" t="s">
        <v>13</v>
      </c>
      <c r="D2543" s="2">
        <v>57</v>
      </c>
      <c r="E2543" s="1" t="s">
        <v>68</v>
      </c>
      <c r="F2543" s="1" t="s">
        <v>29</v>
      </c>
      <c r="G2543" s="1" t="s">
        <v>176</v>
      </c>
      <c r="H2543" s="6">
        <v>43012</v>
      </c>
      <c r="I2543" s="1" t="s">
        <v>45</v>
      </c>
      <c r="J2543" s="2">
        <v>10</v>
      </c>
      <c r="K2543" s="1" t="s">
        <v>18</v>
      </c>
    </row>
    <row r="2544" spans="1:11" x14ac:dyDescent="0.35">
      <c r="A2544" s="1" t="s">
        <v>2591</v>
      </c>
      <c r="B2544" s="1" t="s">
        <v>39</v>
      </c>
      <c r="C2544" s="1" t="s">
        <v>21</v>
      </c>
      <c r="D2544" s="2">
        <v>47</v>
      </c>
      <c r="E2544" s="1"/>
      <c r="F2544" s="1" t="s">
        <v>10</v>
      </c>
      <c r="G2544" s="1" t="s">
        <v>30</v>
      </c>
      <c r="H2544" s="6"/>
      <c r="I2544" s="1" t="s">
        <v>17</v>
      </c>
      <c r="J2544" s="2">
        <v>18</v>
      </c>
      <c r="K2544" s="1" t="s">
        <v>58</v>
      </c>
    </row>
    <row r="2545" spans="1:11" x14ac:dyDescent="0.35">
      <c r="A2545" s="1" t="s">
        <v>2592</v>
      </c>
      <c r="B2545" s="1" t="s">
        <v>39</v>
      </c>
      <c r="C2545" s="1" t="s">
        <v>21</v>
      </c>
      <c r="D2545" s="2">
        <v>58</v>
      </c>
      <c r="E2545" s="1" t="s">
        <v>33</v>
      </c>
      <c r="F2545" s="1" t="s">
        <v>23</v>
      </c>
      <c r="G2545" s="1" t="s">
        <v>41</v>
      </c>
      <c r="H2545" s="6">
        <v>42374</v>
      </c>
      <c r="I2545" s="1" t="s">
        <v>25</v>
      </c>
      <c r="J2545" s="2">
        <v>3</v>
      </c>
      <c r="K2545" s="1" t="s">
        <v>26</v>
      </c>
    </row>
    <row r="2546" spans="1:11" x14ac:dyDescent="0.35">
      <c r="A2546" s="1" t="s">
        <v>2593</v>
      </c>
      <c r="B2546" s="1" t="s">
        <v>48</v>
      </c>
      <c r="C2546" s="1" t="s">
        <v>21</v>
      </c>
      <c r="D2546" s="2">
        <v>26</v>
      </c>
      <c r="E2546" s="1" t="s">
        <v>14</v>
      </c>
      <c r="F2546" s="1" t="s">
        <v>29</v>
      </c>
      <c r="G2546" s="1" t="s">
        <v>176</v>
      </c>
      <c r="H2546" s="6">
        <v>44978</v>
      </c>
      <c r="I2546" s="1" t="s">
        <v>45</v>
      </c>
      <c r="J2546" s="2">
        <v>0</v>
      </c>
      <c r="K2546" s="1" t="s">
        <v>26</v>
      </c>
    </row>
    <row r="2547" spans="1:11" x14ac:dyDescent="0.35">
      <c r="A2547" s="1" t="s">
        <v>2594</v>
      </c>
      <c r="B2547" s="1" t="s">
        <v>48</v>
      </c>
      <c r="C2547" s="1" t="s">
        <v>13</v>
      </c>
      <c r="D2547" s="2">
        <v>21</v>
      </c>
      <c r="E2547" s="1" t="s">
        <v>68</v>
      </c>
      <c r="F2547" s="1" t="s">
        <v>44</v>
      </c>
      <c r="G2547" s="1" t="s">
        <v>16</v>
      </c>
      <c r="H2547" s="6">
        <v>42893</v>
      </c>
      <c r="I2547" s="1" t="s">
        <v>17</v>
      </c>
      <c r="J2547" s="2">
        <v>9</v>
      </c>
      <c r="K2547" s="1" t="s">
        <v>58</v>
      </c>
    </row>
    <row r="2548" spans="1:11" x14ac:dyDescent="0.35">
      <c r="A2548" s="1" t="s">
        <v>2595</v>
      </c>
      <c r="B2548" s="1" t="s">
        <v>20</v>
      </c>
      <c r="C2548" s="1" t="s">
        <v>21</v>
      </c>
      <c r="D2548" s="2">
        <v>40</v>
      </c>
      <c r="E2548" s="1" t="s">
        <v>33</v>
      </c>
      <c r="F2548" s="1" t="s">
        <v>23</v>
      </c>
      <c r="G2548" s="1" t="s">
        <v>34</v>
      </c>
      <c r="H2548" s="6">
        <v>43966</v>
      </c>
      <c r="I2548" s="1" t="s">
        <v>25</v>
      </c>
      <c r="J2548" s="2">
        <v>3</v>
      </c>
      <c r="K2548" s="1" t="s">
        <v>58</v>
      </c>
    </row>
    <row r="2549" spans="1:11" x14ac:dyDescent="0.35">
      <c r="A2549" s="1" t="s">
        <v>2596</v>
      </c>
      <c r="B2549" s="1" t="s">
        <v>12</v>
      </c>
      <c r="C2549" s="1" t="s">
        <v>21</v>
      </c>
      <c r="D2549" s="2">
        <v>45</v>
      </c>
      <c r="E2549" s="1" t="s">
        <v>22</v>
      </c>
      <c r="F2549" s="1" t="s">
        <v>10</v>
      </c>
      <c r="G2549" s="1" t="s">
        <v>24</v>
      </c>
      <c r="H2549" s="6">
        <v>43148</v>
      </c>
      <c r="I2549" s="1" t="s">
        <v>72</v>
      </c>
      <c r="J2549" s="2">
        <v>10</v>
      </c>
      <c r="K2549" s="1" t="s">
        <v>18</v>
      </c>
    </row>
    <row r="2550" spans="1:11" x14ac:dyDescent="0.35">
      <c r="A2550" s="1" t="s">
        <v>2597</v>
      </c>
      <c r="B2550" s="1" t="s">
        <v>75</v>
      </c>
      <c r="C2550" s="1" t="s">
        <v>21</v>
      </c>
      <c r="D2550" s="2">
        <v>23</v>
      </c>
      <c r="E2550" s="1" t="s">
        <v>68</v>
      </c>
      <c r="F2550" s="1" t="s">
        <v>15</v>
      </c>
      <c r="G2550" s="1" t="s">
        <v>41</v>
      </c>
      <c r="H2550" s="6">
        <v>44434</v>
      </c>
      <c r="I2550" s="1" t="s">
        <v>72</v>
      </c>
      <c r="J2550" s="2">
        <v>4</v>
      </c>
      <c r="K2550" s="1" t="s">
        <v>26</v>
      </c>
    </row>
    <row r="2551" spans="1:11" x14ac:dyDescent="0.35">
      <c r="A2551" s="1" t="s">
        <v>2598</v>
      </c>
      <c r="B2551" s="1" t="s">
        <v>28</v>
      </c>
      <c r="C2551" s="1" t="s">
        <v>21</v>
      </c>
      <c r="D2551" s="2">
        <v>24</v>
      </c>
      <c r="E2551" s="1" t="s">
        <v>33</v>
      </c>
      <c r="F2551" s="1" t="s">
        <v>23</v>
      </c>
      <c r="G2551" s="1" t="s">
        <v>41</v>
      </c>
      <c r="H2551" s="6">
        <v>43801</v>
      </c>
      <c r="I2551" s="1" t="s">
        <v>17</v>
      </c>
      <c r="J2551" s="2">
        <v>19</v>
      </c>
      <c r="K2551" s="1" t="s">
        <v>31</v>
      </c>
    </row>
    <row r="2552" spans="1:11" x14ac:dyDescent="0.35">
      <c r="A2552" s="1" t="s">
        <v>2599</v>
      </c>
      <c r="B2552" s="1" t="s">
        <v>39</v>
      </c>
      <c r="C2552" s="1" t="s">
        <v>21</v>
      </c>
      <c r="D2552" s="2">
        <v>51</v>
      </c>
      <c r="E2552" s="1" t="s">
        <v>53</v>
      </c>
      <c r="F2552" s="1" t="s">
        <v>29</v>
      </c>
      <c r="G2552" s="1" t="s">
        <v>176</v>
      </c>
      <c r="H2552" s="6">
        <v>45620</v>
      </c>
      <c r="I2552" s="1" t="s">
        <v>25</v>
      </c>
      <c r="J2552" s="2">
        <v>18</v>
      </c>
      <c r="K2552" s="1" t="s">
        <v>18</v>
      </c>
    </row>
    <row r="2553" spans="1:11" x14ac:dyDescent="0.35">
      <c r="A2553" s="1" t="s">
        <v>2600</v>
      </c>
      <c r="B2553" s="1" t="s">
        <v>39</v>
      </c>
      <c r="C2553" s="1" t="s">
        <v>21</v>
      </c>
      <c r="D2553" s="2">
        <v>41</v>
      </c>
      <c r="E2553" s="1" t="s">
        <v>22</v>
      </c>
      <c r="F2553" s="1" t="s">
        <v>10</v>
      </c>
      <c r="G2553" s="1" t="s">
        <v>16</v>
      </c>
      <c r="H2553" s="6">
        <v>42557</v>
      </c>
      <c r="I2553" s="1" t="s">
        <v>17</v>
      </c>
      <c r="J2553" s="2">
        <v>4</v>
      </c>
      <c r="K2553" s="1" t="s">
        <v>26</v>
      </c>
    </row>
    <row r="2554" spans="1:11" x14ac:dyDescent="0.35">
      <c r="A2554" s="1" t="s">
        <v>2601</v>
      </c>
      <c r="B2554" s="1" t="s">
        <v>12</v>
      </c>
      <c r="C2554" s="1" t="s">
        <v>13</v>
      </c>
      <c r="D2554" s="2">
        <v>24</v>
      </c>
      <c r="E2554" s="1" t="s">
        <v>14</v>
      </c>
      <c r="F2554" s="1" t="s">
        <v>44</v>
      </c>
      <c r="G2554" s="1" t="s">
        <v>24</v>
      </c>
      <c r="H2554" s="6">
        <v>44598</v>
      </c>
      <c r="I2554" s="1" t="s">
        <v>25</v>
      </c>
      <c r="J2554" s="2">
        <v>9</v>
      </c>
      <c r="K2554" s="1" t="s">
        <v>58</v>
      </c>
    </row>
    <row r="2555" spans="1:11" x14ac:dyDescent="0.35">
      <c r="A2555" s="1" t="s">
        <v>2602</v>
      </c>
      <c r="B2555" s="1" t="s">
        <v>12</v>
      </c>
      <c r="C2555" s="1" t="s">
        <v>13</v>
      </c>
      <c r="D2555" s="2">
        <v>26</v>
      </c>
      <c r="E2555" s="1" t="s">
        <v>40</v>
      </c>
      <c r="F2555" s="1" t="s">
        <v>10</v>
      </c>
      <c r="G2555" s="1" t="s">
        <v>16</v>
      </c>
      <c r="H2555" s="6">
        <v>42549</v>
      </c>
      <c r="I2555" s="1" t="s">
        <v>45</v>
      </c>
      <c r="J2555" s="2">
        <v>1</v>
      </c>
      <c r="K2555" s="1" t="s">
        <v>18</v>
      </c>
    </row>
    <row r="2556" spans="1:11" x14ac:dyDescent="0.35">
      <c r="A2556" s="1" t="s">
        <v>2603</v>
      </c>
      <c r="B2556" s="1" t="s">
        <v>20</v>
      </c>
      <c r="C2556" s="1" t="s">
        <v>13</v>
      </c>
      <c r="D2556" s="2">
        <v>52</v>
      </c>
      <c r="E2556" s="1" t="s">
        <v>36</v>
      </c>
      <c r="F2556" s="1" t="s">
        <v>15</v>
      </c>
      <c r="G2556" s="1" t="s">
        <v>176</v>
      </c>
      <c r="H2556" s="6">
        <v>44330</v>
      </c>
      <c r="I2556" s="1" t="s">
        <v>25</v>
      </c>
      <c r="J2556" s="2">
        <v>12</v>
      </c>
      <c r="K2556" s="1" t="s">
        <v>58</v>
      </c>
    </row>
    <row r="2557" spans="1:11" x14ac:dyDescent="0.35">
      <c r="A2557" s="1" t="s">
        <v>2604</v>
      </c>
      <c r="B2557" s="1" t="s">
        <v>61</v>
      </c>
      <c r="C2557" s="1" t="s">
        <v>13</v>
      </c>
      <c r="D2557" s="2">
        <v>56</v>
      </c>
      <c r="E2557" s="1" t="s">
        <v>68</v>
      </c>
      <c r="F2557" s="1" t="s">
        <v>44</v>
      </c>
      <c r="G2557" s="1" t="s">
        <v>176</v>
      </c>
      <c r="H2557" s="6">
        <v>42606</v>
      </c>
      <c r="I2557" s="1" t="s">
        <v>17</v>
      </c>
      <c r="J2557" s="2">
        <v>11</v>
      </c>
      <c r="K2557" s="1" t="s">
        <v>58</v>
      </c>
    </row>
    <row r="2558" spans="1:11" x14ac:dyDescent="0.35">
      <c r="A2558" s="1" t="s">
        <v>2605</v>
      </c>
      <c r="B2558" s="1" t="s">
        <v>48</v>
      </c>
      <c r="C2558" s="1" t="s">
        <v>21</v>
      </c>
      <c r="D2558" s="2">
        <v>26</v>
      </c>
      <c r="E2558" s="1" t="s">
        <v>36</v>
      </c>
      <c r="F2558" s="1" t="s">
        <v>44</v>
      </c>
      <c r="G2558" s="1" t="s">
        <v>30</v>
      </c>
      <c r="H2558" s="6">
        <v>43998</v>
      </c>
      <c r="I2558" s="1" t="s">
        <v>45</v>
      </c>
      <c r="J2558" s="2">
        <v>2</v>
      </c>
      <c r="K2558" s="1" t="s">
        <v>26</v>
      </c>
    </row>
    <row r="2559" spans="1:11" x14ac:dyDescent="0.35">
      <c r="A2559" s="1" t="s">
        <v>2606</v>
      </c>
      <c r="B2559" s="1" t="s">
        <v>48</v>
      </c>
      <c r="C2559" s="1" t="s">
        <v>13</v>
      </c>
      <c r="D2559" s="2">
        <v>26</v>
      </c>
      <c r="E2559" s="1" t="s">
        <v>14</v>
      </c>
      <c r="F2559" s="1" t="s">
        <v>29</v>
      </c>
      <c r="G2559" s="1" t="s">
        <v>37</v>
      </c>
      <c r="H2559" s="6">
        <v>45055</v>
      </c>
      <c r="I2559" s="1" t="s">
        <v>17</v>
      </c>
      <c r="J2559" s="2">
        <v>0</v>
      </c>
      <c r="K2559" s="1" t="s">
        <v>26</v>
      </c>
    </row>
    <row r="2560" spans="1:11" x14ac:dyDescent="0.35">
      <c r="A2560" s="1" t="s">
        <v>2607</v>
      </c>
      <c r="B2560" s="1" t="s">
        <v>61</v>
      </c>
      <c r="C2560" s="1" t="s">
        <v>21</v>
      </c>
      <c r="D2560" s="2">
        <v>37</v>
      </c>
      <c r="E2560" s="1" t="s">
        <v>36</v>
      </c>
      <c r="F2560" s="1" t="s">
        <v>44</v>
      </c>
      <c r="G2560" s="1" t="s">
        <v>176</v>
      </c>
      <c r="H2560" s="6">
        <v>43163</v>
      </c>
      <c r="I2560" s="1" t="s">
        <v>17</v>
      </c>
      <c r="J2560" s="2">
        <v>3</v>
      </c>
      <c r="K2560" s="1" t="s">
        <v>26</v>
      </c>
    </row>
    <row r="2561" spans="1:11" x14ac:dyDescent="0.35">
      <c r="A2561" s="1" t="s">
        <v>2608</v>
      </c>
      <c r="B2561" s="1" t="s">
        <v>12</v>
      </c>
      <c r="C2561" s="1" t="s">
        <v>21</v>
      </c>
      <c r="D2561" s="2">
        <v>33</v>
      </c>
      <c r="E2561" s="1" t="s">
        <v>53</v>
      </c>
      <c r="F2561" s="1" t="s">
        <v>10</v>
      </c>
      <c r="G2561" s="1" t="s">
        <v>176</v>
      </c>
      <c r="H2561" s="6">
        <v>43522</v>
      </c>
      <c r="I2561" s="1" t="s">
        <v>25</v>
      </c>
      <c r="J2561" s="2">
        <v>12</v>
      </c>
      <c r="K2561" s="1" t="s">
        <v>58</v>
      </c>
    </row>
    <row r="2562" spans="1:11" x14ac:dyDescent="0.35">
      <c r="A2562" s="1" t="s">
        <v>2609</v>
      </c>
      <c r="B2562" s="1" t="s">
        <v>28</v>
      </c>
      <c r="C2562" s="1" t="s">
        <v>21</v>
      </c>
      <c r="D2562" s="2">
        <v>53</v>
      </c>
      <c r="E2562" s="1" t="s">
        <v>36</v>
      </c>
      <c r="F2562" s="1" t="s">
        <v>10</v>
      </c>
      <c r="G2562" s="1" t="s">
        <v>24</v>
      </c>
      <c r="H2562" s="6">
        <v>44583</v>
      </c>
      <c r="I2562" s="1" t="s">
        <v>25</v>
      </c>
      <c r="J2562" s="2">
        <v>2</v>
      </c>
      <c r="K2562" s="1" t="s">
        <v>26</v>
      </c>
    </row>
    <row r="2563" spans="1:11" x14ac:dyDescent="0.35">
      <c r="A2563" s="1" t="s">
        <v>2610</v>
      </c>
      <c r="B2563" s="1" t="s">
        <v>75</v>
      </c>
      <c r="C2563" s="1" t="s">
        <v>21</v>
      </c>
      <c r="D2563" s="2">
        <v>48</v>
      </c>
      <c r="E2563" s="1" t="s">
        <v>22</v>
      </c>
      <c r="F2563" s="1" t="s">
        <v>10</v>
      </c>
      <c r="G2563" s="1" t="s">
        <v>16</v>
      </c>
      <c r="H2563" s="6">
        <v>42403</v>
      </c>
      <c r="I2563" s="1" t="s">
        <v>17</v>
      </c>
      <c r="J2563" s="2">
        <v>15</v>
      </c>
      <c r="K2563" s="1" t="s">
        <v>31</v>
      </c>
    </row>
    <row r="2564" spans="1:11" x14ac:dyDescent="0.35">
      <c r="A2564" s="1" t="s">
        <v>2611</v>
      </c>
      <c r="B2564" s="1" t="s">
        <v>48</v>
      </c>
      <c r="C2564" s="1" t="s">
        <v>21</v>
      </c>
      <c r="D2564" s="2">
        <v>48</v>
      </c>
      <c r="E2564" s="1" t="s">
        <v>22</v>
      </c>
      <c r="F2564" s="1" t="s">
        <v>29</v>
      </c>
      <c r="G2564" s="1" t="s">
        <v>16</v>
      </c>
      <c r="H2564" s="6">
        <v>42749</v>
      </c>
      <c r="I2564" s="1" t="s">
        <v>17</v>
      </c>
      <c r="J2564" s="2">
        <v>1</v>
      </c>
      <c r="K2564" s="1" t="s">
        <v>3065</v>
      </c>
    </row>
    <row r="2565" spans="1:11" x14ac:dyDescent="0.35">
      <c r="A2565" s="1" t="s">
        <v>2612</v>
      </c>
      <c r="B2565" s="1" t="s">
        <v>43</v>
      </c>
      <c r="C2565" s="1" t="s">
        <v>21</v>
      </c>
      <c r="D2565" s="2">
        <v>24</v>
      </c>
      <c r="E2565" s="1" t="s">
        <v>22</v>
      </c>
      <c r="F2565" s="1" t="s">
        <v>44</v>
      </c>
      <c r="G2565" s="1" t="s">
        <v>30</v>
      </c>
      <c r="H2565" s="6">
        <v>43484</v>
      </c>
      <c r="I2565" s="1" t="s">
        <v>17</v>
      </c>
      <c r="J2565" s="2">
        <v>16</v>
      </c>
      <c r="K2565" s="1" t="s">
        <v>18</v>
      </c>
    </row>
    <row r="2566" spans="1:11" x14ac:dyDescent="0.35">
      <c r="A2566" s="1" t="s">
        <v>2613</v>
      </c>
      <c r="B2566" s="1" t="s">
        <v>39</v>
      </c>
      <c r="C2566" s="1" t="s">
        <v>13</v>
      </c>
      <c r="D2566" s="2">
        <v>60</v>
      </c>
      <c r="E2566" s="1" t="s">
        <v>40</v>
      </c>
      <c r="F2566" s="1" t="s">
        <v>44</v>
      </c>
      <c r="G2566" s="1" t="s">
        <v>37</v>
      </c>
      <c r="H2566" s="6">
        <v>42587</v>
      </c>
      <c r="I2566" s="1" t="s">
        <v>17</v>
      </c>
      <c r="J2566" s="2">
        <v>12</v>
      </c>
      <c r="K2566" s="1" t="s">
        <v>3065</v>
      </c>
    </row>
    <row r="2567" spans="1:11" x14ac:dyDescent="0.35">
      <c r="A2567" s="1" t="s">
        <v>2614</v>
      </c>
      <c r="B2567" s="1" t="s">
        <v>39</v>
      </c>
      <c r="C2567" s="1" t="s">
        <v>21</v>
      </c>
      <c r="D2567" s="2">
        <v>53</v>
      </c>
      <c r="E2567" s="1" t="s">
        <v>22</v>
      </c>
      <c r="F2567" s="1" t="s">
        <v>29</v>
      </c>
      <c r="G2567" s="1" t="s">
        <v>37</v>
      </c>
      <c r="H2567" s="6">
        <v>45247</v>
      </c>
      <c r="I2567" s="1" t="s">
        <v>17</v>
      </c>
      <c r="J2567" s="2">
        <v>6</v>
      </c>
      <c r="K2567" s="1" t="s">
        <v>18</v>
      </c>
    </row>
    <row r="2568" spans="1:11" x14ac:dyDescent="0.35">
      <c r="A2568" s="1" t="s">
        <v>2615</v>
      </c>
      <c r="B2568" s="1" t="s">
        <v>12</v>
      </c>
      <c r="C2568" s="1" t="s">
        <v>21</v>
      </c>
      <c r="D2568" s="2">
        <v>37</v>
      </c>
      <c r="E2568" s="1" t="s">
        <v>40</v>
      </c>
      <c r="F2568" s="1" t="s">
        <v>10</v>
      </c>
      <c r="G2568" s="1" t="s">
        <v>37</v>
      </c>
      <c r="H2568" s="6">
        <v>45093</v>
      </c>
      <c r="I2568" s="1" t="s">
        <v>25</v>
      </c>
      <c r="J2568" s="2">
        <v>18</v>
      </c>
      <c r="K2568" s="1" t="s">
        <v>31</v>
      </c>
    </row>
    <row r="2569" spans="1:11" x14ac:dyDescent="0.35">
      <c r="A2569" s="1" t="s">
        <v>2616</v>
      </c>
      <c r="B2569" s="1" t="s">
        <v>43</v>
      </c>
      <c r="C2569" s="1" t="s">
        <v>13</v>
      </c>
      <c r="D2569" s="2">
        <v>23</v>
      </c>
      <c r="E2569" s="1" t="s">
        <v>68</v>
      </c>
      <c r="F2569" s="1" t="s">
        <v>23</v>
      </c>
      <c r="G2569" s="1" t="s">
        <v>37</v>
      </c>
      <c r="H2569" s="6">
        <v>45110</v>
      </c>
      <c r="I2569" s="1" t="s">
        <v>45</v>
      </c>
      <c r="J2569" s="2">
        <v>0</v>
      </c>
      <c r="K2569" s="1" t="s">
        <v>26</v>
      </c>
    </row>
    <row r="2570" spans="1:11" x14ac:dyDescent="0.35">
      <c r="A2570" s="1" t="s">
        <v>2617</v>
      </c>
      <c r="B2570" s="1" t="s">
        <v>28</v>
      </c>
      <c r="C2570" s="1" t="s">
        <v>21</v>
      </c>
      <c r="D2570" s="2">
        <v>28</v>
      </c>
      <c r="E2570" s="1" t="s">
        <v>22</v>
      </c>
      <c r="F2570" s="1" t="s">
        <v>44</v>
      </c>
      <c r="G2570" s="1" t="s">
        <v>16</v>
      </c>
      <c r="H2570" s="6">
        <v>45302</v>
      </c>
      <c r="I2570" s="1" t="s">
        <v>25</v>
      </c>
      <c r="J2570" s="2">
        <v>11</v>
      </c>
      <c r="K2570" s="1" t="s">
        <v>18</v>
      </c>
    </row>
    <row r="2571" spans="1:11" x14ac:dyDescent="0.35">
      <c r="A2571" s="1" t="s">
        <v>2618</v>
      </c>
      <c r="B2571" s="1" t="s">
        <v>75</v>
      </c>
      <c r="C2571" s="1" t="s">
        <v>13</v>
      </c>
      <c r="D2571" s="2">
        <v>58</v>
      </c>
      <c r="E2571" s="1" t="s">
        <v>22</v>
      </c>
      <c r="F2571" s="1" t="s">
        <v>44</v>
      </c>
      <c r="G2571" s="1" t="s">
        <v>176</v>
      </c>
      <c r="H2571" s="6">
        <v>44618</v>
      </c>
      <c r="I2571" s="1" t="s">
        <v>17</v>
      </c>
      <c r="J2571" s="2">
        <v>19</v>
      </c>
      <c r="K2571" s="1" t="s">
        <v>18</v>
      </c>
    </row>
    <row r="2572" spans="1:11" x14ac:dyDescent="0.35">
      <c r="A2572" s="1" t="s">
        <v>2619</v>
      </c>
      <c r="B2572" s="1" t="s">
        <v>75</v>
      </c>
      <c r="C2572" s="1" t="s">
        <v>21</v>
      </c>
      <c r="D2572" s="2">
        <v>33</v>
      </c>
      <c r="E2572" s="1" t="s">
        <v>53</v>
      </c>
      <c r="F2572" s="1" t="s">
        <v>29</v>
      </c>
      <c r="G2572" s="1" t="s">
        <v>30</v>
      </c>
      <c r="H2572" s="6">
        <v>45316</v>
      </c>
      <c r="I2572" s="1" t="s">
        <v>45</v>
      </c>
      <c r="J2572" s="2">
        <v>15</v>
      </c>
      <c r="K2572" s="1" t="s">
        <v>18</v>
      </c>
    </row>
    <row r="2573" spans="1:11" x14ac:dyDescent="0.35">
      <c r="A2573" s="1" t="s">
        <v>2620</v>
      </c>
      <c r="B2573" s="1" t="s">
        <v>12</v>
      </c>
      <c r="C2573" s="1" t="s">
        <v>13</v>
      </c>
      <c r="D2573" s="2">
        <v>28</v>
      </c>
      <c r="E2573" s="1" t="s">
        <v>68</v>
      </c>
      <c r="F2573" s="1" t="s">
        <v>15</v>
      </c>
      <c r="G2573" s="1" t="s">
        <v>16</v>
      </c>
      <c r="H2573" s="6">
        <v>45933</v>
      </c>
      <c r="I2573" s="1" t="s">
        <v>45</v>
      </c>
      <c r="J2573" s="2">
        <v>18</v>
      </c>
      <c r="K2573" s="1" t="s">
        <v>18</v>
      </c>
    </row>
    <row r="2574" spans="1:11" x14ac:dyDescent="0.35">
      <c r="A2574" s="1" t="s">
        <v>2621</v>
      </c>
      <c r="B2574" s="1" t="s">
        <v>43</v>
      </c>
      <c r="C2574" s="1" t="s">
        <v>13</v>
      </c>
      <c r="D2574" s="2">
        <v>41</v>
      </c>
      <c r="E2574" s="1" t="s">
        <v>78</v>
      </c>
      <c r="F2574" s="1" t="s">
        <v>10</v>
      </c>
      <c r="G2574" s="1" t="s">
        <v>176</v>
      </c>
      <c r="H2574" s="6">
        <v>42776</v>
      </c>
      <c r="I2574" s="1" t="s">
        <v>17</v>
      </c>
      <c r="J2574" s="2">
        <v>0</v>
      </c>
      <c r="K2574" s="1" t="s">
        <v>18</v>
      </c>
    </row>
    <row r="2575" spans="1:11" x14ac:dyDescent="0.35">
      <c r="A2575" s="1" t="s">
        <v>2622</v>
      </c>
      <c r="B2575" s="1" t="s">
        <v>39</v>
      </c>
      <c r="C2575" s="1" t="s">
        <v>21</v>
      </c>
      <c r="D2575" s="2">
        <v>40</v>
      </c>
      <c r="E2575" s="1" t="s">
        <v>33</v>
      </c>
      <c r="F2575" s="1" t="s">
        <v>29</v>
      </c>
      <c r="G2575" s="1" t="s">
        <v>34</v>
      </c>
      <c r="H2575" s="6">
        <v>43215</v>
      </c>
      <c r="I2575" s="1" t="s">
        <v>25</v>
      </c>
      <c r="J2575" s="2">
        <v>2</v>
      </c>
      <c r="K2575" s="1" t="s">
        <v>26</v>
      </c>
    </row>
    <row r="2576" spans="1:11" x14ac:dyDescent="0.35">
      <c r="A2576" s="1" t="s">
        <v>2623</v>
      </c>
      <c r="B2576" s="1" t="s">
        <v>61</v>
      </c>
      <c r="C2576" s="1" t="s">
        <v>13</v>
      </c>
      <c r="D2576" s="2">
        <v>41</v>
      </c>
      <c r="E2576" s="1" t="s">
        <v>14</v>
      </c>
      <c r="F2576" s="1" t="s">
        <v>29</v>
      </c>
      <c r="G2576" s="1" t="s">
        <v>24</v>
      </c>
      <c r="H2576" s="6">
        <v>44705</v>
      </c>
      <c r="I2576" s="1" t="s">
        <v>72</v>
      </c>
      <c r="J2576" s="2">
        <v>2</v>
      </c>
      <c r="K2576" s="1" t="s">
        <v>31</v>
      </c>
    </row>
    <row r="2577" spans="1:11" x14ac:dyDescent="0.35">
      <c r="A2577" s="1" t="s">
        <v>2624</v>
      </c>
      <c r="B2577" s="1" t="s">
        <v>20</v>
      </c>
      <c r="C2577" s="1" t="s">
        <v>21</v>
      </c>
      <c r="D2577" s="2">
        <v>54</v>
      </c>
      <c r="E2577" s="1" t="s">
        <v>22</v>
      </c>
      <c r="F2577" s="1" t="s">
        <v>10</v>
      </c>
      <c r="G2577" s="1" t="s">
        <v>176</v>
      </c>
      <c r="H2577" s="6">
        <v>44092</v>
      </c>
      <c r="I2577" s="1" t="s">
        <v>72</v>
      </c>
      <c r="J2577" s="2">
        <v>7</v>
      </c>
      <c r="K2577" s="1" t="s">
        <v>31</v>
      </c>
    </row>
    <row r="2578" spans="1:11" x14ac:dyDescent="0.35">
      <c r="A2578" s="1" t="s">
        <v>2625</v>
      </c>
      <c r="B2578" s="1" t="s">
        <v>61</v>
      </c>
      <c r="C2578" s="1" t="s">
        <v>13</v>
      </c>
      <c r="D2578" s="2">
        <v>23</v>
      </c>
      <c r="E2578" s="1" t="s">
        <v>22</v>
      </c>
      <c r="F2578" s="1" t="s">
        <v>29</v>
      </c>
      <c r="G2578" s="1" t="s">
        <v>176</v>
      </c>
      <c r="H2578" s="6">
        <v>43258</v>
      </c>
      <c r="I2578" s="1" t="s">
        <v>17</v>
      </c>
      <c r="J2578" s="2">
        <v>1</v>
      </c>
      <c r="K2578" s="1" t="s">
        <v>18</v>
      </c>
    </row>
    <row r="2579" spans="1:11" x14ac:dyDescent="0.35">
      <c r="A2579" s="1" t="s">
        <v>2626</v>
      </c>
      <c r="B2579" s="1" t="s">
        <v>48</v>
      </c>
      <c r="C2579" s="1" t="s">
        <v>21</v>
      </c>
      <c r="D2579" s="2">
        <v>37</v>
      </c>
      <c r="E2579" s="1" t="s">
        <v>22</v>
      </c>
      <c r="F2579" s="1" t="s">
        <v>29</v>
      </c>
      <c r="G2579" s="1" t="s">
        <v>34</v>
      </c>
      <c r="H2579" s="6">
        <v>43661</v>
      </c>
      <c r="I2579" s="1" t="s">
        <v>72</v>
      </c>
      <c r="J2579" s="2">
        <v>6</v>
      </c>
      <c r="K2579" s="1" t="s">
        <v>26</v>
      </c>
    </row>
    <row r="2580" spans="1:11" x14ac:dyDescent="0.35">
      <c r="A2580" s="1" t="s">
        <v>2627</v>
      </c>
      <c r="B2580" s="1" t="s">
        <v>61</v>
      </c>
      <c r="C2580" s="1" t="s">
        <v>21</v>
      </c>
      <c r="D2580" s="2">
        <v>25</v>
      </c>
      <c r="E2580" s="1" t="s">
        <v>33</v>
      </c>
      <c r="F2580" s="1" t="s">
        <v>10</v>
      </c>
      <c r="G2580" s="1" t="s">
        <v>37</v>
      </c>
      <c r="H2580" s="6">
        <v>44807</v>
      </c>
      <c r="I2580" s="1" t="s">
        <v>72</v>
      </c>
      <c r="J2580" s="2">
        <v>7</v>
      </c>
      <c r="K2580" s="1" t="s">
        <v>18</v>
      </c>
    </row>
    <row r="2581" spans="1:11" x14ac:dyDescent="0.35">
      <c r="A2581" s="1" t="s">
        <v>2628</v>
      </c>
      <c r="B2581" s="1" t="s">
        <v>43</v>
      </c>
      <c r="C2581" s="1" t="s">
        <v>13</v>
      </c>
      <c r="D2581" s="2">
        <v>43</v>
      </c>
      <c r="E2581" s="1" t="s">
        <v>68</v>
      </c>
      <c r="F2581" s="1" t="s">
        <v>23</v>
      </c>
      <c r="G2581" s="1" t="s">
        <v>24</v>
      </c>
      <c r="H2581" s="6">
        <v>42436</v>
      </c>
      <c r="I2581" s="1" t="s">
        <v>17</v>
      </c>
      <c r="J2581" s="2">
        <v>1</v>
      </c>
      <c r="K2581" s="1" t="s">
        <v>26</v>
      </c>
    </row>
    <row r="2582" spans="1:11" x14ac:dyDescent="0.35">
      <c r="A2582" s="1" t="s">
        <v>2629</v>
      </c>
      <c r="B2582" s="1" t="s">
        <v>20</v>
      </c>
      <c r="C2582" s="1" t="s">
        <v>13</v>
      </c>
      <c r="D2582" s="2">
        <v>57</v>
      </c>
      <c r="E2582" s="1" t="s">
        <v>53</v>
      </c>
      <c r="F2582" s="1" t="s">
        <v>23</v>
      </c>
      <c r="G2582" s="1" t="s">
        <v>176</v>
      </c>
      <c r="H2582" s="6">
        <v>45144</v>
      </c>
      <c r="I2582" s="1" t="s">
        <v>17</v>
      </c>
      <c r="J2582" s="2">
        <v>6</v>
      </c>
      <c r="K2582" s="1" t="s">
        <v>58</v>
      </c>
    </row>
    <row r="2583" spans="1:11" x14ac:dyDescent="0.35">
      <c r="A2583" s="1" t="s">
        <v>2630</v>
      </c>
      <c r="B2583" s="1" t="s">
        <v>61</v>
      </c>
      <c r="C2583" s="1" t="s">
        <v>13</v>
      </c>
      <c r="D2583" s="2">
        <v>52</v>
      </c>
      <c r="E2583" s="1" t="s">
        <v>53</v>
      </c>
      <c r="F2583" s="1" t="s">
        <v>29</v>
      </c>
      <c r="G2583" s="1" t="s">
        <v>16</v>
      </c>
      <c r="H2583" s="6">
        <v>43127</v>
      </c>
      <c r="I2583" s="1" t="s">
        <v>72</v>
      </c>
      <c r="J2583" s="2">
        <v>14</v>
      </c>
      <c r="K2583" s="1" t="s">
        <v>58</v>
      </c>
    </row>
    <row r="2584" spans="1:11" x14ac:dyDescent="0.35">
      <c r="A2584" s="1" t="s">
        <v>2631</v>
      </c>
      <c r="B2584" s="1" t="s">
        <v>12</v>
      </c>
      <c r="C2584" s="1" t="s">
        <v>13</v>
      </c>
      <c r="D2584" s="2">
        <v>25</v>
      </c>
      <c r="E2584" s="1" t="s">
        <v>36</v>
      </c>
      <c r="F2584" s="1" t="s">
        <v>10</v>
      </c>
      <c r="G2584" s="1" t="s">
        <v>41</v>
      </c>
      <c r="H2584" s="6">
        <v>43514</v>
      </c>
      <c r="I2584" s="1" t="s">
        <v>25</v>
      </c>
      <c r="J2584" s="2">
        <v>1</v>
      </c>
      <c r="K2584" s="1" t="s">
        <v>18</v>
      </c>
    </row>
    <row r="2585" spans="1:11" x14ac:dyDescent="0.35">
      <c r="A2585" s="1" t="s">
        <v>2632</v>
      </c>
      <c r="B2585" s="1" t="s">
        <v>75</v>
      </c>
      <c r="C2585" s="1" t="s">
        <v>13</v>
      </c>
      <c r="D2585" s="2">
        <v>40</v>
      </c>
      <c r="E2585" s="1" t="s">
        <v>53</v>
      </c>
      <c r="F2585" s="1" t="s">
        <v>23</v>
      </c>
      <c r="G2585" s="1" t="s">
        <v>34</v>
      </c>
      <c r="H2585" s="6">
        <v>42641</v>
      </c>
      <c r="I2585" s="1" t="s">
        <v>25</v>
      </c>
      <c r="J2585" s="2">
        <v>15</v>
      </c>
      <c r="K2585" s="1" t="s">
        <v>26</v>
      </c>
    </row>
    <row r="2586" spans="1:11" x14ac:dyDescent="0.35">
      <c r="A2586" s="1" t="s">
        <v>2633</v>
      </c>
      <c r="B2586" s="1" t="s">
        <v>48</v>
      </c>
      <c r="C2586" s="1" t="s">
        <v>13</v>
      </c>
      <c r="D2586" s="2">
        <v>40</v>
      </c>
      <c r="E2586" s="1" t="s">
        <v>53</v>
      </c>
      <c r="F2586" s="1" t="s">
        <v>29</v>
      </c>
      <c r="G2586" s="1" t="s">
        <v>34</v>
      </c>
      <c r="H2586" s="6">
        <v>44751</v>
      </c>
      <c r="I2586" s="1" t="s">
        <v>72</v>
      </c>
      <c r="J2586" s="2">
        <v>6</v>
      </c>
      <c r="K2586" s="1" t="s">
        <v>58</v>
      </c>
    </row>
    <row r="2587" spans="1:11" x14ac:dyDescent="0.35">
      <c r="A2587" s="1" t="s">
        <v>2634</v>
      </c>
      <c r="B2587" s="1" t="s">
        <v>43</v>
      </c>
      <c r="C2587" s="1" t="s">
        <v>13</v>
      </c>
      <c r="D2587" s="2">
        <v>53</v>
      </c>
      <c r="E2587" s="1" t="s">
        <v>36</v>
      </c>
      <c r="F2587" s="1" t="s">
        <v>44</v>
      </c>
      <c r="G2587" s="1" t="s">
        <v>30</v>
      </c>
      <c r="H2587" s="6">
        <v>43567</v>
      </c>
      <c r="I2587" s="1" t="s">
        <v>72</v>
      </c>
      <c r="J2587" s="2">
        <v>10</v>
      </c>
      <c r="K2587" s="1" t="s">
        <v>31</v>
      </c>
    </row>
    <row r="2588" spans="1:11" x14ac:dyDescent="0.35">
      <c r="A2588" s="1" t="s">
        <v>2635</v>
      </c>
      <c r="B2588" s="1" t="s">
        <v>39</v>
      </c>
      <c r="C2588" s="1" t="s">
        <v>13</v>
      </c>
      <c r="D2588" s="2">
        <v>31</v>
      </c>
      <c r="E2588" s="1" t="s">
        <v>53</v>
      </c>
      <c r="F2588" s="1" t="s">
        <v>15</v>
      </c>
      <c r="G2588" s="1" t="s">
        <v>37</v>
      </c>
      <c r="H2588" s="6">
        <v>45712</v>
      </c>
      <c r="I2588" s="1" t="s">
        <v>72</v>
      </c>
      <c r="J2588" s="2">
        <v>9</v>
      </c>
      <c r="K2588" s="1" t="s">
        <v>31</v>
      </c>
    </row>
    <row r="2589" spans="1:11" x14ac:dyDescent="0.35">
      <c r="A2589" s="1" t="s">
        <v>2636</v>
      </c>
      <c r="B2589" s="1" t="s">
        <v>75</v>
      </c>
      <c r="C2589" s="1" t="s">
        <v>21</v>
      </c>
      <c r="D2589" s="2">
        <v>21</v>
      </c>
      <c r="E2589" s="1" t="s">
        <v>22</v>
      </c>
      <c r="F2589" s="1" t="s">
        <v>29</v>
      </c>
      <c r="G2589" s="1" t="s">
        <v>30</v>
      </c>
      <c r="H2589" s="6">
        <v>44439</v>
      </c>
      <c r="I2589" s="1" t="s">
        <v>17</v>
      </c>
      <c r="J2589" s="2">
        <v>20</v>
      </c>
      <c r="K2589" s="1" t="s">
        <v>18</v>
      </c>
    </row>
    <row r="2590" spans="1:11" x14ac:dyDescent="0.35">
      <c r="A2590" s="1" t="s">
        <v>2637</v>
      </c>
      <c r="B2590" s="1" t="s">
        <v>43</v>
      </c>
      <c r="C2590" s="1" t="s">
        <v>21</v>
      </c>
      <c r="D2590" s="2">
        <v>42</v>
      </c>
      <c r="E2590" s="1" t="s">
        <v>36</v>
      </c>
      <c r="F2590" s="1" t="s">
        <v>29</v>
      </c>
      <c r="G2590" s="1" t="s">
        <v>34</v>
      </c>
      <c r="H2590" s="6">
        <v>44694</v>
      </c>
      <c r="I2590" s="1" t="s">
        <v>17</v>
      </c>
      <c r="J2590" s="2">
        <v>20</v>
      </c>
      <c r="K2590" s="1" t="s">
        <v>18</v>
      </c>
    </row>
    <row r="2591" spans="1:11" x14ac:dyDescent="0.35">
      <c r="A2591" s="1" t="s">
        <v>2638</v>
      </c>
      <c r="B2591" s="1" t="s">
        <v>20</v>
      </c>
      <c r="C2591" s="1" t="s">
        <v>21</v>
      </c>
      <c r="D2591" s="2">
        <v>37</v>
      </c>
      <c r="E2591" s="1" t="s">
        <v>22</v>
      </c>
      <c r="F2591" s="1" t="s">
        <v>15</v>
      </c>
      <c r="G2591" s="1" t="s">
        <v>16</v>
      </c>
      <c r="H2591" s="6">
        <v>44407</v>
      </c>
      <c r="I2591" s="1" t="s">
        <v>25</v>
      </c>
      <c r="J2591" s="2">
        <v>18</v>
      </c>
      <c r="K2591" s="1" t="s">
        <v>58</v>
      </c>
    </row>
    <row r="2592" spans="1:11" x14ac:dyDescent="0.35">
      <c r="A2592" s="1" t="s">
        <v>2639</v>
      </c>
      <c r="B2592" s="1" t="s">
        <v>48</v>
      </c>
      <c r="C2592" s="1" t="s">
        <v>13</v>
      </c>
      <c r="D2592" s="2">
        <v>47</v>
      </c>
      <c r="E2592" s="1" t="s">
        <v>14</v>
      </c>
      <c r="F2592" s="1" t="s">
        <v>15</v>
      </c>
      <c r="G2592" s="1" t="s">
        <v>176</v>
      </c>
      <c r="H2592" s="6">
        <v>42450</v>
      </c>
      <c r="I2592" s="1" t="s">
        <v>45</v>
      </c>
      <c r="J2592" s="2">
        <v>11</v>
      </c>
      <c r="K2592" s="1" t="s">
        <v>18</v>
      </c>
    </row>
    <row r="2593" spans="1:11" x14ac:dyDescent="0.35">
      <c r="A2593" s="1" t="s">
        <v>2640</v>
      </c>
      <c r="B2593" s="1" t="s">
        <v>28</v>
      </c>
      <c r="C2593" s="1" t="s">
        <v>21</v>
      </c>
      <c r="D2593" s="2">
        <v>38</v>
      </c>
      <c r="E2593" s="1" t="s">
        <v>33</v>
      </c>
      <c r="F2593" s="1" t="s">
        <v>29</v>
      </c>
      <c r="G2593" s="1" t="s">
        <v>176</v>
      </c>
      <c r="H2593" s="6">
        <v>44136</v>
      </c>
      <c r="I2593" s="1" t="s">
        <v>25</v>
      </c>
      <c r="J2593" s="2">
        <v>7</v>
      </c>
      <c r="K2593" s="1" t="s">
        <v>18</v>
      </c>
    </row>
    <row r="2594" spans="1:11" x14ac:dyDescent="0.35">
      <c r="A2594" s="1" t="s">
        <v>2641</v>
      </c>
      <c r="B2594" s="1" t="s">
        <v>12</v>
      </c>
      <c r="C2594" s="1" t="s">
        <v>21</v>
      </c>
      <c r="D2594" s="2">
        <v>43</v>
      </c>
      <c r="E2594" s="1" t="s">
        <v>40</v>
      </c>
      <c r="F2594" s="1" t="s">
        <v>23</v>
      </c>
      <c r="G2594" s="1" t="s">
        <v>176</v>
      </c>
      <c r="H2594" s="6">
        <v>44941</v>
      </c>
      <c r="I2594" s="1" t="s">
        <v>45</v>
      </c>
      <c r="J2594" s="2">
        <v>17</v>
      </c>
      <c r="K2594" s="1" t="s">
        <v>58</v>
      </c>
    </row>
    <row r="2595" spans="1:11" x14ac:dyDescent="0.35">
      <c r="A2595" s="1" t="s">
        <v>2642</v>
      </c>
      <c r="B2595" s="1" t="s">
        <v>48</v>
      </c>
      <c r="C2595" s="1" t="s">
        <v>13</v>
      </c>
      <c r="D2595" s="2">
        <v>36</v>
      </c>
      <c r="E2595" s="1" t="s">
        <v>14</v>
      </c>
      <c r="F2595" s="1" t="s">
        <v>44</v>
      </c>
      <c r="G2595" s="1" t="s">
        <v>34</v>
      </c>
      <c r="H2595" s="6">
        <v>44236</v>
      </c>
      <c r="I2595" s="1" t="s">
        <v>45</v>
      </c>
      <c r="J2595" s="2">
        <v>5</v>
      </c>
      <c r="K2595" s="1" t="s">
        <v>26</v>
      </c>
    </row>
    <row r="2596" spans="1:11" x14ac:dyDescent="0.35">
      <c r="A2596" s="1" t="s">
        <v>2643</v>
      </c>
      <c r="B2596" s="1" t="s">
        <v>20</v>
      </c>
      <c r="C2596" s="1" t="s">
        <v>13</v>
      </c>
      <c r="D2596" s="2">
        <v>56</v>
      </c>
      <c r="E2596" s="1" t="s">
        <v>33</v>
      </c>
      <c r="F2596" s="1" t="s">
        <v>10</v>
      </c>
      <c r="G2596" s="1" t="s">
        <v>176</v>
      </c>
      <c r="H2596" s="6">
        <v>43660</v>
      </c>
      <c r="I2596" s="1" t="s">
        <v>17</v>
      </c>
      <c r="J2596" s="2">
        <v>12</v>
      </c>
      <c r="K2596" s="1" t="s">
        <v>58</v>
      </c>
    </row>
    <row r="2597" spans="1:11" x14ac:dyDescent="0.35">
      <c r="A2597" s="1" t="s">
        <v>2644</v>
      </c>
      <c r="B2597" s="1" t="s">
        <v>28</v>
      </c>
      <c r="C2597" s="1" t="s">
        <v>21</v>
      </c>
      <c r="D2597" s="2">
        <v>22</v>
      </c>
      <c r="E2597" s="1" t="s">
        <v>14</v>
      </c>
      <c r="F2597" s="1" t="s">
        <v>29</v>
      </c>
      <c r="G2597" s="1" t="s">
        <v>30</v>
      </c>
      <c r="H2597" s="6">
        <v>43114</v>
      </c>
      <c r="I2597" s="1" t="s">
        <v>25</v>
      </c>
      <c r="J2597" s="2">
        <v>9</v>
      </c>
      <c r="K2597" s="1" t="s">
        <v>31</v>
      </c>
    </row>
    <row r="2598" spans="1:11" x14ac:dyDescent="0.35">
      <c r="A2598" s="1" t="s">
        <v>2645</v>
      </c>
      <c r="B2598" s="1" t="s">
        <v>75</v>
      </c>
      <c r="C2598" s="1" t="s">
        <v>21</v>
      </c>
      <c r="D2598" s="2">
        <v>57</v>
      </c>
      <c r="E2598" s="1" t="s">
        <v>14</v>
      </c>
      <c r="F2598" s="1" t="s">
        <v>44</v>
      </c>
      <c r="G2598" s="1" t="s">
        <v>16</v>
      </c>
      <c r="H2598" s="6">
        <v>45151</v>
      </c>
      <c r="I2598" s="1" t="s">
        <v>17</v>
      </c>
      <c r="J2598" s="2">
        <v>2</v>
      </c>
      <c r="K2598" s="1" t="s">
        <v>31</v>
      </c>
    </row>
    <row r="2599" spans="1:11" x14ac:dyDescent="0.35">
      <c r="A2599" s="1" t="s">
        <v>2646</v>
      </c>
      <c r="B2599" s="1" t="s">
        <v>28</v>
      </c>
      <c r="C2599" s="1" t="s">
        <v>21</v>
      </c>
      <c r="D2599" s="2">
        <v>57</v>
      </c>
      <c r="E2599" s="1" t="s">
        <v>53</v>
      </c>
      <c r="F2599" s="1" t="s">
        <v>15</v>
      </c>
      <c r="G2599" s="1" t="s">
        <v>37</v>
      </c>
      <c r="H2599" s="6">
        <v>44252</v>
      </c>
      <c r="I2599" s="1" t="s">
        <v>45</v>
      </c>
      <c r="J2599" s="2">
        <v>18</v>
      </c>
      <c r="K2599" s="1" t="s">
        <v>58</v>
      </c>
    </row>
    <row r="2600" spans="1:11" x14ac:dyDescent="0.35">
      <c r="A2600" s="1" t="s">
        <v>2647</v>
      </c>
      <c r="B2600" s="1" t="s">
        <v>43</v>
      </c>
      <c r="C2600" s="1" t="s">
        <v>13</v>
      </c>
      <c r="D2600" s="2">
        <v>56</v>
      </c>
      <c r="E2600" s="1" t="s">
        <v>3065</v>
      </c>
      <c r="F2600" s="1" t="s">
        <v>29</v>
      </c>
      <c r="G2600" s="1" t="s">
        <v>176</v>
      </c>
      <c r="H2600" s="6">
        <v>43840</v>
      </c>
      <c r="I2600" s="1" t="s">
        <v>72</v>
      </c>
      <c r="J2600" s="2">
        <v>16</v>
      </c>
      <c r="K2600" s="1" t="s">
        <v>31</v>
      </c>
    </row>
    <row r="2601" spans="1:11" x14ac:dyDescent="0.35">
      <c r="A2601" s="1" t="s">
        <v>2648</v>
      </c>
      <c r="B2601" s="1" t="s">
        <v>20</v>
      </c>
      <c r="C2601" s="1" t="s">
        <v>13</v>
      </c>
      <c r="D2601" s="2">
        <v>59</v>
      </c>
      <c r="E2601" s="1" t="s">
        <v>22</v>
      </c>
      <c r="F2601" s="1" t="s">
        <v>29</v>
      </c>
      <c r="G2601" s="1" t="s">
        <v>37</v>
      </c>
      <c r="H2601" s="6">
        <v>45026</v>
      </c>
      <c r="I2601" s="1" t="s">
        <v>25</v>
      </c>
      <c r="J2601" s="2">
        <v>13</v>
      </c>
      <c r="K2601" s="1" t="s">
        <v>18</v>
      </c>
    </row>
    <row r="2602" spans="1:11" x14ac:dyDescent="0.35">
      <c r="A2602" s="1" t="s">
        <v>2649</v>
      </c>
      <c r="B2602" s="1" t="s">
        <v>75</v>
      </c>
      <c r="C2602" s="1" t="s">
        <v>13</v>
      </c>
      <c r="D2602" s="2">
        <v>29</v>
      </c>
      <c r="E2602" s="1" t="s">
        <v>68</v>
      </c>
      <c r="F2602" s="1" t="s">
        <v>15</v>
      </c>
      <c r="G2602" s="1" t="s">
        <v>34</v>
      </c>
      <c r="H2602" s="6">
        <v>44098</v>
      </c>
      <c r="I2602" s="1" t="s">
        <v>17</v>
      </c>
      <c r="J2602" s="2">
        <v>7</v>
      </c>
      <c r="K2602" s="1" t="s">
        <v>18</v>
      </c>
    </row>
    <row r="2603" spans="1:11" x14ac:dyDescent="0.35">
      <c r="A2603" s="1" t="s">
        <v>2650</v>
      </c>
      <c r="B2603" s="1" t="s">
        <v>28</v>
      </c>
      <c r="C2603" s="1" t="s">
        <v>13</v>
      </c>
      <c r="D2603" s="2">
        <v>41</v>
      </c>
      <c r="E2603" s="1" t="s">
        <v>14</v>
      </c>
      <c r="F2603" s="1" t="s">
        <v>44</v>
      </c>
      <c r="G2603" s="1" t="s">
        <v>24</v>
      </c>
      <c r="H2603" s="6">
        <v>42683</v>
      </c>
      <c r="I2603" s="1" t="s">
        <v>25</v>
      </c>
      <c r="J2603" s="2">
        <v>13</v>
      </c>
      <c r="K2603" s="1" t="s">
        <v>58</v>
      </c>
    </row>
    <row r="2604" spans="1:11" x14ac:dyDescent="0.35">
      <c r="A2604" s="1" t="s">
        <v>2651</v>
      </c>
      <c r="B2604" s="1" t="s">
        <v>48</v>
      </c>
      <c r="C2604" s="1" t="s">
        <v>13</v>
      </c>
      <c r="D2604" s="2">
        <v>23</v>
      </c>
      <c r="E2604" s="1" t="s">
        <v>14</v>
      </c>
      <c r="F2604" s="1" t="s">
        <v>29</v>
      </c>
      <c r="G2604" s="1" t="s">
        <v>34</v>
      </c>
      <c r="H2604" s="6">
        <v>42572</v>
      </c>
      <c r="I2604" s="1" t="s">
        <v>25</v>
      </c>
      <c r="J2604" s="2">
        <v>5</v>
      </c>
      <c r="K2604" s="1" t="s">
        <v>3065</v>
      </c>
    </row>
    <row r="2605" spans="1:11" x14ac:dyDescent="0.35">
      <c r="A2605" s="1" t="s">
        <v>2652</v>
      </c>
      <c r="B2605" s="1" t="s">
        <v>61</v>
      </c>
      <c r="C2605" s="1" t="s">
        <v>21</v>
      </c>
      <c r="D2605" s="2">
        <v>21</v>
      </c>
      <c r="E2605" s="1" t="s">
        <v>40</v>
      </c>
      <c r="F2605" s="1" t="s">
        <v>29</v>
      </c>
      <c r="G2605" s="1" t="s">
        <v>37</v>
      </c>
      <c r="H2605" s="6">
        <v>44991</v>
      </c>
      <c r="I2605" s="1" t="s">
        <v>17</v>
      </c>
      <c r="J2605" s="2">
        <v>14</v>
      </c>
      <c r="K2605" s="1" t="s">
        <v>3065</v>
      </c>
    </row>
    <row r="2606" spans="1:11" x14ac:dyDescent="0.35">
      <c r="A2606" s="1" t="s">
        <v>2653</v>
      </c>
      <c r="B2606" s="1" t="s">
        <v>43</v>
      </c>
      <c r="C2606" s="1" t="s">
        <v>21</v>
      </c>
      <c r="D2606" s="2">
        <v>52</v>
      </c>
      <c r="E2606" s="1" t="s">
        <v>33</v>
      </c>
      <c r="F2606" s="1" t="s">
        <v>23</v>
      </c>
      <c r="G2606" s="1" t="s">
        <v>37</v>
      </c>
      <c r="H2606" s="6">
        <v>45257</v>
      </c>
      <c r="I2606" s="1" t="s">
        <v>25</v>
      </c>
      <c r="J2606" s="2">
        <v>8</v>
      </c>
      <c r="K2606" s="1" t="s">
        <v>31</v>
      </c>
    </row>
    <row r="2607" spans="1:11" x14ac:dyDescent="0.35">
      <c r="A2607" s="1" t="s">
        <v>2654</v>
      </c>
      <c r="B2607" s="1" t="s">
        <v>28</v>
      </c>
      <c r="C2607" s="1" t="s">
        <v>21</v>
      </c>
      <c r="D2607" s="2">
        <v>23</v>
      </c>
      <c r="E2607" s="1" t="s">
        <v>36</v>
      </c>
      <c r="F2607" s="1" t="s">
        <v>44</v>
      </c>
      <c r="G2607" s="1" t="s">
        <v>34</v>
      </c>
      <c r="H2607" s="6">
        <v>42458</v>
      </c>
      <c r="I2607" s="1" t="s">
        <v>45</v>
      </c>
      <c r="J2607" s="2">
        <v>13</v>
      </c>
      <c r="K2607" s="1" t="s">
        <v>26</v>
      </c>
    </row>
    <row r="2608" spans="1:11" x14ac:dyDescent="0.35">
      <c r="A2608" s="1" t="s">
        <v>2655</v>
      </c>
      <c r="B2608" s="1" t="s">
        <v>48</v>
      </c>
      <c r="C2608" s="1" t="s">
        <v>13</v>
      </c>
      <c r="D2608" s="2">
        <v>53</v>
      </c>
      <c r="E2608" s="1" t="s">
        <v>14</v>
      </c>
      <c r="F2608" s="1" t="s">
        <v>23</v>
      </c>
      <c r="G2608" s="1" t="s">
        <v>34</v>
      </c>
      <c r="H2608" s="6">
        <v>43391</v>
      </c>
      <c r="I2608" s="1" t="s">
        <v>25</v>
      </c>
      <c r="J2608" s="2">
        <v>15</v>
      </c>
      <c r="K2608" s="1" t="s">
        <v>31</v>
      </c>
    </row>
    <row r="2609" spans="1:11" x14ac:dyDescent="0.35">
      <c r="A2609" s="1" t="s">
        <v>2656</v>
      </c>
      <c r="B2609" s="1" t="s">
        <v>61</v>
      </c>
      <c r="C2609" s="1" t="s">
        <v>21</v>
      </c>
      <c r="D2609" s="2">
        <v>35</v>
      </c>
      <c r="E2609" s="1" t="s">
        <v>68</v>
      </c>
      <c r="F2609" s="1" t="s">
        <v>29</v>
      </c>
      <c r="G2609" s="1" t="s">
        <v>30</v>
      </c>
      <c r="H2609" s="6">
        <v>44175</v>
      </c>
      <c r="I2609" s="1" t="s">
        <v>17</v>
      </c>
      <c r="J2609" s="2">
        <v>14</v>
      </c>
      <c r="K2609" s="1" t="s">
        <v>31</v>
      </c>
    </row>
    <row r="2610" spans="1:11" x14ac:dyDescent="0.35">
      <c r="A2610" s="1" t="s">
        <v>2657</v>
      </c>
      <c r="B2610" s="1" t="s">
        <v>43</v>
      </c>
      <c r="C2610" s="1" t="s">
        <v>21</v>
      </c>
      <c r="D2610" s="2">
        <v>58</v>
      </c>
      <c r="E2610" s="1" t="s">
        <v>40</v>
      </c>
      <c r="F2610" s="1" t="s">
        <v>44</v>
      </c>
      <c r="G2610" s="1" t="s">
        <v>34</v>
      </c>
      <c r="H2610" s="6">
        <v>43445</v>
      </c>
      <c r="I2610" s="1" t="s">
        <v>17</v>
      </c>
      <c r="J2610" s="2">
        <v>7</v>
      </c>
      <c r="K2610" s="1" t="s">
        <v>31</v>
      </c>
    </row>
    <row r="2611" spans="1:11" x14ac:dyDescent="0.35">
      <c r="A2611" s="1" t="s">
        <v>2658</v>
      </c>
      <c r="B2611" s="1" t="s">
        <v>48</v>
      </c>
      <c r="C2611" s="1" t="s">
        <v>13</v>
      </c>
      <c r="D2611" s="2">
        <v>35</v>
      </c>
      <c r="E2611" s="1" t="s">
        <v>33</v>
      </c>
      <c r="F2611" s="1" t="s">
        <v>10</v>
      </c>
      <c r="G2611" s="1" t="s">
        <v>34</v>
      </c>
      <c r="H2611" s="6">
        <v>42398</v>
      </c>
      <c r="I2611" s="1" t="s">
        <v>17</v>
      </c>
      <c r="J2611" s="2">
        <v>15</v>
      </c>
      <c r="K2611" s="1" t="s">
        <v>18</v>
      </c>
    </row>
    <row r="2612" spans="1:11" x14ac:dyDescent="0.35">
      <c r="A2612" s="1" t="s">
        <v>2659</v>
      </c>
      <c r="B2612" s="1" t="s">
        <v>48</v>
      </c>
      <c r="C2612" s="1" t="s">
        <v>21</v>
      </c>
      <c r="D2612" s="2">
        <v>47</v>
      </c>
      <c r="E2612" s="1" t="s">
        <v>33</v>
      </c>
      <c r="F2612" s="1" t="s">
        <v>10</v>
      </c>
      <c r="G2612" s="1" t="s">
        <v>16</v>
      </c>
      <c r="H2612" s="6">
        <v>44083</v>
      </c>
      <c r="I2612" s="1" t="s">
        <v>17</v>
      </c>
      <c r="J2612" s="2">
        <v>20</v>
      </c>
      <c r="K2612" s="1" t="s">
        <v>58</v>
      </c>
    </row>
    <row r="2613" spans="1:11" x14ac:dyDescent="0.35">
      <c r="A2613" s="1" t="s">
        <v>2660</v>
      </c>
      <c r="B2613" s="1" t="s">
        <v>20</v>
      </c>
      <c r="C2613" s="1" t="s">
        <v>21</v>
      </c>
      <c r="D2613" s="2">
        <v>50</v>
      </c>
      <c r="E2613" s="1" t="s">
        <v>33</v>
      </c>
      <c r="F2613" s="1" t="s">
        <v>15</v>
      </c>
      <c r="G2613" s="1" t="s">
        <v>30</v>
      </c>
      <c r="H2613" s="6">
        <v>45512</v>
      </c>
      <c r="I2613" s="1" t="s">
        <v>25</v>
      </c>
      <c r="J2613" s="2">
        <v>4</v>
      </c>
      <c r="K2613" s="1" t="s">
        <v>31</v>
      </c>
    </row>
    <row r="2614" spans="1:11" x14ac:dyDescent="0.35">
      <c r="A2614" s="1" t="s">
        <v>2661</v>
      </c>
      <c r="B2614" s="1" t="s">
        <v>75</v>
      </c>
      <c r="C2614" s="1" t="s">
        <v>21</v>
      </c>
      <c r="D2614" s="2">
        <v>34</v>
      </c>
      <c r="E2614" s="1" t="s">
        <v>22</v>
      </c>
      <c r="F2614" s="1" t="s">
        <v>29</v>
      </c>
      <c r="G2614" s="1" t="s">
        <v>24</v>
      </c>
      <c r="H2614" s="6">
        <v>44376</v>
      </c>
      <c r="I2614" s="1" t="s">
        <v>45</v>
      </c>
      <c r="J2614" s="2">
        <v>20</v>
      </c>
      <c r="K2614" s="1" t="s">
        <v>31</v>
      </c>
    </row>
    <row r="2615" spans="1:11" x14ac:dyDescent="0.35">
      <c r="A2615" s="1" t="s">
        <v>2662</v>
      </c>
      <c r="B2615" s="1" t="s">
        <v>61</v>
      </c>
      <c r="C2615" s="1" t="s">
        <v>21</v>
      </c>
      <c r="D2615" s="2">
        <v>21</v>
      </c>
      <c r="E2615" s="1" t="s">
        <v>14</v>
      </c>
      <c r="F2615" s="1" t="s">
        <v>10</v>
      </c>
      <c r="G2615" s="1" t="s">
        <v>24</v>
      </c>
      <c r="H2615" s="6">
        <v>43374</v>
      </c>
      <c r="I2615" s="1" t="s">
        <v>72</v>
      </c>
      <c r="J2615" s="2">
        <v>1</v>
      </c>
      <c r="K2615" s="1" t="s">
        <v>26</v>
      </c>
    </row>
    <row r="2616" spans="1:11" x14ac:dyDescent="0.35">
      <c r="A2616" s="1" t="s">
        <v>2663</v>
      </c>
      <c r="B2616" s="1" t="s">
        <v>43</v>
      </c>
      <c r="C2616" s="1" t="s">
        <v>21</v>
      </c>
      <c r="D2616" s="2">
        <v>38</v>
      </c>
      <c r="E2616" s="1" t="s">
        <v>22</v>
      </c>
      <c r="F2616" s="1" t="s">
        <v>10</v>
      </c>
      <c r="G2616" s="1" t="s">
        <v>30</v>
      </c>
      <c r="H2616" s="6">
        <v>43126</v>
      </c>
      <c r="I2616" s="1" t="s">
        <v>25</v>
      </c>
      <c r="J2616" s="2">
        <v>13</v>
      </c>
      <c r="K2616" s="1" t="s">
        <v>31</v>
      </c>
    </row>
    <row r="2617" spans="1:11" x14ac:dyDescent="0.35">
      <c r="A2617" s="1" t="s">
        <v>2664</v>
      </c>
      <c r="B2617" s="1" t="s">
        <v>12</v>
      </c>
      <c r="C2617" s="1" t="s">
        <v>21</v>
      </c>
      <c r="D2617" s="2">
        <v>53</v>
      </c>
      <c r="E2617" s="1" t="s">
        <v>14</v>
      </c>
      <c r="F2617" s="1" t="s">
        <v>23</v>
      </c>
      <c r="G2617" s="1" t="s">
        <v>34</v>
      </c>
      <c r="H2617" s="6">
        <v>45596</v>
      </c>
      <c r="I2617" s="1" t="s">
        <v>25</v>
      </c>
      <c r="J2617" s="2">
        <v>18</v>
      </c>
      <c r="K2617" s="1" t="s">
        <v>58</v>
      </c>
    </row>
    <row r="2618" spans="1:11" x14ac:dyDescent="0.35">
      <c r="A2618" s="1" t="s">
        <v>2665</v>
      </c>
      <c r="B2618" s="1" t="s">
        <v>61</v>
      </c>
      <c r="C2618" s="1" t="s">
        <v>21</v>
      </c>
      <c r="D2618" s="2">
        <v>45</v>
      </c>
      <c r="E2618" s="1" t="s">
        <v>14</v>
      </c>
      <c r="F2618" s="1" t="s">
        <v>23</v>
      </c>
      <c r="G2618" s="1" t="s">
        <v>3065</v>
      </c>
      <c r="H2618" s="6">
        <v>45660</v>
      </c>
      <c r="I2618" s="1" t="s">
        <v>17</v>
      </c>
      <c r="J2618" s="2">
        <v>10</v>
      </c>
      <c r="K2618" s="1" t="s">
        <v>58</v>
      </c>
    </row>
    <row r="2619" spans="1:11" x14ac:dyDescent="0.35">
      <c r="A2619" s="1" t="s">
        <v>2666</v>
      </c>
      <c r="B2619" s="1" t="s">
        <v>12</v>
      </c>
      <c r="C2619" s="1" t="s">
        <v>21</v>
      </c>
      <c r="D2619" s="2">
        <v>35</v>
      </c>
      <c r="E2619" s="1" t="s">
        <v>36</v>
      </c>
      <c r="F2619" s="1" t="s">
        <v>10</v>
      </c>
      <c r="G2619" s="1" t="s">
        <v>24</v>
      </c>
      <c r="H2619" s="6">
        <v>44375</v>
      </c>
      <c r="I2619" s="1" t="s">
        <v>17</v>
      </c>
      <c r="J2619" s="2">
        <v>18</v>
      </c>
      <c r="K2619" s="1" t="s">
        <v>31</v>
      </c>
    </row>
    <row r="2620" spans="1:11" x14ac:dyDescent="0.35">
      <c r="A2620" s="1" t="s">
        <v>2667</v>
      </c>
      <c r="B2620" s="1" t="s">
        <v>39</v>
      </c>
      <c r="C2620" s="1" t="s">
        <v>13</v>
      </c>
      <c r="D2620" s="2">
        <v>35</v>
      </c>
      <c r="E2620" s="1" t="s">
        <v>33</v>
      </c>
      <c r="F2620" s="1" t="s">
        <v>15</v>
      </c>
      <c r="G2620" s="1" t="s">
        <v>30</v>
      </c>
      <c r="H2620" s="6">
        <v>45543</v>
      </c>
      <c r="I2620" s="1" t="s">
        <v>45</v>
      </c>
      <c r="J2620" s="2">
        <v>9</v>
      </c>
      <c r="K2620" s="1" t="s">
        <v>18</v>
      </c>
    </row>
    <row r="2621" spans="1:11" x14ac:dyDescent="0.35">
      <c r="A2621" s="1" t="s">
        <v>2668</v>
      </c>
      <c r="B2621" s="1" t="s">
        <v>75</v>
      </c>
      <c r="C2621" s="1" t="s">
        <v>13</v>
      </c>
      <c r="D2621" s="2">
        <v>28</v>
      </c>
      <c r="E2621" s="1" t="s">
        <v>22</v>
      </c>
      <c r="F2621" s="1" t="s">
        <v>10</v>
      </c>
      <c r="G2621" s="1" t="s">
        <v>34</v>
      </c>
      <c r="H2621" s="6">
        <v>43207</v>
      </c>
      <c r="I2621" s="1" t="s">
        <v>72</v>
      </c>
      <c r="J2621" s="2">
        <v>9</v>
      </c>
      <c r="K2621" s="1" t="s">
        <v>58</v>
      </c>
    </row>
    <row r="2622" spans="1:11" x14ac:dyDescent="0.35">
      <c r="A2622" s="1" t="s">
        <v>2669</v>
      </c>
      <c r="B2622" s="1" t="s">
        <v>12</v>
      </c>
      <c r="C2622" s="1" t="s">
        <v>21</v>
      </c>
      <c r="D2622" s="2">
        <v>25</v>
      </c>
      <c r="E2622" s="1" t="s">
        <v>53</v>
      </c>
      <c r="F2622" s="1" t="s">
        <v>23</v>
      </c>
      <c r="G2622" s="1" t="s">
        <v>34</v>
      </c>
      <c r="H2622" s="6">
        <v>42609</v>
      </c>
      <c r="I2622" s="1" t="s">
        <v>45</v>
      </c>
      <c r="J2622" s="2">
        <v>15</v>
      </c>
      <c r="K2622" s="1" t="s">
        <v>26</v>
      </c>
    </row>
    <row r="2623" spans="1:11" x14ac:dyDescent="0.35">
      <c r="A2623" s="1" t="s">
        <v>2670</v>
      </c>
      <c r="B2623" s="1" t="s">
        <v>39</v>
      </c>
      <c r="C2623" s="1" t="s">
        <v>13</v>
      </c>
      <c r="D2623" s="2">
        <v>29</v>
      </c>
      <c r="E2623" s="1" t="s">
        <v>68</v>
      </c>
      <c r="F2623" s="1" t="s">
        <v>15</v>
      </c>
      <c r="G2623" s="1" t="s">
        <v>24</v>
      </c>
      <c r="H2623" s="6">
        <v>42408</v>
      </c>
      <c r="I2623" s="1" t="s">
        <v>17</v>
      </c>
      <c r="J2623" s="2">
        <v>20</v>
      </c>
      <c r="K2623" s="1" t="s">
        <v>58</v>
      </c>
    </row>
    <row r="2624" spans="1:11" x14ac:dyDescent="0.35">
      <c r="A2624" s="1" t="s">
        <v>2671</v>
      </c>
      <c r="B2624" s="1" t="s">
        <v>43</v>
      </c>
      <c r="C2624" s="1" t="s">
        <v>13</v>
      </c>
      <c r="D2624" s="2">
        <v>22</v>
      </c>
      <c r="E2624" s="1" t="s">
        <v>36</v>
      </c>
      <c r="F2624" s="1" t="s">
        <v>29</v>
      </c>
      <c r="G2624" s="1" t="s">
        <v>37</v>
      </c>
      <c r="H2624" s="6">
        <v>44572</v>
      </c>
      <c r="I2624" s="1" t="s">
        <v>72</v>
      </c>
      <c r="J2624" s="2">
        <v>5</v>
      </c>
      <c r="K2624" s="1" t="s">
        <v>58</v>
      </c>
    </row>
    <row r="2625" spans="1:11" x14ac:dyDescent="0.35">
      <c r="A2625" s="1" t="s">
        <v>2672</v>
      </c>
      <c r="B2625" s="1" t="s">
        <v>43</v>
      </c>
      <c r="C2625" s="1" t="s">
        <v>13</v>
      </c>
      <c r="D2625" s="2">
        <v>41</v>
      </c>
      <c r="E2625" s="1" t="s">
        <v>33</v>
      </c>
      <c r="F2625" s="1" t="s">
        <v>44</v>
      </c>
      <c r="G2625" s="1" t="s">
        <v>16</v>
      </c>
      <c r="H2625" s="6">
        <v>44860</v>
      </c>
      <c r="I2625" s="1" t="s">
        <v>17</v>
      </c>
      <c r="J2625" s="2">
        <v>5</v>
      </c>
      <c r="K2625" s="1" t="s">
        <v>31</v>
      </c>
    </row>
    <row r="2626" spans="1:11" x14ac:dyDescent="0.35">
      <c r="A2626" s="1" t="s">
        <v>2673</v>
      </c>
      <c r="B2626" s="1" t="s">
        <v>61</v>
      </c>
      <c r="C2626" s="1" t="s">
        <v>13</v>
      </c>
      <c r="D2626" s="2">
        <v>30</v>
      </c>
      <c r="E2626" s="1" t="s">
        <v>53</v>
      </c>
      <c r="F2626" s="1" t="s">
        <v>15</v>
      </c>
      <c r="G2626" s="1" t="s">
        <v>34</v>
      </c>
      <c r="H2626" s="6">
        <v>45214</v>
      </c>
      <c r="I2626" s="1" t="s">
        <v>17</v>
      </c>
      <c r="J2626" s="2">
        <v>1</v>
      </c>
      <c r="K2626" s="1" t="s">
        <v>58</v>
      </c>
    </row>
    <row r="2627" spans="1:11" x14ac:dyDescent="0.35">
      <c r="A2627" s="1" t="s">
        <v>2674</v>
      </c>
      <c r="B2627" s="1" t="s">
        <v>20</v>
      </c>
      <c r="C2627" s="1" t="s">
        <v>21</v>
      </c>
      <c r="D2627" s="2">
        <v>47</v>
      </c>
      <c r="E2627" s="1" t="s">
        <v>33</v>
      </c>
      <c r="F2627" s="1" t="s">
        <v>10</v>
      </c>
      <c r="G2627" s="1" t="s">
        <v>16</v>
      </c>
      <c r="H2627" s="6">
        <v>45751</v>
      </c>
      <c r="I2627" s="1" t="s">
        <v>25</v>
      </c>
      <c r="J2627" s="2">
        <v>7</v>
      </c>
      <c r="K2627" s="1" t="s">
        <v>18</v>
      </c>
    </row>
    <row r="2628" spans="1:11" x14ac:dyDescent="0.35">
      <c r="A2628" s="1" t="s">
        <v>2675</v>
      </c>
      <c r="B2628" s="1" t="s">
        <v>75</v>
      </c>
      <c r="C2628" s="1" t="s">
        <v>13</v>
      </c>
      <c r="D2628" s="2">
        <v>29</v>
      </c>
      <c r="E2628" s="1" t="s">
        <v>22</v>
      </c>
      <c r="F2628" s="1" t="s">
        <v>15</v>
      </c>
      <c r="G2628" s="1" t="s">
        <v>176</v>
      </c>
      <c r="H2628" s="6">
        <v>42856</v>
      </c>
      <c r="I2628" s="1" t="s">
        <v>17</v>
      </c>
      <c r="J2628" s="2">
        <v>7</v>
      </c>
      <c r="K2628" s="1" t="s">
        <v>26</v>
      </c>
    </row>
    <row r="2629" spans="1:11" x14ac:dyDescent="0.35">
      <c r="A2629" s="1" t="s">
        <v>2676</v>
      </c>
      <c r="B2629" s="1" t="s">
        <v>48</v>
      </c>
      <c r="C2629" s="1" t="s">
        <v>13</v>
      </c>
      <c r="D2629" s="2">
        <v>40</v>
      </c>
      <c r="E2629" s="1" t="s">
        <v>40</v>
      </c>
      <c r="F2629" s="1" t="s">
        <v>29</v>
      </c>
      <c r="G2629" s="1" t="s">
        <v>41</v>
      </c>
      <c r="H2629" s="6">
        <v>45236</v>
      </c>
      <c r="I2629" s="1" t="s">
        <v>17</v>
      </c>
      <c r="J2629" s="2">
        <v>7</v>
      </c>
      <c r="K2629" s="1" t="s">
        <v>58</v>
      </c>
    </row>
    <row r="2630" spans="1:11" x14ac:dyDescent="0.35">
      <c r="A2630" s="1" t="s">
        <v>2677</v>
      </c>
      <c r="B2630" s="1" t="s">
        <v>61</v>
      </c>
      <c r="C2630" s="1" t="s">
        <v>21</v>
      </c>
      <c r="D2630" s="2">
        <v>58</v>
      </c>
      <c r="E2630" s="1" t="s">
        <v>22</v>
      </c>
      <c r="F2630" s="1" t="s">
        <v>29</v>
      </c>
      <c r="G2630" s="1" t="s">
        <v>24</v>
      </c>
      <c r="H2630" s="6">
        <v>45344</v>
      </c>
      <c r="I2630" s="1" t="s">
        <v>72</v>
      </c>
      <c r="J2630" s="2">
        <v>5</v>
      </c>
      <c r="K2630" s="1" t="s">
        <v>31</v>
      </c>
    </row>
    <row r="2631" spans="1:11" x14ac:dyDescent="0.35">
      <c r="A2631" s="1" t="s">
        <v>2678</v>
      </c>
      <c r="B2631" s="1" t="s">
        <v>43</v>
      </c>
      <c r="C2631" s="1" t="s">
        <v>13</v>
      </c>
      <c r="D2631" s="2">
        <v>40</v>
      </c>
      <c r="E2631" s="1" t="s">
        <v>68</v>
      </c>
      <c r="F2631" s="1" t="s">
        <v>29</v>
      </c>
      <c r="G2631" s="1" t="s">
        <v>16</v>
      </c>
      <c r="H2631" s="6">
        <v>44833</v>
      </c>
      <c r="I2631" s="1" t="s">
        <v>45</v>
      </c>
      <c r="J2631" s="2">
        <v>17</v>
      </c>
      <c r="K2631" s="1" t="s">
        <v>18</v>
      </c>
    </row>
    <row r="2632" spans="1:11" x14ac:dyDescent="0.35">
      <c r="A2632" s="1" t="s">
        <v>2679</v>
      </c>
      <c r="B2632" s="1" t="s">
        <v>43</v>
      </c>
      <c r="C2632" s="1" t="s">
        <v>13</v>
      </c>
      <c r="D2632" s="2">
        <v>45</v>
      </c>
      <c r="E2632" s="1" t="s">
        <v>22</v>
      </c>
      <c r="F2632" s="1" t="s">
        <v>29</v>
      </c>
      <c r="G2632" s="1" t="s">
        <v>3065</v>
      </c>
      <c r="H2632" s="6">
        <v>43902</v>
      </c>
      <c r="I2632" s="1" t="s">
        <v>45</v>
      </c>
      <c r="J2632" s="2">
        <v>5</v>
      </c>
      <c r="K2632" s="1" t="s">
        <v>26</v>
      </c>
    </row>
    <row r="2633" spans="1:11" x14ac:dyDescent="0.35">
      <c r="A2633" s="1" t="s">
        <v>2680</v>
      </c>
      <c r="B2633" s="1" t="s">
        <v>48</v>
      </c>
      <c r="C2633" s="1" t="s">
        <v>13</v>
      </c>
      <c r="D2633" s="2">
        <v>28</v>
      </c>
      <c r="E2633" s="1" t="s">
        <v>68</v>
      </c>
      <c r="F2633" s="1" t="s">
        <v>29</v>
      </c>
      <c r="G2633" s="1" t="s">
        <v>176</v>
      </c>
      <c r="H2633" s="6">
        <v>44423</v>
      </c>
      <c r="I2633" s="1" t="s">
        <v>45</v>
      </c>
      <c r="J2633" s="2">
        <v>3</v>
      </c>
      <c r="K2633" s="1" t="s">
        <v>31</v>
      </c>
    </row>
    <row r="2634" spans="1:11" x14ac:dyDescent="0.35">
      <c r="A2634" s="1" t="s">
        <v>2681</v>
      </c>
      <c r="B2634" s="1" t="s">
        <v>28</v>
      </c>
      <c r="C2634" s="1" t="s">
        <v>13</v>
      </c>
      <c r="D2634" s="2">
        <v>47</v>
      </c>
      <c r="E2634" s="1" t="s">
        <v>40</v>
      </c>
      <c r="F2634" s="1" t="s">
        <v>15</v>
      </c>
      <c r="G2634" s="1" t="s">
        <v>34</v>
      </c>
      <c r="H2634" s="6">
        <v>42701</v>
      </c>
      <c r="I2634" s="1" t="s">
        <v>17</v>
      </c>
      <c r="J2634" s="2">
        <v>10</v>
      </c>
      <c r="K2634" s="1" t="s">
        <v>58</v>
      </c>
    </row>
    <row r="2635" spans="1:11" x14ac:dyDescent="0.35">
      <c r="A2635" s="1" t="s">
        <v>2682</v>
      </c>
      <c r="B2635" s="1" t="s">
        <v>20</v>
      </c>
      <c r="C2635" s="1" t="s">
        <v>13</v>
      </c>
      <c r="D2635" s="2">
        <v>58</v>
      </c>
      <c r="E2635" s="1" t="s">
        <v>36</v>
      </c>
      <c r="F2635" s="1" t="s">
        <v>44</v>
      </c>
      <c r="G2635" s="1" t="s">
        <v>30</v>
      </c>
      <c r="H2635" s="6">
        <v>44586</v>
      </c>
      <c r="I2635" s="1" t="s">
        <v>17</v>
      </c>
      <c r="J2635" s="2">
        <v>19</v>
      </c>
      <c r="K2635" s="1" t="s">
        <v>18</v>
      </c>
    </row>
    <row r="2636" spans="1:11" x14ac:dyDescent="0.35">
      <c r="A2636" s="1" t="s">
        <v>2683</v>
      </c>
      <c r="B2636" s="1" t="s">
        <v>12</v>
      </c>
      <c r="C2636" s="1" t="s">
        <v>21</v>
      </c>
      <c r="D2636" s="2">
        <v>41</v>
      </c>
      <c r="E2636" s="1" t="s">
        <v>40</v>
      </c>
      <c r="F2636" s="1" t="s">
        <v>44</v>
      </c>
      <c r="G2636" s="1" t="s">
        <v>176</v>
      </c>
      <c r="H2636" s="6">
        <v>45627</v>
      </c>
      <c r="I2636" s="1" t="s">
        <v>45</v>
      </c>
      <c r="J2636" s="2">
        <v>2</v>
      </c>
      <c r="K2636" s="1" t="s">
        <v>31</v>
      </c>
    </row>
    <row r="2637" spans="1:11" x14ac:dyDescent="0.35">
      <c r="A2637" s="1" t="s">
        <v>2684</v>
      </c>
      <c r="B2637" s="1" t="s">
        <v>43</v>
      </c>
      <c r="C2637" s="1" t="s">
        <v>13</v>
      </c>
      <c r="D2637" s="2">
        <v>26</v>
      </c>
      <c r="E2637" s="1" t="s">
        <v>68</v>
      </c>
      <c r="F2637" s="1" t="s">
        <v>15</v>
      </c>
      <c r="G2637" s="1" t="s">
        <v>37</v>
      </c>
      <c r="H2637" s="6">
        <v>45234</v>
      </c>
      <c r="I2637" s="1" t="s">
        <v>45</v>
      </c>
      <c r="J2637" s="2">
        <v>9</v>
      </c>
      <c r="K2637" s="1" t="s">
        <v>58</v>
      </c>
    </row>
    <row r="2638" spans="1:11" x14ac:dyDescent="0.35">
      <c r="A2638" s="1" t="s">
        <v>2685</v>
      </c>
      <c r="B2638" s="1" t="s">
        <v>20</v>
      </c>
      <c r="C2638" s="1" t="s">
        <v>13</v>
      </c>
      <c r="D2638" s="2">
        <v>36</v>
      </c>
      <c r="E2638" s="1" t="s">
        <v>33</v>
      </c>
      <c r="F2638" s="1" t="s">
        <v>29</v>
      </c>
      <c r="G2638" s="1" t="s">
        <v>37</v>
      </c>
      <c r="H2638" s="6">
        <v>43007</v>
      </c>
      <c r="I2638" s="1" t="s">
        <v>25</v>
      </c>
      <c r="J2638" s="2">
        <v>7</v>
      </c>
      <c r="K2638" s="1" t="s">
        <v>31</v>
      </c>
    </row>
    <row r="2639" spans="1:11" x14ac:dyDescent="0.35">
      <c r="A2639" s="1" t="s">
        <v>2686</v>
      </c>
      <c r="B2639" s="1" t="s">
        <v>61</v>
      </c>
      <c r="C2639" s="1" t="s">
        <v>13</v>
      </c>
      <c r="D2639" s="2">
        <v>28</v>
      </c>
      <c r="E2639" s="1" t="s">
        <v>53</v>
      </c>
      <c r="F2639" s="1" t="s">
        <v>44</v>
      </c>
      <c r="G2639" s="1" t="s">
        <v>34</v>
      </c>
      <c r="H2639" s="6">
        <v>44686</v>
      </c>
      <c r="I2639" s="1" t="s">
        <v>25</v>
      </c>
      <c r="J2639" s="2">
        <v>6</v>
      </c>
      <c r="K2639" s="1" t="s">
        <v>58</v>
      </c>
    </row>
    <row r="2640" spans="1:11" x14ac:dyDescent="0.35">
      <c r="A2640" s="1" t="s">
        <v>2687</v>
      </c>
      <c r="B2640" s="1" t="s">
        <v>75</v>
      </c>
      <c r="C2640" s="1" t="s">
        <v>21</v>
      </c>
      <c r="D2640" s="2">
        <v>39</v>
      </c>
      <c r="E2640" s="1" t="s">
        <v>36</v>
      </c>
      <c r="F2640" s="1" t="s">
        <v>23</v>
      </c>
      <c r="G2640" s="1" t="s">
        <v>24</v>
      </c>
      <c r="H2640" s="6">
        <v>43870</v>
      </c>
      <c r="I2640" s="1" t="s">
        <v>72</v>
      </c>
      <c r="J2640" s="2">
        <v>14</v>
      </c>
      <c r="K2640" s="1" t="s">
        <v>18</v>
      </c>
    </row>
    <row r="2641" spans="1:11" x14ac:dyDescent="0.35">
      <c r="A2641" s="1" t="s">
        <v>2688</v>
      </c>
      <c r="B2641" s="1" t="s">
        <v>43</v>
      </c>
      <c r="C2641" s="1" t="s">
        <v>21</v>
      </c>
      <c r="D2641" s="2">
        <v>48</v>
      </c>
      <c r="E2641" s="1" t="s">
        <v>36</v>
      </c>
      <c r="F2641" s="1" t="s">
        <v>44</v>
      </c>
      <c r="G2641" s="1" t="s">
        <v>41</v>
      </c>
      <c r="H2641" s="6">
        <v>42813</v>
      </c>
      <c r="I2641" s="1" t="s">
        <v>25</v>
      </c>
      <c r="J2641" s="2">
        <v>1</v>
      </c>
      <c r="K2641" s="1" t="s">
        <v>18</v>
      </c>
    </row>
    <row r="2642" spans="1:11" x14ac:dyDescent="0.35">
      <c r="A2642" s="1" t="s">
        <v>2689</v>
      </c>
      <c r="B2642" s="1" t="s">
        <v>12</v>
      </c>
      <c r="C2642" s="1" t="s">
        <v>13</v>
      </c>
      <c r="D2642" s="2">
        <v>45</v>
      </c>
      <c r="E2642" s="1" t="s">
        <v>36</v>
      </c>
      <c r="F2642" s="1" t="s">
        <v>15</v>
      </c>
      <c r="G2642" s="1" t="s">
        <v>16</v>
      </c>
      <c r="H2642" s="6">
        <v>45601</v>
      </c>
      <c r="I2642" s="1" t="s">
        <v>17</v>
      </c>
      <c r="J2642" s="2">
        <v>10</v>
      </c>
      <c r="K2642" s="1" t="s">
        <v>26</v>
      </c>
    </row>
    <row r="2643" spans="1:11" x14ac:dyDescent="0.35">
      <c r="A2643" s="1" t="s">
        <v>2690</v>
      </c>
      <c r="B2643" s="1" t="s">
        <v>20</v>
      </c>
      <c r="C2643" s="1" t="s">
        <v>13</v>
      </c>
      <c r="D2643" s="2">
        <v>36</v>
      </c>
      <c r="E2643" s="1" t="s">
        <v>22</v>
      </c>
      <c r="F2643" s="1" t="s">
        <v>15</v>
      </c>
      <c r="G2643" s="1" t="s">
        <v>176</v>
      </c>
      <c r="H2643" s="6">
        <v>43563</v>
      </c>
      <c r="I2643" s="1" t="s">
        <v>45</v>
      </c>
      <c r="J2643" s="2">
        <v>3</v>
      </c>
      <c r="K2643" s="1" t="s">
        <v>31</v>
      </c>
    </row>
    <row r="2644" spans="1:11" x14ac:dyDescent="0.35">
      <c r="A2644" s="1" t="s">
        <v>2691</v>
      </c>
      <c r="B2644" s="1" t="s">
        <v>39</v>
      </c>
      <c r="C2644" s="1" t="s">
        <v>21</v>
      </c>
      <c r="D2644" s="2">
        <v>45</v>
      </c>
      <c r="E2644" s="1" t="s">
        <v>22</v>
      </c>
      <c r="F2644" s="1" t="s">
        <v>29</v>
      </c>
      <c r="G2644" s="1" t="s">
        <v>34</v>
      </c>
      <c r="H2644" s="6">
        <v>45469</v>
      </c>
      <c r="I2644" s="1" t="s">
        <v>17</v>
      </c>
      <c r="J2644" s="2">
        <v>6</v>
      </c>
      <c r="K2644" s="1" t="s">
        <v>26</v>
      </c>
    </row>
    <row r="2645" spans="1:11" x14ac:dyDescent="0.35">
      <c r="A2645" s="1" t="s">
        <v>2692</v>
      </c>
      <c r="B2645" s="1" t="s">
        <v>48</v>
      </c>
      <c r="C2645" s="1" t="s">
        <v>21</v>
      </c>
      <c r="D2645" s="2">
        <v>23</v>
      </c>
      <c r="E2645" s="1" t="s">
        <v>40</v>
      </c>
      <c r="F2645" s="1" t="s">
        <v>23</v>
      </c>
      <c r="G2645" s="1" t="s">
        <v>34</v>
      </c>
      <c r="H2645" s="6">
        <v>45460</v>
      </c>
      <c r="I2645" s="1" t="s">
        <v>17</v>
      </c>
      <c r="J2645" s="2">
        <v>13</v>
      </c>
      <c r="K2645" s="1" t="s">
        <v>18</v>
      </c>
    </row>
    <row r="2646" spans="1:11" x14ac:dyDescent="0.35">
      <c r="A2646" s="1" t="s">
        <v>2693</v>
      </c>
      <c r="B2646" s="1" t="s">
        <v>39</v>
      </c>
      <c r="C2646" s="1" t="s">
        <v>21</v>
      </c>
      <c r="D2646" s="2">
        <v>27</v>
      </c>
      <c r="E2646" s="1" t="s">
        <v>22</v>
      </c>
      <c r="F2646" s="1" t="s">
        <v>10</v>
      </c>
      <c r="G2646" s="1" t="s">
        <v>37</v>
      </c>
      <c r="H2646" s="6">
        <v>44383</v>
      </c>
      <c r="I2646" s="1" t="s">
        <v>17</v>
      </c>
      <c r="J2646" s="2">
        <v>10</v>
      </c>
      <c r="K2646" s="1" t="s">
        <v>58</v>
      </c>
    </row>
    <row r="2647" spans="1:11" x14ac:dyDescent="0.35">
      <c r="A2647" s="1" t="s">
        <v>2694</v>
      </c>
      <c r="B2647" s="1" t="s">
        <v>61</v>
      </c>
      <c r="C2647" s="1" t="s">
        <v>21</v>
      </c>
      <c r="D2647" s="2">
        <v>38</v>
      </c>
      <c r="E2647" s="1" t="s">
        <v>68</v>
      </c>
      <c r="F2647" s="1" t="s">
        <v>10</v>
      </c>
      <c r="G2647" s="1" t="s">
        <v>41</v>
      </c>
      <c r="H2647" s="6">
        <v>43877</v>
      </c>
      <c r="I2647" s="1" t="s">
        <v>25</v>
      </c>
      <c r="J2647" s="2">
        <v>8</v>
      </c>
      <c r="K2647" s="1" t="s">
        <v>18</v>
      </c>
    </row>
    <row r="2648" spans="1:11" x14ac:dyDescent="0.35">
      <c r="A2648" s="1" t="s">
        <v>2695</v>
      </c>
      <c r="B2648" s="1" t="s">
        <v>20</v>
      </c>
      <c r="C2648" s="1" t="s">
        <v>13</v>
      </c>
      <c r="D2648" s="2">
        <v>23</v>
      </c>
      <c r="E2648" s="1" t="s">
        <v>40</v>
      </c>
      <c r="F2648" s="1" t="s">
        <v>15</v>
      </c>
      <c r="G2648" s="1" t="s">
        <v>37</v>
      </c>
      <c r="H2648" s="6">
        <v>42454</v>
      </c>
      <c r="I2648" s="1" t="s">
        <v>45</v>
      </c>
      <c r="J2648" s="2">
        <v>4</v>
      </c>
      <c r="K2648" s="1" t="s">
        <v>26</v>
      </c>
    </row>
    <row r="2649" spans="1:11" x14ac:dyDescent="0.35">
      <c r="A2649" s="1" t="s">
        <v>2696</v>
      </c>
      <c r="B2649" s="1" t="s">
        <v>28</v>
      </c>
      <c r="C2649" s="1" t="s">
        <v>21</v>
      </c>
      <c r="D2649" s="2">
        <v>23</v>
      </c>
      <c r="E2649" s="1" t="s">
        <v>36</v>
      </c>
      <c r="F2649" s="1" t="s">
        <v>23</v>
      </c>
      <c r="G2649" s="1" t="s">
        <v>176</v>
      </c>
      <c r="H2649" s="6">
        <v>42999</v>
      </c>
      <c r="I2649" s="1" t="s">
        <v>25</v>
      </c>
      <c r="J2649" s="2">
        <v>10</v>
      </c>
      <c r="K2649" s="1" t="s">
        <v>26</v>
      </c>
    </row>
    <row r="2650" spans="1:11" x14ac:dyDescent="0.35">
      <c r="A2650" s="1" t="s">
        <v>2697</v>
      </c>
      <c r="B2650" s="1" t="s">
        <v>20</v>
      </c>
      <c r="C2650" s="1" t="s">
        <v>21</v>
      </c>
      <c r="D2650" s="2">
        <v>23</v>
      </c>
      <c r="E2650" s="1" t="s">
        <v>22</v>
      </c>
      <c r="F2650" s="1" t="s">
        <v>10</v>
      </c>
      <c r="G2650" s="1" t="s">
        <v>41</v>
      </c>
      <c r="H2650" s="6">
        <v>44849</v>
      </c>
      <c r="I2650" s="1" t="s">
        <v>17</v>
      </c>
      <c r="J2650" s="2">
        <v>10</v>
      </c>
      <c r="K2650" s="1" t="s">
        <v>26</v>
      </c>
    </row>
    <row r="2651" spans="1:11" x14ac:dyDescent="0.35">
      <c r="A2651" s="1" t="s">
        <v>2698</v>
      </c>
      <c r="B2651" s="1" t="s">
        <v>12</v>
      </c>
      <c r="C2651" s="1" t="s">
        <v>21</v>
      </c>
      <c r="D2651" s="2">
        <v>48</v>
      </c>
      <c r="E2651" s="1" t="s">
        <v>33</v>
      </c>
      <c r="F2651" s="1" t="s">
        <v>15</v>
      </c>
      <c r="G2651" s="1" t="s">
        <v>37</v>
      </c>
      <c r="H2651" s="6">
        <v>43821</v>
      </c>
      <c r="I2651" s="1" t="s">
        <v>17</v>
      </c>
      <c r="J2651" s="2">
        <v>1</v>
      </c>
      <c r="K2651" s="1" t="s">
        <v>26</v>
      </c>
    </row>
    <row r="2652" spans="1:11" x14ac:dyDescent="0.35">
      <c r="A2652" s="1" t="s">
        <v>2699</v>
      </c>
      <c r="B2652" s="1" t="s">
        <v>12</v>
      </c>
      <c r="C2652" s="1" t="s">
        <v>21</v>
      </c>
      <c r="D2652" s="2">
        <v>29</v>
      </c>
      <c r="E2652" s="1" t="s">
        <v>53</v>
      </c>
      <c r="F2652" s="1" t="s">
        <v>10</v>
      </c>
      <c r="G2652" s="1" t="s">
        <v>30</v>
      </c>
      <c r="H2652" s="6">
        <v>45409</v>
      </c>
      <c r="I2652" s="1" t="s">
        <v>45</v>
      </c>
      <c r="J2652" s="2">
        <v>19</v>
      </c>
      <c r="K2652" s="1" t="s">
        <v>31</v>
      </c>
    </row>
    <row r="2653" spans="1:11" x14ac:dyDescent="0.35">
      <c r="A2653" s="1" t="s">
        <v>2700</v>
      </c>
      <c r="B2653" s="1" t="s">
        <v>43</v>
      </c>
      <c r="C2653" s="1" t="s">
        <v>13</v>
      </c>
      <c r="D2653" s="2">
        <v>39</v>
      </c>
      <c r="E2653" s="1" t="s">
        <v>53</v>
      </c>
      <c r="F2653" s="1" t="s">
        <v>44</v>
      </c>
      <c r="G2653" s="1" t="s">
        <v>176</v>
      </c>
      <c r="H2653" s="6">
        <v>43643</v>
      </c>
      <c r="I2653" s="1" t="s">
        <v>17</v>
      </c>
      <c r="J2653" s="2">
        <v>19</v>
      </c>
      <c r="K2653" s="1" t="s">
        <v>18</v>
      </c>
    </row>
    <row r="2654" spans="1:11" x14ac:dyDescent="0.35">
      <c r="A2654" s="1" t="s">
        <v>2701</v>
      </c>
      <c r="B2654" s="1" t="s">
        <v>12</v>
      </c>
      <c r="C2654" s="1" t="s">
        <v>21</v>
      </c>
      <c r="D2654" s="2">
        <v>50</v>
      </c>
      <c r="E2654" s="1" t="s">
        <v>68</v>
      </c>
      <c r="F2654" s="1" t="s">
        <v>15</v>
      </c>
      <c r="G2654" s="1" t="s">
        <v>37</v>
      </c>
      <c r="H2654" s="6">
        <v>45095</v>
      </c>
      <c r="I2654" s="1" t="s">
        <v>45</v>
      </c>
      <c r="J2654" s="2">
        <v>0</v>
      </c>
      <c r="K2654" s="1" t="s">
        <v>58</v>
      </c>
    </row>
    <row r="2655" spans="1:11" x14ac:dyDescent="0.35">
      <c r="A2655" s="1" t="s">
        <v>2702</v>
      </c>
      <c r="B2655" s="1" t="s">
        <v>28</v>
      </c>
      <c r="C2655" s="1" t="s">
        <v>21</v>
      </c>
      <c r="D2655" s="2">
        <v>32</v>
      </c>
      <c r="E2655" s="1" t="s">
        <v>40</v>
      </c>
      <c r="F2655" s="1" t="s">
        <v>29</v>
      </c>
      <c r="G2655" s="1" t="s">
        <v>176</v>
      </c>
      <c r="H2655" s="6">
        <v>44610</v>
      </c>
      <c r="I2655" s="1" t="s">
        <v>17</v>
      </c>
      <c r="J2655" s="2">
        <v>10</v>
      </c>
      <c r="K2655" s="1" t="s">
        <v>18</v>
      </c>
    </row>
    <row r="2656" spans="1:11" x14ac:dyDescent="0.35">
      <c r="A2656" s="1" t="s">
        <v>2703</v>
      </c>
      <c r="B2656" s="1" t="s">
        <v>48</v>
      </c>
      <c r="C2656" s="1" t="s">
        <v>13</v>
      </c>
      <c r="D2656" s="2">
        <v>55</v>
      </c>
      <c r="E2656" s="1" t="s">
        <v>36</v>
      </c>
      <c r="F2656" s="1" t="s">
        <v>44</v>
      </c>
      <c r="G2656" s="1" t="s">
        <v>16</v>
      </c>
      <c r="H2656" s="6"/>
      <c r="I2656" s="1" t="s">
        <v>17</v>
      </c>
      <c r="J2656" s="2">
        <v>4</v>
      </c>
      <c r="K2656" s="1" t="s">
        <v>26</v>
      </c>
    </row>
    <row r="2657" spans="1:11" x14ac:dyDescent="0.35">
      <c r="A2657" s="1" t="s">
        <v>2704</v>
      </c>
      <c r="B2657" s="1" t="s">
        <v>12</v>
      </c>
      <c r="C2657" s="1" t="s">
        <v>13</v>
      </c>
      <c r="D2657" s="2">
        <v>52</v>
      </c>
      <c r="E2657" s="1" t="s">
        <v>3065</v>
      </c>
      <c r="F2657" s="1" t="s">
        <v>29</v>
      </c>
      <c r="G2657" s="1" t="s">
        <v>3065</v>
      </c>
      <c r="H2657" s="6">
        <v>42540</v>
      </c>
      <c r="I2657" s="1" t="s">
        <v>17</v>
      </c>
      <c r="J2657" s="2">
        <v>0</v>
      </c>
      <c r="K2657" s="1" t="s">
        <v>18</v>
      </c>
    </row>
    <row r="2658" spans="1:11" x14ac:dyDescent="0.35">
      <c r="A2658" s="1" t="s">
        <v>2705</v>
      </c>
      <c r="B2658" s="1" t="s">
        <v>20</v>
      </c>
      <c r="C2658" s="1" t="s">
        <v>21</v>
      </c>
      <c r="D2658" s="2">
        <v>40</v>
      </c>
      <c r="E2658" s="1" t="s">
        <v>78</v>
      </c>
      <c r="F2658" s="1" t="s">
        <v>15</v>
      </c>
      <c r="G2658" s="1" t="s">
        <v>16</v>
      </c>
      <c r="H2658" s="6">
        <v>43511</v>
      </c>
      <c r="I2658" s="1" t="s">
        <v>25</v>
      </c>
      <c r="J2658" s="2">
        <v>13</v>
      </c>
      <c r="K2658" s="1" t="s">
        <v>31</v>
      </c>
    </row>
    <row r="2659" spans="1:11" x14ac:dyDescent="0.35">
      <c r="A2659" s="1" t="s">
        <v>2706</v>
      </c>
      <c r="B2659" s="1" t="s">
        <v>61</v>
      </c>
      <c r="C2659" s="1" t="s">
        <v>21</v>
      </c>
      <c r="D2659" s="2">
        <v>33</v>
      </c>
      <c r="E2659" s="1" t="s">
        <v>22</v>
      </c>
      <c r="F2659" s="1" t="s">
        <v>10</v>
      </c>
      <c r="G2659" s="1" t="s">
        <v>37</v>
      </c>
      <c r="H2659" s="6">
        <v>44915</v>
      </c>
      <c r="I2659" s="1" t="s">
        <v>45</v>
      </c>
      <c r="J2659" s="2">
        <v>8</v>
      </c>
      <c r="K2659" s="1" t="s">
        <v>58</v>
      </c>
    </row>
    <row r="2660" spans="1:11" x14ac:dyDescent="0.35">
      <c r="A2660" s="1" t="s">
        <v>2707</v>
      </c>
      <c r="B2660" s="1" t="s">
        <v>28</v>
      </c>
      <c r="C2660" s="1" t="s">
        <v>13</v>
      </c>
      <c r="D2660" s="2">
        <v>27</v>
      </c>
      <c r="E2660" s="1" t="s">
        <v>14</v>
      </c>
      <c r="F2660" s="1" t="s">
        <v>10</v>
      </c>
      <c r="G2660" s="1" t="s">
        <v>176</v>
      </c>
      <c r="H2660" s="6">
        <v>42534</v>
      </c>
      <c r="I2660" s="1" t="s">
        <v>17</v>
      </c>
      <c r="J2660" s="2">
        <v>0</v>
      </c>
      <c r="K2660" s="1" t="s">
        <v>18</v>
      </c>
    </row>
    <row r="2661" spans="1:11" x14ac:dyDescent="0.35">
      <c r="A2661" s="1" t="s">
        <v>2708</v>
      </c>
      <c r="B2661" s="1" t="s">
        <v>39</v>
      </c>
      <c r="C2661" s="1" t="s">
        <v>13</v>
      </c>
      <c r="D2661" s="2">
        <v>37</v>
      </c>
      <c r="E2661" s="1" t="s">
        <v>22</v>
      </c>
      <c r="F2661" s="1" t="s">
        <v>15</v>
      </c>
      <c r="G2661" s="1" t="s">
        <v>41</v>
      </c>
      <c r="H2661" s="6">
        <v>45075</v>
      </c>
      <c r="I2661" s="1" t="s">
        <v>17</v>
      </c>
      <c r="J2661" s="2">
        <v>9</v>
      </c>
      <c r="K2661" s="1" t="s">
        <v>26</v>
      </c>
    </row>
    <row r="2662" spans="1:11" x14ac:dyDescent="0.35">
      <c r="A2662" s="1" t="s">
        <v>2709</v>
      </c>
      <c r="B2662" s="1" t="s">
        <v>39</v>
      </c>
      <c r="C2662" s="1" t="s">
        <v>21</v>
      </c>
      <c r="D2662" s="2">
        <v>27</v>
      </c>
      <c r="E2662" s="1" t="s">
        <v>78</v>
      </c>
      <c r="F2662" s="1" t="s">
        <v>44</v>
      </c>
      <c r="G2662" s="1" t="s">
        <v>24</v>
      </c>
      <c r="H2662" s="6">
        <v>43345</v>
      </c>
      <c r="I2662" s="1" t="s">
        <v>17</v>
      </c>
      <c r="J2662" s="2">
        <v>4</v>
      </c>
      <c r="K2662" s="1" t="s">
        <v>58</v>
      </c>
    </row>
    <row r="2663" spans="1:11" x14ac:dyDescent="0.35">
      <c r="A2663" s="1" t="s">
        <v>2710</v>
      </c>
      <c r="B2663" s="1" t="s">
        <v>28</v>
      </c>
      <c r="C2663" s="1" t="s">
        <v>21</v>
      </c>
      <c r="D2663" s="2">
        <v>28</v>
      </c>
      <c r="E2663" s="1" t="s">
        <v>78</v>
      </c>
      <c r="F2663" s="1" t="s">
        <v>23</v>
      </c>
      <c r="G2663" s="1" t="s">
        <v>176</v>
      </c>
      <c r="H2663" s="6">
        <v>43927</v>
      </c>
      <c r="I2663" s="1" t="s">
        <v>25</v>
      </c>
      <c r="J2663" s="2">
        <v>18</v>
      </c>
      <c r="K2663" s="1" t="s">
        <v>26</v>
      </c>
    </row>
    <row r="2664" spans="1:11" x14ac:dyDescent="0.35">
      <c r="A2664" s="1" t="s">
        <v>2711</v>
      </c>
      <c r="B2664" s="1" t="s">
        <v>12</v>
      </c>
      <c r="C2664" s="1" t="s">
        <v>21</v>
      </c>
      <c r="D2664" s="2">
        <v>21</v>
      </c>
      <c r="E2664" s="1" t="s">
        <v>40</v>
      </c>
      <c r="F2664" s="1" t="s">
        <v>44</v>
      </c>
      <c r="G2664" s="1" t="s">
        <v>37</v>
      </c>
      <c r="H2664" s="6">
        <v>43766</v>
      </c>
      <c r="I2664" s="1" t="s">
        <v>17</v>
      </c>
      <c r="J2664" s="2">
        <v>17</v>
      </c>
      <c r="K2664" s="1" t="s">
        <v>31</v>
      </c>
    </row>
    <row r="2665" spans="1:11" x14ac:dyDescent="0.35">
      <c r="A2665" s="1" t="s">
        <v>2712</v>
      </c>
      <c r="B2665" s="1" t="s">
        <v>20</v>
      </c>
      <c r="C2665" s="1" t="s">
        <v>13</v>
      </c>
      <c r="D2665" s="2">
        <v>59</v>
      </c>
      <c r="E2665" s="1" t="s">
        <v>53</v>
      </c>
      <c r="F2665" s="1" t="s">
        <v>23</v>
      </c>
      <c r="G2665" s="1" t="s">
        <v>24</v>
      </c>
      <c r="H2665" s="6">
        <v>44808</v>
      </c>
      <c r="I2665" s="1" t="s">
        <v>45</v>
      </c>
      <c r="J2665" s="2">
        <v>19</v>
      </c>
      <c r="K2665" s="1" t="s">
        <v>26</v>
      </c>
    </row>
    <row r="2666" spans="1:11" x14ac:dyDescent="0.35">
      <c r="A2666" s="1" t="s">
        <v>2713</v>
      </c>
      <c r="B2666" s="1" t="s">
        <v>28</v>
      </c>
      <c r="C2666" s="1" t="s">
        <v>21</v>
      </c>
      <c r="D2666" s="2">
        <v>30</v>
      </c>
      <c r="E2666" s="1" t="s">
        <v>22</v>
      </c>
      <c r="F2666" s="1" t="s">
        <v>29</v>
      </c>
      <c r="G2666" s="1" t="s">
        <v>30</v>
      </c>
      <c r="H2666" s="6">
        <v>42936</v>
      </c>
      <c r="I2666" s="1" t="s">
        <v>25</v>
      </c>
      <c r="J2666" s="2">
        <v>8</v>
      </c>
      <c r="K2666" s="1" t="s">
        <v>58</v>
      </c>
    </row>
    <row r="2667" spans="1:11" x14ac:dyDescent="0.35">
      <c r="A2667" s="1" t="s">
        <v>2714</v>
      </c>
      <c r="B2667" s="1" t="s">
        <v>28</v>
      </c>
      <c r="C2667" s="1" t="s">
        <v>13</v>
      </c>
      <c r="D2667" s="2">
        <v>55</v>
      </c>
      <c r="E2667" s="1" t="s">
        <v>40</v>
      </c>
      <c r="F2667" s="1" t="s">
        <v>44</v>
      </c>
      <c r="G2667" s="1" t="s">
        <v>16</v>
      </c>
      <c r="H2667" s="6">
        <v>45277</v>
      </c>
      <c r="I2667" s="1" t="s">
        <v>17</v>
      </c>
      <c r="J2667" s="2">
        <v>3</v>
      </c>
      <c r="K2667" s="1" t="s">
        <v>26</v>
      </c>
    </row>
    <row r="2668" spans="1:11" x14ac:dyDescent="0.35">
      <c r="A2668" s="1" t="s">
        <v>2715</v>
      </c>
      <c r="B2668" s="1" t="s">
        <v>12</v>
      </c>
      <c r="C2668" s="1" t="s">
        <v>13</v>
      </c>
      <c r="D2668" s="2">
        <v>22</v>
      </c>
      <c r="E2668" s="1" t="s">
        <v>14</v>
      </c>
      <c r="F2668" s="1" t="s">
        <v>29</v>
      </c>
      <c r="G2668" s="1" t="s">
        <v>176</v>
      </c>
      <c r="H2668" s="6">
        <v>45515</v>
      </c>
      <c r="I2668" s="1" t="s">
        <v>72</v>
      </c>
      <c r="J2668" s="2">
        <v>7</v>
      </c>
      <c r="K2668" s="1" t="s">
        <v>18</v>
      </c>
    </row>
    <row r="2669" spans="1:11" x14ac:dyDescent="0.35">
      <c r="A2669" s="1" t="s">
        <v>2716</v>
      </c>
      <c r="B2669" s="1" t="s">
        <v>39</v>
      </c>
      <c r="C2669" s="1" t="s">
        <v>21</v>
      </c>
      <c r="D2669" s="2">
        <v>22</v>
      </c>
      <c r="E2669" s="1" t="s">
        <v>53</v>
      </c>
      <c r="F2669" s="1" t="s">
        <v>44</v>
      </c>
      <c r="G2669" s="1" t="s">
        <v>30</v>
      </c>
      <c r="H2669" s="6">
        <v>44561</v>
      </c>
      <c r="I2669" s="1" t="s">
        <v>72</v>
      </c>
      <c r="J2669" s="2">
        <v>8</v>
      </c>
      <c r="K2669" s="1" t="s">
        <v>26</v>
      </c>
    </row>
    <row r="2670" spans="1:11" x14ac:dyDescent="0.35">
      <c r="A2670" s="1" t="s">
        <v>2717</v>
      </c>
      <c r="B2670" s="1" t="s">
        <v>20</v>
      </c>
      <c r="C2670" s="1" t="s">
        <v>13</v>
      </c>
      <c r="D2670" s="2">
        <v>21</v>
      </c>
      <c r="E2670" s="1" t="s">
        <v>53</v>
      </c>
      <c r="F2670" s="1" t="s">
        <v>10</v>
      </c>
      <c r="G2670" s="1" t="s">
        <v>30</v>
      </c>
      <c r="H2670" s="6">
        <v>42435</v>
      </c>
      <c r="I2670" s="1" t="s">
        <v>45</v>
      </c>
      <c r="J2670" s="2">
        <v>5</v>
      </c>
      <c r="K2670" s="1" t="s">
        <v>18</v>
      </c>
    </row>
    <row r="2671" spans="1:11" x14ac:dyDescent="0.35">
      <c r="A2671" s="1" t="s">
        <v>2718</v>
      </c>
      <c r="B2671" s="1" t="s">
        <v>12</v>
      </c>
      <c r="C2671" s="1" t="s">
        <v>13</v>
      </c>
      <c r="D2671" s="2">
        <v>40</v>
      </c>
      <c r="E2671" s="1" t="s">
        <v>78</v>
      </c>
      <c r="F2671" s="1" t="s">
        <v>23</v>
      </c>
      <c r="G2671" s="1" t="s">
        <v>24</v>
      </c>
      <c r="H2671" s="6">
        <v>44298</v>
      </c>
      <c r="I2671" s="1" t="s">
        <v>17</v>
      </c>
      <c r="J2671" s="2">
        <v>9</v>
      </c>
      <c r="K2671" s="1" t="s">
        <v>31</v>
      </c>
    </row>
    <row r="2672" spans="1:11" x14ac:dyDescent="0.35">
      <c r="A2672" s="1" t="s">
        <v>2719</v>
      </c>
      <c r="B2672" s="1" t="s">
        <v>28</v>
      </c>
      <c r="C2672" s="1" t="s">
        <v>21</v>
      </c>
      <c r="D2672" s="2">
        <v>21</v>
      </c>
      <c r="E2672" s="1" t="s">
        <v>14</v>
      </c>
      <c r="F2672" s="1" t="s">
        <v>15</v>
      </c>
      <c r="G2672" s="1" t="s">
        <v>16</v>
      </c>
      <c r="H2672" s="6">
        <v>45996</v>
      </c>
      <c r="I2672" s="1" t="s">
        <v>45</v>
      </c>
      <c r="J2672" s="2">
        <v>7</v>
      </c>
      <c r="K2672" s="1" t="s">
        <v>26</v>
      </c>
    </row>
    <row r="2673" spans="1:11" x14ac:dyDescent="0.35">
      <c r="A2673" s="1" t="s">
        <v>2720</v>
      </c>
      <c r="B2673" s="1" t="s">
        <v>43</v>
      </c>
      <c r="C2673" s="1" t="s">
        <v>21</v>
      </c>
      <c r="D2673" s="2">
        <v>53</v>
      </c>
      <c r="E2673" s="1" t="s">
        <v>33</v>
      </c>
      <c r="F2673" s="1" t="s">
        <v>15</v>
      </c>
      <c r="G2673" s="1" t="s">
        <v>41</v>
      </c>
      <c r="H2673" s="6">
        <v>44656</v>
      </c>
      <c r="I2673" s="1" t="s">
        <v>25</v>
      </c>
      <c r="J2673" s="2">
        <v>10</v>
      </c>
      <c r="K2673" s="1" t="s">
        <v>26</v>
      </c>
    </row>
    <row r="2674" spans="1:11" x14ac:dyDescent="0.35">
      <c r="A2674" s="1" t="s">
        <v>2721</v>
      </c>
      <c r="B2674" s="1" t="s">
        <v>75</v>
      </c>
      <c r="C2674" s="1" t="s">
        <v>13</v>
      </c>
      <c r="D2674" s="2">
        <v>56</v>
      </c>
      <c r="E2674" s="1" t="s">
        <v>33</v>
      </c>
      <c r="F2674" s="1" t="s">
        <v>15</v>
      </c>
      <c r="G2674" s="1" t="s">
        <v>24</v>
      </c>
      <c r="H2674" s="6">
        <v>44448</v>
      </c>
      <c r="I2674" s="1" t="s">
        <v>45</v>
      </c>
      <c r="J2674" s="2">
        <v>9</v>
      </c>
      <c r="K2674" s="1" t="s">
        <v>18</v>
      </c>
    </row>
    <row r="2675" spans="1:11" x14ac:dyDescent="0.35">
      <c r="A2675" s="1" t="s">
        <v>2722</v>
      </c>
      <c r="B2675" s="1" t="s">
        <v>75</v>
      </c>
      <c r="C2675" s="1" t="s">
        <v>21</v>
      </c>
      <c r="D2675" s="2">
        <v>43</v>
      </c>
      <c r="E2675" s="1" t="s">
        <v>14</v>
      </c>
      <c r="F2675" s="1" t="s">
        <v>23</v>
      </c>
      <c r="G2675" s="1" t="s">
        <v>24</v>
      </c>
      <c r="H2675" s="6">
        <v>44814</v>
      </c>
      <c r="I2675" s="1" t="s">
        <v>17</v>
      </c>
      <c r="J2675" s="2">
        <v>6</v>
      </c>
      <c r="K2675" s="1" t="s">
        <v>18</v>
      </c>
    </row>
    <row r="2676" spans="1:11" x14ac:dyDescent="0.35">
      <c r="A2676" s="1" t="s">
        <v>2723</v>
      </c>
      <c r="B2676" s="1" t="s">
        <v>39</v>
      </c>
      <c r="C2676" s="1" t="s">
        <v>13</v>
      </c>
      <c r="D2676" s="2">
        <v>46</v>
      </c>
      <c r="E2676" s="1" t="s">
        <v>14</v>
      </c>
      <c r="F2676" s="1" t="s">
        <v>15</v>
      </c>
      <c r="G2676" s="1" t="s">
        <v>24</v>
      </c>
      <c r="H2676" s="6">
        <v>45396</v>
      </c>
      <c r="I2676" s="1" t="s">
        <v>45</v>
      </c>
      <c r="J2676" s="2">
        <v>13</v>
      </c>
      <c r="K2676" s="1" t="s">
        <v>26</v>
      </c>
    </row>
    <row r="2677" spans="1:11" x14ac:dyDescent="0.35">
      <c r="A2677" s="1" t="s">
        <v>2724</v>
      </c>
      <c r="B2677" s="1" t="s">
        <v>12</v>
      </c>
      <c r="C2677" s="1" t="s">
        <v>21</v>
      </c>
      <c r="D2677" s="2">
        <v>32</v>
      </c>
      <c r="E2677" s="1" t="s">
        <v>36</v>
      </c>
      <c r="F2677" s="1" t="s">
        <v>23</v>
      </c>
      <c r="G2677" s="1" t="s">
        <v>16</v>
      </c>
      <c r="H2677" s="6">
        <v>44375</v>
      </c>
      <c r="I2677" s="1" t="s">
        <v>17</v>
      </c>
      <c r="J2677" s="2">
        <v>17</v>
      </c>
      <c r="K2677" s="1" t="s">
        <v>58</v>
      </c>
    </row>
    <row r="2678" spans="1:11" x14ac:dyDescent="0.35">
      <c r="A2678" s="1" t="s">
        <v>2725</v>
      </c>
      <c r="B2678" s="1" t="s">
        <v>61</v>
      </c>
      <c r="C2678" s="1" t="s">
        <v>13</v>
      </c>
      <c r="D2678" s="2">
        <v>39</v>
      </c>
      <c r="E2678" s="1" t="s">
        <v>36</v>
      </c>
      <c r="F2678" s="1" t="s">
        <v>44</v>
      </c>
      <c r="G2678" s="1" t="s">
        <v>30</v>
      </c>
      <c r="H2678" s="6">
        <v>43448</v>
      </c>
      <c r="I2678" s="1" t="s">
        <v>45</v>
      </c>
      <c r="J2678" s="2">
        <v>16</v>
      </c>
      <c r="K2678" s="1" t="s">
        <v>18</v>
      </c>
    </row>
    <row r="2679" spans="1:11" x14ac:dyDescent="0.35">
      <c r="A2679" s="1" t="s">
        <v>2726</v>
      </c>
      <c r="B2679" s="1" t="s">
        <v>43</v>
      </c>
      <c r="C2679" s="1" t="s">
        <v>13</v>
      </c>
      <c r="D2679" s="2">
        <v>45</v>
      </c>
      <c r="E2679" s="1" t="s">
        <v>22</v>
      </c>
      <c r="F2679" s="1" t="s">
        <v>15</v>
      </c>
      <c r="G2679" s="1" t="s">
        <v>34</v>
      </c>
      <c r="H2679" s="6">
        <v>44058</v>
      </c>
      <c r="I2679" s="1" t="s">
        <v>45</v>
      </c>
      <c r="J2679" s="2">
        <v>6</v>
      </c>
      <c r="K2679" s="1" t="s">
        <v>18</v>
      </c>
    </row>
    <row r="2680" spans="1:11" x14ac:dyDescent="0.35">
      <c r="A2680" s="1" t="s">
        <v>2727</v>
      </c>
      <c r="B2680" s="1" t="s">
        <v>20</v>
      </c>
      <c r="C2680" s="1" t="s">
        <v>13</v>
      </c>
      <c r="D2680" s="2">
        <v>55</v>
      </c>
      <c r="E2680" s="1" t="s">
        <v>68</v>
      </c>
      <c r="F2680" s="1" t="s">
        <v>10</v>
      </c>
      <c r="G2680" s="1" t="s">
        <v>16</v>
      </c>
      <c r="H2680" s="6">
        <v>44739</v>
      </c>
      <c r="I2680" s="1" t="s">
        <v>45</v>
      </c>
      <c r="J2680" s="2">
        <v>12</v>
      </c>
      <c r="K2680" s="1" t="s">
        <v>26</v>
      </c>
    </row>
    <row r="2681" spans="1:11" x14ac:dyDescent="0.35">
      <c r="A2681" s="1" t="s">
        <v>2728</v>
      </c>
      <c r="B2681" s="1" t="s">
        <v>48</v>
      </c>
      <c r="C2681" s="1" t="s">
        <v>21</v>
      </c>
      <c r="D2681" s="2">
        <v>25</v>
      </c>
      <c r="E2681" s="1" t="s">
        <v>36</v>
      </c>
      <c r="F2681" s="1" t="s">
        <v>10</v>
      </c>
      <c r="G2681" s="1" t="s">
        <v>41</v>
      </c>
      <c r="H2681" s="6">
        <v>43101</v>
      </c>
      <c r="I2681" s="1" t="s">
        <v>45</v>
      </c>
      <c r="J2681" s="2">
        <v>18</v>
      </c>
      <c r="K2681" s="1" t="s">
        <v>58</v>
      </c>
    </row>
    <row r="2682" spans="1:11" x14ac:dyDescent="0.35">
      <c r="A2682" s="1" t="s">
        <v>2729</v>
      </c>
      <c r="B2682" s="1" t="s">
        <v>43</v>
      </c>
      <c r="C2682" s="1" t="s">
        <v>13</v>
      </c>
      <c r="D2682" s="2">
        <v>58</v>
      </c>
      <c r="E2682" s="1" t="s">
        <v>53</v>
      </c>
      <c r="F2682" s="1" t="s">
        <v>15</v>
      </c>
      <c r="G2682" s="1" t="s">
        <v>34</v>
      </c>
      <c r="H2682" s="6">
        <v>44784</v>
      </c>
      <c r="I2682" s="1" t="s">
        <v>17</v>
      </c>
      <c r="J2682" s="2">
        <v>12</v>
      </c>
      <c r="K2682" s="1" t="s">
        <v>58</v>
      </c>
    </row>
    <row r="2683" spans="1:11" x14ac:dyDescent="0.35">
      <c r="A2683" s="1" t="s">
        <v>2730</v>
      </c>
      <c r="B2683" s="1" t="s">
        <v>75</v>
      </c>
      <c r="C2683" s="1" t="s">
        <v>13</v>
      </c>
      <c r="D2683" s="2">
        <v>52</v>
      </c>
      <c r="E2683" s="1" t="s">
        <v>53</v>
      </c>
      <c r="F2683" s="1" t="s">
        <v>15</v>
      </c>
      <c r="G2683" s="1" t="s">
        <v>41</v>
      </c>
      <c r="H2683" s="6">
        <v>42836</v>
      </c>
      <c r="I2683" s="1" t="s">
        <v>17</v>
      </c>
      <c r="J2683" s="2">
        <v>13</v>
      </c>
      <c r="K2683" s="1" t="s">
        <v>31</v>
      </c>
    </row>
    <row r="2684" spans="1:11" x14ac:dyDescent="0.35">
      <c r="A2684" s="1" t="s">
        <v>2731</v>
      </c>
      <c r="B2684" s="1" t="s">
        <v>48</v>
      </c>
      <c r="C2684" s="1" t="s">
        <v>13</v>
      </c>
      <c r="D2684" s="2">
        <v>28</v>
      </c>
      <c r="E2684" s="1" t="s">
        <v>53</v>
      </c>
      <c r="F2684" s="1" t="s">
        <v>23</v>
      </c>
      <c r="G2684" s="1" t="s">
        <v>34</v>
      </c>
      <c r="H2684" s="6">
        <v>44152</v>
      </c>
      <c r="I2684" s="1" t="s">
        <v>45</v>
      </c>
      <c r="J2684" s="2">
        <v>13</v>
      </c>
      <c r="K2684" s="1" t="s">
        <v>18</v>
      </c>
    </row>
    <row r="2685" spans="1:11" x14ac:dyDescent="0.35">
      <c r="A2685" s="1" t="s">
        <v>2732</v>
      </c>
      <c r="B2685" s="1" t="s">
        <v>39</v>
      </c>
      <c r="C2685" s="1" t="s">
        <v>21</v>
      </c>
      <c r="D2685" s="2">
        <v>45</v>
      </c>
      <c r="E2685" s="1" t="s">
        <v>33</v>
      </c>
      <c r="F2685" s="1" t="s">
        <v>44</v>
      </c>
      <c r="G2685" s="1" t="s">
        <v>37</v>
      </c>
      <c r="H2685" s="6">
        <v>43105</v>
      </c>
      <c r="I2685" s="1" t="s">
        <v>17</v>
      </c>
      <c r="J2685" s="2">
        <v>6</v>
      </c>
      <c r="K2685" s="1" t="s">
        <v>26</v>
      </c>
    </row>
    <row r="2686" spans="1:11" x14ac:dyDescent="0.35">
      <c r="A2686" s="1" t="s">
        <v>2733</v>
      </c>
      <c r="B2686" s="1" t="s">
        <v>75</v>
      </c>
      <c r="C2686" s="1" t="s">
        <v>13</v>
      </c>
      <c r="D2686" s="2">
        <v>48</v>
      </c>
      <c r="E2686" s="1" t="s">
        <v>36</v>
      </c>
      <c r="F2686" s="1" t="s">
        <v>29</v>
      </c>
      <c r="G2686" s="1" t="s">
        <v>3065</v>
      </c>
      <c r="H2686" s="6">
        <v>43392</v>
      </c>
      <c r="I2686" s="1" t="s">
        <v>25</v>
      </c>
      <c r="J2686" s="2">
        <v>14</v>
      </c>
      <c r="K2686" s="1" t="s">
        <v>58</v>
      </c>
    </row>
    <row r="2687" spans="1:11" x14ac:dyDescent="0.35">
      <c r="A2687" s="1" t="s">
        <v>2734</v>
      </c>
      <c r="B2687" s="1" t="s">
        <v>20</v>
      </c>
      <c r="C2687" s="1" t="s">
        <v>21</v>
      </c>
      <c r="D2687" s="2">
        <v>57</v>
      </c>
      <c r="E2687" s="1" t="s">
        <v>53</v>
      </c>
      <c r="F2687" s="1" t="s">
        <v>10</v>
      </c>
      <c r="G2687" s="1" t="s">
        <v>176</v>
      </c>
      <c r="H2687" s="6">
        <v>45327</v>
      </c>
      <c r="I2687" s="1" t="s">
        <v>72</v>
      </c>
      <c r="J2687" s="2">
        <v>13</v>
      </c>
      <c r="K2687" s="1" t="s">
        <v>58</v>
      </c>
    </row>
    <row r="2688" spans="1:11" x14ac:dyDescent="0.35">
      <c r="A2688" s="1" t="s">
        <v>2735</v>
      </c>
      <c r="B2688" s="1" t="s">
        <v>28</v>
      </c>
      <c r="C2688" s="1" t="s">
        <v>13</v>
      </c>
      <c r="D2688" s="2">
        <v>23</v>
      </c>
      <c r="E2688" s="1" t="s">
        <v>36</v>
      </c>
      <c r="F2688" s="1" t="s">
        <v>10</v>
      </c>
      <c r="G2688" s="1" t="s">
        <v>16</v>
      </c>
      <c r="H2688" s="6">
        <v>44350</v>
      </c>
      <c r="I2688" s="1" t="s">
        <v>25</v>
      </c>
      <c r="J2688" s="2">
        <v>14</v>
      </c>
      <c r="K2688" s="1" t="s">
        <v>31</v>
      </c>
    </row>
    <row r="2689" spans="1:11" x14ac:dyDescent="0.35">
      <c r="A2689" s="1" t="s">
        <v>2736</v>
      </c>
      <c r="B2689" s="1" t="s">
        <v>12</v>
      </c>
      <c r="C2689" s="1" t="s">
        <v>21</v>
      </c>
      <c r="D2689" s="2">
        <v>28</v>
      </c>
      <c r="E2689" s="1" t="s">
        <v>14</v>
      </c>
      <c r="F2689" s="1" t="s">
        <v>29</v>
      </c>
      <c r="G2689" s="1" t="s">
        <v>16</v>
      </c>
      <c r="H2689" s="6">
        <v>44085</v>
      </c>
      <c r="I2689" s="1" t="s">
        <v>25</v>
      </c>
      <c r="J2689" s="2">
        <v>10</v>
      </c>
      <c r="K2689" s="1" t="s">
        <v>58</v>
      </c>
    </row>
    <row r="2690" spans="1:11" x14ac:dyDescent="0.35">
      <c r="A2690" s="1" t="s">
        <v>2737</v>
      </c>
      <c r="B2690" s="1" t="s">
        <v>61</v>
      </c>
      <c r="C2690" s="1" t="s">
        <v>13</v>
      </c>
      <c r="D2690" s="2">
        <v>50</v>
      </c>
      <c r="E2690" s="1" t="s">
        <v>14</v>
      </c>
      <c r="F2690" s="1" t="s">
        <v>10</v>
      </c>
      <c r="G2690" s="1" t="s">
        <v>16</v>
      </c>
      <c r="H2690" s="6">
        <v>44804</v>
      </c>
      <c r="I2690" s="1" t="s">
        <v>25</v>
      </c>
      <c r="J2690" s="2">
        <v>4</v>
      </c>
      <c r="K2690" s="1" t="s">
        <v>18</v>
      </c>
    </row>
    <row r="2691" spans="1:11" x14ac:dyDescent="0.35">
      <c r="A2691" s="1" t="s">
        <v>2738</v>
      </c>
      <c r="B2691" s="1" t="s">
        <v>12</v>
      </c>
      <c r="C2691" s="1" t="s">
        <v>21</v>
      </c>
      <c r="D2691" s="2">
        <v>22</v>
      </c>
      <c r="E2691" s="1" t="s">
        <v>40</v>
      </c>
      <c r="F2691" s="1" t="s">
        <v>44</v>
      </c>
      <c r="G2691" s="1" t="s">
        <v>176</v>
      </c>
      <c r="H2691" s="6"/>
      <c r="I2691" s="1" t="s">
        <v>25</v>
      </c>
      <c r="J2691" s="2">
        <v>4</v>
      </c>
      <c r="K2691" s="1" t="s">
        <v>31</v>
      </c>
    </row>
    <row r="2692" spans="1:11" x14ac:dyDescent="0.35">
      <c r="A2692" s="1" t="s">
        <v>2739</v>
      </c>
      <c r="B2692" s="1" t="s">
        <v>75</v>
      </c>
      <c r="C2692" s="1" t="s">
        <v>21</v>
      </c>
      <c r="D2692" s="2">
        <v>50</v>
      </c>
      <c r="E2692" s="1" t="s">
        <v>22</v>
      </c>
      <c r="F2692" s="1" t="s">
        <v>44</v>
      </c>
      <c r="G2692" s="1" t="s">
        <v>37</v>
      </c>
      <c r="H2692" s="6">
        <v>45723</v>
      </c>
      <c r="I2692" s="1" t="s">
        <v>17</v>
      </c>
      <c r="J2692" s="2">
        <v>8</v>
      </c>
      <c r="K2692" s="1" t="s">
        <v>31</v>
      </c>
    </row>
    <row r="2693" spans="1:11" x14ac:dyDescent="0.35">
      <c r="A2693" s="1" t="s">
        <v>2740</v>
      </c>
      <c r="B2693" s="1" t="s">
        <v>20</v>
      </c>
      <c r="C2693" s="1" t="s">
        <v>21</v>
      </c>
      <c r="D2693" s="2">
        <v>42</v>
      </c>
      <c r="E2693" s="1" t="s">
        <v>14</v>
      </c>
      <c r="F2693" s="1" t="s">
        <v>23</v>
      </c>
      <c r="G2693" s="1" t="s">
        <v>37</v>
      </c>
      <c r="H2693" s="6">
        <v>44533</v>
      </c>
      <c r="I2693" s="1" t="s">
        <v>17</v>
      </c>
      <c r="J2693" s="2">
        <v>13</v>
      </c>
      <c r="K2693" s="1" t="s">
        <v>26</v>
      </c>
    </row>
    <row r="2694" spans="1:11" x14ac:dyDescent="0.35">
      <c r="A2694" s="1" t="s">
        <v>2741</v>
      </c>
      <c r="B2694" s="1" t="s">
        <v>12</v>
      </c>
      <c r="C2694" s="1" t="s">
        <v>13</v>
      </c>
      <c r="D2694" s="2">
        <v>45</v>
      </c>
      <c r="E2694" s="1" t="s">
        <v>53</v>
      </c>
      <c r="F2694" s="1" t="s">
        <v>29</v>
      </c>
      <c r="G2694" s="1" t="s">
        <v>37</v>
      </c>
      <c r="H2694" s="6">
        <v>43099</v>
      </c>
      <c r="I2694" s="1" t="s">
        <v>25</v>
      </c>
      <c r="J2694" s="2">
        <v>2</v>
      </c>
      <c r="K2694" s="1" t="s">
        <v>26</v>
      </c>
    </row>
    <row r="2695" spans="1:11" x14ac:dyDescent="0.35">
      <c r="A2695" s="1" t="s">
        <v>2742</v>
      </c>
      <c r="B2695" s="1" t="s">
        <v>75</v>
      </c>
      <c r="C2695" s="1" t="s">
        <v>13</v>
      </c>
      <c r="D2695" s="2">
        <v>52</v>
      </c>
      <c r="E2695" s="1" t="s">
        <v>22</v>
      </c>
      <c r="F2695" s="1" t="s">
        <v>10</v>
      </c>
      <c r="G2695" s="1" t="s">
        <v>176</v>
      </c>
      <c r="H2695" s="6">
        <v>43464</v>
      </c>
      <c r="I2695" s="1" t="s">
        <v>17</v>
      </c>
      <c r="J2695" s="2">
        <v>2</v>
      </c>
      <c r="K2695" s="1" t="s">
        <v>58</v>
      </c>
    </row>
    <row r="2696" spans="1:11" x14ac:dyDescent="0.35">
      <c r="A2696" s="1" t="s">
        <v>2743</v>
      </c>
      <c r="B2696" s="1" t="s">
        <v>43</v>
      </c>
      <c r="C2696" s="1" t="s">
        <v>13</v>
      </c>
      <c r="D2696" s="2">
        <v>50</v>
      </c>
      <c r="E2696" s="1" t="s">
        <v>68</v>
      </c>
      <c r="F2696" s="1" t="s">
        <v>15</v>
      </c>
      <c r="G2696" s="1" t="s">
        <v>41</v>
      </c>
      <c r="H2696" s="6">
        <v>43633</v>
      </c>
      <c r="I2696" s="1" t="s">
        <v>45</v>
      </c>
      <c r="J2696" s="2">
        <v>0</v>
      </c>
      <c r="K2696" s="1" t="s">
        <v>58</v>
      </c>
    </row>
    <row r="2697" spans="1:11" x14ac:dyDescent="0.35">
      <c r="A2697" s="1" t="s">
        <v>2744</v>
      </c>
      <c r="B2697" s="1" t="s">
        <v>43</v>
      </c>
      <c r="C2697" s="1" t="s">
        <v>21</v>
      </c>
      <c r="D2697" s="2">
        <v>53</v>
      </c>
      <c r="E2697" s="1" t="s">
        <v>14</v>
      </c>
      <c r="F2697" s="1" t="s">
        <v>23</v>
      </c>
      <c r="G2697" s="1" t="s">
        <v>41</v>
      </c>
      <c r="H2697" s="6">
        <v>43701</v>
      </c>
      <c r="I2697" s="1" t="s">
        <v>45</v>
      </c>
      <c r="J2697" s="2">
        <v>14</v>
      </c>
      <c r="K2697" s="1" t="s">
        <v>26</v>
      </c>
    </row>
    <row r="2698" spans="1:11" x14ac:dyDescent="0.35">
      <c r="A2698" s="1" t="s">
        <v>2745</v>
      </c>
      <c r="B2698" s="1" t="s">
        <v>75</v>
      </c>
      <c r="C2698" s="1" t="s">
        <v>21</v>
      </c>
      <c r="D2698" s="2">
        <v>36</v>
      </c>
      <c r="E2698" s="1" t="s">
        <v>33</v>
      </c>
      <c r="F2698" s="1" t="s">
        <v>44</v>
      </c>
      <c r="G2698" s="1" t="s">
        <v>30</v>
      </c>
      <c r="H2698" s="6">
        <v>43894</v>
      </c>
      <c r="I2698" s="1" t="s">
        <v>72</v>
      </c>
      <c r="J2698" s="2">
        <v>0</v>
      </c>
      <c r="K2698" s="1" t="s">
        <v>26</v>
      </c>
    </row>
    <row r="2699" spans="1:11" x14ac:dyDescent="0.35">
      <c r="A2699" s="1" t="s">
        <v>2746</v>
      </c>
      <c r="B2699" s="1" t="s">
        <v>61</v>
      </c>
      <c r="C2699" s="1" t="s">
        <v>21</v>
      </c>
      <c r="D2699" s="2">
        <v>40</v>
      </c>
      <c r="E2699" s="1" t="s">
        <v>14</v>
      </c>
      <c r="F2699" s="1" t="s">
        <v>15</v>
      </c>
      <c r="G2699" s="1" t="s">
        <v>16</v>
      </c>
      <c r="H2699" s="6">
        <v>45758</v>
      </c>
      <c r="I2699" s="1" t="s">
        <v>45</v>
      </c>
      <c r="J2699" s="2">
        <v>5</v>
      </c>
      <c r="K2699" s="1" t="s">
        <v>31</v>
      </c>
    </row>
    <row r="2700" spans="1:11" x14ac:dyDescent="0.35">
      <c r="A2700" s="1" t="s">
        <v>2747</v>
      </c>
      <c r="B2700" s="1" t="s">
        <v>48</v>
      </c>
      <c r="C2700" s="1" t="s">
        <v>13</v>
      </c>
      <c r="D2700" s="2">
        <v>40</v>
      </c>
      <c r="E2700" s="1" t="s">
        <v>40</v>
      </c>
      <c r="F2700" s="1" t="s">
        <v>23</v>
      </c>
      <c r="G2700" s="1" t="s">
        <v>30</v>
      </c>
      <c r="H2700" s="6">
        <v>45674</v>
      </c>
      <c r="I2700" s="1" t="s">
        <v>45</v>
      </c>
      <c r="J2700" s="2">
        <v>4</v>
      </c>
      <c r="K2700" s="1" t="s">
        <v>31</v>
      </c>
    </row>
    <row r="2701" spans="1:11" x14ac:dyDescent="0.35">
      <c r="A2701" s="1" t="s">
        <v>2748</v>
      </c>
      <c r="B2701" s="1" t="s">
        <v>75</v>
      </c>
      <c r="C2701" s="1" t="s">
        <v>13</v>
      </c>
      <c r="D2701" s="2">
        <v>43</v>
      </c>
      <c r="E2701" s="1" t="s">
        <v>14</v>
      </c>
      <c r="F2701" s="1" t="s">
        <v>10</v>
      </c>
      <c r="G2701" s="1" t="s">
        <v>34</v>
      </c>
      <c r="H2701" s="6">
        <v>43025</v>
      </c>
      <c r="I2701" s="1" t="s">
        <v>17</v>
      </c>
      <c r="J2701" s="2">
        <v>3</v>
      </c>
      <c r="K2701" s="1" t="s">
        <v>31</v>
      </c>
    </row>
    <row r="2702" spans="1:11" x14ac:dyDescent="0.35">
      <c r="A2702" s="1" t="s">
        <v>2749</v>
      </c>
      <c r="B2702" s="1" t="s">
        <v>43</v>
      </c>
      <c r="C2702" s="1" t="s">
        <v>13</v>
      </c>
      <c r="D2702" s="2">
        <v>54</v>
      </c>
      <c r="E2702" s="1" t="s">
        <v>14</v>
      </c>
      <c r="F2702" s="1" t="s">
        <v>15</v>
      </c>
      <c r="G2702" s="1" t="s">
        <v>30</v>
      </c>
      <c r="H2702" s="6">
        <v>44643</v>
      </c>
      <c r="I2702" s="1" t="s">
        <v>25</v>
      </c>
      <c r="J2702" s="2">
        <v>13</v>
      </c>
      <c r="K2702" s="1" t="s">
        <v>18</v>
      </c>
    </row>
    <row r="2703" spans="1:11" x14ac:dyDescent="0.35">
      <c r="A2703" s="1" t="s">
        <v>2750</v>
      </c>
      <c r="B2703" s="1" t="s">
        <v>43</v>
      </c>
      <c r="C2703" s="1" t="s">
        <v>21</v>
      </c>
      <c r="D2703" s="2">
        <v>32</v>
      </c>
      <c r="E2703" s="1" t="s">
        <v>14</v>
      </c>
      <c r="F2703" s="1" t="s">
        <v>15</v>
      </c>
      <c r="G2703" s="1" t="s">
        <v>37</v>
      </c>
      <c r="H2703" s="6">
        <v>45474</v>
      </c>
      <c r="I2703" s="1" t="s">
        <v>25</v>
      </c>
      <c r="J2703" s="2">
        <v>2</v>
      </c>
      <c r="K2703" s="1" t="s">
        <v>26</v>
      </c>
    </row>
    <row r="2704" spans="1:11" x14ac:dyDescent="0.35">
      <c r="A2704" s="1" t="s">
        <v>2751</v>
      </c>
      <c r="B2704" s="1" t="s">
        <v>43</v>
      </c>
      <c r="C2704" s="1" t="s">
        <v>21</v>
      </c>
      <c r="D2704" s="2">
        <v>53</v>
      </c>
      <c r="E2704" s="1" t="s">
        <v>33</v>
      </c>
      <c r="F2704" s="1" t="s">
        <v>15</v>
      </c>
      <c r="G2704" s="1" t="s">
        <v>24</v>
      </c>
      <c r="H2704" s="6">
        <v>44369</v>
      </c>
      <c r="I2704" s="1" t="s">
        <v>17</v>
      </c>
      <c r="J2704" s="2">
        <v>16</v>
      </c>
      <c r="K2704" s="1" t="s">
        <v>26</v>
      </c>
    </row>
    <row r="2705" spans="1:11" x14ac:dyDescent="0.35">
      <c r="A2705" s="1" t="s">
        <v>2752</v>
      </c>
      <c r="B2705" s="1" t="s">
        <v>75</v>
      </c>
      <c r="C2705" s="1" t="s">
        <v>21</v>
      </c>
      <c r="D2705" s="2">
        <v>24</v>
      </c>
      <c r="E2705" s="1" t="s">
        <v>36</v>
      </c>
      <c r="F2705" s="1" t="s">
        <v>29</v>
      </c>
      <c r="G2705" s="1" t="s">
        <v>3065</v>
      </c>
      <c r="H2705" s="6">
        <v>43266</v>
      </c>
      <c r="I2705" s="1" t="s">
        <v>17</v>
      </c>
      <c r="J2705" s="2">
        <v>5</v>
      </c>
      <c r="K2705" s="1" t="s">
        <v>26</v>
      </c>
    </row>
    <row r="2706" spans="1:11" x14ac:dyDescent="0.35">
      <c r="A2706" s="1" t="s">
        <v>2753</v>
      </c>
      <c r="B2706" s="1" t="s">
        <v>61</v>
      </c>
      <c r="C2706" s="1" t="s">
        <v>21</v>
      </c>
      <c r="D2706" s="2">
        <v>40</v>
      </c>
      <c r="E2706" s="1" t="s">
        <v>22</v>
      </c>
      <c r="F2706" s="1" t="s">
        <v>44</v>
      </c>
      <c r="G2706" s="1" t="s">
        <v>37</v>
      </c>
      <c r="H2706" s="6">
        <v>43739</v>
      </c>
      <c r="I2706" s="1" t="s">
        <v>25</v>
      </c>
      <c r="J2706" s="2">
        <v>2</v>
      </c>
      <c r="K2706" s="1" t="s">
        <v>26</v>
      </c>
    </row>
    <row r="2707" spans="1:11" x14ac:dyDescent="0.35">
      <c r="A2707" s="1" t="s">
        <v>2754</v>
      </c>
      <c r="B2707" s="1" t="s">
        <v>75</v>
      </c>
      <c r="C2707" s="1" t="s">
        <v>13</v>
      </c>
      <c r="D2707" s="2">
        <v>35</v>
      </c>
      <c r="E2707" s="1" t="s">
        <v>14</v>
      </c>
      <c r="F2707" s="1" t="s">
        <v>15</v>
      </c>
      <c r="G2707" s="1" t="s">
        <v>16</v>
      </c>
      <c r="H2707" s="6">
        <v>43686</v>
      </c>
      <c r="I2707" s="1" t="s">
        <v>25</v>
      </c>
      <c r="J2707" s="2">
        <v>3</v>
      </c>
      <c r="K2707" s="1" t="s">
        <v>58</v>
      </c>
    </row>
    <row r="2708" spans="1:11" x14ac:dyDescent="0.35">
      <c r="A2708" s="1" t="s">
        <v>2755</v>
      </c>
      <c r="B2708" s="1" t="s">
        <v>61</v>
      </c>
      <c r="C2708" s="1" t="s">
        <v>21</v>
      </c>
      <c r="D2708" s="2">
        <v>49</v>
      </c>
      <c r="E2708" s="1" t="s">
        <v>33</v>
      </c>
      <c r="F2708" s="1" t="s">
        <v>29</v>
      </c>
      <c r="G2708" s="1" t="s">
        <v>34</v>
      </c>
      <c r="H2708" s="6">
        <v>44842</v>
      </c>
      <c r="I2708" s="1" t="s">
        <v>72</v>
      </c>
      <c r="J2708" s="2">
        <v>0</v>
      </c>
      <c r="K2708" s="1" t="s">
        <v>58</v>
      </c>
    </row>
    <row r="2709" spans="1:11" x14ac:dyDescent="0.35">
      <c r="A2709" s="1" t="s">
        <v>2756</v>
      </c>
      <c r="B2709" s="1" t="s">
        <v>43</v>
      </c>
      <c r="C2709" s="1" t="s">
        <v>13</v>
      </c>
      <c r="D2709" s="2">
        <v>48</v>
      </c>
      <c r="E2709" s="1" t="s">
        <v>53</v>
      </c>
      <c r="F2709" s="1" t="s">
        <v>10</v>
      </c>
      <c r="G2709" s="1" t="s">
        <v>30</v>
      </c>
      <c r="H2709" s="6">
        <v>45234</v>
      </c>
      <c r="I2709" s="1" t="s">
        <v>25</v>
      </c>
      <c r="J2709" s="2">
        <v>1</v>
      </c>
      <c r="K2709" s="1" t="s">
        <v>3065</v>
      </c>
    </row>
    <row r="2710" spans="1:11" x14ac:dyDescent="0.35">
      <c r="A2710" s="1" t="s">
        <v>2757</v>
      </c>
      <c r="B2710" s="1" t="s">
        <v>20</v>
      </c>
      <c r="C2710" s="1" t="s">
        <v>13</v>
      </c>
      <c r="D2710" s="2">
        <v>46</v>
      </c>
      <c r="E2710" s="1" t="s">
        <v>36</v>
      </c>
      <c r="F2710" s="1" t="s">
        <v>10</v>
      </c>
      <c r="G2710" s="1" t="s">
        <v>37</v>
      </c>
      <c r="H2710" s="6">
        <v>43667</v>
      </c>
      <c r="I2710" s="1" t="s">
        <v>45</v>
      </c>
      <c r="J2710" s="2">
        <v>8</v>
      </c>
      <c r="K2710" s="1" t="s">
        <v>58</v>
      </c>
    </row>
    <row r="2711" spans="1:11" x14ac:dyDescent="0.35">
      <c r="A2711" s="1" t="s">
        <v>2758</v>
      </c>
      <c r="B2711" s="1" t="s">
        <v>43</v>
      </c>
      <c r="C2711" s="1" t="s">
        <v>13</v>
      </c>
      <c r="D2711" s="2">
        <v>58</v>
      </c>
      <c r="E2711" s="1" t="s">
        <v>14</v>
      </c>
      <c r="F2711" s="1" t="s">
        <v>23</v>
      </c>
      <c r="G2711" s="1" t="s">
        <v>41</v>
      </c>
      <c r="H2711" s="6">
        <v>44416</v>
      </c>
      <c r="I2711" s="1" t="s">
        <v>17</v>
      </c>
      <c r="J2711" s="2">
        <v>10</v>
      </c>
      <c r="K2711" s="1" t="s">
        <v>58</v>
      </c>
    </row>
    <row r="2712" spans="1:11" x14ac:dyDescent="0.35">
      <c r="A2712" s="1" t="s">
        <v>2759</v>
      </c>
      <c r="B2712" s="1" t="s">
        <v>20</v>
      </c>
      <c r="C2712" s="1" t="s">
        <v>13</v>
      </c>
      <c r="D2712" s="2">
        <v>23</v>
      </c>
      <c r="E2712" s="1" t="s">
        <v>40</v>
      </c>
      <c r="F2712" s="1" t="s">
        <v>10</v>
      </c>
      <c r="G2712" s="1" t="s">
        <v>24</v>
      </c>
      <c r="H2712" s="6">
        <v>45605</v>
      </c>
      <c r="I2712" s="1" t="s">
        <v>25</v>
      </c>
      <c r="J2712" s="2">
        <v>14</v>
      </c>
      <c r="K2712" s="1" t="s">
        <v>26</v>
      </c>
    </row>
    <row r="2713" spans="1:11" x14ac:dyDescent="0.35">
      <c r="A2713" s="1" t="s">
        <v>2760</v>
      </c>
      <c r="B2713" s="1" t="s">
        <v>48</v>
      </c>
      <c r="C2713" s="1" t="s">
        <v>21</v>
      </c>
      <c r="D2713" s="2">
        <v>37</v>
      </c>
      <c r="E2713" s="1" t="s">
        <v>33</v>
      </c>
      <c r="F2713" s="1" t="s">
        <v>15</v>
      </c>
      <c r="G2713" s="1" t="s">
        <v>41</v>
      </c>
      <c r="H2713" s="6">
        <v>43646</v>
      </c>
      <c r="I2713" s="1" t="s">
        <v>45</v>
      </c>
      <c r="J2713" s="2">
        <v>17</v>
      </c>
      <c r="K2713" s="1" t="s">
        <v>18</v>
      </c>
    </row>
    <row r="2714" spans="1:11" x14ac:dyDescent="0.35">
      <c r="A2714" s="1" t="s">
        <v>2761</v>
      </c>
      <c r="B2714" s="1" t="s">
        <v>48</v>
      </c>
      <c r="C2714" s="1" t="s">
        <v>13</v>
      </c>
      <c r="D2714" s="2">
        <v>49</v>
      </c>
      <c r="E2714" s="1" t="s">
        <v>40</v>
      </c>
      <c r="F2714" s="1" t="s">
        <v>15</v>
      </c>
      <c r="G2714" s="1" t="s">
        <v>16</v>
      </c>
      <c r="H2714" s="6">
        <v>44486</v>
      </c>
      <c r="I2714" s="1" t="s">
        <v>17</v>
      </c>
      <c r="J2714" s="2">
        <v>12</v>
      </c>
      <c r="K2714" s="1" t="s">
        <v>31</v>
      </c>
    </row>
    <row r="2715" spans="1:11" x14ac:dyDescent="0.35">
      <c r="A2715" s="1" t="s">
        <v>2762</v>
      </c>
      <c r="B2715" s="1" t="s">
        <v>43</v>
      </c>
      <c r="C2715" s="1" t="s">
        <v>21</v>
      </c>
      <c r="D2715" s="2">
        <v>30</v>
      </c>
      <c r="E2715" s="1" t="s">
        <v>36</v>
      </c>
      <c r="F2715" s="1" t="s">
        <v>23</v>
      </c>
      <c r="G2715" s="1" t="s">
        <v>176</v>
      </c>
      <c r="H2715" s="6">
        <v>45061</v>
      </c>
      <c r="I2715" s="1" t="s">
        <v>25</v>
      </c>
      <c r="J2715" s="2">
        <v>12</v>
      </c>
      <c r="K2715" s="1" t="s">
        <v>58</v>
      </c>
    </row>
    <row r="2716" spans="1:11" x14ac:dyDescent="0.35">
      <c r="A2716" s="1" t="s">
        <v>2763</v>
      </c>
      <c r="B2716" s="1" t="s">
        <v>75</v>
      </c>
      <c r="C2716" s="1" t="s">
        <v>13</v>
      </c>
      <c r="D2716" s="2">
        <v>46</v>
      </c>
      <c r="E2716" s="1" t="s">
        <v>53</v>
      </c>
      <c r="F2716" s="1" t="s">
        <v>23</v>
      </c>
      <c r="G2716" s="1" t="s">
        <v>16</v>
      </c>
      <c r="H2716" s="6">
        <v>42613</v>
      </c>
      <c r="I2716" s="1" t="s">
        <v>45</v>
      </c>
      <c r="J2716" s="2">
        <v>19</v>
      </c>
      <c r="K2716" s="1" t="s">
        <v>26</v>
      </c>
    </row>
    <row r="2717" spans="1:11" x14ac:dyDescent="0.35">
      <c r="A2717" s="1" t="s">
        <v>2764</v>
      </c>
      <c r="B2717" s="1" t="s">
        <v>20</v>
      </c>
      <c r="C2717" s="1" t="s">
        <v>21</v>
      </c>
      <c r="D2717" s="2">
        <v>54</v>
      </c>
      <c r="E2717" s="1" t="s">
        <v>53</v>
      </c>
      <c r="F2717" s="1" t="s">
        <v>15</v>
      </c>
      <c r="G2717" s="1" t="s">
        <v>34</v>
      </c>
      <c r="H2717" s="6">
        <v>43953</v>
      </c>
      <c r="I2717" s="1" t="s">
        <v>25</v>
      </c>
      <c r="J2717" s="2">
        <v>1</v>
      </c>
      <c r="K2717" s="1" t="s">
        <v>58</v>
      </c>
    </row>
    <row r="2718" spans="1:11" x14ac:dyDescent="0.35">
      <c r="A2718" s="1" t="s">
        <v>2765</v>
      </c>
      <c r="B2718" s="1" t="s">
        <v>48</v>
      </c>
      <c r="C2718" s="1" t="s">
        <v>21</v>
      </c>
      <c r="D2718" s="2">
        <v>51</v>
      </c>
      <c r="E2718" s="1" t="s">
        <v>22</v>
      </c>
      <c r="F2718" s="1" t="s">
        <v>10</v>
      </c>
      <c r="G2718" s="1" t="s">
        <v>34</v>
      </c>
      <c r="H2718" s="6">
        <v>44293</v>
      </c>
      <c r="I2718" s="1" t="s">
        <v>45</v>
      </c>
      <c r="J2718" s="2">
        <v>12</v>
      </c>
      <c r="K2718" s="1" t="s">
        <v>31</v>
      </c>
    </row>
    <row r="2719" spans="1:11" x14ac:dyDescent="0.35">
      <c r="A2719" s="1" t="s">
        <v>2766</v>
      </c>
      <c r="B2719" s="1" t="s">
        <v>61</v>
      </c>
      <c r="C2719" s="1" t="s">
        <v>13</v>
      </c>
      <c r="D2719" s="2">
        <v>31</v>
      </c>
      <c r="E2719" s="1" t="s">
        <v>68</v>
      </c>
      <c r="F2719" s="1" t="s">
        <v>29</v>
      </c>
      <c r="G2719" s="1" t="s">
        <v>30</v>
      </c>
      <c r="H2719" s="6">
        <v>42458</v>
      </c>
      <c r="I2719" s="1" t="s">
        <v>72</v>
      </c>
      <c r="J2719" s="2">
        <v>6</v>
      </c>
      <c r="K2719" s="1" t="s">
        <v>18</v>
      </c>
    </row>
    <row r="2720" spans="1:11" x14ac:dyDescent="0.35">
      <c r="A2720" s="1" t="s">
        <v>2767</v>
      </c>
      <c r="B2720" s="1" t="s">
        <v>28</v>
      </c>
      <c r="C2720" s="1" t="s">
        <v>21</v>
      </c>
      <c r="D2720" s="2">
        <v>50</v>
      </c>
      <c r="E2720" s="1" t="s">
        <v>14</v>
      </c>
      <c r="F2720" s="1" t="s">
        <v>15</v>
      </c>
      <c r="G2720" s="1" t="s">
        <v>24</v>
      </c>
      <c r="H2720" s="6">
        <v>44464</v>
      </c>
      <c r="I2720" s="1" t="s">
        <v>25</v>
      </c>
      <c r="J2720" s="2">
        <v>20</v>
      </c>
      <c r="K2720" s="1" t="s">
        <v>26</v>
      </c>
    </row>
    <row r="2721" spans="1:11" x14ac:dyDescent="0.35">
      <c r="A2721" s="1" t="s">
        <v>2768</v>
      </c>
      <c r="B2721" s="1" t="s">
        <v>75</v>
      </c>
      <c r="C2721" s="1" t="s">
        <v>21</v>
      </c>
      <c r="D2721" s="2">
        <v>22</v>
      </c>
      <c r="E2721" s="1" t="s">
        <v>36</v>
      </c>
      <c r="F2721" s="1" t="s">
        <v>15</v>
      </c>
      <c r="G2721" s="1" t="s">
        <v>41</v>
      </c>
      <c r="H2721" s="6">
        <v>44251</v>
      </c>
      <c r="I2721" s="1" t="s">
        <v>25</v>
      </c>
      <c r="J2721" s="2">
        <v>4</v>
      </c>
      <c r="K2721" s="1" t="s">
        <v>26</v>
      </c>
    </row>
    <row r="2722" spans="1:11" x14ac:dyDescent="0.35">
      <c r="A2722" s="1" t="s">
        <v>2769</v>
      </c>
      <c r="B2722" s="1" t="s">
        <v>48</v>
      </c>
      <c r="C2722" s="1" t="s">
        <v>13</v>
      </c>
      <c r="D2722" s="2">
        <v>34</v>
      </c>
      <c r="E2722" s="1" t="s">
        <v>14</v>
      </c>
      <c r="F2722" s="1" t="s">
        <v>44</v>
      </c>
      <c r="G2722" s="1" t="s">
        <v>176</v>
      </c>
      <c r="H2722" s="6">
        <v>45886</v>
      </c>
      <c r="I2722" s="1" t="s">
        <v>25</v>
      </c>
      <c r="J2722" s="2">
        <v>19</v>
      </c>
      <c r="K2722" s="1" t="s">
        <v>18</v>
      </c>
    </row>
    <row r="2723" spans="1:11" x14ac:dyDescent="0.35">
      <c r="A2723" s="1" t="s">
        <v>2770</v>
      </c>
      <c r="B2723" s="1" t="s">
        <v>75</v>
      </c>
      <c r="C2723" s="1" t="s">
        <v>21</v>
      </c>
      <c r="D2723" s="2">
        <v>53</v>
      </c>
      <c r="E2723" s="1" t="s">
        <v>53</v>
      </c>
      <c r="F2723" s="1" t="s">
        <v>23</v>
      </c>
      <c r="G2723" s="1" t="s">
        <v>16</v>
      </c>
      <c r="H2723" s="6">
        <v>44359</v>
      </c>
      <c r="I2723" s="1" t="s">
        <v>25</v>
      </c>
      <c r="J2723" s="2">
        <v>0</v>
      </c>
      <c r="K2723" s="1" t="s">
        <v>18</v>
      </c>
    </row>
    <row r="2724" spans="1:11" x14ac:dyDescent="0.35">
      <c r="A2724" s="1" t="s">
        <v>2771</v>
      </c>
      <c r="B2724" s="1" t="s">
        <v>43</v>
      </c>
      <c r="C2724" s="1" t="s">
        <v>13</v>
      </c>
      <c r="D2724" s="2">
        <v>29</v>
      </c>
      <c r="E2724" s="1" t="s">
        <v>33</v>
      </c>
      <c r="F2724" s="1" t="s">
        <v>44</v>
      </c>
      <c r="G2724" s="1" t="s">
        <v>41</v>
      </c>
      <c r="H2724" s="6">
        <v>45097</v>
      </c>
      <c r="I2724" s="1" t="s">
        <v>25</v>
      </c>
      <c r="J2724" s="2">
        <v>20</v>
      </c>
      <c r="K2724" s="1" t="s">
        <v>18</v>
      </c>
    </row>
    <row r="2725" spans="1:11" x14ac:dyDescent="0.35">
      <c r="A2725" s="1" t="s">
        <v>2772</v>
      </c>
      <c r="B2725" s="1" t="s">
        <v>61</v>
      </c>
      <c r="C2725" s="1" t="s">
        <v>21</v>
      </c>
      <c r="D2725" s="2">
        <v>46</v>
      </c>
      <c r="E2725" s="1" t="s">
        <v>33</v>
      </c>
      <c r="F2725" s="1" t="s">
        <v>29</v>
      </c>
      <c r="G2725" s="1" t="s">
        <v>176</v>
      </c>
      <c r="H2725" s="6">
        <v>44147</v>
      </c>
      <c r="I2725" s="1" t="s">
        <v>45</v>
      </c>
      <c r="J2725" s="2">
        <v>5</v>
      </c>
      <c r="K2725" s="1" t="s">
        <v>31</v>
      </c>
    </row>
    <row r="2726" spans="1:11" x14ac:dyDescent="0.35">
      <c r="A2726" s="1" t="s">
        <v>2773</v>
      </c>
      <c r="B2726" s="1" t="s">
        <v>43</v>
      </c>
      <c r="C2726" s="1" t="s">
        <v>13</v>
      </c>
      <c r="D2726" s="2">
        <v>29</v>
      </c>
      <c r="E2726" s="1" t="s">
        <v>22</v>
      </c>
      <c r="F2726" s="1" t="s">
        <v>29</v>
      </c>
      <c r="G2726" s="1" t="s">
        <v>30</v>
      </c>
      <c r="H2726" s="6">
        <v>44720</v>
      </c>
      <c r="I2726" s="1" t="s">
        <v>45</v>
      </c>
      <c r="J2726" s="2">
        <v>13</v>
      </c>
      <c r="K2726" s="1" t="s">
        <v>58</v>
      </c>
    </row>
    <row r="2727" spans="1:11" x14ac:dyDescent="0.35">
      <c r="A2727" s="1" t="s">
        <v>2774</v>
      </c>
      <c r="B2727" s="1" t="s">
        <v>48</v>
      </c>
      <c r="C2727" s="1" t="s">
        <v>13</v>
      </c>
      <c r="D2727" s="2">
        <v>45</v>
      </c>
      <c r="E2727" s="1" t="s">
        <v>14</v>
      </c>
      <c r="F2727" s="1" t="s">
        <v>23</v>
      </c>
      <c r="G2727" s="1" t="s">
        <v>41</v>
      </c>
      <c r="H2727" s="6">
        <v>44275</v>
      </c>
      <c r="I2727" s="1" t="s">
        <v>45</v>
      </c>
      <c r="J2727" s="2">
        <v>12</v>
      </c>
      <c r="K2727" s="1" t="s">
        <v>31</v>
      </c>
    </row>
    <row r="2728" spans="1:11" x14ac:dyDescent="0.35">
      <c r="A2728" s="1" t="s">
        <v>2775</v>
      </c>
      <c r="B2728" s="1" t="s">
        <v>20</v>
      </c>
      <c r="C2728" s="1" t="s">
        <v>13</v>
      </c>
      <c r="D2728" s="2">
        <v>37</v>
      </c>
      <c r="E2728" s="1" t="s">
        <v>36</v>
      </c>
      <c r="F2728" s="1" t="s">
        <v>15</v>
      </c>
      <c r="G2728" s="1" t="s">
        <v>34</v>
      </c>
      <c r="H2728" s="6">
        <v>43024</v>
      </c>
      <c r="I2728" s="1" t="s">
        <v>25</v>
      </c>
      <c r="J2728" s="2">
        <v>14</v>
      </c>
      <c r="K2728" s="1" t="s">
        <v>58</v>
      </c>
    </row>
    <row r="2729" spans="1:11" x14ac:dyDescent="0.35">
      <c r="A2729" s="1" t="s">
        <v>2776</v>
      </c>
      <c r="B2729" s="1" t="s">
        <v>28</v>
      </c>
      <c r="C2729" s="1" t="s">
        <v>21</v>
      </c>
      <c r="D2729" s="2">
        <v>42</v>
      </c>
      <c r="E2729" s="1" t="s">
        <v>36</v>
      </c>
      <c r="F2729" s="1" t="s">
        <v>15</v>
      </c>
      <c r="G2729" s="1" t="s">
        <v>30</v>
      </c>
      <c r="H2729" s="6">
        <v>42420</v>
      </c>
      <c r="I2729" s="1" t="s">
        <v>72</v>
      </c>
      <c r="J2729" s="2">
        <v>3</v>
      </c>
      <c r="K2729" s="1" t="s">
        <v>18</v>
      </c>
    </row>
    <row r="2730" spans="1:11" x14ac:dyDescent="0.35">
      <c r="A2730" s="1" t="s">
        <v>2777</v>
      </c>
      <c r="B2730" s="1" t="s">
        <v>39</v>
      </c>
      <c r="C2730" s="1" t="s">
        <v>13</v>
      </c>
      <c r="D2730" s="2">
        <v>31</v>
      </c>
      <c r="E2730" s="1" t="s">
        <v>22</v>
      </c>
      <c r="F2730" s="1" t="s">
        <v>44</v>
      </c>
      <c r="G2730" s="1" t="s">
        <v>37</v>
      </c>
      <c r="H2730" s="6">
        <v>44687</v>
      </c>
      <c r="I2730" s="1" t="s">
        <v>72</v>
      </c>
      <c r="J2730" s="2">
        <v>15</v>
      </c>
      <c r="K2730" s="1" t="s">
        <v>31</v>
      </c>
    </row>
    <row r="2731" spans="1:11" x14ac:dyDescent="0.35">
      <c r="A2731" s="1" t="s">
        <v>2778</v>
      </c>
      <c r="B2731" s="1" t="s">
        <v>12</v>
      </c>
      <c r="C2731" s="1" t="s">
        <v>21</v>
      </c>
      <c r="D2731" s="2">
        <v>43</v>
      </c>
      <c r="E2731" s="1" t="s">
        <v>53</v>
      </c>
      <c r="F2731" s="1" t="s">
        <v>23</v>
      </c>
      <c r="G2731" s="1" t="s">
        <v>24</v>
      </c>
      <c r="H2731" s="6">
        <v>44272</v>
      </c>
      <c r="I2731" s="1" t="s">
        <v>25</v>
      </c>
      <c r="J2731" s="2">
        <v>19</v>
      </c>
      <c r="K2731" s="1" t="s">
        <v>26</v>
      </c>
    </row>
    <row r="2732" spans="1:11" x14ac:dyDescent="0.35">
      <c r="A2732" s="1" t="s">
        <v>2779</v>
      </c>
      <c r="B2732" s="1" t="s">
        <v>39</v>
      </c>
      <c r="C2732" s="1" t="s">
        <v>13</v>
      </c>
      <c r="D2732" s="2">
        <v>23</v>
      </c>
      <c r="E2732" s="1" t="s">
        <v>33</v>
      </c>
      <c r="F2732" s="1" t="s">
        <v>44</v>
      </c>
      <c r="G2732" s="1" t="s">
        <v>37</v>
      </c>
      <c r="H2732" s="6">
        <v>43891</v>
      </c>
      <c r="I2732" s="1" t="s">
        <v>17</v>
      </c>
      <c r="J2732" s="2">
        <v>6</v>
      </c>
      <c r="K2732" s="1" t="s">
        <v>26</v>
      </c>
    </row>
    <row r="2733" spans="1:11" x14ac:dyDescent="0.35">
      <c r="A2733" s="1" t="s">
        <v>135</v>
      </c>
      <c r="B2733" s="1" t="s">
        <v>28</v>
      </c>
      <c r="C2733" s="1" t="s">
        <v>21</v>
      </c>
      <c r="D2733" s="2">
        <v>36</v>
      </c>
      <c r="E2733" s="1" t="s">
        <v>33</v>
      </c>
      <c r="F2733" s="1" t="s">
        <v>29</v>
      </c>
      <c r="G2733" s="1" t="s">
        <v>37</v>
      </c>
      <c r="H2733" s="6">
        <v>44070</v>
      </c>
      <c r="I2733" s="1" t="s">
        <v>45</v>
      </c>
      <c r="J2733" s="2">
        <v>20</v>
      </c>
      <c r="K2733" s="1" t="s">
        <v>26</v>
      </c>
    </row>
    <row r="2734" spans="1:11" x14ac:dyDescent="0.35">
      <c r="A2734" s="1" t="s">
        <v>2780</v>
      </c>
      <c r="B2734" s="1" t="s">
        <v>12</v>
      </c>
      <c r="C2734" s="1" t="s">
        <v>13</v>
      </c>
      <c r="D2734" s="2">
        <v>40</v>
      </c>
      <c r="E2734" s="1" t="s">
        <v>22</v>
      </c>
      <c r="F2734" s="1" t="s">
        <v>44</v>
      </c>
      <c r="G2734" s="1" t="s">
        <v>176</v>
      </c>
      <c r="H2734" s="6">
        <v>45915</v>
      </c>
      <c r="I2734" s="1" t="s">
        <v>45</v>
      </c>
      <c r="J2734" s="2">
        <v>0</v>
      </c>
      <c r="K2734" s="1" t="s">
        <v>26</v>
      </c>
    </row>
    <row r="2735" spans="1:11" x14ac:dyDescent="0.35">
      <c r="A2735" s="1" t="s">
        <v>2781</v>
      </c>
      <c r="B2735" s="1" t="s">
        <v>28</v>
      </c>
      <c r="C2735" s="1" t="s">
        <v>21</v>
      </c>
      <c r="D2735" s="2">
        <v>47</v>
      </c>
      <c r="E2735" s="1" t="s">
        <v>36</v>
      </c>
      <c r="F2735" s="1" t="s">
        <v>23</v>
      </c>
      <c r="G2735" s="1" t="s">
        <v>24</v>
      </c>
      <c r="H2735" s="6">
        <v>42779</v>
      </c>
      <c r="I2735" s="1" t="s">
        <v>72</v>
      </c>
      <c r="J2735" s="2">
        <v>8</v>
      </c>
      <c r="K2735" s="1" t="s">
        <v>31</v>
      </c>
    </row>
    <row r="2736" spans="1:11" x14ac:dyDescent="0.35">
      <c r="A2736" s="1" t="s">
        <v>2782</v>
      </c>
      <c r="B2736" s="1" t="s">
        <v>61</v>
      </c>
      <c r="C2736" s="1" t="s">
        <v>21</v>
      </c>
      <c r="D2736" s="2">
        <v>36</v>
      </c>
      <c r="E2736" s="1" t="s">
        <v>40</v>
      </c>
      <c r="F2736" s="1" t="s">
        <v>29</v>
      </c>
      <c r="G2736" s="1" t="s">
        <v>176</v>
      </c>
      <c r="H2736" s="6">
        <v>45841</v>
      </c>
      <c r="I2736" s="1" t="s">
        <v>45</v>
      </c>
      <c r="J2736" s="2">
        <v>5</v>
      </c>
      <c r="K2736" s="1" t="s">
        <v>18</v>
      </c>
    </row>
    <row r="2737" spans="1:11" x14ac:dyDescent="0.35">
      <c r="A2737" s="1" t="s">
        <v>2783</v>
      </c>
      <c r="B2737" s="1" t="s">
        <v>48</v>
      </c>
      <c r="C2737" s="1" t="s">
        <v>21</v>
      </c>
      <c r="D2737" s="2">
        <v>38</v>
      </c>
      <c r="E2737" s="1" t="s">
        <v>33</v>
      </c>
      <c r="F2737" s="1" t="s">
        <v>10</v>
      </c>
      <c r="G2737" s="1" t="s">
        <v>176</v>
      </c>
      <c r="H2737" s="6">
        <v>45625</v>
      </c>
      <c r="I2737" s="1" t="s">
        <v>45</v>
      </c>
      <c r="J2737" s="2">
        <v>13</v>
      </c>
      <c r="K2737" s="1" t="s">
        <v>31</v>
      </c>
    </row>
    <row r="2738" spans="1:11" x14ac:dyDescent="0.35">
      <c r="A2738" s="1" t="s">
        <v>2784</v>
      </c>
      <c r="B2738" s="1" t="s">
        <v>12</v>
      </c>
      <c r="C2738" s="1" t="s">
        <v>21</v>
      </c>
      <c r="D2738" s="2">
        <v>26</v>
      </c>
      <c r="E2738" s="1" t="s">
        <v>40</v>
      </c>
      <c r="F2738" s="1" t="s">
        <v>23</v>
      </c>
      <c r="G2738" s="1" t="s">
        <v>34</v>
      </c>
      <c r="H2738" s="6">
        <v>43142</v>
      </c>
      <c r="I2738" s="1" t="s">
        <v>17</v>
      </c>
      <c r="J2738" s="2">
        <v>7</v>
      </c>
      <c r="K2738" s="1" t="s">
        <v>31</v>
      </c>
    </row>
    <row r="2739" spans="1:11" x14ac:dyDescent="0.35">
      <c r="A2739" s="1" t="s">
        <v>2785</v>
      </c>
      <c r="B2739" s="1" t="s">
        <v>43</v>
      </c>
      <c r="C2739" s="1" t="s">
        <v>13</v>
      </c>
      <c r="D2739" s="2">
        <v>39</v>
      </c>
      <c r="E2739" s="1" t="s">
        <v>40</v>
      </c>
      <c r="F2739" s="1" t="s">
        <v>29</v>
      </c>
      <c r="G2739" s="1" t="s">
        <v>3065</v>
      </c>
      <c r="H2739" s="6">
        <v>43531</v>
      </c>
      <c r="I2739" s="1" t="s">
        <v>25</v>
      </c>
      <c r="J2739" s="2">
        <v>18</v>
      </c>
      <c r="K2739" s="1" t="s">
        <v>26</v>
      </c>
    </row>
    <row r="2740" spans="1:11" x14ac:dyDescent="0.35">
      <c r="A2740" s="1" t="s">
        <v>2786</v>
      </c>
      <c r="B2740" s="1" t="s">
        <v>43</v>
      </c>
      <c r="C2740" s="1" t="s">
        <v>13</v>
      </c>
      <c r="D2740" s="2">
        <v>28</v>
      </c>
      <c r="E2740" s="1" t="s">
        <v>53</v>
      </c>
      <c r="F2740" s="1" t="s">
        <v>44</v>
      </c>
      <c r="G2740" s="1" t="s">
        <v>30</v>
      </c>
      <c r="H2740" s="6">
        <v>43497</v>
      </c>
      <c r="I2740" s="1" t="s">
        <v>72</v>
      </c>
      <c r="J2740" s="2">
        <v>10</v>
      </c>
      <c r="K2740" s="1" t="s">
        <v>58</v>
      </c>
    </row>
    <row r="2741" spans="1:11" x14ac:dyDescent="0.35">
      <c r="A2741" s="1" t="s">
        <v>2787</v>
      </c>
      <c r="B2741" s="1" t="s">
        <v>28</v>
      </c>
      <c r="C2741" s="1" t="s">
        <v>13</v>
      </c>
      <c r="D2741" s="2">
        <v>48</v>
      </c>
      <c r="E2741" s="1" t="s">
        <v>33</v>
      </c>
      <c r="F2741" s="1" t="s">
        <v>29</v>
      </c>
      <c r="G2741" s="1" t="s">
        <v>41</v>
      </c>
      <c r="H2741" s="6">
        <v>43423</v>
      </c>
      <c r="I2741" s="1" t="s">
        <v>72</v>
      </c>
      <c r="J2741" s="2">
        <v>7</v>
      </c>
      <c r="K2741" s="1" t="s">
        <v>18</v>
      </c>
    </row>
    <row r="2742" spans="1:11" x14ac:dyDescent="0.35">
      <c r="A2742" s="1" t="s">
        <v>2788</v>
      </c>
      <c r="B2742" s="1" t="s">
        <v>43</v>
      </c>
      <c r="C2742" s="1" t="s">
        <v>13</v>
      </c>
      <c r="D2742" s="2">
        <v>29</v>
      </c>
      <c r="E2742" s="1" t="s">
        <v>78</v>
      </c>
      <c r="F2742" s="1" t="s">
        <v>29</v>
      </c>
      <c r="G2742" s="1" t="s">
        <v>41</v>
      </c>
      <c r="H2742" s="6">
        <v>44477</v>
      </c>
      <c r="I2742" s="1" t="s">
        <v>45</v>
      </c>
      <c r="J2742" s="2">
        <v>5</v>
      </c>
      <c r="K2742" s="1" t="s">
        <v>26</v>
      </c>
    </row>
    <row r="2743" spans="1:11" x14ac:dyDescent="0.35">
      <c r="A2743" s="1" t="s">
        <v>2789</v>
      </c>
      <c r="B2743" s="1" t="s">
        <v>61</v>
      </c>
      <c r="C2743" s="1" t="s">
        <v>13</v>
      </c>
      <c r="D2743" s="2">
        <v>21</v>
      </c>
      <c r="E2743" s="1" t="s">
        <v>40</v>
      </c>
      <c r="F2743" s="1" t="s">
        <v>44</v>
      </c>
      <c r="G2743" s="1" t="s">
        <v>24</v>
      </c>
      <c r="H2743" s="6">
        <v>44656</v>
      </c>
      <c r="I2743" s="1" t="s">
        <v>45</v>
      </c>
      <c r="J2743" s="2">
        <v>8</v>
      </c>
      <c r="K2743" s="1" t="s">
        <v>31</v>
      </c>
    </row>
    <row r="2744" spans="1:11" x14ac:dyDescent="0.35">
      <c r="A2744" s="1" t="s">
        <v>2790</v>
      </c>
      <c r="B2744" s="1" t="s">
        <v>48</v>
      </c>
      <c r="C2744" s="1" t="s">
        <v>21</v>
      </c>
      <c r="D2744" s="2">
        <v>30</v>
      </c>
      <c r="E2744" s="1" t="s">
        <v>53</v>
      </c>
      <c r="F2744" s="1" t="s">
        <v>29</v>
      </c>
      <c r="G2744" s="1" t="s">
        <v>37</v>
      </c>
      <c r="H2744" s="6">
        <v>45502</v>
      </c>
      <c r="I2744" s="1" t="s">
        <v>17</v>
      </c>
      <c r="J2744" s="2">
        <v>6</v>
      </c>
      <c r="K2744" s="1" t="s">
        <v>18</v>
      </c>
    </row>
    <row r="2745" spans="1:11" x14ac:dyDescent="0.35">
      <c r="A2745" s="1" t="s">
        <v>2791</v>
      </c>
      <c r="B2745" s="1" t="s">
        <v>48</v>
      </c>
      <c r="C2745" s="1" t="s">
        <v>21</v>
      </c>
      <c r="D2745" s="2">
        <v>46</v>
      </c>
      <c r="E2745" s="1" t="s">
        <v>40</v>
      </c>
      <c r="F2745" s="1" t="s">
        <v>44</v>
      </c>
      <c r="G2745" s="1" t="s">
        <v>30</v>
      </c>
      <c r="H2745" s="6">
        <v>45684</v>
      </c>
      <c r="I2745" s="1" t="s">
        <v>45</v>
      </c>
      <c r="J2745" s="2">
        <v>3</v>
      </c>
      <c r="K2745" s="1" t="s">
        <v>26</v>
      </c>
    </row>
    <row r="2746" spans="1:11" x14ac:dyDescent="0.35">
      <c r="A2746" s="1" t="s">
        <v>2792</v>
      </c>
      <c r="B2746" s="1" t="s">
        <v>61</v>
      </c>
      <c r="C2746" s="1" t="s">
        <v>13</v>
      </c>
      <c r="D2746" s="2">
        <v>60</v>
      </c>
      <c r="E2746" s="1" t="s">
        <v>33</v>
      </c>
      <c r="F2746" s="1" t="s">
        <v>44</v>
      </c>
      <c r="G2746" s="1" t="s">
        <v>37</v>
      </c>
      <c r="H2746" s="6">
        <v>43741</v>
      </c>
      <c r="I2746" s="1" t="s">
        <v>25</v>
      </c>
      <c r="J2746" s="2">
        <v>19</v>
      </c>
      <c r="K2746" s="1" t="s">
        <v>31</v>
      </c>
    </row>
    <row r="2747" spans="1:11" x14ac:dyDescent="0.35">
      <c r="A2747" s="1" t="s">
        <v>2793</v>
      </c>
      <c r="B2747" s="1" t="s">
        <v>39</v>
      </c>
      <c r="C2747" s="1" t="s">
        <v>21</v>
      </c>
      <c r="D2747" s="2">
        <v>27</v>
      </c>
      <c r="E2747" s="1" t="s">
        <v>22</v>
      </c>
      <c r="F2747" s="1" t="s">
        <v>29</v>
      </c>
      <c r="G2747" s="1" t="s">
        <v>30</v>
      </c>
      <c r="H2747" s="6">
        <v>43031</v>
      </c>
      <c r="I2747" s="1" t="s">
        <v>45</v>
      </c>
      <c r="J2747" s="2">
        <v>15</v>
      </c>
      <c r="K2747" s="1" t="s">
        <v>58</v>
      </c>
    </row>
    <row r="2748" spans="1:11" x14ac:dyDescent="0.35">
      <c r="A2748" s="1" t="s">
        <v>2794</v>
      </c>
      <c r="B2748" s="1" t="s">
        <v>43</v>
      </c>
      <c r="C2748" s="1" t="s">
        <v>21</v>
      </c>
      <c r="D2748" s="2">
        <v>56</v>
      </c>
      <c r="E2748" s="1" t="s">
        <v>40</v>
      </c>
      <c r="F2748" s="1" t="s">
        <v>29</v>
      </c>
      <c r="G2748" s="1" t="s">
        <v>41</v>
      </c>
      <c r="H2748" s="6">
        <v>44292</v>
      </c>
      <c r="I2748" s="1" t="s">
        <v>25</v>
      </c>
      <c r="J2748" s="2">
        <v>10</v>
      </c>
      <c r="K2748" s="1" t="s">
        <v>58</v>
      </c>
    </row>
    <row r="2749" spans="1:11" x14ac:dyDescent="0.35">
      <c r="A2749" s="1" t="s">
        <v>2795</v>
      </c>
      <c r="B2749" s="1" t="s">
        <v>48</v>
      </c>
      <c r="C2749" s="1" t="s">
        <v>21</v>
      </c>
      <c r="D2749" s="2">
        <v>38</v>
      </c>
      <c r="E2749" s="1" t="s">
        <v>53</v>
      </c>
      <c r="F2749" s="1" t="s">
        <v>23</v>
      </c>
      <c r="G2749" s="1" t="s">
        <v>176</v>
      </c>
      <c r="H2749" s="6">
        <v>43368</v>
      </c>
      <c r="I2749" s="1" t="s">
        <v>45</v>
      </c>
      <c r="J2749" s="2">
        <v>16</v>
      </c>
      <c r="K2749" s="1" t="s">
        <v>58</v>
      </c>
    </row>
    <row r="2750" spans="1:11" x14ac:dyDescent="0.35">
      <c r="A2750" s="1" t="s">
        <v>2796</v>
      </c>
      <c r="B2750" s="1" t="s">
        <v>28</v>
      </c>
      <c r="C2750" s="1" t="s">
        <v>21</v>
      </c>
      <c r="D2750" s="2">
        <v>41</v>
      </c>
      <c r="E2750" s="1" t="s">
        <v>14</v>
      </c>
      <c r="F2750" s="1" t="s">
        <v>15</v>
      </c>
      <c r="G2750" s="1" t="s">
        <v>37</v>
      </c>
      <c r="H2750" s="6">
        <v>44934</v>
      </c>
      <c r="I2750" s="1" t="s">
        <v>45</v>
      </c>
      <c r="J2750" s="2">
        <v>13</v>
      </c>
      <c r="K2750" s="1" t="s">
        <v>26</v>
      </c>
    </row>
    <row r="2751" spans="1:11" x14ac:dyDescent="0.35">
      <c r="A2751" s="1" t="s">
        <v>2797</v>
      </c>
      <c r="B2751" s="1" t="s">
        <v>61</v>
      </c>
      <c r="C2751" s="1" t="s">
        <v>21</v>
      </c>
      <c r="D2751" s="2">
        <v>60</v>
      </c>
      <c r="E2751" s="1" t="s">
        <v>68</v>
      </c>
      <c r="F2751" s="1" t="s">
        <v>44</v>
      </c>
      <c r="G2751" s="1" t="s">
        <v>24</v>
      </c>
      <c r="H2751" s="6">
        <v>44930</v>
      </c>
      <c r="I2751" s="1" t="s">
        <v>72</v>
      </c>
      <c r="J2751" s="2">
        <v>1</v>
      </c>
      <c r="K2751" s="1" t="s">
        <v>26</v>
      </c>
    </row>
    <row r="2752" spans="1:11" x14ac:dyDescent="0.35">
      <c r="A2752" s="1" t="s">
        <v>2798</v>
      </c>
      <c r="B2752" s="1" t="s">
        <v>39</v>
      </c>
      <c r="C2752" s="1" t="s">
        <v>13</v>
      </c>
      <c r="D2752" s="2">
        <v>40</v>
      </c>
      <c r="E2752" s="1" t="s">
        <v>22</v>
      </c>
      <c r="F2752" s="1" t="s">
        <v>10</v>
      </c>
      <c r="G2752" s="1" t="s">
        <v>30</v>
      </c>
      <c r="H2752" s="6">
        <v>45840</v>
      </c>
      <c r="I2752" s="1" t="s">
        <v>45</v>
      </c>
      <c r="J2752" s="2">
        <v>13</v>
      </c>
      <c r="K2752" s="1" t="s">
        <v>58</v>
      </c>
    </row>
    <row r="2753" spans="1:11" x14ac:dyDescent="0.35">
      <c r="A2753" s="1" t="s">
        <v>2799</v>
      </c>
      <c r="B2753" s="1" t="s">
        <v>43</v>
      </c>
      <c r="C2753" s="1" t="s">
        <v>21</v>
      </c>
      <c r="D2753" s="2">
        <v>52</v>
      </c>
      <c r="E2753" s="1" t="s">
        <v>36</v>
      </c>
      <c r="F2753" s="1" t="s">
        <v>23</v>
      </c>
      <c r="G2753" s="1" t="s">
        <v>16</v>
      </c>
      <c r="H2753" s="6">
        <v>43698</v>
      </c>
      <c r="I2753" s="1" t="s">
        <v>17</v>
      </c>
      <c r="J2753" s="2">
        <v>6</v>
      </c>
      <c r="K2753" s="1" t="s">
        <v>58</v>
      </c>
    </row>
    <row r="2754" spans="1:11" x14ac:dyDescent="0.35">
      <c r="A2754" s="1" t="s">
        <v>2800</v>
      </c>
      <c r="B2754" s="1" t="s">
        <v>28</v>
      </c>
      <c r="C2754" s="1" t="s">
        <v>21</v>
      </c>
      <c r="D2754" s="2">
        <v>60</v>
      </c>
      <c r="E2754" s="1" t="s">
        <v>22</v>
      </c>
      <c r="F2754" s="1" t="s">
        <v>29</v>
      </c>
      <c r="G2754" s="1" t="s">
        <v>176</v>
      </c>
      <c r="H2754" s="6">
        <v>45669</v>
      </c>
      <c r="I2754" s="1" t="s">
        <v>45</v>
      </c>
      <c r="J2754" s="2">
        <v>19</v>
      </c>
      <c r="K2754" s="1" t="s">
        <v>26</v>
      </c>
    </row>
    <row r="2755" spans="1:11" x14ac:dyDescent="0.35">
      <c r="A2755" s="1" t="s">
        <v>2801</v>
      </c>
      <c r="B2755" s="1" t="s">
        <v>28</v>
      </c>
      <c r="C2755" s="1" t="s">
        <v>21</v>
      </c>
      <c r="D2755" s="2">
        <v>34</v>
      </c>
      <c r="E2755" s="1" t="s">
        <v>14</v>
      </c>
      <c r="F2755" s="1" t="s">
        <v>15</v>
      </c>
      <c r="G2755" s="1" t="s">
        <v>176</v>
      </c>
      <c r="H2755" s="6">
        <v>45556</v>
      </c>
      <c r="I2755" s="1" t="s">
        <v>45</v>
      </c>
      <c r="J2755" s="2">
        <v>4</v>
      </c>
      <c r="K2755" s="1" t="s">
        <v>18</v>
      </c>
    </row>
    <row r="2756" spans="1:11" x14ac:dyDescent="0.35">
      <c r="A2756" s="1" t="s">
        <v>2802</v>
      </c>
      <c r="B2756" s="1" t="s">
        <v>61</v>
      </c>
      <c r="C2756" s="1" t="s">
        <v>21</v>
      </c>
      <c r="D2756" s="2">
        <v>39</v>
      </c>
      <c r="E2756" s="1" t="s">
        <v>78</v>
      </c>
      <c r="F2756" s="1" t="s">
        <v>10</v>
      </c>
      <c r="G2756" s="1" t="s">
        <v>34</v>
      </c>
      <c r="H2756" s="6">
        <v>43954</v>
      </c>
      <c r="I2756" s="1" t="s">
        <v>17</v>
      </c>
      <c r="J2756" s="2">
        <v>13</v>
      </c>
      <c r="K2756" s="1" t="s">
        <v>18</v>
      </c>
    </row>
    <row r="2757" spans="1:11" x14ac:dyDescent="0.35">
      <c r="A2757" s="1" t="s">
        <v>2803</v>
      </c>
      <c r="B2757" s="1" t="s">
        <v>43</v>
      </c>
      <c r="C2757" s="1" t="s">
        <v>21</v>
      </c>
      <c r="D2757" s="2">
        <v>22</v>
      </c>
      <c r="E2757" s="1" t="s">
        <v>53</v>
      </c>
      <c r="F2757" s="1" t="s">
        <v>10</v>
      </c>
      <c r="G2757" s="1" t="s">
        <v>176</v>
      </c>
      <c r="H2757" s="6">
        <v>44067</v>
      </c>
      <c r="I2757" s="1" t="s">
        <v>17</v>
      </c>
      <c r="J2757" s="2">
        <v>8</v>
      </c>
      <c r="K2757" s="1" t="s">
        <v>58</v>
      </c>
    </row>
    <row r="2758" spans="1:11" x14ac:dyDescent="0.35">
      <c r="A2758" s="1" t="s">
        <v>2804</v>
      </c>
      <c r="B2758" s="1" t="s">
        <v>39</v>
      </c>
      <c r="C2758" s="1" t="s">
        <v>21</v>
      </c>
      <c r="D2758" s="2">
        <v>45</v>
      </c>
      <c r="E2758" s="1" t="s">
        <v>40</v>
      </c>
      <c r="F2758" s="1" t="s">
        <v>15</v>
      </c>
      <c r="G2758" s="1" t="s">
        <v>30</v>
      </c>
      <c r="H2758" s="6">
        <v>45430</v>
      </c>
      <c r="I2758" s="1" t="s">
        <v>45</v>
      </c>
      <c r="J2758" s="2">
        <v>4</v>
      </c>
      <c r="K2758" s="1" t="s">
        <v>26</v>
      </c>
    </row>
    <row r="2759" spans="1:11" x14ac:dyDescent="0.35">
      <c r="A2759" s="1" t="s">
        <v>2805</v>
      </c>
      <c r="B2759" s="1" t="s">
        <v>48</v>
      </c>
      <c r="C2759" s="1" t="s">
        <v>21</v>
      </c>
      <c r="D2759" s="2">
        <v>31</v>
      </c>
      <c r="E2759" s="1" t="s">
        <v>22</v>
      </c>
      <c r="F2759" s="1" t="s">
        <v>29</v>
      </c>
      <c r="G2759" s="1" t="s">
        <v>30</v>
      </c>
      <c r="H2759" s="6">
        <v>43301</v>
      </c>
      <c r="I2759" s="1" t="s">
        <v>72</v>
      </c>
      <c r="J2759" s="2">
        <v>11</v>
      </c>
      <c r="K2759" s="1" t="s">
        <v>18</v>
      </c>
    </row>
    <row r="2760" spans="1:11" x14ac:dyDescent="0.35">
      <c r="A2760" s="1" t="s">
        <v>2806</v>
      </c>
      <c r="B2760" s="1" t="s">
        <v>75</v>
      </c>
      <c r="C2760" s="1" t="s">
        <v>21</v>
      </c>
      <c r="D2760" s="2">
        <v>55</v>
      </c>
      <c r="E2760" s="1" t="s">
        <v>22</v>
      </c>
      <c r="F2760" s="1" t="s">
        <v>15</v>
      </c>
      <c r="G2760" s="1" t="s">
        <v>41</v>
      </c>
      <c r="H2760" s="6">
        <v>44352</v>
      </c>
      <c r="I2760" s="1" t="s">
        <v>25</v>
      </c>
      <c r="J2760" s="2">
        <v>19</v>
      </c>
      <c r="K2760" s="1" t="s">
        <v>58</v>
      </c>
    </row>
    <row r="2761" spans="1:11" x14ac:dyDescent="0.35">
      <c r="A2761" s="1" t="s">
        <v>2807</v>
      </c>
      <c r="B2761" s="1" t="s">
        <v>61</v>
      </c>
      <c r="C2761" s="1" t="s">
        <v>13</v>
      </c>
      <c r="D2761" s="2">
        <v>26</v>
      </c>
      <c r="E2761" s="1" t="s">
        <v>36</v>
      </c>
      <c r="F2761" s="1" t="s">
        <v>15</v>
      </c>
      <c r="G2761" s="1" t="s">
        <v>41</v>
      </c>
      <c r="H2761" s="6">
        <v>44295</v>
      </c>
      <c r="I2761" s="1" t="s">
        <v>45</v>
      </c>
      <c r="J2761" s="2">
        <v>2</v>
      </c>
      <c r="K2761" s="1" t="s">
        <v>31</v>
      </c>
    </row>
    <row r="2762" spans="1:11" x14ac:dyDescent="0.35">
      <c r="A2762" s="1" t="s">
        <v>2808</v>
      </c>
      <c r="B2762" s="1" t="s">
        <v>48</v>
      </c>
      <c r="C2762" s="1" t="s">
        <v>21</v>
      </c>
      <c r="D2762" s="2">
        <v>46</v>
      </c>
      <c r="E2762" s="1" t="s">
        <v>53</v>
      </c>
      <c r="F2762" s="1" t="s">
        <v>44</v>
      </c>
      <c r="G2762" s="1" t="s">
        <v>176</v>
      </c>
      <c r="H2762" s="6">
        <v>44404</v>
      </c>
      <c r="I2762" s="1" t="s">
        <v>72</v>
      </c>
      <c r="J2762" s="2">
        <v>10</v>
      </c>
      <c r="K2762" s="1" t="s">
        <v>58</v>
      </c>
    </row>
    <row r="2763" spans="1:11" x14ac:dyDescent="0.35">
      <c r="A2763" s="1" t="s">
        <v>2809</v>
      </c>
      <c r="B2763" s="1" t="s">
        <v>43</v>
      </c>
      <c r="C2763" s="1" t="s">
        <v>13</v>
      </c>
      <c r="D2763" s="2">
        <v>58</v>
      </c>
      <c r="E2763" s="1" t="s">
        <v>36</v>
      </c>
      <c r="F2763" s="1" t="s">
        <v>15</v>
      </c>
      <c r="G2763" s="1" t="s">
        <v>41</v>
      </c>
      <c r="H2763" s="6">
        <v>44815</v>
      </c>
      <c r="I2763" s="1" t="s">
        <v>45</v>
      </c>
      <c r="J2763" s="2">
        <v>7</v>
      </c>
      <c r="K2763" s="1" t="s">
        <v>18</v>
      </c>
    </row>
    <row r="2764" spans="1:11" x14ac:dyDescent="0.35">
      <c r="A2764" s="1" t="s">
        <v>2810</v>
      </c>
      <c r="B2764" s="1" t="s">
        <v>12</v>
      </c>
      <c r="C2764" s="1" t="s">
        <v>21</v>
      </c>
      <c r="D2764" s="2">
        <v>33</v>
      </c>
      <c r="E2764" s="1" t="s">
        <v>14</v>
      </c>
      <c r="F2764" s="1" t="s">
        <v>44</v>
      </c>
      <c r="G2764" s="1" t="s">
        <v>3065</v>
      </c>
      <c r="H2764" s="6">
        <v>44015</v>
      </c>
      <c r="I2764" s="1" t="s">
        <v>72</v>
      </c>
      <c r="J2764" s="2">
        <v>11</v>
      </c>
      <c r="K2764" s="1" t="s">
        <v>26</v>
      </c>
    </row>
    <row r="2765" spans="1:11" x14ac:dyDescent="0.35">
      <c r="A2765" s="1" t="s">
        <v>2811</v>
      </c>
      <c r="B2765" s="1" t="s">
        <v>28</v>
      </c>
      <c r="C2765" s="1" t="s">
        <v>21</v>
      </c>
      <c r="D2765" s="2">
        <v>22</v>
      </c>
      <c r="E2765" s="1" t="s">
        <v>14</v>
      </c>
      <c r="F2765" s="1" t="s">
        <v>29</v>
      </c>
      <c r="G2765" s="1" t="s">
        <v>37</v>
      </c>
      <c r="H2765" s="6">
        <v>44632</v>
      </c>
      <c r="I2765" s="1" t="s">
        <v>72</v>
      </c>
      <c r="J2765" s="2">
        <v>17</v>
      </c>
      <c r="K2765" s="1" t="s">
        <v>58</v>
      </c>
    </row>
    <row r="2766" spans="1:11" x14ac:dyDescent="0.35">
      <c r="A2766" s="1" t="s">
        <v>2812</v>
      </c>
      <c r="B2766" s="1" t="s">
        <v>28</v>
      </c>
      <c r="C2766" s="1" t="s">
        <v>13</v>
      </c>
      <c r="D2766" s="2">
        <v>48</v>
      </c>
      <c r="E2766" s="1" t="s">
        <v>33</v>
      </c>
      <c r="F2766" s="1" t="s">
        <v>23</v>
      </c>
      <c r="G2766" s="1" t="s">
        <v>24</v>
      </c>
      <c r="H2766" s="6">
        <v>45419</v>
      </c>
      <c r="I2766" s="1" t="s">
        <v>45</v>
      </c>
      <c r="J2766" s="2">
        <v>14</v>
      </c>
      <c r="K2766" s="1" t="s">
        <v>58</v>
      </c>
    </row>
    <row r="2767" spans="1:11" x14ac:dyDescent="0.35">
      <c r="A2767" s="1" t="s">
        <v>2813</v>
      </c>
      <c r="B2767" s="1" t="s">
        <v>12</v>
      </c>
      <c r="C2767" s="1" t="s">
        <v>13</v>
      </c>
      <c r="D2767" s="2">
        <v>49</v>
      </c>
      <c r="E2767" s="1" t="s">
        <v>33</v>
      </c>
      <c r="F2767" s="1" t="s">
        <v>23</v>
      </c>
      <c r="G2767" s="1" t="s">
        <v>24</v>
      </c>
      <c r="H2767" s="6">
        <v>43988</v>
      </c>
      <c r="I2767" s="1" t="s">
        <v>45</v>
      </c>
      <c r="J2767" s="2">
        <v>5</v>
      </c>
      <c r="K2767" s="1" t="s">
        <v>18</v>
      </c>
    </row>
    <row r="2768" spans="1:11" x14ac:dyDescent="0.35">
      <c r="A2768" s="1" t="s">
        <v>2814</v>
      </c>
      <c r="B2768" s="1" t="s">
        <v>12</v>
      </c>
      <c r="C2768" s="1" t="s">
        <v>13</v>
      </c>
      <c r="D2768" s="2">
        <v>29</v>
      </c>
      <c r="E2768" s="1" t="s">
        <v>14</v>
      </c>
      <c r="F2768" s="1" t="s">
        <v>15</v>
      </c>
      <c r="G2768" s="1" t="s">
        <v>30</v>
      </c>
      <c r="H2768" s="6">
        <v>45115</v>
      </c>
      <c r="I2768" s="1" t="s">
        <v>45</v>
      </c>
      <c r="J2768" s="2">
        <v>2</v>
      </c>
      <c r="K2768" s="1" t="s">
        <v>58</v>
      </c>
    </row>
    <row r="2769" spans="1:11" x14ac:dyDescent="0.35">
      <c r="A2769" s="1" t="s">
        <v>2815</v>
      </c>
      <c r="B2769" s="1" t="s">
        <v>39</v>
      </c>
      <c r="C2769" s="1" t="s">
        <v>21</v>
      </c>
      <c r="D2769" s="2">
        <v>33</v>
      </c>
      <c r="E2769" s="1" t="s">
        <v>14</v>
      </c>
      <c r="F2769" s="1" t="s">
        <v>29</v>
      </c>
      <c r="G2769" s="1" t="s">
        <v>41</v>
      </c>
      <c r="H2769" s="6">
        <v>44301</v>
      </c>
      <c r="I2769" s="1" t="s">
        <v>72</v>
      </c>
      <c r="J2769" s="2">
        <v>6</v>
      </c>
      <c r="K2769" s="1" t="s">
        <v>18</v>
      </c>
    </row>
    <row r="2770" spans="1:11" x14ac:dyDescent="0.35">
      <c r="A2770" s="1" t="s">
        <v>2816</v>
      </c>
      <c r="B2770" s="1" t="s">
        <v>28</v>
      </c>
      <c r="C2770" s="1" t="s">
        <v>13</v>
      </c>
      <c r="D2770" s="2">
        <v>34</v>
      </c>
      <c r="E2770" s="1" t="s">
        <v>22</v>
      </c>
      <c r="F2770" s="1" t="s">
        <v>15</v>
      </c>
      <c r="G2770" s="1" t="s">
        <v>176</v>
      </c>
      <c r="H2770" s="6">
        <v>45052</v>
      </c>
      <c r="I2770" s="1" t="s">
        <v>72</v>
      </c>
      <c r="J2770" s="2">
        <v>20</v>
      </c>
      <c r="K2770" s="1" t="s">
        <v>26</v>
      </c>
    </row>
    <row r="2771" spans="1:11" x14ac:dyDescent="0.35">
      <c r="A2771" s="1" t="s">
        <v>2817</v>
      </c>
      <c r="B2771" s="1" t="s">
        <v>12</v>
      </c>
      <c r="C2771" s="1" t="s">
        <v>13</v>
      </c>
      <c r="D2771" s="2">
        <v>37</v>
      </c>
      <c r="E2771" s="1" t="s">
        <v>36</v>
      </c>
      <c r="F2771" s="1" t="s">
        <v>15</v>
      </c>
      <c r="G2771" s="1" t="s">
        <v>16</v>
      </c>
      <c r="H2771" s="6">
        <v>44425</v>
      </c>
      <c r="I2771" s="1" t="s">
        <v>25</v>
      </c>
      <c r="J2771" s="2">
        <v>13</v>
      </c>
      <c r="K2771" s="1" t="s">
        <v>18</v>
      </c>
    </row>
    <row r="2772" spans="1:11" x14ac:dyDescent="0.35">
      <c r="A2772" s="1" t="s">
        <v>2818</v>
      </c>
      <c r="B2772" s="1" t="s">
        <v>28</v>
      </c>
      <c r="C2772" s="1" t="s">
        <v>21</v>
      </c>
      <c r="D2772" s="2">
        <v>26</v>
      </c>
      <c r="E2772" s="1" t="s">
        <v>36</v>
      </c>
      <c r="F2772" s="1" t="s">
        <v>29</v>
      </c>
      <c r="G2772" s="1" t="s">
        <v>176</v>
      </c>
      <c r="H2772" s="6">
        <v>43822</v>
      </c>
      <c r="I2772" s="1" t="s">
        <v>72</v>
      </c>
      <c r="J2772" s="2">
        <v>17</v>
      </c>
      <c r="K2772" s="1" t="s">
        <v>26</v>
      </c>
    </row>
    <row r="2773" spans="1:11" x14ac:dyDescent="0.35">
      <c r="A2773" s="1" t="s">
        <v>2819</v>
      </c>
      <c r="B2773" s="1" t="s">
        <v>61</v>
      </c>
      <c r="C2773" s="1" t="s">
        <v>21</v>
      </c>
      <c r="D2773" s="2">
        <v>57</v>
      </c>
      <c r="E2773" s="1" t="s">
        <v>33</v>
      </c>
      <c r="F2773" s="1" t="s">
        <v>15</v>
      </c>
      <c r="G2773" s="1" t="s">
        <v>176</v>
      </c>
      <c r="H2773" s="6">
        <v>45162</v>
      </c>
      <c r="I2773" s="1" t="s">
        <v>25</v>
      </c>
      <c r="J2773" s="2">
        <v>18</v>
      </c>
      <c r="K2773" s="1" t="s">
        <v>26</v>
      </c>
    </row>
    <row r="2774" spans="1:11" x14ac:dyDescent="0.35">
      <c r="A2774" s="1" t="s">
        <v>2820</v>
      </c>
      <c r="B2774" s="1" t="s">
        <v>43</v>
      </c>
      <c r="C2774" s="1" t="s">
        <v>21</v>
      </c>
      <c r="D2774" s="2">
        <v>49</v>
      </c>
      <c r="E2774" s="1" t="s">
        <v>33</v>
      </c>
      <c r="F2774" s="1" t="s">
        <v>44</v>
      </c>
      <c r="G2774" s="1" t="s">
        <v>30</v>
      </c>
      <c r="H2774" s="6">
        <v>44264</v>
      </c>
      <c r="I2774" s="1" t="s">
        <v>25</v>
      </c>
      <c r="J2774" s="2">
        <v>16</v>
      </c>
      <c r="K2774" s="1" t="s">
        <v>31</v>
      </c>
    </row>
    <row r="2775" spans="1:11" x14ac:dyDescent="0.35">
      <c r="A2775" s="1" t="s">
        <v>2821</v>
      </c>
      <c r="B2775" s="1" t="s">
        <v>48</v>
      </c>
      <c r="C2775" s="1" t="s">
        <v>13</v>
      </c>
      <c r="D2775" s="2">
        <v>45</v>
      </c>
      <c r="E2775" s="1" t="s">
        <v>36</v>
      </c>
      <c r="F2775" s="1" t="s">
        <v>29</v>
      </c>
      <c r="G2775" s="1" t="s">
        <v>16</v>
      </c>
      <c r="H2775" s="6">
        <v>42829</v>
      </c>
      <c r="I2775" s="1" t="s">
        <v>25</v>
      </c>
      <c r="J2775" s="2">
        <v>20</v>
      </c>
      <c r="K2775" s="1" t="s">
        <v>58</v>
      </c>
    </row>
    <row r="2776" spans="1:11" x14ac:dyDescent="0.35">
      <c r="A2776" s="1" t="s">
        <v>2822</v>
      </c>
      <c r="B2776" s="1" t="s">
        <v>39</v>
      </c>
      <c r="C2776" s="1" t="s">
        <v>21</v>
      </c>
      <c r="D2776" s="2">
        <v>48</v>
      </c>
      <c r="E2776" s="1" t="s">
        <v>36</v>
      </c>
      <c r="F2776" s="1" t="s">
        <v>10</v>
      </c>
      <c r="G2776" s="1" t="s">
        <v>176</v>
      </c>
      <c r="H2776" s="6">
        <v>44852</v>
      </c>
      <c r="I2776" s="1" t="s">
        <v>17</v>
      </c>
      <c r="J2776" s="2">
        <v>10</v>
      </c>
      <c r="K2776" s="1" t="s">
        <v>58</v>
      </c>
    </row>
    <row r="2777" spans="1:11" x14ac:dyDescent="0.35">
      <c r="A2777" s="1" t="s">
        <v>2823</v>
      </c>
      <c r="B2777" s="1" t="s">
        <v>48</v>
      </c>
      <c r="C2777" s="1" t="s">
        <v>21</v>
      </c>
      <c r="D2777" s="2">
        <v>36</v>
      </c>
      <c r="E2777" s="1" t="s">
        <v>68</v>
      </c>
      <c r="F2777" s="1" t="s">
        <v>15</v>
      </c>
      <c r="G2777" s="1" t="s">
        <v>37</v>
      </c>
      <c r="H2777" s="6">
        <v>44397</v>
      </c>
      <c r="I2777" s="1" t="s">
        <v>72</v>
      </c>
      <c r="J2777" s="2">
        <v>8</v>
      </c>
      <c r="K2777" s="1" t="s">
        <v>26</v>
      </c>
    </row>
    <row r="2778" spans="1:11" x14ac:dyDescent="0.35">
      <c r="A2778" s="1" t="s">
        <v>2824</v>
      </c>
      <c r="B2778" s="1" t="s">
        <v>20</v>
      </c>
      <c r="C2778" s="1" t="s">
        <v>13</v>
      </c>
      <c r="D2778" s="2">
        <v>26</v>
      </c>
      <c r="E2778" s="1" t="s">
        <v>36</v>
      </c>
      <c r="F2778" s="1" t="s">
        <v>29</v>
      </c>
      <c r="G2778" s="1" t="s">
        <v>176</v>
      </c>
      <c r="H2778" s="6">
        <v>42545</v>
      </c>
      <c r="I2778" s="1" t="s">
        <v>45</v>
      </c>
      <c r="J2778" s="2">
        <v>16</v>
      </c>
      <c r="K2778" s="1" t="s">
        <v>31</v>
      </c>
    </row>
    <row r="2779" spans="1:11" x14ac:dyDescent="0.35">
      <c r="A2779" s="1" t="s">
        <v>2825</v>
      </c>
      <c r="B2779" s="1" t="s">
        <v>61</v>
      </c>
      <c r="C2779" s="1" t="s">
        <v>13</v>
      </c>
      <c r="D2779" s="2">
        <v>45</v>
      </c>
      <c r="E2779" s="1" t="s">
        <v>68</v>
      </c>
      <c r="F2779" s="1" t="s">
        <v>23</v>
      </c>
      <c r="G2779" s="1" t="s">
        <v>34</v>
      </c>
      <c r="H2779" s="6">
        <v>42454</v>
      </c>
      <c r="I2779" s="1" t="s">
        <v>25</v>
      </c>
      <c r="J2779" s="2">
        <v>7</v>
      </c>
      <c r="K2779" s="1" t="s">
        <v>58</v>
      </c>
    </row>
    <row r="2780" spans="1:11" x14ac:dyDescent="0.35">
      <c r="A2780" s="1" t="s">
        <v>2826</v>
      </c>
      <c r="B2780" s="1" t="s">
        <v>75</v>
      </c>
      <c r="C2780" s="1" t="s">
        <v>21</v>
      </c>
      <c r="D2780" s="2">
        <v>60</v>
      </c>
      <c r="E2780" s="1" t="s">
        <v>22</v>
      </c>
      <c r="F2780" s="1" t="s">
        <v>29</v>
      </c>
      <c r="G2780" s="1" t="s">
        <v>41</v>
      </c>
      <c r="H2780" s="6">
        <v>43593</v>
      </c>
      <c r="I2780" s="1" t="s">
        <v>17</v>
      </c>
      <c r="J2780" s="2">
        <v>4</v>
      </c>
      <c r="K2780" s="1" t="s">
        <v>31</v>
      </c>
    </row>
    <row r="2781" spans="1:11" x14ac:dyDescent="0.35">
      <c r="A2781" s="1" t="s">
        <v>2827</v>
      </c>
      <c r="B2781" s="1" t="s">
        <v>75</v>
      </c>
      <c r="C2781" s="1" t="s">
        <v>21</v>
      </c>
      <c r="D2781" s="2">
        <v>54</v>
      </c>
      <c r="E2781" s="1" t="s">
        <v>14</v>
      </c>
      <c r="F2781" s="1" t="s">
        <v>10</v>
      </c>
      <c r="G2781" s="1" t="s">
        <v>30</v>
      </c>
      <c r="H2781" s="6">
        <v>45350</v>
      </c>
      <c r="I2781" s="1" t="s">
        <v>72</v>
      </c>
      <c r="J2781" s="2">
        <v>13</v>
      </c>
      <c r="K2781" s="1" t="s">
        <v>58</v>
      </c>
    </row>
    <row r="2782" spans="1:11" x14ac:dyDescent="0.35">
      <c r="A2782" s="1" t="s">
        <v>2828</v>
      </c>
      <c r="B2782" s="1" t="s">
        <v>28</v>
      </c>
      <c r="C2782" s="1" t="s">
        <v>21</v>
      </c>
      <c r="D2782" s="2">
        <v>22</v>
      </c>
      <c r="E2782" s="1" t="s">
        <v>53</v>
      </c>
      <c r="F2782" s="1" t="s">
        <v>29</v>
      </c>
      <c r="G2782" s="1" t="s">
        <v>37</v>
      </c>
      <c r="H2782" s="6">
        <v>45252</v>
      </c>
      <c r="I2782" s="1" t="s">
        <v>45</v>
      </c>
      <c r="J2782" s="2">
        <v>1</v>
      </c>
      <c r="K2782" s="1" t="s">
        <v>58</v>
      </c>
    </row>
    <row r="2783" spans="1:11" x14ac:dyDescent="0.35">
      <c r="A2783" s="1" t="s">
        <v>2829</v>
      </c>
      <c r="B2783" s="1" t="s">
        <v>48</v>
      </c>
      <c r="C2783" s="1" t="s">
        <v>13</v>
      </c>
      <c r="D2783" s="2">
        <v>57</v>
      </c>
      <c r="E2783" s="1" t="s">
        <v>40</v>
      </c>
      <c r="F2783" s="1" t="s">
        <v>23</v>
      </c>
      <c r="G2783" s="1" t="s">
        <v>176</v>
      </c>
      <c r="H2783" s="6">
        <v>42749</v>
      </c>
      <c r="I2783" s="1" t="s">
        <v>17</v>
      </c>
      <c r="J2783" s="2">
        <v>7</v>
      </c>
      <c r="K2783" s="1" t="s">
        <v>58</v>
      </c>
    </row>
    <row r="2784" spans="1:11" x14ac:dyDescent="0.35">
      <c r="A2784" s="1" t="s">
        <v>2830</v>
      </c>
      <c r="B2784" s="1" t="s">
        <v>12</v>
      </c>
      <c r="C2784" s="1" t="s">
        <v>21</v>
      </c>
      <c r="D2784" s="2">
        <v>31</v>
      </c>
      <c r="E2784" s="1" t="s">
        <v>68</v>
      </c>
      <c r="F2784" s="1" t="s">
        <v>15</v>
      </c>
      <c r="G2784" s="1" t="s">
        <v>34</v>
      </c>
      <c r="H2784" s="6">
        <v>45733</v>
      </c>
      <c r="I2784" s="1" t="s">
        <v>25</v>
      </c>
      <c r="J2784" s="2">
        <v>0</v>
      </c>
      <c r="K2784" s="1" t="s">
        <v>18</v>
      </c>
    </row>
    <row r="2785" spans="1:11" x14ac:dyDescent="0.35">
      <c r="A2785" s="1" t="s">
        <v>2831</v>
      </c>
      <c r="B2785" s="1" t="s">
        <v>75</v>
      </c>
      <c r="C2785" s="1" t="s">
        <v>21</v>
      </c>
      <c r="D2785" s="2">
        <v>28</v>
      </c>
      <c r="E2785" s="1" t="s">
        <v>14</v>
      </c>
      <c r="F2785" s="1" t="s">
        <v>23</v>
      </c>
      <c r="G2785" s="1" t="s">
        <v>37</v>
      </c>
      <c r="H2785" s="6">
        <v>44097</v>
      </c>
      <c r="I2785" s="1" t="s">
        <v>72</v>
      </c>
      <c r="J2785" s="2">
        <v>9</v>
      </c>
      <c r="K2785" s="1" t="s">
        <v>31</v>
      </c>
    </row>
    <row r="2786" spans="1:11" x14ac:dyDescent="0.35">
      <c r="A2786" s="1" t="s">
        <v>2832</v>
      </c>
      <c r="B2786" s="1" t="s">
        <v>39</v>
      </c>
      <c r="C2786" s="1" t="s">
        <v>13</v>
      </c>
      <c r="D2786" s="2">
        <v>35</v>
      </c>
      <c r="E2786" s="1" t="s">
        <v>22</v>
      </c>
      <c r="F2786" s="1" t="s">
        <v>29</v>
      </c>
      <c r="G2786" s="1" t="s">
        <v>16</v>
      </c>
      <c r="H2786" s="6">
        <v>44900</v>
      </c>
      <c r="I2786" s="1" t="s">
        <v>45</v>
      </c>
      <c r="J2786" s="2">
        <v>17</v>
      </c>
      <c r="K2786" s="1" t="s">
        <v>58</v>
      </c>
    </row>
    <row r="2787" spans="1:11" x14ac:dyDescent="0.35">
      <c r="A2787" s="1" t="s">
        <v>2833</v>
      </c>
      <c r="B2787" s="1" t="s">
        <v>20</v>
      </c>
      <c r="C2787" s="1" t="s">
        <v>21</v>
      </c>
      <c r="D2787" s="2">
        <v>43</v>
      </c>
      <c r="E2787" s="1" t="s">
        <v>36</v>
      </c>
      <c r="F2787" s="1" t="s">
        <v>10</v>
      </c>
      <c r="G2787" s="1" t="s">
        <v>176</v>
      </c>
      <c r="H2787" s="6">
        <v>43483</v>
      </c>
      <c r="I2787" s="1" t="s">
        <v>3065</v>
      </c>
      <c r="J2787" s="2">
        <v>3</v>
      </c>
      <c r="K2787" s="1" t="s">
        <v>58</v>
      </c>
    </row>
    <row r="2788" spans="1:11" x14ac:dyDescent="0.35">
      <c r="A2788" s="1" t="s">
        <v>2834</v>
      </c>
      <c r="B2788" s="1" t="s">
        <v>12</v>
      </c>
      <c r="C2788" s="1" t="s">
        <v>13</v>
      </c>
      <c r="D2788" s="2">
        <v>40</v>
      </c>
      <c r="E2788" s="1" t="s">
        <v>22</v>
      </c>
      <c r="F2788" s="1" t="s">
        <v>23</v>
      </c>
      <c r="G2788" s="1" t="s">
        <v>37</v>
      </c>
      <c r="H2788" s="6">
        <v>44453</v>
      </c>
      <c r="I2788" s="1" t="s">
        <v>45</v>
      </c>
      <c r="J2788" s="2">
        <v>14</v>
      </c>
      <c r="K2788" s="1" t="s">
        <v>18</v>
      </c>
    </row>
    <row r="2789" spans="1:11" x14ac:dyDescent="0.35">
      <c r="A2789" s="1" t="s">
        <v>2835</v>
      </c>
      <c r="B2789" s="1" t="s">
        <v>12</v>
      </c>
      <c r="C2789" s="1" t="s">
        <v>21</v>
      </c>
      <c r="D2789" s="2">
        <v>42</v>
      </c>
      <c r="E2789" s="1" t="s">
        <v>36</v>
      </c>
      <c r="F2789" s="1" t="s">
        <v>44</v>
      </c>
      <c r="G2789" s="1" t="s">
        <v>41</v>
      </c>
      <c r="H2789" s="6">
        <v>45114</v>
      </c>
      <c r="I2789" s="1" t="s">
        <v>25</v>
      </c>
      <c r="J2789" s="2">
        <v>14</v>
      </c>
      <c r="K2789" s="1" t="s">
        <v>26</v>
      </c>
    </row>
    <row r="2790" spans="1:11" x14ac:dyDescent="0.35">
      <c r="A2790" s="1" t="s">
        <v>2836</v>
      </c>
      <c r="B2790" s="1" t="s">
        <v>61</v>
      </c>
      <c r="C2790" s="1" t="s">
        <v>13</v>
      </c>
      <c r="D2790" s="2">
        <v>37</v>
      </c>
      <c r="E2790" s="1" t="s">
        <v>53</v>
      </c>
      <c r="F2790" s="1" t="s">
        <v>10</v>
      </c>
      <c r="G2790" s="1" t="s">
        <v>176</v>
      </c>
      <c r="H2790" s="6">
        <v>42671</v>
      </c>
      <c r="I2790" s="1" t="s">
        <v>72</v>
      </c>
      <c r="J2790" s="2">
        <v>0</v>
      </c>
      <c r="K2790" s="1" t="s">
        <v>26</v>
      </c>
    </row>
    <row r="2791" spans="1:11" x14ac:dyDescent="0.35">
      <c r="A2791" s="1" t="s">
        <v>2837</v>
      </c>
      <c r="B2791" s="1" t="s">
        <v>12</v>
      </c>
      <c r="C2791" s="1" t="s">
        <v>13</v>
      </c>
      <c r="D2791" s="2">
        <v>33</v>
      </c>
      <c r="E2791" s="1" t="s">
        <v>33</v>
      </c>
      <c r="F2791" s="1" t="s">
        <v>23</v>
      </c>
      <c r="G2791" s="1" t="s">
        <v>37</v>
      </c>
      <c r="H2791" s="6">
        <v>44764</v>
      </c>
      <c r="I2791" s="1" t="s">
        <v>45</v>
      </c>
      <c r="J2791" s="2">
        <v>5</v>
      </c>
      <c r="K2791" s="1" t="s">
        <v>58</v>
      </c>
    </row>
    <row r="2792" spans="1:11" x14ac:dyDescent="0.35">
      <c r="A2792" s="1" t="s">
        <v>2838</v>
      </c>
      <c r="B2792" s="1" t="s">
        <v>28</v>
      </c>
      <c r="C2792" s="1" t="s">
        <v>13</v>
      </c>
      <c r="D2792" s="2">
        <v>32</v>
      </c>
      <c r="E2792" s="1" t="s">
        <v>22</v>
      </c>
      <c r="F2792" s="1" t="s">
        <v>29</v>
      </c>
      <c r="G2792" s="1" t="s">
        <v>30</v>
      </c>
      <c r="H2792" s="6">
        <v>42903</v>
      </c>
      <c r="I2792" s="1" t="s">
        <v>72</v>
      </c>
      <c r="J2792" s="2">
        <v>19</v>
      </c>
      <c r="K2792" s="1" t="s">
        <v>26</v>
      </c>
    </row>
    <row r="2793" spans="1:11" x14ac:dyDescent="0.35">
      <c r="A2793" s="1" t="s">
        <v>2839</v>
      </c>
      <c r="B2793" s="1" t="s">
        <v>39</v>
      </c>
      <c r="C2793" s="1" t="s">
        <v>13</v>
      </c>
      <c r="D2793" s="2">
        <v>57</v>
      </c>
      <c r="E2793" s="1" t="s">
        <v>40</v>
      </c>
      <c r="F2793" s="1" t="s">
        <v>15</v>
      </c>
      <c r="G2793" s="1" t="s">
        <v>30</v>
      </c>
      <c r="H2793" s="6">
        <v>45376</v>
      </c>
      <c r="I2793" s="1" t="s">
        <v>25</v>
      </c>
      <c r="J2793" s="2">
        <v>4</v>
      </c>
      <c r="K2793" s="1" t="s">
        <v>18</v>
      </c>
    </row>
    <row r="2794" spans="1:11" x14ac:dyDescent="0.35">
      <c r="A2794" s="1" t="s">
        <v>2840</v>
      </c>
      <c r="B2794" s="1" t="s">
        <v>28</v>
      </c>
      <c r="C2794" s="1" t="s">
        <v>13</v>
      </c>
      <c r="D2794" s="2">
        <v>52</v>
      </c>
      <c r="E2794" s="1" t="s">
        <v>40</v>
      </c>
      <c r="F2794" s="1" t="s">
        <v>15</v>
      </c>
      <c r="G2794" s="1" t="s">
        <v>30</v>
      </c>
      <c r="H2794" s="6">
        <v>44309</v>
      </c>
      <c r="I2794" s="1" t="s">
        <v>25</v>
      </c>
      <c r="J2794" s="2">
        <v>2</v>
      </c>
      <c r="K2794" s="1" t="s">
        <v>58</v>
      </c>
    </row>
    <row r="2795" spans="1:11" x14ac:dyDescent="0.35">
      <c r="A2795" s="1" t="s">
        <v>2841</v>
      </c>
      <c r="B2795" s="1" t="s">
        <v>48</v>
      </c>
      <c r="C2795" s="1" t="s">
        <v>21</v>
      </c>
      <c r="D2795" s="2">
        <v>49</v>
      </c>
      <c r="E2795" s="1" t="s">
        <v>68</v>
      </c>
      <c r="F2795" s="1" t="s">
        <v>23</v>
      </c>
      <c r="G2795" s="1" t="s">
        <v>176</v>
      </c>
      <c r="H2795" s="6">
        <v>42965</v>
      </c>
      <c r="I2795" s="1" t="s">
        <v>72</v>
      </c>
      <c r="J2795" s="2">
        <v>8</v>
      </c>
      <c r="K2795" s="1" t="s">
        <v>58</v>
      </c>
    </row>
    <row r="2796" spans="1:11" x14ac:dyDescent="0.35">
      <c r="A2796" s="1" t="s">
        <v>2842</v>
      </c>
      <c r="B2796" s="1" t="s">
        <v>43</v>
      </c>
      <c r="C2796" s="1" t="s">
        <v>13</v>
      </c>
      <c r="D2796" s="2">
        <v>21</v>
      </c>
      <c r="E2796" s="1" t="s">
        <v>53</v>
      </c>
      <c r="F2796" s="1" t="s">
        <v>10</v>
      </c>
      <c r="G2796" s="1" t="s">
        <v>34</v>
      </c>
      <c r="H2796" s="6">
        <v>44095</v>
      </c>
      <c r="I2796" s="1" t="s">
        <v>72</v>
      </c>
      <c r="J2796" s="2">
        <v>6</v>
      </c>
      <c r="K2796" s="1" t="s">
        <v>26</v>
      </c>
    </row>
    <row r="2797" spans="1:11" x14ac:dyDescent="0.35">
      <c r="A2797" s="1" t="s">
        <v>2843</v>
      </c>
      <c r="B2797" s="1" t="s">
        <v>20</v>
      </c>
      <c r="C2797" s="1" t="s">
        <v>13</v>
      </c>
      <c r="D2797" s="2">
        <v>47</v>
      </c>
      <c r="E2797" s="1" t="s">
        <v>40</v>
      </c>
      <c r="F2797" s="1" t="s">
        <v>23</v>
      </c>
      <c r="G2797" s="1" t="s">
        <v>37</v>
      </c>
      <c r="H2797" s="6">
        <v>43644</v>
      </c>
      <c r="I2797" s="1" t="s">
        <v>45</v>
      </c>
      <c r="J2797" s="2">
        <v>17</v>
      </c>
      <c r="K2797" s="1" t="s">
        <v>26</v>
      </c>
    </row>
    <row r="2798" spans="1:11" x14ac:dyDescent="0.35">
      <c r="A2798" s="1" t="s">
        <v>2844</v>
      </c>
      <c r="B2798" s="1" t="s">
        <v>61</v>
      </c>
      <c r="C2798" s="1" t="s">
        <v>13</v>
      </c>
      <c r="D2798" s="2">
        <v>43</v>
      </c>
      <c r="E2798" s="1" t="s">
        <v>36</v>
      </c>
      <c r="F2798" s="1" t="s">
        <v>29</v>
      </c>
      <c r="G2798" s="1" t="s">
        <v>30</v>
      </c>
      <c r="H2798" s="6">
        <v>42719</v>
      </c>
      <c r="I2798" s="1" t="s">
        <v>25</v>
      </c>
      <c r="J2798" s="2">
        <v>12</v>
      </c>
      <c r="K2798" s="1" t="s">
        <v>58</v>
      </c>
    </row>
    <row r="2799" spans="1:11" x14ac:dyDescent="0.35">
      <c r="A2799" s="1" t="s">
        <v>2845</v>
      </c>
      <c r="B2799" s="1" t="s">
        <v>28</v>
      </c>
      <c r="C2799" s="1" t="s">
        <v>21</v>
      </c>
      <c r="D2799" s="2">
        <v>34</v>
      </c>
      <c r="E2799" s="1" t="s">
        <v>53</v>
      </c>
      <c r="F2799" s="1" t="s">
        <v>15</v>
      </c>
      <c r="G2799" s="1" t="s">
        <v>176</v>
      </c>
      <c r="H2799" s="6">
        <v>44002</v>
      </c>
      <c r="I2799" s="1" t="s">
        <v>45</v>
      </c>
      <c r="J2799" s="2">
        <v>11</v>
      </c>
      <c r="K2799" s="1" t="s">
        <v>18</v>
      </c>
    </row>
    <row r="2800" spans="1:11" x14ac:dyDescent="0.35">
      <c r="A2800" s="1" t="s">
        <v>2846</v>
      </c>
      <c r="B2800" s="1" t="s">
        <v>39</v>
      </c>
      <c r="C2800" s="1" t="s">
        <v>13</v>
      </c>
      <c r="D2800" s="2">
        <v>54</v>
      </c>
      <c r="E2800" s="1" t="s">
        <v>53</v>
      </c>
      <c r="F2800" s="1" t="s">
        <v>44</v>
      </c>
      <c r="G2800" s="1" t="s">
        <v>176</v>
      </c>
      <c r="H2800" s="6">
        <v>43002</v>
      </c>
      <c r="I2800" s="1" t="s">
        <v>72</v>
      </c>
      <c r="J2800" s="2">
        <v>5</v>
      </c>
      <c r="K2800" s="1" t="s">
        <v>58</v>
      </c>
    </row>
    <row r="2801" spans="1:11" x14ac:dyDescent="0.35">
      <c r="A2801" s="1" t="s">
        <v>2847</v>
      </c>
      <c r="B2801" s="1" t="s">
        <v>12</v>
      </c>
      <c r="C2801" s="1" t="s">
        <v>21</v>
      </c>
      <c r="D2801" s="2">
        <v>36</v>
      </c>
      <c r="E2801" s="1" t="s">
        <v>33</v>
      </c>
      <c r="F2801" s="1" t="s">
        <v>10</v>
      </c>
      <c r="G2801" s="1" t="s">
        <v>24</v>
      </c>
      <c r="H2801" s="6">
        <v>42398</v>
      </c>
      <c r="I2801" s="1" t="s">
        <v>17</v>
      </c>
      <c r="J2801" s="2">
        <v>14</v>
      </c>
      <c r="K2801" s="1" t="s">
        <v>58</v>
      </c>
    </row>
    <row r="2802" spans="1:11" x14ac:dyDescent="0.35">
      <c r="A2802" s="1" t="s">
        <v>2848</v>
      </c>
      <c r="B2802" s="1" t="s">
        <v>48</v>
      </c>
      <c r="C2802" s="1" t="s">
        <v>13</v>
      </c>
      <c r="D2802" s="2">
        <v>53</v>
      </c>
      <c r="E2802" s="1"/>
      <c r="F2802" s="1" t="s">
        <v>10</v>
      </c>
      <c r="G2802" s="1" t="s">
        <v>34</v>
      </c>
      <c r="H2802" s="6"/>
      <c r="I2802" s="1" t="s">
        <v>45</v>
      </c>
      <c r="J2802" s="2">
        <v>15</v>
      </c>
      <c r="K2802" s="1" t="s">
        <v>31</v>
      </c>
    </row>
    <row r="2803" spans="1:11" x14ac:dyDescent="0.35">
      <c r="A2803" s="1" t="s">
        <v>2849</v>
      </c>
      <c r="B2803" s="1" t="s">
        <v>75</v>
      </c>
      <c r="C2803" s="1" t="s">
        <v>13</v>
      </c>
      <c r="D2803" s="2">
        <v>46</v>
      </c>
      <c r="E2803" s="1" t="s">
        <v>40</v>
      </c>
      <c r="F2803" s="1" t="s">
        <v>23</v>
      </c>
      <c r="G2803" s="1" t="s">
        <v>34</v>
      </c>
      <c r="H2803" s="6">
        <v>45729</v>
      </c>
      <c r="I2803" s="1" t="s">
        <v>45</v>
      </c>
      <c r="J2803" s="2">
        <v>1</v>
      </c>
      <c r="K2803" s="1" t="s">
        <v>31</v>
      </c>
    </row>
    <row r="2804" spans="1:11" x14ac:dyDescent="0.35">
      <c r="A2804" s="1" t="s">
        <v>2850</v>
      </c>
      <c r="B2804" s="1" t="s">
        <v>43</v>
      </c>
      <c r="C2804" s="1" t="s">
        <v>13</v>
      </c>
      <c r="D2804" s="2">
        <v>52</v>
      </c>
      <c r="E2804" s="1" t="s">
        <v>22</v>
      </c>
      <c r="F2804" s="1" t="s">
        <v>10</v>
      </c>
      <c r="G2804" s="1" t="s">
        <v>24</v>
      </c>
      <c r="H2804" s="6">
        <v>45757</v>
      </c>
      <c r="I2804" s="1" t="s">
        <v>25</v>
      </c>
      <c r="J2804" s="2">
        <v>4</v>
      </c>
      <c r="K2804" s="1" t="s">
        <v>18</v>
      </c>
    </row>
    <row r="2805" spans="1:11" x14ac:dyDescent="0.35">
      <c r="A2805" s="1" t="s">
        <v>2851</v>
      </c>
      <c r="B2805" s="1" t="s">
        <v>75</v>
      </c>
      <c r="C2805" s="1" t="s">
        <v>13</v>
      </c>
      <c r="D2805" s="2">
        <v>23</v>
      </c>
      <c r="E2805" s="1" t="s">
        <v>53</v>
      </c>
      <c r="F2805" s="1" t="s">
        <v>29</v>
      </c>
      <c r="G2805" s="1" t="s">
        <v>24</v>
      </c>
      <c r="H2805" s="6">
        <v>44168</v>
      </c>
      <c r="I2805" s="1" t="s">
        <v>72</v>
      </c>
      <c r="J2805" s="2">
        <v>18</v>
      </c>
      <c r="K2805" s="1" t="s">
        <v>58</v>
      </c>
    </row>
    <row r="2806" spans="1:11" x14ac:dyDescent="0.35">
      <c r="A2806" s="1" t="s">
        <v>2852</v>
      </c>
      <c r="B2806" s="1" t="s">
        <v>75</v>
      </c>
      <c r="C2806" s="1" t="s">
        <v>13</v>
      </c>
      <c r="D2806" s="2">
        <v>38</v>
      </c>
      <c r="E2806" s="1" t="s">
        <v>40</v>
      </c>
      <c r="F2806" s="1" t="s">
        <v>23</v>
      </c>
      <c r="G2806" s="1" t="s">
        <v>24</v>
      </c>
      <c r="H2806" s="6">
        <v>42413</v>
      </c>
      <c r="I2806" s="1" t="s">
        <v>17</v>
      </c>
      <c r="J2806" s="2">
        <v>1</v>
      </c>
      <c r="K2806" s="1" t="s">
        <v>58</v>
      </c>
    </row>
    <row r="2807" spans="1:11" x14ac:dyDescent="0.35">
      <c r="A2807" s="1" t="s">
        <v>2853</v>
      </c>
      <c r="B2807" s="1" t="s">
        <v>61</v>
      </c>
      <c r="C2807" s="1" t="s">
        <v>21</v>
      </c>
      <c r="D2807" s="2">
        <v>30</v>
      </c>
      <c r="E2807" s="1" t="s">
        <v>53</v>
      </c>
      <c r="F2807" s="1" t="s">
        <v>10</v>
      </c>
      <c r="G2807" s="1" t="s">
        <v>34</v>
      </c>
      <c r="H2807" s="6">
        <v>44109</v>
      </c>
      <c r="I2807" s="1" t="s">
        <v>72</v>
      </c>
      <c r="J2807" s="2">
        <v>15</v>
      </c>
      <c r="K2807" s="1" t="s">
        <v>58</v>
      </c>
    </row>
    <row r="2808" spans="1:11" x14ac:dyDescent="0.35">
      <c r="A2808" s="1" t="s">
        <v>2854</v>
      </c>
      <c r="B2808" s="1" t="s">
        <v>61</v>
      </c>
      <c r="C2808" s="1" t="s">
        <v>21</v>
      </c>
      <c r="D2808" s="2">
        <v>36</v>
      </c>
      <c r="E2808" s="1" t="s">
        <v>68</v>
      </c>
      <c r="F2808" s="1" t="s">
        <v>15</v>
      </c>
      <c r="G2808" s="1" t="s">
        <v>16</v>
      </c>
      <c r="H2808" s="6">
        <v>43245</v>
      </c>
      <c r="I2808" s="1" t="s">
        <v>72</v>
      </c>
      <c r="J2808" s="2">
        <v>0</v>
      </c>
      <c r="K2808" s="1" t="s">
        <v>58</v>
      </c>
    </row>
    <row r="2809" spans="1:11" x14ac:dyDescent="0.35">
      <c r="A2809" s="1" t="s">
        <v>2855</v>
      </c>
      <c r="B2809" s="1" t="s">
        <v>20</v>
      </c>
      <c r="C2809" s="1" t="s">
        <v>21</v>
      </c>
      <c r="D2809" s="2">
        <v>43</v>
      </c>
      <c r="E2809" s="1" t="s">
        <v>36</v>
      </c>
      <c r="F2809" s="1" t="s">
        <v>10</v>
      </c>
      <c r="G2809" s="1" t="s">
        <v>176</v>
      </c>
      <c r="H2809" s="6">
        <v>44863</v>
      </c>
      <c r="I2809" s="1" t="s">
        <v>45</v>
      </c>
      <c r="J2809" s="2">
        <v>19</v>
      </c>
      <c r="K2809" s="1" t="s">
        <v>26</v>
      </c>
    </row>
    <row r="2810" spans="1:11" x14ac:dyDescent="0.35">
      <c r="A2810" s="1" t="s">
        <v>2856</v>
      </c>
      <c r="B2810" s="1" t="s">
        <v>75</v>
      </c>
      <c r="C2810" s="1" t="s">
        <v>13</v>
      </c>
      <c r="D2810" s="2">
        <v>58</v>
      </c>
      <c r="E2810" s="1" t="s">
        <v>40</v>
      </c>
      <c r="F2810" s="1" t="s">
        <v>29</v>
      </c>
      <c r="G2810" s="1" t="s">
        <v>34</v>
      </c>
      <c r="H2810" s="6"/>
      <c r="I2810" s="1" t="s">
        <v>45</v>
      </c>
      <c r="J2810" s="2">
        <v>5</v>
      </c>
      <c r="K2810" s="1" t="s">
        <v>58</v>
      </c>
    </row>
    <row r="2811" spans="1:11" x14ac:dyDescent="0.35">
      <c r="A2811" s="1" t="s">
        <v>2857</v>
      </c>
      <c r="B2811" s="1" t="s">
        <v>20</v>
      </c>
      <c r="C2811" s="1" t="s">
        <v>21</v>
      </c>
      <c r="D2811" s="2">
        <v>38</v>
      </c>
      <c r="E2811" s="1" t="s">
        <v>68</v>
      </c>
      <c r="F2811" s="1" t="s">
        <v>44</v>
      </c>
      <c r="G2811" s="1" t="s">
        <v>24</v>
      </c>
      <c r="H2811" s="6">
        <v>42883</v>
      </c>
      <c r="I2811" s="1" t="s">
        <v>72</v>
      </c>
      <c r="J2811" s="2">
        <v>2</v>
      </c>
      <c r="K2811" s="1" t="s">
        <v>58</v>
      </c>
    </row>
    <row r="2812" spans="1:11" x14ac:dyDescent="0.35">
      <c r="A2812" s="1" t="s">
        <v>2858</v>
      </c>
      <c r="B2812" s="1" t="s">
        <v>39</v>
      </c>
      <c r="C2812" s="1" t="s">
        <v>13</v>
      </c>
      <c r="D2812" s="2">
        <v>38</v>
      </c>
      <c r="E2812" s="1" t="s">
        <v>33</v>
      </c>
      <c r="F2812" s="1" t="s">
        <v>23</v>
      </c>
      <c r="G2812" s="1" t="s">
        <v>24</v>
      </c>
      <c r="H2812" s="6"/>
      <c r="I2812" s="1" t="s">
        <v>45</v>
      </c>
      <c r="J2812" s="2">
        <v>12</v>
      </c>
      <c r="K2812" s="1" t="s">
        <v>26</v>
      </c>
    </row>
    <row r="2813" spans="1:11" x14ac:dyDescent="0.35">
      <c r="A2813" s="1" t="s">
        <v>2859</v>
      </c>
      <c r="B2813" s="1" t="s">
        <v>12</v>
      </c>
      <c r="C2813" s="1" t="s">
        <v>21</v>
      </c>
      <c r="D2813" s="2">
        <v>56</v>
      </c>
      <c r="E2813" s="1" t="s">
        <v>33</v>
      </c>
      <c r="F2813" s="1" t="s">
        <v>29</v>
      </c>
      <c r="G2813" s="1" t="s">
        <v>24</v>
      </c>
      <c r="H2813" s="6">
        <v>44847</v>
      </c>
      <c r="I2813" s="1" t="s">
        <v>72</v>
      </c>
      <c r="J2813" s="2">
        <v>13</v>
      </c>
      <c r="K2813" s="1" t="s">
        <v>58</v>
      </c>
    </row>
    <row r="2814" spans="1:11" x14ac:dyDescent="0.35">
      <c r="A2814" s="1" t="s">
        <v>2860</v>
      </c>
      <c r="B2814" s="1" t="s">
        <v>48</v>
      </c>
      <c r="C2814" s="1" t="s">
        <v>13</v>
      </c>
      <c r="D2814" s="2">
        <v>34</v>
      </c>
      <c r="E2814" s="1" t="s">
        <v>36</v>
      </c>
      <c r="F2814" s="1" t="s">
        <v>44</v>
      </c>
      <c r="G2814" s="1" t="s">
        <v>37</v>
      </c>
      <c r="H2814" s="6">
        <v>42857</v>
      </c>
      <c r="I2814" s="1" t="s">
        <v>72</v>
      </c>
      <c r="J2814" s="2">
        <v>2</v>
      </c>
      <c r="K2814" s="1" t="s">
        <v>58</v>
      </c>
    </row>
    <row r="2815" spans="1:11" x14ac:dyDescent="0.35">
      <c r="A2815" s="1" t="s">
        <v>2861</v>
      </c>
      <c r="B2815" s="1" t="s">
        <v>39</v>
      </c>
      <c r="C2815" s="1" t="s">
        <v>21</v>
      </c>
      <c r="D2815" s="2">
        <v>44</v>
      </c>
      <c r="E2815" s="1" t="s">
        <v>68</v>
      </c>
      <c r="F2815" s="1" t="s">
        <v>29</v>
      </c>
      <c r="G2815" s="1" t="s">
        <v>24</v>
      </c>
      <c r="H2815" s="6">
        <v>42626</v>
      </c>
      <c r="I2815" s="1" t="s">
        <v>25</v>
      </c>
      <c r="J2815" s="2">
        <v>20</v>
      </c>
      <c r="K2815" s="1" t="s">
        <v>18</v>
      </c>
    </row>
    <row r="2816" spans="1:11" x14ac:dyDescent="0.35">
      <c r="A2816" s="1" t="s">
        <v>2862</v>
      </c>
      <c r="B2816" s="1" t="s">
        <v>75</v>
      </c>
      <c r="C2816" s="1" t="s">
        <v>13</v>
      </c>
      <c r="D2816" s="2">
        <v>26</v>
      </c>
      <c r="E2816" s="1" t="s">
        <v>14</v>
      </c>
      <c r="F2816" s="1" t="s">
        <v>23</v>
      </c>
      <c r="G2816" s="1" t="s">
        <v>176</v>
      </c>
      <c r="H2816" s="6">
        <v>42669</v>
      </c>
      <c r="I2816" s="1" t="s">
        <v>45</v>
      </c>
      <c r="J2816" s="2">
        <v>13</v>
      </c>
      <c r="K2816" s="1" t="s">
        <v>26</v>
      </c>
    </row>
    <row r="2817" spans="1:11" x14ac:dyDescent="0.35">
      <c r="A2817" s="1" t="s">
        <v>2863</v>
      </c>
      <c r="B2817" s="1" t="s">
        <v>12</v>
      </c>
      <c r="C2817" s="1" t="s">
        <v>13</v>
      </c>
      <c r="D2817" s="2">
        <v>56</v>
      </c>
      <c r="E2817" s="1" t="s">
        <v>78</v>
      </c>
      <c r="F2817" s="1" t="s">
        <v>15</v>
      </c>
      <c r="G2817" s="1" t="s">
        <v>34</v>
      </c>
      <c r="H2817" s="6">
        <v>44649</v>
      </c>
      <c r="I2817" s="1" t="s">
        <v>72</v>
      </c>
      <c r="J2817" s="2">
        <v>11</v>
      </c>
      <c r="K2817" s="1" t="s">
        <v>31</v>
      </c>
    </row>
    <row r="2818" spans="1:11" x14ac:dyDescent="0.35">
      <c r="A2818" s="1" t="s">
        <v>2864</v>
      </c>
      <c r="B2818" s="1" t="s">
        <v>39</v>
      </c>
      <c r="C2818" s="1" t="s">
        <v>13</v>
      </c>
      <c r="D2818" s="2">
        <v>48</v>
      </c>
      <c r="E2818" s="1" t="s">
        <v>68</v>
      </c>
      <c r="F2818" s="1" t="s">
        <v>23</v>
      </c>
      <c r="G2818" s="1" t="s">
        <v>37</v>
      </c>
      <c r="H2818" s="6">
        <v>45877</v>
      </c>
      <c r="I2818" s="1" t="s">
        <v>17</v>
      </c>
      <c r="J2818" s="2">
        <v>17</v>
      </c>
      <c r="K2818" s="1" t="s">
        <v>31</v>
      </c>
    </row>
    <row r="2819" spans="1:11" x14ac:dyDescent="0.35">
      <c r="A2819" s="1" t="s">
        <v>2865</v>
      </c>
      <c r="B2819" s="1" t="s">
        <v>20</v>
      </c>
      <c r="C2819" s="1" t="s">
        <v>21</v>
      </c>
      <c r="D2819" s="2">
        <v>30</v>
      </c>
      <c r="E2819" s="1" t="s">
        <v>53</v>
      </c>
      <c r="F2819" s="1" t="s">
        <v>15</v>
      </c>
      <c r="G2819" s="1" t="s">
        <v>41</v>
      </c>
      <c r="H2819" s="6">
        <v>43670</v>
      </c>
      <c r="I2819" s="1" t="s">
        <v>17</v>
      </c>
      <c r="J2819" s="2">
        <v>16</v>
      </c>
      <c r="K2819" s="1" t="s">
        <v>26</v>
      </c>
    </row>
    <row r="2820" spans="1:11" x14ac:dyDescent="0.35">
      <c r="A2820" s="1" t="s">
        <v>2866</v>
      </c>
      <c r="B2820" s="1" t="s">
        <v>43</v>
      </c>
      <c r="C2820" s="1" t="s">
        <v>21</v>
      </c>
      <c r="D2820" s="2">
        <v>35</v>
      </c>
      <c r="E2820" s="1" t="s">
        <v>14</v>
      </c>
      <c r="F2820" s="1" t="s">
        <v>44</v>
      </c>
      <c r="G2820" s="1" t="s">
        <v>24</v>
      </c>
      <c r="H2820" s="6">
        <v>44056</v>
      </c>
      <c r="I2820" s="1" t="s">
        <v>45</v>
      </c>
      <c r="J2820" s="2">
        <v>8</v>
      </c>
      <c r="K2820" s="1" t="s">
        <v>26</v>
      </c>
    </row>
    <row r="2821" spans="1:11" x14ac:dyDescent="0.35">
      <c r="A2821" s="1" t="s">
        <v>2867</v>
      </c>
      <c r="B2821" s="1" t="s">
        <v>12</v>
      </c>
      <c r="C2821" s="1" t="s">
        <v>13</v>
      </c>
      <c r="D2821" s="2">
        <v>23</v>
      </c>
      <c r="E2821" s="1" t="s">
        <v>14</v>
      </c>
      <c r="F2821" s="1" t="s">
        <v>23</v>
      </c>
      <c r="G2821" s="1" t="s">
        <v>16</v>
      </c>
      <c r="H2821" s="6">
        <v>43231</v>
      </c>
      <c r="I2821" s="1" t="s">
        <v>72</v>
      </c>
      <c r="J2821" s="2">
        <v>19</v>
      </c>
      <c r="K2821" s="1" t="s">
        <v>18</v>
      </c>
    </row>
    <row r="2822" spans="1:11" x14ac:dyDescent="0.35">
      <c r="A2822" s="1" t="s">
        <v>2868</v>
      </c>
      <c r="B2822" s="1" t="s">
        <v>20</v>
      </c>
      <c r="C2822" s="1" t="s">
        <v>21</v>
      </c>
      <c r="D2822" s="2">
        <v>39</v>
      </c>
      <c r="E2822" s="1" t="s">
        <v>68</v>
      </c>
      <c r="F2822" s="1" t="s">
        <v>23</v>
      </c>
      <c r="G2822" s="1" t="s">
        <v>34</v>
      </c>
      <c r="H2822" s="6">
        <v>46022</v>
      </c>
      <c r="I2822" s="1" t="s">
        <v>17</v>
      </c>
      <c r="J2822" s="2">
        <v>13</v>
      </c>
      <c r="K2822" s="1" t="s">
        <v>18</v>
      </c>
    </row>
    <row r="2823" spans="1:11" x14ac:dyDescent="0.35">
      <c r="A2823" s="1" t="s">
        <v>2869</v>
      </c>
      <c r="B2823" s="1" t="s">
        <v>43</v>
      </c>
      <c r="C2823" s="1" t="s">
        <v>13</v>
      </c>
      <c r="D2823" s="2">
        <v>43</v>
      </c>
      <c r="E2823" s="1" t="s">
        <v>40</v>
      </c>
      <c r="F2823" s="1" t="s">
        <v>15</v>
      </c>
      <c r="G2823" s="1" t="s">
        <v>16</v>
      </c>
      <c r="H2823" s="6">
        <v>45330</v>
      </c>
      <c r="I2823" s="1" t="s">
        <v>25</v>
      </c>
      <c r="J2823" s="2">
        <v>8</v>
      </c>
      <c r="K2823" s="1" t="s">
        <v>31</v>
      </c>
    </row>
    <row r="2824" spans="1:11" x14ac:dyDescent="0.35">
      <c r="A2824" s="1" t="s">
        <v>2870</v>
      </c>
      <c r="B2824" s="1" t="s">
        <v>28</v>
      </c>
      <c r="C2824" s="1" t="s">
        <v>21</v>
      </c>
      <c r="D2824" s="2">
        <v>44</v>
      </c>
      <c r="E2824" s="1" t="s">
        <v>68</v>
      </c>
      <c r="F2824" s="1" t="s">
        <v>10</v>
      </c>
      <c r="G2824" s="1" t="s">
        <v>176</v>
      </c>
      <c r="H2824" s="6">
        <v>44673</v>
      </c>
      <c r="I2824" s="1" t="s">
        <v>72</v>
      </c>
      <c r="J2824" s="2">
        <v>3</v>
      </c>
      <c r="K2824" s="1" t="s">
        <v>26</v>
      </c>
    </row>
    <row r="2825" spans="1:11" x14ac:dyDescent="0.35">
      <c r="A2825" s="1" t="s">
        <v>2871</v>
      </c>
      <c r="B2825" s="1" t="s">
        <v>48</v>
      </c>
      <c r="C2825" s="1" t="s">
        <v>13</v>
      </c>
      <c r="D2825" s="2">
        <v>32</v>
      </c>
      <c r="E2825" s="1" t="s">
        <v>68</v>
      </c>
      <c r="F2825" s="1" t="s">
        <v>23</v>
      </c>
      <c r="G2825" s="1" t="s">
        <v>16</v>
      </c>
      <c r="H2825" s="6">
        <v>45895</v>
      </c>
      <c r="I2825" s="1" t="s">
        <v>3065</v>
      </c>
      <c r="J2825" s="2">
        <v>20</v>
      </c>
      <c r="K2825" s="1" t="s">
        <v>26</v>
      </c>
    </row>
    <row r="2826" spans="1:11" x14ac:dyDescent="0.35">
      <c r="A2826" s="1" t="s">
        <v>2872</v>
      </c>
      <c r="B2826" s="1" t="s">
        <v>48</v>
      </c>
      <c r="C2826" s="1" t="s">
        <v>21</v>
      </c>
      <c r="D2826" s="2">
        <v>60</v>
      </c>
      <c r="E2826" s="1" t="s">
        <v>36</v>
      </c>
      <c r="F2826" s="1" t="s">
        <v>15</v>
      </c>
      <c r="G2826" s="1" t="s">
        <v>34</v>
      </c>
      <c r="H2826" s="6">
        <v>43372</v>
      </c>
      <c r="I2826" s="1" t="s">
        <v>17</v>
      </c>
      <c r="J2826" s="2">
        <v>17</v>
      </c>
      <c r="K2826" s="1" t="s">
        <v>31</v>
      </c>
    </row>
    <row r="2827" spans="1:11" x14ac:dyDescent="0.35">
      <c r="A2827" s="1" t="s">
        <v>2873</v>
      </c>
      <c r="B2827" s="1" t="s">
        <v>75</v>
      </c>
      <c r="C2827" s="1" t="s">
        <v>13</v>
      </c>
      <c r="D2827" s="2">
        <v>33</v>
      </c>
      <c r="E2827" s="1" t="s">
        <v>53</v>
      </c>
      <c r="F2827" s="1" t="s">
        <v>10</v>
      </c>
      <c r="G2827" s="1" t="s">
        <v>30</v>
      </c>
      <c r="H2827" s="6">
        <v>42560</v>
      </c>
      <c r="I2827" s="1" t="s">
        <v>45</v>
      </c>
      <c r="J2827" s="2">
        <v>12</v>
      </c>
      <c r="K2827" s="1" t="s">
        <v>26</v>
      </c>
    </row>
    <row r="2828" spans="1:11" x14ac:dyDescent="0.35">
      <c r="A2828" s="1" t="s">
        <v>2874</v>
      </c>
      <c r="B2828" s="1" t="s">
        <v>28</v>
      </c>
      <c r="C2828" s="1" t="s">
        <v>13</v>
      </c>
      <c r="D2828" s="2">
        <v>32</v>
      </c>
      <c r="E2828" s="1" t="s">
        <v>36</v>
      </c>
      <c r="F2828" s="1" t="s">
        <v>44</v>
      </c>
      <c r="G2828" s="1" t="s">
        <v>37</v>
      </c>
      <c r="H2828" s="6">
        <v>45931</v>
      </c>
      <c r="I2828" s="1" t="s">
        <v>45</v>
      </c>
      <c r="J2828" s="2">
        <v>0</v>
      </c>
      <c r="K2828" s="1" t="s">
        <v>58</v>
      </c>
    </row>
    <row r="2829" spans="1:11" x14ac:dyDescent="0.35">
      <c r="A2829" s="1" t="s">
        <v>2875</v>
      </c>
      <c r="B2829" s="1" t="s">
        <v>75</v>
      </c>
      <c r="C2829" s="1" t="s">
        <v>13</v>
      </c>
      <c r="D2829" s="2">
        <v>25</v>
      </c>
      <c r="E2829" s="1" t="s">
        <v>78</v>
      </c>
      <c r="F2829" s="1" t="s">
        <v>44</v>
      </c>
      <c r="G2829" s="1" t="s">
        <v>176</v>
      </c>
      <c r="H2829" s="6">
        <v>43786</v>
      </c>
      <c r="I2829" s="1" t="s">
        <v>25</v>
      </c>
      <c r="J2829" s="2">
        <v>5</v>
      </c>
      <c r="K2829" s="1" t="s">
        <v>26</v>
      </c>
    </row>
    <row r="2830" spans="1:11" x14ac:dyDescent="0.35">
      <c r="A2830" s="1" t="s">
        <v>2876</v>
      </c>
      <c r="B2830" s="1" t="s">
        <v>61</v>
      </c>
      <c r="C2830" s="1" t="s">
        <v>21</v>
      </c>
      <c r="D2830" s="2">
        <v>27</v>
      </c>
      <c r="E2830" s="1" t="s">
        <v>33</v>
      </c>
      <c r="F2830" s="1" t="s">
        <v>23</v>
      </c>
      <c r="G2830" s="1" t="s">
        <v>16</v>
      </c>
      <c r="H2830" s="6">
        <v>42471</v>
      </c>
      <c r="I2830" s="1" t="s">
        <v>25</v>
      </c>
      <c r="J2830" s="2">
        <v>6</v>
      </c>
      <c r="K2830" s="1" t="s">
        <v>18</v>
      </c>
    </row>
    <row r="2831" spans="1:11" x14ac:dyDescent="0.35">
      <c r="A2831" s="1" t="s">
        <v>2877</v>
      </c>
      <c r="B2831" s="1" t="s">
        <v>61</v>
      </c>
      <c r="C2831" s="1" t="s">
        <v>13</v>
      </c>
      <c r="D2831" s="2">
        <v>54</v>
      </c>
      <c r="E2831" s="1" t="s">
        <v>22</v>
      </c>
      <c r="F2831" s="1" t="s">
        <v>23</v>
      </c>
      <c r="G2831" s="1" t="s">
        <v>16</v>
      </c>
      <c r="H2831" s="6">
        <v>45206</v>
      </c>
      <c r="I2831" s="1" t="s">
        <v>25</v>
      </c>
      <c r="J2831" s="2">
        <v>3</v>
      </c>
      <c r="K2831" s="1" t="s">
        <v>31</v>
      </c>
    </row>
    <row r="2832" spans="1:11" x14ac:dyDescent="0.35">
      <c r="A2832" s="1" t="s">
        <v>2878</v>
      </c>
      <c r="B2832" s="1" t="s">
        <v>61</v>
      </c>
      <c r="C2832" s="1" t="s">
        <v>21</v>
      </c>
      <c r="D2832" s="2">
        <v>45</v>
      </c>
      <c r="E2832" s="1" t="s">
        <v>40</v>
      </c>
      <c r="F2832" s="1" t="s">
        <v>23</v>
      </c>
      <c r="G2832" s="1" t="s">
        <v>16</v>
      </c>
      <c r="H2832" s="6">
        <v>45212</v>
      </c>
      <c r="I2832" s="1" t="s">
        <v>25</v>
      </c>
      <c r="J2832" s="2">
        <v>19</v>
      </c>
      <c r="K2832" s="1" t="s">
        <v>26</v>
      </c>
    </row>
    <row r="2833" spans="1:11" x14ac:dyDescent="0.35">
      <c r="A2833" s="1" t="s">
        <v>2879</v>
      </c>
      <c r="B2833" s="1" t="s">
        <v>43</v>
      </c>
      <c r="C2833" s="1" t="s">
        <v>13</v>
      </c>
      <c r="D2833" s="2">
        <v>32</v>
      </c>
      <c r="E2833" s="1" t="s">
        <v>36</v>
      </c>
      <c r="F2833" s="1" t="s">
        <v>15</v>
      </c>
      <c r="G2833" s="1" t="s">
        <v>34</v>
      </c>
      <c r="H2833" s="6">
        <v>44532</v>
      </c>
      <c r="I2833" s="1" t="s">
        <v>25</v>
      </c>
      <c r="J2833" s="2">
        <v>3</v>
      </c>
      <c r="K2833" s="1" t="s">
        <v>18</v>
      </c>
    </row>
    <row r="2834" spans="1:11" x14ac:dyDescent="0.35">
      <c r="A2834" s="1" t="s">
        <v>2880</v>
      </c>
      <c r="B2834" s="1" t="s">
        <v>43</v>
      </c>
      <c r="C2834" s="1" t="s">
        <v>21</v>
      </c>
      <c r="D2834" s="2">
        <v>45</v>
      </c>
      <c r="E2834" s="1" t="s">
        <v>36</v>
      </c>
      <c r="F2834" s="1" t="s">
        <v>29</v>
      </c>
      <c r="G2834" s="1" t="s">
        <v>30</v>
      </c>
      <c r="H2834" s="6">
        <v>43970</v>
      </c>
      <c r="I2834" s="1" t="s">
        <v>17</v>
      </c>
      <c r="J2834" s="2">
        <v>20</v>
      </c>
      <c r="K2834" s="1" t="s">
        <v>58</v>
      </c>
    </row>
    <row r="2835" spans="1:11" x14ac:dyDescent="0.35">
      <c r="A2835" s="1" t="s">
        <v>2881</v>
      </c>
      <c r="B2835" s="1" t="s">
        <v>75</v>
      </c>
      <c r="C2835" s="1" t="s">
        <v>13</v>
      </c>
      <c r="D2835" s="2">
        <v>47</v>
      </c>
      <c r="E2835" s="1" t="s">
        <v>40</v>
      </c>
      <c r="F2835" s="1" t="s">
        <v>29</v>
      </c>
      <c r="G2835" s="1" t="s">
        <v>30</v>
      </c>
      <c r="H2835" s="6">
        <v>44977</v>
      </c>
      <c r="I2835" s="1" t="s">
        <v>45</v>
      </c>
      <c r="J2835" s="2">
        <v>9</v>
      </c>
      <c r="K2835" s="1" t="s">
        <v>58</v>
      </c>
    </row>
    <row r="2836" spans="1:11" x14ac:dyDescent="0.35">
      <c r="A2836" s="1" t="s">
        <v>2882</v>
      </c>
      <c r="B2836" s="1" t="s">
        <v>39</v>
      </c>
      <c r="C2836" s="1" t="s">
        <v>13</v>
      </c>
      <c r="D2836" s="2">
        <v>51</v>
      </c>
      <c r="E2836" s="1" t="s">
        <v>33</v>
      </c>
      <c r="F2836" s="1" t="s">
        <v>29</v>
      </c>
      <c r="G2836" s="1" t="s">
        <v>34</v>
      </c>
      <c r="H2836" s="6">
        <v>43169</v>
      </c>
      <c r="I2836" s="1" t="s">
        <v>17</v>
      </c>
      <c r="J2836" s="2">
        <v>5</v>
      </c>
      <c r="K2836" s="1" t="s">
        <v>31</v>
      </c>
    </row>
    <row r="2837" spans="1:11" x14ac:dyDescent="0.35">
      <c r="A2837" s="1" t="s">
        <v>2883</v>
      </c>
      <c r="B2837" s="1" t="s">
        <v>28</v>
      </c>
      <c r="C2837" s="1" t="s">
        <v>21</v>
      </c>
      <c r="D2837" s="2">
        <v>26</v>
      </c>
      <c r="E2837" s="1" t="s">
        <v>53</v>
      </c>
      <c r="F2837" s="1" t="s">
        <v>29</v>
      </c>
      <c r="G2837" s="1" t="s">
        <v>37</v>
      </c>
      <c r="H2837" s="6">
        <v>43542</v>
      </c>
      <c r="I2837" s="1" t="s">
        <v>25</v>
      </c>
      <c r="J2837" s="2">
        <v>3</v>
      </c>
      <c r="K2837" s="1" t="s">
        <v>18</v>
      </c>
    </row>
    <row r="2838" spans="1:11" x14ac:dyDescent="0.35">
      <c r="A2838" s="1" t="s">
        <v>2884</v>
      </c>
      <c r="B2838" s="1" t="s">
        <v>43</v>
      </c>
      <c r="C2838" s="1" t="s">
        <v>21</v>
      </c>
      <c r="D2838" s="2">
        <v>27</v>
      </c>
      <c r="E2838" s="1" t="s">
        <v>53</v>
      </c>
      <c r="F2838" s="1" t="s">
        <v>23</v>
      </c>
      <c r="G2838" s="1" t="s">
        <v>24</v>
      </c>
      <c r="H2838" s="6">
        <v>42792</v>
      </c>
      <c r="I2838" s="1" t="s">
        <v>17</v>
      </c>
      <c r="J2838" s="2">
        <v>11</v>
      </c>
      <c r="K2838" s="1" t="s">
        <v>26</v>
      </c>
    </row>
    <row r="2839" spans="1:11" x14ac:dyDescent="0.35">
      <c r="A2839" s="1" t="s">
        <v>2885</v>
      </c>
      <c r="B2839" s="1" t="s">
        <v>43</v>
      </c>
      <c r="C2839" s="1" t="s">
        <v>21</v>
      </c>
      <c r="D2839" s="2">
        <v>34</v>
      </c>
      <c r="E2839" s="1" t="s">
        <v>40</v>
      </c>
      <c r="F2839" s="1" t="s">
        <v>23</v>
      </c>
      <c r="G2839" s="1" t="s">
        <v>34</v>
      </c>
      <c r="H2839" s="6">
        <v>45500</v>
      </c>
      <c r="I2839" s="1" t="s">
        <v>45</v>
      </c>
      <c r="J2839" s="2">
        <v>15</v>
      </c>
      <c r="K2839" s="1" t="s">
        <v>26</v>
      </c>
    </row>
    <row r="2840" spans="1:11" x14ac:dyDescent="0.35">
      <c r="A2840" s="1" t="s">
        <v>2886</v>
      </c>
      <c r="B2840" s="1" t="s">
        <v>75</v>
      </c>
      <c r="C2840" s="1" t="s">
        <v>13</v>
      </c>
      <c r="D2840" s="2">
        <v>25</v>
      </c>
      <c r="E2840" s="1" t="s">
        <v>40</v>
      </c>
      <c r="F2840" s="1" t="s">
        <v>29</v>
      </c>
      <c r="G2840" s="1" t="s">
        <v>24</v>
      </c>
      <c r="H2840" s="6">
        <v>43908</v>
      </c>
      <c r="I2840" s="1" t="s">
        <v>25</v>
      </c>
      <c r="J2840" s="2">
        <v>11</v>
      </c>
      <c r="K2840" s="1" t="s">
        <v>58</v>
      </c>
    </row>
    <row r="2841" spans="1:11" x14ac:dyDescent="0.35">
      <c r="A2841" s="1" t="s">
        <v>2887</v>
      </c>
      <c r="B2841" s="1" t="s">
        <v>75</v>
      </c>
      <c r="C2841" s="1" t="s">
        <v>21</v>
      </c>
      <c r="D2841" s="2">
        <v>28</v>
      </c>
      <c r="E2841" s="1" t="s">
        <v>40</v>
      </c>
      <c r="F2841" s="1" t="s">
        <v>29</v>
      </c>
      <c r="G2841" s="1" t="s">
        <v>30</v>
      </c>
      <c r="H2841" s="6">
        <v>42933</v>
      </c>
      <c r="I2841" s="1" t="s">
        <v>72</v>
      </c>
      <c r="J2841" s="2">
        <v>6</v>
      </c>
      <c r="K2841" s="1" t="s">
        <v>31</v>
      </c>
    </row>
    <row r="2842" spans="1:11" x14ac:dyDescent="0.35">
      <c r="A2842" s="1" t="s">
        <v>2888</v>
      </c>
      <c r="B2842" s="1" t="s">
        <v>61</v>
      </c>
      <c r="C2842" s="1" t="s">
        <v>13</v>
      </c>
      <c r="D2842" s="2">
        <v>38</v>
      </c>
      <c r="E2842" s="1" t="s">
        <v>68</v>
      </c>
      <c r="F2842" s="1" t="s">
        <v>44</v>
      </c>
      <c r="G2842" s="1" t="s">
        <v>37</v>
      </c>
      <c r="H2842" s="6">
        <v>42712</v>
      </c>
      <c r="I2842" s="1" t="s">
        <v>25</v>
      </c>
      <c r="J2842" s="2">
        <v>10</v>
      </c>
      <c r="K2842" s="1" t="s">
        <v>31</v>
      </c>
    </row>
    <row r="2843" spans="1:11" x14ac:dyDescent="0.35">
      <c r="A2843" s="1" t="s">
        <v>2889</v>
      </c>
      <c r="B2843" s="1" t="s">
        <v>28</v>
      </c>
      <c r="C2843" s="1" t="s">
        <v>13</v>
      </c>
      <c r="D2843" s="2">
        <v>58</v>
      </c>
      <c r="E2843" s="1" t="s">
        <v>14</v>
      </c>
      <c r="F2843" s="1" t="s">
        <v>44</v>
      </c>
      <c r="G2843" s="1" t="s">
        <v>37</v>
      </c>
      <c r="H2843" s="6">
        <v>43747</v>
      </c>
      <c r="I2843" s="1" t="s">
        <v>72</v>
      </c>
      <c r="J2843" s="2">
        <v>18</v>
      </c>
      <c r="K2843" s="1" t="s">
        <v>18</v>
      </c>
    </row>
    <row r="2844" spans="1:11" x14ac:dyDescent="0.35">
      <c r="A2844" s="1" t="s">
        <v>2890</v>
      </c>
      <c r="B2844" s="1" t="s">
        <v>28</v>
      </c>
      <c r="C2844" s="1" t="s">
        <v>21</v>
      </c>
      <c r="D2844" s="2">
        <v>52</v>
      </c>
      <c r="E2844" s="1" t="s">
        <v>78</v>
      </c>
      <c r="F2844" s="1" t="s">
        <v>29</v>
      </c>
      <c r="G2844" s="1" t="s">
        <v>41</v>
      </c>
      <c r="H2844" s="6">
        <v>43190</v>
      </c>
      <c r="I2844" s="1" t="s">
        <v>72</v>
      </c>
      <c r="J2844" s="2">
        <v>11</v>
      </c>
      <c r="K2844" s="1" t="s">
        <v>58</v>
      </c>
    </row>
    <row r="2845" spans="1:11" x14ac:dyDescent="0.35">
      <c r="A2845" s="1" t="s">
        <v>2891</v>
      </c>
      <c r="B2845" s="1" t="s">
        <v>20</v>
      </c>
      <c r="C2845" s="1" t="s">
        <v>21</v>
      </c>
      <c r="D2845" s="2">
        <v>31</v>
      </c>
      <c r="E2845" s="1" t="s">
        <v>33</v>
      </c>
      <c r="F2845" s="1" t="s">
        <v>23</v>
      </c>
      <c r="G2845" s="1" t="s">
        <v>34</v>
      </c>
      <c r="H2845" s="6">
        <v>43193</v>
      </c>
      <c r="I2845" s="1" t="s">
        <v>45</v>
      </c>
      <c r="J2845" s="2">
        <v>8</v>
      </c>
      <c r="K2845" s="1" t="s">
        <v>26</v>
      </c>
    </row>
    <row r="2846" spans="1:11" x14ac:dyDescent="0.35">
      <c r="A2846" s="1" t="s">
        <v>2892</v>
      </c>
      <c r="B2846" s="1" t="s">
        <v>61</v>
      </c>
      <c r="C2846" s="1" t="s">
        <v>21</v>
      </c>
      <c r="D2846" s="2">
        <v>27</v>
      </c>
      <c r="E2846" s="1" t="s">
        <v>36</v>
      </c>
      <c r="F2846" s="1" t="s">
        <v>23</v>
      </c>
      <c r="G2846" s="1" t="s">
        <v>176</v>
      </c>
      <c r="H2846" s="6">
        <v>45244</v>
      </c>
      <c r="I2846" s="1" t="s">
        <v>25</v>
      </c>
      <c r="J2846" s="2">
        <v>6</v>
      </c>
      <c r="K2846" s="1" t="s">
        <v>31</v>
      </c>
    </row>
    <row r="2847" spans="1:11" x14ac:dyDescent="0.35">
      <c r="A2847" s="1" t="s">
        <v>2893</v>
      </c>
      <c r="B2847" s="1" t="s">
        <v>12</v>
      </c>
      <c r="C2847" s="1" t="s">
        <v>21</v>
      </c>
      <c r="D2847" s="2">
        <v>39</v>
      </c>
      <c r="E2847" s="1" t="s">
        <v>22</v>
      </c>
      <c r="F2847" s="1" t="s">
        <v>44</v>
      </c>
      <c r="G2847" s="1" t="s">
        <v>37</v>
      </c>
      <c r="H2847" s="6">
        <v>43933</v>
      </c>
      <c r="I2847" s="1" t="s">
        <v>25</v>
      </c>
      <c r="J2847" s="2">
        <v>13</v>
      </c>
      <c r="K2847" s="1" t="s">
        <v>58</v>
      </c>
    </row>
    <row r="2848" spans="1:11" x14ac:dyDescent="0.35">
      <c r="A2848" s="1" t="s">
        <v>2894</v>
      </c>
      <c r="B2848" s="1" t="s">
        <v>20</v>
      </c>
      <c r="C2848" s="1" t="s">
        <v>13</v>
      </c>
      <c r="D2848" s="2">
        <v>42</v>
      </c>
      <c r="E2848" s="1" t="s">
        <v>33</v>
      </c>
      <c r="F2848" s="1" t="s">
        <v>29</v>
      </c>
      <c r="G2848" s="1" t="s">
        <v>30</v>
      </c>
      <c r="H2848" s="6">
        <v>42773</v>
      </c>
      <c r="I2848" s="1" t="s">
        <v>17</v>
      </c>
      <c r="J2848" s="2">
        <v>2</v>
      </c>
      <c r="K2848" s="1" t="s">
        <v>26</v>
      </c>
    </row>
    <row r="2849" spans="1:11" x14ac:dyDescent="0.35">
      <c r="A2849" s="1" t="s">
        <v>2895</v>
      </c>
      <c r="B2849" s="1" t="s">
        <v>12</v>
      </c>
      <c r="C2849" s="1" t="s">
        <v>21</v>
      </c>
      <c r="D2849" s="2">
        <v>24</v>
      </c>
      <c r="E2849" s="1" t="s">
        <v>53</v>
      </c>
      <c r="F2849" s="1" t="s">
        <v>10</v>
      </c>
      <c r="G2849" s="1" t="s">
        <v>41</v>
      </c>
      <c r="H2849" s="6">
        <v>44223</v>
      </c>
      <c r="I2849" s="1" t="s">
        <v>45</v>
      </c>
      <c r="J2849" s="2">
        <v>15</v>
      </c>
      <c r="K2849" s="1" t="s">
        <v>31</v>
      </c>
    </row>
    <row r="2850" spans="1:11" x14ac:dyDescent="0.35">
      <c r="A2850" s="1" t="s">
        <v>2896</v>
      </c>
      <c r="B2850" s="1" t="s">
        <v>20</v>
      </c>
      <c r="C2850" s="1" t="s">
        <v>21</v>
      </c>
      <c r="D2850" s="2">
        <v>33</v>
      </c>
      <c r="E2850" s="1" t="s">
        <v>33</v>
      </c>
      <c r="F2850" s="1" t="s">
        <v>15</v>
      </c>
      <c r="G2850" s="1" t="s">
        <v>16</v>
      </c>
      <c r="H2850" s="6">
        <v>44638</v>
      </c>
      <c r="I2850" s="1" t="s">
        <v>45</v>
      </c>
      <c r="J2850" s="2">
        <v>2</v>
      </c>
      <c r="K2850" s="1" t="s">
        <v>58</v>
      </c>
    </row>
    <row r="2851" spans="1:11" x14ac:dyDescent="0.35">
      <c r="A2851" s="1" t="s">
        <v>2897</v>
      </c>
      <c r="B2851" s="1" t="s">
        <v>20</v>
      </c>
      <c r="C2851" s="1" t="s">
        <v>13</v>
      </c>
      <c r="D2851" s="2">
        <v>52</v>
      </c>
      <c r="E2851" s="1" t="s">
        <v>36</v>
      </c>
      <c r="F2851" s="1" t="s">
        <v>44</v>
      </c>
      <c r="G2851" s="1" t="s">
        <v>34</v>
      </c>
      <c r="H2851" s="6">
        <v>45802</v>
      </c>
      <c r="I2851" s="1" t="s">
        <v>17</v>
      </c>
      <c r="J2851" s="2">
        <v>3</v>
      </c>
      <c r="K2851" s="1" t="s">
        <v>18</v>
      </c>
    </row>
    <row r="2852" spans="1:11" x14ac:dyDescent="0.35">
      <c r="A2852" s="1" t="s">
        <v>2898</v>
      </c>
      <c r="B2852" s="1" t="s">
        <v>20</v>
      </c>
      <c r="C2852" s="1" t="s">
        <v>21</v>
      </c>
      <c r="D2852" s="2">
        <v>46</v>
      </c>
      <c r="E2852" s="1" t="s">
        <v>36</v>
      </c>
      <c r="F2852" s="1" t="s">
        <v>10</v>
      </c>
      <c r="G2852" s="1" t="s">
        <v>176</v>
      </c>
      <c r="H2852" s="6">
        <v>42406</v>
      </c>
      <c r="I2852" s="1" t="s">
        <v>25</v>
      </c>
      <c r="J2852" s="2">
        <v>15</v>
      </c>
      <c r="K2852" s="1" t="s">
        <v>58</v>
      </c>
    </row>
    <row r="2853" spans="1:11" x14ac:dyDescent="0.35">
      <c r="A2853" s="1" t="s">
        <v>2899</v>
      </c>
      <c r="B2853" s="1" t="s">
        <v>75</v>
      </c>
      <c r="C2853" s="1" t="s">
        <v>21</v>
      </c>
      <c r="D2853" s="2">
        <v>48</v>
      </c>
      <c r="E2853" s="1" t="s">
        <v>14</v>
      </c>
      <c r="F2853" s="1" t="s">
        <v>44</v>
      </c>
      <c r="G2853" s="1" t="s">
        <v>34</v>
      </c>
      <c r="H2853" s="6">
        <v>42879</v>
      </c>
      <c r="I2853" s="1" t="s">
        <v>17</v>
      </c>
      <c r="J2853" s="2">
        <v>16</v>
      </c>
      <c r="K2853" s="1" t="s">
        <v>58</v>
      </c>
    </row>
    <row r="2854" spans="1:11" x14ac:dyDescent="0.35">
      <c r="A2854" s="1" t="s">
        <v>2900</v>
      </c>
      <c r="B2854" s="1" t="s">
        <v>28</v>
      </c>
      <c r="C2854" s="1" t="s">
        <v>21</v>
      </c>
      <c r="D2854" s="2">
        <v>24</v>
      </c>
      <c r="E2854" s="1" t="s">
        <v>40</v>
      </c>
      <c r="F2854" s="1" t="s">
        <v>29</v>
      </c>
      <c r="G2854" s="1" t="s">
        <v>37</v>
      </c>
      <c r="H2854" s="6">
        <v>42402</v>
      </c>
      <c r="I2854" s="1" t="s">
        <v>45</v>
      </c>
      <c r="J2854" s="2">
        <v>3</v>
      </c>
      <c r="K2854" s="1" t="s">
        <v>31</v>
      </c>
    </row>
    <row r="2855" spans="1:11" x14ac:dyDescent="0.35">
      <c r="A2855" s="1" t="s">
        <v>2901</v>
      </c>
      <c r="B2855" s="1" t="s">
        <v>48</v>
      </c>
      <c r="C2855" s="1" t="s">
        <v>21</v>
      </c>
      <c r="D2855" s="2">
        <v>38</v>
      </c>
      <c r="E2855" s="1" t="s">
        <v>36</v>
      </c>
      <c r="F2855" s="1" t="s">
        <v>10</v>
      </c>
      <c r="G2855" s="1" t="s">
        <v>37</v>
      </c>
      <c r="H2855" s="6">
        <v>43026</v>
      </c>
      <c r="I2855" s="1" t="s">
        <v>45</v>
      </c>
      <c r="J2855" s="2">
        <v>1</v>
      </c>
      <c r="K2855" s="1" t="s">
        <v>26</v>
      </c>
    </row>
    <row r="2856" spans="1:11" x14ac:dyDescent="0.35">
      <c r="A2856" s="1" t="s">
        <v>2902</v>
      </c>
      <c r="B2856" s="1" t="s">
        <v>43</v>
      </c>
      <c r="C2856" s="1" t="s">
        <v>13</v>
      </c>
      <c r="D2856" s="2">
        <v>41</v>
      </c>
      <c r="E2856" s="1" t="s">
        <v>40</v>
      </c>
      <c r="F2856" s="1" t="s">
        <v>44</v>
      </c>
      <c r="G2856" s="1" t="s">
        <v>30</v>
      </c>
      <c r="H2856" s="6">
        <v>44834</v>
      </c>
      <c r="I2856" s="1" t="s">
        <v>25</v>
      </c>
      <c r="J2856" s="2">
        <v>5</v>
      </c>
      <c r="K2856" s="1" t="s">
        <v>31</v>
      </c>
    </row>
    <row r="2857" spans="1:11" x14ac:dyDescent="0.35">
      <c r="A2857" s="1" t="s">
        <v>2903</v>
      </c>
      <c r="B2857" s="1" t="s">
        <v>48</v>
      </c>
      <c r="C2857" s="1" t="s">
        <v>13</v>
      </c>
      <c r="D2857" s="2">
        <v>60</v>
      </c>
      <c r="E2857" s="1" t="s">
        <v>40</v>
      </c>
      <c r="F2857" s="1" t="s">
        <v>29</v>
      </c>
      <c r="G2857" s="1" t="s">
        <v>176</v>
      </c>
      <c r="H2857" s="6">
        <v>45051</v>
      </c>
      <c r="I2857" s="1" t="s">
        <v>17</v>
      </c>
      <c r="J2857" s="2">
        <v>14</v>
      </c>
      <c r="K2857" s="1" t="s">
        <v>31</v>
      </c>
    </row>
    <row r="2858" spans="1:11" x14ac:dyDescent="0.35">
      <c r="A2858" s="1" t="s">
        <v>2904</v>
      </c>
      <c r="B2858" s="1" t="s">
        <v>48</v>
      </c>
      <c r="C2858" s="1" t="s">
        <v>13</v>
      </c>
      <c r="D2858" s="2">
        <v>43</v>
      </c>
      <c r="E2858" s="1" t="s">
        <v>53</v>
      </c>
      <c r="F2858" s="1" t="s">
        <v>29</v>
      </c>
      <c r="G2858" s="1" t="s">
        <v>34</v>
      </c>
      <c r="H2858" s="6">
        <v>44943</v>
      </c>
      <c r="I2858" s="1" t="s">
        <v>17</v>
      </c>
      <c r="J2858" s="2">
        <v>7</v>
      </c>
      <c r="K2858" s="1" t="s">
        <v>58</v>
      </c>
    </row>
    <row r="2859" spans="1:11" x14ac:dyDescent="0.35">
      <c r="A2859" s="1" t="s">
        <v>2905</v>
      </c>
      <c r="B2859" s="1" t="s">
        <v>39</v>
      </c>
      <c r="C2859" s="1" t="s">
        <v>21</v>
      </c>
      <c r="D2859" s="2">
        <v>21</v>
      </c>
      <c r="E2859" s="1" t="s">
        <v>36</v>
      </c>
      <c r="F2859" s="1" t="s">
        <v>29</v>
      </c>
      <c r="G2859" s="1" t="s">
        <v>176</v>
      </c>
      <c r="H2859" s="6">
        <v>43428</v>
      </c>
      <c r="I2859" s="1" t="s">
        <v>45</v>
      </c>
      <c r="J2859" s="2">
        <v>4</v>
      </c>
      <c r="K2859" s="1" t="s">
        <v>26</v>
      </c>
    </row>
    <row r="2860" spans="1:11" x14ac:dyDescent="0.35">
      <c r="A2860" s="1" t="s">
        <v>2906</v>
      </c>
      <c r="B2860" s="1" t="s">
        <v>12</v>
      </c>
      <c r="C2860" s="1" t="s">
        <v>21</v>
      </c>
      <c r="D2860" s="2">
        <v>32</v>
      </c>
      <c r="E2860" s="1" t="s">
        <v>22</v>
      </c>
      <c r="F2860" s="1" t="s">
        <v>23</v>
      </c>
      <c r="G2860" s="1" t="s">
        <v>30</v>
      </c>
      <c r="H2860" s="6">
        <v>43164</v>
      </c>
      <c r="I2860" s="1" t="s">
        <v>25</v>
      </c>
      <c r="J2860" s="2">
        <v>4</v>
      </c>
      <c r="K2860" s="1" t="s">
        <v>18</v>
      </c>
    </row>
    <row r="2861" spans="1:11" x14ac:dyDescent="0.35">
      <c r="A2861" s="1" t="s">
        <v>2907</v>
      </c>
      <c r="B2861" s="1" t="s">
        <v>28</v>
      </c>
      <c r="C2861" s="1" t="s">
        <v>21</v>
      </c>
      <c r="D2861" s="2">
        <v>56</v>
      </c>
      <c r="E2861" s="1" t="s">
        <v>36</v>
      </c>
      <c r="F2861" s="1" t="s">
        <v>15</v>
      </c>
      <c r="G2861" s="1" t="s">
        <v>3065</v>
      </c>
      <c r="H2861" s="6">
        <v>44248</v>
      </c>
      <c r="I2861" s="1" t="s">
        <v>25</v>
      </c>
      <c r="J2861" s="2">
        <v>4</v>
      </c>
      <c r="K2861" s="1" t="s">
        <v>26</v>
      </c>
    </row>
    <row r="2862" spans="1:11" x14ac:dyDescent="0.35">
      <c r="A2862" s="1" t="s">
        <v>2908</v>
      </c>
      <c r="B2862" s="1" t="s">
        <v>61</v>
      </c>
      <c r="C2862" s="1" t="s">
        <v>21</v>
      </c>
      <c r="D2862" s="2">
        <v>24</v>
      </c>
      <c r="E2862" s="1" t="s">
        <v>40</v>
      </c>
      <c r="F2862" s="1" t="s">
        <v>23</v>
      </c>
      <c r="G2862" s="1" t="s">
        <v>176</v>
      </c>
      <c r="H2862" s="6">
        <v>45057</v>
      </c>
      <c r="I2862" s="1" t="s">
        <v>17</v>
      </c>
      <c r="J2862" s="2">
        <v>19</v>
      </c>
      <c r="K2862" s="1" t="s">
        <v>58</v>
      </c>
    </row>
    <row r="2863" spans="1:11" x14ac:dyDescent="0.35">
      <c r="A2863" s="1" t="s">
        <v>2909</v>
      </c>
      <c r="B2863" s="1" t="s">
        <v>75</v>
      </c>
      <c r="C2863" s="1" t="s">
        <v>21</v>
      </c>
      <c r="D2863" s="2">
        <v>56</v>
      </c>
      <c r="E2863" s="1" t="s">
        <v>33</v>
      </c>
      <c r="F2863" s="1" t="s">
        <v>10</v>
      </c>
      <c r="G2863" s="1" t="s">
        <v>37</v>
      </c>
      <c r="H2863" s="6">
        <v>44734</v>
      </c>
      <c r="I2863" s="1" t="s">
        <v>72</v>
      </c>
      <c r="J2863" s="2">
        <v>2</v>
      </c>
      <c r="K2863" s="1" t="s">
        <v>26</v>
      </c>
    </row>
    <row r="2864" spans="1:11" x14ac:dyDescent="0.35">
      <c r="A2864" s="1" t="s">
        <v>2910</v>
      </c>
      <c r="B2864" s="1" t="s">
        <v>20</v>
      </c>
      <c r="C2864" s="1" t="s">
        <v>13</v>
      </c>
      <c r="D2864" s="2">
        <v>22</v>
      </c>
      <c r="E2864" s="1" t="s">
        <v>14</v>
      </c>
      <c r="F2864" s="1" t="s">
        <v>15</v>
      </c>
      <c r="G2864" s="1" t="s">
        <v>176</v>
      </c>
      <c r="H2864" s="6">
        <v>44090</v>
      </c>
      <c r="I2864" s="1" t="s">
        <v>72</v>
      </c>
      <c r="J2864" s="2">
        <v>6</v>
      </c>
      <c r="K2864" s="1" t="s">
        <v>18</v>
      </c>
    </row>
    <row r="2865" spans="1:11" x14ac:dyDescent="0.35">
      <c r="A2865" s="1" t="s">
        <v>2911</v>
      </c>
      <c r="B2865" s="1" t="s">
        <v>48</v>
      </c>
      <c r="C2865" s="1" t="s">
        <v>21</v>
      </c>
      <c r="D2865" s="2">
        <v>37</v>
      </c>
      <c r="E2865" s="1" t="s">
        <v>53</v>
      </c>
      <c r="F2865" s="1" t="s">
        <v>44</v>
      </c>
      <c r="G2865" s="1" t="s">
        <v>37</v>
      </c>
      <c r="H2865" s="6">
        <v>43768</v>
      </c>
      <c r="I2865" s="1" t="s">
        <v>17</v>
      </c>
      <c r="J2865" s="2">
        <v>16</v>
      </c>
      <c r="K2865" s="1" t="s">
        <v>18</v>
      </c>
    </row>
    <row r="2866" spans="1:11" x14ac:dyDescent="0.35">
      <c r="A2866" s="1" t="s">
        <v>2912</v>
      </c>
      <c r="B2866" s="1" t="s">
        <v>75</v>
      </c>
      <c r="C2866" s="1" t="s">
        <v>13</v>
      </c>
      <c r="D2866" s="2">
        <v>36</v>
      </c>
      <c r="E2866" s="1" t="s">
        <v>68</v>
      </c>
      <c r="F2866" s="1" t="s">
        <v>15</v>
      </c>
      <c r="G2866" s="1" t="s">
        <v>37</v>
      </c>
      <c r="H2866" s="6">
        <v>42425</v>
      </c>
      <c r="I2866" s="1" t="s">
        <v>17</v>
      </c>
      <c r="J2866" s="2">
        <v>13</v>
      </c>
      <c r="K2866" s="1" t="s">
        <v>58</v>
      </c>
    </row>
    <row r="2867" spans="1:11" x14ac:dyDescent="0.35">
      <c r="A2867" s="1" t="s">
        <v>2913</v>
      </c>
      <c r="B2867" s="1" t="s">
        <v>48</v>
      </c>
      <c r="C2867" s="1" t="s">
        <v>13</v>
      </c>
      <c r="D2867" s="2">
        <v>46</v>
      </c>
      <c r="E2867" s="1" t="s">
        <v>14</v>
      </c>
      <c r="F2867" s="1" t="s">
        <v>23</v>
      </c>
      <c r="G2867" s="1" t="s">
        <v>37</v>
      </c>
      <c r="H2867" s="6">
        <v>45701</v>
      </c>
      <c r="I2867" s="1" t="s">
        <v>72</v>
      </c>
      <c r="J2867" s="2">
        <v>5</v>
      </c>
      <c r="K2867" s="1" t="s">
        <v>58</v>
      </c>
    </row>
    <row r="2868" spans="1:11" x14ac:dyDescent="0.35">
      <c r="A2868" s="1" t="s">
        <v>2914</v>
      </c>
      <c r="B2868" s="1" t="s">
        <v>39</v>
      </c>
      <c r="C2868" s="1" t="s">
        <v>13</v>
      </c>
      <c r="D2868" s="2">
        <v>57</v>
      </c>
      <c r="E2868" s="1" t="s">
        <v>22</v>
      </c>
      <c r="F2868" s="1" t="s">
        <v>44</v>
      </c>
      <c r="G2868" s="1" t="s">
        <v>176</v>
      </c>
      <c r="H2868" s="6">
        <v>45994</v>
      </c>
      <c r="I2868" s="1" t="s">
        <v>17</v>
      </c>
      <c r="J2868" s="2">
        <v>11</v>
      </c>
      <c r="K2868" s="1" t="s">
        <v>26</v>
      </c>
    </row>
    <row r="2869" spans="1:11" x14ac:dyDescent="0.35">
      <c r="A2869" s="1" t="s">
        <v>2915</v>
      </c>
      <c r="B2869" s="1" t="s">
        <v>61</v>
      </c>
      <c r="C2869" s="1" t="s">
        <v>13</v>
      </c>
      <c r="D2869" s="2">
        <v>49</v>
      </c>
      <c r="E2869" s="1" t="s">
        <v>36</v>
      </c>
      <c r="F2869" s="1" t="s">
        <v>44</v>
      </c>
      <c r="G2869" s="1" t="s">
        <v>41</v>
      </c>
      <c r="H2869" s="6">
        <v>44946</v>
      </c>
      <c r="I2869" s="1" t="s">
        <v>17</v>
      </c>
      <c r="J2869" s="2">
        <v>1</v>
      </c>
      <c r="K2869" s="1" t="s">
        <v>31</v>
      </c>
    </row>
    <row r="2870" spans="1:11" x14ac:dyDescent="0.35">
      <c r="A2870" s="1" t="s">
        <v>2916</v>
      </c>
      <c r="B2870" s="1" t="s">
        <v>20</v>
      </c>
      <c r="C2870" s="1" t="s">
        <v>21</v>
      </c>
      <c r="D2870" s="2">
        <v>47</v>
      </c>
      <c r="E2870" s="1" t="s">
        <v>14</v>
      </c>
      <c r="F2870" s="1" t="s">
        <v>44</v>
      </c>
      <c r="G2870" s="1" t="s">
        <v>176</v>
      </c>
      <c r="H2870" s="6">
        <v>46009</v>
      </c>
      <c r="I2870" s="1" t="s">
        <v>72</v>
      </c>
      <c r="J2870" s="2">
        <v>9</v>
      </c>
      <c r="K2870" s="1" t="s">
        <v>18</v>
      </c>
    </row>
    <row r="2871" spans="1:11" x14ac:dyDescent="0.35">
      <c r="A2871" s="1" t="s">
        <v>2917</v>
      </c>
      <c r="B2871" s="1" t="s">
        <v>61</v>
      </c>
      <c r="C2871" s="1" t="s">
        <v>13</v>
      </c>
      <c r="D2871" s="2">
        <v>22</v>
      </c>
      <c r="E2871" s="1" t="s">
        <v>53</v>
      </c>
      <c r="F2871" s="1" t="s">
        <v>23</v>
      </c>
      <c r="G2871" s="1" t="s">
        <v>34</v>
      </c>
      <c r="H2871" s="6">
        <v>45385</v>
      </c>
      <c r="I2871" s="1" t="s">
        <v>17</v>
      </c>
      <c r="J2871" s="2">
        <v>1</v>
      </c>
      <c r="K2871" s="1" t="s">
        <v>26</v>
      </c>
    </row>
    <row r="2872" spans="1:11" x14ac:dyDescent="0.35">
      <c r="A2872" s="1" t="s">
        <v>2918</v>
      </c>
      <c r="B2872" s="1" t="s">
        <v>61</v>
      </c>
      <c r="C2872" s="1" t="s">
        <v>21</v>
      </c>
      <c r="D2872" s="2">
        <v>25</v>
      </c>
      <c r="E2872" s="1" t="s">
        <v>22</v>
      </c>
      <c r="F2872" s="1" t="s">
        <v>23</v>
      </c>
      <c r="G2872" s="1" t="s">
        <v>16</v>
      </c>
      <c r="H2872" s="6">
        <v>44222</v>
      </c>
      <c r="I2872" s="1" t="s">
        <v>72</v>
      </c>
      <c r="J2872" s="2">
        <v>10</v>
      </c>
      <c r="K2872" s="1" t="s">
        <v>26</v>
      </c>
    </row>
    <row r="2873" spans="1:11" x14ac:dyDescent="0.35">
      <c r="A2873" s="1" t="s">
        <v>2919</v>
      </c>
      <c r="B2873" s="1" t="s">
        <v>61</v>
      </c>
      <c r="C2873" s="1" t="s">
        <v>21</v>
      </c>
      <c r="D2873" s="2">
        <v>35</v>
      </c>
      <c r="E2873" s="1" t="s">
        <v>53</v>
      </c>
      <c r="F2873" s="1" t="s">
        <v>44</v>
      </c>
      <c r="G2873" s="1" t="s">
        <v>16</v>
      </c>
      <c r="H2873" s="6">
        <v>44589</v>
      </c>
      <c r="I2873" s="1" t="s">
        <v>72</v>
      </c>
      <c r="J2873" s="2">
        <v>8</v>
      </c>
      <c r="K2873" s="1" t="s">
        <v>58</v>
      </c>
    </row>
    <row r="2874" spans="1:11" x14ac:dyDescent="0.35">
      <c r="A2874" s="1" t="s">
        <v>2920</v>
      </c>
      <c r="B2874" s="1" t="s">
        <v>28</v>
      </c>
      <c r="C2874" s="1" t="s">
        <v>13</v>
      </c>
      <c r="D2874" s="2">
        <v>38</v>
      </c>
      <c r="E2874" s="1" t="s">
        <v>78</v>
      </c>
      <c r="F2874" s="1" t="s">
        <v>15</v>
      </c>
      <c r="G2874" s="1" t="s">
        <v>37</v>
      </c>
      <c r="H2874" s="6">
        <v>43907</v>
      </c>
      <c r="I2874" s="1" t="s">
        <v>17</v>
      </c>
      <c r="J2874" s="2">
        <v>10</v>
      </c>
      <c r="K2874" s="1" t="s">
        <v>31</v>
      </c>
    </row>
    <row r="2875" spans="1:11" x14ac:dyDescent="0.35">
      <c r="A2875" s="1" t="s">
        <v>2921</v>
      </c>
      <c r="B2875" s="1" t="s">
        <v>61</v>
      </c>
      <c r="C2875" s="1" t="s">
        <v>13</v>
      </c>
      <c r="D2875" s="2">
        <v>25</v>
      </c>
      <c r="E2875" s="1" t="s">
        <v>53</v>
      </c>
      <c r="F2875" s="1" t="s">
        <v>29</v>
      </c>
      <c r="G2875" s="1" t="s">
        <v>30</v>
      </c>
      <c r="H2875" s="6">
        <v>42486</v>
      </c>
      <c r="I2875" s="1" t="s">
        <v>45</v>
      </c>
      <c r="J2875" s="2">
        <v>19</v>
      </c>
      <c r="K2875" s="1" t="s">
        <v>58</v>
      </c>
    </row>
    <row r="2876" spans="1:11" x14ac:dyDescent="0.35">
      <c r="A2876" s="1" t="s">
        <v>2922</v>
      </c>
      <c r="B2876" s="1" t="s">
        <v>20</v>
      </c>
      <c r="C2876" s="1" t="s">
        <v>13</v>
      </c>
      <c r="D2876" s="2">
        <v>27</v>
      </c>
      <c r="E2876" s="1" t="s">
        <v>40</v>
      </c>
      <c r="F2876" s="1" t="s">
        <v>10</v>
      </c>
      <c r="G2876" s="1" t="s">
        <v>41</v>
      </c>
      <c r="H2876" s="6">
        <v>45314</v>
      </c>
      <c r="I2876" s="1" t="s">
        <v>45</v>
      </c>
      <c r="J2876" s="2">
        <v>11</v>
      </c>
      <c r="K2876" s="1" t="s">
        <v>58</v>
      </c>
    </row>
    <row r="2877" spans="1:11" x14ac:dyDescent="0.35">
      <c r="A2877" s="1" t="s">
        <v>2923</v>
      </c>
      <c r="B2877" s="1" t="s">
        <v>48</v>
      </c>
      <c r="C2877" s="1" t="s">
        <v>13</v>
      </c>
      <c r="D2877" s="2">
        <v>59</v>
      </c>
      <c r="E2877" s="1" t="s">
        <v>14</v>
      </c>
      <c r="F2877" s="1" t="s">
        <v>23</v>
      </c>
      <c r="G2877" s="1" t="s">
        <v>176</v>
      </c>
      <c r="H2877" s="6">
        <v>43195</v>
      </c>
      <c r="I2877" s="1" t="s">
        <v>72</v>
      </c>
      <c r="J2877" s="2">
        <v>4</v>
      </c>
      <c r="K2877" s="1" t="s">
        <v>18</v>
      </c>
    </row>
    <row r="2878" spans="1:11" x14ac:dyDescent="0.35">
      <c r="A2878" s="1" t="s">
        <v>2924</v>
      </c>
      <c r="B2878" s="1" t="s">
        <v>75</v>
      </c>
      <c r="C2878" s="1" t="s">
        <v>21</v>
      </c>
      <c r="D2878" s="2">
        <v>55</v>
      </c>
      <c r="E2878" s="1" t="s">
        <v>33</v>
      </c>
      <c r="F2878" s="1" t="s">
        <v>15</v>
      </c>
      <c r="G2878" s="1" t="s">
        <v>24</v>
      </c>
      <c r="H2878" s="6">
        <v>42376</v>
      </c>
      <c r="I2878" s="1" t="s">
        <v>25</v>
      </c>
      <c r="J2878" s="2">
        <v>3</v>
      </c>
      <c r="K2878" s="1" t="s">
        <v>26</v>
      </c>
    </row>
    <row r="2879" spans="1:11" x14ac:dyDescent="0.35">
      <c r="A2879" s="1" t="s">
        <v>2925</v>
      </c>
      <c r="B2879" s="1" t="s">
        <v>28</v>
      </c>
      <c r="C2879" s="1" t="s">
        <v>13</v>
      </c>
      <c r="D2879" s="2">
        <v>25</v>
      </c>
      <c r="E2879" s="1" t="s">
        <v>40</v>
      </c>
      <c r="F2879" s="1" t="s">
        <v>29</v>
      </c>
      <c r="G2879" s="1" t="s">
        <v>41</v>
      </c>
      <c r="H2879" s="6">
        <v>44639</v>
      </c>
      <c r="I2879" s="1" t="s">
        <v>45</v>
      </c>
      <c r="J2879" s="2">
        <v>16</v>
      </c>
      <c r="K2879" s="1" t="s">
        <v>31</v>
      </c>
    </row>
    <row r="2880" spans="1:11" x14ac:dyDescent="0.35">
      <c r="A2880" s="1" t="s">
        <v>2926</v>
      </c>
      <c r="B2880" s="1" t="s">
        <v>20</v>
      </c>
      <c r="C2880" s="1" t="s">
        <v>21</v>
      </c>
      <c r="D2880" s="2">
        <v>44</v>
      </c>
      <c r="E2880" s="1" t="s">
        <v>36</v>
      </c>
      <c r="F2880" s="1" t="s">
        <v>10</v>
      </c>
      <c r="G2880" s="1" t="s">
        <v>176</v>
      </c>
      <c r="H2880" s="6">
        <v>44110</v>
      </c>
      <c r="I2880" s="1" t="s">
        <v>25</v>
      </c>
      <c r="J2880" s="2">
        <v>6</v>
      </c>
      <c r="K2880" s="1" t="s">
        <v>31</v>
      </c>
    </row>
    <row r="2881" spans="1:11" x14ac:dyDescent="0.35">
      <c r="A2881" s="1" t="s">
        <v>2927</v>
      </c>
      <c r="B2881" s="1" t="s">
        <v>43</v>
      </c>
      <c r="C2881" s="1" t="s">
        <v>21</v>
      </c>
      <c r="D2881" s="2">
        <v>41</v>
      </c>
      <c r="E2881" s="1" t="s">
        <v>33</v>
      </c>
      <c r="F2881" s="1" t="s">
        <v>44</v>
      </c>
      <c r="G2881" s="1" t="s">
        <v>24</v>
      </c>
      <c r="H2881" s="6">
        <v>42451</v>
      </c>
      <c r="I2881" s="1" t="s">
        <v>45</v>
      </c>
      <c r="J2881" s="2">
        <v>11</v>
      </c>
      <c r="K2881" s="1" t="s">
        <v>26</v>
      </c>
    </row>
    <row r="2882" spans="1:11" x14ac:dyDescent="0.35">
      <c r="A2882" s="1" t="s">
        <v>2928</v>
      </c>
      <c r="B2882" s="1" t="s">
        <v>43</v>
      </c>
      <c r="C2882" s="1" t="s">
        <v>21</v>
      </c>
      <c r="D2882" s="2">
        <v>51</v>
      </c>
      <c r="E2882" s="1" t="s">
        <v>22</v>
      </c>
      <c r="F2882" s="1" t="s">
        <v>44</v>
      </c>
      <c r="G2882" s="1" t="s">
        <v>176</v>
      </c>
      <c r="H2882" s="6">
        <v>43185</v>
      </c>
      <c r="I2882" s="1" t="s">
        <v>25</v>
      </c>
      <c r="J2882" s="2">
        <v>16</v>
      </c>
      <c r="K2882" s="1" t="s">
        <v>26</v>
      </c>
    </row>
    <row r="2883" spans="1:11" x14ac:dyDescent="0.35">
      <c r="A2883" s="1" t="s">
        <v>2929</v>
      </c>
      <c r="B2883" s="1" t="s">
        <v>61</v>
      </c>
      <c r="C2883" s="1" t="s">
        <v>13</v>
      </c>
      <c r="D2883" s="2">
        <v>25</v>
      </c>
      <c r="E2883" s="1" t="s">
        <v>40</v>
      </c>
      <c r="F2883" s="1" t="s">
        <v>29</v>
      </c>
      <c r="G2883" s="1" t="s">
        <v>16</v>
      </c>
      <c r="H2883" s="6">
        <v>44360</v>
      </c>
      <c r="I2883" s="1" t="s">
        <v>25</v>
      </c>
      <c r="J2883" s="2">
        <v>8</v>
      </c>
      <c r="K2883" s="1" t="s">
        <v>18</v>
      </c>
    </row>
    <row r="2884" spans="1:11" x14ac:dyDescent="0.35">
      <c r="A2884" s="1" t="s">
        <v>2930</v>
      </c>
      <c r="B2884" s="1" t="s">
        <v>39</v>
      </c>
      <c r="C2884" s="1" t="s">
        <v>13</v>
      </c>
      <c r="D2884" s="2">
        <v>32</v>
      </c>
      <c r="E2884" s="1" t="s">
        <v>68</v>
      </c>
      <c r="F2884" s="1" t="s">
        <v>10</v>
      </c>
      <c r="G2884" s="1" t="s">
        <v>41</v>
      </c>
      <c r="H2884" s="6">
        <v>45416</v>
      </c>
      <c r="I2884" s="1" t="s">
        <v>72</v>
      </c>
      <c r="J2884" s="2">
        <v>11</v>
      </c>
      <c r="K2884" s="1" t="s">
        <v>58</v>
      </c>
    </row>
    <row r="2885" spans="1:11" x14ac:dyDescent="0.35">
      <c r="A2885" s="1" t="s">
        <v>2931</v>
      </c>
      <c r="B2885" s="1" t="s">
        <v>20</v>
      </c>
      <c r="C2885" s="1" t="s">
        <v>21</v>
      </c>
      <c r="D2885" s="2">
        <v>30</v>
      </c>
      <c r="E2885" s="1" t="s">
        <v>22</v>
      </c>
      <c r="F2885" s="1" t="s">
        <v>15</v>
      </c>
      <c r="G2885" s="1" t="s">
        <v>41</v>
      </c>
      <c r="H2885" s="6">
        <v>42511</v>
      </c>
      <c r="I2885" s="1" t="s">
        <v>25</v>
      </c>
      <c r="J2885" s="2">
        <v>19</v>
      </c>
      <c r="K2885" s="1" t="s">
        <v>3065</v>
      </c>
    </row>
    <row r="2886" spans="1:11" x14ac:dyDescent="0.35">
      <c r="A2886" s="1" t="s">
        <v>2932</v>
      </c>
      <c r="B2886" s="1" t="s">
        <v>75</v>
      </c>
      <c r="C2886" s="1" t="s">
        <v>13</v>
      </c>
      <c r="D2886" s="2">
        <v>26</v>
      </c>
      <c r="E2886" s="1" t="s">
        <v>22</v>
      </c>
      <c r="F2886" s="1" t="s">
        <v>15</v>
      </c>
      <c r="G2886" s="1" t="s">
        <v>30</v>
      </c>
      <c r="H2886" s="6">
        <v>42578</v>
      </c>
      <c r="I2886" s="1" t="s">
        <v>72</v>
      </c>
      <c r="J2886" s="2">
        <v>18</v>
      </c>
      <c r="K2886" s="1" t="s">
        <v>18</v>
      </c>
    </row>
    <row r="2887" spans="1:11" x14ac:dyDescent="0.35">
      <c r="A2887" s="1" t="s">
        <v>2933</v>
      </c>
      <c r="B2887" s="1" t="s">
        <v>75</v>
      </c>
      <c r="C2887" s="1" t="s">
        <v>21</v>
      </c>
      <c r="D2887" s="2">
        <v>33</v>
      </c>
      <c r="E2887" s="1" t="s">
        <v>22</v>
      </c>
      <c r="F2887" s="1" t="s">
        <v>23</v>
      </c>
      <c r="G2887" s="1" t="s">
        <v>24</v>
      </c>
      <c r="H2887" s="6">
        <v>45010</v>
      </c>
      <c r="I2887" s="1" t="s">
        <v>45</v>
      </c>
      <c r="J2887" s="2">
        <v>13</v>
      </c>
      <c r="K2887" s="1" t="s">
        <v>26</v>
      </c>
    </row>
    <row r="2888" spans="1:11" x14ac:dyDescent="0.35">
      <c r="A2888" s="1" t="s">
        <v>2934</v>
      </c>
      <c r="B2888" s="1" t="s">
        <v>61</v>
      </c>
      <c r="C2888" s="1" t="s">
        <v>21</v>
      </c>
      <c r="D2888" s="2">
        <v>34</v>
      </c>
      <c r="E2888" s="1" t="s">
        <v>53</v>
      </c>
      <c r="F2888" s="1" t="s">
        <v>29</v>
      </c>
      <c r="G2888" s="1" t="s">
        <v>24</v>
      </c>
      <c r="H2888" s="6">
        <v>43971</v>
      </c>
      <c r="I2888" s="1" t="s">
        <v>25</v>
      </c>
      <c r="J2888" s="2">
        <v>16</v>
      </c>
      <c r="K2888" s="1" t="s">
        <v>18</v>
      </c>
    </row>
    <row r="2889" spans="1:11" x14ac:dyDescent="0.35">
      <c r="A2889" s="1" t="s">
        <v>2935</v>
      </c>
      <c r="B2889" s="1" t="s">
        <v>39</v>
      </c>
      <c r="C2889" s="1" t="s">
        <v>21</v>
      </c>
      <c r="D2889" s="2">
        <v>36</v>
      </c>
      <c r="E2889" s="1" t="s">
        <v>40</v>
      </c>
      <c r="F2889" s="1" t="s">
        <v>10</v>
      </c>
      <c r="G2889" s="1" t="s">
        <v>176</v>
      </c>
      <c r="H2889" s="6">
        <v>45065</v>
      </c>
      <c r="I2889" s="1" t="s">
        <v>25</v>
      </c>
      <c r="J2889" s="2">
        <v>14</v>
      </c>
      <c r="K2889" s="1" t="s">
        <v>31</v>
      </c>
    </row>
    <row r="2890" spans="1:11" x14ac:dyDescent="0.35">
      <c r="A2890" s="1" t="s">
        <v>2936</v>
      </c>
      <c r="B2890" s="1" t="s">
        <v>75</v>
      </c>
      <c r="C2890" s="1" t="s">
        <v>13</v>
      </c>
      <c r="D2890" s="2">
        <v>24</v>
      </c>
      <c r="E2890" s="1" t="s">
        <v>68</v>
      </c>
      <c r="F2890" s="1" t="s">
        <v>15</v>
      </c>
      <c r="G2890" s="1" t="s">
        <v>34</v>
      </c>
      <c r="H2890" s="6">
        <v>44438</v>
      </c>
      <c r="I2890" s="1" t="s">
        <v>17</v>
      </c>
      <c r="J2890" s="2">
        <v>8</v>
      </c>
      <c r="K2890" s="1" t="s">
        <v>26</v>
      </c>
    </row>
    <row r="2891" spans="1:11" x14ac:dyDescent="0.35">
      <c r="A2891" s="1" t="s">
        <v>2937</v>
      </c>
      <c r="B2891" s="1" t="s">
        <v>43</v>
      </c>
      <c r="C2891" s="1" t="s">
        <v>13</v>
      </c>
      <c r="D2891" s="2">
        <v>32</v>
      </c>
      <c r="E2891" s="1" t="s">
        <v>33</v>
      </c>
      <c r="F2891" s="1" t="s">
        <v>44</v>
      </c>
      <c r="G2891" s="1" t="s">
        <v>41</v>
      </c>
      <c r="H2891" s="6">
        <v>45045</v>
      </c>
      <c r="I2891" s="1" t="s">
        <v>17</v>
      </c>
      <c r="J2891" s="2">
        <v>16</v>
      </c>
      <c r="K2891" s="1" t="s">
        <v>3065</v>
      </c>
    </row>
    <row r="2892" spans="1:11" x14ac:dyDescent="0.35">
      <c r="A2892" s="1" t="s">
        <v>2938</v>
      </c>
      <c r="B2892" s="1" t="s">
        <v>48</v>
      </c>
      <c r="C2892" s="1" t="s">
        <v>21</v>
      </c>
      <c r="D2892" s="2">
        <v>33</v>
      </c>
      <c r="E2892" s="1" t="s">
        <v>14</v>
      </c>
      <c r="F2892" s="1" t="s">
        <v>44</v>
      </c>
      <c r="G2892" s="1" t="s">
        <v>30</v>
      </c>
      <c r="H2892" s="6">
        <v>44049</v>
      </c>
      <c r="I2892" s="1" t="s">
        <v>72</v>
      </c>
      <c r="J2892" s="2">
        <v>3</v>
      </c>
      <c r="K2892" s="1" t="s">
        <v>58</v>
      </c>
    </row>
    <row r="2893" spans="1:11" x14ac:dyDescent="0.35">
      <c r="A2893" s="1" t="s">
        <v>2939</v>
      </c>
      <c r="B2893" s="1" t="s">
        <v>20</v>
      </c>
      <c r="C2893" s="1" t="s">
        <v>21</v>
      </c>
      <c r="D2893" s="2">
        <v>35</v>
      </c>
      <c r="E2893" s="1" t="s">
        <v>68</v>
      </c>
      <c r="F2893" s="1" t="s">
        <v>23</v>
      </c>
      <c r="G2893" s="1" t="s">
        <v>176</v>
      </c>
      <c r="H2893" s="6">
        <v>45845</v>
      </c>
      <c r="I2893" s="1" t="s">
        <v>17</v>
      </c>
      <c r="J2893" s="2">
        <v>16</v>
      </c>
      <c r="K2893" s="1" t="s">
        <v>31</v>
      </c>
    </row>
    <row r="2894" spans="1:11" x14ac:dyDescent="0.35">
      <c r="A2894" s="1" t="s">
        <v>2940</v>
      </c>
      <c r="B2894" s="1" t="s">
        <v>12</v>
      </c>
      <c r="C2894" s="1" t="s">
        <v>13</v>
      </c>
      <c r="D2894" s="2">
        <v>56</v>
      </c>
      <c r="E2894" s="1" t="s">
        <v>68</v>
      </c>
      <c r="F2894" s="1" t="s">
        <v>10</v>
      </c>
      <c r="G2894" s="1" t="s">
        <v>41</v>
      </c>
      <c r="H2894" s="6">
        <v>44432</v>
      </c>
      <c r="I2894" s="1" t="s">
        <v>17</v>
      </c>
      <c r="J2894" s="2">
        <v>16</v>
      </c>
      <c r="K2894" s="1" t="s">
        <v>26</v>
      </c>
    </row>
    <row r="2895" spans="1:11" x14ac:dyDescent="0.35">
      <c r="A2895" s="1" t="s">
        <v>2941</v>
      </c>
      <c r="B2895" s="1" t="s">
        <v>43</v>
      </c>
      <c r="C2895" s="1" t="s">
        <v>13</v>
      </c>
      <c r="D2895" s="2">
        <v>39</v>
      </c>
      <c r="E2895" s="1" t="s">
        <v>14</v>
      </c>
      <c r="F2895" s="1" t="s">
        <v>15</v>
      </c>
      <c r="G2895" s="1" t="s">
        <v>24</v>
      </c>
      <c r="H2895" s="6">
        <v>43205</v>
      </c>
      <c r="I2895" s="1" t="s">
        <v>45</v>
      </c>
      <c r="J2895" s="2">
        <v>18</v>
      </c>
      <c r="K2895" s="1" t="s">
        <v>26</v>
      </c>
    </row>
    <row r="2896" spans="1:11" x14ac:dyDescent="0.35">
      <c r="A2896" s="1" t="s">
        <v>2942</v>
      </c>
      <c r="B2896" s="1" t="s">
        <v>75</v>
      </c>
      <c r="C2896" s="1" t="s">
        <v>13</v>
      </c>
      <c r="D2896" s="2">
        <v>48</v>
      </c>
      <c r="E2896" s="1" t="s">
        <v>68</v>
      </c>
      <c r="F2896" s="1" t="s">
        <v>23</v>
      </c>
      <c r="G2896" s="1" t="s">
        <v>34</v>
      </c>
      <c r="H2896" s="6">
        <v>44749</v>
      </c>
      <c r="I2896" s="1" t="s">
        <v>17</v>
      </c>
      <c r="J2896" s="2">
        <v>9</v>
      </c>
      <c r="K2896" s="1" t="s">
        <v>58</v>
      </c>
    </row>
    <row r="2897" spans="1:11" x14ac:dyDescent="0.35">
      <c r="A2897" s="1" t="s">
        <v>2943</v>
      </c>
      <c r="B2897" s="1" t="s">
        <v>28</v>
      </c>
      <c r="C2897" s="1" t="s">
        <v>13</v>
      </c>
      <c r="D2897" s="2">
        <v>42</v>
      </c>
      <c r="E2897" s="1" t="s">
        <v>36</v>
      </c>
      <c r="F2897" s="1" t="s">
        <v>15</v>
      </c>
      <c r="G2897" s="1" t="s">
        <v>24</v>
      </c>
      <c r="H2897" s="6">
        <v>44065</v>
      </c>
      <c r="I2897" s="1" t="s">
        <v>45</v>
      </c>
      <c r="J2897" s="2">
        <v>0</v>
      </c>
      <c r="K2897" s="1" t="s">
        <v>26</v>
      </c>
    </row>
    <row r="2898" spans="1:11" x14ac:dyDescent="0.35">
      <c r="A2898" s="1" t="s">
        <v>2944</v>
      </c>
      <c r="B2898" s="1" t="s">
        <v>75</v>
      </c>
      <c r="C2898" s="1" t="s">
        <v>21</v>
      </c>
      <c r="D2898" s="2">
        <v>38</v>
      </c>
      <c r="E2898" s="1" t="s">
        <v>36</v>
      </c>
      <c r="F2898" s="1" t="s">
        <v>23</v>
      </c>
      <c r="G2898" s="1" t="s">
        <v>30</v>
      </c>
      <c r="H2898" s="6">
        <v>42759</v>
      </c>
      <c r="I2898" s="1" t="s">
        <v>25</v>
      </c>
      <c r="J2898" s="2">
        <v>20</v>
      </c>
      <c r="K2898" s="1" t="s">
        <v>26</v>
      </c>
    </row>
    <row r="2899" spans="1:11" x14ac:dyDescent="0.35">
      <c r="A2899" s="1" t="s">
        <v>2945</v>
      </c>
      <c r="B2899" s="1" t="s">
        <v>61</v>
      </c>
      <c r="C2899" s="1" t="s">
        <v>13</v>
      </c>
      <c r="D2899" s="2">
        <v>42</v>
      </c>
      <c r="E2899" s="1" t="s">
        <v>68</v>
      </c>
      <c r="F2899" s="1" t="s">
        <v>23</v>
      </c>
      <c r="G2899" s="1" t="s">
        <v>37</v>
      </c>
      <c r="H2899" s="6">
        <v>45593</v>
      </c>
      <c r="I2899" s="1" t="s">
        <v>72</v>
      </c>
      <c r="J2899" s="2">
        <v>7</v>
      </c>
      <c r="K2899" s="1" t="s">
        <v>31</v>
      </c>
    </row>
    <row r="2900" spans="1:11" x14ac:dyDescent="0.35">
      <c r="A2900" s="1" t="s">
        <v>2946</v>
      </c>
      <c r="B2900" s="1" t="s">
        <v>43</v>
      </c>
      <c r="C2900" s="1" t="s">
        <v>21</v>
      </c>
      <c r="D2900" s="2">
        <v>40</v>
      </c>
      <c r="E2900" s="1" t="s">
        <v>53</v>
      </c>
      <c r="F2900" s="1" t="s">
        <v>23</v>
      </c>
      <c r="G2900" s="1" t="s">
        <v>16</v>
      </c>
      <c r="H2900" s="6">
        <v>44641</v>
      </c>
      <c r="I2900" s="1" t="s">
        <v>25</v>
      </c>
      <c r="J2900" s="2">
        <v>14</v>
      </c>
      <c r="K2900" s="1" t="s">
        <v>31</v>
      </c>
    </row>
    <row r="2901" spans="1:11" x14ac:dyDescent="0.35">
      <c r="A2901" s="1" t="s">
        <v>2947</v>
      </c>
      <c r="B2901" s="1" t="s">
        <v>75</v>
      </c>
      <c r="C2901" s="1" t="s">
        <v>21</v>
      </c>
      <c r="D2901" s="2">
        <v>21</v>
      </c>
      <c r="E2901" s="1" t="s">
        <v>22</v>
      </c>
      <c r="F2901" s="1" t="s">
        <v>23</v>
      </c>
      <c r="G2901" s="1" t="s">
        <v>176</v>
      </c>
      <c r="H2901" s="6">
        <v>43022</v>
      </c>
      <c r="I2901" s="1" t="s">
        <v>72</v>
      </c>
      <c r="J2901" s="2">
        <v>5</v>
      </c>
      <c r="K2901" s="1" t="s">
        <v>31</v>
      </c>
    </row>
    <row r="2902" spans="1:11" x14ac:dyDescent="0.35">
      <c r="A2902" s="1" t="s">
        <v>2948</v>
      </c>
      <c r="B2902" s="1" t="s">
        <v>75</v>
      </c>
      <c r="C2902" s="1" t="s">
        <v>13</v>
      </c>
      <c r="D2902" s="2">
        <v>25</v>
      </c>
      <c r="E2902" s="1" t="s">
        <v>40</v>
      </c>
      <c r="F2902" s="1" t="s">
        <v>15</v>
      </c>
      <c r="G2902" s="1" t="s">
        <v>176</v>
      </c>
      <c r="H2902" s="6">
        <v>42858</v>
      </c>
      <c r="I2902" s="1" t="s">
        <v>45</v>
      </c>
      <c r="J2902" s="2">
        <v>10</v>
      </c>
      <c r="K2902" s="1" t="s">
        <v>58</v>
      </c>
    </row>
    <row r="2903" spans="1:11" x14ac:dyDescent="0.35">
      <c r="A2903" s="1" t="s">
        <v>2949</v>
      </c>
      <c r="B2903" s="1" t="s">
        <v>12</v>
      </c>
      <c r="C2903" s="1" t="s">
        <v>21</v>
      </c>
      <c r="D2903" s="2">
        <v>44</v>
      </c>
      <c r="E2903" s="1" t="s">
        <v>40</v>
      </c>
      <c r="F2903" s="1" t="s">
        <v>29</v>
      </c>
      <c r="G2903" s="1" t="s">
        <v>16</v>
      </c>
      <c r="H2903" s="6">
        <v>43639</v>
      </c>
      <c r="I2903" s="1" t="s">
        <v>25</v>
      </c>
      <c r="J2903" s="2">
        <v>4</v>
      </c>
      <c r="K2903" s="1" t="s">
        <v>18</v>
      </c>
    </row>
    <row r="2904" spans="1:11" x14ac:dyDescent="0.35">
      <c r="A2904" s="1" t="s">
        <v>2950</v>
      </c>
      <c r="B2904" s="1" t="s">
        <v>48</v>
      </c>
      <c r="C2904" s="1" t="s">
        <v>21</v>
      </c>
      <c r="D2904" s="2">
        <v>57</v>
      </c>
      <c r="E2904" s="1" t="s">
        <v>68</v>
      </c>
      <c r="F2904" s="1" t="s">
        <v>23</v>
      </c>
      <c r="G2904" s="1" t="s">
        <v>3065</v>
      </c>
      <c r="H2904" s="6">
        <v>42843</v>
      </c>
      <c r="I2904" s="1" t="s">
        <v>72</v>
      </c>
      <c r="J2904" s="2">
        <v>0</v>
      </c>
      <c r="K2904" s="1" t="s">
        <v>18</v>
      </c>
    </row>
    <row r="2905" spans="1:11" x14ac:dyDescent="0.35">
      <c r="A2905" s="1" t="s">
        <v>2951</v>
      </c>
      <c r="B2905" s="1" t="s">
        <v>48</v>
      </c>
      <c r="C2905" s="1" t="s">
        <v>13</v>
      </c>
      <c r="D2905" s="2">
        <v>33</v>
      </c>
      <c r="E2905" s="1" t="s">
        <v>33</v>
      </c>
      <c r="F2905" s="1" t="s">
        <v>23</v>
      </c>
      <c r="G2905" s="1" t="s">
        <v>37</v>
      </c>
      <c r="H2905" s="6">
        <v>45709</v>
      </c>
      <c r="I2905" s="1" t="s">
        <v>25</v>
      </c>
      <c r="J2905" s="2">
        <v>20</v>
      </c>
      <c r="K2905" s="1" t="s">
        <v>26</v>
      </c>
    </row>
    <row r="2906" spans="1:11" x14ac:dyDescent="0.35">
      <c r="A2906" s="1" t="s">
        <v>2952</v>
      </c>
      <c r="B2906" s="1" t="s">
        <v>61</v>
      </c>
      <c r="C2906" s="1" t="s">
        <v>21</v>
      </c>
      <c r="D2906" s="2">
        <v>26</v>
      </c>
      <c r="E2906" s="1" t="s">
        <v>40</v>
      </c>
      <c r="F2906" s="1" t="s">
        <v>23</v>
      </c>
      <c r="G2906" s="1" t="s">
        <v>34</v>
      </c>
      <c r="H2906" s="6">
        <v>44189</v>
      </c>
      <c r="I2906" s="1" t="s">
        <v>25</v>
      </c>
      <c r="J2906" s="2">
        <v>14</v>
      </c>
      <c r="K2906" s="1" t="s">
        <v>58</v>
      </c>
    </row>
    <row r="2907" spans="1:11" x14ac:dyDescent="0.35">
      <c r="A2907" s="1" t="s">
        <v>2953</v>
      </c>
      <c r="B2907" s="1" t="s">
        <v>43</v>
      </c>
      <c r="C2907" s="1" t="s">
        <v>13</v>
      </c>
      <c r="D2907" s="2">
        <v>59</v>
      </c>
      <c r="E2907" s="1" t="s">
        <v>68</v>
      </c>
      <c r="F2907" s="1" t="s">
        <v>15</v>
      </c>
      <c r="G2907" s="1" t="s">
        <v>16</v>
      </c>
      <c r="H2907" s="6">
        <v>43183</v>
      </c>
      <c r="I2907" s="1" t="s">
        <v>72</v>
      </c>
      <c r="J2907" s="2">
        <v>8</v>
      </c>
      <c r="K2907" s="1" t="s">
        <v>31</v>
      </c>
    </row>
    <row r="2908" spans="1:11" x14ac:dyDescent="0.35">
      <c r="A2908" s="1" t="s">
        <v>2954</v>
      </c>
      <c r="B2908" s="1" t="s">
        <v>43</v>
      </c>
      <c r="C2908" s="1" t="s">
        <v>13</v>
      </c>
      <c r="D2908" s="2">
        <v>50</v>
      </c>
      <c r="E2908" s="1" t="s">
        <v>53</v>
      </c>
      <c r="F2908" s="1" t="s">
        <v>10</v>
      </c>
      <c r="G2908" s="1" t="s">
        <v>30</v>
      </c>
      <c r="H2908" s="6">
        <v>43491</v>
      </c>
      <c r="I2908" s="1" t="s">
        <v>72</v>
      </c>
      <c r="J2908" s="2">
        <v>10</v>
      </c>
      <c r="K2908" s="1" t="s">
        <v>58</v>
      </c>
    </row>
    <row r="2909" spans="1:11" x14ac:dyDescent="0.35">
      <c r="A2909" s="1" t="s">
        <v>2955</v>
      </c>
      <c r="B2909" s="1" t="s">
        <v>43</v>
      </c>
      <c r="C2909" s="1" t="s">
        <v>21</v>
      </c>
      <c r="D2909" s="2">
        <v>60</v>
      </c>
      <c r="E2909" s="1" t="s">
        <v>36</v>
      </c>
      <c r="F2909" s="1" t="s">
        <v>10</v>
      </c>
      <c r="G2909" s="1" t="s">
        <v>30</v>
      </c>
      <c r="H2909" s="6">
        <v>42416</v>
      </c>
      <c r="I2909" s="1" t="s">
        <v>25</v>
      </c>
      <c r="J2909" s="2">
        <v>8</v>
      </c>
      <c r="K2909" s="1" t="s">
        <v>58</v>
      </c>
    </row>
    <row r="2910" spans="1:11" x14ac:dyDescent="0.35">
      <c r="A2910" s="1" t="s">
        <v>2956</v>
      </c>
      <c r="B2910" s="1" t="s">
        <v>43</v>
      </c>
      <c r="C2910" s="1" t="s">
        <v>13</v>
      </c>
      <c r="D2910" s="2">
        <v>52</v>
      </c>
      <c r="E2910" s="1" t="s">
        <v>40</v>
      </c>
      <c r="F2910" s="1" t="s">
        <v>15</v>
      </c>
      <c r="G2910" s="1" t="s">
        <v>24</v>
      </c>
      <c r="H2910" s="6">
        <v>45310</v>
      </c>
      <c r="I2910" s="1" t="s">
        <v>45</v>
      </c>
      <c r="J2910" s="2">
        <v>4</v>
      </c>
      <c r="K2910" s="1" t="s">
        <v>58</v>
      </c>
    </row>
    <row r="2911" spans="1:11" x14ac:dyDescent="0.35">
      <c r="A2911" s="1" t="s">
        <v>2957</v>
      </c>
      <c r="B2911" s="1" t="s">
        <v>61</v>
      </c>
      <c r="C2911" s="1" t="s">
        <v>21</v>
      </c>
      <c r="D2911" s="2">
        <v>38</v>
      </c>
      <c r="E2911" s="1" t="s">
        <v>33</v>
      </c>
      <c r="F2911" s="1" t="s">
        <v>23</v>
      </c>
      <c r="G2911" s="1" t="s">
        <v>41</v>
      </c>
      <c r="H2911" s="6">
        <v>42610</v>
      </c>
      <c r="I2911" s="1" t="s">
        <v>17</v>
      </c>
      <c r="J2911" s="2">
        <v>10</v>
      </c>
      <c r="K2911" s="1" t="s">
        <v>58</v>
      </c>
    </row>
    <row r="2912" spans="1:11" x14ac:dyDescent="0.35">
      <c r="A2912" s="1" t="s">
        <v>2958</v>
      </c>
      <c r="B2912" s="1" t="s">
        <v>20</v>
      </c>
      <c r="C2912" s="1" t="s">
        <v>13</v>
      </c>
      <c r="D2912" s="2">
        <v>28</v>
      </c>
      <c r="E2912" s="1" t="s">
        <v>14</v>
      </c>
      <c r="F2912" s="1" t="s">
        <v>23</v>
      </c>
      <c r="G2912" s="1" t="s">
        <v>37</v>
      </c>
      <c r="H2912" s="6">
        <v>42963</v>
      </c>
      <c r="I2912" s="1" t="s">
        <v>25</v>
      </c>
      <c r="J2912" s="2">
        <v>5</v>
      </c>
      <c r="K2912" s="1" t="s">
        <v>26</v>
      </c>
    </row>
    <row r="2913" spans="1:11" x14ac:dyDescent="0.35">
      <c r="A2913" s="1" t="s">
        <v>2959</v>
      </c>
      <c r="B2913" s="1" t="s">
        <v>48</v>
      </c>
      <c r="C2913" s="1" t="s">
        <v>13</v>
      </c>
      <c r="D2913" s="2">
        <v>42</v>
      </c>
      <c r="E2913" s="1" t="s">
        <v>22</v>
      </c>
      <c r="F2913" s="1" t="s">
        <v>44</v>
      </c>
      <c r="G2913" s="1" t="s">
        <v>37</v>
      </c>
      <c r="H2913" s="6">
        <v>44092</v>
      </c>
      <c r="I2913" s="1" t="s">
        <v>45</v>
      </c>
      <c r="J2913" s="2">
        <v>18</v>
      </c>
      <c r="K2913" s="1" t="s">
        <v>18</v>
      </c>
    </row>
    <row r="2914" spans="1:11" x14ac:dyDescent="0.35">
      <c r="A2914" s="1" t="s">
        <v>2960</v>
      </c>
      <c r="B2914" s="1" t="s">
        <v>20</v>
      </c>
      <c r="C2914" s="1" t="s">
        <v>21</v>
      </c>
      <c r="D2914" s="2">
        <v>58</v>
      </c>
      <c r="E2914" s="1" t="s">
        <v>14</v>
      </c>
      <c r="F2914" s="1" t="s">
        <v>10</v>
      </c>
      <c r="G2914" s="1" t="s">
        <v>34</v>
      </c>
      <c r="H2914" s="6">
        <v>42606</v>
      </c>
      <c r="I2914" s="1" t="s">
        <v>25</v>
      </c>
      <c r="J2914" s="2">
        <v>0</v>
      </c>
      <c r="K2914" s="1" t="s">
        <v>18</v>
      </c>
    </row>
    <row r="2915" spans="1:11" x14ac:dyDescent="0.35">
      <c r="A2915" s="1" t="s">
        <v>2961</v>
      </c>
      <c r="B2915" s="1" t="s">
        <v>28</v>
      </c>
      <c r="C2915" s="1" t="s">
        <v>21</v>
      </c>
      <c r="D2915" s="2">
        <v>52</v>
      </c>
      <c r="E2915" s="1" t="s">
        <v>53</v>
      </c>
      <c r="F2915" s="1" t="s">
        <v>29</v>
      </c>
      <c r="G2915" s="1" t="s">
        <v>30</v>
      </c>
      <c r="H2915" s="6">
        <v>44401</v>
      </c>
      <c r="I2915" s="1" t="s">
        <v>72</v>
      </c>
      <c r="J2915" s="2">
        <v>1</v>
      </c>
      <c r="K2915" s="1" t="s">
        <v>26</v>
      </c>
    </row>
    <row r="2916" spans="1:11" x14ac:dyDescent="0.35">
      <c r="A2916" s="1" t="s">
        <v>2962</v>
      </c>
      <c r="B2916" s="1" t="s">
        <v>43</v>
      </c>
      <c r="C2916" s="1" t="s">
        <v>21</v>
      </c>
      <c r="D2916" s="2">
        <v>59</v>
      </c>
      <c r="E2916" s="1" t="s">
        <v>68</v>
      </c>
      <c r="F2916" s="1" t="s">
        <v>44</v>
      </c>
      <c r="G2916" s="1" t="s">
        <v>16</v>
      </c>
      <c r="H2916" s="6">
        <v>44933</v>
      </c>
      <c r="I2916" s="1" t="s">
        <v>72</v>
      </c>
      <c r="J2916" s="2">
        <v>1</v>
      </c>
      <c r="K2916" s="1" t="s">
        <v>26</v>
      </c>
    </row>
    <row r="2917" spans="1:11" x14ac:dyDescent="0.35">
      <c r="A2917" s="1" t="s">
        <v>2963</v>
      </c>
      <c r="B2917" s="1" t="s">
        <v>12</v>
      </c>
      <c r="C2917" s="1" t="s">
        <v>13</v>
      </c>
      <c r="D2917" s="2">
        <v>31</v>
      </c>
      <c r="E2917" s="1" t="s">
        <v>33</v>
      </c>
      <c r="F2917" s="1" t="s">
        <v>23</v>
      </c>
      <c r="G2917" s="1" t="s">
        <v>37</v>
      </c>
      <c r="H2917" s="6">
        <v>44091</v>
      </c>
      <c r="I2917" s="1" t="s">
        <v>17</v>
      </c>
      <c r="J2917" s="2">
        <v>16</v>
      </c>
      <c r="K2917" s="1" t="s">
        <v>58</v>
      </c>
    </row>
    <row r="2918" spans="1:11" x14ac:dyDescent="0.35">
      <c r="A2918" s="1" t="s">
        <v>2964</v>
      </c>
      <c r="B2918" s="1" t="s">
        <v>39</v>
      </c>
      <c r="C2918" s="1" t="s">
        <v>13</v>
      </c>
      <c r="D2918" s="2">
        <v>25</v>
      </c>
      <c r="E2918" s="1" t="s">
        <v>36</v>
      </c>
      <c r="F2918" s="1" t="s">
        <v>15</v>
      </c>
      <c r="G2918" s="1" t="s">
        <v>176</v>
      </c>
      <c r="H2918" s="6">
        <v>43600</v>
      </c>
      <c r="I2918" s="1" t="s">
        <v>17</v>
      </c>
      <c r="J2918" s="2">
        <v>11</v>
      </c>
      <c r="K2918" s="1" t="s">
        <v>3065</v>
      </c>
    </row>
    <row r="2919" spans="1:11" x14ac:dyDescent="0.35">
      <c r="A2919" s="1" t="s">
        <v>2965</v>
      </c>
      <c r="B2919" s="1" t="s">
        <v>20</v>
      </c>
      <c r="C2919" s="1" t="s">
        <v>13</v>
      </c>
      <c r="D2919" s="2">
        <v>54</v>
      </c>
      <c r="E2919" s="1" t="s">
        <v>68</v>
      </c>
      <c r="F2919" s="1" t="s">
        <v>15</v>
      </c>
      <c r="G2919" s="1" t="s">
        <v>37</v>
      </c>
      <c r="H2919" s="6">
        <v>43801</v>
      </c>
      <c r="I2919" s="1" t="s">
        <v>25</v>
      </c>
      <c r="J2919" s="2">
        <v>8</v>
      </c>
      <c r="K2919" s="1" t="s">
        <v>26</v>
      </c>
    </row>
    <row r="2920" spans="1:11" x14ac:dyDescent="0.35">
      <c r="A2920" s="1" t="s">
        <v>2966</v>
      </c>
      <c r="B2920" s="1" t="s">
        <v>39</v>
      </c>
      <c r="C2920" s="1" t="s">
        <v>13</v>
      </c>
      <c r="D2920" s="2">
        <v>26</v>
      </c>
      <c r="E2920" s="1" t="s">
        <v>68</v>
      </c>
      <c r="F2920" s="1" t="s">
        <v>23</v>
      </c>
      <c r="G2920" s="1" t="s">
        <v>30</v>
      </c>
      <c r="H2920" s="6">
        <v>44698</v>
      </c>
      <c r="I2920" s="1" t="s">
        <v>45</v>
      </c>
      <c r="J2920" s="2">
        <v>19</v>
      </c>
      <c r="K2920" s="1" t="s">
        <v>58</v>
      </c>
    </row>
    <row r="2921" spans="1:11" x14ac:dyDescent="0.35">
      <c r="A2921" s="1" t="s">
        <v>2967</v>
      </c>
      <c r="B2921" s="1" t="s">
        <v>20</v>
      </c>
      <c r="C2921" s="1" t="s">
        <v>13</v>
      </c>
      <c r="D2921" s="2">
        <v>49</v>
      </c>
      <c r="E2921" s="1" t="s">
        <v>22</v>
      </c>
      <c r="F2921" s="1" t="s">
        <v>44</v>
      </c>
      <c r="G2921" s="1" t="s">
        <v>176</v>
      </c>
      <c r="H2921" s="6">
        <v>44731</v>
      </c>
      <c r="I2921" s="1" t="s">
        <v>72</v>
      </c>
      <c r="J2921" s="2">
        <v>6</v>
      </c>
      <c r="K2921" s="1" t="s">
        <v>58</v>
      </c>
    </row>
    <row r="2922" spans="1:11" x14ac:dyDescent="0.35">
      <c r="A2922" s="1" t="s">
        <v>2968</v>
      </c>
      <c r="B2922" s="1" t="s">
        <v>75</v>
      </c>
      <c r="C2922" s="1" t="s">
        <v>21</v>
      </c>
      <c r="D2922" s="2">
        <v>50</v>
      </c>
      <c r="E2922" s="1" t="s">
        <v>40</v>
      </c>
      <c r="F2922" s="1" t="s">
        <v>23</v>
      </c>
      <c r="G2922" s="1" t="s">
        <v>41</v>
      </c>
      <c r="H2922" s="6">
        <v>45138</v>
      </c>
      <c r="I2922" s="1" t="s">
        <v>45</v>
      </c>
      <c r="J2922" s="2">
        <v>12</v>
      </c>
      <c r="K2922" s="1" t="s">
        <v>58</v>
      </c>
    </row>
    <row r="2923" spans="1:11" x14ac:dyDescent="0.35">
      <c r="A2923" s="1" t="s">
        <v>2969</v>
      </c>
      <c r="B2923" s="1" t="s">
        <v>61</v>
      </c>
      <c r="C2923" s="1" t="s">
        <v>13</v>
      </c>
      <c r="D2923" s="2">
        <v>26</v>
      </c>
      <c r="E2923" s="1" t="s">
        <v>33</v>
      </c>
      <c r="F2923" s="1" t="s">
        <v>29</v>
      </c>
      <c r="G2923" s="1" t="s">
        <v>30</v>
      </c>
      <c r="H2923" s="6">
        <v>44599</v>
      </c>
      <c r="I2923" s="1" t="s">
        <v>25</v>
      </c>
      <c r="J2923" s="2">
        <v>13</v>
      </c>
      <c r="K2923" s="1" t="s">
        <v>3065</v>
      </c>
    </row>
    <row r="2924" spans="1:11" x14ac:dyDescent="0.35">
      <c r="A2924" s="1" t="s">
        <v>2970</v>
      </c>
      <c r="B2924" s="1" t="s">
        <v>48</v>
      </c>
      <c r="C2924" s="1" t="s">
        <v>21</v>
      </c>
      <c r="D2924" s="2">
        <v>59</v>
      </c>
      <c r="E2924" s="1" t="s">
        <v>36</v>
      </c>
      <c r="F2924" s="1" t="s">
        <v>44</v>
      </c>
      <c r="G2924" s="1" t="s">
        <v>37</v>
      </c>
      <c r="H2924" s="6">
        <v>45640</v>
      </c>
      <c r="I2924" s="1" t="s">
        <v>72</v>
      </c>
      <c r="J2924" s="2">
        <v>13</v>
      </c>
      <c r="K2924" s="1" t="s">
        <v>58</v>
      </c>
    </row>
    <row r="2925" spans="1:11" x14ac:dyDescent="0.35">
      <c r="A2925" s="1" t="s">
        <v>2971</v>
      </c>
      <c r="B2925" s="1" t="s">
        <v>43</v>
      </c>
      <c r="C2925" s="1" t="s">
        <v>13</v>
      </c>
      <c r="D2925" s="2">
        <v>44</v>
      </c>
      <c r="E2925" s="1" t="s">
        <v>14</v>
      </c>
      <c r="F2925" s="1" t="s">
        <v>29</v>
      </c>
      <c r="G2925" s="1" t="s">
        <v>176</v>
      </c>
      <c r="H2925" s="6">
        <v>44629</v>
      </c>
      <c r="I2925" s="1" t="s">
        <v>45</v>
      </c>
      <c r="J2925" s="2">
        <v>3</v>
      </c>
      <c r="K2925" s="1" t="s">
        <v>31</v>
      </c>
    </row>
    <row r="2926" spans="1:11" x14ac:dyDescent="0.35">
      <c r="A2926" s="1" t="s">
        <v>2972</v>
      </c>
      <c r="B2926" s="1" t="s">
        <v>75</v>
      </c>
      <c r="C2926" s="1" t="s">
        <v>21</v>
      </c>
      <c r="D2926" s="2">
        <v>49</v>
      </c>
      <c r="E2926" s="1" t="s">
        <v>22</v>
      </c>
      <c r="F2926" s="1" t="s">
        <v>15</v>
      </c>
      <c r="G2926" s="1" t="s">
        <v>24</v>
      </c>
      <c r="H2926" s="6">
        <v>42418</v>
      </c>
      <c r="I2926" s="1" t="s">
        <v>17</v>
      </c>
      <c r="J2926" s="2">
        <v>14</v>
      </c>
      <c r="K2926" s="1" t="s">
        <v>58</v>
      </c>
    </row>
    <row r="2927" spans="1:11" x14ac:dyDescent="0.35">
      <c r="A2927" s="1" t="s">
        <v>2973</v>
      </c>
      <c r="B2927" s="1" t="s">
        <v>61</v>
      </c>
      <c r="C2927" s="1" t="s">
        <v>13</v>
      </c>
      <c r="D2927" s="2">
        <v>57</v>
      </c>
      <c r="E2927" s="1" t="s">
        <v>22</v>
      </c>
      <c r="F2927" s="1" t="s">
        <v>29</v>
      </c>
      <c r="G2927" s="1" t="s">
        <v>16</v>
      </c>
      <c r="H2927" s="6">
        <v>42475</v>
      </c>
      <c r="I2927" s="1" t="s">
        <v>25</v>
      </c>
      <c r="J2927" s="2">
        <v>10</v>
      </c>
      <c r="K2927" s="1" t="s">
        <v>58</v>
      </c>
    </row>
    <row r="2928" spans="1:11" x14ac:dyDescent="0.35">
      <c r="A2928" s="1" t="s">
        <v>2974</v>
      </c>
      <c r="B2928" s="1" t="s">
        <v>61</v>
      </c>
      <c r="C2928" s="1" t="s">
        <v>21</v>
      </c>
      <c r="D2928" s="2">
        <v>52</v>
      </c>
      <c r="E2928" s="1" t="s">
        <v>14</v>
      </c>
      <c r="F2928" s="1" t="s">
        <v>44</v>
      </c>
      <c r="G2928" s="1" t="s">
        <v>16</v>
      </c>
      <c r="H2928" s="6">
        <v>43377</v>
      </c>
      <c r="I2928" s="1" t="s">
        <v>17</v>
      </c>
      <c r="J2928" s="2">
        <v>15</v>
      </c>
      <c r="K2928" s="1" t="s">
        <v>18</v>
      </c>
    </row>
    <row r="2929" spans="1:11" x14ac:dyDescent="0.35">
      <c r="A2929" s="1" t="s">
        <v>2975</v>
      </c>
      <c r="B2929" s="1" t="s">
        <v>75</v>
      </c>
      <c r="C2929" s="1" t="s">
        <v>21</v>
      </c>
      <c r="D2929" s="2">
        <v>56</v>
      </c>
      <c r="E2929" s="1" t="s">
        <v>33</v>
      </c>
      <c r="F2929" s="1" t="s">
        <v>23</v>
      </c>
      <c r="G2929" s="1" t="s">
        <v>3065</v>
      </c>
      <c r="H2929" s="6">
        <v>43985</v>
      </c>
      <c r="I2929" s="1" t="s">
        <v>17</v>
      </c>
      <c r="J2929" s="2">
        <v>1</v>
      </c>
      <c r="K2929" s="1" t="s">
        <v>3065</v>
      </c>
    </row>
    <row r="2930" spans="1:11" x14ac:dyDescent="0.35">
      <c r="A2930" s="1" t="s">
        <v>2976</v>
      </c>
      <c r="B2930" s="1" t="s">
        <v>12</v>
      </c>
      <c r="C2930" s="1" t="s">
        <v>21</v>
      </c>
      <c r="D2930" s="2">
        <v>25</v>
      </c>
      <c r="E2930" s="1" t="s">
        <v>53</v>
      </c>
      <c r="F2930" s="1" t="s">
        <v>44</v>
      </c>
      <c r="G2930" s="1" t="s">
        <v>34</v>
      </c>
      <c r="H2930" s="6">
        <v>44460</v>
      </c>
      <c r="I2930" s="1" t="s">
        <v>25</v>
      </c>
      <c r="J2930" s="2">
        <v>7</v>
      </c>
      <c r="K2930" s="1" t="s">
        <v>58</v>
      </c>
    </row>
    <row r="2931" spans="1:11" x14ac:dyDescent="0.35">
      <c r="A2931" s="1" t="s">
        <v>2977</v>
      </c>
      <c r="B2931" s="1" t="s">
        <v>20</v>
      </c>
      <c r="C2931" s="1" t="s">
        <v>21</v>
      </c>
      <c r="D2931" s="2">
        <v>58</v>
      </c>
      <c r="E2931" s="1" t="s">
        <v>36</v>
      </c>
      <c r="F2931" s="1" t="s">
        <v>10</v>
      </c>
      <c r="G2931" s="1" t="s">
        <v>16</v>
      </c>
      <c r="H2931" s="6">
        <v>44589</v>
      </c>
      <c r="I2931" s="1" t="s">
        <v>45</v>
      </c>
      <c r="J2931" s="2">
        <v>20</v>
      </c>
      <c r="K2931" s="1" t="s">
        <v>58</v>
      </c>
    </row>
    <row r="2932" spans="1:11" x14ac:dyDescent="0.35">
      <c r="A2932" s="1" t="s">
        <v>2978</v>
      </c>
      <c r="B2932" s="1" t="s">
        <v>20</v>
      </c>
      <c r="C2932" s="1" t="s">
        <v>13</v>
      </c>
      <c r="D2932" s="2">
        <v>58</v>
      </c>
      <c r="E2932" s="1" t="s">
        <v>33</v>
      </c>
      <c r="F2932" s="1" t="s">
        <v>23</v>
      </c>
      <c r="G2932" s="1" t="s">
        <v>30</v>
      </c>
      <c r="H2932" s="6">
        <v>42400</v>
      </c>
      <c r="I2932" s="1" t="s">
        <v>17</v>
      </c>
      <c r="J2932" s="2">
        <v>19</v>
      </c>
      <c r="K2932" s="1" t="s">
        <v>18</v>
      </c>
    </row>
    <row r="2933" spans="1:11" x14ac:dyDescent="0.35">
      <c r="A2933" s="1" t="s">
        <v>2979</v>
      </c>
      <c r="B2933" s="1" t="s">
        <v>43</v>
      </c>
      <c r="C2933" s="1" t="s">
        <v>21</v>
      </c>
      <c r="D2933" s="2">
        <v>51</v>
      </c>
      <c r="E2933" s="1" t="s">
        <v>33</v>
      </c>
      <c r="F2933" s="1" t="s">
        <v>23</v>
      </c>
      <c r="G2933" s="1" t="s">
        <v>41</v>
      </c>
      <c r="H2933" s="6">
        <v>42487</v>
      </c>
      <c r="I2933" s="1" t="s">
        <v>45</v>
      </c>
      <c r="J2933" s="2">
        <v>9</v>
      </c>
      <c r="K2933" s="1" t="s">
        <v>18</v>
      </c>
    </row>
    <row r="2934" spans="1:11" x14ac:dyDescent="0.35">
      <c r="A2934" s="1" t="s">
        <v>2980</v>
      </c>
      <c r="B2934" s="1" t="s">
        <v>75</v>
      </c>
      <c r="C2934" s="1" t="s">
        <v>13</v>
      </c>
      <c r="D2934" s="2">
        <v>32</v>
      </c>
      <c r="E2934" s="1" t="s">
        <v>22</v>
      </c>
      <c r="F2934" s="1" t="s">
        <v>10</v>
      </c>
      <c r="G2934" s="1" t="s">
        <v>37</v>
      </c>
      <c r="H2934" s="6">
        <v>42787</v>
      </c>
      <c r="I2934" s="1" t="s">
        <v>25</v>
      </c>
      <c r="J2934" s="2">
        <v>11</v>
      </c>
      <c r="K2934" s="1" t="s">
        <v>31</v>
      </c>
    </row>
    <row r="2935" spans="1:11" x14ac:dyDescent="0.35">
      <c r="A2935" s="1" t="s">
        <v>2981</v>
      </c>
      <c r="B2935" s="1" t="s">
        <v>28</v>
      </c>
      <c r="C2935" s="1" t="s">
        <v>13</v>
      </c>
      <c r="D2935" s="2">
        <v>23</v>
      </c>
      <c r="E2935" s="1" t="s">
        <v>40</v>
      </c>
      <c r="F2935" s="1" t="s">
        <v>15</v>
      </c>
      <c r="G2935" s="1" t="s">
        <v>34</v>
      </c>
      <c r="H2935" s="6">
        <v>43952</v>
      </c>
      <c r="I2935" s="1" t="s">
        <v>25</v>
      </c>
      <c r="J2935" s="2">
        <v>12</v>
      </c>
      <c r="K2935" s="1" t="s">
        <v>31</v>
      </c>
    </row>
    <row r="2936" spans="1:11" x14ac:dyDescent="0.35">
      <c r="A2936" s="1" t="s">
        <v>2982</v>
      </c>
      <c r="B2936" s="1" t="s">
        <v>39</v>
      </c>
      <c r="C2936" s="1" t="s">
        <v>13</v>
      </c>
      <c r="D2936" s="2">
        <v>31</v>
      </c>
      <c r="E2936" s="1" t="s">
        <v>40</v>
      </c>
      <c r="F2936" s="1" t="s">
        <v>29</v>
      </c>
      <c r="G2936" s="1" t="s">
        <v>34</v>
      </c>
      <c r="H2936" s="6">
        <v>45018</v>
      </c>
      <c r="I2936" s="1" t="s">
        <v>72</v>
      </c>
      <c r="J2936" s="2">
        <v>9</v>
      </c>
      <c r="K2936" s="1" t="s">
        <v>18</v>
      </c>
    </row>
    <row r="2937" spans="1:11" x14ac:dyDescent="0.35">
      <c r="A2937" s="1" t="s">
        <v>2983</v>
      </c>
      <c r="B2937" s="1" t="s">
        <v>12</v>
      </c>
      <c r="C2937" s="1" t="s">
        <v>13</v>
      </c>
      <c r="D2937" s="2">
        <v>44</v>
      </c>
      <c r="E2937" s="1" t="s">
        <v>22</v>
      </c>
      <c r="F2937" s="1" t="s">
        <v>15</v>
      </c>
      <c r="G2937" s="1" t="s">
        <v>41</v>
      </c>
      <c r="H2937" s="6">
        <v>45920</v>
      </c>
      <c r="I2937" s="1" t="s">
        <v>72</v>
      </c>
      <c r="J2937" s="2">
        <v>2</v>
      </c>
      <c r="K2937" s="1" t="s">
        <v>18</v>
      </c>
    </row>
    <row r="2938" spans="1:11" x14ac:dyDescent="0.35">
      <c r="A2938" s="1" t="s">
        <v>2984</v>
      </c>
      <c r="B2938" s="1" t="s">
        <v>75</v>
      </c>
      <c r="C2938" s="1" t="s">
        <v>21</v>
      </c>
      <c r="D2938" s="2">
        <v>48</v>
      </c>
      <c r="E2938" s="1" t="s">
        <v>14</v>
      </c>
      <c r="F2938" s="1" t="s">
        <v>29</v>
      </c>
      <c r="G2938" s="1" t="s">
        <v>16</v>
      </c>
      <c r="H2938" s="6">
        <v>42992</v>
      </c>
      <c r="I2938" s="1" t="s">
        <v>25</v>
      </c>
      <c r="J2938" s="2">
        <v>19</v>
      </c>
      <c r="K2938" s="1" t="s">
        <v>26</v>
      </c>
    </row>
    <row r="2939" spans="1:11" x14ac:dyDescent="0.35">
      <c r="A2939" s="1" t="s">
        <v>2985</v>
      </c>
      <c r="B2939" s="1" t="s">
        <v>48</v>
      </c>
      <c r="C2939" s="1" t="s">
        <v>13</v>
      </c>
      <c r="D2939" s="2">
        <v>56</v>
      </c>
      <c r="E2939" s="1" t="s">
        <v>14</v>
      </c>
      <c r="F2939" s="1" t="s">
        <v>29</v>
      </c>
      <c r="G2939" s="1" t="s">
        <v>16</v>
      </c>
      <c r="H2939" s="6">
        <v>44368</v>
      </c>
      <c r="I2939" s="1" t="s">
        <v>17</v>
      </c>
      <c r="J2939" s="2">
        <v>16</v>
      </c>
      <c r="K2939" s="1" t="s">
        <v>31</v>
      </c>
    </row>
    <row r="2940" spans="1:11" x14ac:dyDescent="0.35">
      <c r="A2940" s="1" t="s">
        <v>2986</v>
      </c>
      <c r="B2940" s="1" t="s">
        <v>12</v>
      </c>
      <c r="C2940" s="1" t="s">
        <v>13</v>
      </c>
      <c r="D2940" s="2">
        <v>41</v>
      </c>
      <c r="E2940" s="1" t="s">
        <v>14</v>
      </c>
      <c r="F2940" s="1" t="s">
        <v>29</v>
      </c>
      <c r="G2940" s="1" t="s">
        <v>41</v>
      </c>
      <c r="H2940" s="6">
        <v>43119</v>
      </c>
      <c r="I2940" s="1" t="s">
        <v>17</v>
      </c>
      <c r="J2940" s="2">
        <v>10</v>
      </c>
      <c r="K2940" s="1" t="s">
        <v>26</v>
      </c>
    </row>
    <row r="2941" spans="1:11" x14ac:dyDescent="0.35">
      <c r="A2941" s="1" t="s">
        <v>2987</v>
      </c>
      <c r="B2941" s="1" t="s">
        <v>48</v>
      </c>
      <c r="C2941" s="1" t="s">
        <v>13</v>
      </c>
      <c r="D2941" s="2">
        <v>26</v>
      </c>
      <c r="E2941" s="1" t="s">
        <v>14</v>
      </c>
      <c r="F2941" s="1" t="s">
        <v>44</v>
      </c>
      <c r="G2941" s="1" t="s">
        <v>16</v>
      </c>
      <c r="H2941" s="6">
        <v>43908</v>
      </c>
      <c r="I2941" s="1" t="s">
        <v>17</v>
      </c>
      <c r="J2941" s="2">
        <v>4</v>
      </c>
      <c r="K2941" s="1" t="s">
        <v>58</v>
      </c>
    </row>
    <row r="2942" spans="1:11" x14ac:dyDescent="0.35">
      <c r="A2942" s="1" t="s">
        <v>2988</v>
      </c>
      <c r="B2942" s="1" t="s">
        <v>48</v>
      </c>
      <c r="C2942" s="1" t="s">
        <v>13</v>
      </c>
      <c r="D2942" s="2">
        <v>58</v>
      </c>
      <c r="E2942" s="1" t="s">
        <v>14</v>
      </c>
      <c r="F2942" s="1" t="s">
        <v>29</v>
      </c>
      <c r="G2942" s="1" t="s">
        <v>176</v>
      </c>
      <c r="H2942" s="6">
        <v>45781</v>
      </c>
      <c r="I2942" s="1" t="s">
        <v>17</v>
      </c>
      <c r="J2942" s="2">
        <v>17</v>
      </c>
      <c r="K2942" s="1" t="s">
        <v>18</v>
      </c>
    </row>
    <row r="2943" spans="1:11" x14ac:dyDescent="0.35">
      <c r="A2943" s="1" t="s">
        <v>2989</v>
      </c>
      <c r="B2943" s="1" t="s">
        <v>39</v>
      </c>
      <c r="C2943" s="1" t="s">
        <v>21</v>
      </c>
      <c r="D2943" s="2">
        <v>39</v>
      </c>
      <c r="E2943" s="1" t="s">
        <v>40</v>
      </c>
      <c r="F2943" s="1" t="s">
        <v>15</v>
      </c>
      <c r="G2943" s="1" t="s">
        <v>37</v>
      </c>
      <c r="H2943" s="6">
        <v>44204</v>
      </c>
      <c r="I2943" s="1" t="s">
        <v>72</v>
      </c>
      <c r="J2943" s="2">
        <v>6</v>
      </c>
      <c r="K2943" s="1" t="s">
        <v>18</v>
      </c>
    </row>
    <row r="2944" spans="1:11" x14ac:dyDescent="0.35">
      <c r="A2944" s="1" t="s">
        <v>2990</v>
      </c>
      <c r="B2944" s="1" t="s">
        <v>20</v>
      </c>
      <c r="C2944" s="1" t="s">
        <v>13</v>
      </c>
      <c r="D2944" s="2">
        <v>35</v>
      </c>
      <c r="E2944" s="1" t="s">
        <v>14</v>
      </c>
      <c r="F2944" s="1" t="s">
        <v>29</v>
      </c>
      <c r="G2944" s="1" t="s">
        <v>176</v>
      </c>
      <c r="H2944" s="6">
        <v>44164</v>
      </c>
      <c r="I2944" s="1" t="s">
        <v>25</v>
      </c>
      <c r="J2944" s="2">
        <v>1</v>
      </c>
      <c r="K2944" s="1" t="s">
        <v>18</v>
      </c>
    </row>
    <row r="2945" spans="1:11" x14ac:dyDescent="0.35">
      <c r="A2945" s="1" t="s">
        <v>2991</v>
      </c>
      <c r="B2945" s="1" t="s">
        <v>61</v>
      </c>
      <c r="C2945" s="1" t="s">
        <v>21</v>
      </c>
      <c r="D2945" s="2">
        <v>40</v>
      </c>
      <c r="E2945" s="1" t="s">
        <v>33</v>
      </c>
      <c r="F2945" s="1" t="s">
        <v>44</v>
      </c>
      <c r="G2945" s="1" t="s">
        <v>176</v>
      </c>
      <c r="H2945" s="6">
        <v>44168</v>
      </c>
      <c r="I2945" s="1" t="s">
        <v>17</v>
      </c>
      <c r="J2945" s="2">
        <v>11</v>
      </c>
      <c r="K2945" s="1" t="s">
        <v>26</v>
      </c>
    </row>
    <row r="2946" spans="1:11" x14ac:dyDescent="0.35">
      <c r="A2946" s="1" t="s">
        <v>2992</v>
      </c>
      <c r="B2946" s="1" t="s">
        <v>28</v>
      </c>
      <c r="C2946" s="1" t="s">
        <v>21</v>
      </c>
      <c r="D2946" s="2">
        <v>55</v>
      </c>
      <c r="E2946" s="1" t="s">
        <v>14</v>
      </c>
      <c r="F2946" s="1" t="s">
        <v>23</v>
      </c>
      <c r="G2946" s="1" t="s">
        <v>34</v>
      </c>
      <c r="H2946" s="6">
        <v>43053</v>
      </c>
      <c r="I2946" s="1" t="s">
        <v>45</v>
      </c>
      <c r="J2946" s="2">
        <v>13</v>
      </c>
      <c r="K2946" s="1" t="s">
        <v>58</v>
      </c>
    </row>
    <row r="2947" spans="1:11" x14ac:dyDescent="0.35">
      <c r="A2947" s="1" t="s">
        <v>2993</v>
      </c>
      <c r="B2947" s="1" t="s">
        <v>48</v>
      </c>
      <c r="C2947" s="1" t="s">
        <v>13</v>
      </c>
      <c r="D2947" s="2">
        <v>48</v>
      </c>
      <c r="E2947" s="1" t="s">
        <v>14</v>
      </c>
      <c r="F2947" s="1" t="s">
        <v>23</v>
      </c>
      <c r="G2947" s="1" t="s">
        <v>24</v>
      </c>
      <c r="H2947" s="6">
        <v>45668</v>
      </c>
      <c r="I2947" s="1" t="s">
        <v>25</v>
      </c>
      <c r="J2947" s="2">
        <v>5</v>
      </c>
      <c r="K2947" s="1" t="s">
        <v>26</v>
      </c>
    </row>
    <row r="2948" spans="1:11" x14ac:dyDescent="0.35">
      <c r="A2948" s="1" t="s">
        <v>2994</v>
      </c>
      <c r="B2948" s="1" t="s">
        <v>61</v>
      </c>
      <c r="C2948" s="1" t="s">
        <v>13</v>
      </c>
      <c r="D2948" s="2">
        <v>48</v>
      </c>
      <c r="E2948" s="1" t="s">
        <v>40</v>
      </c>
      <c r="F2948" s="1" t="s">
        <v>44</v>
      </c>
      <c r="G2948" s="1" t="s">
        <v>24</v>
      </c>
      <c r="H2948" s="6"/>
      <c r="I2948" s="1" t="s">
        <v>25</v>
      </c>
      <c r="J2948" s="2">
        <v>12</v>
      </c>
      <c r="K2948" s="1" t="s">
        <v>31</v>
      </c>
    </row>
    <row r="2949" spans="1:11" x14ac:dyDescent="0.35">
      <c r="A2949" s="1" t="s">
        <v>2995</v>
      </c>
      <c r="B2949" s="1" t="s">
        <v>43</v>
      </c>
      <c r="C2949" s="1" t="s">
        <v>21</v>
      </c>
      <c r="D2949" s="2">
        <v>33</v>
      </c>
      <c r="E2949" s="1" t="s">
        <v>53</v>
      </c>
      <c r="F2949" s="1" t="s">
        <v>29</v>
      </c>
      <c r="G2949" s="1" t="s">
        <v>16</v>
      </c>
      <c r="H2949" s="6">
        <v>45442</v>
      </c>
      <c r="I2949" s="1" t="s">
        <v>25</v>
      </c>
      <c r="J2949" s="2">
        <v>1</v>
      </c>
      <c r="K2949" s="1" t="s">
        <v>26</v>
      </c>
    </row>
    <row r="2950" spans="1:11" x14ac:dyDescent="0.35">
      <c r="A2950" s="1" t="s">
        <v>2996</v>
      </c>
      <c r="B2950" s="1" t="s">
        <v>39</v>
      </c>
      <c r="C2950" s="1" t="s">
        <v>13</v>
      </c>
      <c r="D2950" s="2">
        <v>30</v>
      </c>
      <c r="E2950" s="1" t="s">
        <v>68</v>
      </c>
      <c r="F2950" s="1" t="s">
        <v>23</v>
      </c>
      <c r="G2950" s="1" t="s">
        <v>176</v>
      </c>
      <c r="H2950" s="6">
        <v>43173</v>
      </c>
      <c r="I2950" s="1" t="s">
        <v>45</v>
      </c>
      <c r="J2950" s="2">
        <v>14</v>
      </c>
      <c r="K2950" s="1" t="s">
        <v>26</v>
      </c>
    </row>
    <row r="2951" spans="1:11" x14ac:dyDescent="0.35">
      <c r="A2951" s="1" t="s">
        <v>2997</v>
      </c>
      <c r="B2951" s="1" t="s">
        <v>43</v>
      </c>
      <c r="C2951" s="1" t="s">
        <v>13</v>
      </c>
      <c r="D2951" s="2">
        <v>54</v>
      </c>
      <c r="E2951" s="1" t="s">
        <v>40</v>
      </c>
      <c r="F2951" s="1" t="s">
        <v>44</v>
      </c>
      <c r="G2951" s="1" t="s">
        <v>176</v>
      </c>
      <c r="H2951" s="6">
        <v>43624</v>
      </c>
      <c r="I2951" s="1" t="s">
        <v>45</v>
      </c>
      <c r="J2951" s="2">
        <v>4</v>
      </c>
      <c r="K2951" s="1" t="s">
        <v>58</v>
      </c>
    </row>
    <row r="2952" spans="1:11" x14ac:dyDescent="0.35">
      <c r="A2952" s="1" t="s">
        <v>2998</v>
      </c>
      <c r="B2952" s="1" t="s">
        <v>75</v>
      </c>
      <c r="C2952" s="1" t="s">
        <v>21</v>
      </c>
      <c r="D2952" s="2">
        <v>56</v>
      </c>
      <c r="E2952" s="1" t="s">
        <v>36</v>
      </c>
      <c r="F2952" s="1" t="s">
        <v>15</v>
      </c>
      <c r="G2952" s="1" t="s">
        <v>176</v>
      </c>
      <c r="H2952" s="6">
        <v>44677</v>
      </c>
      <c r="I2952" s="1" t="s">
        <v>17</v>
      </c>
      <c r="J2952" s="2">
        <v>5</v>
      </c>
      <c r="K2952" s="1" t="s">
        <v>58</v>
      </c>
    </row>
    <row r="2953" spans="1:11" x14ac:dyDescent="0.35">
      <c r="A2953" s="1" t="s">
        <v>2999</v>
      </c>
      <c r="B2953" s="1" t="s">
        <v>39</v>
      </c>
      <c r="C2953" s="1" t="s">
        <v>21</v>
      </c>
      <c r="D2953" s="2">
        <v>39</v>
      </c>
      <c r="E2953" s="1" t="s">
        <v>14</v>
      </c>
      <c r="F2953" s="1" t="s">
        <v>44</v>
      </c>
      <c r="G2953" s="1" t="s">
        <v>24</v>
      </c>
      <c r="H2953" s="6">
        <v>42929</v>
      </c>
      <c r="I2953" s="1" t="s">
        <v>45</v>
      </c>
      <c r="J2953" s="2">
        <v>11</v>
      </c>
      <c r="K2953" s="1" t="s">
        <v>31</v>
      </c>
    </row>
    <row r="2954" spans="1:11" x14ac:dyDescent="0.35">
      <c r="A2954" s="1" t="s">
        <v>3000</v>
      </c>
      <c r="B2954" s="1" t="s">
        <v>20</v>
      </c>
      <c r="C2954" s="1" t="s">
        <v>21</v>
      </c>
      <c r="D2954" s="2">
        <v>23</v>
      </c>
      <c r="E2954" s="1" t="s">
        <v>53</v>
      </c>
      <c r="F2954" s="1" t="s">
        <v>15</v>
      </c>
      <c r="G2954" s="1" t="s">
        <v>24</v>
      </c>
      <c r="H2954" s="6">
        <v>44855</v>
      </c>
      <c r="I2954" s="1" t="s">
        <v>17</v>
      </c>
      <c r="J2954" s="2">
        <v>19</v>
      </c>
      <c r="K2954" s="1" t="s">
        <v>58</v>
      </c>
    </row>
    <row r="2955" spans="1:11" x14ac:dyDescent="0.35">
      <c r="A2955" s="1" t="s">
        <v>3001</v>
      </c>
      <c r="B2955" s="1" t="s">
        <v>20</v>
      </c>
      <c r="C2955" s="1" t="s">
        <v>21</v>
      </c>
      <c r="D2955" s="2">
        <v>58</v>
      </c>
      <c r="E2955" s="1" t="s">
        <v>14</v>
      </c>
      <c r="F2955" s="1" t="s">
        <v>44</v>
      </c>
      <c r="G2955" s="1" t="s">
        <v>24</v>
      </c>
      <c r="H2955" s="6">
        <v>42838</v>
      </c>
      <c r="I2955" s="1" t="s">
        <v>3065</v>
      </c>
      <c r="J2955" s="2">
        <v>17</v>
      </c>
      <c r="K2955" s="1" t="s">
        <v>26</v>
      </c>
    </row>
    <row r="2956" spans="1:11" x14ac:dyDescent="0.35">
      <c r="A2956" s="1" t="s">
        <v>3002</v>
      </c>
      <c r="B2956" s="1" t="s">
        <v>61</v>
      </c>
      <c r="C2956" s="1" t="s">
        <v>13</v>
      </c>
      <c r="D2956" s="2">
        <v>22</v>
      </c>
      <c r="E2956" s="1" t="s">
        <v>14</v>
      </c>
      <c r="F2956" s="1" t="s">
        <v>10</v>
      </c>
      <c r="G2956" s="1" t="s">
        <v>176</v>
      </c>
      <c r="H2956" s="6">
        <v>45484</v>
      </c>
      <c r="I2956" s="1" t="s">
        <v>45</v>
      </c>
      <c r="J2956" s="2">
        <v>1</v>
      </c>
      <c r="K2956" s="1" t="s">
        <v>31</v>
      </c>
    </row>
    <row r="2957" spans="1:11" x14ac:dyDescent="0.35">
      <c r="A2957" s="1" t="s">
        <v>3003</v>
      </c>
      <c r="B2957" s="1" t="s">
        <v>12</v>
      </c>
      <c r="C2957" s="1" t="s">
        <v>13</v>
      </c>
      <c r="D2957" s="2">
        <v>24</v>
      </c>
      <c r="E2957" s="1" t="s">
        <v>14</v>
      </c>
      <c r="F2957" s="1" t="s">
        <v>29</v>
      </c>
      <c r="G2957" s="1" t="s">
        <v>34</v>
      </c>
      <c r="H2957" s="6">
        <v>43764</v>
      </c>
      <c r="I2957" s="1" t="s">
        <v>72</v>
      </c>
      <c r="J2957" s="2">
        <v>12</v>
      </c>
      <c r="K2957" s="1" t="s">
        <v>18</v>
      </c>
    </row>
    <row r="2958" spans="1:11" x14ac:dyDescent="0.35">
      <c r="A2958" s="1" t="s">
        <v>3004</v>
      </c>
      <c r="B2958" s="1" t="s">
        <v>75</v>
      </c>
      <c r="C2958" s="1" t="s">
        <v>21</v>
      </c>
      <c r="D2958" s="2">
        <v>60</v>
      </c>
      <c r="E2958" s="1" t="s">
        <v>78</v>
      </c>
      <c r="F2958" s="1" t="s">
        <v>44</v>
      </c>
      <c r="G2958" s="1" t="s">
        <v>41</v>
      </c>
      <c r="H2958" s="6">
        <v>45509</v>
      </c>
      <c r="I2958" s="1" t="s">
        <v>72</v>
      </c>
      <c r="J2958" s="2">
        <v>13</v>
      </c>
      <c r="K2958" s="1" t="s">
        <v>31</v>
      </c>
    </row>
    <row r="2959" spans="1:11" x14ac:dyDescent="0.35">
      <c r="A2959" s="1" t="s">
        <v>3005</v>
      </c>
      <c r="B2959" s="1" t="s">
        <v>12</v>
      </c>
      <c r="C2959" s="1" t="s">
        <v>21</v>
      </c>
      <c r="D2959" s="2">
        <v>31</v>
      </c>
      <c r="E2959" s="1" t="s">
        <v>22</v>
      </c>
      <c r="F2959" s="1" t="s">
        <v>10</v>
      </c>
      <c r="G2959" s="1" t="s">
        <v>34</v>
      </c>
      <c r="H2959" s="6">
        <v>44506</v>
      </c>
      <c r="I2959" s="1" t="s">
        <v>72</v>
      </c>
      <c r="J2959" s="2">
        <v>14</v>
      </c>
      <c r="K2959" s="1" t="s">
        <v>26</v>
      </c>
    </row>
    <row r="2960" spans="1:11" x14ac:dyDescent="0.35">
      <c r="A2960" s="1" t="s">
        <v>3006</v>
      </c>
      <c r="B2960" s="1" t="s">
        <v>12</v>
      </c>
      <c r="C2960" s="1" t="s">
        <v>21</v>
      </c>
      <c r="D2960" s="2">
        <v>31</v>
      </c>
      <c r="E2960" s="1" t="s">
        <v>33</v>
      </c>
      <c r="F2960" s="1" t="s">
        <v>10</v>
      </c>
      <c r="G2960" s="1" t="s">
        <v>34</v>
      </c>
      <c r="H2960" s="6">
        <v>43812</v>
      </c>
      <c r="I2960" s="1" t="s">
        <v>72</v>
      </c>
      <c r="J2960" s="2">
        <v>11</v>
      </c>
      <c r="K2960" s="1" t="s">
        <v>26</v>
      </c>
    </row>
    <row r="2961" spans="1:11" x14ac:dyDescent="0.35">
      <c r="A2961" s="1" t="s">
        <v>3007</v>
      </c>
      <c r="B2961" s="1" t="s">
        <v>61</v>
      </c>
      <c r="C2961" s="1" t="s">
        <v>13</v>
      </c>
      <c r="D2961" s="2">
        <v>59</v>
      </c>
      <c r="E2961" s="1" t="s">
        <v>68</v>
      </c>
      <c r="F2961" s="1" t="s">
        <v>23</v>
      </c>
      <c r="G2961" s="1" t="s">
        <v>24</v>
      </c>
      <c r="H2961" s="6">
        <v>43193</v>
      </c>
      <c r="I2961" s="1" t="s">
        <v>72</v>
      </c>
      <c r="J2961" s="2">
        <v>19</v>
      </c>
      <c r="K2961" s="1" t="s">
        <v>31</v>
      </c>
    </row>
    <row r="2962" spans="1:11" x14ac:dyDescent="0.35">
      <c r="A2962" s="1" t="s">
        <v>3008</v>
      </c>
      <c r="B2962" s="1" t="s">
        <v>48</v>
      </c>
      <c r="C2962" s="1" t="s">
        <v>21</v>
      </c>
      <c r="D2962" s="2">
        <v>58</v>
      </c>
      <c r="E2962" s="1" t="s">
        <v>68</v>
      </c>
      <c r="F2962" s="1" t="s">
        <v>44</v>
      </c>
      <c r="G2962" s="1" t="s">
        <v>41</v>
      </c>
      <c r="H2962" s="6">
        <v>45652</v>
      </c>
      <c r="I2962" s="1" t="s">
        <v>17</v>
      </c>
      <c r="J2962" s="2">
        <v>19</v>
      </c>
      <c r="K2962" s="1" t="s">
        <v>18</v>
      </c>
    </row>
    <row r="2963" spans="1:11" x14ac:dyDescent="0.35">
      <c r="A2963" s="1" t="s">
        <v>3009</v>
      </c>
      <c r="B2963" s="1" t="s">
        <v>43</v>
      </c>
      <c r="C2963" s="1" t="s">
        <v>13</v>
      </c>
      <c r="D2963" s="2">
        <v>45</v>
      </c>
      <c r="E2963" s="1" t="s">
        <v>33</v>
      </c>
      <c r="F2963" s="1" t="s">
        <v>44</v>
      </c>
      <c r="G2963" s="1" t="s">
        <v>24</v>
      </c>
      <c r="H2963" s="6">
        <v>45894</v>
      </c>
      <c r="I2963" s="1" t="s">
        <v>17</v>
      </c>
      <c r="J2963" s="2">
        <v>10</v>
      </c>
      <c r="K2963" s="1" t="s">
        <v>18</v>
      </c>
    </row>
    <row r="2964" spans="1:11" x14ac:dyDescent="0.35">
      <c r="A2964" s="1" t="s">
        <v>3010</v>
      </c>
      <c r="B2964" s="1" t="s">
        <v>43</v>
      </c>
      <c r="C2964" s="1" t="s">
        <v>13</v>
      </c>
      <c r="D2964" s="2">
        <v>21</v>
      </c>
      <c r="E2964" s="1" t="s">
        <v>78</v>
      </c>
      <c r="F2964" s="1" t="s">
        <v>15</v>
      </c>
      <c r="G2964" s="1" t="s">
        <v>16</v>
      </c>
      <c r="H2964" s="6">
        <v>45224</v>
      </c>
      <c r="I2964" s="1" t="s">
        <v>72</v>
      </c>
      <c r="J2964" s="2">
        <v>13</v>
      </c>
      <c r="K2964" s="1" t="s">
        <v>31</v>
      </c>
    </row>
    <row r="2965" spans="1:11" x14ac:dyDescent="0.35">
      <c r="A2965" s="1" t="s">
        <v>3011</v>
      </c>
      <c r="B2965" s="1" t="s">
        <v>48</v>
      </c>
      <c r="C2965" s="1" t="s">
        <v>21</v>
      </c>
      <c r="D2965" s="2">
        <v>57</v>
      </c>
      <c r="E2965" s="1" t="s">
        <v>14</v>
      </c>
      <c r="F2965" s="1" t="s">
        <v>10</v>
      </c>
      <c r="G2965" s="1" t="s">
        <v>34</v>
      </c>
      <c r="H2965" s="6">
        <v>46009</v>
      </c>
      <c r="I2965" s="1" t="s">
        <v>25</v>
      </c>
      <c r="J2965" s="2">
        <v>2</v>
      </c>
      <c r="K2965" s="1" t="s">
        <v>18</v>
      </c>
    </row>
    <row r="2966" spans="1:11" x14ac:dyDescent="0.35">
      <c r="A2966" s="1" t="s">
        <v>3012</v>
      </c>
      <c r="B2966" s="1" t="s">
        <v>20</v>
      </c>
      <c r="C2966" s="1" t="s">
        <v>13</v>
      </c>
      <c r="D2966" s="2">
        <v>33</v>
      </c>
      <c r="E2966" s="1" t="s">
        <v>36</v>
      </c>
      <c r="F2966" s="1" t="s">
        <v>23</v>
      </c>
      <c r="G2966" s="1" t="s">
        <v>16</v>
      </c>
      <c r="H2966" s="6">
        <v>43485</v>
      </c>
      <c r="I2966" s="1" t="s">
        <v>17</v>
      </c>
      <c r="J2966" s="2">
        <v>19</v>
      </c>
      <c r="K2966" s="1" t="s">
        <v>58</v>
      </c>
    </row>
    <row r="2967" spans="1:11" x14ac:dyDescent="0.35">
      <c r="A2967" s="1" t="s">
        <v>3013</v>
      </c>
      <c r="B2967" s="1" t="s">
        <v>12</v>
      </c>
      <c r="C2967" s="1" t="s">
        <v>21</v>
      </c>
      <c r="D2967" s="2">
        <v>21</v>
      </c>
      <c r="E2967" s="1" t="s">
        <v>53</v>
      </c>
      <c r="F2967" s="1" t="s">
        <v>15</v>
      </c>
      <c r="G2967" s="1" t="s">
        <v>37</v>
      </c>
      <c r="H2967" s="6">
        <v>42498</v>
      </c>
      <c r="I2967" s="1" t="s">
        <v>25</v>
      </c>
      <c r="J2967" s="2">
        <v>10</v>
      </c>
      <c r="K2967" s="1" t="s">
        <v>58</v>
      </c>
    </row>
    <row r="2968" spans="1:11" x14ac:dyDescent="0.35">
      <c r="A2968" s="1" t="s">
        <v>3014</v>
      </c>
      <c r="B2968" s="1" t="s">
        <v>28</v>
      </c>
      <c r="C2968" s="1" t="s">
        <v>21</v>
      </c>
      <c r="D2968" s="2">
        <v>57</v>
      </c>
      <c r="E2968" s="1" t="s">
        <v>53</v>
      </c>
      <c r="F2968" s="1" t="s">
        <v>44</v>
      </c>
      <c r="G2968" s="1" t="s">
        <v>176</v>
      </c>
      <c r="H2968" s="6">
        <v>43356</v>
      </c>
      <c r="I2968" s="1" t="s">
        <v>45</v>
      </c>
      <c r="J2968" s="2">
        <v>11</v>
      </c>
      <c r="K2968" s="1" t="s">
        <v>26</v>
      </c>
    </row>
    <row r="2969" spans="1:11" x14ac:dyDescent="0.35">
      <c r="A2969" s="1" t="s">
        <v>3015</v>
      </c>
      <c r="B2969" s="1" t="s">
        <v>75</v>
      </c>
      <c r="C2969" s="1" t="s">
        <v>21</v>
      </c>
      <c r="D2969" s="2">
        <v>25</v>
      </c>
      <c r="E2969" s="1" t="s">
        <v>53</v>
      </c>
      <c r="F2969" s="1" t="s">
        <v>29</v>
      </c>
      <c r="G2969" s="1" t="s">
        <v>37</v>
      </c>
      <c r="H2969" s="6">
        <v>44365</v>
      </c>
      <c r="I2969" s="1" t="s">
        <v>45</v>
      </c>
      <c r="J2969" s="2">
        <v>18</v>
      </c>
      <c r="K2969" s="1" t="s">
        <v>26</v>
      </c>
    </row>
    <row r="2970" spans="1:11" x14ac:dyDescent="0.35">
      <c r="A2970" s="1" t="s">
        <v>3016</v>
      </c>
      <c r="B2970" s="1" t="s">
        <v>28</v>
      </c>
      <c r="C2970" s="1" t="s">
        <v>21</v>
      </c>
      <c r="D2970" s="2">
        <v>45</v>
      </c>
      <c r="E2970" s="1" t="s">
        <v>40</v>
      </c>
      <c r="F2970" s="1" t="s">
        <v>23</v>
      </c>
      <c r="G2970" s="1" t="s">
        <v>16</v>
      </c>
      <c r="H2970" s="6">
        <v>44657</v>
      </c>
      <c r="I2970" s="1" t="s">
        <v>17</v>
      </c>
      <c r="J2970" s="2">
        <v>11</v>
      </c>
      <c r="K2970" s="1" t="s">
        <v>18</v>
      </c>
    </row>
    <row r="2971" spans="1:11" x14ac:dyDescent="0.35">
      <c r="A2971" s="1" t="s">
        <v>3017</v>
      </c>
      <c r="B2971" s="1" t="s">
        <v>61</v>
      </c>
      <c r="C2971" s="1" t="s">
        <v>13</v>
      </c>
      <c r="D2971" s="2">
        <v>49</v>
      </c>
      <c r="E2971" s="1" t="s">
        <v>3065</v>
      </c>
      <c r="F2971" s="1" t="s">
        <v>29</v>
      </c>
      <c r="G2971" s="1" t="s">
        <v>37</v>
      </c>
      <c r="H2971" s="6">
        <v>45455</v>
      </c>
      <c r="I2971" s="1" t="s">
        <v>25</v>
      </c>
      <c r="J2971" s="2">
        <v>1</v>
      </c>
      <c r="K2971" s="1" t="s">
        <v>18</v>
      </c>
    </row>
    <row r="2972" spans="1:11" x14ac:dyDescent="0.35">
      <c r="A2972" s="1" t="s">
        <v>3018</v>
      </c>
      <c r="B2972" s="1" t="s">
        <v>20</v>
      </c>
      <c r="C2972" s="1" t="s">
        <v>13</v>
      </c>
      <c r="D2972" s="2">
        <v>42</v>
      </c>
      <c r="E2972" s="1" t="s">
        <v>22</v>
      </c>
      <c r="F2972" s="1" t="s">
        <v>15</v>
      </c>
      <c r="G2972" s="1" t="s">
        <v>16</v>
      </c>
      <c r="H2972" s="6">
        <v>44765</v>
      </c>
      <c r="I2972" s="1" t="s">
        <v>45</v>
      </c>
      <c r="J2972" s="2">
        <v>10</v>
      </c>
      <c r="K2972" s="1" t="s">
        <v>18</v>
      </c>
    </row>
    <row r="2973" spans="1:11" x14ac:dyDescent="0.35">
      <c r="A2973" s="1" t="s">
        <v>3019</v>
      </c>
      <c r="B2973" s="1" t="s">
        <v>39</v>
      </c>
      <c r="C2973" s="1" t="s">
        <v>21</v>
      </c>
      <c r="D2973" s="2">
        <v>30</v>
      </c>
      <c r="E2973" s="1" t="s">
        <v>53</v>
      </c>
      <c r="F2973" s="1" t="s">
        <v>23</v>
      </c>
      <c r="G2973" s="1" t="s">
        <v>34</v>
      </c>
      <c r="H2973" s="6">
        <v>43858</v>
      </c>
      <c r="I2973" s="1" t="s">
        <v>45</v>
      </c>
      <c r="J2973" s="2">
        <v>2</v>
      </c>
      <c r="K2973" s="1" t="s">
        <v>58</v>
      </c>
    </row>
    <row r="2974" spans="1:11" x14ac:dyDescent="0.35">
      <c r="A2974" s="1" t="s">
        <v>3020</v>
      </c>
      <c r="B2974" s="1" t="s">
        <v>61</v>
      </c>
      <c r="C2974" s="1" t="s">
        <v>13</v>
      </c>
      <c r="D2974" s="2">
        <v>58</v>
      </c>
      <c r="E2974" s="1" t="s">
        <v>40</v>
      </c>
      <c r="F2974" s="1" t="s">
        <v>10</v>
      </c>
      <c r="G2974" s="1" t="s">
        <v>176</v>
      </c>
      <c r="H2974" s="6">
        <v>44948</v>
      </c>
      <c r="I2974" s="1" t="s">
        <v>25</v>
      </c>
      <c r="J2974" s="2">
        <v>19</v>
      </c>
      <c r="K2974" s="1" t="s">
        <v>18</v>
      </c>
    </row>
    <row r="2975" spans="1:11" x14ac:dyDescent="0.35">
      <c r="A2975" s="1" t="s">
        <v>3021</v>
      </c>
      <c r="B2975" s="1" t="s">
        <v>48</v>
      </c>
      <c r="C2975" s="1" t="s">
        <v>13</v>
      </c>
      <c r="D2975" s="2">
        <v>52</v>
      </c>
      <c r="E2975" s="1" t="s">
        <v>68</v>
      </c>
      <c r="F2975" s="1" t="s">
        <v>15</v>
      </c>
      <c r="G2975" s="1" t="s">
        <v>176</v>
      </c>
      <c r="H2975" s="6">
        <v>43838</v>
      </c>
      <c r="I2975" s="1" t="s">
        <v>17</v>
      </c>
      <c r="J2975" s="2">
        <v>6</v>
      </c>
      <c r="K2975" s="1" t="s">
        <v>31</v>
      </c>
    </row>
    <row r="2976" spans="1:11" x14ac:dyDescent="0.35">
      <c r="A2976" s="1" t="s">
        <v>3022</v>
      </c>
      <c r="B2976" s="1" t="s">
        <v>48</v>
      </c>
      <c r="C2976" s="1" t="s">
        <v>13</v>
      </c>
      <c r="D2976" s="2">
        <v>21</v>
      </c>
      <c r="E2976" s="1" t="s">
        <v>40</v>
      </c>
      <c r="F2976" s="1" t="s">
        <v>44</v>
      </c>
      <c r="G2976" s="1" t="s">
        <v>16</v>
      </c>
      <c r="H2976" s="6">
        <v>42895</v>
      </c>
      <c r="I2976" s="1" t="s">
        <v>17</v>
      </c>
      <c r="J2976" s="2">
        <v>7</v>
      </c>
      <c r="K2976" s="1" t="s">
        <v>18</v>
      </c>
    </row>
    <row r="2977" spans="1:11" x14ac:dyDescent="0.35">
      <c r="A2977" s="1" t="s">
        <v>3023</v>
      </c>
      <c r="B2977" s="1" t="s">
        <v>39</v>
      </c>
      <c r="C2977" s="1" t="s">
        <v>21</v>
      </c>
      <c r="D2977" s="2">
        <v>45</v>
      </c>
      <c r="E2977" s="1" t="s">
        <v>22</v>
      </c>
      <c r="F2977" s="1" t="s">
        <v>23</v>
      </c>
      <c r="G2977" s="1" t="s">
        <v>34</v>
      </c>
      <c r="H2977" s="6">
        <v>44155</v>
      </c>
      <c r="I2977" s="1" t="s">
        <v>17</v>
      </c>
      <c r="J2977" s="2">
        <v>5</v>
      </c>
      <c r="K2977" s="1" t="s">
        <v>31</v>
      </c>
    </row>
    <row r="2978" spans="1:11" x14ac:dyDescent="0.35">
      <c r="A2978" s="1" t="s">
        <v>3024</v>
      </c>
      <c r="B2978" s="1" t="s">
        <v>61</v>
      </c>
      <c r="C2978" s="1" t="s">
        <v>13</v>
      </c>
      <c r="D2978" s="2">
        <v>26</v>
      </c>
      <c r="E2978" s="1" t="s">
        <v>36</v>
      </c>
      <c r="F2978" s="1" t="s">
        <v>23</v>
      </c>
      <c r="G2978" s="1" t="s">
        <v>24</v>
      </c>
      <c r="H2978" s="6">
        <v>44284</v>
      </c>
      <c r="I2978" s="1" t="s">
        <v>72</v>
      </c>
      <c r="J2978" s="2">
        <v>12</v>
      </c>
      <c r="K2978" s="1" t="s">
        <v>31</v>
      </c>
    </row>
    <row r="2979" spans="1:11" x14ac:dyDescent="0.35">
      <c r="A2979" s="1" t="s">
        <v>3025</v>
      </c>
      <c r="B2979" s="1" t="s">
        <v>48</v>
      </c>
      <c r="C2979" s="1" t="s">
        <v>21</v>
      </c>
      <c r="D2979" s="2">
        <v>33</v>
      </c>
      <c r="E2979" s="1" t="s">
        <v>22</v>
      </c>
      <c r="F2979" s="1" t="s">
        <v>44</v>
      </c>
      <c r="G2979" s="1" t="s">
        <v>24</v>
      </c>
      <c r="H2979" s="6">
        <v>45125</v>
      </c>
      <c r="I2979" s="1" t="s">
        <v>17</v>
      </c>
      <c r="J2979" s="2">
        <v>0</v>
      </c>
      <c r="K2979" s="1" t="s">
        <v>26</v>
      </c>
    </row>
    <row r="2980" spans="1:11" x14ac:dyDescent="0.35">
      <c r="A2980" s="1" t="s">
        <v>3026</v>
      </c>
      <c r="B2980" s="1" t="s">
        <v>43</v>
      </c>
      <c r="C2980" s="1" t="s">
        <v>21</v>
      </c>
      <c r="D2980" s="2">
        <v>52</v>
      </c>
      <c r="E2980" s="1" t="s">
        <v>14</v>
      </c>
      <c r="F2980" s="1" t="s">
        <v>15</v>
      </c>
      <c r="G2980" s="1" t="s">
        <v>34</v>
      </c>
      <c r="H2980" s="6">
        <v>44537</v>
      </c>
      <c r="I2980" s="1" t="s">
        <v>72</v>
      </c>
      <c r="J2980" s="2">
        <v>15</v>
      </c>
      <c r="K2980" s="1" t="s">
        <v>31</v>
      </c>
    </row>
    <row r="2981" spans="1:11" x14ac:dyDescent="0.35">
      <c r="A2981" s="1" t="s">
        <v>3027</v>
      </c>
      <c r="B2981" s="1" t="s">
        <v>48</v>
      </c>
      <c r="C2981" s="1" t="s">
        <v>21</v>
      </c>
      <c r="D2981" s="2">
        <v>40</v>
      </c>
      <c r="E2981" s="1" t="s">
        <v>22</v>
      </c>
      <c r="F2981" s="1" t="s">
        <v>23</v>
      </c>
      <c r="G2981" s="1" t="s">
        <v>16</v>
      </c>
      <c r="H2981" s="6">
        <v>45126</v>
      </c>
      <c r="I2981" s="1" t="s">
        <v>72</v>
      </c>
      <c r="J2981" s="2">
        <v>19</v>
      </c>
      <c r="K2981" s="1" t="s">
        <v>58</v>
      </c>
    </row>
    <row r="2982" spans="1:11" x14ac:dyDescent="0.35">
      <c r="A2982" s="1" t="s">
        <v>3028</v>
      </c>
      <c r="B2982" s="1" t="s">
        <v>43</v>
      </c>
      <c r="C2982" s="1" t="s">
        <v>13</v>
      </c>
      <c r="D2982" s="2">
        <v>30</v>
      </c>
      <c r="E2982" s="1" t="s">
        <v>22</v>
      </c>
      <c r="F2982" s="1" t="s">
        <v>29</v>
      </c>
      <c r="G2982" s="1" t="s">
        <v>41</v>
      </c>
      <c r="H2982" s="6">
        <v>43708</v>
      </c>
      <c r="I2982" s="1" t="s">
        <v>72</v>
      </c>
      <c r="J2982" s="2">
        <v>17</v>
      </c>
      <c r="K2982" s="1" t="s">
        <v>58</v>
      </c>
    </row>
    <row r="2983" spans="1:11" x14ac:dyDescent="0.35">
      <c r="A2983" s="1" t="s">
        <v>3029</v>
      </c>
      <c r="B2983" s="1" t="s">
        <v>28</v>
      </c>
      <c r="C2983" s="1" t="s">
        <v>13</v>
      </c>
      <c r="D2983" s="2">
        <v>60</v>
      </c>
      <c r="E2983" s="1" t="s">
        <v>22</v>
      </c>
      <c r="F2983" s="1" t="s">
        <v>23</v>
      </c>
      <c r="G2983" s="1" t="s">
        <v>41</v>
      </c>
      <c r="H2983" s="6">
        <v>44852</v>
      </c>
      <c r="I2983" s="1" t="s">
        <v>45</v>
      </c>
      <c r="J2983" s="2">
        <v>20</v>
      </c>
      <c r="K2983" s="1" t="s">
        <v>31</v>
      </c>
    </row>
    <row r="2984" spans="1:11" x14ac:dyDescent="0.35">
      <c r="A2984" s="1" t="s">
        <v>3030</v>
      </c>
      <c r="B2984" s="1" t="s">
        <v>28</v>
      </c>
      <c r="C2984" s="1" t="s">
        <v>21</v>
      </c>
      <c r="D2984" s="2">
        <v>28</v>
      </c>
      <c r="E2984" s="1" t="s">
        <v>22</v>
      </c>
      <c r="F2984" s="1" t="s">
        <v>23</v>
      </c>
      <c r="G2984" s="1" t="s">
        <v>16</v>
      </c>
      <c r="H2984" s="6">
        <v>42777</v>
      </c>
      <c r="I2984" s="1" t="s">
        <v>72</v>
      </c>
      <c r="J2984" s="2">
        <v>20</v>
      </c>
      <c r="K2984" s="1" t="s">
        <v>26</v>
      </c>
    </row>
    <row r="2985" spans="1:11" x14ac:dyDescent="0.35">
      <c r="A2985" s="1" t="s">
        <v>3031</v>
      </c>
      <c r="B2985" s="1" t="s">
        <v>75</v>
      </c>
      <c r="C2985" s="1" t="s">
        <v>13</v>
      </c>
      <c r="D2985" s="2">
        <v>26</v>
      </c>
      <c r="E2985" s="1" t="s">
        <v>40</v>
      </c>
      <c r="F2985" s="1" t="s">
        <v>44</v>
      </c>
      <c r="G2985" s="1" t="s">
        <v>176</v>
      </c>
      <c r="H2985" s="6">
        <v>44167</v>
      </c>
      <c r="I2985" s="1" t="s">
        <v>25</v>
      </c>
      <c r="J2985" s="2">
        <v>4</v>
      </c>
      <c r="K2985" s="1" t="s">
        <v>26</v>
      </c>
    </row>
    <row r="2986" spans="1:11" x14ac:dyDescent="0.35">
      <c r="A2986" s="1" t="s">
        <v>3032</v>
      </c>
      <c r="B2986" s="1" t="s">
        <v>28</v>
      </c>
      <c r="C2986" s="1" t="s">
        <v>21</v>
      </c>
      <c r="D2986" s="2">
        <v>49</v>
      </c>
      <c r="E2986" s="1" t="s">
        <v>22</v>
      </c>
      <c r="F2986" s="1" t="s">
        <v>15</v>
      </c>
      <c r="G2986" s="1" t="s">
        <v>30</v>
      </c>
      <c r="H2986" s="6">
        <v>45446</v>
      </c>
      <c r="I2986" s="1" t="s">
        <v>17</v>
      </c>
      <c r="J2986" s="2">
        <v>20</v>
      </c>
      <c r="K2986" s="1" t="s">
        <v>18</v>
      </c>
    </row>
    <row r="2987" spans="1:11" x14ac:dyDescent="0.35">
      <c r="A2987" s="1" t="s">
        <v>3033</v>
      </c>
      <c r="B2987" s="1" t="s">
        <v>43</v>
      </c>
      <c r="C2987" s="1" t="s">
        <v>21</v>
      </c>
      <c r="D2987" s="2">
        <v>26</v>
      </c>
      <c r="E2987" s="1" t="s">
        <v>53</v>
      </c>
      <c r="F2987" s="1" t="s">
        <v>10</v>
      </c>
      <c r="G2987" s="1" t="s">
        <v>37</v>
      </c>
      <c r="H2987" s="6"/>
      <c r="I2987" s="1" t="s">
        <v>25</v>
      </c>
      <c r="J2987" s="2">
        <v>7</v>
      </c>
      <c r="K2987" s="1" t="s">
        <v>58</v>
      </c>
    </row>
    <row r="2988" spans="1:11" x14ac:dyDescent="0.35">
      <c r="A2988" s="1" t="s">
        <v>3034</v>
      </c>
      <c r="B2988" s="1" t="s">
        <v>20</v>
      </c>
      <c r="C2988" s="1" t="s">
        <v>13</v>
      </c>
      <c r="D2988" s="2">
        <v>33</v>
      </c>
      <c r="E2988" s="1" t="s">
        <v>22</v>
      </c>
      <c r="F2988" s="1" t="s">
        <v>23</v>
      </c>
      <c r="G2988" s="1" t="s">
        <v>30</v>
      </c>
      <c r="H2988" s="6">
        <v>43907</v>
      </c>
      <c r="I2988" s="1" t="s">
        <v>17</v>
      </c>
      <c r="J2988" s="2">
        <v>2</v>
      </c>
      <c r="K2988" s="1" t="s">
        <v>31</v>
      </c>
    </row>
    <row r="2989" spans="1:11" x14ac:dyDescent="0.35">
      <c r="A2989" s="1" t="s">
        <v>3035</v>
      </c>
      <c r="B2989" s="1" t="s">
        <v>61</v>
      </c>
      <c r="C2989" s="1" t="s">
        <v>21</v>
      </c>
      <c r="D2989" s="2">
        <v>52</v>
      </c>
      <c r="E2989" s="1" t="s">
        <v>68</v>
      </c>
      <c r="F2989" s="1" t="s">
        <v>29</v>
      </c>
      <c r="G2989" s="1" t="s">
        <v>30</v>
      </c>
      <c r="H2989" s="6">
        <v>43666</v>
      </c>
      <c r="I2989" s="1" t="s">
        <v>45</v>
      </c>
      <c r="J2989" s="2">
        <v>20</v>
      </c>
      <c r="K2989" s="1" t="s">
        <v>58</v>
      </c>
    </row>
    <row r="2990" spans="1:11" x14ac:dyDescent="0.35">
      <c r="A2990" s="1" t="s">
        <v>3036</v>
      </c>
      <c r="B2990" s="1" t="s">
        <v>39</v>
      </c>
      <c r="C2990" s="1" t="s">
        <v>13</v>
      </c>
      <c r="D2990" s="2">
        <v>33</v>
      </c>
      <c r="E2990" s="1" t="s">
        <v>68</v>
      </c>
      <c r="F2990" s="1" t="s">
        <v>10</v>
      </c>
      <c r="G2990" s="1" t="s">
        <v>176</v>
      </c>
      <c r="H2990" s="6">
        <v>44691</v>
      </c>
      <c r="I2990" s="1" t="s">
        <v>45</v>
      </c>
      <c r="J2990" s="2">
        <v>5</v>
      </c>
      <c r="K2990" s="1" t="s">
        <v>58</v>
      </c>
    </row>
    <row r="2991" spans="1:11" x14ac:dyDescent="0.35">
      <c r="A2991" s="1" t="s">
        <v>3037</v>
      </c>
      <c r="B2991" s="1" t="s">
        <v>28</v>
      </c>
      <c r="C2991" s="1" t="s">
        <v>21</v>
      </c>
      <c r="D2991" s="2">
        <v>52</v>
      </c>
      <c r="E2991" s="1" t="s">
        <v>68</v>
      </c>
      <c r="F2991" s="1" t="s">
        <v>23</v>
      </c>
      <c r="G2991" s="1" t="s">
        <v>16</v>
      </c>
      <c r="H2991" s="6">
        <v>44229</v>
      </c>
      <c r="I2991" s="1" t="s">
        <v>25</v>
      </c>
      <c r="J2991" s="2">
        <v>6</v>
      </c>
      <c r="K2991" s="1" t="s">
        <v>18</v>
      </c>
    </row>
    <row r="2992" spans="1:11" x14ac:dyDescent="0.35">
      <c r="A2992" s="1" t="s">
        <v>3038</v>
      </c>
      <c r="B2992" s="1" t="s">
        <v>48</v>
      </c>
      <c r="C2992" s="1" t="s">
        <v>13</v>
      </c>
      <c r="D2992" s="2">
        <v>50</v>
      </c>
      <c r="E2992" s="1" t="s">
        <v>68</v>
      </c>
      <c r="F2992" s="1" t="s">
        <v>10</v>
      </c>
      <c r="G2992" s="1" t="s">
        <v>30</v>
      </c>
      <c r="H2992" s="6">
        <v>43075</v>
      </c>
      <c r="I2992" s="1" t="s">
        <v>25</v>
      </c>
      <c r="J2992" s="2">
        <v>5</v>
      </c>
      <c r="K2992" s="1" t="s">
        <v>31</v>
      </c>
    </row>
    <row r="2993" spans="1:11" x14ac:dyDescent="0.35">
      <c r="A2993" s="1" t="s">
        <v>3039</v>
      </c>
      <c r="B2993" s="1" t="s">
        <v>61</v>
      </c>
      <c r="C2993" s="1" t="s">
        <v>13</v>
      </c>
      <c r="D2993" s="2">
        <v>35</v>
      </c>
      <c r="E2993" s="1" t="s">
        <v>33</v>
      </c>
      <c r="F2993" s="1" t="s">
        <v>10</v>
      </c>
      <c r="G2993" s="1" t="s">
        <v>37</v>
      </c>
      <c r="H2993" s="6">
        <v>45955</v>
      </c>
      <c r="I2993" s="1" t="s">
        <v>17</v>
      </c>
      <c r="J2993" s="2">
        <v>8</v>
      </c>
      <c r="K2993" s="1" t="s">
        <v>58</v>
      </c>
    </row>
    <row r="2994" spans="1:11" x14ac:dyDescent="0.35">
      <c r="A2994" s="1" t="s">
        <v>3040</v>
      </c>
      <c r="B2994" s="1" t="s">
        <v>48</v>
      </c>
      <c r="C2994" s="1" t="s">
        <v>21</v>
      </c>
      <c r="D2994" s="2">
        <v>43</v>
      </c>
      <c r="E2994" s="1" t="s">
        <v>33</v>
      </c>
      <c r="F2994" s="1" t="s">
        <v>10</v>
      </c>
      <c r="G2994" s="1" t="s">
        <v>24</v>
      </c>
      <c r="H2994" s="6">
        <v>45306</v>
      </c>
      <c r="I2994" s="1" t="s">
        <v>25</v>
      </c>
      <c r="J2994" s="2">
        <v>18</v>
      </c>
      <c r="K2994" s="1" t="s">
        <v>58</v>
      </c>
    </row>
    <row r="2995" spans="1:11" x14ac:dyDescent="0.35">
      <c r="A2995" s="1" t="s">
        <v>3041</v>
      </c>
      <c r="B2995" s="1" t="s">
        <v>43</v>
      </c>
      <c r="C2995" s="1" t="s">
        <v>21</v>
      </c>
      <c r="D2995" s="2">
        <v>22</v>
      </c>
      <c r="E2995" s="1" t="s">
        <v>14</v>
      </c>
      <c r="F2995" s="1" t="s">
        <v>23</v>
      </c>
      <c r="G2995" s="1" t="s">
        <v>34</v>
      </c>
      <c r="H2995" s="6">
        <v>44703</v>
      </c>
      <c r="I2995" s="1" t="s">
        <v>25</v>
      </c>
      <c r="J2995" s="2">
        <v>17</v>
      </c>
      <c r="K2995" s="1" t="s">
        <v>58</v>
      </c>
    </row>
    <row r="2996" spans="1:11" x14ac:dyDescent="0.35">
      <c r="A2996" s="1" t="s">
        <v>3042</v>
      </c>
      <c r="B2996" s="1" t="s">
        <v>43</v>
      </c>
      <c r="C2996" s="1" t="s">
        <v>13</v>
      </c>
      <c r="D2996" s="2">
        <v>55</v>
      </c>
      <c r="E2996" s="1" t="s">
        <v>53</v>
      </c>
      <c r="F2996" s="1" t="s">
        <v>44</v>
      </c>
      <c r="G2996" s="1" t="s">
        <v>41</v>
      </c>
      <c r="H2996" s="6">
        <v>42909</v>
      </c>
      <c r="I2996" s="1" t="s">
        <v>72</v>
      </c>
      <c r="J2996" s="2">
        <v>8</v>
      </c>
      <c r="K2996" s="1" t="s">
        <v>31</v>
      </c>
    </row>
    <row r="2997" spans="1:11" x14ac:dyDescent="0.35">
      <c r="A2997" s="1" t="s">
        <v>3043</v>
      </c>
      <c r="B2997" s="1" t="s">
        <v>28</v>
      </c>
      <c r="C2997" s="1" t="s">
        <v>21</v>
      </c>
      <c r="D2997" s="2">
        <v>43</v>
      </c>
      <c r="E2997" s="1" t="s">
        <v>22</v>
      </c>
      <c r="F2997" s="1" t="s">
        <v>44</v>
      </c>
      <c r="G2997" s="1" t="s">
        <v>37</v>
      </c>
      <c r="H2997" s="6">
        <v>43275</v>
      </c>
      <c r="I2997" s="1" t="s">
        <v>72</v>
      </c>
      <c r="J2997" s="2">
        <v>9</v>
      </c>
      <c r="K2997" s="1" t="s">
        <v>18</v>
      </c>
    </row>
    <row r="2998" spans="1:11" x14ac:dyDescent="0.35">
      <c r="A2998" s="1" t="s">
        <v>3044</v>
      </c>
      <c r="B2998" s="1" t="s">
        <v>75</v>
      </c>
      <c r="C2998" s="1" t="s">
        <v>13</v>
      </c>
      <c r="D2998" s="2">
        <v>32</v>
      </c>
      <c r="E2998" s="1" t="s">
        <v>36</v>
      </c>
      <c r="F2998" s="1" t="s">
        <v>15</v>
      </c>
      <c r="G2998" s="1" t="s">
        <v>24</v>
      </c>
      <c r="H2998" s="6">
        <v>43062</v>
      </c>
      <c r="I2998" s="1" t="s">
        <v>45</v>
      </c>
      <c r="J2998" s="2">
        <v>9</v>
      </c>
      <c r="K2998" s="1" t="s">
        <v>26</v>
      </c>
    </row>
    <row r="2999" spans="1:11" x14ac:dyDescent="0.35">
      <c r="A2999" s="1" t="s">
        <v>3045</v>
      </c>
      <c r="B2999" s="1" t="s">
        <v>61</v>
      </c>
      <c r="C2999" s="1" t="s">
        <v>21</v>
      </c>
      <c r="D2999" s="2">
        <v>31</v>
      </c>
      <c r="E2999" s="1" t="s">
        <v>68</v>
      </c>
      <c r="F2999" s="1" t="s">
        <v>29</v>
      </c>
      <c r="G2999" s="1" t="s">
        <v>176</v>
      </c>
      <c r="H2999" s="6">
        <v>43316</v>
      </c>
      <c r="I2999" s="1" t="s">
        <v>25</v>
      </c>
      <c r="J2999" s="2">
        <v>11</v>
      </c>
      <c r="K2999" s="1" t="s">
        <v>26</v>
      </c>
    </row>
    <row r="3000" spans="1:11" x14ac:dyDescent="0.35">
      <c r="A3000" s="1" t="s">
        <v>3046</v>
      </c>
      <c r="B3000" s="1" t="s">
        <v>20</v>
      </c>
      <c r="C3000" s="1" t="s">
        <v>13</v>
      </c>
      <c r="D3000" s="2">
        <v>60</v>
      </c>
      <c r="E3000" s="1" t="s">
        <v>22</v>
      </c>
      <c r="F3000" s="1" t="s">
        <v>23</v>
      </c>
      <c r="G3000" s="1" t="s">
        <v>176</v>
      </c>
      <c r="H3000" s="6">
        <v>44914</v>
      </c>
      <c r="I3000" s="1" t="s">
        <v>72</v>
      </c>
      <c r="J3000" s="2">
        <v>6</v>
      </c>
      <c r="K3000" s="1" t="s">
        <v>26</v>
      </c>
    </row>
    <row r="3001" spans="1:11" x14ac:dyDescent="0.35">
      <c r="A3001" s="1" t="s">
        <v>3047</v>
      </c>
      <c r="B3001" s="1" t="s">
        <v>12</v>
      </c>
      <c r="C3001" s="1" t="s">
        <v>21</v>
      </c>
      <c r="D3001" s="2">
        <v>29</v>
      </c>
      <c r="E3001" s="1" t="s">
        <v>22</v>
      </c>
      <c r="F3001" s="1" t="s">
        <v>29</v>
      </c>
      <c r="G3001" s="1" t="s">
        <v>41</v>
      </c>
      <c r="H3001" s="6">
        <v>45627</v>
      </c>
      <c r="I3001" s="1" t="s">
        <v>72</v>
      </c>
      <c r="J3001" s="2">
        <v>20</v>
      </c>
      <c r="K3001" s="1" t="s">
        <v>18</v>
      </c>
    </row>
  </sheetData>
  <conditionalFormatting sqref="A1:A3001 A3046:A1048576">
    <cfRule type="duplicateValues" dxfId="7" priority="3"/>
  </conditionalFormatting>
  <conditionalFormatting sqref="A1:A1048576">
    <cfRule type="duplicateValues" dxfId="6" priority="1"/>
    <cfRule type="duplicateValues" dxfId="5" priority="2"/>
  </conditionalFormatting>
  <conditionalFormatting sqref="A3195:A1048576 A1:A3001">
    <cfRule type="duplicateValues" dxfId="4" priority="4"/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001"/>
  <sheetViews>
    <sheetView workbookViewId="0">
      <pane ySplit="1" topLeftCell="A2" activePane="bottomLeft" state="frozen"/>
      <selection pane="bottomLeft" activeCell="I1" sqref="I1:I1048576"/>
    </sheetView>
  </sheetViews>
  <sheetFormatPr defaultRowHeight="14.5" x14ac:dyDescent="0.35"/>
  <cols>
    <col min="1" max="1" width="13.26953125" customWidth="1"/>
    <col min="2" max="2" width="16.26953125" style="10" customWidth="1"/>
    <col min="3" max="3" width="20" customWidth="1"/>
    <col min="4" max="4" width="18" customWidth="1"/>
    <col min="5" max="5" width="14.453125" style="14" customWidth="1"/>
    <col min="6" max="6" width="12" customWidth="1"/>
    <col min="7" max="7" width="21" customWidth="1"/>
    <col min="8" max="8" width="12" customWidth="1"/>
    <col min="9" max="9" width="16" customWidth="1"/>
    <col min="10" max="10" width="18" customWidth="1"/>
    <col min="11" max="11" width="12" customWidth="1"/>
    <col min="13" max="13" width="19.453125" customWidth="1"/>
    <col min="14" max="14" width="12.6328125" bestFit="1" customWidth="1"/>
    <col min="16" max="16" width="8.7265625" style="11"/>
  </cols>
  <sheetData>
    <row r="1" spans="1:14" x14ac:dyDescent="0.35">
      <c r="A1" s="20" t="s">
        <v>0</v>
      </c>
      <c r="B1" s="22" t="s">
        <v>3048</v>
      </c>
      <c r="C1" s="20" t="s">
        <v>3049</v>
      </c>
      <c r="D1" s="20" t="s">
        <v>3050</v>
      </c>
      <c r="E1" s="23" t="s">
        <v>3051</v>
      </c>
      <c r="F1" s="20" t="s">
        <v>3052</v>
      </c>
      <c r="G1" s="20" t="s">
        <v>3053</v>
      </c>
      <c r="H1" s="20" t="s">
        <v>3054</v>
      </c>
      <c r="I1" s="20" t="s">
        <v>3055</v>
      </c>
      <c r="J1" s="20" t="s">
        <v>3056</v>
      </c>
      <c r="K1" s="20" t="s">
        <v>3057</v>
      </c>
    </row>
    <row r="2" spans="1:14" x14ac:dyDescent="0.35">
      <c r="A2" s="1" t="s">
        <v>2967</v>
      </c>
      <c r="B2" s="9">
        <v>69681</v>
      </c>
      <c r="C2" s="1">
        <v>5</v>
      </c>
      <c r="D2" s="1">
        <v>4</v>
      </c>
      <c r="E2" s="13">
        <v>0.88400000000000001</v>
      </c>
      <c r="F2" s="1">
        <v>9</v>
      </c>
      <c r="G2" s="1" t="s">
        <v>3058</v>
      </c>
      <c r="H2" s="1" t="s">
        <v>3059</v>
      </c>
      <c r="I2" s="1">
        <v>43</v>
      </c>
      <c r="J2" s="1" t="s">
        <v>3059</v>
      </c>
      <c r="K2" s="1" t="s">
        <v>3060</v>
      </c>
    </row>
    <row r="3" spans="1:14" x14ac:dyDescent="0.35">
      <c r="A3" s="1" t="s">
        <v>1925</v>
      </c>
      <c r="B3" s="9">
        <v>107903</v>
      </c>
      <c r="C3" s="1">
        <v>5</v>
      </c>
      <c r="D3" s="1">
        <v>1</v>
      </c>
      <c r="E3" s="13">
        <v>0.81</v>
      </c>
      <c r="F3" s="1">
        <v>4</v>
      </c>
      <c r="G3" s="1" t="s">
        <v>3061</v>
      </c>
      <c r="H3" s="1" t="s">
        <v>3059</v>
      </c>
      <c r="I3" s="1">
        <v>51</v>
      </c>
      <c r="J3" s="1" t="s">
        <v>3059</v>
      </c>
      <c r="K3" s="1" t="s">
        <v>3059</v>
      </c>
      <c r="M3" s="17"/>
      <c r="N3" s="17"/>
    </row>
    <row r="4" spans="1:14" x14ac:dyDescent="0.35">
      <c r="A4" s="1" t="s">
        <v>1792</v>
      </c>
      <c r="B4" s="9">
        <v>148688</v>
      </c>
      <c r="C4" s="1">
        <v>2</v>
      </c>
      <c r="D4" s="1">
        <v>3</v>
      </c>
      <c r="E4" s="13">
        <v>0.90099999999999991</v>
      </c>
      <c r="F4" s="1">
        <v>12</v>
      </c>
      <c r="G4" s="1" t="s">
        <v>3058</v>
      </c>
      <c r="H4" s="1" t="s">
        <v>3059</v>
      </c>
      <c r="I4" s="1">
        <v>11</v>
      </c>
      <c r="J4" s="1" t="s">
        <v>3059</v>
      </c>
      <c r="K4" s="1" t="s">
        <v>3059</v>
      </c>
      <c r="M4" s="24"/>
      <c r="N4" s="25"/>
    </row>
    <row r="5" spans="1:14" x14ac:dyDescent="0.35">
      <c r="A5" s="1" t="s">
        <v>1192</v>
      </c>
      <c r="B5" s="9">
        <v>90364</v>
      </c>
      <c r="C5" s="1">
        <v>3</v>
      </c>
      <c r="D5" s="1">
        <v>10</v>
      </c>
      <c r="E5" s="13">
        <v>0.81900000000000006</v>
      </c>
      <c r="F5" s="1">
        <v>8</v>
      </c>
      <c r="G5" s="1" t="s">
        <v>3062</v>
      </c>
      <c r="H5" s="1" t="s">
        <v>3060</v>
      </c>
      <c r="I5" s="1">
        <v>75</v>
      </c>
      <c r="J5" s="1" t="s">
        <v>3059</v>
      </c>
      <c r="K5" s="1" t="s">
        <v>3059</v>
      </c>
      <c r="M5" s="17"/>
      <c r="N5" s="17"/>
    </row>
    <row r="6" spans="1:14" x14ac:dyDescent="0.35">
      <c r="A6" s="1" t="s">
        <v>2308</v>
      </c>
      <c r="B6" s="9">
        <v>58937</v>
      </c>
      <c r="C6" s="1">
        <v>5</v>
      </c>
      <c r="D6" s="1">
        <v>10</v>
      </c>
      <c r="E6" s="13">
        <v>0.83599999999999997</v>
      </c>
      <c r="F6" s="1">
        <v>18</v>
      </c>
      <c r="G6" s="1" t="s">
        <v>3063</v>
      </c>
      <c r="H6" s="1" t="s">
        <v>3059</v>
      </c>
      <c r="I6" s="1">
        <v>62</v>
      </c>
      <c r="J6" s="1" t="s">
        <v>3059</v>
      </c>
      <c r="K6" s="1" t="s">
        <v>3059</v>
      </c>
      <c r="M6" s="17"/>
      <c r="N6" s="17"/>
    </row>
    <row r="7" spans="1:14" ht="16.5" customHeight="1" x14ac:dyDescent="0.35">
      <c r="A7" s="1" t="s">
        <v>2698</v>
      </c>
      <c r="B7" s="9">
        <v>55294</v>
      </c>
      <c r="C7" s="1">
        <v>1</v>
      </c>
      <c r="D7" s="1">
        <v>1</v>
      </c>
      <c r="E7" s="13">
        <v>0.89700000000000002</v>
      </c>
      <c r="F7" s="1">
        <v>23</v>
      </c>
      <c r="G7" s="1" t="s">
        <v>3064</v>
      </c>
      <c r="H7" s="1" t="s">
        <v>3059</v>
      </c>
      <c r="I7" s="1">
        <v>45</v>
      </c>
      <c r="J7" s="1" t="s">
        <v>3060</v>
      </c>
      <c r="K7" s="1" t="s">
        <v>3059</v>
      </c>
      <c r="M7" s="24"/>
      <c r="N7" s="17"/>
    </row>
    <row r="8" spans="1:14" x14ac:dyDescent="0.35">
      <c r="A8" s="1" t="s">
        <v>2328</v>
      </c>
      <c r="B8" s="9">
        <v>179676</v>
      </c>
      <c r="C8" s="1">
        <v>3</v>
      </c>
      <c r="D8" s="1">
        <v>6</v>
      </c>
      <c r="E8" s="13">
        <v>1</v>
      </c>
      <c r="F8" s="1">
        <v>28</v>
      </c>
      <c r="G8" s="1" t="s">
        <v>3058</v>
      </c>
      <c r="H8" s="1" t="s">
        <v>3059</v>
      </c>
      <c r="I8" s="1">
        <v>60</v>
      </c>
      <c r="J8" s="1" t="s">
        <v>3059</v>
      </c>
      <c r="K8" s="1" t="s">
        <v>3059</v>
      </c>
      <c r="M8" s="17"/>
      <c r="N8" s="17"/>
    </row>
    <row r="9" spans="1:14" x14ac:dyDescent="0.35">
      <c r="A9" s="1" t="s">
        <v>251</v>
      </c>
      <c r="B9" s="9">
        <v>173440</v>
      </c>
      <c r="C9" s="1">
        <v>1</v>
      </c>
      <c r="D9" s="1">
        <v>5</v>
      </c>
      <c r="E9" s="13">
        <v>0.91900000000000004</v>
      </c>
      <c r="F9" s="1">
        <v>1</v>
      </c>
      <c r="G9" s="1" t="s">
        <v>3063</v>
      </c>
      <c r="H9" s="1" t="s">
        <v>3060</v>
      </c>
      <c r="I9" s="1">
        <v>25</v>
      </c>
      <c r="J9" s="1" t="s">
        <v>3059</v>
      </c>
      <c r="K9" s="1" t="s">
        <v>3059</v>
      </c>
      <c r="M9" s="24"/>
      <c r="N9" s="17"/>
    </row>
    <row r="10" spans="1:14" x14ac:dyDescent="0.35">
      <c r="A10" s="1" t="s">
        <v>132</v>
      </c>
      <c r="B10" s="9">
        <v>37409</v>
      </c>
      <c r="C10" s="1">
        <v>4</v>
      </c>
      <c r="D10" s="1">
        <v>6</v>
      </c>
      <c r="E10" s="13">
        <v>0.97599999999999998</v>
      </c>
      <c r="F10" s="1">
        <v>28</v>
      </c>
      <c r="G10" s="1" t="s">
        <v>3065</v>
      </c>
      <c r="H10" s="1" t="s">
        <v>3059</v>
      </c>
      <c r="I10" s="1">
        <v>51</v>
      </c>
      <c r="J10" s="1" t="s">
        <v>3059</v>
      </c>
      <c r="K10" s="1" t="s">
        <v>3059</v>
      </c>
      <c r="M10" s="17"/>
      <c r="N10" s="17"/>
    </row>
    <row r="11" spans="1:14" ht="15" customHeight="1" x14ac:dyDescent="0.35">
      <c r="A11" s="1" t="s">
        <v>2196</v>
      </c>
      <c r="B11" s="9">
        <v>105129</v>
      </c>
      <c r="C11" s="1">
        <v>5</v>
      </c>
      <c r="D11" s="1">
        <v>9</v>
      </c>
      <c r="E11" s="13">
        <v>0.91700000000000004</v>
      </c>
      <c r="F11" s="1">
        <v>21</v>
      </c>
      <c r="G11" s="1" t="s">
        <v>3064</v>
      </c>
      <c r="H11" s="1" t="s">
        <v>3059</v>
      </c>
      <c r="I11" s="1">
        <v>35</v>
      </c>
      <c r="J11" s="1" t="s">
        <v>3059</v>
      </c>
      <c r="K11" s="1" t="s">
        <v>3059</v>
      </c>
      <c r="M11" s="24"/>
      <c r="N11" s="26"/>
    </row>
    <row r="12" spans="1:14" x14ac:dyDescent="0.35">
      <c r="A12" s="1" t="s">
        <v>2145</v>
      </c>
      <c r="B12" s="9">
        <v>46078</v>
      </c>
      <c r="C12" s="1">
        <v>4</v>
      </c>
      <c r="D12" s="1">
        <v>3</v>
      </c>
      <c r="E12" s="13">
        <v>0.84499999999999997</v>
      </c>
      <c r="F12" s="1">
        <v>23</v>
      </c>
      <c r="G12" s="1" t="s">
        <v>3062</v>
      </c>
      <c r="H12" s="1" t="s">
        <v>3059</v>
      </c>
      <c r="I12" s="1">
        <v>54</v>
      </c>
      <c r="J12" s="1" t="s">
        <v>3059</v>
      </c>
      <c r="K12" s="1" t="s">
        <v>3059</v>
      </c>
      <c r="M12" s="17"/>
      <c r="N12" s="17"/>
    </row>
    <row r="13" spans="1:14" x14ac:dyDescent="0.35">
      <c r="A13" s="1" t="s">
        <v>2726</v>
      </c>
      <c r="B13" s="9">
        <v>53396</v>
      </c>
      <c r="C13" s="1">
        <v>1</v>
      </c>
      <c r="D13" s="1">
        <v>8</v>
      </c>
      <c r="E13" s="13">
        <v>1</v>
      </c>
      <c r="F13" s="1">
        <v>13</v>
      </c>
      <c r="G13" s="1" t="s">
        <v>3064</v>
      </c>
      <c r="H13" s="1" t="s">
        <v>3059</v>
      </c>
      <c r="I13" s="1">
        <v>17</v>
      </c>
      <c r="J13" s="1" t="s">
        <v>3059</v>
      </c>
      <c r="K13" s="1" t="s">
        <v>3060</v>
      </c>
      <c r="M13" s="24"/>
      <c r="N13" s="17"/>
    </row>
    <row r="14" spans="1:14" x14ac:dyDescent="0.35">
      <c r="A14" s="1" t="s">
        <v>1527</v>
      </c>
      <c r="B14" s="9">
        <v>46695</v>
      </c>
      <c r="C14" s="1">
        <v>5</v>
      </c>
      <c r="D14" s="1">
        <v>8</v>
      </c>
      <c r="E14" s="13">
        <v>0.85099999999999998</v>
      </c>
      <c r="F14" s="1">
        <v>21</v>
      </c>
      <c r="G14" s="1" t="s">
        <v>3061</v>
      </c>
      <c r="H14" s="1" t="s">
        <v>3059</v>
      </c>
      <c r="I14" s="1">
        <v>17</v>
      </c>
      <c r="J14" s="1" t="s">
        <v>3060</v>
      </c>
      <c r="K14" s="1" t="s">
        <v>3059</v>
      </c>
      <c r="M14" s="17"/>
      <c r="N14" s="17"/>
    </row>
    <row r="15" spans="1:14" x14ac:dyDescent="0.35">
      <c r="A15" s="1" t="s">
        <v>1326</v>
      </c>
      <c r="B15" s="9">
        <v>115318</v>
      </c>
      <c r="C15" s="1">
        <v>1</v>
      </c>
      <c r="D15" s="1">
        <v>1</v>
      </c>
      <c r="E15" s="13">
        <v>0.93200000000000005</v>
      </c>
      <c r="F15" s="1">
        <v>15</v>
      </c>
      <c r="G15" s="1" t="s">
        <v>3063</v>
      </c>
      <c r="H15" s="1" t="s">
        <v>3059</v>
      </c>
      <c r="I15" s="1">
        <v>15</v>
      </c>
      <c r="J15" s="1" t="s">
        <v>3059</v>
      </c>
      <c r="K15" s="1" t="s">
        <v>3059</v>
      </c>
      <c r="M15" s="24"/>
      <c r="N15" s="17"/>
    </row>
    <row r="16" spans="1:14" x14ac:dyDescent="0.35">
      <c r="A16" s="1" t="s">
        <v>2156</v>
      </c>
      <c r="B16" s="9">
        <v>91269</v>
      </c>
      <c r="C16" s="1">
        <v>3</v>
      </c>
      <c r="D16" s="1">
        <v>6</v>
      </c>
      <c r="E16" s="13">
        <v>0.94099999999999995</v>
      </c>
      <c r="F16" s="1">
        <v>21</v>
      </c>
      <c r="G16" s="1" t="s">
        <v>3062</v>
      </c>
      <c r="H16" s="1" t="s">
        <v>3059</v>
      </c>
      <c r="I16" s="1">
        <v>58</v>
      </c>
      <c r="J16" s="1" t="s">
        <v>3059</v>
      </c>
      <c r="K16" s="1" t="s">
        <v>3059</v>
      </c>
      <c r="M16" s="24"/>
      <c r="N16" s="17"/>
    </row>
    <row r="17" spans="1:14" ht="13.5" customHeight="1" x14ac:dyDescent="0.35">
      <c r="A17" s="1" t="s">
        <v>1000</v>
      </c>
      <c r="B17" s="9">
        <v>80896</v>
      </c>
      <c r="C17" s="1">
        <v>2</v>
      </c>
      <c r="D17" s="1">
        <v>10</v>
      </c>
      <c r="E17" s="13">
        <v>0.85299999999999998</v>
      </c>
      <c r="F17" s="1">
        <v>27</v>
      </c>
      <c r="G17" s="1" t="s">
        <v>3064</v>
      </c>
      <c r="H17" s="1" t="s">
        <v>3059</v>
      </c>
      <c r="I17" s="1">
        <v>22</v>
      </c>
      <c r="J17" s="1" t="s">
        <v>3059</v>
      </c>
      <c r="K17" s="1" t="s">
        <v>3059</v>
      </c>
      <c r="M17" s="24"/>
      <c r="N17" s="17"/>
    </row>
    <row r="18" spans="1:14" x14ac:dyDescent="0.35">
      <c r="A18" s="1" t="s">
        <v>1744</v>
      </c>
      <c r="B18" s="9">
        <v>30451</v>
      </c>
      <c r="C18" s="1">
        <v>2</v>
      </c>
      <c r="D18" s="1">
        <v>8</v>
      </c>
      <c r="E18" s="13">
        <v>1</v>
      </c>
      <c r="F18" s="1">
        <v>20</v>
      </c>
      <c r="G18" s="1" t="s">
        <v>3062</v>
      </c>
      <c r="H18" s="1" t="s">
        <v>3059</v>
      </c>
      <c r="I18" s="1">
        <v>63</v>
      </c>
      <c r="J18" s="1" t="s">
        <v>3059</v>
      </c>
      <c r="K18" s="1" t="s">
        <v>3059</v>
      </c>
    </row>
    <row r="19" spans="1:14" x14ac:dyDescent="0.35">
      <c r="A19" s="1" t="s">
        <v>953</v>
      </c>
      <c r="B19" s="9">
        <v>90735</v>
      </c>
      <c r="C19" s="1">
        <v>3</v>
      </c>
      <c r="D19" s="1">
        <v>1</v>
      </c>
      <c r="E19" s="13">
        <v>0.97099999999999997</v>
      </c>
      <c r="F19" s="1">
        <v>23</v>
      </c>
      <c r="G19" s="1" t="s">
        <v>3058</v>
      </c>
      <c r="H19" s="1" t="s">
        <v>3060</v>
      </c>
      <c r="I19" s="1">
        <v>79</v>
      </c>
      <c r="J19" s="1" t="s">
        <v>3059</v>
      </c>
      <c r="K19" s="1" t="s">
        <v>3059</v>
      </c>
    </row>
    <row r="20" spans="1:14" x14ac:dyDescent="0.35">
      <c r="A20" s="1" t="s">
        <v>975</v>
      </c>
      <c r="B20" s="9">
        <v>173768</v>
      </c>
      <c r="C20" s="1">
        <v>1</v>
      </c>
      <c r="D20" s="1">
        <v>5</v>
      </c>
      <c r="E20" s="13">
        <v>0.93299999999999994</v>
      </c>
      <c r="F20" s="1">
        <v>16</v>
      </c>
      <c r="G20" s="1" t="s">
        <v>3063</v>
      </c>
      <c r="H20" s="1" t="s">
        <v>3060</v>
      </c>
      <c r="I20" s="1">
        <v>37</v>
      </c>
      <c r="J20" s="1" t="s">
        <v>3060</v>
      </c>
      <c r="K20" s="1" t="s">
        <v>3059</v>
      </c>
    </row>
    <row r="21" spans="1:14" x14ac:dyDescent="0.35">
      <c r="A21" s="1" t="s">
        <v>2700</v>
      </c>
      <c r="B21" s="9">
        <v>148838</v>
      </c>
      <c r="C21" s="1">
        <v>4</v>
      </c>
      <c r="D21" s="1">
        <v>3</v>
      </c>
      <c r="E21" s="13">
        <v>0.86900000000000011</v>
      </c>
      <c r="F21" s="1">
        <v>29</v>
      </c>
      <c r="G21" s="1" t="s">
        <v>3064</v>
      </c>
      <c r="H21" s="1" t="s">
        <v>3060</v>
      </c>
      <c r="I21" s="1">
        <v>70</v>
      </c>
      <c r="J21" s="1" t="s">
        <v>3059</v>
      </c>
      <c r="K21" s="1" t="s">
        <v>3059</v>
      </c>
    </row>
    <row r="22" spans="1:14" x14ac:dyDescent="0.35">
      <c r="A22" s="1" t="s">
        <v>2302</v>
      </c>
      <c r="B22" s="9">
        <v>25489</v>
      </c>
      <c r="C22" s="1">
        <v>1</v>
      </c>
      <c r="D22" s="1">
        <v>4</v>
      </c>
      <c r="E22" s="13">
        <v>0.86699999999999999</v>
      </c>
      <c r="F22" s="1">
        <v>17</v>
      </c>
      <c r="G22" s="1" t="s">
        <v>3062</v>
      </c>
      <c r="H22" s="1" t="s">
        <v>3059</v>
      </c>
      <c r="I22" s="1">
        <v>59</v>
      </c>
      <c r="J22" s="1" t="s">
        <v>3059</v>
      </c>
      <c r="K22" s="1" t="s">
        <v>3059</v>
      </c>
    </row>
    <row r="23" spans="1:14" x14ac:dyDescent="0.35">
      <c r="A23" s="1" t="s">
        <v>2455</v>
      </c>
      <c r="B23" s="9">
        <v>73121</v>
      </c>
      <c r="C23" s="1">
        <v>1</v>
      </c>
      <c r="D23" s="1">
        <v>6</v>
      </c>
      <c r="E23" s="13">
        <v>0.86</v>
      </c>
      <c r="F23" s="1">
        <v>11</v>
      </c>
      <c r="G23" s="1" t="s">
        <v>3058</v>
      </c>
      <c r="H23" s="1" t="s">
        <v>3059</v>
      </c>
      <c r="I23" s="1">
        <v>7</v>
      </c>
      <c r="J23" s="1" t="s">
        <v>3059</v>
      </c>
      <c r="K23" s="1" t="s">
        <v>3059</v>
      </c>
    </row>
    <row r="24" spans="1:14" x14ac:dyDescent="0.35">
      <c r="A24" s="1" t="s">
        <v>2214</v>
      </c>
      <c r="B24" s="9">
        <v>30781</v>
      </c>
      <c r="C24" s="1">
        <v>3</v>
      </c>
      <c r="D24" s="1">
        <v>9</v>
      </c>
      <c r="E24" s="13">
        <v>0.96499999999999997</v>
      </c>
      <c r="F24" s="1">
        <v>15</v>
      </c>
      <c r="G24" s="1" t="s">
        <v>3063</v>
      </c>
      <c r="H24" s="1" t="s">
        <v>3059</v>
      </c>
      <c r="I24" s="1">
        <v>67</v>
      </c>
      <c r="J24" s="1" t="s">
        <v>3060</v>
      </c>
      <c r="K24" s="1" t="s">
        <v>3059</v>
      </c>
    </row>
    <row r="25" spans="1:14" x14ac:dyDescent="0.35">
      <c r="A25" s="1" t="s">
        <v>532</v>
      </c>
      <c r="B25" s="9">
        <v>163250</v>
      </c>
      <c r="C25" s="1">
        <v>3</v>
      </c>
      <c r="D25" s="1">
        <v>10</v>
      </c>
      <c r="E25" s="13">
        <v>0.96299999999999997</v>
      </c>
      <c r="F25" s="1">
        <v>6</v>
      </c>
      <c r="G25" s="1" t="s">
        <v>3061</v>
      </c>
      <c r="H25" s="1" t="s">
        <v>3059</v>
      </c>
      <c r="I25" s="1">
        <v>59</v>
      </c>
      <c r="J25" s="1" t="s">
        <v>3059</v>
      </c>
      <c r="K25" s="1" t="s">
        <v>3059</v>
      </c>
    </row>
    <row r="26" spans="1:14" x14ac:dyDescent="0.35">
      <c r="A26" s="1" t="s">
        <v>2955</v>
      </c>
      <c r="B26" s="9">
        <v>114637</v>
      </c>
      <c r="C26" s="1">
        <v>5</v>
      </c>
      <c r="D26" s="1">
        <v>2</v>
      </c>
      <c r="E26" s="13">
        <v>0.879</v>
      </c>
      <c r="F26" s="1">
        <v>15</v>
      </c>
      <c r="G26" s="1" t="s">
        <v>3064</v>
      </c>
      <c r="H26" s="1" t="s">
        <v>3059</v>
      </c>
      <c r="I26" s="1">
        <v>75</v>
      </c>
      <c r="J26" s="1" t="s">
        <v>3059</v>
      </c>
      <c r="K26" s="1" t="s">
        <v>3059</v>
      </c>
    </row>
    <row r="27" spans="1:14" x14ac:dyDescent="0.35">
      <c r="A27" s="1" t="s">
        <v>1914</v>
      </c>
      <c r="B27" s="9">
        <v>118694</v>
      </c>
      <c r="C27" s="1">
        <v>2</v>
      </c>
      <c r="D27" s="1">
        <v>2</v>
      </c>
      <c r="E27" s="13">
        <v>1</v>
      </c>
      <c r="F27" s="1">
        <v>16</v>
      </c>
      <c r="G27" s="1" t="s">
        <v>3062</v>
      </c>
      <c r="H27" s="1" t="s">
        <v>3059</v>
      </c>
      <c r="I27" s="1">
        <v>25</v>
      </c>
      <c r="J27" s="1" t="s">
        <v>3059</v>
      </c>
      <c r="K27" s="1" t="s">
        <v>3059</v>
      </c>
    </row>
    <row r="28" spans="1:14" x14ac:dyDescent="0.35">
      <c r="A28" s="1" t="s">
        <v>3009</v>
      </c>
      <c r="B28" s="9">
        <v>70984</v>
      </c>
      <c r="C28" s="1">
        <v>5</v>
      </c>
      <c r="D28" s="1">
        <v>3</v>
      </c>
      <c r="E28" s="13">
        <v>0.88</v>
      </c>
      <c r="F28" s="1">
        <v>26</v>
      </c>
      <c r="G28" s="1" t="s">
        <v>3058</v>
      </c>
      <c r="H28" s="1" t="s">
        <v>3059</v>
      </c>
      <c r="I28" s="1">
        <v>61</v>
      </c>
      <c r="J28" s="1" t="s">
        <v>3059</v>
      </c>
      <c r="K28" s="1" t="s">
        <v>3059</v>
      </c>
    </row>
    <row r="29" spans="1:14" x14ac:dyDescent="0.35">
      <c r="A29" s="1" t="s">
        <v>1088</v>
      </c>
      <c r="B29" s="9">
        <v>27145</v>
      </c>
      <c r="C29" s="1">
        <v>5</v>
      </c>
      <c r="D29" s="1">
        <v>6</v>
      </c>
      <c r="E29" s="13">
        <v>0.91099999999999992</v>
      </c>
      <c r="F29" s="1">
        <v>11</v>
      </c>
      <c r="G29" s="1" t="s">
        <v>3063</v>
      </c>
      <c r="H29" s="1" t="s">
        <v>3060</v>
      </c>
      <c r="I29" s="1">
        <v>43</v>
      </c>
      <c r="J29" s="1" t="s">
        <v>3059</v>
      </c>
      <c r="K29" s="1" t="s">
        <v>3059</v>
      </c>
    </row>
    <row r="30" spans="1:14" x14ac:dyDescent="0.35">
      <c r="A30" s="1" t="s">
        <v>1138</v>
      </c>
      <c r="B30" s="9">
        <v>93437</v>
      </c>
      <c r="C30" s="1">
        <v>1</v>
      </c>
      <c r="D30" s="1">
        <v>5</v>
      </c>
      <c r="E30" s="13">
        <v>0.88300000000000001</v>
      </c>
      <c r="F30" s="1">
        <v>27</v>
      </c>
      <c r="G30" s="1" t="s">
        <v>3062</v>
      </c>
      <c r="H30" s="1" t="s">
        <v>3059</v>
      </c>
      <c r="I30" s="1">
        <v>14</v>
      </c>
      <c r="J30" s="1" t="s">
        <v>3059</v>
      </c>
      <c r="K30" s="1" t="s">
        <v>3059</v>
      </c>
    </row>
    <row r="31" spans="1:14" x14ac:dyDescent="0.35">
      <c r="A31" s="1" t="s">
        <v>1233</v>
      </c>
      <c r="B31" s="9">
        <v>38295</v>
      </c>
      <c r="C31" s="1">
        <v>1</v>
      </c>
      <c r="D31" s="1">
        <v>8</v>
      </c>
      <c r="E31" s="13">
        <v>0.90900000000000003</v>
      </c>
      <c r="F31" s="1">
        <v>23</v>
      </c>
      <c r="G31" s="1" t="s">
        <v>3063</v>
      </c>
      <c r="H31" s="1" t="s">
        <v>3060</v>
      </c>
      <c r="I31" s="1">
        <v>0</v>
      </c>
      <c r="J31" s="1" t="s">
        <v>3059</v>
      </c>
      <c r="K31" s="1" t="s">
        <v>3059</v>
      </c>
    </row>
    <row r="32" spans="1:14" x14ac:dyDescent="0.35">
      <c r="A32" s="1" t="s">
        <v>2431</v>
      </c>
      <c r="B32" s="9">
        <v>52096</v>
      </c>
      <c r="C32" s="1">
        <v>3</v>
      </c>
      <c r="D32" s="1">
        <v>5</v>
      </c>
      <c r="E32" s="13">
        <v>0.80400000000000005</v>
      </c>
      <c r="F32" s="1">
        <v>13</v>
      </c>
      <c r="G32" s="1" t="s">
        <v>3062</v>
      </c>
      <c r="H32" s="1" t="s">
        <v>3059</v>
      </c>
      <c r="I32" s="1">
        <v>76</v>
      </c>
      <c r="J32" s="1" t="s">
        <v>3059</v>
      </c>
      <c r="K32" s="1" t="s">
        <v>3059</v>
      </c>
    </row>
    <row r="33" spans="1:11" x14ac:dyDescent="0.35">
      <c r="A33" s="1" t="s">
        <v>1408</v>
      </c>
      <c r="B33" s="9">
        <v>113808</v>
      </c>
      <c r="C33" s="1">
        <v>2</v>
      </c>
      <c r="D33" s="1">
        <v>8</v>
      </c>
      <c r="E33" s="13">
        <v>0.92200000000000004</v>
      </c>
      <c r="F33" s="1">
        <v>7</v>
      </c>
      <c r="G33" s="1" t="s">
        <v>3061</v>
      </c>
      <c r="H33" s="1" t="s">
        <v>3060</v>
      </c>
      <c r="I33" s="1">
        <v>13</v>
      </c>
      <c r="J33" s="1" t="s">
        <v>3059</v>
      </c>
      <c r="K33" s="1" t="s">
        <v>3059</v>
      </c>
    </row>
    <row r="34" spans="1:11" x14ac:dyDescent="0.35">
      <c r="A34" s="1" t="s">
        <v>1242</v>
      </c>
      <c r="B34" s="9">
        <v>67322</v>
      </c>
      <c r="C34" s="1">
        <v>5</v>
      </c>
      <c r="D34" s="1">
        <v>2</v>
      </c>
      <c r="E34" s="13">
        <v>0.86699999999999999</v>
      </c>
      <c r="F34" s="1">
        <v>18</v>
      </c>
      <c r="G34" s="1" t="s">
        <v>3061</v>
      </c>
      <c r="H34" s="1" t="s">
        <v>3059</v>
      </c>
      <c r="I34" s="1">
        <v>70</v>
      </c>
      <c r="J34" s="1" t="s">
        <v>3059</v>
      </c>
      <c r="K34" s="1" t="s">
        <v>3059</v>
      </c>
    </row>
    <row r="35" spans="1:11" x14ac:dyDescent="0.35">
      <c r="A35" s="1" t="s">
        <v>2792</v>
      </c>
      <c r="B35" s="9">
        <v>52213</v>
      </c>
      <c r="C35" s="1">
        <v>4</v>
      </c>
      <c r="D35" s="1">
        <v>9</v>
      </c>
      <c r="E35" s="13">
        <v>0.7609999999999999</v>
      </c>
      <c r="F35" s="1">
        <v>14</v>
      </c>
      <c r="G35" s="1" t="s">
        <v>3062</v>
      </c>
      <c r="H35" s="1" t="s">
        <v>3059</v>
      </c>
      <c r="I35" s="1">
        <v>48</v>
      </c>
      <c r="J35" s="1" t="s">
        <v>3059</v>
      </c>
      <c r="K35" s="1" t="s">
        <v>3059</v>
      </c>
    </row>
    <row r="36" spans="1:11" x14ac:dyDescent="0.35">
      <c r="A36" s="1" t="s">
        <v>1299</v>
      </c>
      <c r="B36" s="9">
        <v>152256</v>
      </c>
      <c r="C36" s="1">
        <v>2</v>
      </c>
      <c r="D36" s="1">
        <v>7</v>
      </c>
      <c r="E36" s="13">
        <v>0.96900000000000008</v>
      </c>
      <c r="F36" s="1">
        <v>8</v>
      </c>
      <c r="G36" s="1" t="s">
        <v>3058</v>
      </c>
      <c r="H36" s="1" t="s">
        <v>3059</v>
      </c>
      <c r="I36" s="1">
        <v>14</v>
      </c>
      <c r="J36" s="1" t="s">
        <v>3059</v>
      </c>
      <c r="K36" s="1" t="s">
        <v>3059</v>
      </c>
    </row>
    <row r="37" spans="1:11" x14ac:dyDescent="0.35">
      <c r="A37" s="1" t="s">
        <v>2429</v>
      </c>
      <c r="B37" s="9">
        <v>83154</v>
      </c>
      <c r="C37" s="1">
        <v>1</v>
      </c>
      <c r="D37" s="1">
        <v>1</v>
      </c>
      <c r="E37" s="13">
        <v>0.94200000000000006</v>
      </c>
      <c r="F37" s="1">
        <v>2</v>
      </c>
      <c r="G37" s="1" t="s">
        <v>3062</v>
      </c>
      <c r="H37" s="1" t="s">
        <v>3059</v>
      </c>
      <c r="I37" s="1">
        <v>65</v>
      </c>
      <c r="J37" s="1" t="s">
        <v>3059</v>
      </c>
      <c r="K37" s="1" t="s">
        <v>3059</v>
      </c>
    </row>
    <row r="38" spans="1:11" x14ac:dyDescent="0.35">
      <c r="A38" s="1" t="s">
        <v>2676</v>
      </c>
      <c r="B38" s="9">
        <v>106137</v>
      </c>
      <c r="C38" s="1">
        <v>4</v>
      </c>
      <c r="D38" s="1">
        <v>2</v>
      </c>
      <c r="E38" s="13">
        <v>0.93599999999999994</v>
      </c>
      <c r="F38" s="1">
        <v>7</v>
      </c>
      <c r="G38" s="1" t="s">
        <v>3058</v>
      </c>
      <c r="H38" s="1" t="s">
        <v>3059</v>
      </c>
      <c r="I38" s="1">
        <v>80</v>
      </c>
      <c r="J38" s="1" t="s">
        <v>3059</v>
      </c>
      <c r="K38" s="1" t="s">
        <v>3059</v>
      </c>
    </row>
    <row r="39" spans="1:11" x14ac:dyDescent="0.35">
      <c r="A39" s="1" t="s">
        <v>1251</v>
      </c>
      <c r="B39" s="9">
        <v>154590</v>
      </c>
      <c r="C39" s="1">
        <v>4</v>
      </c>
      <c r="D39" s="1">
        <v>7</v>
      </c>
      <c r="E39" s="13">
        <v>0.93700000000000006</v>
      </c>
      <c r="F39" s="1">
        <v>27</v>
      </c>
      <c r="G39" s="1" t="s">
        <v>3064</v>
      </c>
      <c r="H39" s="1" t="s">
        <v>3059</v>
      </c>
      <c r="I39" s="1">
        <v>51</v>
      </c>
      <c r="J39" s="1" t="s">
        <v>3060</v>
      </c>
      <c r="K39" s="1" t="s">
        <v>3059</v>
      </c>
    </row>
    <row r="40" spans="1:11" x14ac:dyDescent="0.35">
      <c r="A40" s="1" t="s">
        <v>2291</v>
      </c>
      <c r="B40" s="9">
        <v>98369</v>
      </c>
      <c r="C40" s="1">
        <v>2</v>
      </c>
      <c r="D40" s="1">
        <v>6</v>
      </c>
      <c r="E40" s="13">
        <v>0.93900000000000006</v>
      </c>
      <c r="F40" s="1">
        <v>7</v>
      </c>
      <c r="G40" s="1" t="s">
        <v>3063</v>
      </c>
      <c r="H40" s="1" t="s">
        <v>3059</v>
      </c>
      <c r="I40" s="1">
        <v>51</v>
      </c>
      <c r="J40" s="1" t="s">
        <v>3059</v>
      </c>
      <c r="K40" s="1" t="s">
        <v>3059</v>
      </c>
    </row>
    <row r="41" spans="1:11" x14ac:dyDescent="0.35">
      <c r="A41" s="1" t="s">
        <v>1716</v>
      </c>
      <c r="B41" s="9">
        <v>132763</v>
      </c>
      <c r="C41" s="1">
        <v>1</v>
      </c>
      <c r="D41" s="1">
        <v>3</v>
      </c>
      <c r="E41" s="13">
        <v>0.91900000000000004</v>
      </c>
      <c r="F41" s="1">
        <v>17</v>
      </c>
      <c r="G41" s="1" t="s">
        <v>3064</v>
      </c>
      <c r="H41" s="1" t="s">
        <v>3060</v>
      </c>
      <c r="I41" s="1">
        <v>68</v>
      </c>
      <c r="J41" s="1" t="s">
        <v>3059</v>
      </c>
      <c r="K41" s="1" t="s">
        <v>3059</v>
      </c>
    </row>
    <row r="42" spans="1:11" x14ac:dyDescent="0.35">
      <c r="A42" s="1" t="s">
        <v>994</v>
      </c>
      <c r="B42" s="9">
        <v>149597</v>
      </c>
      <c r="C42" s="1">
        <v>2</v>
      </c>
      <c r="D42" s="1">
        <v>6</v>
      </c>
      <c r="E42" s="13">
        <v>0.871</v>
      </c>
      <c r="F42" s="1">
        <v>6</v>
      </c>
      <c r="G42" s="1" t="s">
        <v>3058</v>
      </c>
      <c r="H42" s="1" t="s">
        <v>3060</v>
      </c>
      <c r="I42" s="1">
        <v>22</v>
      </c>
      <c r="J42" s="1" t="s">
        <v>3059</v>
      </c>
      <c r="K42" s="1" t="s">
        <v>3059</v>
      </c>
    </row>
    <row r="43" spans="1:11" x14ac:dyDescent="0.35">
      <c r="A43" s="1" t="s">
        <v>2744</v>
      </c>
      <c r="B43" s="9">
        <v>70618</v>
      </c>
      <c r="C43" s="1">
        <v>5</v>
      </c>
      <c r="D43" s="1">
        <v>6</v>
      </c>
      <c r="E43" s="13">
        <v>0.92299999999999993</v>
      </c>
      <c r="F43" s="1">
        <v>20</v>
      </c>
      <c r="G43" s="1" t="s">
        <v>3061</v>
      </c>
      <c r="H43" s="1" t="s">
        <v>3059</v>
      </c>
      <c r="I43" s="1">
        <v>10</v>
      </c>
      <c r="J43" s="1" t="s">
        <v>3060</v>
      </c>
      <c r="K43" s="1" t="s">
        <v>3059</v>
      </c>
    </row>
    <row r="44" spans="1:11" x14ac:dyDescent="0.35">
      <c r="A44" s="1" t="s">
        <v>2694</v>
      </c>
      <c r="B44" s="9">
        <v>135060</v>
      </c>
      <c r="C44" s="1">
        <v>3</v>
      </c>
      <c r="D44" s="1">
        <v>7</v>
      </c>
      <c r="E44" s="13">
        <v>0.93099999999999994</v>
      </c>
      <c r="F44" s="1">
        <v>27</v>
      </c>
      <c r="G44" s="1" t="s">
        <v>3062</v>
      </c>
      <c r="H44" s="1" t="s">
        <v>3059</v>
      </c>
      <c r="I44" s="1">
        <v>14</v>
      </c>
      <c r="J44" s="1" t="s">
        <v>3059</v>
      </c>
      <c r="K44" s="1" t="s">
        <v>3059</v>
      </c>
    </row>
    <row r="45" spans="1:11" x14ac:dyDescent="0.35">
      <c r="A45" s="1" t="s">
        <v>154</v>
      </c>
      <c r="B45" s="9">
        <v>112761</v>
      </c>
      <c r="C45" s="1">
        <v>5</v>
      </c>
      <c r="D45" s="1">
        <v>10</v>
      </c>
      <c r="E45" s="13">
        <v>0.97099999999999997</v>
      </c>
      <c r="F45" s="1">
        <v>30</v>
      </c>
      <c r="G45" s="1" t="s">
        <v>3062</v>
      </c>
      <c r="H45" s="1" t="s">
        <v>3060</v>
      </c>
      <c r="I45" s="1">
        <v>10</v>
      </c>
      <c r="J45" s="1" t="s">
        <v>3059</v>
      </c>
      <c r="K45" s="1" t="s">
        <v>3059</v>
      </c>
    </row>
    <row r="46" spans="1:11" x14ac:dyDescent="0.35">
      <c r="A46" s="1" t="s">
        <v>1763</v>
      </c>
      <c r="B46" s="9">
        <v>75372</v>
      </c>
      <c r="C46" s="1">
        <v>2</v>
      </c>
      <c r="D46" s="1">
        <v>4</v>
      </c>
      <c r="E46" s="13">
        <v>0.80900000000000005</v>
      </c>
      <c r="F46" s="1">
        <v>15</v>
      </c>
      <c r="G46" s="1" t="s">
        <v>3058</v>
      </c>
      <c r="H46" s="1" t="s">
        <v>3059</v>
      </c>
      <c r="I46" s="1">
        <v>22</v>
      </c>
      <c r="J46" s="1" t="s">
        <v>3060</v>
      </c>
      <c r="K46" s="1" t="s">
        <v>3059</v>
      </c>
    </row>
    <row r="47" spans="1:11" x14ac:dyDescent="0.35">
      <c r="A47" s="1" t="s">
        <v>1528</v>
      </c>
      <c r="B47" s="9">
        <v>34470</v>
      </c>
      <c r="C47" s="1">
        <v>5</v>
      </c>
      <c r="D47" s="1">
        <v>1</v>
      </c>
      <c r="E47" s="13">
        <v>0.8859999999999999</v>
      </c>
      <c r="F47" s="1">
        <v>7</v>
      </c>
      <c r="G47" s="1" t="s">
        <v>3064</v>
      </c>
      <c r="H47" s="1" t="s">
        <v>3059</v>
      </c>
      <c r="I47" s="1">
        <v>72</v>
      </c>
      <c r="J47" s="1" t="s">
        <v>3060</v>
      </c>
      <c r="K47" s="1" t="s">
        <v>3059</v>
      </c>
    </row>
    <row r="48" spans="1:11" x14ac:dyDescent="0.35">
      <c r="A48" s="1" t="s">
        <v>380</v>
      </c>
      <c r="B48" s="9">
        <v>168499</v>
      </c>
      <c r="C48" s="1">
        <v>1</v>
      </c>
      <c r="D48" s="1">
        <v>4</v>
      </c>
      <c r="E48" s="13">
        <v>0.91599999999999993</v>
      </c>
      <c r="F48" s="1">
        <v>25</v>
      </c>
      <c r="G48" s="1" t="s">
        <v>3058</v>
      </c>
      <c r="H48" s="1" t="s">
        <v>3059</v>
      </c>
      <c r="I48" s="1">
        <v>51</v>
      </c>
      <c r="J48" s="1" t="s">
        <v>3059</v>
      </c>
      <c r="K48" s="1" t="s">
        <v>3059</v>
      </c>
    </row>
    <row r="49" spans="1:11" x14ac:dyDescent="0.35">
      <c r="A49" s="1" t="s">
        <v>2181</v>
      </c>
      <c r="B49" s="9">
        <v>42059</v>
      </c>
      <c r="C49" s="1">
        <v>4</v>
      </c>
      <c r="D49" s="1">
        <v>5</v>
      </c>
      <c r="E49" s="13">
        <v>0.94599999999999995</v>
      </c>
      <c r="F49" s="1">
        <v>15</v>
      </c>
      <c r="G49" s="1" t="s">
        <v>3061</v>
      </c>
      <c r="H49" s="1" t="s">
        <v>3060</v>
      </c>
      <c r="I49" s="1">
        <v>68</v>
      </c>
      <c r="J49" s="1" t="s">
        <v>3059</v>
      </c>
      <c r="K49" s="1" t="s">
        <v>3059</v>
      </c>
    </row>
    <row r="50" spans="1:11" x14ac:dyDescent="0.35">
      <c r="A50" s="1" t="s">
        <v>439</v>
      </c>
      <c r="B50" s="9">
        <v>118730</v>
      </c>
      <c r="C50" s="1">
        <v>2</v>
      </c>
      <c r="D50" s="1">
        <v>8</v>
      </c>
      <c r="E50" s="13">
        <v>0.92099999999999993</v>
      </c>
      <c r="F50" s="1">
        <v>28</v>
      </c>
      <c r="G50" s="1" t="s">
        <v>3058</v>
      </c>
      <c r="H50" s="1" t="s">
        <v>3059</v>
      </c>
      <c r="I50" s="1">
        <v>14</v>
      </c>
      <c r="J50" s="1" t="s">
        <v>3059</v>
      </c>
      <c r="K50" s="1" t="s">
        <v>3059</v>
      </c>
    </row>
    <row r="51" spans="1:11" x14ac:dyDescent="0.35">
      <c r="A51" s="1" t="s">
        <v>2875</v>
      </c>
      <c r="B51" s="9">
        <v>65099</v>
      </c>
      <c r="C51" s="1">
        <v>4</v>
      </c>
      <c r="D51" s="1">
        <v>5</v>
      </c>
      <c r="E51" s="13">
        <v>0.90400000000000003</v>
      </c>
      <c r="F51" s="1">
        <v>18</v>
      </c>
      <c r="G51" s="1" t="s">
        <v>3062</v>
      </c>
      <c r="H51" s="1" t="s">
        <v>3059</v>
      </c>
      <c r="I51" s="1">
        <v>34</v>
      </c>
      <c r="J51" s="1" t="s">
        <v>3059</v>
      </c>
      <c r="K51" s="1" t="s">
        <v>3059</v>
      </c>
    </row>
    <row r="52" spans="1:11" x14ac:dyDescent="0.35">
      <c r="A52" s="1" t="s">
        <v>2812</v>
      </c>
      <c r="B52" s="9">
        <v>124493</v>
      </c>
      <c r="C52" s="1">
        <v>1</v>
      </c>
      <c r="D52" s="1">
        <v>7</v>
      </c>
      <c r="E52" s="13">
        <v>0.92900000000000005</v>
      </c>
      <c r="F52" s="1">
        <v>9</v>
      </c>
      <c r="G52" s="1" t="s">
        <v>3061</v>
      </c>
      <c r="H52" s="1" t="s">
        <v>3060</v>
      </c>
      <c r="I52" s="1">
        <v>29</v>
      </c>
      <c r="J52" s="1" t="s">
        <v>3059</v>
      </c>
      <c r="K52" s="1" t="s">
        <v>3060</v>
      </c>
    </row>
    <row r="53" spans="1:11" x14ac:dyDescent="0.35">
      <c r="A53" s="1" t="s">
        <v>733</v>
      </c>
      <c r="B53" s="9">
        <v>124578</v>
      </c>
      <c r="C53" s="1">
        <v>5</v>
      </c>
      <c r="D53" s="1">
        <v>10</v>
      </c>
      <c r="E53" s="13">
        <v>0.87400000000000011</v>
      </c>
      <c r="F53" s="1">
        <v>15</v>
      </c>
      <c r="G53" s="1" t="s">
        <v>3061</v>
      </c>
      <c r="H53" s="1" t="s">
        <v>3059</v>
      </c>
      <c r="I53" s="1">
        <v>55</v>
      </c>
      <c r="J53" s="1" t="s">
        <v>3059</v>
      </c>
      <c r="K53" s="1" t="s">
        <v>3059</v>
      </c>
    </row>
    <row r="54" spans="1:11" x14ac:dyDescent="0.35">
      <c r="A54" s="1" t="s">
        <v>2934</v>
      </c>
      <c r="B54" s="9">
        <v>66128</v>
      </c>
      <c r="C54" s="1">
        <v>3</v>
      </c>
      <c r="D54" s="1">
        <v>7</v>
      </c>
      <c r="E54" s="13">
        <v>0.91599999999999993</v>
      </c>
      <c r="F54" s="1">
        <v>9</v>
      </c>
      <c r="G54" s="1" t="s">
        <v>3061</v>
      </c>
      <c r="H54" s="1" t="s">
        <v>3060</v>
      </c>
      <c r="I54" s="1">
        <v>17</v>
      </c>
      <c r="J54" s="1" t="s">
        <v>3059</v>
      </c>
      <c r="K54" s="1" t="s">
        <v>3059</v>
      </c>
    </row>
    <row r="55" spans="1:11" x14ac:dyDescent="0.35">
      <c r="A55" s="1" t="s">
        <v>714</v>
      </c>
      <c r="B55" s="9">
        <v>168030</v>
      </c>
      <c r="C55" s="1">
        <v>5</v>
      </c>
      <c r="D55" s="1">
        <v>6</v>
      </c>
      <c r="E55" s="13">
        <v>0.99900000000000011</v>
      </c>
      <c r="F55" s="1">
        <v>16</v>
      </c>
      <c r="G55" s="1" t="s">
        <v>3058</v>
      </c>
      <c r="H55" s="1" t="s">
        <v>3060</v>
      </c>
      <c r="I55" s="1">
        <v>31</v>
      </c>
      <c r="J55" s="1" t="s">
        <v>3060</v>
      </c>
      <c r="K55" s="1" t="s">
        <v>3059</v>
      </c>
    </row>
    <row r="56" spans="1:11" x14ac:dyDescent="0.35">
      <c r="A56" s="1" t="s">
        <v>2802</v>
      </c>
      <c r="B56" s="9">
        <v>30265</v>
      </c>
      <c r="C56" s="1">
        <v>2</v>
      </c>
      <c r="D56" s="1">
        <v>3</v>
      </c>
      <c r="E56" s="13">
        <v>0.90099999999999991</v>
      </c>
      <c r="F56" s="1">
        <v>17</v>
      </c>
      <c r="G56" s="1" t="s">
        <v>3061</v>
      </c>
      <c r="H56" s="1" t="s">
        <v>3060</v>
      </c>
      <c r="I56" s="1">
        <v>48</v>
      </c>
      <c r="J56" s="1" t="s">
        <v>3059</v>
      </c>
      <c r="K56" s="1" t="s">
        <v>3059</v>
      </c>
    </row>
    <row r="57" spans="1:11" x14ac:dyDescent="0.35">
      <c r="A57" s="1" t="s">
        <v>1128</v>
      </c>
      <c r="B57" s="9">
        <v>176288</v>
      </c>
      <c r="C57" s="1">
        <v>1</v>
      </c>
      <c r="D57" s="1">
        <v>3</v>
      </c>
      <c r="E57" s="13">
        <v>0.97299999999999998</v>
      </c>
      <c r="F57" s="1">
        <v>26</v>
      </c>
      <c r="G57" s="1" t="s">
        <v>3058</v>
      </c>
      <c r="H57" s="1" t="s">
        <v>3059</v>
      </c>
      <c r="I57" s="1">
        <v>75</v>
      </c>
      <c r="J57" s="1" t="s">
        <v>3059</v>
      </c>
      <c r="K57" s="1" t="s">
        <v>3059</v>
      </c>
    </row>
    <row r="58" spans="1:11" x14ac:dyDescent="0.35">
      <c r="A58" s="1" t="s">
        <v>1033</v>
      </c>
      <c r="B58" s="9">
        <v>148468</v>
      </c>
      <c r="C58" s="1">
        <v>2</v>
      </c>
      <c r="D58" s="1">
        <v>5</v>
      </c>
      <c r="E58" s="13">
        <v>0.91500000000000004</v>
      </c>
      <c r="F58" s="1">
        <v>6</v>
      </c>
      <c r="G58" s="1" t="s">
        <v>3063</v>
      </c>
      <c r="H58" s="1" t="s">
        <v>3060</v>
      </c>
      <c r="I58" s="1">
        <v>40</v>
      </c>
      <c r="J58" s="1" t="s">
        <v>3060</v>
      </c>
      <c r="K58" s="1" t="s">
        <v>3059</v>
      </c>
    </row>
    <row r="59" spans="1:11" x14ac:dyDescent="0.35">
      <c r="A59" s="1" t="s">
        <v>1761</v>
      </c>
      <c r="B59" s="9">
        <v>133679</v>
      </c>
      <c r="C59" s="1">
        <v>5</v>
      </c>
      <c r="D59" s="1">
        <v>9</v>
      </c>
      <c r="E59" s="13">
        <v>0.90200000000000002</v>
      </c>
      <c r="F59" s="1">
        <v>24</v>
      </c>
      <c r="G59" s="1" t="s">
        <v>3062</v>
      </c>
      <c r="H59" s="1" t="s">
        <v>3059</v>
      </c>
      <c r="I59" s="1">
        <v>16</v>
      </c>
      <c r="J59" s="1" t="s">
        <v>3059</v>
      </c>
      <c r="K59" s="1" t="s">
        <v>3059</v>
      </c>
    </row>
    <row r="60" spans="1:11" x14ac:dyDescent="0.35">
      <c r="A60" s="1" t="s">
        <v>1226</v>
      </c>
      <c r="B60" s="9">
        <v>111880</v>
      </c>
      <c r="C60" s="1">
        <v>3</v>
      </c>
      <c r="D60" s="1">
        <v>7</v>
      </c>
      <c r="E60" s="13">
        <v>0.97</v>
      </c>
      <c r="F60" s="1">
        <v>22</v>
      </c>
      <c r="G60" s="1" t="s">
        <v>3058</v>
      </c>
      <c r="H60" s="1" t="s">
        <v>3059</v>
      </c>
      <c r="I60" s="1">
        <v>18</v>
      </c>
      <c r="J60" s="1" t="s">
        <v>3059</v>
      </c>
      <c r="K60" s="1" t="s">
        <v>3059</v>
      </c>
    </row>
    <row r="61" spans="1:11" x14ac:dyDescent="0.35">
      <c r="A61" s="1" t="s">
        <v>425</v>
      </c>
      <c r="B61" s="9">
        <v>94357</v>
      </c>
      <c r="C61" s="1">
        <v>2</v>
      </c>
      <c r="D61" s="1">
        <v>7</v>
      </c>
      <c r="E61" s="13">
        <v>0.86599999999999999</v>
      </c>
      <c r="F61" s="1">
        <v>3</v>
      </c>
      <c r="G61" s="1" t="s">
        <v>3058</v>
      </c>
      <c r="H61" s="1" t="s">
        <v>3059</v>
      </c>
      <c r="I61" s="1">
        <v>21</v>
      </c>
      <c r="J61" s="1" t="s">
        <v>3059</v>
      </c>
      <c r="K61" s="1" t="s">
        <v>3059</v>
      </c>
    </row>
    <row r="62" spans="1:11" x14ac:dyDescent="0.35">
      <c r="A62" s="1" t="s">
        <v>353</v>
      </c>
      <c r="B62" s="9">
        <v>128266</v>
      </c>
      <c r="C62" s="1">
        <v>2</v>
      </c>
      <c r="D62" s="1">
        <v>4</v>
      </c>
      <c r="E62" s="13">
        <v>1</v>
      </c>
      <c r="F62" s="1">
        <v>0</v>
      </c>
      <c r="G62" s="1" t="s">
        <v>3064</v>
      </c>
      <c r="H62" s="1" t="s">
        <v>3060</v>
      </c>
      <c r="I62" s="1">
        <v>52</v>
      </c>
      <c r="J62" s="1" t="s">
        <v>3059</v>
      </c>
      <c r="K62" s="1" t="s">
        <v>3059</v>
      </c>
    </row>
    <row r="63" spans="1:11" x14ac:dyDescent="0.35">
      <c r="A63" s="1" t="s">
        <v>881</v>
      </c>
      <c r="B63" s="9">
        <v>164306</v>
      </c>
      <c r="C63" s="1">
        <v>4</v>
      </c>
      <c r="D63" s="1">
        <v>4</v>
      </c>
      <c r="E63" s="13">
        <v>0.88099999999999989</v>
      </c>
      <c r="F63" s="1">
        <v>12</v>
      </c>
      <c r="G63" s="1" t="s">
        <v>3061</v>
      </c>
      <c r="H63" s="1" t="s">
        <v>3059</v>
      </c>
      <c r="I63" s="1">
        <v>8</v>
      </c>
      <c r="J63" s="1" t="s">
        <v>3059</v>
      </c>
      <c r="K63" s="1" t="s">
        <v>3060</v>
      </c>
    </row>
    <row r="64" spans="1:11" x14ac:dyDescent="0.35">
      <c r="A64" s="1" t="s">
        <v>2898</v>
      </c>
      <c r="B64" s="9">
        <v>82761</v>
      </c>
      <c r="C64" s="1">
        <v>2</v>
      </c>
      <c r="D64" s="1">
        <v>1</v>
      </c>
      <c r="E64" s="13">
        <v>0.94599999999999995</v>
      </c>
      <c r="F64" s="1">
        <v>27</v>
      </c>
      <c r="G64" s="1" t="s">
        <v>3058</v>
      </c>
      <c r="H64" s="1" t="s">
        <v>3060</v>
      </c>
      <c r="I64" s="1">
        <v>20</v>
      </c>
      <c r="J64" s="1" t="s">
        <v>3059</v>
      </c>
      <c r="K64" s="1" t="s">
        <v>3059</v>
      </c>
    </row>
    <row r="65" spans="1:11" x14ac:dyDescent="0.35">
      <c r="A65" s="1" t="s">
        <v>1648</v>
      </c>
      <c r="B65" s="9">
        <v>28188</v>
      </c>
      <c r="C65" s="1">
        <v>4</v>
      </c>
      <c r="D65" s="1">
        <v>8</v>
      </c>
      <c r="E65" s="13">
        <v>0.86599999999999999</v>
      </c>
      <c r="F65" s="1">
        <v>16</v>
      </c>
      <c r="G65" s="1" t="s">
        <v>3061</v>
      </c>
      <c r="H65" s="1" t="s">
        <v>3059</v>
      </c>
      <c r="I65" s="1">
        <v>62</v>
      </c>
      <c r="J65" s="1" t="s">
        <v>3059</v>
      </c>
      <c r="K65" s="1" t="s">
        <v>3059</v>
      </c>
    </row>
    <row r="66" spans="1:11" x14ac:dyDescent="0.35">
      <c r="A66" s="1" t="s">
        <v>56</v>
      </c>
      <c r="B66" s="9">
        <v>103445</v>
      </c>
      <c r="C66" s="1">
        <v>3</v>
      </c>
      <c r="D66" s="1">
        <v>1</v>
      </c>
      <c r="E66" s="13">
        <v>0.93</v>
      </c>
      <c r="F66" s="1">
        <v>9</v>
      </c>
      <c r="G66" s="1" t="s">
        <v>3062</v>
      </c>
      <c r="H66" s="1" t="s">
        <v>3059</v>
      </c>
      <c r="I66" s="1">
        <v>25</v>
      </c>
      <c r="J66" s="1" t="s">
        <v>3059</v>
      </c>
      <c r="K66" s="1" t="s">
        <v>3059</v>
      </c>
    </row>
    <row r="67" spans="1:11" x14ac:dyDescent="0.35">
      <c r="A67" s="1" t="s">
        <v>279</v>
      </c>
      <c r="B67" s="9">
        <v>79831</v>
      </c>
      <c r="C67" s="1">
        <v>2</v>
      </c>
      <c r="D67" s="1">
        <v>8</v>
      </c>
      <c r="E67" s="13">
        <v>0.94700000000000006</v>
      </c>
      <c r="F67" s="1">
        <v>21</v>
      </c>
      <c r="G67" s="1" t="s">
        <v>3064</v>
      </c>
      <c r="H67" s="1" t="s">
        <v>3059</v>
      </c>
      <c r="I67" s="1">
        <v>10</v>
      </c>
      <c r="J67" s="1" t="s">
        <v>3059</v>
      </c>
      <c r="K67" s="1" t="s">
        <v>3059</v>
      </c>
    </row>
    <row r="68" spans="1:11" x14ac:dyDescent="0.35">
      <c r="A68" s="1" t="s">
        <v>1535</v>
      </c>
      <c r="B68" s="9">
        <v>102059</v>
      </c>
      <c r="C68" s="1">
        <v>1</v>
      </c>
      <c r="D68" s="1">
        <v>5</v>
      </c>
      <c r="E68" s="13">
        <v>0.96499999999999997</v>
      </c>
      <c r="F68" s="1">
        <v>8</v>
      </c>
      <c r="G68" s="1" t="s">
        <v>3064</v>
      </c>
      <c r="H68" s="1" t="s">
        <v>3059</v>
      </c>
      <c r="I68" s="1">
        <v>19</v>
      </c>
      <c r="J68" s="1" t="s">
        <v>3060</v>
      </c>
      <c r="K68" s="1" t="s">
        <v>3059</v>
      </c>
    </row>
    <row r="69" spans="1:11" x14ac:dyDescent="0.35">
      <c r="A69" s="1" t="s">
        <v>3028</v>
      </c>
      <c r="B69" s="9">
        <v>112469</v>
      </c>
      <c r="C69" s="1">
        <v>3</v>
      </c>
      <c r="D69" s="1">
        <v>10</v>
      </c>
      <c r="E69" s="13">
        <v>0.91700000000000004</v>
      </c>
      <c r="F69" s="1">
        <v>15</v>
      </c>
      <c r="G69" s="1" t="s">
        <v>3063</v>
      </c>
      <c r="H69" s="1" t="s">
        <v>3059</v>
      </c>
      <c r="I69" s="1">
        <v>9</v>
      </c>
      <c r="J69" s="1" t="s">
        <v>3059</v>
      </c>
      <c r="K69" s="1" t="s">
        <v>3059</v>
      </c>
    </row>
    <row r="70" spans="1:11" x14ac:dyDescent="0.35">
      <c r="A70" s="1" t="s">
        <v>1405</v>
      </c>
      <c r="B70" s="9">
        <v>133421</v>
      </c>
      <c r="C70" s="1">
        <v>3</v>
      </c>
      <c r="D70" s="1">
        <v>1</v>
      </c>
      <c r="E70" s="13">
        <v>0.83700000000000008</v>
      </c>
      <c r="F70" s="1">
        <v>24</v>
      </c>
      <c r="G70" s="1" t="s">
        <v>3061</v>
      </c>
      <c r="H70" s="1" t="s">
        <v>3059</v>
      </c>
      <c r="I70" s="1">
        <v>21</v>
      </c>
      <c r="J70" s="1" t="s">
        <v>3059</v>
      </c>
      <c r="K70" s="1" t="s">
        <v>3059</v>
      </c>
    </row>
    <row r="71" spans="1:11" x14ac:dyDescent="0.35">
      <c r="A71" s="1" t="s">
        <v>1481</v>
      </c>
      <c r="B71" s="9">
        <v>101500</v>
      </c>
      <c r="C71" s="1">
        <v>1</v>
      </c>
      <c r="D71" s="1">
        <v>10</v>
      </c>
      <c r="E71" s="13">
        <v>0.97299999999999998</v>
      </c>
      <c r="F71" s="1">
        <v>3</v>
      </c>
      <c r="G71" s="1" t="s">
        <v>3062</v>
      </c>
      <c r="H71" s="1" t="s">
        <v>3059</v>
      </c>
      <c r="I71" s="1">
        <v>9</v>
      </c>
      <c r="J71" s="1" t="s">
        <v>3060</v>
      </c>
      <c r="K71" s="1" t="s">
        <v>3060</v>
      </c>
    </row>
    <row r="72" spans="1:11" x14ac:dyDescent="0.35">
      <c r="A72" s="1" t="s">
        <v>2788</v>
      </c>
      <c r="B72" s="9">
        <v>109878</v>
      </c>
      <c r="C72" s="1">
        <v>2</v>
      </c>
      <c r="D72" s="1">
        <v>8</v>
      </c>
      <c r="E72" s="13">
        <v>0.8859999999999999</v>
      </c>
      <c r="F72" s="1">
        <v>15</v>
      </c>
      <c r="G72" s="1" t="s">
        <v>3063</v>
      </c>
      <c r="H72" s="1" t="s">
        <v>3060</v>
      </c>
      <c r="I72" s="1">
        <v>32</v>
      </c>
      <c r="J72" s="1" t="s">
        <v>3059</v>
      </c>
      <c r="K72" s="1" t="s">
        <v>3059</v>
      </c>
    </row>
    <row r="73" spans="1:11" x14ac:dyDescent="0.35">
      <c r="A73" s="1" t="s">
        <v>1079</v>
      </c>
      <c r="B73" s="9">
        <v>63014</v>
      </c>
      <c r="C73" s="1">
        <v>5</v>
      </c>
      <c r="D73" s="1">
        <v>1</v>
      </c>
      <c r="E73" s="13">
        <v>0.88400000000000001</v>
      </c>
      <c r="F73" s="1">
        <v>1</v>
      </c>
      <c r="G73" s="1" t="s">
        <v>3061</v>
      </c>
      <c r="H73" s="1" t="s">
        <v>3059</v>
      </c>
      <c r="I73" s="1">
        <v>21</v>
      </c>
      <c r="J73" s="1" t="s">
        <v>3060</v>
      </c>
      <c r="K73" s="1" t="s">
        <v>3060</v>
      </c>
    </row>
    <row r="74" spans="1:11" x14ac:dyDescent="0.35">
      <c r="A74" s="1" t="s">
        <v>826</v>
      </c>
      <c r="B74" s="9">
        <v>78989</v>
      </c>
      <c r="C74" s="1">
        <v>4</v>
      </c>
      <c r="D74" s="1">
        <v>5</v>
      </c>
      <c r="E74" s="13">
        <v>0.79</v>
      </c>
      <c r="F74" s="1">
        <v>19</v>
      </c>
      <c r="G74" s="1" t="s">
        <v>3063</v>
      </c>
      <c r="H74" s="1" t="s">
        <v>3059</v>
      </c>
      <c r="I74" s="1">
        <v>77</v>
      </c>
      <c r="J74" s="1" t="s">
        <v>3059</v>
      </c>
      <c r="K74" s="1" t="s">
        <v>3059</v>
      </c>
    </row>
    <row r="75" spans="1:11" x14ac:dyDescent="0.35">
      <c r="A75" s="1" t="s">
        <v>652</v>
      </c>
      <c r="B75" s="9">
        <v>59790</v>
      </c>
      <c r="C75" s="1">
        <v>4</v>
      </c>
      <c r="D75" s="1">
        <v>4</v>
      </c>
      <c r="E75" s="13">
        <v>0.92099999999999993</v>
      </c>
      <c r="F75" s="1">
        <v>3</v>
      </c>
      <c r="G75" s="1" t="s">
        <v>3063</v>
      </c>
      <c r="H75" s="1" t="s">
        <v>3059</v>
      </c>
      <c r="I75" s="1">
        <v>63</v>
      </c>
      <c r="J75" s="1" t="s">
        <v>3059</v>
      </c>
      <c r="K75" s="1" t="s">
        <v>3059</v>
      </c>
    </row>
    <row r="76" spans="1:11" x14ac:dyDescent="0.35">
      <c r="A76" s="1" t="s">
        <v>1459</v>
      </c>
      <c r="B76" s="9">
        <v>41798</v>
      </c>
      <c r="C76" s="1">
        <v>3</v>
      </c>
      <c r="D76" s="1">
        <v>9</v>
      </c>
      <c r="E76" s="13">
        <v>0.93599999999999994</v>
      </c>
      <c r="F76" s="1">
        <v>5</v>
      </c>
      <c r="G76" s="1" t="s">
        <v>3062</v>
      </c>
      <c r="H76" s="1" t="s">
        <v>3060</v>
      </c>
      <c r="I76" s="1">
        <v>6</v>
      </c>
      <c r="J76" s="1" t="s">
        <v>3059</v>
      </c>
      <c r="K76" s="1" t="s">
        <v>3059</v>
      </c>
    </row>
    <row r="77" spans="1:11" x14ac:dyDescent="0.35">
      <c r="A77" s="1" t="s">
        <v>89</v>
      </c>
      <c r="B77" s="9">
        <v>159377</v>
      </c>
      <c r="C77" s="1">
        <v>1</v>
      </c>
      <c r="D77" s="1">
        <v>5</v>
      </c>
      <c r="E77" s="13">
        <v>1</v>
      </c>
      <c r="F77" s="1">
        <v>14</v>
      </c>
      <c r="G77" s="1" t="s">
        <v>3064</v>
      </c>
      <c r="H77" s="1" t="s">
        <v>3059</v>
      </c>
      <c r="I77" s="1">
        <v>11</v>
      </c>
      <c r="J77" s="1" t="s">
        <v>3059</v>
      </c>
      <c r="K77" s="1" t="s">
        <v>3059</v>
      </c>
    </row>
    <row r="78" spans="1:11" x14ac:dyDescent="0.35">
      <c r="A78" s="1" t="s">
        <v>62</v>
      </c>
      <c r="B78" s="9">
        <v>44886</v>
      </c>
      <c r="C78" s="1">
        <v>5</v>
      </c>
      <c r="D78" s="1">
        <v>10</v>
      </c>
      <c r="E78" s="13">
        <v>0.77099999999999991</v>
      </c>
      <c r="F78" s="1">
        <v>13</v>
      </c>
      <c r="G78" s="1" t="s">
        <v>3062</v>
      </c>
      <c r="H78" s="1" t="s">
        <v>3059</v>
      </c>
      <c r="I78" s="1">
        <v>21</v>
      </c>
      <c r="J78" s="1" t="s">
        <v>3059</v>
      </c>
      <c r="K78" s="1" t="s">
        <v>3059</v>
      </c>
    </row>
    <row r="79" spans="1:11" x14ac:dyDescent="0.35">
      <c r="A79" s="1" t="s">
        <v>672</v>
      </c>
      <c r="B79" s="9">
        <v>156208</v>
      </c>
      <c r="C79" s="1">
        <v>4</v>
      </c>
      <c r="D79" s="1">
        <v>10</v>
      </c>
      <c r="E79" s="13">
        <v>0.92700000000000005</v>
      </c>
      <c r="F79" s="1">
        <v>18</v>
      </c>
      <c r="G79" s="1" t="s">
        <v>3058</v>
      </c>
      <c r="H79" s="1" t="s">
        <v>3059</v>
      </c>
      <c r="I79" s="1">
        <v>39</v>
      </c>
      <c r="J79" s="1" t="s">
        <v>3059</v>
      </c>
      <c r="K79" s="1" t="s">
        <v>3059</v>
      </c>
    </row>
    <row r="80" spans="1:11" x14ac:dyDescent="0.35">
      <c r="A80" s="1" t="s">
        <v>732</v>
      </c>
      <c r="B80" s="9">
        <v>124633</v>
      </c>
      <c r="C80" s="1">
        <v>2</v>
      </c>
      <c r="D80" s="1">
        <v>8</v>
      </c>
      <c r="E80" s="13">
        <v>0.94</v>
      </c>
      <c r="F80" s="1">
        <v>6</v>
      </c>
      <c r="G80" s="1" t="s">
        <v>3058</v>
      </c>
      <c r="H80" s="1" t="s">
        <v>3059</v>
      </c>
      <c r="I80" s="1">
        <v>3</v>
      </c>
      <c r="J80" s="1" t="s">
        <v>3059</v>
      </c>
      <c r="K80" s="1" t="s">
        <v>3059</v>
      </c>
    </row>
    <row r="81" spans="1:11" x14ac:dyDescent="0.35">
      <c r="A81" s="1" t="s">
        <v>1800</v>
      </c>
      <c r="B81" s="9">
        <v>52492</v>
      </c>
      <c r="C81" s="1">
        <v>3</v>
      </c>
      <c r="D81" s="1">
        <v>3</v>
      </c>
      <c r="E81" s="13">
        <v>0.96599999999999997</v>
      </c>
      <c r="F81" s="1">
        <v>16</v>
      </c>
      <c r="G81" s="1" t="s">
        <v>3061</v>
      </c>
      <c r="H81" s="1" t="s">
        <v>3060</v>
      </c>
      <c r="I81" s="1">
        <v>18</v>
      </c>
      <c r="J81" s="1" t="s">
        <v>3059</v>
      </c>
      <c r="K81" s="1" t="s">
        <v>3059</v>
      </c>
    </row>
    <row r="82" spans="1:11" x14ac:dyDescent="0.35">
      <c r="A82" s="1" t="s">
        <v>1146</v>
      </c>
      <c r="B82" s="9">
        <v>173616</v>
      </c>
      <c r="C82" s="1">
        <v>4</v>
      </c>
      <c r="D82" s="1">
        <v>5</v>
      </c>
      <c r="E82" s="13">
        <v>0.89300000000000002</v>
      </c>
      <c r="F82" s="1">
        <v>27</v>
      </c>
      <c r="G82" s="1" t="s">
        <v>3061</v>
      </c>
      <c r="H82" s="1" t="s">
        <v>3059</v>
      </c>
      <c r="I82" s="1">
        <v>60</v>
      </c>
      <c r="J82" s="1" t="s">
        <v>3059</v>
      </c>
      <c r="K82" s="1" t="s">
        <v>3059</v>
      </c>
    </row>
    <row r="83" spans="1:11" x14ac:dyDescent="0.35">
      <c r="A83" s="1" t="s">
        <v>1442</v>
      </c>
      <c r="B83" s="9">
        <v>179639</v>
      </c>
      <c r="C83" s="1">
        <v>1</v>
      </c>
      <c r="D83" s="1">
        <v>5</v>
      </c>
      <c r="E83" s="13">
        <v>0.87</v>
      </c>
      <c r="F83" s="1">
        <v>26</v>
      </c>
      <c r="G83" s="1" t="s">
        <v>3061</v>
      </c>
      <c r="H83" s="1" t="s">
        <v>3059</v>
      </c>
      <c r="I83" s="1">
        <v>24</v>
      </c>
      <c r="J83" s="1" t="s">
        <v>3060</v>
      </c>
      <c r="K83" s="1" t="s">
        <v>3059</v>
      </c>
    </row>
    <row r="84" spans="1:11" x14ac:dyDescent="0.35">
      <c r="A84" s="1" t="s">
        <v>2447</v>
      </c>
      <c r="B84" s="9">
        <v>171900</v>
      </c>
      <c r="C84" s="1">
        <v>5</v>
      </c>
      <c r="D84" s="1">
        <v>5</v>
      </c>
      <c r="E84" s="13">
        <v>0.97</v>
      </c>
      <c r="F84" s="1">
        <v>25</v>
      </c>
      <c r="G84" s="1" t="s">
        <v>3063</v>
      </c>
      <c r="H84" s="1" t="s">
        <v>3060</v>
      </c>
      <c r="I84" s="1">
        <v>40</v>
      </c>
      <c r="J84" s="1" t="s">
        <v>3059</v>
      </c>
      <c r="K84" s="1" t="s">
        <v>3059</v>
      </c>
    </row>
    <row r="85" spans="1:11" x14ac:dyDescent="0.35">
      <c r="A85" s="1" t="s">
        <v>1835</v>
      </c>
      <c r="B85" s="9">
        <v>166884</v>
      </c>
      <c r="C85" s="1">
        <v>2</v>
      </c>
      <c r="D85" s="1">
        <v>2</v>
      </c>
      <c r="E85" s="13">
        <v>0.87</v>
      </c>
      <c r="F85" s="1">
        <v>16</v>
      </c>
      <c r="G85" s="1" t="s">
        <v>3061</v>
      </c>
      <c r="H85" s="1" t="s">
        <v>3059</v>
      </c>
      <c r="I85" s="1">
        <v>25</v>
      </c>
      <c r="J85" s="1" t="s">
        <v>3059</v>
      </c>
      <c r="K85" s="1" t="s">
        <v>3059</v>
      </c>
    </row>
    <row r="86" spans="1:11" x14ac:dyDescent="0.35">
      <c r="A86" s="1" t="s">
        <v>2373</v>
      </c>
      <c r="B86" s="9">
        <v>167233</v>
      </c>
      <c r="C86" s="1">
        <v>4</v>
      </c>
      <c r="D86" s="1">
        <v>7</v>
      </c>
      <c r="E86" s="13">
        <v>0.79</v>
      </c>
      <c r="F86" s="1">
        <v>25</v>
      </c>
      <c r="G86" s="1" t="s">
        <v>3064</v>
      </c>
      <c r="H86" s="1" t="s">
        <v>3059</v>
      </c>
      <c r="I86" s="1">
        <v>24</v>
      </c>
      <c r="J86" s="1" t="s">
        <v>3059</v>
      </c>
      <c r="K86" s="1" t="s">
        <v>3059</v>
      </c>
    </row>
    <row r="87" spans="1:11" x14ac:dyDescent="0.35">
      <c r="A87" s="1" t="s">
        <v>2841</v>
      </c>
      <c r="B87" s="9">
        <v>69347</v>
      </c>
      <c r="C87" s="1">
        <v>2</v>
      </c>
      <c r="D87" s="1">
        <v>2</v>
      </c>
      <c r="E87" s="13">
        <v>0.89500000000000002</v>
      </c>
      <c r="F87" s="1">
        <v>25</v>
      </c>
      <c r="G87" s="1" t="s">
        <v>3064</v>
      </c>
      <c r="H87" s="1" t="s">
        <v>3060</v>
      </c>
      <c r="I87" s="1">
        <v>63</v>
      </c>
      <c r="J87" s="1" t="s">
        <v>3059</v>
      </c>
      <c r="K87" s="1" t="s">
        <v>3059</v>
      </c>
    </row>
    <row r="88" spans="1:11" x14ac:dyDescent="0.35">
      <c r="A88" s="1" t="s">
        <v>723</v>
      </c>
      <c r="B88" s="9">
        <v>75554</v>
      </c>
      <c r="C88" s="1">
        <v>3</v>
      </c>
      <c r="D88" s="1">
        <v>3</v>
      </c>
      <c r="E88" s="13">
        <v>1</v>
      </c>
      <c r="F88" s="1">
        <v>11</v>
      </c>
      <c r="G88" s="1" t="s">
        <v>3063</v>
      </c>
      <c r="H88" s="1" t="s">
        <v>3060</v>
      </c>
      <c r="I88" s="1">
        <v>67</v>
      </c>
      <c r="J88" s="1" t="s">
        <v>3059</v>
      </c>
      <c r="K88" s="1" t="s">
        <v>3059</v>
      </c>
    </row>
    <row r="89" spans="1:11" x14ac:dyDescent="0.35">
      <c r="A89" s="1" t="s">
        <v>192</v>
      </c>
      <c r="B89" s="9">
        <v>109000</v>
      </c>
      <c r="C89" s="1">
        <v>5</v>
      </c>
      <c r="D89" s="1">
        <v>7</v>
      </c>
      <c r="E89" s="13">
        <v>0.94200000000000006</v>
      </c>
      <c r="F89" s="1">
        <v>29</v>
      </c>
      <c r="G89" s="1" t="s">
        <v>3061</v>
      </c>
      <c r="H89" s="1" t="s">
        <v>3059</v>
      </c>
      <c r="I89" s="1">
        <v>1</v>
      </c>
      <c r="J89" s="1" t="s">
        <v>3060</v>
      </c>
      <c r="K89" s="1" t="s">
        <v>3059</v>
      </c>
    </row>
    <row r="90" spans="1:11" x14ac:dyDescent="0.35">
      <c r="A90" s="1" t="s">
        <v>38</v>
      </c>
      <c r="B90" s="9">
        <v>33876</v>
      </c>
      <c r="C90" s="1">
        <v>1</v>
      </c>
      <c r="D90" s="1">
        <v>2</v>
      </c>
      <c r="E90" s="13">
        <v>0.8909999999999999</v>
      </c>
      <c r="F90" s="1">
        <v>20</v>
      </c>
      <c r="G90" s="1" t="s">
        <v>3058</v>
      </c>
      <c r="H90" s="1" t="s">
        <v>3060</v>
      </c>
      <c r="I90" s="1">
        <v>71</v>
      </c>
      <c r="J90" s="1" t="s">
        <v>3059</v>
      </c>
      <c r="K90" s="1" t="s">
        <v>3059</v>
      </c>
    </row>
    <row r="91" spans="1:11" x14ac:dyDescent="0.35">
      <c r="A91" s="1" t="s">
        <v>986</v>
      </c>
      <c r="B91" s="9">
        <v>135022</v>
      </c>
      <c r="C91" s="1">
        <v>3</v>
      </c>
      <c r="D91" s="1">
        <v>5</v>
      </c>
      <c r="E91" s="13">
        <v>1</v>
      </c>
      <c r="F91" s="1">
        <v>0</v>
      </c>
      <c r="G91" s="1" t="s">
        <v>3058</v>
      </c>
      <c r="H91" s="1" t="s">
        <v>3060</v>
      </c>
      <c r="I91" s="1">
        <v>1</v>
      </c>
      <c r="J91" s="1" t="s">
        <v>3059</v>
      </c>
      <c r="K91" s="1" t="s">
        <v>3059</v>
      </c>
    </row>
    <row r="92" spans="1:11" x14ac:dyDescent="0.35">
      <c r="A92" s="1" t="s">
        <v>1485</v>
      </c>
      <c r="B92" s="9">
        <v>89839</v>
      </c>
      <c r="C92" s="1">
        <v>3</v>
      </c>
      <c r="D92" s="1">
        <v>1</v>
      </c>
      <c r="E92" s="13">
        <v>0.86</v>
      </c>
      <c r="F92" s="1">
        <v>8</v>
      </c>
      <c r="G92" s="1" t="s">
        <v>3062</v>
      </c>
      <c r="H92" s="1" t="s">
        <v>3060</v>
      </c>
      <c r="I92" s="1">
        <v>17</v>
      </c>
      <c r="J92" s="1" t="s">
        <v>3059</v>
      </c>
      <c r="K92" s="1" t="s">
        <v>3059</v>
      </c>
    </row>
    <row r="93" spans="1:11" x14ac:dyDescent="0.35">
      <c r="A93" s="1" t="s">
        <v>1557</v>
      </c>
      <c r="B93" s="9">
        <v>65019</v>
      </c>
      <c r="C93" s="1">
        <v>4</v>
      </c>
      <c r="D93" s="1">
        <v>2</v>
      </c>
      <c r="E93" s="13">
        <v>0.88300000000000001</v>
      </c>
      <c r="F93" s="1">
        <v>14</v>
      </c>
      <c r="G93" s="1" t="s">
        <v>3061</v>
      </c>
      <c r="H93" s="1" t="s">
        <v>3059</v>
      </c>
      <c r="I93" s="1">
        <v>37</v>
      </c>
      <c r="J93" s="1" t="s">
        <v>3059</v>
      </c>
      <c r="K93" s="1" t="s">
        <v>3059</v>
      </c>
    </row>
    <row r="94" spans="1:11" x14ac:dyDescent="0.35">
      <c r="A94" s="1" t="s">
        <v>2226</v>
      </c>
      <c r="B94" s="9">
        <v>102593</v>
      </c>
      <c r="C94" s="1">
        <v>3</v>
      </c>
      <c r="D94" s="1">
        <v>9</v>
      </c>
      <c r="E94" s="13">
        <v>0.96200000000000008</v>
      </c>
      <c r="F94" s="1">
        <v>16</v>
      </c>
      <c r="G94" s="1" t="s">
        <v>3063</v>
      </c>
      <c r="H94" s="1" t="s">
        <v>3059</v>
      </c>
      <c r="I94" s="1">
        <v>0</v>
      </c>
      <c r="J94" s="1" t="s">
        <v>3059</v>
      </c>
      <c r="K94" s="1" t="s">
        <v>3059</v>
      </c>
    </row>
    <row r="95" spans="1:11" x14ac:dyDescent="0.35">
      <c r="A95" s="1" t="s">
        <v>1008</v>
      </c>
      <c r="B95" s="9">
        <v>111634</v>
      </c>
      <c r="C95" s="1">
        <v>5</v>
      </c>
      <c r="D95" s="1">
        <v>5</v>
      </c>
      <c r="E95" s="13">
        <v>0.81</v>
      </c>
      <c r="F95" s="1">
        <v>21</v>
      </c>
      <c r="G95" s="1" t="s">
        <v>3061</v>
      </c>
      <c r="H95" s="1" t="s">
        <v>3060</v>
      </c>
      <c r="I95" s="1">
        <v>35</v>
      </c>
      <c r="J95" s="1" t="s">
        <v>3059</v>
      </c>
      <c r="K95" s="1" t="s">
        <v>3059</v>
      </c>
    </row>
    <row r="96" spans="1:11" x14ac:dyDescent="0.35">
      <c r="A96" s="1" t="s">
        <v>1867</v>
      </c>
      <c r="B96" s="9">
        <v>35139</v>
      </c>
      <c r="C96" s="1">
        <v>4</v>
      </c>
      <c r="D96" s="1">
        <v>3</v>
      </c>
      <c r="E96" s="13">
        <v>0.90900000000000003</v>
      </c>
      <c r="F96" s="1">
        <v>20</v>
      </c>
      <c r="G96" s="1" t="s">
        <v>3061</v>
      </c>
      <c r="H96" s="1" t="s">
        <v>3059</v>
      </c>
      <c r="I96" s="1">
        <v>68</v>
      </c>
      <c r="J96" s="1" t="s">
        <v>3059</v>
      </c>
      <c r="K96" s="1" t="s">
        <v>3059</v>
      </c>
    </row>
    <row r="97" spans="1:11" x14ac:dyDescent="0.35">
      <c r="A97" s="1" t="s">
        <v>2587</v>
      </c>
      <c r="B97" s="9">
        <v>165651</v>
      </c>
      <c r="C97" s="1">
        <v>3</v>
      </c>
      <c r="D97" s="1">
        <v>5</v>
      </c>
      <c r="E97" s="13">
        <v>0.92400000000000004</v>
      </c>
      <c r="F97" s="1">
        <v>19</v>
      </c>
      <c r="G97" s="1" t="s">
        <v>3064</v>
      </c>
      <c r="H97" s="1" t="s">
        <v>3059</v>
      </c>
      <c r="I97" s="1">
        <v>47</v>
      </c>
      <c r="J97" s="1" t="s">
        <v>3060</v>
      </c>
      <c r="K97" s="1" t="s">
        <v>3060</v>
      </c>
    </row>
    <row r="98" spans="1:11" x14ac:dyDescent="0.35">
      <c r="A98" s="1" t="s">
        <v>266</v>
      </c>
      <c r="B98" s="9">
        <v>121884</v>
      </c>
      <c r="C98" s="1">
        <v>2</v>
      </c>
      <c r="D98" s="1">
        <v>3</v>
      </c>
      <c r="E98" s="13">
        <v>0.96400000000000008</v>
      </c>
      <c r="F98" s="1">
        <v>13</v>
      </c>
      <c r="G98" s="1" t="s">
        <v>3061</v>
      </c>
      <c r="H98" s="1" t="s">
        <v>3059</v>
      </c>
      <c r="I98" s="1">
        <v>41</v>
      </c>
      <c r="J98" s="1" t="s">
        <v>3059</v>
      </c>
      <c r="K98" s="1" t="s">
        <v>3059</v>
      </c>
    </row>
    <row r="99" spans="1:11" x14ac:dyDescent="0.35">
      <c r="A99" s="1" t="s">
        <v>682</v>
      </c>
      <c r="B99" s="9">
        <v>54655</v>
      </c>
      <c r="C99" s="1">
        <v>3</v>
      </c>
      <c r="D99" s="1">
        <v>9</v>
      </c>
      <c r="E99" s="13">
        <v>0.94900000000000007</v>
      </c>
      <c r="F99" s="1">
        <v>15</v>
      </c>
      <c r="G99" s="1" t="s">
        <v>3063</v>
      </c>
      <c r="H99" s="1" t="s">
        <v>3059</v>
      </c>
      <c r="I99" s="1">
        <v>64</v>
      </c>
      <c r="J99" s="1" t="s">
        <v>3059</v>
      </c>
      <c r="K99" s="1" t="s">
        <v>3059</v>
      </c>
    </row>
    <row r="100" spans="1:11" x14ac:dyDescent="0.35">
      <c r="A100" s="1" t="s">
        <v>2470</v>
      </c>
      <c r="B100" s="9">
        <v>170728</v>
      </c>
      <c r="C100" s="1">
        <v>4</v>
      </c>
      <c r="D100" s="1">
        <v>5</v>
      </c>
      <c r="E100" s="13">
        <v>0.81099999999999994</v>
      </c>
      <c r="F100" s="1">
        <v>23</v>
      </c>
      <c r="G100" s="1" t="s">
        <v>3062</v>
      </c>
      <c r="H100" s="1" t="s">
        <v>3060</v>
      </c>
      <c r="I100" s="1">
        <v>22</v>
      </c>
      <c r="J100" s="1" t="s">
        <v>3060</v>
      </c>
      <c r="K100" s="1" t="s">
        <v>3060</v>
      </c>
    </row>
    <row r="101" spans="1:11" x14ac:dyDescent="0.35">
      <c r="A101" s="1" t="s">
        <v>2454</v>
      </c>
      <c r="B101" s="9">
        <v>121168</v>
      </c>
      <c r="C101" s="1">
        <v>5</v>
      </c>
      <c r="D101" s="1">
        <v>7</v>
      </c>
      <c r="E101" s="13">
        <v>0.90500000000000003</v>
      </c>
      <c r="F101" s="1">
        <v>17</v>
      </c>
      <c r="G101" s="1" t="s">
        <v>3058</v>
      </c>
      <c r="H101" s="1" t="s">
        <v>3059</v>
      </c>
      <c r="I101" s="1">
        <v>72</v>
      </c>
      <c r="J101" s="1" t="s">
        <v>3059</v>
      </c>
      <c r="K101" s="1" t="s">
        <v>3059</v>
      </c>
    </row>
    <row r="102" spans="1:11" x14ac:dyDescent="0.35">
      <c r="A102" s="1" t="s">
        <v>2193</v>
      </c>
      <c r="B102" s="9">
        <v>50938</v>
      </c>
      <c r="C102" s="1">
        <v>1</v>
      </c>
      <c r="D102" s="1">
        <v>5</v>
      </c>
      <c r="E102" s="13">
        <v>0.89200000000000002</v>
      </c>
      <c r="F102" s="1">
        <v>19</v>
      </c>
      <c r="G102" s="1" t="s">
        <v>3064</v>
      </c>
      <c r="H102" s="1" t="s">
        <v>3059</v>
      </c>
      <c r="I102" s="1">
        <v>56</v>
      </c>
      <c r="J102" s="1" t="s">
        <v>3060</v>
      </c>
      <c r="K102" s="1" t="s">
        <v>3060</v>
      </c>
    </row>
    <row r="103" spans="1:11" x14ac:dyDescent="0.35">
      <c r="A103" s="1" t="s">
        <v>1241</v>
      </c>
      <c r="B103" s="9">
        <v>69670</v>
      </c>
      <c r="C103" s="1">
        <v>4</v>
      </c>
      <c r="D103" s="1">
        <v>10</v>
      </c>
      <c r="E103" s="13">
        <v>0.91299999999999992</v>
      </c>
      <c r="F103" s="1">
        <v>8</v>
      </c>
      <c r="G103" s="1" t="s">
        <v>3062</v>
      </c>
      <c r="H103" s="1" t="s">
        <v>3059</v>
      </c>
      <c r="I103" s="1">
        <v>52</v>
      </c>
      <c r="J103" s="1" t="s">
        <v>3059</v>
      </c>
      <c r="K103" s="1" t="s">
        <v>3059</v>
      </c>
    </row>
    <row r="104" spans="1:11" x14ac:dyDescent="0.35">
      <c r="A104" s="1" t="s">
        <v>1660</v>
      </c>
      <c r="B104" s="9">
        <v>141400</v>
      </c>
      <c r="C104" s="1">
        <v>3</v>
      </c>
      <c r="D104" s="1">
        <v>8</v>
      </c>
      <c r="E104" s="13">
        <v>0.85799999999999998</v>
      </c>
      <c r="F104" s="1">
        <v>13</v>
      </c>
      <c r="G104" s="1" t="s">
        <v>3062</v>
      </c>
      <c r="H104" s="1" t="s">
        <v>3059</v>
      </c>
      <c r="I104" s="1">
        <v>2</v>
      </c>
      <c r="J104" s="1" t="s">
        <v>3059</v>
      </c>
      <c r="K104" s="1" t="s">
        <v>3059</v>
      </c>
    </row>
    <row r="105" spans="1:11" x14ac:dyDescent="0.35">
      <c r="A105" s="1" t="s">
        <v>2171</v>
      </c>
      <c r="B105" s="9">
        <v>59867</v>
      </c>
      <c r="C105" s="1">
        <v>3</v>
      </c>
      <c r="D105" s="1">
        <v>1</v>
      </c>
      <c r="E105" s="13">
        <v>1</v>
      </c>
      <c r="F105" s="1">
        <v>28</v>
      </c>
      <c r="G105" s="1" t="s">
        <v>3064</v>
      </c>
      <c r="H105" s="1" t="s">
        <v>3060</v>
      </c>
      <c r="I105" s="1">
        <v>6</v>
      </c>
      <c r="J105" s="1" t="s">
        <v>3059</v>
      </c>
      <c r="K105" s="1" t="s">
        <v>3059</v>
      </c>
    </row>
    <row r="106" spans="1:11" x14ac:dyDescent="0.35">
      <c r="A106" s="1" t="s">
        <v>116</v>
      </c>
      <c r="B106" s="9">
        <v>171174</v>
      </c>
      <c r="C106" s="1">
        <v>1</v>
      </c>
      <c r="D106" s="1">
        <v>3</v>
      </c>
      <c r="E106" s="13">
        <v>0.88700000000000001</v>
      </c>
      <c r="F106" s="1">
        <v>20</v>
      </c>
      <c r="G106" s="1" t="s">
        <v>3058</v>
      </c>
      <c r="H106" s="1" t="s">
        <v>3059</v>
      </c>
      <c r="I106" s="1">
        <v>11</v>
      </c>
      <c r="J106" s="1" t="s">
        <v>3059</v>
      </c>
      <c r="K106" s="1" t="s">
        <v>3060</v>
      </c>
    </row>
    <row r="107" spans="1:11" x14ac:dyDescent="0.35">
      <c r="A107" s="1" t="s">
        <v>1778</v>
      </c>
      <c r="B107" s="9">
        <v>138624</v>
      </c>
      <c r="C107" s="1">
        <v>1</v>
      </c>
      <c r="D107" s="1">
        <v>5</v>
      </c>
      <c r="E107" s="13">
        <v>0.97499999999999998</v>
      </c>
      <c r="F107" s="1">
        <v>0</v>
      </c>
      <c r="G107" s="1" t="s">
        <v>3061</v>
      </c>
      <c r="H107" s="1" t="s">
        <v>3059</v>
      </c>
      <c r="I107" s="1">
        <v>49</v>
      </c>
      <c r="J107" s="1" t="s">
        <v>3059</v>
      </c>
      <c r="K107" s="1" t="s">
        <v>3059</v>
      </c>
    </row>
    <row r="108" spans="1:11" x14ac:dyDescent="0.35">
      <c r="A108" s="1" t="s">
        <v>2000</v>
      </c>
      <c r="B108" s="9">
        <v>150294</v>
      </c>
      <c r="C108" s="1">
        <v>1</v>
      </c>
      <c r="D108" s="1">
        <v>8</v>
      </c>
      <c r="E108" s="13">
        <v>0.80500000000000005</v>
      </c>
      <c r="F108" s="1">
        <v>27</v>
      </c>
      <c r="G108" s="1" t="s">
        <v>3064</v>
      </c>
      <c r="H108" s="1" t="s">
        <v>3060</v>
      </c>
      <c r="I108" s="1">
        <v>14</v>
      </c>
      <c r="J108" s="1" t="s">
        <v>3059</v>
      </c>
      <c r="K108" s="1" t="s">
        <v>3059</v>
      </c>
    </row>
    <row r="109" spans="1:11" x14ac:dyDescent="0.35">
      <c r="A109" s="1" t="s">
        <v>158</v>
      </c>
      <c r="B109" s="9">
        <v>165255</v>
      </c>
      <c r="C109" s="1">
        <v>4</v>
      </c>
      <c r="D109" s="1">
        <v>3</v>
      </c>
      <c r="E109" s="13">
        <v>0.86699999999999999</v>
      </c>
      <c r="F109" s="1">
        <v>20</v>
      </c>
      <c r="G109" s="1" t="s">
        <v>3064</v>
      </c>
      <c r="H109" s="1" t="s">
        <v>3059</v>
      </c>
      <c r="I109" s="1">
        <v>12</v>
      </c>
      <c r="J109" s="1" t="s">
        <v>3059</v>
      </c>
      <c r="K109" s="1" t="s">
        <v>3060</v>
      </c>
    </row>
    <row r="110" spans="1:11" x14ac:dyDescent="0.35">
      <c r="A110" s="1" t="s">
        <v>2995</v>
      </c>
      <c r="B110" s="9">
        <v>174025</v>
      </c>
      <c r="C110" s="1">
        <v>3</v>
      </c>
      <c r="D110" s="1">
        <v>1</v>
      </c>
      <c r="E110" s="13">
        <v>0.94499999999999995</v>
      </c>
      <c r="F110" s="1">
        <v>6</v>
      </c>
      <c r="G110" s="1" t="s">
        <v>3062</v>
      </c>
      <c r="H110" s="1" t="s">
        <v>3059</v>
      </c>
      <c r="I110" s="1">
        <v>64</v>
      </c>
      <c r="J110" s="1" t="s">
        <v>3059</v>
      </c>
      <c r="K110" s="1" t="s">
        <v>3059</v>
      </c>
    </row>
    <row r="111" spans="1:11" x14ac:dyDescent="0.35">
      <c r="A111" s="1" t="s">
        <v>1787</v>
      </c>
      <c r="B111" s="9">
        <v>38683</v>
      </c>
      <c r="C111" s="1">
        <v>2</v>
      </c>
      <c r="D111" s="1">
        <v>4</v>
      </c>
      <c r="E111" s="13">
        <v>0.96200000000000008</v>
      </c>
      <c r="F111" s="1">
        <v>7</v>
      </c>
      <c r="G111" s="1" t="s">
        <v>3058</v>
      </c>
      <c r="H111" s="1" t="s">
        <v>3059</v>
      </c>
      <c r="I111" s="1">
        <v>66</v>
      </c>
      <c r="J111" s="1" t="s">
        <v>3059</v>
      </c>
      <c r="K111" s="1" t="s">
        <v>3059</v>
      </c>
    </row>
    <row r="112" spans="1:11" x14ac:dyDescent="0.35">
      <c r="A112" s="1" t="s">
        <v>1399</v>
      </c>
      <c r="B112" s="9">
        <v>133046</v>
      </c>
      <c r="C112" s="1">
        <v>1</v>
      </c>
      <c r="D112" s="1">
        <v>8</v>
      </c>
      <c r="E112" s="13">
        <v>0.84799999999999998</v>
      </c>
      <c r="F112" s="1">
        <v>26</v>
      </c>
      <c r="G112" s="1" t="s">
        <v>3061</v>
      </c>
      <c r="H112" s="1" t="s">
        <v>3060</v>
      </c>
      <c r="I112" s="1">
        <v>32</v>
      </c>
      <c r="J112" s="1" t="s">
        <v>3059</v>
      </c>
      <c r="K112" s="1" t="s">
        <v>3059</v>
      </c>
    </row>
    <row r="113" spans="1:11" x14ac:dyDescent="0.35">
      <c r="A113" s="1" t="s">
        <v>616</v>
      </c>
      <c r="B113" s="9">
        <v>81081</v>
      </c>
      <c r="C113" s="1">
        <v>1</v>
      </c>
      <c r="D113" s="1">
        <v>4</v>
      </c>
      <c r="E113" s="13">
        <v>0.8859999999999999</v>
      </c>
      <c r="F113" s="1">
        <v>12</v>
      </c>
      <c r="G113" s="1" t="s">
        <v>3062</v>
      </c>
      <c r="H113" s="1" t="s">
        <v>3059</v>
      </c>
      <c r="I113" s="1">
        <v>73</v>
      </c>
      <c r="J113" s="1" t="s">
        <v>3059</v>
      </c>
      <c r="K113" s="1" t="s">
        <v>3059</v>
      </c>
    </row>
    <row r="114" spans="1:11" x14ac:dyDescent="0.35">
      <c r="A114" s="1" t="s">
        <v>2119</v>
      </c>
      <c r="B114" s="9">
        <v>149504</v>
      </c>
      <c r="C114" s="1">
        <v>3</v>
      </c>
      <c r="D114" s="1">
        <v>6</v>
      </c>
      <c r="E114" s="13">
        <v>0.85099999999999998</v>
      </c>
      <c r="F114" s="1">
        <v>26</v>
      </c>
      <c r="G114" s="1" t="s">
        <v>3058</v>
      </c>
      <c r="H114" s="1" t="s">
        <v>3059</v>
      </c>
      <c r="I114" s="1">
        <v>69</v>
      </c>
      <c r="J114" s="1" t="s">
        <v>3059</v>
      </c>
      <c r="K114" s="1" t="s">
        <v>3059</v>
      </c>
    </row>
    <row r="115" spans="1:11" x14ac:dyDescent="0.35">
      <c r="A115" s="1" t="s">
        <v>1659</v>
      </c>
      <c r="B115" s="9">
        <v>63400</v>
      </c>
      <c r="C115" s="1">
        <v>3</v>
      </c>
      <c r="D115" s="1">
        <v>4</v>
      </c>
      <c r="E115" s="13">
        <v>0.79700000000000004</v>
      </c>
      <c r="F115" s="1">
        <v>15</v>
      </c>
      <c r="G115" s="1" t="s">
        <v>3063</v>
      </c>
      <c r="H115" s="1" t="s">
        <v>3060</v>
      </c>
      <c r="I115" s="1">
        <v>64</v>
      </c>
      <c r="J115" s="1" t="s">
        <v>3059</v>
      </c>
      <c r="K115" s="1" t="s">
        <v>3059</v>
      </c>
    </row>
    <row r="116" spans="1:11" x14ac:dyDescent="0.35">
      <c r="A116" s="1" t="s">
        <v>2943</v>
      </c>
      <c r="B116" s="9">
        <v>149930</v>
      </c>
      <c r="C116" s="1">
        <v>2</v>
      </c>
      <c r="D116" s="1">
        <v>9</v>
      </c>
      <c r="E116" s="13">
        <v>0.81200000000000006</v>
      </c>
      <c r="F116" s="1">
        <v>12</v>
      </c>
      <c r="G116" s="1" t="s">
        <v>3063</v>
      </c>
      <c r="H116" s="1" t="s">
        <v>3059</v>
      </c>
      <c r="I116" s="1">
        <v>75</v>
      </c>
      <c r="J116" s="1" t="s">
        <v>3059</v>
      </c>
      <c r="K116" s="1" t="s">
        <v>3059</v>
      </c>
    </row>
    <row r="117" spans="1:11" x14ac:dyDescent="0.35">
      <c r="A117" s="1" t="s">
        <v>2132</v>
      </c>
      <c r="B117" s="9">
        <v>102143</v>
      </c>
      <c r="C117" s="1">
        <v>4</v>
      </c>
      <c r="D117" s="1">
        <v>6</v>
      </c>
      <c r="E117" s="13">
        <v>0.94599999999999995</v>
      </c>
      <c r="F117" s="1">
        <v>0</v>
      </c>
      <c r="G117" s="1" t="s">
        <v>3063</v>
      </c>
      <c r="H117" s="1" t="s">
        <v>3059</v>
      </c>
      <c r="I117" s="1">
        <v>47</v>
      </c>
      <c r="J117" s="1" t="s">
        <v>3060</v>
      </c>
      <c r="K117" s="1" t="s">
        <v>3059</v>
      </c>
    </row>
    <row r="118" spans="1:11" x14ac:dyDescent="0.35">
      <c r="A118" s="1" t="s">
        <v>2111</v>
      </c>
      <c r="B118" s="9">
        <v>177079</v>
      </c>
      <c r="C118" s="1">
        <v>2</v>
      </c>
      <c r="D118" s="1">
        <v>7</v>
      </c>
      <c r="E118" s="13">
        <v>0.95499999999999996</v>
      </c>
      <c r="F118" s="1">
        <v>8</v>
      </c>
      <c r="G118" s="1" t="s">
        <v>3063</v>
      </c>
      <c r="H118" s="1" t="s">
        <v>3060</v>
      </c>
      <c r="I118" s="1">
        <v>11</v>
      </c>
      <c r="J118" s="1" t="s">
        <v>3059</v>
      </c>
      <c r="K118" s="1" t="s">
        <v>3059</v>
      </c>
    </row>
    <row r="119" spans="1:11" x14ac:dyDescent="0.35">
      <c r="A119" s="1" t="s">
        <v>490</v>
      </c>
      <c r="B119" s="9">
        <v>31697</v>
      </c>
      <c r="C119" s="1">
        <v>5</v>
      </c>
      <c r="D119" s="1">
        <v>3</v>
      </c>
      <c r="E119" s="13">
        <v>0.94</v>
      </c>
      <c r="F119" s="1">
        <v>9</v>
      </c>
      <c r="G119" s="1" t="s">
        <v>3064</v>
      </c>
      <c r="H119" s="1" t="s">
        <v>3059</v>
      </c>
      <c r="I119" s="1">
        <v>23</v>
      </c>
      <c r="J119" s="1" t="s">
        <v>3059</v>
      </c>
      <c r="K119" s="1" t="s">
        <v>3059</v>
      </c>
    </row>
    <row r="120" spans="1:11" x14ac:dyDescent="0.35">
      <c r="A120" s="1" t="s">
        <v>704</v>
      </c>
      <c r="B120" s="9">
        <v>72431</v>
      </c>
      <c r="C120" s="1">
        <v>2</v>
      </c>
      <c r="D120" s="1">
        <v>5</v>
      </c>
      <c r="E120" s="13">
        <v>0.86799999999999999</v>
      </c>
      <c r="F120" s="1">
        <v>18</v>
      </c>
      <c r="G120" s="1" t="s">
        <v>3061</v>
      </c>
      <c r="H120" s="1" t="s">
        <v>3060</v>
      </c>
      <c r="I120" s="1">
        <v>64</v>
      </c>
      <c r="J120" s="1" t="s">
        <v>3059</v>
      </c>
      <c r="K120" s="1" t="s">
        <v>3059</v>
      </c>
    </row>
    <row r="121" spans="1:11" x14ac:dyDescent="0.35">
      <c r="A121" s="1" t="s">
        <v>2155</v>
      </c>
      <c r="B121" s="9">
        <v>161962</v>
      </c>
      <c r="C121" s="1">
        <v>2</v>
      </c>
      <c r="D121" s="1">
        <v>9</v>
      </c>
      <c r="E121" s="13">
        <v>0.86199999999999999</v>
      </c>
      <c r="F121" s="1">
        <v>5</v>
      </c>
      <c r="G121" s="1" t="s">
        <v>3064</v>
      </c>
      <c r="H121" s="1" t="s">
        <v>3059</v>
      </c>
      <c r="I121" s="1">
        <v>15</v>
      </c>
      <c r="J121" s="1" t="s">
        <v>3060</v>
      </c>
      <c r="K121" s="1" t="s">
        <v>3059</v>
      </c>
    </row>
    <row r="122" spans="1:11" x14ac:dyDescent="0.35">
      <c r="A122" s="1" t="s">
        <v>2103</v>
      </c>
      <c r="B122" s="9">
        <v>32821</v>
      </c>
      <c r="C122" s="1">
        <v>2</v>
      </c>
      <c r="D122" s="1">
        <v>2</v>
      </c>
      <c r="E122" s="13">
        <v>0.99199999999999999</v>
      </c>
      <c r="F122" s="1">
        <v>21</v>
      </c>
      <c r="G122" s="1" t="s">
        <v>3058</v>
      </c>
      <c r="H122" s="1" t="s">
        <v>3059</v>
      </c>
      <c r="I122" s="1">
        <v>3</v>
      </c>
      <c r="J122" s="1" t="s">
        <v>3059</v>
      </c>
      <c r="K122" s="1" t="s">
        <v>3059</v>
      </c>
    </row>
    <row r="123" spans="1:11" x14ac:dyDescent="0.35">
      <c r="A123" s="1" t="s">
        <v>813</v>
      </c>
      <c r="B123" s="9">
        <v>160195</v>
      </c>
      <c r="C123" s="1">
        <v>3</v>
      </c>
      <c r="D123" s="1">
        <v>8</v>
      </c>
      <c r="E123" s="13">
        <v>0.88200000000000001</v>
      </c>
      <c r="F123" s="1">
        <v>14</v>
      </c>
      <c r="G123" s="1" t="s">
        <v>3064</v>
      </c>
      <c r="H123" s="1" t="s">
        <v>3059</v>
      </c>
      <c r="I123" s="1">
        <v>51</v>
      </c>
      <c r="J123" s="1" t="s">
        <v>3059</v>
      </c>
      <c r="K123" s="1" t="s">
        <v>3059</v>
      </c>
    </row>
    <row r="124" spans="1:11" x14ac:dyDescent="0.35">
      <c r="A124" s="1" t="s">
        <v>428</v>
      </c>
      <c r="B124" s="9">
        <v>131487</v>
      </c>
      <c r="C124" s="1">
        <v>5</v>
      </c>
      <c r="D124" s="1">
        <v>1</v>
      </c>
      <c r="E124" s="13">
        <v>0.91099999999999992</v>
      </c>
      <c r="F124" s="1">
        <v>15</v>
      </c>
      <c r="G124" s="1" t="s">
        <v>3065</v>
      </c>
      <c r="H124" s="1" t="s">
        <v>3060</v>
      </c>
      <c r="I124" s="1">
        <v>53</v>
      </c>
      <c r="J124" s="1" t="s">
        <v>3059</v>
      </c>
      <c r="K124" s="1" t="s">
        <v>3059</v>
      </c>
    </row>
    <row r="125" spans="1:11" x14ac:dyDescent="0.35">
      <c r="A125" s="1" t="s">
        <v>1978</v>
      </c>
      <c r="B125" s="9">
        <v>99378</v>
      </c>
      <c r="C125" s="1">
        <v>5</v>
      </c>
      <c r="D125" s="1">
        <v>1</v>
      </c>
      <c r="E125" s="13">
        <v>0.86299999999999999</v>
      </c>
      <c r="F125" s="1">
        <v>19</v>
      </c>
      <c r="G125" s="1" t="s">
        <v>3064</v>
      </c>
      <c r="H125" s="1" t="s">
        <v>3059</v>
      </c>
      <c r="I125" s="1">
        <v>14</v>
      </c>
      <c r="J125" s="1" t="s">
        <v>3059</v>
      </c>
      <c r="K125" s="1" t="s">
        <v>3060</v>
      </c>
    </row>
    <row r="126" spans="1:11" x14ac:dyDescent="0.35">
      <c r="A126" s="1" t="s">
        <v>2071</v>
      </c>
      <c r="B126" s="9">
        <v>142163</v>
      </c>
      <c r="C126" s="1">
        <v>3</v>
      </c>
      <c r="D126" s="1">
        <v>4</v>
      </c>
      <c r="E126" s="13">
        <v>0.878</v>
      </c>
      <c r="F126" s="1">
        <v>28</v>
      </c>
      <c r="G126" s="1" t="s">
        <v>3058</v>
      </c>
      <c r="H126" s="1" t="s">
        <v>3060</v>
      </c>
      <c r="I126" s="1">
        <v>76</v>
      </c>
      <c r="J126" s="1" t="s">
        <v>3059</v>
      </c>
      <c r="K126" s="1" t="s">
        <v>3059</v>
      </c>
    </row>
    <row r="127" spans="1:11" x14ac:dyDescent="0.35">
      <c r="A127" s="1" t="s">
        <v>1847</v>
      </c>
      <c r="B127" s="9">
        <v>91233</v>
      </c>
      <c r="C127" s="1">
        <v>1</v>
      </c>
      <c r="D127" s="1">
        <v>5</v>
      </c>
      <c r="E127" s="13">
        <v>0.91799999999999993</v>
      </c>
      <c r="F127" s="1">
        <v>17</v>
      </c>
      <c r="G127" s="1" t="s">
        <v>3061</v>
      </c>
      <c r="H127" s="1" t="s">
        <v>3059</v>
      </c>
      <c r="I127" s="1">
        <v>16</v>
      </c>
      <c r="J127" s="1" t="s">
        <v>3059</v>
      </c>
      <c r="K127" s="1" t="s">
        <v>3059</v>
      </c>
    </row>
    <row r="128" spans="1:11" x14ac:dyDescent="0.35">
      <c r="A128" s="1" t="s">
        <v>1525</v>
      </c>
      <c r="B128" s="9">
        <v>130520</v>
      </c>
      <c r="C128" s="1">
        <v>2</v>
      </c>
      <c r="D128" s="1">
        <v>3</v>
      </c>
      <c r="E128" s="13">
        <v>0.82799999999999996</v>
      </c>
      <c r="F128" s="1">
        <v>18</v>
      </c>
      <c r="G128" s="1" t="s">
        <v>3058</v>
      </c>
      <c r="H128" s="1" t="s">
        <v>3059</v>
      </c>
      <c r="I128" s="1">
        <v>28</v>
      </c>
      <c r="J128" s="1" t="s">
        <v>3060</v>
      </c>
      <c r="K128" s="1" t="s">
        <v>3059</v>
      </c>
    </row>
    <row r="129" spans="1:11" x14ac:dyDescent="0.35">
      <c r="A129" s="1" t="s">
        <v>1680</v>
      </c>
      <c r="B129" s="9">
        <v>120731</v>
      </c>
      <c r="C129" s="1">
        <v>2</v>
      </c>
      <c r="D129" s="1">
        <v>6</v>
      </c>
      <c r="E129" s="13">
        <v>0.94200000000000006</v>
      </c>
      <c r="F129" s="1">
        <v>3</v>
      </c>
      <c r="G129" s="1" t="s">
        <v>3062</v>
      </c>
      <c r="H129" s="1" t="s">
        <v>3059</v>
      </c>
      <c r="I129" s="1">
        <v>47</v>
      </c>
      <c r="J129" s="1" t="s">
        <v>3060</v>
      </c>
      <c r="K129" s="1" t="s">
        <v>3060</v>
      </c>
    </row>
    <row r="130" spans="1:11" x14ac:dyDescent="0.35">
      <c r="A130" s="1" t="s">
        <v>2592</v>
      </c>
      <c r="B130" s="9">
        <v>136307</v>
      </c>
      <c r="C130" s="1">
        <v>2</v>
      </c>
      <c r="D130" s="1">
        <v>5</v>
      </c>
      <c r="E130" s="13">
        <v>0.85299999999999998</v>
      </c>
      <c r="F130" s="1">
        <v>26</v>
      </c>
      <c r="G130" s="1" t="s">
        <v>3063</v>
      </c>
      <c r="H130" s="1" t="s">
        <v>3059</v>
      </c>
      <c r="I130" s="1">
        <v>65</v>
      </c>
      <c r="J130" s="1" t="s">
        <v>3059</v>
      </c>
      <c r="K130" s="1" t="s">
        <v>3059</v>
      </c>
    </row>
    <row r="131" spans="1:11" x14ac:dyDescent="0.35">
      <c r="A131" s="1" t="s">
        <v>991</v>
      </c>
      <c r="B131" s="9">
        <v>44042</v>
      </c>
      <c r="C131" s="1">
        <v>3</v>
      </c>
      <c r="D131" s="1">
        <v>8</v>
      </c>
      <c r="E131" s="13">
        <v>0.96400000000000008</v>
      </c>
      <c r="F131" s="1">
        <v>11</v>
      </c>
      <c r="G131" s="1" t="s">
        <v>3062</v>
      </c>
      <c r="H131" s="1" t="s">
        <v>3059</v>
      </c>
      <c r="I131" s="1">
        <v>72</v>
      </c>
      <c r="J131" s="1" t="s">
        <v>3059</v>
      </c>
      <c r="K131" s="1" t="s">
        <v>3059</v>
      </c>
    </row>
    <row r="132" spans="1:11" x14ac:dyDescent="0.35">
      <c r="A132" s="1" t="s">
        <v>2261</v>
      </c>
      <c r="B132" s="9">
        <v>176803</v>
      </c>
      <c r="C132" s="1">
        <v>5</v>
      </c>
      <c r="D132" s="1">
        <v>10</v>
      </c>
      <c r="E132" s="13">
        <v>0.8590000000000001</v>
      </c>
      <c r="F132" s="1">
        <v>12</v>
      </c>
      <c r="G132" s="1" t="s">
        <v>3058</v>
      </c>
      <c r="H132" s="1" t="s">
        <v>3059</v>
      </c>
      <c r="I132" s="1">
        <v>8</v>
      </c>
      <c r="J132" s="1" t="s">
        <v>3059</v>
      </c>
      <c r="K132" s="1" t="s">
        <v>3060</v>
      </c>
    </row>
    <row r="133" spans="1:11" x14ac:dyDescent="0.35">
      <c r="A133" s="1" t="s">
        <v>2522</v>
      </c>
      <c r="B133" s="9">
        <v>166923</v>
      </c>
      <c r="C133" s="1">
        <v>2</v>
      </c>
      <c r="D133" s="1">
        <v>7</v>
      </c>
      <c r="E133" s="13">
        <v>0.84099999999999997</v>
      </c>
      <c r="F133" s="1">
        <v>11</v>
      </c>
      <c r="G133" s="1" t="s">
        <v>3061</v>
      </c>
      <c r="H133" s="1" t="s">
        <v>3060</v>
      </c>
      <c r="I133" s="1">
        <v>40</v>
      </c>
      <c r="J133" s="1" t="s">
        <v>3059</v>
      </c>
      <c r="K133" s="1" t="s">
        <v>3059</v>
      </c>
    </row>
    <row r="134" spans="1:11" x14ac:dyDescent="0.35">
      <c r="A134" s="1" t="s">
        <v>1500</v>
      </c>
      <c r="B134" s="9">
        <v>159991</v>
      </c>
      <c r="C134" s="1">
        <v>1</v>
      </c>
      <c r="D134" s="1">
        <v>9</v>
      </c>
      <c r="E134" s="13">
        <v>0.89</v>
      </c>
      <c r="F134" s="1">
        <v>9</v>
      </c>
      <c r="G134" s="1" t="s">
        <v>3058</v>
      </c>
      <c r="H134" s="1" t="s">
        <v>3059</v>
      </c>
      <c r="I134" s="1">
        <v>67</v>
      </c>
      <c r="J134" s="1" t="s">
        <v>3059</v>
      </c>
      <c r="K134" s="1" t="s">
        <v>3059</v>
      </c>
    </row>
    <row r="135" spans="1:11" x14ac:dyDescent="0.35">
      <c r="A135" s="1" t="s">
        <v>609</v>
      </c>
      <c r="B135" s="9">
        <v>118319</v>
      </c>
      <c r="C135" s="1">
        <v>2</v>
      </c>
      <c r="D135" s="1">
        <v>5</v>
      </c>
      <c r="E135" s="13">
        <v>0.95299999999999996</v>
      </c>
      <c r="F135" s="1">
        <v>11</v>
      </c>
      <c r="G135" s="1" t="s">
        <v>3061</v>
      </c>
      <c r="H135" s="1" t="s">
        <v>3059</v>
      </c>
      <c r="I135" s="1">
        <v>69</v>
      </c>
      <c r="J135" s="1" t="s">
        <v>3059</v>
      </c>
      <c r="K135" s="1" t="s">
        <v>3059</v>
      </c>
    </row>
    <row r="136" spans="1:11" x14ac:dyDescent="0.35">
      <c r="A136" s="1" t="s">
        <v>974</v>
      </c>
      <c r="B136" s="9">
        <v>81491</v>
      </c>
      <c r="C136" s="1">
        <v>1</v>
      </c>
      <c r="D136" s="1">
        <v>2</v>
      </c>
      <c r="E136" s="13">
        <v>0.97299999999999998</v>
      </c>
      <c r="F136" s="1">
        <v>27</v>
      </c>
      <c r="G136" s="1" t="s">
        <v>3061</v>
      </c>
      <c r="H136" s="1" t="s">
        <v>3059</v>
      </c>
      <c r="I136" s="1">
        <v>14</v>
      </c>
      <c r="J136" s="1" t="s">
        <v>3059</v>
      </c>
      <c r="K136" s="1" t="s">
        <v>3060</v>
      </c>
    </row>
    <row r="137" spans="1:11" x14ac:dyDescent="0.35">
      <c r="A137" s="1" t="s">
        <v>1843</v>
      </c>
      <c r="B137" s="9">
        <v>102979.37</v>
      </c>
      <c r="C137" s="1">
        <v>1</v>
      </c>
      <c r="D137" s="1">
        <v>3</v>
      </c>
      <c r="E137" s="13">
        <v>0.92400000000000004</v>
      </c>
      <c r="F137" s="1">
        <v>13</v>
      </c>
      <c r="G137" s="1" t="s">
        <v>3064</v>
      </c>
      <c r="H137" s="1" t="s">
        <v>3059</v>
      </c>
      <c r="I137" s="1">
        <v>34</v>
      </c>
      <c r="J137" s="1" t="s">
        <v>3059</v>
      </c>
      <c r="K137" s="1" t="s">
        <v>3059</v>
      </c>
    </row>
    <row r="138" spans="1:11" x14ac:dyDescent="0.35">
      <c r="A138" s="1" t="s">
        <v>741</v>
      </c>
      <c r="B138" s="9">
        <v>159767</v>
      </c>
      <c r="C138" s="1">
        <v>4</v>
      </c>
      <c r="D138" s="1">
        <v>9</v>
      </c>
      <c r="E138" s="13">
        <v>0.879</v>
      </c>
      <c r="F138" s="1">
        <v>21</v>
      </c>
      <c r="G138" s="1" t="s">
        <v>3062</v>
      </c>
      <c r="H138" s="1" t="s">
        <v>3059</v>
      </c>
      <c r="I138" s="1">
        <v>70</v>
      </c>
      <c r="J138" s="1" t="s">
        <v>3059</v>
      </c>
      <c r="K138" s="1" t="s">
        <v>3060</v>
      </c>
    </row>
    <row r="139" spans="1:11" x14ac:dyDescent="0.35">
      <c r="A139" s="1" t="s">
        <v>1281</v>
      </c>
      <c r="B139" s="9">
        <v>88634</v>
      </c>
      <c r="C139" s="1">
        <v>1</v>
      </c>
      <c r="D139" s="1">
        <v>1</v>
      </c>
      <c r="E139" s="13">
        <v>0.88</v>
      </c>
      <c r="F139" s="1">
        <v>18</v>
      </c>
      <c r="G139" s="1" t="s">
        <v>3058</v>
      </c>
      <c r="H139" s="1" t="s">
        <v>3059</v>
      </c>
      <c r="I139" s="1">
        <v>12</v>
      </c>
      <c r="J139" s="1" t="s">
        <v>3059</v>
      </c>
      <c r="K139" s="1" t="s">
        <v>3059</v>
      </c>
    </row>
    <row r="140" spans="1:11" x14ac:dyDescent="0.35">
      <c r="A140" s="1" t="s">
        <v>230</v>
      </c>
      <c r="B140" s="9">
        <v>162075</v>
      </c>
      <c r="C140" s="1">
        <v>1</v>
      </c>
      <c r="D140" s="1">
        <v>5</v>
      </c>
      <c r="E140" s="13">
        <v>0.91200000000000003</v>
      </c>
      <c r="F140" s="1">
        <v>27</v>
      </c>
      <c r="G140" s="1" t="s">
        <v>3063</v>
      </c>
      <c r="H140" s="1" t="s">
        <v>3060</v>
      </c>
      <c r="I140" s="1">
        <v>75</v>
      </c>
      <c r="J140" s="1" t="s">
        <v>3059</v>
      </c>
      <c r="K140" s="1" t="s">
        <v>3059</v>
      </c>
    </row>
    <row r="141" spans="1:11" x14ac:dyDescent="0.35">
      <c r="A141" s="1" t="s">
        <v>621</v>
      </c>
      <c r="B141" s="9">
        <v>57448</v>
      </c>
      <c r="C141" s="1">
        <v>2</v>
      </c>
      <c r="D141" s="1">
        <v>9</v>
      </c>
      <c r="E141" s="13">
        <v>0.93299999999999994</v>
      </c>
      <c r="F141" s="1">
        <v>10</v>
      </c>
      <c r="G141" s="1" t="s">
        <v>3061</v>
      </c>
      <c r="H141" s="1" t="s">
        <v>3059</v>
      </c>
      <c r="I141" s="1">
        <v>72</v>
      </c>
      <c r="J141" s="1" t="s">
        <v>3060</v>
      </c>
      <c r="K141" s="1" t="s">
        <v>3059</v>
      </c>
    </row>
    <row r="142" spans="1:11" x14ac:dyDescent="0.35">
      <c r="A142" s="1" t="s">
        <v>376</v>
      </c>
      <c r="B142" s="9">
        <v>102979.37</v>
      </c>
      <c r="C142" s="1">
        <v>3</v>
      </c>
      <c r="D142" s="1">
        <v>6</v>
      </c>
      <c r="E142" s="13">
        <v>0.996</v>
      </c>
      <c r="F142" s="1">
        <v>2</v>
      </c>
      <c r="G142" s="1" t="s">
        <v>3058</v>
      </c>
      <c r="H142" s="1" t="s">
        <v>3060</v>
      </c>
      <c r="I142" s="1">
        <v>54</v>
      </c>
      <c r="J142" s="1" t="s">
        <v>3060</v>
      </c>
      <c r="K142" s="1" t="s">
        <v>3059</v>
      </c>
    </row>
    <row r="143" spans="1:11" x14ac:dyDescent="0.35">
      <c r="A143" s="1" t="s">
        <v>1926</v>
      </c>
      <c r="B143" s="9">
        <v>125921</v>
      </c>
      <c r="C143" s="1">
        <v>2</v>
      </c>
      <c r="D143" s="1">
        <v>5</v>
      </c>
      <c r="E143" s="13">
        <v>0.86799999999999999</v>
      </c>
      <c r="F143" s="1">
        <v>19</v>
      </c>
      <c r="G143" s="1" t="s">
        <v>3062</v>
      </c>
      <c r="H143" s="1" t="s">
        <v>3060</v>
      </c>
      <c r="I143" s="1">
        <v>59</v>
      </c>
      <c r="J143" s="1" t="s">
        <v>3059</v>
      </c>
      <c r="K143" s="1" t="s">
        <v>3059</v>
      </c>
    </row>
    <row r="144" spans="1:11" x14ac:dyDescent="0.35">
      <c r="A144" s="1" t="s">
        <v>1980</v>
      </c>
      <c r="B144" s="9">
        <v>154099</v>
      </c>
      <c r="C144" s="1">
        <v>3</v>
      </c>
      <c r="D144" s="1">
        <v>3</v>
      </c>
      <c r="E144" s="13">
        <v>0.8640000000000001</v>
      </c>
      <c r="F144" s="1">
        <v>9</v>
      </c>
      <c r="G144" s="1" t="s">
        <v>3063</v>
      </c>
      <c r="H144" s="1" t="s">
        <v>3059</v>
      </c>
      <c r="I144" s="1">
        <v>23</v>
      </c>
      <c r="J144" s="1" t="s">
        <v>3059</v>
      </c>
      <c r="K144" s="1" t="s">
        <v>3059</v>
      </c>
    </row>
    <row r="145" spans="1:11" x14ac:dyDescent="0.35">
      <c r="A145" s="1" t="s">
        <v>2870</v>
      </c>
      <c r="B145" s="9">
        <v>128721</v>
      </c>
      <c r="C145" s="1">
        <v>1</v>
      </c>
      <c r="D145" s="1">
        <v>1</v>
      </c>
      <c r="E145" s="13">
        <v>0.872</v>
      </c>
      <c r="F145" s="1">
        <v>2</v>
      </c>
      <c r="G145" s="1" t="s">
        <v>3058</v>
      </c>
      <c r="H145" s="1" t="s">
        <v>3060</v>
      </c>
      <c r="I145" s="1">
        <v>39</v>
      </c>
      <c r="J145" s="1" t="s">
        <v>3059</v>
      </c>
      <c r="K145" s="1" t="s">
        <v>3059</v>
      </c>
    </row>
    <row r="146" spans="1:11" x14ac:dyDescent="0.35">
      <c r="A146" s="1" t="s">
        <v>969</v>
      </c>
      <c r="B146" s="9">
        <v>130548</v>
      </c>
      <c r="C146" s="1">
        <v>5</v>
      </c>
      <c r="D146" s="1">
        <v>9</v>
      </c>
      <c r="E146" s="13">
        <v>0.96</v>
      </c>
      <c r="F146" s="1">
        <v>19</v>
      </c>
      <c r="G146" s="1" t="s">
        <v>3062</v>
      </c>
      <c r="H146" s="1" t="s">
        <v>3059</v>
      </c>
      <c r="I146" s="1">
        <v>64</v>
      </c>
      <c r="J146" s="1" t="s">
        <v>3059</v>
      </c>
      <c r="K146" s="1" t="s">
        <v>3059</v>
      </c>
    </row>
    <row r="147" spans="1:11" x14ac:dyDescent="0.35">
      <c r="A147" s="1" t="s">
        <v>149</v>
      </c>
      <c r="B147" s="9">
        <v>118648</v>
      </c>
      <c r="C147" s="1">
        <v>1</v>
      </c>
      <c r="D147" s="1">
        <v>9</v>
      </c>
      <c r="E147" s="13">
        <v>0.91099999999999992</v>
      </c>
      <c r="F147" s="1">
        <v>27</v>
      </c>
      <c r="G147" s="1" t="s">
        <v>3064</v>
      </c>
      <c r="H147" s="1" t="s">
        <v>3059</v>
      </c>
      <c r="I147" s="1">
        <v>60</v>
      </c>
      <c r="J147" s="1" t="s">
        <v>3059</v>
      </c>
      <c r="K147" s="1" t="s">
        <v>3059</v>
      </c>
    </row>
    <row r="148" spans="1:11" x14ac:dyDescent="0.35">
      <c r="A148" s="1" t="s">
        <v>1137</v>
      </c>
      <c r="B148" s="9">
        <v>27710</v>
      </c>
      <c r="C148" s="1">
        <v>5</v>
      </c>
      <c r="D148" s="1">
        <v>8</v>
      </c>
      <c r="E148" s="13">
        <v>0.83900000000000008</v>
      </c>
      <c r="F148" s="1">
        <v>10</v>
      </c>
      <c r="G148" s="1" t="s">
        <v>3058</v>
      </c>
      <c r="H148" s="1" t="s">
        <v>3059</v>
      </c>
      <c r="I148" s="1">
        <v>3</v>
      </c>
      <c r="J148" s="1" t="s">
        <v>3059</v>
      </c>
      <c r="K148" s="1" t="s">
        <v>3059</v>
      </c>
    </row>
    <row r="149" spans="1:11" x14ac:dyDescent="0.35">
      <c r="A149" s="1" t="s">
        <v>866</v>
      </c>
      <c r="B149" s="9">
        <v>137698</v>
      </c>
      <c r="C149" s="1">
        <v>4</v>
      </c>
      <c r="D149" s="1">
        <v>8</v>
      </c>
      <c r="E149" s="13">
        <v>1</v>
      </c>
      <c r="F149" s="1">
        <v>21</v>
      </c>
      <c r="G149" s="1" t="s">
        <v>3064</v>
      </c>
      <c r="H149" s="1" t="s">
        <v>3059</v>
      </c>
      <c r="I149" s="1">
        <v>70</v>
      </c>
      <c r="J149" s="1" t="s">
        <v>3060</v>
      </c>
      <c r="K149" s="1" t="s">
        <v>3059</v>
      </c>
    </row>
    <row r="150" spans="1:11" x14ac:dyDescent="0.35">
      <c r="A150" s="1" t="s">
        <v>653</v>
      </c>
      <c r="B150" s="9">
        <v>66050</v>
      </c>
      <c r="C150" s="1">
        <v>3</v>
      </c>
      <c r="D150" s="1">
        <v>6</v>
      </c>
      <c r="E150" s="13">
        <v>0.89400000000000002</v>
      </c>
      <c r="F150" s="1">
        <v>2</v>
      </c>
      <c r="G150" s="1" t="s">
        <v>3064</v>
      </c>
      <c r="H150" s="1" t="s">
        <v>3059</v>
      </c>
      <c r="I150" s="1">
        <v>19</v>
      </c>
      <c r="J150" s="1" t="s">
        <v>3059</v>
      </c>
      <c r="K150" s="1" t="s">
        <v>3059</v>
      </c>
    </row>
    <row r="151" spans="1:11" x14ac:dyDescent="0.35">
      <c r="A151" s="1" t="s">
        <v>743</v>
      </c>
      <c r="B151" s="9">
        <v>113745</v>
      </c>
      <c r="C151" s="1">
        <v>5</v>
      </c>
      <c r="D151" s="1">
        <v>4</v>
      </c>
      <c r="E151" s="13">
        <v>0.82099999999999995</v>
      </c>
      <c r="F151" s="1">
        <v>12</v>
      </c>
      <c r="G151" s="1" t="s">
        <v>3062</v>
      </c>
      <c r="H151" s="1" t="s">
        <v>3059</v>
      </c>
      <c r="I151" s="1">
        <v>58</v>
      </c>
      <c r="J151" s="1" t="s">
        <v>3059</v>
      </c>
      <c r="K151" s="1" t="s">
        <v>3059</v>
      </c>
    </row>
    <row r="152" spans="1:11" x14ac:dyDescent="0.35">
      <c r="A152" s="1" t="s">
        <v>2435</v>
      </c>
      <c r="B152" s="9">
        <v>83548</v>
      </c>
      <c r="C152" s="1">
        <v>1</v>
      </c>
      <c r="D152" s="1">
        <v>2</v>
      </c>
      <c r="E152" s="13">
        <v>0.88700000000000001</v>
      </c>
      <c r="F152" s="1">
        <v>5</v>
      </c>
      <c r="G152" s="1" t="s">
        <v>3064</v>
      </c>
      <c r="H152" s="1" t="s">
        <v>3059</v>
      </c>
      <c r="I152" s="1">
        <v>10</v>
      </c>
      <c r="J152" s="1" t="s">
        <v>3060</v>
      </c>
      <c r="K152" s="1" t="s">
        <v>3059</v>
      </c>
    </row>
    <row r="153" spans="1:11" x14ac:dyDescent="0.35">
      <c r="A153" s="1" t="s">
        <v>924</v>
      </c>
      <c r="B153" s="9">
        <v>38271</v>
      </c>
      <c r="C153" s="1">
        <v>2</v>
      </c>
      <c r="D153" s="1">
        <v>7</v>
      </c>
      <c r="E153" s="13">
        <v>0.81200000000000006</v>
      </c>
      <c r="F153" s="1">
        <v>8</v>
      </c>
      <c r="G153" s="1" t="s">
        <v>3061</v>
      </c>
      <c r="H153" s="1" t="s">
        <v>3059</v>
      </c>
      <c r="I153" s="1">
        <v>53</v>
      </c>
      <c r="J153" s="1" t="s">
        <v>3059</v>
      </c>
      <c r="K153" s="1" t="s">
        <v>3059</v>
      </c>
    </row>
    <row r="154" spans="1:11" x14ac:dyDescent="0.35">
      <c r="A154" s="1" t="s">
        <v>2918</v>
      </c>
      <c r="B154" s="9">
        <v>114733</v>
      </c>
      <c r="C154" s="1">
        <v>3</v>
      </c>
      <c r="D154" s="1">
        <v>8</v>
      </c>
      <c r="E154" s="13">
        <v>0.86599999999999999</v>
      </c>
      <c r="F154" s="1">
        <v>2</v>
      </c>
      <c r="G154" s="1" t="s">
        <v>3062</v>
      </c>
      <c r="H154" s="1" t="s">
        <v>3059</v>
      </c>
      <c r="I154" s="1">
        <v>11</v>
      </c>
      <c r="J154" s="1" t="s">
        <v>3059</v>
      </c>
      <c r="K154" s="1" t="s">
        <v>3059</v>
      </c>
    </row>
    <row r="155" spans="1:11" x14ac:dyDescent="0.35">
      <c r="A155" s="1" t="s">
        <v>1124</v>
      </c>
      <c r="B155" s="9">
        <v>52068</v>
      </c>
      <c r="C155" s="1">
        <v>2</v>
      </c>
      <c r="D155" s="1">
        <v>4</v>
      </c>
      <c r="E155" s="13">
        <v>0.82900000000000007</v>
      </c>
      <c r="F155" s="1">
        <v>7</v>
      </c>
      <c r="G155" s="1" t="s">
        <v>3064</v>
      </c>
      <c r="H155" s="1" t="s">
        <v>3060</v>
      </c>
      <c r="I155" s="1">
        <v>36</v>
      </c>
      <c r="J155" s="1" t="s">
        <v>3059</v>
      </c>
      <c r="K155" s="1" t="s">
        <v>3059</v>
      </c>
    </row>
    <row r="156" spans="1:11" x14ac:dyDescent="0.35">
      <c r="A156" s="1" t="s">
        <v>2838</v>
      </c>
      <c r="B156" s="9">
        <v>130526</v>
      </c>
      <c r="C156" s="1">
        <v>3</v>
      </c>
      <c r="D156" s="1">
        <v>9</v>
      </c>
      <c r="E156" s="13">
        <v>0.89200000000000002</v>
      </c>
      <c r="F156" s="1">
        <v>11</v>
      </c>
      <c r="G156" s="1" t="s">
        <v>3058</v>
      </c>
      <c r="H156" s="1" t="s">
        <v>3059</v>
      </c>
      <c r="I156" s="1">
        <v>70</v>
      </c>
      <c r="J156" s="1" t="s">
        <v>3059</v>
      </c>
      <c r="K156" s="1" t="s">
        <v>3060</v>
      </c>
    </row>
    <row r="157" spans="1:11" x14ac:dyDescent="0.35">
      <c r="A157" s="1" t="s">
        <v>1748</v>
      </c>
      <c r="B157" s="9">
        <v>156394</v>
      </c>
      <c r="C157" s="1">
        <v>4</v>
      </c>
      <c r="D157" s="1">
        <v>3</v>
      </c>
      <c r="E157" s="13">
        <v>0.89</v>
      </c>
      <c r="F157" s="1">
        <v>21</v>
      </c>
      <c r="G157" s="1" t="s">
        <v>3063</v>
      </c>
      <c r="H157" s="1" t="s">
        <v>3060</v>
      </c>
      <c r="I157" s="1">
        <v>7</v>
      </c>
      <c r="J157" s="1" t="s">
        <v>3060</v>
      </c>
      <c r="K157" s="1" t="s">
        <v>3059</v>
      </c>
    </row>
    <row r="158" spans="1:11" x14ac:dyDescent="0.35">
      <c r="A158" s="1" t="s">
        <v>2110</v>
      </c>
      <c r="B158" s="9">
        <v>103054</v>
      </c>
      <c r="C158" s="1">
        <v>1</v>
      </c>
      <c r="D158" s="1">
        <v>9</v>
      </c>
      <c r="E158" s="13">
        <v>0.86499999999999999</v>
      </c>
      <c r="F158" s="1">
        <v>28</v>
      </c>
      <c r="G158" s="1" t="s">
        <v>3063</v>
      </c>
      <c r="H158" s="1" t="s">
        <v>3059</v>
      </c>
      <c r="I158" s="1">
        <v>2</v>
      </c>
      <c r="J158" s="1" t="s">
        <v>3059</v>
      </c>
      <c r="K158" s="1" t="s">
        <v>3059</v>
      </c>
    </row>
    <row r="159" spans="1:11" x14ac:dyDescent="0.35">
      <c r="A159" s="1" t="s">
        <v>1723</v>
      </c>
      <c r="B159" s="9">
        <v>85429</v>
      </c>
      <c r="C159" s="1">
        <v>1</v>
      </c>
      <c r="D159" s="1">
        <v>6</v>
      </c>
      <c r="E159" s="13">
        <v>0.86699999999999999</v>
      </c>
      <c r="F159" s="1">
        <v>24</v>
      </c>
      <c r="G159" s="1" t="s">
        <v>3063</v>
      </c>
      <c r="H159" s="1" t="s">
        <v>3060</v>
      </c>
      <c r="I159" s="1">
        <v>67</v>
      </c>
      <c r="J159" s="1" t="s">
        <v>3059</v>
      </c>
      <c r="K159" s="1" t="s">
        <v>3059</v>
      </c>
    </row>
    <row r="160" spans="1:11" x14ac:dyDescent="0.35">
      <c r="A160" s="1" t="s">
        <v>1332</v>
      </c>
      <c r="B160" s="9">
        <v>99252</v>
      </c>
      <c r="C160" s="1">
        <v>5</v>
      </c>
      <c r="D160" s="1">
        <v>2</v>
      </c>
      <c r="E160" s="13">
        <v>0.86099999999999999</v>
      </c>
      <c r="F160" s="1">
        <v>24</v>
      </c>
      <c r="G160" s="1" t="s">
        <v>3061</v>
      </c>
      <c r="H160" s="1" t="s">
        <v>3060</v>
      </c>
      <c r="I160" s="1">
        <v>14</v>
      </c>
      <c r="J160" s="1" t="s">
        <v>3060</v>
      </c>
      <c r="K160" s="1" t="s">
        <v>3059</v>
      </c>
    </row>
    <row r="161" spans="1:11" x14ac:dyDescent="0.35">
      <c r="A161" s="1" t="s">
        <v>2244</v>
      </c>
      <c r="B161" s="9">
        <v>102043</v>
      </c>
      <c r="C161" s="1">
        <v>2</v>
      </c>
      <c r="D161" s="1">
        <v>9</v>
      </c>
      <c r="E161" s="13">
        <v>0.98</v>
      </c>
      <c r="F161" s="1">
        <v>16</v>
      </c>
      <c r="G161" s="1" t="s">
        <v>3058</v>
      </c>
      <c r="H161" s="1" t="s">
        <v>3059</v>
      </c>
      <c r="I161" s="1">
        <v>70</v>
      </c>
      <c r="J161" s="1" t="s">
        <v>3059</v>
      </c>
      <c r="K161" s="1" t="s">
        <v>3059</v>
      </c>
    </row>
    <row r="162" spans="1:11" x14ac:dyDescent="0.35">
      <c r="A162" s="1" t="s">
        <v>1704</v>
      </c>
      <c r="B162" s="9">
        <v>43336</v>
      </c>
      <c r="C162" s="1">
        <v>1</v>
      </c>
      <c r="D162" s="1">
        <v>9</v>
      </c>
      <c r="E162" s="13">
        <v>0.95400000000000007</v>
      </c>
      <c r="F162" s="1">
        <v>11</v>
      </c>
      <c r="G162" s="1" t="s">
        <v>3058</v>
      </c>
      <c r="H162" s="1" t="s">
        <v>3060</v>
      </c>
      <c r="I162" s="1">
        <v>18</v>
      </c>
      <c r="J162" s="1" t="s">
        <v>3060</v>
      </c>
      <c r="K162" s="1" t="s">
        <v>3059</v>
      </c>
    </row>
    <row r="163" spans="1:11" x14ac:dyDescent="0.35">
      <c r="A163" s="1" t="s">
        <v>2871</v>
      </c>
      <c r="B163" s="9">
        <v>132764</v>
      </c>
      <c r="C163" s="1">
        <v>1</v>
      </c>
      <c r="D163" s="1">
        <v>6</v>
      </c>
      <c r="E163" s="13">
        <v>0.85799999999999998</v>
      </c>
      <c r="F163" s="1">
        <v>29</v>
      </c>
      <c r="G163" s="1" t="s">
        <v>3061</v>
      </c>
      <c r="H163" s="1" t="s">
        <v>3060</v>
      </c>
      <c r="I163" s="1">
        <v>75</v>
      </c>
      <c r="J163" s="1" t="s">
        <v>3059</v>
      </c>
      <c r="K163" s="1" t="s">
        <v>3059</v>
      </c>
    </row>
    <row r="164" spans="1:11" x14ac:dyDescent="0.35">
      <c r="A164" s="1" t="s">
        <v>1970</v>
      </c>
      <c r="B164" s="9">
        <v>113593</v>
      </c>
      <c r="C164" s="1">
        <v>2</v>
      </c>
      <c r="D164" s="1">
        <v>5</v>
      </c>
      <c r="E164" s="13">
        <v>0.94200000000000006</v>
      </c>
      <c r="F164" s="1">
        <v>14</v>
      </c>
      <c r="G164" s="1" t="s">
        <v>3061</v>
      </c>
      <c r="H164" s="1" t="s">
        <v>3059</v>
      </c>
      <c r="I164" s="1">
        <v>18</v>
      </c>
      <c r="J164" s="1" t="s">
        <v>3059</v>
      </c>
      <c r="K164" s="1" t="s">
        <v>3059</v>
      </c>
    </row>
    <row r="165" spans="1:11" x14ac:dyDescent="0.35">
      <c r="A165" s="1" t="s">
        <v>420</v>
      </c>
      <c r="B165" s="9">
        <v>56109</v>
      </c>
      <c r="C165" s="1">
        <v>3</v>
      </c>
      <c r="D165" s="1">
        <v>6</v>
      </c>
      <c r="E165" s="13">
        <v>0.92500000000000004</v>
      </c>
      <c r="F165" s="1">
        <v>18</v>
      </c>
      <c r="G165" s="1" t="s">
        <v>3064</v>
      </c>
      <c r="H165" s="1" t="s">
        <v>3059</v>
      </c>
      <c r="I165" s="1">
        <v>6</v>
      </c>
      <c r="J165" s="1" t="s">
        <v>3059</v>
      </c>
      <c r="K165" s="1" t="s">
        <v>3059</v>
      </c>
    </row>
    <row r="166" spans="1:11" x14ac:dyDescent="0.35">
      <c r="A166" s="1" t="s">
        <v>2811</v>
      </c>
      <c r="B166" s="9">
        <v>44995</v>
      </c>
      <c r="C166" s="1">
        <v>2</v>
      </c>
      <c r="D166" s="1">
        <v>1</v>
      </c>
      <c r="E166" s="13">
        <v>0.88</v>
      </c>
      <c r="F166" s="1">
        <v>22</v>
      </c>
      <c r="G166" s="1" t="s">
        <v>3058</v>
      </c>
      <c r="H166" s="1" t="s">
        <v>3059</v>
      </c>
      <c r="I166" s="1">
        <v>73</v>
      </c>
      <c r="J166" s="1" t="s">
        <v>3060</v>
      </c>
      <c r="K166" s="1" t="s">
        <v>3059</v>
      </c>
    </row>
    <row r="167" spans="1:11" x14ac:dyDescent="0.35">
      <c r="A167" s="1" t="s">
        <v>184</v>
      </c>
      <c r="B167" s="9">
        <v>119384</v>
      </c>
      <c r="C167" s="1">
        <v>1</v>
      </c>
      <c r="D167" s="1">
        <v>10</v>
      </c>
      <c r="E167" s="13">
        <v>0.91299999999999992</v>
      </c>
      <c r="F167" s="1">
        <v>16</v>
      </c>
      <c r="G167" s="1" t="s">
        <v>3063</v>
      </c>
      <c r="H167" s="1" t="s">
        <v>3059</v>
      </c>
      <c r="I167" s="1">
        <v>19</v>
      </c>
      <c r="J167" s="1" t="s">
        <v>3059</v>
      </c>
      <c r="K167" s="1" t="s">
        <v>3059</v>
      </c>
    </row>
    <row r="168" spans="1:11" x14ac:dyDescent="0.35">
      <c r="A168" s="1" t="s">
        <v>907</v>
      </c>
      <c r="B168" s="9">
        <v>110767</v>
      </c>
      <c r="C168" s="1">
        <v>2</v>
      </c>
      <c r="D168" s="1">
        <v>6</v>
      </c>
      <c r="E168" s="13">
        <v>0.97699999999999998</v>
      </c>
      <c r="F168" s="1">
        <v>29</v>
      </c>
      <c r="G168" s="1" t="s">
        <v>3064</v>
      </c>
      <c r="H168" s="1" t="s">
        <v>3059</v>
      </c>
      <c r="I168" s="1">
        <v>2</v>
      </c>
      <c r="J168" s="1" t="s">
        <v>3060</v>
      </c>
      <c r="K168" s="1" t="s">
        <v>3059</v>
      </c>
    </row>
    <row r="169" spans="1:11" x14ac:dyDescent="0.35">
      <c r="A169" s="1" t="s">
        <v>2851</v>
      </c>
      <c r="B169" s="9">
        <v>101399</v>
      </c>
      <c r="C169" s="1">
        <v>4</v>
      </c>
      <c r="D169" s="1">
        <v>1</v>
      </c>
      <c r="E169" s="13">
        <v>0.82099999999999995</v>
      </c>
      <c r="F169" s="1">
        <v>30</v>
      </c>
      <c r="G169" s="1" t="s">
        <v>3064</v>
      </c>
      <c r="H169" s="1" t="s">
        <v>3060</v>
      </c>
      <c r="I169" s="1">
        <v>31</v>
      </c>
      <c r="J169" s="1" t="s">
        <v>3059</v>
      </c>
      <c r="K169" s="1" t="s">
        <v>3059</v>
      </c>
    </row>
    <row r="170" spans="1:11" x14ac:dyDescent="0.35">
      <c r="A170" s="1" t="s">
        <v>2991</v>
      </c>
      <c r="B170" s="9">
        <v>68282</v>
      </c>
      <c r="C170" s="1">
        <v>3</v>
      </c>
      <c r="D170" s="1">
        <v>6</v>
      </c>
      <c r="E170" s="13">
        <v>0.91099999999999992</v>
      </c>
      <c r="F170" s="1">
        <v>23</v>
      </c>
      <c r="G170" s="1" t="s">
        <v>3062</v>
      </c>
      <c r="H170" s="1" t="s">
        <v>3059</v>
      </c>
      <c r="I170" s="1">
        <v>55</v>
      </c>
      <c r="J170" s="1" t="s">
        <v>3059</v>
      </c>
      <c r="K170" s="1" t="s">
        <v>3059</v>
      </c>
    </row>
    <row r="171" spans="1:11" x14ac:dyDescent="0.35">
      <c r="A171" s="1" t="s">
        <v>839</v>
      </c>
      <c r="B171" s="9">
        <v>111899</v>
      </c>
      <c r="C171" s="1">
        <v>3</v>
      </c>
      <c r="D171" s="1">
        <v>3</v>
      </c>
      <c r="E171" s="13">
        <v>0.81</v>
      </c>
      <c r="F171" s="1">
        <v>15</v>
      </c>
      <c r="G171" s="1" t="s">
        <v>3061</v>
      </c>
      <c r="H171" s="1" t="s">
        <v>3059</v>
      </c>
      <c r="I171" s="1">
        <v>11</v>
      </c>
      <c r="J171" s="1" t="s">
        <v>3060</v>
      </c>
      <c r="K171" s="1" t="s">
        <v>3059</v>
      </c>
    </row>
    <row r="172" spans="1:11" x14ac:dyDescent="0.35">
      <c r="A172" s="1" t="s">
        <v>2414</v>
      </c>
      <c r="B172" s="9">
        <v>99016</v>
      </c>
      <c r="C172" s="1">
        <v>5</v>
      </c>
      <c r="D172" s="1">
        <v>8</v>
      </c>
      <c r="E172" s="13">
        <v>0.872</v>
      </c>
      <c r="F172" s="1">
        <v>1</v>
      </c>
      <c r="G172" s="1" t="s">
        <v>3061</v>
      </c>
      <c r="H172" s="1" t="s">
        <v>3060</v>
      </c>
      <c r="I172" s="1">
        <v>7</v>
      </c>
      <c r="J172" s="1" t="s">
        <v>3059</v>
      </c>
      <c r="K172" s="1" t="s">
        <v>3059</v>
      </c>
    </row>
    <row r="173" spans="1:11" x14ac:dyDescent="0.35">
      <c r="A173" s="1" t="s">
        <v>2766</v>
      </c>
      <c r="B173" s="9">
        <v>78605</v>
      </c>
      <c r="C173" s="1">
        <v>4</v>
      </c>
      <c r="D173" s="1">
        <v>3</v>
      </c>
      <c r="E173" s="13">
        <v>0.95599999999999996</v>
      </c>
      <c r="F173" s="1">
        <v>11</v>
      </c>
      <c r="G173" s="1" t="s">
        <v>3063</v>
      </c>
      <c r="H173" s="1" t="s">
        <v>3059</v>
      </c>
      <c r="I173" s="1">
        <v>2</v>
      </c>
      <c r="J173" s="1" t="s">
        <v>3059</v>
      </c>
      <c r="K173" s="1" t="s">
        <v>3059</v>
      </c>
    </row>
    <row r="174" spans="1:11" x14ac:dyDescent="0.35">
      <c r="A174" s="1" t="s">
        <v>1391</v>
      </c>
      <c r="B174" s="9">
        <v>173996</v>
      </c>
      <c r="C174" s="1">
        <v>2</v>
      </c>
      <c r="D174" s="1">
        <v>9</v>
      </c>
      <c r="E174" s="13">
        <v>0.90400000000000003</v>
      </c>
      <c r="F174" s="1">
        <v>5</v>
      </c>
      <c r="G174" s="1" t="s">
        <v>3061</v>
      </c>
      <c r="H174" s="1" t="s">
        <v>3060</v>
      </c>
      <c r="I174" s="1">
        <v>71</v>
      </c>
      <c r="J174" s="1" t="s">
        <v>3059</v>
      </c>
      <c r="K174" s="1" t="s">
        <v>3060</v>
      </c>
    </row>
    <row r="175" spans="1:11" x14ac:dyDescent="0.35">
      <c r="A175" s="1" t="s">
        <v>491</v>
      </c>
      <c r="B175" s="9">
        <v>32632</v>
      </c>
      <c r="C175" s="1">
        <v>5</v>
      </c>
      <c r="D175" s="1">
        <v>10</v>
      </c>
      <c r="E175" s="13">
        <v>0.8590000000000001</v>
      </c>
      <c r="F175" s="1">
        <v>9</v>
      </c>
      <c r="G175" s="1" t="s">
        <v>3061</v>
      </c>
      <c r="H175" s="1" t="s">
        <v>3060</v>
      </c>
      <c r="I175" s="1">
        <v>23</v>
      </c>
      <c r="J175" s="1" t="s">
        <v>3059</v>
      </c>
      <c r="K175" s="1" t="s">
        <v>3059</v>
      </c>
    </row>
    <row r="176" spans="1:11" x14ac:dyDescent="0.35">
      <c r="A176" s="1" t="s">
        <v>388</v>
      </c>
      <c r="B176" s="9">
        <v>121770</v>
      </c>
      <c r="C176" s="1">
        <v>4</v>
      </c>
      <c r="D176" s="1">
        <v>5</v>
      </c>
      <c r="E176" s="13">
        <v>0.93400000000000005</v>
      </c>
      <c r="F176" s="1">
        <v>21</v>
      </c>
      <c r="G176" s="1" t="s">
        <v>3062</v>
      </c>
      <c r="H176" s="1" t="s">
        <v>3059</v>
      </c>
      <c r="I176" s="1">
        <v>43</v>
      </c>
      <c r="J176" s="1" t="s">
        <v>3059</v>
      </c>
      <c r="K176" s="1" t="s">
        <v>3059</v>
      </c>
    </row>
    <row r="177" spans="1:11" x14ac:dyDescent="0.35">
      <c r="A177" s="1" t="s">
        <v>2725</v>
      </c>
      <c r="B177" s="9">
        <v>72472</v>
      </c>
      <c r="C177" s="1">
        <v>5</v>
      </c>
      <c r="D177" s="1">
        <v>9</v>
      </c>
      <c r="E177" s="13">
        <v>0.89700000000000002</v>
      </c>
      <c r="F177" s="1">
        <v>17</v>
      </c>
      <c r="G177" s="1" t="s">
        <v>3062</v>
      </c>
      <c r="H177" s="1" t="s">
        <v>3059</v>
      </c>
      <c r="I177" s="1">
        <v>44</v>
      </c>
      <c r="J177" s="1" t="s">
        <v>3059</v>
      </c>
      <c r="K177" s="1" t="s">
        <v>3059</v>
      </c>
    </row>
    <row r="178" spans="1:11" x14ac:dyDescent="0.35">
      <c r="A178" s="1" t="s">
        <v>2931</v>
      </c>
      <c r="B178" s="9">
        <v>108228</v>
      </c>
      <c r="C178" s="1">
        <v>3</v>
      </c>
      <c r="D178" s="1">
        <v>2</v>
      </c>
      <c r="E178" s="13">
        <v>0.89599999999999991</v>
      </c>
      <c r="F178" s="1">
        <v>25</v>
      </c>
      <c r="G178" s="1" t="s">
        <v>3064</v>
      </c>
      <c r="H178" s="1" t="s">
        <v>3059</v>
      </c>
      <c r="I178" s="1">
        <v>14</v>
      </c>
      <c r="J178" s="1" t="s">
        <v>3059</v>
      </c>
      <c r="K178" s="1" t="s">
        <v>3060</v>
      </c>
    </row>
    <row r="179" spans="1:11" x14ac:dyDescent="0.35">
      <c r="A179" s="1" t="s">
        <v>681</v>
      </c>
      <c r="B179" s="9">
        <v>74973</v>
      </c>
      <c r="C179" s="1">
        <v>2</v>
      </c>
      <c r="D179" s="1">
        <v>9</v>
      </c>
      <c r="E179" s="13">
        <v>0.91400000000000003</v>
      </c>
      <c r="F179" s="1">
        <v>5</v>
      </c>
      <c r="G179" s="1" t="s">
        <v>3063</v>
      </c>
      <c r="H179" s="1" t="s">
        <v>3059</v>
      </c>
      <c r="I179" s="1">
        <v>7</v>
      </c>
      <c r="J179" s="1" t="s">
        <v>3059</v>
      </c>
      <c r="K179" s="1" t="s">
        <v>3059</v>
      </c>
    </row>
    <row r="180" spans="1:11" x14ac:dyDescent="0.35">
      <c r="A180" s="1" t="s">
        <v>1037</v>
      </c>
      <c r="B180" s="9">
        <v>69986</v>
      </c>
      <c r="C180" s="1">
        <v>5</v>
      </c>
      <c r="D180" s="1">
        <v>2</v>
      </c>
      <c r="E180" s="13">
        <v>0.99299999999999999</v>
      </c>
      <c r="F180" s="1">
        <v>19</v>
      </c>
      <c r="G180" s="1" t="s">
        <v>3064</v>
      </c>
      <c r="H180" s="1" t="s">
        <v>3059</v>
      </c>
      <c r="I180" s="1">
        <v>13</v>
      </c>
      <c r="J180" s="1" t="s">
        <v>3059</v>
      </c>
      <c r="K180" s="1" t="s">
        <v>3059</v>
      </c>
    </row>
    <row r="181" spans="1:11" x14ac:dyDescent="0.35">
      <c r="A181" s="1" t="s">
        <v>2106</v>
      </c>
      <c r="B181" s="9">
        <v>145876</v>
      </c>
      <c r="C181" s="1">
        <v>1</v>
      </c>
      <c r="D181" s="1">
        <v>8</v>
      </c>
      <c r="E181" s="13">
        <v>0.95099999999999996</v>
      </c>
      <c r="F181" s="1">
        <v>0</v>
      </c>
      <c r="G181" s="1" t="s">
        <v>3063</v>
      </c>
      <c r="H181" s="1" t="s">
        <v>3060</v>
      </c>
      <c r="I181" s="1">
        <v>26</v>
      </c>
      <c r="J181" s="1" t="s">
        <v>3059</v>
      </c>
      <c r="K181" s="1" t="s">
        <v>3059</v>
      </c>
    </row>
    <row r="182" spans="1:11" x14ac:dyDescent="0.35">
      <c r="A182" s="1" t="s">
        <v>1878</v>
      </c>
      <c r="B182" s="9">
        <v>128316</v>
      </c>
      <c r="C182" s="1">
        <v>5</v>
      </c>
      <c r="D182" s="1">
        <v>4</v>
      </c>
      <c r="E182" s="13">
        <v>0.83099999999999996</v>
      </c>
      <c r="F182" s="1">
        <v>19</v>
      </c>
      <c r="G182" s="1" t="s">
        <v>3058</v>
      </c>
      <c r="H182" s="1" t="s">
        <v>3059</v>
      </c>
      <c r="I182" s="1">
        <v>41</v>
      </c>
      <c r="J182" s="1" t="s">
        <v>3059</v>
      </c>
      <c r="K182" s="1" t="s">
        <v>3059</v>
      </c>
    </row>
    <row r="183" spans="1:11" x14ac:dyDescent="0.35">
      <c r="A183" s="1" t="s">
        <v>1818</v>
      </c>
      <c r="B183" s="9">
        <v>42575</v>
      </c>
      <c r="C183" s="1">
        <v>1</v>
      </c>
      <c r="D183" s="1">
        <v>10</v>
      </c>
      <c r="E183" s="13">
        <v>0.93299999999999994</v>
      </c>
      <c r="F183" s="1">
        <v>25</v>
      </c>
      <c r="G183" s="1" t="s">
        <v>3061</v>
      </c>
      <c r="H183" s="1" t="s">
        <v>3059</v>
      </c>
      <c r="I183" s="1">
        <v>0</v>
      </c>
      <c r="J183" s="1" t="s">
        <v>3059</v>
      </c>
      <c r="K183" s="1" t="s">
        <v>3059</v>
      </c>
    </row>
    <row r="184" spans="1:11" x14ac:dyDescent="0.35">
      <c r="A184" s="1" t="s">
        <v>1380</v>
      </c>
      <c r="B184" s="9">
        <v>102979.37</v>
      </c>
      <c r="C184" s="1">
        <v>2</v>
      </c>
      <c r="D184" s="1">
        <v>8</v>
      </c>
      <c r="E184" s="13">
        <v>0.98299999999999998</v>
      </c>
      <c r="F184" s="1">
        <v>2</v>
      </c>
      <c r="G184" s="1" t="s">
        <v>3061</v>
      </c>
      <c r="H184" s="1" t="s">
        <v>3059</v>
      </c>
      <c r="I184" s="1">
        <v>68</v>
      </c>
      <c r="J184" s="1" t="s">
        <v>3059</v>
      </c>
      <c r="K184" s="1" t="s">
        <v>3060</v>
      </c>
    </row>
    <row r="185" spans="1:11" x14ac:dyDescent="0.35">
      <c r="A185" s="1" t="s">
        <v>1996</v>
      </c>
      <c r="B185" s="9">
        <v>175701</v>
      </c>
      <c r="C185" s="1">
        <v>4</v>
      </c>
      <c r="D185" s="1">
        <v>2</v>
      </c>
      <c r="E185" s="13">
        <v>0.875</v>
      </c>
      <c r="F185" s="1">
        <v>16</v>
      </c>
      <c r="G185" s="1" t="s">
        <v>3058</v>
      </c>
      <c r="H185" s="1" t="s">
        <v>3059</v>
      </c>
      <c r="I185" s="1">
        <v>75</v>
      </c>
      <c r="J185" s="1" t="s">
        <v>3059</v>
      </c>
      <c r="K185" s="1" t="s">
        <v>3059</v>
      </c>
    </row>
    <row r="186" spans="1:11" x14ac:dyDescent="0.35">
      <c r="A186" s="1" t="s">
        <v>464</v>
      </c>
      <c r="B186" s="9">
        <v>104820</v>
      </c>
      <c r="C186" s="1">
        <v>5</v>
      </c>
      <c r="D186" s="1">
        <v>7</v>
      </c>
      <c r="E186" s="13">
        <v>0.93599999999999994</v>
      </c>
      <c r="F186" s="1">
        <v>27</v>
      </c>
      <c r="G186" s="1" t="s">
        <v>3063</v>
      </c>
      <c r="H186" s="1" t="s">
        <v>3059</v>
      </c>
      <c r="I186" s="1">
        <v>19</v>
      </c>
      <c r="J186" s="1" t="s">
        <v>3059</v>
      </c>
      <c r="K186" s="1" t="s">
        <v>3059</v>
      </c>
    </row>
    <row r="187" spans="1:11" x14ac:dyDescent="0.35">
      <c r="A187" s="1" t="s">
        <v>2935</v>
      </c>
      <c r="B187" s="9">
        <v>166073</v>
      </c>
      <c r="C187" s="1">
        <v>2</v>
      </c>
      <c r="D187" s="1">
        <v>5</v>
      </c>
      <c r="E187" s="13">
        <v>0.84299999999999997</v>
      </c>
      <c r="F187" s="1">
        <v>24</v>
      </c>
      <c r="G187" s="1" t="s">
        <v>3061</v>
      </c>
      <c r="H187" s="1" t="s">
        <v>3059</v>
      </c>
      <c r="I187" s="1">
        <v>64</v>
      </c>
      <c r="J187" s="1" t="s">
        <v>3059</v>
      </c>
      <c r="K187" s="1" t="s">
        <v>3059</v>
      </c>
    </row>
    <row r="188" spans="1:11" x14ac:dyDescent="0.35">
      <c r="A188" s="1" t="s">
        <v>819</v>
      </c>
      <c r="B188" s="9">
        <v>162889</v>
      </c>
      <c r="C188" s="1">
        <v>2</v>
      </c>
      <c r="D188" s="1">
        <v>2</v>
      </c>
      <c r="E188" s="13">
        <v>0.90300000000000002</v>
      </c>
      <c r="F188" s="1">
        <v>5</v>
      </c>
      <c r="G188" s="1" t="s">
        <v>3064</v>
      </c>
      <c r="H188" s="1" t="s">
        <v>3060</v>
      </c>
      <c r="I188" s="1">
        <v>34</v>
      </c>
      <c r="J188" s="1" t="s">
        <v>3059</v>
      </c>
      <c r="K188" s="1" t="s">
        <v>3059</v>
      </c>
    </row>
    <row r="189" spans="1:11" x14ac:dyDescent="0.35">
      <c r="A189" s="1" t="s">
        <v>2734</v>
      </c>
      <c r="B189" s="9">
        <v>149158</v>
      </c>
      <c r="C189" s="1">
        <v>5</v>
      </c>
      <c r="D189" s="1">
        <v>5</v>
      </c>
      <c r="E189" s="13">
        <v>0.89599999999999991</v>
      </c>
      <c r="F189" s="1">
        <v>20</v>
      </c>
      <c r="G189" s="1" t="s">
        <v>3062</v>
      </c>
      <c r="H189" s="1" t="s">
        <v>3059</v>
      </c>
      <c r="I189" s="1">
        <v>29</v>
      </c>
      <c r="J189" s="1" t="s">
        <v>3059</v>
      </c>
      <c r="K189" s="1" t="s">
        <v>3059</v>
      </c>
    </row>
    <row r="190" spans="1:11" x14ac:dyDescent="0.35">
      <c r="A190" s="1" t="s">
        <v>1676</v>
      </c>
      <c r="B190" s="9">
        <v>84964</v>
      </c>
      <c r="C190" s="1">
        <v>1</v>
      </c>
      <c r="D190" s="1">
        <v>10</v>
      </c>
      <c r="E190" s="13">
        <v>0.95400000000000007</v>
      </c>
      <c r="F190" s="1">
        <v>16</v>
      </c>
      <c r="G190" s="1" t="s">
        <v>3061</v>
      </c>
      <c r="H190" s="1" t="s">
        <v>3059</v>
      </c>
      <c r="I190" s="1">
        <v>24</v>
      </c>
      <c r="J190" s="1" t="s">
        <v>3059</v>
      </c>
      <c r="K190" s="1" t="s">
        <v>3059</v>
      </c>
    </row>
    <row r="191" spans="1:11" x14ac:dyDescent="0.35">
      <c r="A191" s="1" t="s">
        <v>1669</v>
      </c>
      <c r="B191" s="9">
        <v>148672</v>
      </c>
      <c r="C191" s="1">
        <v>2</v>
      </c>
      <c r="D191" s="1">
        <v>8</v>
      </c>
      <c r="E191" s="13">
        <v>0.95400000000000007</v>
      </c>
      <c r="F191" s="1">
        <v>22</v>
      </c>
      <c r="G191" s="1" t="s">
        <v>3062</v>
      </c>
      <c r="H191" s="1" t="s">
        <v>3059</v>
      </c>
      <c r="I191" s="1">
        <v>4</v>
      </c>
      <c r="J191" s="1" t="s">
        <v>3059</v>
      </c>
      <c r="K191" s="1" t="s">
        <v>3059</v>
      </c>
    </row>
    <row r="192" spans="1:11" x14ac:dyDescent="0.35">
      <c r="A192" s="1" t="s">
        <v>1162</v>
      </c>
      <c r="B192" s="9">
        <v>25608</v>
      </c>
      <c r="C192" s="1">
        <v>1</v>
      </c>
      <c r="D192" s="1">
        <v>3</v>
      </c>
      <c r="E192" s="13">
        <v>0.97099999999999997</v>
      </c>
      <c r="F192" s="1">
        <v>26</v>
      </c>
      <c r="G192" s="1" t="s">
        <v>3062</v>
      </c>
      <c r="H192" s="1" t="s">
        <v>3060</v>
      </c>
      <c r="I192" s="1">
        <v>27</v>
      </c>
      <c r="J192" s="1" t="s">
        <v>3059</v>
      </c>
      <c r="K192" s="1" t="s">
        <v>3059</v>
      </c>
    </row>
    <row r="193" spans="1:11" x14ac:dyDescent="0.35">
      <c r="A193" s="1" t="s">
        <v>60</v>
      </c>
      <c r="B193" s="9">
        <v>57423</v>
      </c>
      <c r="C193" s="1">
        <v>2</v>
      </c>
      <c r="D193" s="1">
        <v>4</v>
      </c>
      <c r="E193" s="13">
        <v>0.97599999999999998</v>
      </c>
      <c r="F193" s="1">
        <v>13</v>
      </c>
      <c r="G193" s="1" t="s">
        <v>3063</v>
      </c>
      <c r="H193" s="1" t="s">
        <v>3059</v>
      </c>
      <c r="I193" s="1">
        <v>54</v>
      </c>
      <c r="J193" s="1" t="s">
        <v>3059</v>
      </c>
      <c r="K193" s="1" t="s">
        <v>3059</v>
      </c>
    </row>
    <row r="194" spans="1:11" x14ac:dyDescent="0.35">
      <c r="A194" s="1" t="s">
        <v>1027</v>
      </c>
      <c r="B194" s="9">
        <v>36359</v>
      </c>
      <c r="C194" s="1">
        <v>3</v>
      </c>
      <c r="D194" s="1">
        <v>3</v>
      </c>
      <c r="E194" s="13">
        <v>0.88300000000000001</v>
      </c>
      <c r="F194" s="1">
        <v>7</v>
      </c>
      <c r="G194" s="1" t="s">
        <v>3062</v>
      </c>
      <c r="H194" s="1" t="s">
        <v>3059</v>
      </c>
      <c r="I194" s="1">
        <v>35</v>
      </c>
      <c r="J194" s="1" t="s">
        <v>3059</v>
      </c>
      <c r="K194" s="1" t="s">
        <v>3060</v>
      </c>
    </row>
    <row r="195" spans="1:11" x14ac:dyDescent="0.35">
      <c r="A195" s="1" t="s">
        <v>1764</v>
      </c>
      <c r="B195" s="9">
        <v>111301</v>
      </c>
      <c r="C195" s="1">
        <v>1</v>
      </c>
      <c r="D195" s="1">
        <v>5</v>
      </c>
      <c r="E195" s="13">
        <v>0.98099999999999998</v>
      </c>
      <c r="F195" s="1">
        <v>0</v>
      </c>
      <c r="G195" s="1" t="s">
        <v>3062</v>
      </c>
      <c r="H195" s="1" t="s">
        <v>3059</v>
      </c>
      <c r="I195" s="1">
        <v>53</v>
      </c>
      <c r="J195" s="1" t="s">
        <v>3059</v>
      </c>
      <c r="K195" s="1" t="s">
        <v>3059</v>
      </c>
    </row>
    <row r="196" spans="1:11" x14ac:dyDescent="0.35">
      <c r="A196" s="1" t="s">
        <v>177</v>
      </c>
      <c r="B196" s="9">
        <v>92190</v>
      </c>
      <c r="C196" s="1">
        <v>2</v>
      </c>
      <c r="D196" s="1">
        <v>4</v>
      </c>
      <c r="E196" s="13">
        <v>0.85099999999999998</v>
      </c>
      <c r="F196" s="1">
        <v>4</v>
      </c>
      <c r="G196" s="1" t="s">
        <v>3058</v>
      </c>
      <c r="H196" s="1" t="s">
        <v>3060</v>
      </c>
      <c r="I196" s="1">
        <v>19</v>
      </c>
      <c r="J196" s="1" t="s">
        <v>3059</v>
      </c>
      <c r="K196" s="1" t="s">
        <v>3059</v>
      </c>
    </row>
    <row r="197" spans="1:11" x14ac:dyDescent="0.35">
      <c r="A197" s="1" t="s">
        <v>2795</v>
      </c>
      <c r="B197" s="9">
        <v>102284</v>
      </c>
      <c r="C197" s="1">
        <v>5</v>
      </c>
      <c r="D197" s="1">
        <v>1</v>
      </c>
      <c r="E197" s="13">
        <v>0.97400000000000009</v>
      </c>
      <c r="F197" s="1">
        <v>8</v>
      </c>
      <c r="G197" s="1" t="s">
        <v>3062</v>
      </c>
      <c r="H197" s="1" t="s">
        <v>3060</v>
      </c>
      <c r="I197" s="1">
        <v>2</v>
      </c>
      <c r="J197" s="1" t="s">
        <v>3059</v>
      </c>
      <c r="K197" s="1" t="s">
        <v>3059</v>
      </c>
    </row>
    <row r="198" spans="1:11" x14ac:dyDescent="0.35">
      <c r="A198" s="1" t="s">
        <v>2377</v>
      </c>
      <c r="B198" s="9">
        <v>153065</v>
      </c>
      <c r="C198" s="1">
        <v>1</v>
      </c>
      <c r="D198" s="1">
        <v>1</v>
      </c>
      <c r="E198" s="13">
        <v>0.84400000000000008</v>
      </c>
      <c r="F198" s="1">
        <v>5</v>
      </c>
      <c r="G198" s="1" t="s">
        <v>3058</v>
      </c>
      <c r="H198" s="1" t="s">
        <v>3060</v>
      </c>
      <c r="I198" s="1">
        <v>31</v>
      </c>
      <c r="J198" s="1" t="s">
        <v>3059</v>
      </c>
      <c r="K198" s="1" t="s">
        <v>3059</v>
      </c>
    </row>
    <row r="199" spans="1:11" x14ac:dyDescent="0.35">
      <c r="A199" s="1" t="s">
        <v>2842</v>
      </c>
      <c r="B199" s="9">
        <v>122758</v>
      </c>
      <c r="C199" s="1">
        <v>1</v>
      </c>
      <c r="D199" s="1">
        <v>3</v>
      </c>
      <c r="E199" s="13">
        <v>0.85499999999999998</v>
      </c>
      <c r="F199" s="1">
        <v>22</v>
      </c>
      <c r="G199" s="1" t="s">
        <v>3063</v>
      </c>
      <c r="H199" s="1" t="s">
        <v>3059</v>
      </c>
      <c r="I199" s="1">
        <v>72</v>
      </c>
      <c r="J199" s="1" t="s">
        <v>3059</v>
      </c>
      <c r="K199" s="1" t="s">
        <v>3059</v>
      </c>
    </row>
    <row r="200" spans="1:11" x14ac:dyDescent="0.35">
      <c r="A200" s="1" t="s">
        <v>1677</v>
      </c>
      <c r="B200" s="9">
        <v>55086</v>
      </c>
      <c r="C200" s="1">
        <v>4</v>
      </c>
      <c r="D200" s="1">
        <v>10</v>
      </c>
      <c r="E200" s="13">
        <v>0.83200000000000007</v>
      </c>
      <c r="F200" s="1">
        <v>15</v>
      </c>
      <c r="G200" s="1" t="s">
        <v>3058</v>
      </c>
      <c r="H200" s="1" t="s">
        <v>3059</v>
      </c>
      <c r="I200" s="1">
        <v>6</v>
      </c>
      <c r="J200" s="1" t="s">
        <v>3060</v>
      </c>
      <c r="K200" s="1" t="s">
        <v>3059</v>
      </c>
    </row>
    <row r="201" spans="1:11" x14ac:dyDescent="0.35">
      <c r="A201" s="1" t="s">
        <v>115</v>
      </c>
      <c r="B201" s="9">
        <v>46838</v>
      </c>
      <c r="C201" s="1">
        <v>4</v>
      </c>
      <c r="D201" s="1">
        <v>2</v>
      </c>
      <c r="E201" s="13">
        <v>0.97400000000000009</v>
      </c>
      <c r="F201" s="1">
        <v>1</v>
      </c>
      <c r="G201" s="1" t="s">
        <v>3064</v>
      </c>
      <c r="H201" s="1" t="s">
        <v>3059</v>
      </c>
      <c r="I201" s="1">
        <v>39</v>
      </c>
      <c r="J201" s="1" t="s">
        <v>3059</v>
      </c>
      <c r="K201" s="1" t="s">
        <v>3060</v>
      </c>
    </row>
    <row r="202" spans="1:11" x14ac:dyDescent="0.35">
      <c r="A202" s="1" t="s">
        <v>914</v>
      </c>
      <c r="B202" s="9">
        <v>141231</v>
      </c>
      <c r="C202" s="1">
        <v>2</v>
      </c>
      <c r="D202" s="1">
        <v>8</v>
      </c>
      <c r="E202" s="13">
        <v>0.87</v>
      </c>
      <c r="F202" s="1">
        <v>28</v>
      </c>
      <c r="G202" s="1" t="s">
        <v>3058</v>
      </c>
      <c r="H202" s="1" t="s">
        <v>3060</v>
      </c>
      <c r="I202" s="1">
        <v>19</v>
      </c>
      <c r="J202" s="1" t="s">
        <v>3060</v>
      </c>
      <c r="K202" s="1" t="s">
        <v>3059</v>
      </c>
    </row>
    <row r="203" spans="1:11" x14ac:dyDescent="0.35">
      <c r="A203" s="1" t="s">
        <v>2311</v>
      </c>
      <c r="B203" s="9">
        <v>40940</v>
      </c>
      <c r="C203" s="1">
        <v>3</v>
      </c>
      <c r="D203" s="1">
        <v>5</v>
      </c>
      <c r="E203" s="13">
        <v>0.90599999999999992</v>
      </c>
      <c r="F203" s="1">
        <v>2</v>
      </c>
      <c r="G203" s="1" t="s">
        <v>3064</v>
      </c>
      <c r="H203" s="1" t="s">
        <v>3059</v>
      </c>
      <c r="I203" s="1">
        <v>44</v>
      </c>
      <c r="J203" s="1" t="s">
        <v>3059</v>
      </c>
      <c r="K203" s="1" t="s">
        <v>3059</v>
      </c>
    </row>
    <row r="204" spans="1:11" x14ac:dyDescent="0.35">
      <c r="A204" s="1" t="s">
        <v>296</v>
      </c>
      <c r="B204" s="9">
        <v>55420</v>
      </c>
      <c r="C204" s="1">
        <v>1</v>
      </c>
      <c r="D204" s="1">
        <v>3</v>
      </c>
      <c r="E204" s="13">
        <v>0.83099999999999996</v>
      </c>
      <c r="F204" s="1">
        <v>18</v>
      </c>
      <c r="G204" s="1" t="s">
        <v>3058</v>
      </c>
      <c r="H204" s="1" t="s">
        <v>3059</v>
      </c>
      <c r="I204" s="1">
        <v>2</v>
      </c>
      <c r="J204" s="1" t="s">
        <v>3060</v>
      </c>
      <c r="K204" s="1" t="s">
        <v>3059</v>
      </c>
    </row>
    <row r="205" spans="1:11" x14ac:dyDescent="0.35">
      <c r="A205" s="1" t="s">
        <v>2180</v>
      </c>
      <c r="B205" s="9">
        <v>52317</v>
      </c>
      <c r="C205" s="1">
        <v>4</v>
      </c>
      <c r="D205" s="1">
        <v>5</v>
      </c>
      <c r="E205" s="13">
        <v>0.873</v>
      </c>
      <c r="F205" s="1">
        <v>13</v>
      </c>
      <c r="G205" s="1" t="s">
        <v>3062</v>
      </c>
      <c r="H205" s="1" t="s">
        <v>3060</v>
      </c>
      <c r="I205" s="1">
        <v>41</v>
      </c>
      <c r="J205" s="1" t="s">
        <v>3059</v>
      </c>
      <c r="K205" s="1" t="s">
        <v>3059</v>
      </c>
    </row>
    <row r="206" spans="1:11" x14ac:dyDescent="0.35">
      <c r="A206" s="1" t="s">
        <v>1229</v>
      </c>
      <c r="B206" s="9">
        <v>91003</v>
      </c>
      <c r="C206" s="1">
        <v>4</v>
      </c>
      <c r="D206" s="1">
        <v>10</v>
      </c>
      <c r="E206" s="13">
        <v>0.90400000000000003</v>
      </c>
      <c r="F206" s="1">
        <v>24</v>
      </c>
      <c r="G206" s="1" t="s">
        <v>3058</v>
      </c>
      <c r="H206" s="1" t="s">
        <v>3059</v>
      </c>
      <c r="I206" s="1">
        <v>77</v>
      </c>
      <c r="J206" s="1" t="s">
        <v>3059</v>
      </c>
      <c r="K206" s="1" t="s">
        <v>3059</v>
      </c>
    </row>
    <row r="207" spans="1:11" x14ac:dyDescent="0.35">
      <c r="A207" s="1" t="s">
        <v>83</v>
      </c>
      <c r="B207" s="9">
        <v>105825</v>
      </c>
      <c r="C207" s="1">
        <v>3</v>
      </c>
      <c r="D207" s="1">
        <v>4</v>
      </c>
      <c r="E207" s="13">
        <v>0.94700000000000006</v>
      </c>
      <c r="F207" s="1">
        <v>5</v>
      </c>
      <c r="G207" s="1" t="s">
        <v>3061</v>
      </c>
      <c r="H207" s="1" t="s">
        <v>3059</v>
      </c>
      <c r="I207" s="1">
        <v>30</v>
      </c>
      <c r="J207" s="1" t="s">
        <v>3059</v>
      </c>
      <c r="K207" s="1" t="s">
        <v>3059</v>
      </c>
    </row>
    <row r="208" spans="1:11" x14ac:dyDescent="0.35">
      <c r="A208" s="1" t="s">
        <v>2889</v>
      </c>
      <c r="B208" s="9">
        <v>82771</v>
      </c>
      <c r="C208" s="1">
        <v>1</v>
      </c>
      <c r="D208" s="1">
        <v>2</v>
      </c>
      <c r="E208" s="13">
        <v>1</v>
      </c>
      <c r="F208" s="1">
        <v>14</v>
      </c>
      <c r="G208" s="1" t="s">
        <v>3058</v>
      </c>
      <c r="H208" s="1" t="s">
        <v>3060</v>
      </c>
      <c r="I208" s="1">
        <v>1</v>
      </c>
      <c r="J208" s="1" t="s">
        <v>3059</v>
      </c>
      <c r="K208" s="1" t="s">
        <v>3059</v>
      </c>
    </row>
    <row r="209" spans="1:11" x14ac:dyDescent="0.35">
      <c r="A209" s="1" t="s">
        <v>2576</v>
      </c>
      <c r="B209" s="9">
        <v>145481</v>
      </c>
      <c r="C209" s="1">
        <v>1</v>
      </c>
      <c r="D209" s="1">
        <v>8</v>
      </c>
      <c r="E209" s="13">
        <v>0.81900000000000006</v>
      </c>
      <c r="F209" s="1">
        <v>24</v>
      </c>
      <c r="G209" s="1" t="s">
        <v>3058</v>
      </c>
      <c r="H209" s="1" t="s">
        <v>3059</v>
      </c>
      <c r="I209" s="1">
        <v>54</v>
      </c>
      <c r="J209" s="1" t="s">
        <v>3060</v>
      </c>
      <c r="K209" s="1" t="s">
        <v>3059</v>
      </c>
    </row>
    <row r="210" spans="1:11" x14ac:dyDescent="0.35">
      <c r="A210" s="1" t="s">
        <v>354</v>
      </c>
      <c r="B210" s="9">
        <v>27381</v>
      </c>
      <c r="C210" s="1">
        <v>3</v>
      </c>
      <c r="D210" s="1">
        <v>5</v>
      </c>
      <c r="E210" s="13">
        <v>0.99299999999999999</v>
      </c>
      <c r="F210" s="1">
        <v>15</v>
      </c>
      <c r="G210" s="1" t="s">
        <v>3064</v>
      </c>
      <c r="H210" s="1" t="s">
        <v>3059</v>
      </c>
      <c r="I210" s="1">
        <v>54</v>
      </c>
      <c r="J210" s="1" t="s">
        <v>3059</v>
      </c>
      <c r="K210" s="1" t="s">
        <v>3059</v>
      </c>
    </row>
    <row r="211" spans="1:11" x14ac:dyDescent="0.35">
      <c r="A211" s="1" t="s">
        <v>407</v>
      </c>
      <c r="B211" s="9">
        <v>37006</v>
      </c>
      <c r="C211" s="1">
        <v>3</v>
      </c>
      <c r="D211" s="1">
        <v>8</v>
      </c>
      <c r="E211" s="13">
        <v>0.84200000000000008</v>
      </c>
      <c r="F211" s="1">
        <v>21</v>
      </c>
      <c r="G211" s="1" t="s">
        <v>3064</v>
      </c>
      <c r="H211" s="1" t="s">
        <v>3059</v>
      </c>
      <c r="I211" s="1">
        <v>22</v>
      </c>
      <c r="J211" s="1" t="s">
        <v>3059</v>
      </c>
      <c r="K211" s="1" t="s">
        <v>3059</v>
      </c>
    </row>
    <row r="212" spans="1:11" x14ac:dyDescent="0.35">
      <c r="A212" s="1" t="s">
        <v>1166</v>
      </c>
      <c r="B212" s="9">
        <v>34624</v>
      </c>
      <c r="C212" s="1">
        <v>3</v>
      </c>
      <c r="D212" s="1">
        <v>3</v>
      </c>
      <c r="E212" s="13">
        <v>0.92900000000000005</v>
      </c>
      <c r="F212" s="1">
        <v>25</v>
      </c>
      <c r="G212" s="1" t="s">
        <v>3063</v>
      </c>
      <c r="H212" s="1" t="s">
        <v>3059</v>
      </c>
      <c r="I212" s="1">
        <v>34</v>
      </c>
      <c r="J212" s="1" t="s">
        <v>3059</v>
      </c>
      <c r="K212" s="1" t="s">
        <v>3059</v>
      </c>
    </row>
    <row r="213" spans="1:11" x14ac:dyDescent="0.35">
      <c r="A213" s="1" t="s">
        <v>573</v>
      </c>
      <c r="B213" s="9">
        <v>130828</v>
      </c>
      <c r="C213" s="1">
        <v>4</v>
      </c>
      <c r="D213" s="1">
        <v>8</v>
      </c>
      <c r="E213" s="13">
        <v>0.872</v>
      </c>
      <c r="F213" s="1">
        <v>10</v>
      </c>
      <c r="G213" s="1" t="s">
        <v>3062</v>
      </c>
      <c r="H213" s="1" t="s">
        <v>3060</v>
      </c>
      <c r="I213" s="1">
        <v>37</v>
      </c>
      <c r="J213" s="1" t="s">
        <v>3059</v>
      </c>
      <c r="K213" s="1" t="s">
        <v>3059</v>
      </c>
    </row>
    <row r="214" spans="1:11" x14ac:dyDescent="0.35">
      <c r="A214" s="1" t="s">
        <v>2400</v>
      </c>
      <c r="B214" s="9">
        <v>129688</v>
      </c>
      <c r="C214" s="1">
        <v>3</v>
      </c>
      <c r="D214" s="1">
        <v>6</v>
      </c>
      <c r="E214" s="13">
        <v>0.8909999999999999</v>
      </c>
      <c r="F214" s="1">
        <v>7</v>
      </c>
      <c r="G214" s="1" t="s">
        <v>3063</v>
      </c>
      <c r="H214" s="1" t="s">
        <v>3060</v>
      </c>
      <c r="I214" s="1">
        <v>1</v>
      </c>
      <c r="J214" s="1" t="s">
        <v>3059</v>
      </c>
      <c r="K214" s="1" t="s">
        <v>3059</v>
      </c>
    </row>
    <row r="215" spans="1:11" x14ac:dyDescent="0.35">
      <c r="A215" s="1" t="s">
        <v>2880</v>
      </c>
      <c r="B215" s="9">
        <v>72922</v>
      </c>
      <c r="C215" s="1">
        <v>2</v>
      </c>
      <c r="D215" s="1">
        <v>8</v>
      </c>
      <c r="E215" s="13">
        <v>0.94299999999999995</v>
      </c>
      <c r="F215" s="1">
        <v>8</v>
      </c>
      <c r="G215" s="1" t="s">
        <v>3058</v>
      </c>
      <c r="H215" s="1" t="s">
        <v>3059</v>
      </c>
      <c r="I215" s="1">
        <v>31</v>
      </c>
      <c r="J215" s="1" t="s">
        <v>3059</v>
      </c>
      <c r="K215" s="1" t="s">
        <v>3059</v>
      </c>
    </row>
    <row r="216" spans="1:11" x14ac:dyDescent="0.35">
      <c r="A216" s="1" t="s">
        <v>2660</v>
      </c>
      <c r="B216" s="9">
        <v>69145</v>
      </c>
      <c r="C216" s="1">
        <v>3</v>
      </c>
      <c r="D216" s="1">
        <v>4</v>
      </c>
      <c r="E216" s="13">
        <v>0.93599999999999994</v>
      </c>
      <c r="F216" s="1">
        <v>7</v>
      </c>
      <c r="G216" s="1" t="s">
        <v>3063</v>
      </c>
      <c r="H216" s="1" t="s">
        <v>3059</v>
      </c>
      <c r="I216" s="1">
        <v>11</v>
      </c>
      <c r="J216" s="1" t="s">
        <v>3059</v>
      </c>
      <c r="K216" s="1" t="s">
        <v>3059</v>
      </c>
    </row>
    <row r="217" spans="1:11" x14ac:dyDescent="0.35">
      <c r="A217" s="1" t="s">
        <v>2218</v>
      </c>
      <c r="B217" s="9">
        <v>85707</v>
      </c>
      <c r="C217" s="1">
        <v>2</v>
      </c>
      <c r="D217" s="1">
        <v>9</v>
      </c>
      <c r="E217" s="13">
        <v>0.89599999999999991</v>
      </c>
      <c r="F217" s="1">
        <v>12</v>
      </c>
      <c r="G217" s="1" t="s">
        <v>3062</v>
      </c>
      <c r="H217" s="1" t="s">
        <v>3059</v>
      </c>
      <c r="I217" s="1">
        <v>47</v>
      </c>
      <c r="J217" s="1" t="s">
        <v>3059</v>
      </c>
      <c r="K217" s="1" t="s">
        <v>3059</v>
      </c>
    </row>
    <row r="218" spans="1:11" x14ac:dyDescent="0.35">
      <c r="A218" s="1" t="s">
        <v>1052</v>
      </c>
      <c r="B218" s="9">
        <v>63719</v>
      </c>
      <c r="C218" s="1">
        <v>5</v>
      </c>
      <c r="D218" s="1">
        <v>8</v>
      </c>
      <c r="E218" s="13">
        <v>0.91500000000000004</v>
      </c>
      <c r="F218" s="1">
        <v>16</v>
      </c>
      <c r="G218" s="1" t="s">
        <v>3062</v>
      </c>
      <c r="H218" s="1" t="s">
        <v>3059</v>
      </c>
      <c r="I218" s="1">
        <v>46</v>
      </c>
      <c r="J218" s="1" t="s">
        <v>3059</v>
      </c>
      <c r="K218" s="1" t="s">
        <v>3059</v>
      </c>
    </row>
    <row r="219" spans="1:11" x14ac:dyDescent="0.35">
      <c r="A219" s="1" t="s">
        <v>2240</v>
      </c>
      <c r="B219" s="9">
        <v>119089</v>
      </c>
      <c r="C219" s="1">
        <v>1</v>
      </c>
      <c r="D219" s="1">
        <v>7</v>
      </c>
      <c r="E219" s="13">
        <v>0.94099999999999995</v>
      </c>
      <c r="F219" s="1">
        <v>15</v>
      </c>
      <c r="G219" s="1" t="s">
        <v>3062</v>
      </c>
      <c r="H219" s="1" t="s">
        <v>3060</v>
      </c>
      <c r="I219" s="1">
        <v>24</v>
      </c>
      <c r="J219" s="1" t="s">
        <v>3059</v>
      </c>
      <c r="K219" s="1" t="s">
        <v>3059</v>
      </c>
    </row>
    <row r="220" spans="1:11" x14ac:dyDescent="0.35">
      <c r="A220" s="1" t="s">
        <v>2620</v>
      </c>
      <c r="B220" s="9">
        <v>109613</v>
      </c>
      <c r="C220" s="1">
        <v>3</v>
      </c>
      <c r="D220" s="1">
        <v>1</v>
      </c>
      <c r="E220" s="13">
        <v>0.87400000000000011</v>
      </c>
      <c r="F220" s="1">
        <v>16</v>
      </c>
      <c r="G220" s="1" t="s">
        <v>3062</v>
      </c>
      <c r="H220" s="1" t="s">
        <v>3059</v>
      </c>
      <c r="I220" s="1">
        <v>10</v>
      </c>
      <c r="J220" s="1" t="s">
        <v>3059</v>
      </c>
      <c r="K220" s="1" t="s">
        <v>3059</v>
      </c>
    </row>
    <row r="221" spans="1:11" x14ac:dyDescent="0.35">
      <c r="A221" s="1" t="s">
        <v>1410</v>
      </c>
      <c r="B221" s="9">
        <v>46490</v>
      </c>
      <c r="C221" s="1">
        <v>5</v>
      </c>
      <c r="D221" s="1">
        <v>2</v>
      </c>
      <c r="E221" s="13">
        <v>0.92299999999999993</v>
      </c>
      <c r="F221" s="1">
        <v>15</v>
      </c>
      <c r="G221" s="1" t="s">
        <v>3063</v>
      </c>
      <c r="H221" s="1" t="s">
        <v>3059</v>
      </c>
      <c r="I221" s="1">
        <v>32</v>
      </c>
      <c r="J221" s="1" t="s">
        <v>3059</v>
      </c>
      <c r="K221" s="1" t="s">
        <v>3059</v>
      </c>
    </row>
    <row r="222" spans="1:11" x14ac:dyDescent="0.35">
      <c r="A222" s="1" t="s">
        <v>1331</v>
      </c>
      <c r="B222" s="9">
        <v>102979.37</v>
      </c>
      <c r="C222" s="1">
        <v>2</v>
      </c>
      <c r="D222" s="1">
        <v>8</v>
      </c>
      <c r="E222" s="13">
        <v>0.95599999999999996</v>
      </c>
      <c r="F222" s="1">
        <v>0</v>
      </c>
      <c r="G222" s="1" t="s">
        <v>3061</v>
      </c>
      <c r="H222" s="1" t="s">
        <v>3059</v>
      </c>
      <c r="I222" s="1">
        <v>37</v>
      </c>
      <c r="J222" s="1" t="s">
        <v>3059</v>
      </c>
      <c r="K222" s="1" t="s">
        <v>3059</v>
      </c>
    </row>
    <row r="223" spans="1:11" x14ac:dyDescent="0.35">
      <c r="A223" s="1" t="s">
        <v>1364</v>
      </c>
      <c r="B223" s="9">
        <v>168936</v>
      </c>
      <c r="C223" s="1">
        <v>4</v>
      </c>
      <c r="D223" s="1">
        <v>7</v>
      </c>
      <c r="E223" s="13">
        <v>0.94499999999999995</v>
      </c>
      <c r="F223" s="1">
        <v>4</v>
      </c>
      <c r="G223" s="1" t="s">
        <v>3063</v>
      </c>
      <c r="H223" s="1" t="s">
        <v>3059</v>
      </c>
      <c r="I223" s="1">
        <v>51</v>
      </c>
      <c r="J223" s="1" t="s">
        <v>3059</v>
      </c>
      <c r="K223" s="1" t="s">
        <v>3059</v>
      </c>
    </row>
    <row r="224" spans="1:11" x14ac:dyDescent="0.35">
      <c r="A224" s="1" t="s">
        <v>2268</v>
      </c>
      <c r="B224" s="9">
        <v>120126</v>
      </c>
      <c r="C224" s="1">
        <v>4</v>
      </c>
      <c r="D224" s="1">
        <v>6</v>
      </c>
      <c r="E224" s="13">
        <v>0.99099999999999999</v>
      </c>
      <c r="F224" s="1">
        <v>0</v>
      </c>
      <c r="G224" s="1" t="s">
        <v>3061</v>
      </c>
      <c r="H224" s="1" t="s">
        <v>3060</v>
      </c>
      <c r="I224" s="1">
        <v>41</v>
      </c>
      <c r="J224" s="1" t="s">
        <v>3059</v>
      </c>
      <c r="K224" s="1" t="s">
        <v>3059</v>
      </c>
    </row>
    <row r="225" spans="1:11" x14ac:dyDescent="0.35">
      <c r="A225" s="1" t="s">
        <v>377</v>
      </c>
      <c r="B225" s="9">
        <v>138563</v>
      </c>
      <c r="C225" s="1">
        <v>1</v>
      </c>
      <c r="D225" s="1">
        <v>7</v>
      </c>
      <c r="E225" s="13">
        <v>0.99400000000000011</v>
      </c>
      <c r="F225" s="1">
        <v>22</v>
      </c>
      <c r="G225" s="1" t="s">
        <v>3062</v>
      </c>
      <c r="H225" s="1" t="s">
        <v>3059</v>
      </c>
      <c r="I225" s="1">
        <v>6</v>
      </c>
      <c r="J225" s="1" t="s">
        <v>3059</v>
      </c>
      <c r="K225" s="1" t="s">
        <v>3059</v>
      </c>
    </row>
    <row r="226" spans="1:11" x14ac:dyDescent="0.35">
      <c r="A226" s="1" t="s">
        <v>485</v>
      </c>
      <c r="B226" s="9">
        <v>29710</v>
      </c>
      <c r="C226" s="1">
        <v>5</v>
      </c>
      <c r="D226" s="1">
        <v>10</v>
      </c>
      <c r="E226" s="13">
        <v>0.81700000000000006</v>
      </c>
      <c r="F226" s="1">
        <v>8</v>
      </c>
      <c r="G226" s="1" t="s">
        <v>3063</v>
      </c>
      <c r="H226" s="1" t="s">
        <v>3059</v>
      </c>
      <c r="I226" s="1">
        <v>12</v>
      </c>
      <c r="J226" s="1" t="s">
        <v>3059</v>
      </c>
      <c r="K226" s="1" t="s">
        <v>3059</v>
      </c>
    </row>
    <row r="227" spans="1:11" x14ac:dyDescent="0.35">
      <c r="A227" s="1" t="s">
        <v>2709</v>
      </c>
      <c r="B227" s="9">
        <v>98893</v>
      </c>
      <c r="C227" s="1">
        <v>5</v>
      </c>
      <c r="D227" s="1">
        <v>9</v>
      </c>
      <c r="E227" s="13">
        <v>0.92799999999999994</v>
      </c>
      <c r="F227" s="1">
        <v>17</v>
      </c>
      <c r="G227" s="1" t="s">
        <v>3063</v>
      </c>
      <c r="H227" s="1" t="s">
        <v>3059</v>
      </c>
      <c r="I227" s="1">
        <v>65</v>
      </c>
      <c r="J227" s="1" t="s">
        <v>3059</v>
      </c>
      <c r="K227" s="1" t="s">
        <v>3059</v>
      </c>
    </row>
    <row r="228" spans="1:11" x14ac:dyDescent="0.35">
      <c r="A228" s="1" t="s">
        <v>1062</v>
      </c>
      <c r="B228" s="9">
        <v>42012</v>
      </c>
      <c r="C228" s="1">
        <v>1</v>
      </c>
      <c r="D228" s="1">
        <v>8</v>
      </c>
      <c r="E228" s="13">
        <v>1</v>
      </c>
      <c r="F228" s="1">
        <v>4</v>
      </c>
      <c r="G228" s="1" t="s">
        <v>3061</v>
      </c>
      <c r="H228" s="1" t="s">
        <v>3059</v>
      </c>
      <c r="I228" s="1">
        <v>77</v>
      </c>
      <c r="J228" s="1" t="s">
        <v>3059</v>
      </c>
      <c r="K228" s="1" t="s">
        <v>3059</v>
      </c>
    </row>
    <row r="229" spans="1:11" x14ac:dyDescent="0.35">
      <c r="A229" s="1" t="s">
        <v>227</v>
      </c>
      <c r="B229" s="9">
        <v>82323</v>
      </c>
      <c r="C229" s="1">
        <v>5</v>
      </c>
      <c r="D229" s="1">
        <v>9</v>
      </c>
      <c r="E229" s="13">
        <v>0.94400000000000006</v>
      </c>
      <c r="F229" s="1">
        <v>25</v>
      </c>
      <c r="G229" s="1" t="s">
        <v>3064</v>
      </c>
      <c r="H229" s="1" t="s">
        <v>3060</v>
      </c>
      <c r="I229" s="1">
        <v>28</v>
      </c>
      <c r="J229" s="1" t="s">
        <v>3059</v>
      </c>
      <c r="K229" s="1" t="s">
        <v>3059</v>
      </c>
    </row>
    <row r="230" spans="1:11" x14ac:dyDescent="0.35">
      <c r="A230" s="1" t="s">
        <v>1872</v>
      </c>
      <c r="B230" s="9">
        <v>79193</v>
      </c>
      <c r="C230" s="1">
        <v>3</v>
      </c>
      <c r="D230" s="1">
        <v>8</v>
      </c>
      <c r="E230" s="13">
        <v>0.97199999999999998</v>
      </c>
      <c r="F230" s="1">
        <v>7</v>
      </c>
      <c r="G230" s="1" t="s">
        <v>3063</v>
      </c>
      <c r="H230" s="1" t="s">
        <v>3059</v>
      </c>
      <c r="I230" s="1">
        <v>17</v>
      </c>
      <c r="J230" s="1" t="s">
        <v>3059</v>
      </c>
      <c r="K230" s="1" t="s">
        <v>3059</v>
      </c>
    </row>
    <row r="231" spans="1:11" x14ac:dyDescent="0.35">
      <c r="A231" s="1" t="s">
        <v>2843</v>
      </c>
      <c r="B231" s="9">
        <v>28559</v>
      </c>
      <c r="C231" s="1">
        <v>1</v>
      </c>
      <c r="D231" s="1">
        <v>6</v>
      </c>
      <c r="E231" s="13">
        <v>0.89599999999999991</v>
      </c>
      <c r="F231" s="1">
        <v>1</v>
      </c>
      <c r="G231" s="1" t="s">
        <v>3064</v>
      </c>
      <c r="H231" s="1" t="s">
        <v>3059</v>
      </c>
      <c r="I231" s="1">
        <v>66</v>
      </c>
      <c r="J231" s="1" t="s">
        <v>3059</v>
      </c>
      <c r="K231" s="1" t="s">
        <v>3059</v>
      </c>
    </row>
    <row r="232" spans="1:11" x14ac:dyDescent="0.35">
      <c r="A232" s="1" t="s">
        <v>1486</v>
      </c>
      <c r="B232" s="9">
        <v>70657</v>
      </c>
      <c r="C232" s="1">
        <v>3</v>
      </c>
      <c r="D232" s="1">
        <v>1</v>
      </c>
      <c r="E232" s="13">
        <v>0.879</v>
      </c>
      <c r="F232" s="1">
        <v>9</v>
      </c>
      <c r="G232" s="1" t="s">
        <v>3062</v>
      </c>
      <c r="H232" s="1" t="s">
        <v>3059</v>
      </c>
      <c r="I232" s="1">
        <v>9</v>
      </c>
      <c r="J232" s="1" t="s">
        <v>3060</v>
      </c>
      <c r="K232" s="1" t="s">
        <v>3060</v>
      </c>
    </row>
    <row r="233" spans="1:11" x14ac:dyDescent="0.35">
      <c r="A233" s="1" t="s">
        <v>1588</v>
      </c>
      <c r="B233" s="9">
        <v>60991</v>
      </c>
      <c r="C233" s="1">
        <v>3</v>
      </c>
      <c r="D233" s="1">
        <v>5</v>
      </c>
      <c r="E233" s="13">
        <v>0.97400000000000009</v>
      </c>
      <c r="F233" s="1">
        <v>21</v>
      </c>
      <c r="G233" s="1" t="s">
        <v>3061</v>
      </c>
      <c r="H233" s="1" t="s">
        <v>3059</v>
      </c>
      <c r="I233" s="1">
        <v>40</v>
      </c>
      <c r="J233" s="1" t="s">
        <v>3060</v>
      </c>
      <c r="K233" s="1" t="s">
        <v>3059</v>
      </c>
    </row>
    <row r="234" spans="1:11" x14ac:dyDescent="0.35">
      <c r="A234" s="1" t="s">
        <v>2511</v>
      </c>
      <c r="B234" s="9">
        <v>110279</v>
      </c>
      <c r="C234" s="1">
        <v>4</v>
      </c>
      <c r="D234" s="1">
        <v>1</v>
      </c>
      <c r="E234" s="13">
        <v>0.92400000000000004</v>
      </c>
      <c r="F234" s="1">
        <v>6</v>
      </c>
      <c r="G234" s="1" t="s">
        <v>3064</v>
      </c>
      <c r="H234" s="1" t="s">
        <v>3060</v>
      </c>
      <c r="I234" s="1">
        <v>44</v>
      </c>
      <c r="J234" s="1" t="s">
        <v>3059</v>
      </c>
      <c r="K234" s="1" t="s">
        <v>3059</v>
      </c>
    </row>
    <row r="235" spans="1:11" x14ac:dyDescent="0.35">
      <c r="A235" s="1" t="s">
        <v>2038</v>
      </c>
      <c r="B235" s="9">
        <v>48725</v>
      </c>
      <c r="C235" s="1">
        <v>2</v>
      </c>
      <c r="D235" s="1">
        <v>5</v>
      </c>
      <c r="E235" s="13">
        <v>0.94799999999999995</v>
      </c>
      <c r="F235" s="1">
        <v>24</v>
      </c>
      <c r="G235" s="1" t="s">
        <v>3058</v>
      </c>
      <c r="H235" s="1" t="s">
        <v>3059</v>
      </c>
      <c r="I235" s="1">
        <v>29</v>
      </c>
      <c r="J235" s="1" t="s">
        <v>3060</v>
      </c>
      <c r="K235" s="1" t="s">
        <v>3059</v>
      </c>
    </row>
    <row r="236" spans="1:11" x14ac:dyDescent="0.35">
      <c r="A236" s="1" t="s">
        <v>1238</v>
      </c>
      <c r="B236" s="9">
        <v>91731</v>
      </c>
      <c r="C236" s="1">
        <v>3</v>
      </c>
      <c r="D236" s="1">
        <v>6</v>
      </c>
      <c r="E236" s="13">
        <v>0.90700000000000003</v>
      </c>
      <c r="F236" s="1">
        <v>4</v>
      </c>
      <c r="G236" s="1" t="s">
        <v>3063</v>
      </c>
      <c r="H236" s="1" t="s">
        <v>3059</v>
      </c>
      <c r="I236" s="1">
        <v>51</v>
      </c>
      <c r="J236" s="1" t="s">
        <v>3059</v>
      </c>
      <c r="K236" s="1" t="s">
        <v>3059</v>
      </c>
    </row>
    <row r="237" spans="1:11" x14ac:dyDescent="0.35">
      <c r="A237" s="1" t="s">
        <v>2187</v>
      </c>
      <c r="B237" s="9">
        <v>102979.37</v>
      </c>
      <c r="C237" s="1">
        <v>2</v>
      </c>
      <c r="D237" s="1">
        <v>3</v>
      </c>
      <c r="E237" s="13">
        <v>0.92599999999999993</v>
      </c>
      <c r="F237" s="1">
        <v>19</v>
      </c>
      <c r="G237" s="1" t="s">
        <v>3058</v>
      </c>
      <c r="H237" s="1" t="s">
        <v>3060</v>
      </c>
      <c r="I237" s="1">
        <v>26</v>
      </c>
      <c r="J237" s="1" t="s">
        <v>3059</v>
      </c>
      <c r="K237" s="1" t="s">
        <v>3059</v>
      </c>
    </row>
    <row r="238" spans="1:11" x14ac:dyDescent="0.35">
      <c r="A238" s="1" t="s">
        <v>1825</v>
      </c>
      <c r="B238" s="9">
        <v>179955</v>
      </c>
      <c r="C238" s="1">
        <v>3</v>
      </c>
      <c r="D238" s="1">
        <v>1</v>
      </c>
      <c r="E238" s="13">
        <v>0.96400000000000008</v>
      </c>
      <c r="F238" s="1">
        <v>8</v>
      </c>
      <c r="G238" s="1" t="s">
        <v>3063</v>
      </c>
      <c r="H238" s="1" t="s">
        <v>3059</v>
      </c>
      <c r="I238" s="1">
        <v>74</v>
      </c>
      <c r="J238" s="1" t="s">
        <v>3059</v>
      </c>
      <c r="K238" s="1" t="s">
        <v>3059</v>
      </c>
    </row>
    <row r="239" spans="1:11" x14ac:dyDescent="0.35">
      <c r="A239" s="1" t="s">
        <v>2217</v>
      </c>
      <c r="B239" s="9">
        <v>148833</v>
      </c>
      <c r="C239" s="1">
        <v>1</v>
      </c>
      <c r="D239" s="1">
        <v>2</v>
      </c>
      <c r="E239" s="13">
        <v>0.95700000000000007</v>
      </c>
      <c r="F239" s="1">
        <v>30</v>
      </c>
      <c r="G239" s="1" t="s">
        <v>3058</v>
      </c>
      <c r="H239" s="1" t="s">
        <v>3059</v>
      </c>
      <c r="I239" s="1">
        <v>39</v>
      </c>
      <c r="J239" s="1" t="s">
        <v>3059</v>
      </c>
      <c r="K239" s="1" t="s">
        <v>3059</v>
      </c>
    </row>
    <row r="240" spans="1:11" x14ac:dyDescent="0.35">
      <c r="A240" s="1" t="s">
        <v>236</v>
      </c>
      <c r="B240" s="9">
        <v>135996</v>
      </c>
      <c r="C240" s="1">
        <v>4</v>
      </c>
      <c r="D240" s="1">
        <v>4</v>
      </c>
      <c r="E240" s="13">
        <v>0.95499999999999996</v>
      </c>
      <c r="F240" s="1">
        <v>20</v>
      </c>
      <c r="G240" s="1" t="s">
        <v>3062</v>
      </c>
      <c r="H240" s="1" t="s">
        <v>3060</v>
      </c>
      <c r="I240" s="1">
        <v>11</v>
      </c>
      <c r="J240" s="1" t="s">
        <v>3059</v>
      </c>
      <c r="K240" s="1" t="s">
        <v>3059</v>
      </c>
    </row>
    <row r="241" spans="1:11" x14ac:dyDescent="0.35">
      <c r="A241" s="1" t="s">
        <v>1736</v>
      </c>
      <c r="B241" s="9">
        <v>127418</v>
      </c>
      <c r="C241" s="1">
        <v>3</v>
      </c>
      <c r="D241" s="1">
        <v>5</v>
      </c>
      <c r="E241" s="13">
        <v>0.95200000000000007</v>
      </c>
      <c r="F241" s="1">
        <v>26</v>
      </c>
      <c r="G241" s="1" t="s">
        <v>3064</v>
      </c>
      <c r="H241" s="1" t="s">
        <v>3059</v>
      </c>
      <c r="I241" s="1">
        <v>7</v>
      </c>
      <c r="J241" s="1" t="s">
        <v>3060</v>
      </c>
      <c r="K241" s="1" t="s">
        <v>3059</v>
      </c>
    </row>
    <row r="242" spans="1:11" x14ac:dyDescent="0.35">
      <c r="A242" s="1" t="s">
        <v>113</v>
      </c>
      <c r="B242" s="9">
        <v>59246</v>
      </c>
      <c r="C242" s="1">
        <v>4</v>
      </c>
      <c r="D242" s="1">
        <v>6</v>
      </c>
      <c r="E242" s="13">
        <v>0.90799999999999992</v>
      </c>
      <c r="F242" s="1">
        <v>6</v>
      </c>
      <c r="G242" s="1" t="s">
        <v>3061</v>
      </c>
      <c r="H242" s="1" t="s">
        <v>3059</v>
      </c>
      <c r="I242" s="1">
        <v>40</v>
      </c>
      <c r="J242" s="1" t="s">
        <v>3059</v>
      </c>
      <c r="K242" s="1" t="s">
        <v>3060</v>
      </c>
    </row>
    <row r="243" spans="1:11" x14ac:dyDescent="0.35">
      <c r="A243" s="1" t="s">
        <v>2013</v>
      </c>
      <c r="B243" s="9">
        <v>104289</v>
      </c>
      <c r="C243" s="1">
        <v>5</v>
      </c>
      <c r="D243" s="1">
        <v>5</v>
      </c>
      <c r="E243" s="13">
        <v>0.86599999999999999</v>
      </c>
      <c r="F243" s="1">
        <v>28</v>
      </c>
      <c r="G243" s="1" t="s">
        <v>3063</v>
      </c>
      <c r="H243" s="1" t="s">
        <v>3059</v>
      </c>
      <c r="I243" s="1">
        <v>58</v>
      </c>
      <c r="J243" s="1" t="s">
        <v>3059</v>
      </c>
      <c r="K243" s="1" t="s">
        <v>3059</v>
      </c>
    </row>
    <row r="244" spans="1:11" x14ac:dyDescent="0.35">
      <c r="A244" s="1" t="s">
        <v>2708</v>
      </c>
      <c r="B244" s="9">
        <v>148892</v>
      </c>
      <c r="C244" s="1">
        <v>4</v>
      </c>
      <c r="D244" s="1">
        <v>6</v>
      </c>
      <c r="E244" s="13">
        <v>1</v>
      </c>
      <c r="F244" s="1">
        <v>5</v>
      </c>
      <c r="G244" s="1" t="s">
        <v>3063</v>
      </c>
      <c r="H244" s="1" t="s">
        <v>3059</v>
      </c>
      <c r="I244" s="1">
        <v>57</v>
      </c>
      <c r="J244" s="1" t="s">
        <v>3060</v>
      </c>
      <c r="K244" s="1" t="s">
        <v>3059</v>
      </c>
    </row>
    <row r="245" spans="1:11" x14ac:dyDescent="0.35">
      <c r="A245" s="1" t="s">
        <v>1536</v>
      </c>
      <c r="B245" s="9">
        <v>46453</v>
      </c>
      <c r="C245" s="1">
        <v>2</v>
      </c>
      <c r="D245" s="1">
        <v>7</v>
      </c>
      <c r="E245" s="13">
        <v>0.91700000000000004</v>
      </c>
      <c r="F245" s="1">
        <v>16</v>
      </c>
      <c r="G245" s="1" t="s">
        <v>3062</v>
      </c>
      <c r="H245" s="1" t="s">
        <v>3059</v>
      </c>
      <c r="I245" s="1">
        <v>29</v>
      </c>
      <c r="J245" s="1" t="s">
        <v>3060</v>
      </c>
      <c r="K245" s="1" t="s">
        <v>3059</v>
      </c>
    </row>
    <row r="246" spans="1:11" x14ac:dyDescent="0.35">
      <c r="A246" s="1" t="s">
        <v>1618</v>
      </c>
      <c r="B246" s="9">
        <v>102979.37</v>
      </c>
      <c r="C246" s="1">
        <v>3</v>
      </c>
      <c r="D246" s="1">
        <v>1</v>
      </c>
      <c r="E246" s="13">
        <v>0.82900000000000007</v>
      </c>
      <c r="F246" s="1">
        <v>9</v>
      </c>
      <c r="G246" s="1" t="s">
        <v>3061</v>
      </c>
      <c r="H246" s="1" t="s">
        <v>3060</v>
      </c>
      <c r="I246" s="1">
        <v>6</v>
      </c>
      <c r="J246" s="1" t="s">
        <v>3059</v>
      </c>
      <c r="K246" s="1" t="s">
        <v>3059</v>
      </c>
    </row>
    <row r="247" spans="1:11" x14ac:dyDescent="0.35">
      <c r="A247" s="1" t="s">
        <v>2590</v>
      </c>
      <c r="B247" s="9">
        <v>50256</v>
      </c>
      <c r="C247" s="1">
        <v>5</v>
      </c>
      <c r="D247" s="1">
        <v>4</v>
      </c>
      <c r="E247" s="13">
        <v>0.92299999999999993</v>
      </c>
      <c r="F247" s="1">
        <v>15</v>
      </c>
      <c r="G247" s="1" t="s">
        <v>3063</v>
      </c>
      <c r="H247" s="1" t="s">
        <v>3059</v>
      </c>
      <c r="I247" s="1">
        <v>19</v>
      </c>
      <c r="J247" s="1" t="s">
        <v>3059</v>
      </c>
      <c r="K247" s="1" t="s">
        <v>3059</v>
      </c>
    </row>
    <row r="248" spans="1:11" x14ac:dyDescent="0.35">
      <c r="A248" s="1" t="s">
        <v>398</v>
      </c>
      <c r="B248" s="9">
        <v>47631</v>
      </c>
      <c r="C248" s="1">
        <v>2</v>
      </c>
      <c r="D248" s="1">
        <v>5</v>
      </c>
      <c r="E248" s="13">
        <v>0.89900000000000002</v>
      </c>
      <c r="F248" s="1">
        <v>10</v>
      </c>
      <c r="G248" s="1" t="s">
        <v>3061</v>
      </c>
      <c r="H248" s="1" t="s">
        <v>3059</v>
      </c>
      <c r="I248" s="1">
        <v>58</v>
      </c>
      <c r="J248" s="1" t="s">
        <v>3059</v>
      </c>
      <c r="K248" s="1" t="s">
        <v>3059</v>
      </c>
    </row>
    <row r="249" spans="1:11" x14ac:dyDescent="0.35">
      <c r="A249" s="1" t="s">
        <v>1035</v>
      </c>
      <c r="B249" s="9">
        <v>71071</v>
      </c>
      <c r="C249" s="1">
        <v>1</v>
      </c>
      <c r="D249" s="1">
        <v>1</v>
      </c>
      <c r="E249" s="13">
        <v>0.93099999999999994</v>
      </c>
      <c r="F249" s="1">
        <v>21</v>
      </c>
      <c r="G249" s="1" t="s">
        <v>3063</v>
      </c>
      <c r="H249" s="1" t="s">
        <v>3060</v>
      </c>
      <c r="I249" s="1">
        <v>56</v>
      </c>
      <c r="J249" s="1" t="s">
        <v>3059</v>
      </c>
      <c r="K249" s="1" t="s">
        <v>3059</v>
      </c>
    </row>
    <row r="250" spans="1:11" x14ac:dyDescent="0.35">
      <c r="A250" s="1" t="s">
        <v>604</v>
      </c>
      <c r="B250" s="9">
        <v>36888</v>
      </c>
      <c r="C250" s="1">
        <v>5</v>
      </c>
      <c r="D250" s="1">
        <v>9</v>
      </c>
      <c r="E250" s="13">
        <v>0.94299999999999995</v>
      </c>
      <c r="F250" s="1">
        <v>28</v>
      </c>
      <c r="G250" s="1" t="s">
        <v>3061</v>
      </c>
      <c r="H250" s="1" t="s">
        <v>3059</v>
      </c>
      <c r="I250" s="1">
        <v>34</v>
      </c>
      <c r="J250" s="1" t="s">
        <v>3060</v>
      </c>
      <c r="K250" s="1" t="s">
        <v>3060</v>
      </c>
    </row>
    <row r="251" spans="1:11" x14ac:dyDescent="0.35">
      <c r="A251" s="1" t="s">
        <v>1126</v>
      </c>
      <c r="B251" s="9">
        <v>44484</v>
      </c>
      <c r="C251" s="1">
        <v>3</v>
      </c>
      <c r="D251" s="1">
        <v>10</v>
      </c>
      <c r="E251" s="13">
        <v>0.86499999999999999</v>
      </c>
      <c r="F251" s="1">
        <v>11</v>
      </c>
      <c r="G251" s="1" t="s">
        <v>3062</v>
      </c>
      <c r="H251" s="1" t="s">
        <v>3060</v>
      </c>
      <c r="I251" s="1">
        <v>62</v>
      </c>
      <c r="J251" s="1" t="s">
        <v>3060</v>
      </c>
      <c r="K251" s="1" t="s">
        <v>3059</v>
      </c>
    </row>
    <row r="252" spans="1:11" x14ac:dyDescent="0.35">
      <c r="A252" s="1" t="s">
        <v>214</v>
      </c>
      <c r="B252" s="9">
        <v>151059</v>
      </c>
      <c r="C252" s="1">
        <v>5</v>
      </c>
      <c r="D252" s="1">
        <v>1</v>
      </c>
      <c r="E252" s="13">
        <v>0.94700000000000006</v>
      </c>
      <c r="F252" s="1">
        <v>1</v>
      </c>
      <c r="G252" s="1" t="s">
        <v>3061</v>
      </c>
      <c r="H252" s="1" t="s">
        <v>3060</v>
      </c>
      <c r="I252" s="1">
        <v>60</v>
      </c>
      <c r="J252" s="1" t="s">
        <v>3059</v>
      </c>
      <c r="K252" s="1" t="s">
        <v>3060</v>
      </c>
    </row>
    <row r="253" spans="1:11" x14ac:dyDescent="0.35">
      <c r="A253" s="1" t="s">
        <v>863</v>
      </c>
      <c r="B253" s="9">
        <v>62570</v>
      </c>
      <c r="C253" s="1">
        <v>4</v>
      </c>
      <c r="D253" s="1">
        <v>10</v>
      </c>
      <c r="E253" s="13">
        <v>0.87599999999999989</v>
      </c>
      <c r="F253" s="1">
        <v>12</v>
      </c>
      <c r="G253" s="1" t="s">
        <v>3061</v>
      </c>
      <c r="H253" s="1" t="s">
        <v>3059</v>
      </c>
      <c r="I253" s="1">
        <v>33</v>
      </c>
      <c r="J253" s="1" t="s">
        <v>3059</v>
      </c>
      <c r="K253" s="1" t="s">
        <v>3060</v>
      </c>
    </row>
    <row r="254" spans="1:11" x14ac:dyDescent="0.35">
      <c r="A254" s="1" t="s">
        <v>2739</v>
      </c>
      <c r="B254" s="9">
        <v>88947</v>
      </c>
      <c r="C254" s="1">
        <v>4</v>
      </c>
      <c r="D254" s="1">
        <v>2</v>
      </c>
      <c r="E254" s="13">
        <v>0.92400000000000004</v>
      </c>
      <c r="F254" s="1">
        <v>25</v>
      </c>
      <c r="G254" s="1" t="s">
        <v>3061</v>
      </c>
      <c r="H254" s="1" t="s">
        <v>3060</v>
      </c>
      <c r="I254" s="1">
        <v>1</v>
      </c>
      <c r="J254" s="1" t="s">
        <v>3059</v>
      </c>
      <c r="K254" s="1" t="s">
        <v>3060</v>
      </c>
    </row>
    <row r="255" spans="1:11" x14ac:dyDescent="0.35">
      <c r="A255" s="1" t="s">
        <v>2859</v>
      </c>
      <c r="B255" s="9">
        <v>174668</v>
      </c>
      <c r="C255" s="1">
        <v>3</v>
      </c>
      <c r="D255" s="1">
        <v>6</v>
      </c>
      <c r="E255" s="13">
        <v>0.94799999999999995</v>
      </c>
      <c r="F255" s="1">
        <v>5</v>
      </c>
      <c r="G255" s="1" t="s">
        <v>3063</v>
      </c>
      <c r="H255" s="1" t="s">
        <v>3059</v>
      </c>
      <c r="I255" s="1">
        <v>53</v>
      </c>
      <c r="J255" s="1" t="s">
        <v>3059</v>
      </c>
      <c r="K255" s="1" t="s">
        <v>3059</v>
      </c>
    </row>
    <row r="256" spans="1:11" x14ac:dyDescent="0.35">
      <c r="A256" s="1" t="s">
        <v>1865</v>
      </c>
      <c r="B256" s="9">
        <v>148659</v>
      </c>
      <c r="C256" s="1">
        <v>3</v>
      </c>
      <c r="D256" s="1">
        <v>6</v>
      </c>
      <c r="E256" s="13">
        <v>0.92200000000000004</v>
      </c>
      <c r="F256" s="1">
        <v>18</v>
      </c>
      <c r="G256" s="1" t="s">
        <v>3062</v>
      </c>
      <c r="H256" s="1" t="s">
        <v>3060</v>
      </c>
      <c r="I256" s="1">
        <v>18</v>
      </c>
      <c r="J256" s="1" t="s">
        <v>3060</v>
      </c>
      <c r="K256" s="1" t="s">
        <v>3060</v>
      </c>
    </row>
    <row r="257" spans="1:11" x14ac:dyDescent="0.35">
      <c r="A257" s="1" t="s">
        <v>1977</v>
      </c>
      <c r="B257" s="9">
        <v>109445</v>
      </c>
      <c r="C257" s="1">
        <v>2</v>
      </c>
      <c r="D257" s="1">
        <v>7</v>
      </c>
      <c r="E257" s="13">
        <v>0.88300000000000001</v>
      </c>
      <c r="F257" s="1">
        <v>29</v>
      </c>
      <c r="G257" s="1" t="s">
        <v>3064</v>
      </c>
      <c r="H257" s="1" t="s">
        <v>3059</v>
      </c>
      <c r="I257" s="1">
        <v>73</v>
      </c>
      <c r="J257" s="1" t="s">
        <v>3059</v>
      </c>
      <c r="K257" s="1" t="s">
        <v>3059</v>
      </c>
    </row>
    <row r="258" spans="1:11" x14ac:dyDescent="0.35">
      <c r="A258" s="1" t="s">
        <v>1312</v>
      </c>
      <c r="B258" s="9">
        <v>127529</v>
      </c>
      <c r="C258" s="1">
        <v>3</v>
      </c>
      <c r="D258" s="1">
        <v>3</v>
      </c>
      <c r="E258" s="13">
        <v>0.98099999999999998</v>
      </c>
      <c r="F258" s="1">
        <v>20</v>
      </c>
      <c r="G258" s="1" t="s">
        <v>3064</v>
      </c>
      <c r="H258" s="1" t="s">
        <v>3059</v>
      </c>
      <c r="I258" s="1">
        <v>5</v>
      </c>
      <c r="J258" s="1" t="s">
        <v>3059</v>
      </c>
      <c r="K258" s="1" t="s">
        <v>3060</v>
      </c>
    </row>
    <row r="259" spans="1:11" x14ac:dyDescent="0.35">
      <c r="A259" s="1" t="s">
        <v>2956</v>
      </c>
      <c r="B259" s="9">
        <v>113036</v>
      </c>
      <c r="C259" s="1">
        <v>3</v>
      </c>
      <c r="D259" s="1">
        <v>5</v>
      </c>
      <c r="E259" s="13">
        <v>0.91500000000000004</v>
      </c>
      <c r="F259" s="1">
        <v>25</v>
      </c>
      <c r="G259" s="1" t="s">
        <v>3061</v>
      </c>
      <c r="H259" s="1" t="s">
        <v>3060</v>
      </c>
      <c r="I259" s="1">
        <v>5</v>
      </c>
      <c r="J259" s="1" t="s">
        <v>3059</v>
      </c>
      <c r="K259" s="1" t="s">
        <v>3059</v>
      </c>
    </row>
    <row r="260" spans="1:11" x14ac:dyDescent="0.35">
      <c r="A260" s="1" t="s">
        <v>1329</v>
      </c>
      <c r="B260" s="9">
        <v>179051</v>
      </c>
      <c r="C260" s="1">
        <v>4</v>
      </c>
      <c r="D260" s="1">
        <v>6</v>
      </c>
      <c r="E260" s="13">
        <v>0.997</v>
      </c>
      <c r="F260" s="1">
        <v>21</v>
      </c>
      <c r="G260" s="1" t="s">
        <v>3065</v>
      </c>
      <c r="H260" s="1" t="s">
        <v>3059</v>
      </c>
      <c r="I260" s="1">
        <v>3</v>
      </c>
      <c r="J260" s="1" t="s">
        <v>3059</v>
      </c>
      <c r="K260" s="1" t="s">
        <v>3060</v>
      </c>
    </row>
    <row r="261" spans="1:11" x14ac:dyDescent="0.35">
      <c r="A261" s="1" t="s">
        <v>1341</v>
      </c>
      <c r="B261" s="9">
        <v>155057</v>
      </c>
      <c r="C261" s="1">
        <v>5</v>
      </c>
      <c r="D261" s="1">
        <v>9</v>
      </c>
      <c r="E261" s="13">
        <v>0.8859999999999999</v>
      </c>
      <c r="F261" s="1">
        <v>29</v>
      </c>
      <c r="G261" s="1" t="s">
        <v>3062</v>
      </c>
      <c r="H261" s="1" t="s">
        <v>3060</v>
      </c>
      <c r="I261" s="1">
        <v>43</v>
      </c>
      <c r="J261" s="1" t="s">
        <v>3059</v>
      </c>
      <c r="K261" s="1" t="s">
        <v>3059</v>
      </c>
    </row>
    <row r="262" spans="1:11" x14ac:dyDescent="0.35">
      <c r="A262" s="1" t="s">
        <v>565</v>
      </c>
      <c r="B262" s="9">
        <v>35990</v>
      </c>
      <c r="C262" s="1">
        <v>3</v>
      </c>
      <c r="D262" s="1">
        <v>4</v>
      </c>
      <c r="E262" s="13">
        <v>1</v>
      </c>
      <c r="F262" s="1">
        <v>15</v>
      </c>
      <c r="G262" s="1" t="s">
        <v>3063</v>
      </c>
      <c r="H262" s="1" t="s">
        <v>3059</v>
      </c>
      <c r="I262" s="1">
        <v>79</v>
      </c>
      <c r="J262" s="1" t="s">
        <v>3059</v>
      </c>
      <c r="K262" s="1" t="s">
        <v>3059</v>
      </c>
    </row>
    <row r="263" spans="1:11" x14ac:dyDescent="0.35">
      <c r="A263" s="1" t="s">
        <v>2733</v>
      </c>
      <c r="B263" s="9">
        <v>153294</v>
      </c>
      <c r="C263" s="1">
        <v>1</v>
      </c>
      <c r="D263" s="1">
        <v>3</v>
      </c>
      <c r="E263" s="13">
        <v>0.9840000000000001</v>
      </c>
      <c r="F263" s="1">
        <v>16</v>
      </c>
      <c r="G263" s="1" t="s">
        <v>3061</v>
      </c>
      <c r="H263" s="1" t="s">
        <v>3059</v>
      </c>
      <c r="I263" s="1">
        <v>80</v>
      </c>
      <c r="J263" s="1" t="s">
        <v>3059</v>
      </c>
      <c r="K263" s="1" t="s">
        <v>3060</v>
      </c>
    </row>
    <row r="264" spans="1:11" x14ac:dyDescent="0.35">
      <c r="A264" s="1" t="s">
        <v>1819</v>
      </c>
      <c r="B264" s="9">
        <v>43905</v>
      </c>
      <c r="C264" s="1">
        <v>1</v>
      </c>
      <c r="D264" s="1">
        <v>4</v>
      </c>
      <c r="E264" s="13">
        <v>0.82799999999999996</v>
      </c>
      <c r="F264" s="1">
        <v>18</v>
      </c>
      <c r="G264" s="1" t="s">
        <v>3064</v>
      </c>
      <c r="H264" s="1" t="s">
        <v>3060</v>
      </c>
      <c r="I264" s="1">
        <v>74</v>
      </c>
      <c r="J264" s="1" t="s">
        <v>3059</v>
      </c>
      <c r="K264" s="1" t="s">
        <v>3059</v>
      </c>
    </row>
    <row r="265" spans="1:11" x14ac:dyDescent="0.35">
      <c r="A265" s="1" t="s">
        <v>1614</v>
      </c>
      <c r="B265" s="9">
        <v>47591</v>
      </c>
      <c r="C265" s="1">
        <v>2</v>
      </c>
      <c r="D265" s="1">
        <v>1</v>
      </c>
      <c r="E265" s="13">
        <v>0.78200000000000003</v>
      </c>
      <c r="F265" s="1">
        <v>23</v>
      </c>
      <c r="G265" s="1" t="s">
        <v>3063</v>
      </c>
      <c r="H265" s="1" t="s">
        <v>3059</v>
      </c>
      <c r="I265" s="1">
        <v>30</v>
      </c>
      <c r="J265" s="1" t="s">
        <v>3059</v>
      </c>
      <c r="K265" s="1" t="s">
        <v>3059</v>
      </c>
    </row>
    <row r="266" spans="1:11" x14ac:dyDescent="0.35">
      <c r="A266" s="1" t="s">
        <v>1407</v>
      </c>
      <c r="B266" s="9">
        <v>26801</v>
      </c>
      <c r="C266" s="1">
        <v>2</v>
      </c>
      <c r="D266" s="1">
        <v>7</v>
      </c>
      <c r="E266" s="13">
        <v>0.90700000000000003</v>
      </c>
      <c r="F266" s="1">
        <v>27</v>
      </c>
      <c r="G266" s="1" t="s">
        <v>3063</v>
      </c>
      <c r="H266" s="1" t="s">
        <v>3059</v>
      </c>
      <c r="I266" s="1">
        <v>13</v>
      </c>
      <c r="J266" s="1" t="s">
        <v>3059</v>
      </c>
      <c r="K266" s="1" t="s">
        <v>3059</v>
      </c>
    </row>
    <row r="267" spans="1:11" x14ac:dyDescent="0.35">
      <c r="A267" s="1" t="s">
        <v>3030</v>
      </c>
      <c r="B267" s="9">
        <v>75547</v>
      </c>
      <c r="C267" s="1">
        <v>2</v>
      </c>
      <c r="D267" s="1">
        <v>9</v>
      </c>
      <c r="E267" s="13">
        <v>0.83799999999999997</v>
      </c>
      <c r="F267" s="1">
        <v>21</v>
      </c>
      <c r="G267" s="1" t="s">
        <v>3064</v>
      </c>
      <c r="H267" s="1" t="s">
        <v>3060</v>
      </c>
      <c r="I267" s="1">
        <v>27</v>
      </c>
      <c r="J267" s="1" t="s">
        <v>3059</v>
      </c>
      <c r="K267" s="1" t="s">
        <v>3059</v>
      </c>
    </row>
    <row r="268" spans="1:11" x14ac:dyDescent="0.35">
      <c r="A268" s="1" t="s">
        <v>944</v>
      </c>
      <c r="B268" s="9">
        <v>143709</v>
      </c>
      <c r="C268" s="1">
        <v>2</v>
      </c>
      <c r="D268" s="1">
        <v>2</v>
      </c>
      <c r="E268" s="13">
        <v>1</v>
      </c>
      <c r="F268" s="1">
        <v>6</v>
      </c>
      <c r="G268" s="1" t="s">
        <v>3058</v>
      </c>
      <c r="H268" s="1" t="s">
        <v>3060</v>
      </c>
      <c r="I268" s="1">
        <v>65</v>
      </c>
      <c r="J268" s="1" t="s">
        <v>3059</v>
      </c>
      <c r="K268" s="1" t="s">
        <v>3059</v>
      </c>
    </row>
    <row r="269" spans="1:11" x14ac:dyDescent="0.35">
      <c r="A269" s="1" t="s">
        <v>77</v>
      </c>
      <c r="B269" s="9">
        <v>114164</v>
      </c>
      <c r="C269" s="1">
        <v>2</v>
      </c>
      <c r="D269" s="1">
        <v>9</v>
      </c>
      <c r="E269" s="13">
        <v>0.8640000000000001</v>
      </c>
      <c r="F269" s="1">
        <v>5</v>
      </c>
      <c r="G269" s="1" t="s">
        <v>3063</v>
      </c>
      <c r="H269" s="1" t="s">
        <v>3059</v>
      </c>
      <c r="I269" s="1">
        <v>72</v>
      </c>
      <c r="J269" s="1" t="s">
        <v>3059</v>
      </c>
      <c r="K269" s="1" t="s">
        <v>3059</v>
      </c>
    </row>
    <row r="270" spans="1:11" x14ac:dyDescent="0.35">
      <c r="A270" s="1" t="s">
        <v>878</v>
      </c>
      <c r="B270" s="9">
        <v>177582</v>
      </c>
      <c r="C270" s="1">
        <v>2</v>
      </c>
      <c r="D270" s="1">
        <v>1</v>
      </c>
      <c r="E270" s="13">
        <v>0.96299999999999997</v>
      </c>
      <c r="F270" s="1">
        <v>25</v>
      </c>
      <c r="G270" s="1" t="s">
        <v>3064</v>
      </c>
      <c r="H270" s="1" t="s">
        <v>3060</v>
      </c>
      <c r="I270" s="1">
        <v>31</v>
      </c>
      <c r="J270" s="1" t="s">
        <v>3059</v>
      </c>
      <c r="K270" s="1" t="s">
        <v>3060</v>
      </c>
    </row>
    <row r="271" spans="1:11" x14ac:dyDescent="0.35">
      <c r="A271" s="1" t="s">
        <v>902</v>
      </c>
      <c r="B271" s="9">
        <v>50884</v>
      </c>
      <c r="C271" s="1">
        <v>3</v>
      </c>
      <c r="D271" s="1">
        <v>4</v>
      </c>
      <c r="E271" s="13">
        <v>0.89300000000000002</v>
      </c>
      <c r="F271" s="1">
        <v>9</v>
      </c>
      <c r="G271" s="1" t="s">
        <v>3063</v>
      </c>
      <c r="H271" s="1" t="s">
        <v>3059</v>
      </c>
      <c r="I271" s="1">
        <v>71</v>
      </c>
      <c r="J271" s="1" t="s">
        <v>3059</v>
      </c>
      <c r="K271" s="1" t="s">
        <v>3059</v>
      </c>
    </row>
    <row r="272" spans="1:11" x14ac:dyDescent="0.35">
      <c r="A272" s="1" t="s">
        <v>607</v>
      </c>
      <c r="B272" s="9">
        <v>138866</v>
      </c>
      <c r="C272" s="1">
        <v>4</v>
      </c>
      <c r="D272" s="1">
        <v>3</v>
      </c>
      <c r="E272" s="13">
        <v>0.93099999999999994</v>
      </c>
      <c r="F272" s="1">
        <v>0</v>
      </c>
      <c r="G272" s="1" t="s">
        <v>3058</v>
      </c>
      <c r="H272" s="1" t="s">
        <v>3059</v>
      </c>
      <c r="I272" s="1">
        <v>55</v>
      </c>
      <c r="J272" s="1" t="s">
        <v>3059</v>
      </c>
      <c r="K272" s="1" t="s">
        <v>3059</v>
      </c>
    </row>
    <row r="273" spans="1:11" x14ac:dyDescent="0.35">
      <c r="A273" s="1" t="s">
        <v>391</v>
      </c>
      <c r="B273" s="9">
        <v>152824</v>
      </c>
      <c r="C273" s="1">
        <v>5</v>
      </c>
      <c r="D273" s="1">
        <v>8</v>
      </c>
      <c r="E273" s="13">
        <v>0.88200000000000001</v>
      </c>
      <c r="F273" s="1">
        <v>1</v>
      </c>
      <c r="G273" s="1" t="s">
        <v>3061</v>
      </c>
      <c r="H273" s="1" t="s">
        <v>3060</v>
      </c>
      <c r="I273" s="1">
        <v>66</v>
      </c>
      <c r="J273" s="1" t="s">
        <v>3059</v>
      </c>
      <c r="K273" s="1" t="s">
        <v>3059</v>
      </c>
    </row>
    <row r="274" spans="1:11" x14ac:dyDescent="0.35">
      <c r="A274" s="1" t="s">
        <v>2658</v>
      </c>
      <c r="B274" s="9">
        <v>62138</v>
      </c>
      <c r="C274" s="1">
        <v>2</v>
      </c>
      <c r="D274" s="1">
        <v>2</v>
      </c>
      <c r="E274" s="13">
        <v>0.79700000000000004</v>
      </c>
      <c r="F274" s="1">
        <v>30</v>
      </c>
      <c r="G274" s="1" t="s">
        <v>3062</v>
      </c>
      <c r="H274" s="1" t="s">
        <v>3060</v>
      </c>
      <c r="I274" s="1">
        <v>26</v>
      </c>
      <c r="J274" s="1" t="s">
        <v>3060</v>
      </c>
      <c r="K274" s="1" t="s">
        <v>3059</v>
      </c>
    </row>
    <row r="275" spans="1:11" x14ac:dyDescent="0.35">
      <c r="A275" s="1" t="s">
        <v>951</v>
      </c>
      <c r="B275" s="9">
        <v>52351</v>
      </c>
      <c r="C275" s="1">
        <v>3</v>
      </c>
      <c r="D275" s="1">
        <v>4</v>
      </c>
      <c r="E275" s="13">
        <v>0.8909999999999999</v>
      </c>
      <c r="F275" s="1">
        <v>14</v>
      </c>
      <c r="G275" s="1" t="s">
        <v>3058</v>
      </c>
      <c r="H275" s="1" t="s">
        <v>3059</v>
      </c>
      <c r="I275" s="1">
        <v>74</v>
      </c>
      <c r="J275" s="1" t="s">
        <v>3060</v>
      </c>
      <c r="K275" s="1" t="s">
        <v>3059</v>
      </c>
    </row>
    <row r="276" spans="1:11" x14ac:dyDescent="0.35">
      <c r="A276" s="1" t="s">
        <v>865</v>
      </c>
      <c r="B276" s="9">
        <v>87670</v>
      </c>
      <c r="C276" s="1">
        <v>2</v>
      </c>
      <c r="D276" s="1">
        <v>1</v>
      </c>
      <c r="E276" s="13">
        <v>0.89300000000000002</v>
      </c>
      <c r="F276" s="1">
        <v>15</v>
      </c>
      <c r="G276" s="1" t="s">
        <v>3064</v>
      </c>
      <c r="H276" s="1" t="s">
        <v>3059</v>
      </c>
      <c r="I276" s="1">
        <v>34</v>
      </c>
      <c r="J276" s="1" t="s">
        <v>3059</v>
      </c>
      <c r="K276" s="1" t="s">
        <v>3059</v>
      </c>
    </row>
    <row r="277" spans="1:11" x14ac:dyDescent="0.35">
      <c r="A277" s="1" t="s">
        <v>862</v>
      </c>
      <c r="B277" s="9">
        <v>135051</v>
      </c>
      <c r="C277" s="1">
        <v>1</v>
      </c>
      <c r="D277" s="1">
        <v>5</v>
      </c>
      <c r="E277" s="13">
        <v>0.91</v>
      </c>
      <c r="F277" s="1">
        <v>19</v>
      </c>
      <c r="G277" s="1" t="s">
        <v>3064</v>
      </c>
      <c r="H277" s="1" t="s">
        <v>3059</v>
      </c>
      <c r="I277" s="1">
        <v>23</v>
      </c>
      <c r="J277" s="1" t="s">
        <v>3059</v>
      </c>
      <c r="K277" s="1" t="s">
        <v>3060</v>
      </c>
    </row>
    <row r="278" spans="1:11" x14ac:dyDescent="0.35">
      <c r="A278" s="1" t="s">
        <v>1131</v>
      </c>
      <c r="B278" s="9">
        <v>57315</v>
      </c>
      <c r="C278" s="1">
        <v>4</v>
      </c>
      <c r="D278" s="1">
        <v>7</v>
      </c>
      <c r="E278" s="13">
        <v>0.99099999999999999</v>
      </c>
      <c r="F278" s="1">
        <v>11</v>
      </c>
      <c r="G278" s="1" t="s">
        <v>3063</v>
      </c>
      <c r="H278" s="1" t="s">
        <v>3059</v>
      </c>
      <c r="I278" s="1">
        <v>13</v>
      </c>
      <c r="J278" s="1" t="s">
        <v>3059</v>
      </c>
      <c r="K278" s="1" t="s">
        <v>3059</v>
      </c>
    </row>
    <row r="279" spans="1:11" x14ac:dyDescent="0.35">
      <c r="A279" s="1" t="s">
        <v>51</v>
      </c>
      <c r="B279" s="9">
        <v>110962</v>
      </c>
      <c r="C279" s="1">
        <v>2</v>
      </c>
      <c r="D279" s="1">
        <v>8</v>
      </c>
      <c r="E279" s="13">
        <v>0.94900000000000007</v>
      </c>
      <c r="F279" s="1">
        <v>4</v>
      </c>
      <c r="G279" s="1" t="s">
        <v>3058</v>
      </c>
      <c r="H279" s="1" t="s">
        <v>3059</v>
      </c>
      <c r="I279" s="1">
        <v>1</v>
      </c>
      <c r="J279" s="1" t="s">
        <v>3059</v>
      </c>
      <c r="K279" s="1" t="s">
        <v>3059</v>
      </c>
    </row>
    <row r="280" spans="1:11" x14ac:dyDescent="0.35">
      <c r="A280" s="1" t="s">
        <v>429</v>
      </c>
      <c r="B280" s="9">
        <v>139634</v>
      </c>
      <c r="C280" s="1">
        <v>3</v>
      </c>
      <c r="D280" s="1">
        <v>5</v>
      </c>
      <c r="E280" s="13">
        <v>0.8909999999999999</v>
      </c>
      <c r="F280" s="1">
        <v>17</v>
      </c>
      <c r="G280" s="1" t="s">
        <v>3064</v>
      </c>
      <c r="H280" s="1" t="s">
        <v>3060</v>
      </c>
      <c r="I280" s="1">
        <v>29</v>
      </c>
      <c r="J280" s="1" t="s">
        <v>3059</v>
      </c>
      <c r="K280" s="1" t="s">
        <v>3059</v>
      </c>
    </row>
    <row r="281" spans="1:11" x14ac:dyDescent="0.35">
      <c r="A281" s="1" t="s">
        <v>1743</v>
      </c>
      <c r="B281" s="9">
        <v>122769</v>
      </c>
      <c r="C281" s="1">
        <v>4</v>
      </c>
      <c r="D281" s="1">
        <v>6</v>
      </c>
      <c r="E281" s="13">
        <v>0.86099999999999999</v>
      </c>
      <c r="F281" s="1">
        <v>11</v>
      </c>
      <c r="G281" s="1" t="s">
        <v>3061</v>
      </c>
      <c r="H281" s="1" t="s">
        <v>3059</v>
      </c>
      <c r="I281" s="1">
        <v>69</v>
      </c>
      <c r="J281" s="1" t="s">
        <v>3059</v>
      </c>
      <c r="K281" s="1" t="s">
        <v>3060</v>
      </c>
    </row>
    <row r="282" spans="1:11" x14ac:dyDescent="0.35">
      <c r="A282" s="1" t="s">
        <v>2361</v>
      </c>
      <c r="B282" s="9">
        <v>173191</v>
      </c>
      <c r="C282" s="1">
        <v>3</v>
      </c>
      <c r="D282" s="1">
        <v>1</v>
      </c>
      <c r="E282" s="13">
        <v>0.91</v>
      </c>
      <c r="F282" s="1">
        <v>19</v>
      </c>
      <c r="G282" s="1" t="s">
        <v>3062</v>
      </c>
      <c r="H282" s="1" t="s">
        <v>3060</v>
      </c>
      <c r="I282" s="1">
        <v>3</v>
      </c>
      <c r="J282" s="1" t="s">
        <v>3059</v>
      </c>
      <c r="K282" s="1" t="s">
        <v>3059</v>
      </c>
    </row>
    <row r="283" spans="1:11" x14ac:dyDescent="0.35">
      <c r="A283" s="1" t="s">
        <v>19</v>
      </c>
      <c r="B283" s="9">
        <v>129784</v>
      </c>
      <c r="C283" s="1">
        <v>2</v>
      </c>
      <c r="D283" s="1">
        <v>9</v>
      </c>
      <c r="E283" s="13">
        <v>0.83099999999999996</v>
      </c>
      <c r="F283" s="1">
        <v>8</v>
      </c>
      <c r="G283" s="1" t="s">
        <v>3061</v>
      </c>
      <c r="H283" s="1" t="s">
        <v>3059</v>
      </c>
      <c r="I283" s="1">
        <v>20</v>
      </c>
      <c r="J283" s="1" t="s">
        <v>3059</v>
      </c>
      <c r="K283" s="1" t="s">
        <v>3059</v>
      </c>
    </row>
    <row r="284" spans="1:11" x14ac:dyDescent="0.35">
      <c r="A284" s="1" t="s">
        <v>2546</v>
      </c>
      <c r="B284" s="9">
        <v>147586</v>
      </c>
      <c r="C284" s="1">
        <v>1</v>
      </c>
      <c r="D284" s="1">
        <v>4</v>
      </c>
      <c r="E284" s="13">
        <v>0.81700000000000006</v>
      </c>
      <c r="F284" s="1">
        <v>18</v>
      </c>
      <c r="G284" s="1" t="s">
        <v>3063</v>
      </c>
      <c r="H284" s="1" t="s">
        <v>3059</v>
      </c>
      <c r="I284" s="1">
        <v>65</v>
      </c>
      <c r="J284" s="1" t="s">
        <v>3060</v>
      </c>
      <c r="K284" s="1" t="s">
        <v>3059</v>
      </c>
    </row>
    <row r="285" spans="1:11" x14ac:dyDescent="0.35">
      <c r="A285" s="1" t="s">
        <v>985</v>
      </c>
      <c r="B285" s="9">
        <v>84002</v>
      </c>
      <c r="C285" s="1">
        <v>1</v>
      </c>
      <c r="D285" s="1">
        <v>3</v>
      </c>
      <c r="E285" s="13">
        <v>1</v>
      </c>
      <c r="F285" s="1">
        <v>1</v>
      </c>
      <c r="G285" s="1" t="s">
        <v>3062</v>
      </c>
      <c r="H285" s="1" t="s">
        <v>3059</v>
      </c>
      <c r="I285" s="1">
        <v>20</v>
      </c>
      <c r="J285" s="1" t="s">
        <v>3059</v>
      </c>
      <c r="K285" s="1" t="s">
        <v>3060</v>
      </c>
    </row>
    <row r="286" spans="1:11" x14ac:dyDescent="0.35">
      <c r="A286" s="1" t="s">
        <v>560</v>
      </c>
      <c r="B286" s="9">
        <v>48663</v>
      </c>
      <c r="C286" s="1">
        <v>5</v>
      </c>
      <c r="D286" s="1">
        <v>10</v>
      </c>
      <c r="E286" s="13">
        <v>0.92799999999999994</v>
      </c>
      <c r="F286" s="1">
        <v>11</v>
      </c>
      <c r="G286" s="1" t="s">
        <v>3062</v>
      </c>
      <c r="H286" s="1" t="s">
        <v>3059</v>
      </c>
      <c r="I286" s="1">
        <v>35</v>
      </c>
      <c r="J286" s="1" t="s">
        <v>3060</v>
      </c>
      <c r="K286" s="1" t="s">
        <v>3059</v>
      </c>
    </row>
    <row r="287" spans="1:11" x14ac:dyDescent="0.35">
      <c r="A287" s="1" t="s">
        <v>3017</v>
      </c>
      <c r="B287" s="9">
        <v>163516</v>
      </c>
      <c r="C287" s="1">
        <v>4</v>
      </c>
      <c r="D287" s="1">
        <v>6</v>
      </c>
      <c r="E287" s="13">
        <v>0.84499999999999997</v>
      </c>
      <c r="F287" s="1">
        <v>25</v>
      </c>
      <c r="G287" s="1" t="s">
        <v>3062</v>
      </c>
      <c r="H287" s="1" t="s">
        <v>3060</v>
      </c>
      <c r="I287" s="1">
        <v>39</v>
      </c>
      <c r="J287" s="1" t="s">
        <v>3059</v>
      </c>
      <c r="K287" s="1" t="s">
        <v>3059</v>
      </c>
    </row>
    <row r="288" spans="1:11" x14ac:dyDescent="0.35">
      <c r="A288" s="1" t="s">
        <v>2045</v>
      </c>
      <c r="B288" s="9">
        <v>175384</v>
      </c>
      <c r="C288" s="1">
        <v>4</v>
      </c>
      <c r="D288" s="1">
        <v>4</v>
      </c>
      <c r="E288" s="13">
        <v>0.92099999999999993</v>
      </c>
      <c r="F288" s="1">
        <v>9</v>
      </c>
      <c r="G288" s="1" t="s">
        <v>3058</v>
      </c>
      <c r="H288" s="1" t="s">
        <v>3059</v>
      </c>
      <c r="I288" s="1">
        <v>9</v>
      </c>
      <c r="J288" s="1" t="s">
        <v>3059</v>
      </c>
      <c r="K288" s="1" t="s">
        <v>3059</v>
      </c>
    </row>
    <row r="289" spans="1:11" x14ac:dyDescent="0.35">
      <c r="A289" s="1" t="s">
        <v>2286</v>
      </c>
      <c r="B289" s="9">
        <v>54689</v>
      </c>
      <c r="C289" s="1">
        <v>5</v>
      </c>
      <c r="D289" s="1">
        <v>9</v>
      </c>
      <c r="E289" s="13">
        <v>0.91799999999999993</v>
      </c>
      <c r="F289" s="1">
        <v>27</v>
      </c>
      <c r="G289" s="1" t="s">
        <v>3058</v>
      </c>
      <c r="H289" s="1" t="s">
        <v>3060</v>
      </c>
      <c r="I289" s="1">
        <v>0</v>
      </c>
      <c r="J289" s="1" t="s">
        <v>3059</v>
      </c>
      <c r="K289" s="1" t="s">
        <v>3059</v>
      </c>
    </row>
    <row r="290" spans="1:11" x14ac:dyDescent="0.35">
      <c r="A290" s="1" t="s">
        <v>2863</v>
      </c>
      <c r="B290" s="9">
        <v>115141</v>
      </c>
      <c r="C290" s="1">
        <v>4</v>
      </c>
      <c r="D290" s="1">
        <v>10</v>
      </c>
      <c r="E290" s="13">
        <v>0.92400000000000004</v>
      </c>
      <c r="F290" s="1">
        <v>19</v>
      </c>
      <c r="G290" s="1" t="s">
        <v>3062</v>
      </c>
      <c r="H290" s="1" t="s">
        <v>3059</v>
      </c>
      <c r="I290" s="1">
        <v>5</v>
      </c>
      <c r="J290" s="1" t="s">
        <v>3059</v>
      </c>
      <c r="K290" s="1" t="s">
        <v>3060</v>
      </c>
    </row>
    <row r="291" spans="1:11" x14ac:dyDescent="0.35">
      <c r="A291" s="1" t="s">
        <v>521</v>
      </c>
      <c r="B291" s="9">
        <v>166486</v>
      </c>
      <c r="C291" s="1">
        <v>4</v>
      </c>
      <c r="D291" s="1">
        <v>4</v>
      </c>
      <c r="E291" s="13">
        <v>0.91400000000000003</v>
      </c>
      <c r="F291" s="1">
        <v>13</v>
      </c>
      <c r="G291" s="1" t="s">
        <v>3064</v>
      </c>
      <c r="H291" s="1" t="s">
        <v>3059</v>
      </c>
      <c r="I291" s="1">
        <v>3</v>
      </c>
      <c r="J291" s="1" t="s">
        <v>3059</v>
      </c>
      <c r="K291" s="1" t="s">
        <v>3059</v>
      </c>
    </row>
    <row r="292" spans="1:11" x14ac:dyDescent="0.35">
      <c r="A292" s="1" t="s">
        <v>2718</v>
      </c>
      <c r="B292" s="9">
        <v>69456</v>
      </c>
      <c r="C292" s="1">
        <v>2</v>
      </c>
      <c r="D292" s="1">
        <v>1</v>
      </c>
      <c r="E292" s="13">
        <v>0.78900000000000003</v>
      </c>
      <c r="F292" s="1">
        <v>15</v>
      </c>
      <c r="G292" s="1" t="s">
        <v>3064</v>
      </c>
      <c r="H292" s="1" t="s">
        <v>3060</v>
      </c>
      <c r="I292" s="1">
        <v>58</v>
      </c>
      <c r="J292" s="1" t="s">
        <v>3059</v>
      </c>
      <c r="K292" s="1" t="s">
        <v>3059</v>
      </c>
    </row>
    <row r="293" spans="1:11" x14ac:dyDescent="0.35">
      <c r="A293" s="1" t="s">
        <v>2706</v>
      </c>
      <c r="B293" s="9">
        <v>63806</v>
      </c>
      <c r="C293" s="1">
        <v>2</v>
      </c>
      <c r="D293" s="1">
        <v>2</v>
      </c>
      <c r="E293" s="13">
        <v>0.95</v>
      </c>
      <c r="F293" s="1">
        <v>4</v>
      </c>
      <c r="G293" s="1" t="s">
        <v>3062</v>
      </c>
      <c r="H293" s="1" t="s">
        <v>3059</v>
      </c>
      <c r="I293" s="1">
        <v>6</v>
      </c>
      <c r="J293" s="1" t="s">
        <v>3059</v>
      </c>
      <c r="K293" s="1" t="s">
        <v>3059</v>
      </c>
    </row>
    <row r="294" spans="1:11" x14ac:dyDescent="0.35">
      <c r="A294" s="1" t="s">
        <v>2258</v>
      </c>
      <c r="B294" s="9">
        <v>136316</v>
      </c>
      <c r="C294" s="1">
        <v>2</v>
      </c>
      <c r="D294" s="1">
        <v>3</v>
      </c>
      <c r="E294" s="13">
        <v>0.88300000000000001</v>
      </c>
      <c r="F294" s="1">
        <v>22</v>
      </c>
      <c r="G294" s="1" t="s">
        <v>3063</v>
      </c>
      <c r="H294" s="1" t="s">
        <v>3060</v>
      </c>
      <c r="I294" s="1">
        <v>57</v>
      </c>
      <c r="J294" s="1" t="s">
        <v>3059</v>
      </c>
      <c r="K294" s="1" t="s">
        <v>3059</v>
      </c>
    </row>
    <row r="295" spans="1:11" x14ac:dyDescent="0.35">
      <c r="A295" s="1" t="s">
        <v>2074</v>
      </c>
      <c r="B295" s="9">
        <v>80997</v>
      </c>
      <c r="C295" s="1">
        <v>4</v>
      </c>
      <c r="D295" s="1">
        <v>8</v>
      </c>
      <c r="E295" s="13">
        <v>0.99299999999999999</v>
      </c>
      <c r="F295" s="1">
        <v>2</v>
      </c>
      <c r="G295" s="1" t="s">
        <v>3063</v>
      </c>
      <c r="H295" s="1" t="s">
        <v>3059</v>
      </c>
      <c r="I295" s="1">
        <v>16</v>
      </c>
      <c r="J295" s="1" t="s">
        <v>3059</v>
      </c>
      <c r="K295" s="1" t="s">
        <v>3059</v>
      </c>
    </row>
    <row r="296" spans="1:11" x14ac:dyDescent="0.35">
      <c r="A296" s="1" t="s">
        <v>2662</v>
      </c>
      <c r="B296" s="9">
        <v>68633</v>
      </c>
      <c r="C296" s="1">
        <v>5</v>
      </c>
      <c r="D296" s="1">
        <v>10</v>
      </c>
      <c r="E296" s="13">
        <v>0.92400000000000004</v>
      </c>
      <c r="F296" s="1">
        <v>5</v>
      </c>
      <c r="G296" s="1" t="s">
        <v>3063</v>
      </c>
      <c r="H296" s="1" t="s">
        <v>3059</v>
      </c>
      <c r="I296" s="1">
        <v>8</v>
      </c>
      <c r="J296" s="1" t="s">
        <v>3059</v>
      </c>
      <c r="K296" s="1" t="s">
        <v>3059</v>
      </c>
    </row>
    <row r="297" spans="1:11" x14ac:dyDescent="0.35">
      <c r="A297" s="1" t="s">
        <v>1224</v>
      </c>
      <c r="B297" s="9">
        <v>122114</v>
      </c>
      <c r="C297" s="1">
        <v>4</v>
      </c>
      <c r="D297" s="1">
        <v>2</v>
      </c>
      <c r="E297" s="13">
        <v>1</v>
      </c>
      <c r="F297" s="1">
        <v>22</v>
      </c>
      <c r="G297" s="1" t="s">
        <v>3058</v>
      </c>
      <c r="H297" s="1" t="s">
        <v>3060</v>
      </c>
      <c r="I297" s="1">
        <v>25</v>
      </c>
      <c r="J297" s="1" t="s">
        <v>3059</v>
      </c>
      <c r="K297" s="1" t="s">
        <v>3059</v>
      </c>
    </row>
    <row r="298" spans="1:11" x14ac:dyDescent="0.35">
      <c r="A298" s="1" t="s">
        <v>1198</v>
      </c>
      <c r="B298" s="9">
        <v>145381</v>
      </c>
      <c r="C298" s="1">
        <v>1</v>
      </c>
      <c r="D298" s="1">
        <v>3</v>
      </c>
      <c r="E298" s="13">
        <v>1</v>
      </c>
      <c r="F298" s="1">
        <v>3</v>
      </c>
      <c r="G298" s="1" t="s">
        <v>3061</v>
      </c>
      <c r="H298" s="1" t="s">
        <v>3060</v>
      </c>
      <c r="I298" s="1">
        <v>72</v>
      </c>
      <c r="J298" s="1" t="s">
        <v>3059</v>
      </c>
      <c r="K298" s="1" t="s">
        <v>3060</v>
      </c>
    </row>
    <row r="299" spans="1:11" x14ac:dyDescent="0.35">
      <c r="A299" s="1" t="s">
        <v>1372</v>
      </c>
      <c r="B299" s="9">
        <v>91635</v>
      </c>
      <c r="C299" s="1">
        <v>4</v>
      </c>
      <c r="D299" s="1">
        <v>1</v>
      </c>
      <c r="E299" s="13">
        <v>0.83499999999999996</v>
      </c>
      <c r="F299" s="1">
        <v>5</v>
      </c>
      <c r="G299" s="1" t="s">
        <v>3058</v>
      </c>
      <c r="H299" s="1" t="s">
        <v>3059</v>
      </c>
      <c r="I299" s="1">
        <v>67</v>
      </c>
      <c r="J299" s="1" t="s">
        <v>3059</v>
      </c>
      <c r="K299" s="1" t="s">
        <v>3059</v>
      </c>
    </row>
    <row r="300" spans="1:11" x14ac:dyDescent="0.35">
      <c r="A300" s="1" t="s">
        <v>1305</v>
      </c>
      <c r="B300" s="9">
        <v>139176</v>
      </c>
      <c r="C300" s="1">
        <v>1</v>
      </c>
      <c r="D300" s="1">
        <v>3</v>
      </c>
      <c r="E300" s="13">
        <v>0.90099999999999991</v>
      </c>
      <c r="F300" s="1">
        <v>24</v>
      </c>
      <c r="G300" s="1" t="s">
        <v>3064</v>
      </c>
      <c r="H300" s="1" t="s">
        <v>3059</v>
      </c>
      <c r="I300" s="1">
        <v>40</v>
      </c>
      <c r="J300" s="1" t="s">
        <v>3059</v>
      </c>
      <c r="K300" s="1" t="s">
        <v>3060</v>
      </c>
    </row>
    <row r="301" spans="1:11" x14ac:dyDescent="0.35">
      <c r="A301" s="1" t="s">
        <v>1183</v>
      </c>
      <c r="B301" s="9">
        <v>32821</v>
      </c>
      <c r="C301" s="1">
        <v>2</v>
      </c>
      <c r="D301" s="1">
        <v>6</v>
      </c>
      <c r="E301" s="13">
        <v>0.96599999999999997</v>
      </c>
      <c r="F301" s="1">
        <v>27</v>
      </c>
      <c r="G301" s="1" t="s">
        <v>3063</v>
      </c>
      <c r="H301" s="1" t="s">
        <v>3059</v>
      </c>
      <c r="I301" s="1">
        <v>74</v>
      </c>
      <c r="J301" s="1" t="s">
        <v>3059</v>
      </c>
      <c r="K301" s="1" t="s">
        <v>3059</v>
      </c>
    </row>
    <row r="302" spans="1:11" x14ac:dyDescent="0.35">
      <c r="A302" s="1" t="s">
        <v>2255</v>
      </c>
      <c r="B302" s="9">
        <v>126435</v>
      </c>
      <c r="C302" s="1">
        <v>3</v>
      </c>
      <c r="D302" s="1">
        <v>7</v>
      </c>
      <c r="E302" s="13">
        <v>0.84</v>
      </c>
      <c r="F302" s="1">
        <v>26</v>
      </c>
      <c r="G302" s="1" t="s">
        <v>3062</v>
      </c>
      <c r="H302" s="1" t="s">
        <v>3059</v>
      </c>
      <c r="I302" s="1">
        <v>0</v>
      </c>
      <c r="J302" s="1" t="s">
        <v>3059</v>
      </c>
      <c r="K302" s="1" t="s">
        <v>3059</v>
      </c>
    </row>
    <row r="303" spans="1:11" x14ac:dyDescent="0.35">
      <c r="A303" s="1" t="s">
        <v>750</v>
      </c>
      <c r="B303" s="9">
        <v>59468</v>
      </c>
      <c r="C303" s="1">
        <v>1</v>
      </c>
      <c r="D303" s="1">
        <v>4</v>
      </c>
      <c r="E303" s="13">
        <v>0.88900000000000001</v>
      </c>
      <c r="F303" s="1">
        <v>27</v>
      </c>
      <c r="G303" s="1" t="s">
        <v>3058</v>
      </c>
      <c r="H303" s="1" t="s">
        <v>3060</v>
      </c>
      <c r="I303" s="1">
        <v>41</v>
      </c>
      <c r="J303" s="1" t="s">
        <v>3060</v>
      </c>
      <c r="K303" s="1" t="s">
        <v>3059</v>
      </c>
    </row>
    <row r="304" spans="1:11" x14ac:dyDescent="0.35">
      <c r="A304" s="1" t="s">
        <v>417</v>
      </c>
      <c r="B304" s="9">
        <v>30543</v>
      </c>
      <c r="C304" s="1">
        <v>4</v>
      </c>
      <c r="D304" s="1">
        <v>2</v>
      </c>
      <c r="E304" s="13">
        <v>0.94599999999999995</v>
      </c>
      <c r="F304" s="1">
        <v>20</v>
      </c>
      <c r="G304" s="1" t="s">
        <v>3061</v>
      </c>
      <c r="H304" s="1" t="s">
        <v>3060</v>
      </c>
      <c r="I304" s="1">
        <v>74</v>
      </c>
      <c r="J304" s="1" t="s">
        <v>3059</v>
      </c>
      <c r="K304" s="1" t="s">
        <v>3059</v>
      </c>
    </row>
    <row r="305" spans="1:11" x14ac:dyDescent="0.35">
      <c r="A305" s="1" t="s">
        <v>2003</v>
      </c>
      <c r="B305" s="9">
        <v>95517</v>
      </c>
      <c r="C305" s="1">
        <v>5</v>
      </c>
      <c r="D305" s="1">
        <v>4</v>
      </c>
      <c r="E305" s="13">
        <v>0.92500000000000004</v>
      </c>
      <c r="F305" s="1">
        <v>11</v>
      </c>
      <c r="G305" s="1" t="s">
        <v>3062</v>
      </c>
      <c r="H305" s="1" t="s">
        <v>3059</v>
      </c>
      <c r="I305" s="1">
        <v>25</v>
      </c>
      <c r="J305" s="1" t="s">
        <v>3059</v>
      </c>
      <c r="K305" s="1" t="s">
        <v>3059</v>
      </c>
    </row>
    <row r="306" spans="1:11" x14ac:dyDescent="0.35">
      <c r="A306" s="1" t="s">
        <v>235</v>
      </c>
      <c r="B306" s="9">
        <v>139159</v>
      </c>
      <c r="C306" s="1">
        <v>5</v>
      </c>
      <c r="D306" s="1">
        <v>5</v>
      </c>
      <c r="E306" s="13">
        <v>0.92099999999999993</v>
      </c>
      <c r="F306" s="1">
        <v>28</v>
      </c>
      <c r="G306" s="1" t="s">
        <v>3063</v>
      </c>
      <c r="H306" s="1" t="s">
        <v>3059</v>
      </c>
      <c r="I306" s="1">
        <v>42</v>
      </c>
      <c r="J306" s="1" t="s">
        <v>3059</v>
      </c>
      <c r="K306" s="1" t="s">
        <v>3059</v>
      </c>
    </row>
    <row r="307" spans="1:11" x14ac:dyDescent="0.35">
      <c r="A307" s="1" t="s">
        <v>2474</v>
      </c>
      <c r="B307" s="9">
        <v>136582</v>
      </c>
      <c r="C307" s="1">
        <v>4</v>
      </c>
      <c r="D307" s="1">
        <v>9</v>
      </c>
      <c r="E307" s="13">
        <v>0.80200000000000005</v>
      </c>
      <c r="F307" s="1">
        <v>16</v>
      </c>
      <c r="G307" s="1" t="s">
        <v>3063</v>
      </c>
      <c r="H307" s="1" t="s">
        <v>3059</v>
      </c>
      <c r="I307" s="1">
        <v>59</v>
      </c>
      <c r="J307" s="1" t="s">
        <v>3060</v>
      </c>
      <c r="K307" s="1" t="s">
        <v>3060</v>
      </c>
    </row>
    <row r="308" spans="1:11" x14ac:dyDescent="0.35">
      <c r="A308" s="1" t="s">
        <v>2933</v>
      </c>
      <c r="B308" s="9">
        <v>151403</v>
      </c>
      <c r="C308" s="1">
        <v>3</v>
      </c>
      <c r="D308" s="1">
        <v>9</v>
      </c>
      <c r="E308" s="13">
        <v>0.98</v>
      </c>
      <c r="F308" s="1">
        <v>11</v>
      </c>
      <c r="G308" s="1" t="s">
        <v>3058</v>
      </c>
      <c r="H308" s="1" t="s">
        <v>3059</v>
      </c>
      <c r="I308" s="1">
        <v>47</v>
      </c>
      <c r="J308" s="1" t="s">
        <v>3059</v>
      </c>
      <c r="K308" s="1" t="s">
        <v>3059</v>
      </c>
    </row>
    <row r="309" spans="1:11" x14ac:dyDescent="0.35">
      <c r="A309" s="1" t="s">
        <v>2350</v>
      </c>
      <c r="B309" s="9">
        <v>49316</v>
      </c>
      <c r="C309" s="1">
        <v>1</v>
      </c>
      <c r="D309" s="1">
        <v>4</v>
      </c>
      <c r="E309" s="13">
        <v>0.92599999999999993</v>
      </c>
      <c r="F309" s="1">
        <v>19</v>
      </c>
      <c r="G309" s="1" t="s">
        <v>3058</v>
      </c>
      <c r="H309" s="1" t="s">
        <v>3059</v>
      </c>
      <c r="I309" s="1">
        <v>63</v>
      </c>
      <c r="J309" s="1" t="s">
        <v>3059</v>
      </c>
      <c r="K309" s="1" t="s">
        <v>3059</v>
      </c>
    </row>
    <row r="310" spans="1:11" x14ac:dyDescent="0.35">
      <c r="A310" s="1" t="s">
        <v>348</v>
      </c>
      <c r="B310" s="9">
        <v>60057</v>
      </c>
      <c r="C310" s="1">
        <v>1</v>
      </c>
      <c r="D310" s="1">
        <v>4</v>
      </c>
      <c r="E310" s="13">
        <v>0.85099999999999998</v>
      </c>
      <c r="F310" s="1">
        <v>4</v>
      </c>
      <c r="G310" s="1" t="s">
        <v>3062</v>
      </c>
      <c r="H310" s="1" t="s">
        <v>3059</v>
      </c>
      <c r="I310" s="1">
        <v>13</v>
      </c>
      <c r="J310" s="1" t="s">
        <v>3059</v>
      </c>
      <c r="K310" s="1" t="s">
        <v>3059</v>
      </c>
    </row>
    <row r="311" spans="1:11" x14ac:dyDescent="0.35">
      <c r="A311" s="1" t="s">
        <v>1719</v>
      </c>
      <c r="B311" s="9">
        <v>129281</v>
      </c>
      <c r="C311" s="1">
        <v>1</v>
      </c>
      <c r="D311" s="1">
        <v>7</v>
      </c>
      <c r="E311" s="13">
        <v>0.93299999999999994</v>
      </c>
      <c r="F311" s="1">
        <v>26</v>
      </c>
      <c r="G311" s="1" t="s">
        <v>3063</v>
      </c>
      <c r="H311" s="1" t="s">
        <v>3059</v>
      </c>
      <c r="I311" s="1">
        <v>10</v>
      </c>
      <c r="J311" s="1" t="s">
        <v>3059</v>
      </c>
      <c r="K311" s="1" t="s">
        <v>3059</v>
      </c>
    </row>
    <row r="312" spans="1:11" x14ac:dyDescent="0.35">
      <c r="A312" s="1" t="s">
        <v>2714</v>
      </c>
      <c r="B312" s="9">
        <v>90732</v>
      </c>
      <c r="C312" s="1">
        <v>3</v>
      </c>
      <c r="D312" s="1">
        <v>2</v>
      </c>
      <c r="E312" s="13">
        <v>0.91299999999999992</v>
      </c>
      <c r="F312" s="1">
        <v>19</v>
      </c>
      <c r="G312" s="1" t="s">
        <v>3064</v>
      </c>
      <c r="H312" s="1" t="s">
        <v>3059</v>
      </c>
      <c r="I312" s="1">
        <v>31</v>
      </c>
      <c r="J312" s="1" t="s">
        <v>3059</v>
      </c>
      <c r="K312" s="1" t="s">
        <v>3059</v>
      </c>
    </row>
    <row r="313" spans="1:11" x14ac:dyDescent="0.35">
      <c r="A313" s="1" t="s">
        <v>612</v>
      </c>
      <c r="B313" s="9">
        <v>96380</v>
      </c>
      <c r="C313" s="1">
        <v>2</v>
      </c>
      <c r="D313" s="1">
        <v>3</v>
      </c>
      <c r="E313" s="13">
        <v>0.94</v>
      </c>
      <c r="F313" s="1">
        <v>18</v>
      </c>
      <c r="G313" s="1" t="s">
        <v>3063</v>
      </c>
      <c r="H313" s="1" t="s">
        <v>3059</v>
      </c>
      <c r="I313" s="1">
        <v>74</v>
      </c>
      <c r="J313" s="1" t="s">
        <v>3059</v>
      </c>
      <c r="K313" s="1" t="s">
        <v>3059</v>
      </c>
    </row>
    <row r="314" spans="1:11" x14ac:dyDescent="0.35">
      <c r="A314" s="1" t="s">
        <v>1477</v>
      </c>
      <c r="B314" s="9">
        <v>52588</v>
      </c>
      <c r="C314" s="1">
        <v>5</v>
      </c>
      <c r="D314" s="1">
        <v>3</v>
      </c>
      <c r="E314" s="13">
        <v>0.96499999999999997</v>
      </c>
      <c r="F314" s="1">
        <v>0</v>
      </c>
      <c r="G314" s="1" t="s">
        <v>3061</v>
      </c>
      <c r="H314" s="1" t="s">
        <v>3059</v>
      </c>
      <c r="I314" s="1">
        <v>33</v>
      </c>
      <c r="J314" s="1" t="s">
        <v>3059</v>
      </c>
      <c r="K314" s="1" t="s">
        <v>3059</v>
      </c>
    </row>
    <row r="315" spans="1:11" x14ac:dyDescent="0.35">
      <c r="A315" s="1" t="s">
        <v>2385</v>
      </c>
      <c r="B315" s="9">
        <v>144255</v>
      </c>
      <c r="C315" s="1">
        <v>5</v>
      </c>
      <c r="D315" s="1">
        <v>9</v>
      </c>
      <c r="E315" s="13">
        <v>0.94599999999999995</v>
      </c>
      <c r="F315" s="1">
        <v>9</v>
      </c>
      <c r="G315" s="1" t="s">
        <v>3058</v>
      </c>
      <c r="H315" s="1" t="s">
        <v>3060</v>
      </c>
      <c r="I315" s="1">
        <v>55</v>
      </c>
      <c r="J315" s="1" t="s">
        <v>3059</v>
      </c>
      <c r="K315" s="1" t="s">
        <v>3059</v>
      </c>
    </row>
    <row r="316" spans="1:11" x14ac:dyDescent="0.35">
      <c r="A316" s="1" t="s">
        <v>208</v>
      </c>
      <c r="B316" s="9">
        <v>133713</v>
      </c>
      <c r="C316" s="1">
        <v>2</v>
      </c>
      <c r="D316" s="1">
        <v>9</v>
      </c>
      <c r="E316" s="13">
        <v>0.93299999999999994</v>
      </c>
      <c r="F316" s="1">
        <v>23</v>
      </c>
      <c r="G316" s="1" t="s">
        <v>3062</v>
      </c>
      <c r="H316" s="1" t="s">
        <v>3059</v>
      </c>
      <c r="I316" s="1">
        <v>65</v>
      </c>
      <c r="J316" s="1" t="s">
        <v>3059</v>
      </c>
      <c r="K316" s="1" t="s">
        <v>3059</v>
      </c>
    </row>
    <row r="317" spans="1:11" x14ac:dyDescent="0.35">
      <c r="A317" s="1" t="s">
        <v>136</v>
      </c>
      <c r="B317" s="9">
        <v>50605</v>
      </c>
      <c r="C317" s="1">
        <v>3</v>
      </c>
      <c r="D317" s="1">
        <v>5</v>
      </c>
      <c r="E317" s="13">
        <v>0.88700000000000001</v>
      </c>
      <c r="F317" s="1">
        <v>17</v>
      </c>
      <c r="G317" s="1" t="s">
        <v>3063</v>
      </c>
      <c r="H317" s="1" t="s">
        <v>3060</v>
      </c>
      <c r="I317" s="1">
        <v>36</v>
      </c>
      <c r="J317" s="1" t="s">
        <v>3059</v>
      </c>
      <c r="K317" s="1" t="s">
        <v>3059</v>
      </c>
    </row>
    <row r="318" spans="1:11" x14ac:dyDescent="0.35">
      <c r="A318" s="1" t="s">
        <v>678</v>
      </c>
      <c r="B318" s="9">
        <v>79432</v>
      </c>
      <c r="C318" s="1">
        <v>1</v>
      </c>
      <c r="D318" s="1">
        <v>4</v>
      </c>
      <c r="E318" s="13">
        <v>0.99299999999999999</v>
      </c>
      <c r="F318" s="1">
        <v>19</v>
      </c>
      <c r="G318" s="1" t="s">
        <v>3061</v>
      </c>
      <c r="H318" s="1" t="s">
        <v>3059</v>
      </c>
      <c r="I318" s="1">
        <v>68</v>
      </c>
      <c r="J318" s="1" t="s">
        <v>3060</v>
      </c>
      <c r="K318" s="1" t="s">
        <v>3059</v>
      </c>
    </row>
    <row r="319" spans="1:11" x14ac:dyDescent="0.35">
      <c r="A319" s="1" t="s">
        <v>2921</v>
      </c>
      <c r="B319" s="9">
        <v>90983</v>
      </c>
      <c r="C319" s="1">
        <v>1</v>
      </c>
      <c r="D319" s="1">
        <v>5</v>
      </c>
      <c r="E319" s="13">
        <v>0.83200000000000007</v>
      </c>
      <c r="F319" s="1">
        <v>28</v>
      </c>
      <c r="G319" s="1" t="s">
        <v>3063</v>
      </c>
      <c r="H319" s="1" t="s">
        <v>3059</v>
      </c>
      <c r="I319" s="1">
        <v>55</v>
      </c>
      <c r="J319" s="1" t="s">
        <v>3060</v>
      </c>
      <c r="K319" s="1" t="s">
        <v>3059</v>
      </c>
    </row>
    <row r="320" spans="1:11" x14ac:dyDescent="0.35">
      <c r="A320" s="1" t="s">
        <v>2782</v>
      </c>
      <c r="B320" s="9">
        <v>128301</v>
      </c>
      <c r="C320" s="1">
        <v>5</v>
      </c>
      <c r="D320" s="1">
        <v>10</v>
      </c>
      <c r="E320" s="13">
        <v>0.878</v>
      </c>
      <c r="F320" s="1">
        <v>14</v>
      </c>
      <c r="G320" s="1" t="s">
        <v>3061</v>
      </c>
      <c r="H320" s="1" t="s">
        <v>3060</v>
      </c>
      <c r="I320" s="1">
        <v>8</v>
      </c>
      <c r="J320" s="1" t="s">
        <v>3059</v>
      </c>
      <c r="K320" s="1" t="s">
        <v>3059</v>
      </c>
    </row>
    <row r="321" spans="1:11" x14ac:dyDescent="0.35">
      <c r="A321" s="1" t="s">
        <v>2265</v>
      </c>
      <c r="B321" s="9">
        <v>88173</v>
      </c>
      <c r="C321" s="1">
        <v>2</v>
      </c>
      <c r="D321" s="1">
        <v>8</v>
      </c>
      <c r="E321" s="13">
        <v>0.84699999999999998</v>
      </c>
      <c r="F321" s="1">
        <v>29</v>
      </c>
      <c r="G321" s="1" t="s">
        <v>3064</v>
      </c>
      <c r="H321" s="1" t="s">
        <v>3059</v>
      </c>
      <c r="I321" s="1">
        <v>65</v>
      </c>
      <c r="J321" s="1" t="s">
        <v>3059</v>
      </c>
      <c r="K321" s="1" t="s">
        <v>3059</v>
      </c>
    </row>
    <row r="322" spans="1:11" x14ac:dyDescent="0.35">
      <c r="A322" s="1" t="s">
        <v>2986</v>
      </c>
      <c r="B322" s="9">
        <v>103224</v>
      </c>
      <c r="C322" s="1">
        <v>1</v>
      </c>
      <c r="D322" s="1">
        <v>4</v>
      </c>
      <c r="E322" s="13">
        <v>0.91099999999999992</v>
      </c>
      <c r="F322" s="1">
        <v>6</v>
      </c>
      <c r="G322" s="1" t="s">
        <v>3062</v>
      </c>
      <c r="H322" s="1" t="s">
        <v>3059</v>
      </c>
      <c r="I322" s="1">
        <v>43</v>
      </c>
      <c r="J322" s="1" t="s">
        <v>3059</v>
      </c>
      <c r="K322" s="1" t="s">
        <v>3060</v>
      </c>
    </row>
    <row r="323" spans="1:11" x14ac:dyDescent="0.35">
      <c r="A323" s="1" t="s">
        <v>453</v>
      </c>
      <c r="B323" s="9">
        <v>147927</v>
      </c>
      <c r="C323" s="1">
        <v>1</v>
      </c>
      <c r="D323" s="1">
        <v>2</v>
      </c>
      <c r="E323" s="13">
        <v>0.93500000000000005</v>
      </c>
      <c r="F323" s="1">
        <v>13</v>
      </c>
      <c r="G323" s="1" t="s">
        <v>3061</v>
      </c>
      <c r="H323" s="1" t="s">
        <v>3059</v>
      </c>
      <c r="I323" s="1">
        <v>52</v>
      </c>
      <c r="J323" s="1" t="s">
        <v>3060</v>
      </c>
      <c r="K323" s="1" t="s">
        <v>3059</v>
      </c>
    </row>
    <row r="324" spans="1:11" x14ac:dyDescent="0.35">
      <c r="A324" s="1" t="s">
        <v>2982</v>
      </c>
      <c r="B324" s="9">
        <v>79643</v>
      </c>
      <c r="C324" s="1">
        <v>5</v>
      </c>
      <c r="D324" s="1">
        <v>1</v>
      </c>
      <c r="E324" s="13">
        <v>0.89599999999999991</v>
      </c>
      <c r="F324" s="1">
        <v>1</v>
      </c>
      <c r="G324" s="1" t="s">
        <v>3063</v>
      </c>
      <c r="H324" s="1" t="s">
        <v>3059</v>
      </c>
      <c r="I324" s="1">
        <v>66</v>
      </c>
      <c r="J324" s="1" t="s">
        <v>3059</v>
      </c>
      <c r="K324" s="1" t="s">
        <v>3059</v>
      </c>
    </row>
    <row r="325" spans="1:11" x14ac:dyDescent="0.35">
      <c r="A325" s="1" t="s">
        <v>1276</v>
      </c>
      <c r="B325" s="9">
        <v>65364</v>
      </c>
      <c r="C325" s="1">
        <v>3</v>
      </c>
      <c r="D325" s="1">
        <v>8</v>
      </c>
      <c r="E325" s="13">
        <v>0.93700000000000006</v>
      </c>
      <c r="F325" s="1">
        <v>8</v>
      </c>
      <c r="G325" s="1" t="s">
        <v>3061</v>
      </c>
      <c r="H325" s="1" t="s">
        <v>3060</v>
      </c>
      <c r="I325" s="1">
        <v>24</v>
      </c>
      <c r="J325" s="1" t="s">
        <v>3059</v>
      </c>
      <c r="K325" s="1" t="s">
        <v>3059</v>
      </c>
    </row>
    <row r="326" spans="1:11" x14ac:dyDescent="0.35">
      <c r="A326" s="1" t="s">
        <v>375</v>
      </c>
      <c r="B326" s="9">
        <v>130534</v>
      </c>
      <c r="C326" s="1">
        <v>3</v>
      </c>
      <c r="D326" s="1">
        <v>7</v>
      </c>
      <c r="E326" s="13">
        <v>0.8859999999999999</v>
      </c>
      <c r="F326" s="1">
        <v>11</v>
      </c>
      <c r="G326" s="1" t="s">
        <v>3063</v>
      </c>
      <c r="H326" s="1" t="s">
        <v>3059</v>
      </c>
      <c r="I326" s="1">
        <v>67</v>
      </c>
      <c r="J326" s="1" t="s">
        <v>3059</v>
      </c>
      <c r="K326" s="1" t="s">
        <v>3059</v>
      </c>
    </row>
    <row r="327" spans="1:11" x14ac:dyDescent="0.35">
      <c r="A327" s="1" t="s">
        <v>1343</v>
      </c>
      <c r="B327" s="9">
        <v>66478</v>
      </c>
      <c r="C327" s="1">
        <v>3</v>
      </c>
      <c r="D327" s="1">
        <v>3</v>
      </c>
      <c r="E327" s="13">
        <v>0.90900000000000003</v>
      </c>
      <c r="F327" s="1">
        <v>17</v>
      </c>
      <c r="G327" s="1" t="s">
        <v>3064</v>
      </c>
      <c r="H327" s="1" t="s">
        <v>3059</v>
      </c>
      <c r="I327" s="1">
        <v>10</v>
      </c>
      <c r="J327" s="1" t="s">
        <v>3059</v>
      </c>
      <c r="K327" s="1" t="s">
        <v>3059</v>
      </c>
    </row>
    <row r="328" spans="1:11" x14ac:dyDescent="0.35">
      <c r="A328" s="1" t="s">
        <v>385</v>
      </c>
      <c r="B328" s="9">
        <v>92234</v>
      </c>
      <c r="C328" s="1">
        <v>1</v>
      </c>
      <c r="D328" s="1">
        <v>2</v>
      </c>
      <c r="E328" s="13">
        <v>0.95799999999999996</v>
      </c>
      <c r="F328" s="1">
        <v>4</v>
      </c>
      <c r="G328" s="1" t="s">
        <v>3062</v>
      </c>
      <c r="H328" s="1" t="s">
        <v>3059</v>
      </c>
      <c r="I328" s="1">
        <v>78</v>
      </c>
      <c r="J328" s="1" t="s">
        <v>3059</v>
      </c>
      <c r="K328" s="1" t="s">
        <v>3059</v>
      </c>
    </row>
    <row r="329" spans="1:11" x14ac:dyDescent="0.35">
      <c r="A329" s="1" t="s">
        <v>448</v>
      </c>
      <c r="B329" s="9">
        <v>172351</v>
      </c>
      <c r="C329" s="1">
        <v>1</v>
      </c>
      <c r="D329" s="1">
        <v>3</v>
      </c>
      <c r="E329" s="13">
        <v>0.83400000000000007</v>
      </c>
      <c r="F329" s="1">
        <v>21</v>
      </c>
      <c r="G329" s="1" t="s">
        <v>3064</v>
      </c>
      <c r="H329" s="1" t="s">
        <v>3059</v>
      </c>
      <c r="I329" s="1">
        <v>57</v>
      </c>
      <c r="J329" s="1" t="s">
        <v>3059</v>
      </c>
      <c r="K329" s="1" t="s">
        <v>3059</v>
      </c>
    </row>
    <row r="330" spans="1:11" x14ac:dyDescent="0.35">
      <c r="A330" s="1" t="s">
        <v>1811</v>
      </c>
      <c r="B330" s="9">
        <v>76792</v>
      </c>
      <c r="C330" s="1">
        <v>1</v>
      </c>
      <c r="D330" s="1">
        <v>6</v>
      </c>
      <c r="E330" s="13">
        <v>0.8909999999999999</v>
      </c>
      <c r="F330" s="1">
        <v>20</v>
      </c>
      <c r="G330" s="1" t="s">
        <v>3063</v>
      </c>
      <c r="H330" s="1" t="s">
        <v>3059</v>
      </c>
      <c r="I330" s="1">
        <v>66</v>
      </c>
      <c r="J330" s="1" t="s">
        <v>3059</v>
      </c>
      <c r="K330" s="1" t="s">
        <v>3059</v>
      </c>
    </row>
    <row r="331" spans="1:11" x14ac:dyDescent="0.35">
      <c r="A331" s="1" t="s">
        <v>967</v>
      </c>
      <c r="B331" s="9">
        <v>79786</v>
      </c>
      <c r="C331" s="1">
        <v>1</v>
      </c>
      <c r="D331" s="1">
        <v>1</v>
      </c>
      <c r="E331" s="13">
        <v>0.871</v>
      </c>
      <c r="F331" s="1">
        <v>20</v>
      </c>
      <c r="G331" s="1" t="s">
        <v>3062</v>
      </c>
      <c r="H331" s="1" t="s">
        <v>3059</v>
      </c>
      <c r="I331" s="1">
        <v>8</v>
      </c>
      <c r="J331" s="1" t="s">
        <v>3060</v>
      </c>
      <c r="K331" s="1" t="s">
        <v>3059</v>
      </c>
    </row>
    <row r="332" spans="1:11" x14ac:dyDescent="0.35">
      <c r="A332" s="1" t="s">
        <v>2151</v>
      </c>
      <c r="B332" s="9">
        <v>154558</v>
      </c>
      <c r="C332" s="1">
        <v>2</v>
      </c>
      <c r="D332" s="1">
        <v>3</v>
      </c>
      <c r="E332" s="13">
        <v>0.98199999999999998</v>
      </c>
      <c r="F332" s="1">
        <v>26</v>
      </c>
      <c r="G332" s="1" t="s">
        <v>3062</v>
      </c>
      <c r="H332" s="1" t="s">
        <v>3059</v>
      </c>
      <c r="I332" s="1">
        <v>64</v>
      </c>
      <c r="J332" s="1" t="s">
        <v>3059</v>
      </c>
      <c r="K332" s="1" t="s">
        <v>3060</v>
      </c>
    </row>
    <row r="333" spans="1:11" x14ac:dyDescent="0.35">
      <c r="A333" s="1" t="s">
        <v>692</v>
      </c>
      <c r="B333" s="9">
        <v>120442</v>
      </c>
      <c r="C333" s="1">
        <v>5</v>
      </c>
      <c r="D333" s="1">
        <v>7</v>
      </c>
      <c r="E333" s="13">
        <v>0.93700000000000006</v>
      </c>
      <c r="F333" s="1">
        <v>8</v>
      </c>
      <c r="G333" s="1" t="s">
        <v>3061</v>
      </c>
      <c r="H333" s="1" t="s">
        <v>3059</v>
      </c>
      <c r="I333" s="1">
        <v>45</v>
      </c>
      <c r="J333" s="1" t="s">
        <v>3059</v>
      </c>
      <c r="K333" s="1" t="s">
        <v>3059</v>
      </c>
    </row>
    <row r="334" spans="1:11" x14ac:dyDescent="0.35">
      <c r="A334" s="1" t="s">
        <v>660</v>
      </c>
      <c r="B334" s="9">
        <v>53861</v>
      </c>
      <c r="C334" s="1">
        <v>3</v>
      </c>
      <c r="D334" s="1">
        <v>6</v>
      </c>
      <c r="E334" s="13">
        <v>0.84400000000000008</v>
      </c>
      <c r="F334" s="1">
        <v>20</v>
      </c>
      <c r="G334" s="1" t="s">
        <v>3062</v>
      </c>
      <c r="H334" s="1" t="s">
        <v>3060</v>
      </c>
      <c r="I334" s="1">
        <v>30</v>
      </c>
      <c r="J334" s="1" t="s">
        <v>3059</v>
      </c>
      <c r="K334" s="1" t="s">
        <v>3059</v>
      </c>
    </row>
    <row r="335" spans="1:11" x14ac:dyDescent="0.35">
      <c r="A335" s="1" t="s">
        <v>1265</v>
      </c>
      <c r="B335" s="9">
        <v>107882</v>
      </c>
      <c r="C335" s="1">
        <v>2</v>
      </c>
      <c r="D335" s="1">
        <v>8</v>
      </c>
      <c r="E335" s="13">
        <v>0.88300000000000001</v>
      </c>
      <c r="F335" s="1">
        <v>18</v>
      </c>
      <c r="G335" s="1" t="s">
        <v>3064</v>
      </c>
      <c r="H335" s="1" t="s">
        <v>3059</v>
      </c>
      <c r="I335" s="1">
        <v>18</v>
      </c>
      <c r="J335" s="1" t="s">
        <v>3059</v>
      </c>
      <c r="K335" s="1" t="s">
        <v>3059</v>
      </c>
    </row>
    <row r="336" spans="1:11" x14ac:dyDescent="0.35">
      <c r="A336" s="1" t="s">
        <v>2764</v>
      </c>
      <c r="B336" s="9">
        <v>31505</v>
      </c>
      <c r="C336" s="1">
        <v>5</v>
      </c>
      <c r="D336" s="1">
        <v>7</v>
      </c>
      <c r="E336" s="13">
        <v>1</v>
      </c>
      <c r="F336" s="1">
        <v>9</v>
      </c>
      <c r="G336" s="1" t="s">
        <v>3064</v>
      </c>
      <c r="H336" s="1" t="s">
        <v>3059</v>
      </c>
      <c r="I336" s="1">
        <v>60</v>
      </c>
      <c r="J336" s="1" t="s">
        <v>3059</v>
      </c>
      <c r="K336" s="1" t="s">
        <v>3059</v>
      </c>
    </row>
    <row r="337" spans="1:11" x14ac:dyDescent="0.35">
      <c r="A337" s="1" t="s">
        <v>2913</v>
      </c>
      <c r="B337" s="9">
        <v>74438</v>
      </c>
      <c r="C337" s="1">
        <v>4</v>
      </c>
      <c r="D337" s="1">
        <v>7</v>
      </c>
      <c r="E337" s="13">
        <v>0.89200000000000002</v>
      </c>
      <c r="F337" s="1">
        <v>1</v>
      </c>
      <c r="G337" s="1" t="s">
        <v>3058</v>
      </c>
      <c r="H337" s="1" t="s">
        <v>3059</v>
      </c>
      <c r="I337" s="1">
        <v>71</v>
      </c>
      <c r="J337" s="1" t="s">
        <v>3059</v>
      </c>
      <c r="K337" s="1" t="s">
        <v>3059</v>
      </c>
    </row>
    <row r="338" spans="1:11" x14ac:dyDescent="0.35">
      <c r="A338" s="1" t="s">
        <v>2989</v>
      </c>
      <c r="B338" s="9">
        <v>128498</v>
      </c>
      <c r="C338" s="1">
        <v>5</v>
      </c>
      <c r="D338" s="1">
        <v>10</v>
      </c>
      <c r="E338" s="13">
        <v>0.78500000000000003</v>
      </c>
      <c r="F338" s="1">
        <v>0</v>
      </c>
      <c r="G338" s="1" t="s">
        <v>3062</v>
      </c>
      <c r="H338" s="1" t="s">
        <v>3060</v>
      </c>
      <c r="I338" s="1">
        <v>75</v>
      </c>
      <c r="J338" s="1" t="s">
        <v>3060</v>
      </c>
      <c r="K338" s="1" t="s">
        <v>3059</v>
      </c>
    </row>
    <row r="339" spans="1:11" x14ac:dyDescent="0.35">
      <c r="A339" s="1" t="s">
        <v>648</v>
      </c>
      <c r="B339" s="9">
        <v>77222</v>
      </c>
      <c r="C339" s="1">
        <v>3</v>
      </c>
      <c r="D339" s="1">
        <v>2</v>
      </c>
      <c r="E339" s="13">
        <v>0.88099999999999989</v>
      </c>
      <c r="F339" s="1">
        <v>29</v>
      </c>
      <c r="G339" s="1" t="s">
        <v>3061</v>
      </c>
      <c r="H339" s="1" t="s">
        <v>3060</v>
      </c>
      <c r="I339" s="1">
        <v>61</v>
      </c>
      <c r="J339" s="1" t="s">
        <v>3059</v>
      </c>
      <c r="K339" s="1" t="s">
        <v>3059</v>
      </c>
    </row>
    <row r="340" spans="1:11" x14ac:dyDescent="0.35">
      <c r="A340" s="1" t="s">
        <v>1191</v>
      </c>
      <c r="B340" s="9">
        <v>86201</v>
      </c>
      <c r="C340" s="1">
        <v>1</v>
      </c>
      <c r="D340" s="1">
        <v>4</v>
      </c>
      <c r="E340" s="13">
        <v>0.86599999999999999</v>
      </c>
      <c r="F340" s="1">
        <v>26</v>
      </c>
      <c r="G340" s="1" t="s">
        <v>3061</v>
      </c>
      <c r="H340" s="1" t="s">
        <v>3059</v>
      </c>
      <c r="I340" s="1">
        <v>67</v>
      </c>
      <c r="J340" s="1" t="s">
        <v>3059</v>
      </c>
      <c r="K340" s="1" t="s">
        <v>3059</v>
      </c>
    </row>
    <row r="341" spans="1:11" x14ac:dyDescent="0.35">
      <c r="A341" s="1" t="s">
        <v>2040</v>
      </c>
      <c r="B341" s="9">
        <v>149501</v>
      </c>
      <c r="C341" s="1">
        <v>2</v>
      </c>
      <c r="D341" s="1">
        <v>8</v>
      </c>
      <c r="E341" s="13">
        <v>0.86699999999999999</v>
      </c>
      <c r="F341" s="1">
        <v>15</v>
      </c>
      <c r="G341" s="1" t="s">
        <v>3063</v>
      </c>
      <c r="H341" s="1" t="s">
        <v>3060</v>
      </c>
      <c r="I341" s="1">
        <v>56</v>
      </c>
      <c r="J341" s="1" t="s">
        <v>3059</v>
      </c>
      <c r="K341" s="1" t="s">
        <v>3059</v>
      </c>
    </row>
    <row r="342" spans="1:11" x14ac:dyDescent="0.35">
      <c r="A342" s="1" t="s">
        <v>547</v>
      </c>
      <c r="B342" s="9">
        <v>57060</v>
      </c>
      <c r="C342" s="1">
        <v>2</v>
      </c>
      <c r="D342" s="1">
        <v>8</v>
      </c>
      <c r="E342" s="13">
        <v>0.88200000000000001</v>
      </c>
      <c r="F342" s="1">
        <v>8</v>
      </c>
      <c r="G342" s="1" t="s">
        <v>3063</v>
      </c>
      <c r="H342" s="1" t="s">
        <v>3059</v>
      </c>
      <c r="I342" s="1">
        <v>42</v>
      </c>
      <c r="J342" s="1" t="s">
        <v>3059</v>
      </c>
      <c r="K342" s="1" t="s">
        <v>3059</v>
      </c>
    </row>
    <row r="343" spans="1:11" x14ac:dyDescent="0.35">
      <c r="A343" s="1" t="s">
        <v>445</v>
      </c>
      <c r="B343" s="9">
        <v>49369</v>
      </c>
      <c r="C343" s="1">
        <v>4</v>
      </c>
      <c r="D343" s="1">
        <v>10</v>
      </c>
      <c r="E343" s="13">
        <v>0.98699999999999999</v>
      </c>
      <c r="F343" s="1">
        <v>18</v>
      </c>
      <c r="G343" s="1" t="s">
        <v>3062</v>
      </c>
      <c r="H343" s="1" t="s">
        <v>3059</v>
      </c>
      <c r="I343" s="1">
        <v>8</v>
      </c>
      <c r="J343" s="1" t="s">
        <v>3059</v>
      </c>
      <c r="K343" s="1" t="s">
        <v>3059</v>
      </c>
    </row>
    <row r="344" spans="1:11" x14ac:dyDescent="0.35">
      <c r="A344" s="1" t="s">
        <v>923</v>
      </c>
      <c r="B344" s="9">
        <v>44574</v>
      </c>
      <c r="C344" s="1">
        <v>4</v>
      </c>
      <c r="D344" s="1">
        <v>4</v>
      </c>
      <c r="E344" s="13">
        <v>0.90700000000000003</v>
      </c>
      <c r="F344" s="1">
        <v>3</v>
      </c>
      <c r="G344" s="1" t="s">
        <v>3064</v>
      </c>
      <c r="H344" s="1" t="s">
        <v>3059</v>
      </c>
      <c r="I344" s="1">
        <v>46</v>
      </c>
      <c r="J344" s="1" t="s">
        <v>3060</v>
      </c>
      <c r="K344" s="1" t="s">
        <v>3060</v>
      </c>
    </row>
    <row r="345" spans="1:11" x14ac:dyDescent="0.35">
      <c r="A345" s="1" t="s">
        <v>401</v>
      </c>
      <c r="B345" s="9">
        <v>170677</v>
      </c>
      <c r="C345" s="1">
        <v>1</v>
      </c>
      <c r="D345" s="1">
        <v>1</v>
      </c>
      <c r="E345" s="13">
        <v>0.91</v>
      </c>
      <c r="F345" s="1">
        <v>19</v>
      </c>
      <c r="G345" s="1" t="s">
        <v>3063</v>
      </c>
      <c r="H345" s="1" t="s">
        <v>3060</v>
      </c>
      <c r="I345" s="1">
        <v>53</v>
      </c>
      <c r="J345" s="1" t="s">
        <v>3059</v>
      </c>
      <c r="K345" s="1" t="s">
        <v>3059</v>
      </c>
    </row>
    <row r="346" spans="1:11" x14ac:dyDescent="0.35">
      <c r="A346" s="1" t="s">
        <v>520</v>
      </c>
      <c r="B346" s="9">
        <v>139241</v>
      </c>
      <c r="C346" s="1">
        <v>5</v>
      </c>
      <c r="D346" s="1">
        <v>4</v>
      </c>
      <c r="E346" s="13">
        <v>0.871</v>
      </c>
      <c r="F346" s="1">
        <v>23</v>
      </c>
      <c r="G346" s="1" t="s">
        <v>3062</v>
      </c>
      <c r="H346" s="1" t="s">
        <v>3059</v>
      </c>
      <c r="I346" s="1">
        <v>19</v>
      </c>
      <c r="J346" s="1" t="s">
        <v>3059</v>
      </c>
      <c r="K346" s="1" t="s">
        <v>3059</v>
      </c>
    </row>
    <row r="347" spans="1:11" x14ac:dyDescent="0.35">
      <c r="A347" s="1" t="s">
        <v>3020</v>
      </c>
      <c r="B347" s="9">
        <v>121613</v>
      </c>
      <c r="C347" s="1">
        <v>3</v>
      </c>
      <c r="D347" s="1">
        <v>7</v>
      </c>
      <c r="E347" s="13">
        <v>0.89599999999999991</v>
      </c>
      <c r="F347" s="1">
        <v>1</v>
      </c>
      <c r="G347" s="1" t="s">
        <v>3062</v>
      </c>
      <c r="H347" s="1" t="s">
        <v>3060</v>
      </c>
      <c r="I347" s="1">
        <v>13</v>
      </c>
      <c r="J347" s="1" t="s">
        <v>3059</v>
      </c>
      <c r="K347" s="1" t="s">
        <v>3059</v>
      </c>
    </row>
    <row r="348" spans="1:11" x14ac:dyDescent="0.35">
      <c r="A348" s="1" t="s">
        <v>2492</v>
      </c>
      <c r="B348" s="9">
        <v>172918</v>
      </c>
      <c r="C348" s="1">
        <v>4</v>
      </c>
      <c r="D348" s="1">
        <v>7</v>
      </c>
      <c r="E348" s="13">
        <v>0.94499999999999995</v>
      </c>
      <c r="F348" s="1">
        <v>0</v>
      </c>
      <c r="G348" s="1" t="s">
        <v>3058</v>
      </c>
      <c r="H348" s="1" t="s">
        <v>3059</v>
      </c>
      <c r="I348" s="1">
        <v>20</v>
      </c>
      <c r="J348" s="1" t="s">
        <v>3059</v>
      </c>
      <c r="K348" s="1" t="s">
        <v>3059</v>
      </c>
    </row>
    <row r="349" spans="1:11" x14ac:dyDescent="0.35">
      <c r="A349" s="1" t="s">
        <v>1854</v>
      </c>
      <c r="B349" s="9">
        <v>58260</v>
      </c>
      <c r="C349" s="1">
        <v>5</v>
      </c>
      <c r="D349" s="1">
        <v>10</v>
      </c>
      <c r="E349" s="13">
        <v>1</v>
      </c>
      <c r="F349" s="1">
        <v>28</v>
      </c>
      <c r="G349" s="1" t="s">
        <v>3063</v>
      </c>
      <c r="H349" s="1" t="s">
        <v>3059</v>
      </c>
      <c r="I349" s="1">
        <v>31</v>
      </c>
      <c r="J349" s="1" t="s">
        <v>3059</v>
      </c>
      <c r="K349" s="1" t="s">
        <v>3059</v>
      </c>
    </row>
    <row r="350" spans="1:11" x14ac:dyDescent="0.35">
      <c r="A350" s="1" t="s">
        <v>2586</v>
      </c>
      <c r="B350" s="9">
        <v>170714</v>
      </c>
      <c r="C350" s="1">
        <v>3</v>
      </c>
      <c r="D350" s="1">
        <v>3</v>
      </c>
      <c r="E350" s="13">
        <v>0.86</v>
      </c>
      <c r="F350" s="1">
        <v>19</v>
      </c>
      <c r="G350" s="1" t="s">
        <v>3064</v>
      </c>
      <c r="H350" s="1" t="s">
        <v>3059</v>
      </c>
      <c r="I350" s="1">
        <v>46</v>
      </c>
      <c r="J350" s="1" t="s">
        <v>3060</v>
      </c>
      <c r="K350" s="1" t="s">
        <v>3059</v>
      </c>
    </row>
    <row r="351" spans="1:11" x14ac:dyDescent="0.35">
      <c r="A351" s="1" t="s">
        <v>324</v>
      </c>
      <c r="B351" s="9">
        <v>177739</v>
      </c>
      <c r="C351" s="1">
        <v>3</v>
      </c>
      <c r="D351" s="1">
        <v>9</v>
      </c>
      <c r="E351" s="13">
        <v>0.88900000000000001</v>
      </c>
      <c r="F351" s="1">
        <v>3</v>
      </c>
      <c r="G351" s="1" t="s">
        <v>3058</v>
      </c>
      <c r="H351" s="1" t="s">
        <v>3059</v>
      </c>
      <c r="I351" s="1">
        <v>68</v>
      </c>
      <c r="J351" s="1" t="s">
        <v>3059</v>
      </c>
      <c r="K351" s="1" t="s">
        <v>3060</v>
      </c>
    </row>
    <row r="352" spans="1:11" x14ac:dyDescent="0.35">
      <c r="A352" s="1" t="s">
        <v>2215</v>
      </c>
      <c r="B352" s="9">
        <v>96399</v>
      </c>
      <c r="C352" s="1">
        <v>3</v>
      </c>
      <c r="D352" s="1">
        <v>2</v>
      </c>
      <c r="E352" s="13">
        <v>0.98099999999999998</v>
      </c>
      <c r="F352" s="1">
        <v>10</v>
      </c>
      <c r="G352" s="1" t="s">
        <v>3063</v>
      </c>
      <c r="H352" s="1" t="s">
        <v>3060</v>
      </c>
      <c r="I352" s="1">
        <v>10</v>
      </c>
      <c r="J352" s="1" t="s">
        <v>3059</v>
      </c>
      <c r="K352" s="1" t="s">
        <v>3059</v>
      </c>
    </row>
    <row r="353" spans="1:11" x14ac:dyDescent="0.35">
      <c r="A353" s="1" t="s">
        <v>1909</v>
      </c>
      <c r="B353" s="9">
        <v>151878</v>
      </c>
      <c r="C353" s="1">
        <v>3</v>
      </c>
      <c r="D353" s="1">
        <v>5</v>
      </c>
      <c r="E353" s="13">
        <v>0.94599999999999995</v>
      </c>
      <c r="F353" s="1">
        <v>0</v>
      </c>
      <c r="G353" s="1" t="s">
        <v>3065</v>
      </c>
      <c r="H353" s="1" t="s">
        <v>3059</v>
      </c>
      <c r="I353" s="1">
        <v>22</v>
      </c>
      <c r="J353" s="1" t="s">
        <v>3059</v>
      </c>
      <c r="K353" s="1" t="s">
        <v>3059</v>
      </c>
    </row>
    <row r="354" spans="1:11" x14ac:dyDescent="0.35">
      <c r="A354" s="1" t="s">
        <v>1100</v>
      </c>
      <c r="B354" s="9">
        <v>56936</v>
      </c>
      <c r="C354" s="1">
        <v>4</v>
      </c>
      <c r="D354" s="1">
        <v>4</v>
      </c>
      <c r="E354" s="13">
        <v>0.84599999999999997</v>
      </c>
      <c r="F354" s="1">
        <v>20</v>
      </c>
      <c r="G354" s="1" t="s">
        <v>3064</v>
      </c>
      <c r="H354" s="1" t="s">
        <v>3060</v>
      </c>
      <c r="I354" s="1">
        <v>40</v>
      </c>
      <c r="J354" s="1" t="s">
        <v>3059</v>
      </c>
      <c r="K354" s="1" t="s">
        <v>3059</v>
      </c>
    </row>
    <row r="355" spans="1:11" x14ac:dyDescent="0.35">
      <c r="A355" s="1" t="s">
        <v>2229</v>
      </c>
      <c r="B355" s="9">
        <v>136572</v>
      </c>
      <c r="C355" s="1">
        <v>4</v>
      </c>
      <c r="D355" s="1">
        <v>7</v>
      </c>
      <c r="E355" s="13">
        <v>0.91900000000000004</v>
      </c>
      <c r="F355" s="1">
        <v>19</v>
      </c>
      <c r="G355" s="1" t="s">
        <v>3058</v>
      </c>
      <c r="H355" s="1" t="s">
        <v>3059</v>
      </c>
      <c r="I355" s="1">
        <v>51</v>
      </c>
      <c r="J355" s="1" t="s">
        <v>3059</v>
      </c>
      <c r="K355" s="1" t="s">
        <v>3059</v>
      </c>
    </row>
    <row r="356" spans="1:11" x14ac:dyDescent="0.35">
      <c r="A356" s="1" t="s">
        <v>2816</v>
      </c>
      <c r="B356" s="9">
        <v>133808</v>
      </c>
      <c r="C356" s="1">
        <v>2</v>
      </c>
      <c r="D356" s="1">
        <v>2</v>
      </c>
      <c r="E356" s="13">
        <v>0.90700000000000003</v>
      </c>
      <c r="F356" s="1">
        <v>8</v>
      </c>
      <c r="G356" s="1" t="s">
        <v>3062</v>
      </c>
      <c r="H356" s="1" t="s">
        <v>3059</v>
      </c>
      <c r="I356" s="1">
        <v>61</v>
      </c>
      <c r="J356" s="1" t="s">
        <v>3059</v>
      </c>
      <c r="K356" s="1" t="s">
        <v>3059</v>
      </c>
    </row>
    <row r="357" spans="1:11" x14ac:dyDescent="0.35">
      <c r="A357" s="1" t="s">
        <v>441</v>
      </c>
      <c r="B357" s="9">
        <v>46042</v>
      </c>
      <c r="C357" s="1">
        <v>1</v>
      </c>
      <c r="D357" s="1">
        <v>10</v>
      </c>
      <c r="E357" s="13">
        <v>0.91099999999999992</v>
      </c>
      <c r="F357" s="1">
        <v>24</v>
      </c>
      <c r="G357" s="1" t="s">
        <v>3063</v>
      </c>
      <c r="H357" s="1" t="s">
        <v>3060</v>
      </c>
      <c r="I357" s="1">
        <v>17</v>
      </c>
      <c r="J357" s="1" t="s">
        <v>3059</v>
      </c>
      <c r="K357" s="1" t="s">
        <v>3059</v>
      </c>
    </row>
    <row r="358" spans="1:11" x14ac:dyDescent="0.35">
      <c r="A358" s="1" t="s">
        <v>1598</v>
      </c>
      <c r="B358" s="9">
        <v>64249</v>
      </c>
      <c r="C358" s="1">
        <v>2</v>
      </c>
      <c r="D358" s="1">
        <v>9</v>
      </c>
      <c r="E358" s="13">
        <v>0.91299999999999992</v>
      </c>
      <c r="F358" s="1">
        <v>6</v>
      </c>
      <c r="G358" s="1" t="s">
        <v>3063</v>
      </c>
      <c r="H358" s="1" t="s">
        <v>3060</v>
      </c>
      <c r="I358" s="1">
        <v>24</v>
      </c>
      <c r="J358" s="1" t="s">
        <v>3059</v>
      </c>
      <c r="K358" s="1" t="s">
        <v>3059</v>
      </c>
    </row>
    <row r="359" spans="1:11" x14ac:dyDescent="0.35">
      <c r="A359" s="1" t="s">
        <v>1165</v>
      </c>
      <c r="B359" s="9">
        <v>174267</v>
      </c>
      <c r="C359" s="1">
        <v>3</v>
      </c>
      <c r="D359" s="1">
        <v>8</v>
      </c>
      <c r="E359" s="13">
        <v>0.8</v>
      </c>
      <c r="F359" s="1">
        <v>14</v>
      </c>
      <c r="G359" s="1" t="s">
        <v>3062</v>
      </c>
      <c r="H359" s="1" t="s">
        <v>3060</v>
      </c>
      <c r="I359" s="1">
        <v>20</v>
      </c>
      <c r="J359" s="1" t="s">
        <v>3059</v>
      </c>
      <c r="K359" s="1" t="s">
        <v>3059</v>
      </c>
    </row>
    <row r="360" spans="1:11" x14ac:dyDescent="0.35">
      <c r="A360" s="1" t="s">
        <v>843</v>
      </c>
      <c r="B360" s="9">
        <v>85535</v>
      </c>
      <c r="C360" s="1">
        <v>5</v>
      </c>
      <c r="D360" s="1">
        <v>5</v>
      </c>
      <c r="E360" s="13">
        <v>0.95099999999999996</v>
      </c>
      <c r="F360" s="1">
        <v>30</v>
      </c>
      <c r="G360" s="1" t="s">
        <v>3061</v>
      </c>
      <c r="H360" s="1" t="s">
        <v>3060</v>
      </c>
      <c r="I360" s="1">
        <v>29</v>
      </c>
      <c r="J360" s="1" t="s">
        <v>3059</v>
      </c>
      <c r="K360" s="1" t="s">
        <v>3059</v>
      </c>
    </row>
    <row r="361" spans="1:11" x14ac:dyDescent="0.35">
      <c r="A361" s="1" t="s">
        <v>2353</v>
      </c>
      <c r="B361" s="9">
        <v>113189</v>
      </c>
      <c r="C361" s="1">
        <v>3</v>
      </c>
      <c r="D361" s="1">
        <v>10</v>
      </c>
      <c r="E361" s="13">
        <v>0.82299999999999995</v>
      </c>
      <c r="F361" s="1">
        <v>11</v>
      </c>
      <c r="G361" s="1" t="s">
        <v>3058</v>
      </c>
      <c r="H361" s="1" t="s">
        <v>3059</v>
      </c>
      <c r="I361" s="1">
        <v>39</v>
      </c>
      <c r="J361" s="1" t="s">
        <v>3059</v>
      </c>
      <c r="K361" s="1" t="s">
        <v>3059</v>
      </c>
    </row>
    <row r="362" spans="1:11" x14ac:dyDescent="0.35">
      <c r="A362" s="1" t="s">
        <v>85</v>
      </c>
      <c r="B362" s="9">
        <v>159791</v>
      </c>
      <c r="C362" s="1">
        <v>1</v>
      </c>
      <c r="D362" s="1">
        <v>2</v>
      </c>
      <c r="E362" s="13">
        <v>0.94700000000000006</v>
      </c>
      <c r="F362" s="1">
        <v>18</v>
      </c>
      <c r="G362" s="1" t="s">
        <v>3061</v>
      </c>
      <c r="H362" s="1" t="s">
        <v>3059</v>
      </c>
      <c r="I362" s="1">
        <v>13</v>
      </c>
      <c r="J362" s="1" t="s">
        <v>3059</v>
      </c>
      <c r="K362" s="1" t="s">
        <v>3059</v>
      </c>
    </row>
    <row r="363" spans="1:11" x14ac:dyDescent="0.35">
      <c r="A363" s="1" t="s">
        <v>706</v>
      </c>
      <c r="B363" s="9">
        <v>67153</v>
      </c>
      <c r="C363" s="1">
        <v>2</v>
      </c>
      <c r="D363" s="1">
        <v>6</v>
      </c>
      <c r="E363" s="13">
        <v>0.998</v>
      </c>
      <c r="F363" s="1">
        <v>24</v>
      </c>
      <c r="G363" s="1" t="s">
        <v>3063</v>
      </c>
      <c r="H363" s="1" t="s">
        <v>3060</v>
      </c>
      <c r="I363" s="1">
        <v>11</v>
      </c>
      <c r="J363" s="1" t="s">
        <v>3060</v>
      </c>
      <c r="K363" s="1" t="s">
        <v>3059</v>
      </c>
    </row>
    <row r="364" spans="1:11" x14ac:dyDescent="0.35">
      <c r="A364" s="1" t="s">
        <v>174</v>
      </c>
      <c r="B364" s="9">
        <v>108209</v>
      </c>
      <c r="C364" s="1">
        <v>1</v>
      </c>
      <c r="D364" s="1">
        <v>10</v>
      </c>
      <c r="E364" s="13">
        <v>0.90900000000000003</v>
      </c>
      <c r="F364" s="1">
        <v>0</v>
      </c>
      <c r="G364" s="1" t="s">
        <v>3063</v>
      </c>
      <c r="H364" s="1" t="s">
        <v>3059</v>
      </c>
      <c r="I364" s="1">
        <v>40</v>
      </c>
      <c r="J364" s="1" t="s">
        <v>3059</v>
      </c>
      <c r="K364" s="1" t="s">
        <v>3059</v>
      </c>
    </row>
    <row r="365" spans="1:11" x14ac:dyDescent="0.35">
      <c r="A365" s="1" t="s">
        <v>2022</v>
      </c>
      <c r="B365" s="9">
        <v>173327</v>
      </c>
      <c r="C365" s="1">
        <v>2</v>
      </c>
      <c r="D365" s="1">
        <v>4</v>
      </c>
      <c r="E365" s="13">
        <v>0.84299999999999997</v>
      </c>
      <c r="F365" s="1">
        <v>22</v>
      </c>
      <c r="G365" s="1" t="s">
        <v>3064</v>
      </c>
      <c r="H365" s="1" t="s">
        <v>3059</v>
      </c>
      <c r="I365" s="1">
        <v>68</v>
      </c>
      <c r="J365" s="1" t="s">
        <v>3059</v>
      </c>
      <c r="K365" s="1" t="s">
        <v>3059</v>
      </c>
    </row>
    <row r="366" spans="1:11" x14ac:dyDescent="0.35">
      <c r="A366" s="1" t="s">
        <v>1363</v>
      </c>
      <c r="B366" s="9">
        <v>67993</v>
      </c>
      <c r="C366" s="1">
        <v>2</v>
      </c>
      <c r="D366" s="1">
        <v>1</v>
      </c>
      <c r="E366" s="13">
        <v>0.76500000000000001</v>
      </c>
      <c r="F366" s="1">
        <v>10</v>
      </c>
      <c r="G366" s="1" t="s">
        <v>3058</v>
      </c>
      <c r="H366" s="1" t="s">
        <v>3059</v>
      </c>
      <c r="I366" s="1">
        <v>13</v>
      </c>
      <c r="J366" s="1" t="s">
        <v>3059</v>
      </c>
      <c r="K366" s="1" t="s">
        <v>3059</v>
      </c>
    </row>
    <row r="367" spans="1:11" x14ac:dyDescent="0.35">
      <c r="A367" s="1" t="s">
        <v>50</v>
      </c>
      <c r="B367" s="9">
        <v>66142</v>
      </c>
      <c r="C367" s="1">
        <v>1</v>
      </c>
      <c r="D367" s="1">
        <v>2</v>
      </c>
      <c r="E367" s="13">
        <v>0.84299999999999997</v>
      </c>
      <c r="F367" s="1">
        <v>10</v>
      </c>
      <c r="G367" s="1" t="s">
        <v>3062</v>
      </c>
      <c r="H367" s="1" t="s">
        <v>3059</v>
      </c>
      <c r="I367" s="1">
        <v>58</v>
      </c>
      <c r="J367" s="1" t="s">
        <v>3060</v>
      </c>
      <c r="K367" s="1" t="s">
        <v>3059</v>
      </c>
    </row>
    <row r="368" spans="1:11" x14ac:dyDescent="0.35">
      <c r="A368" s="1" t="s">
        <v>321</v>
      </c>
      <c r="B368" s="9">
        <v>123418</v>
      </c>
      <c r="C368" s="1">
        <v>2</v>
      </c>
      <c r="D368" s="1">
        <v>8</v>
      </c>
      <c r="E368" s="13">
        <v>0.97</v>
      </c>
      <c r="F368" s="1">
        <v>30</v>
      </c>
      <c r="G368" s="1" t="s">
        <v>3064</v>
      </c>
      <c r="H368" s="1" t="s">
        <v>3059</v>
      </c>
      <c r="I368" s="1">
        <v>80</v>
      </c>
      <c r="J368" s="1" t="s">
        <v>3059</v>
      </c>
      <c r="K368" s="1" t="s">
        <v>3059</v>
      </c>
    </row>
    <row r="369" spans="1:11" x14ac:dyDescent="0.35">
      <c r="A369" s="1" t="s">
        <v>249</v>
      </c>
      <c r="B369" s="9">
        <v>142473</v>
      </c>
      <c r="C369" s="1">
        <v>1</v>
      </c>
      <c r="D369" s="1">
        <v>5</v>
      </c>
      <c r="E369" s="13">
        <v>0.84499999999999997</v>
      </c>
      <c r="F369" s="1">
        <v>16</v>
      </c>
      <c r="G369" s="1" t="s">
        <v>3062</v>
      </c>
      <c r="H369" s="1" t="s">
        <v>3059</v>
      </c>
      <c r="I369" s="1">
        <v>51</v>
      </c>
      <c r="J369" s="1" t="s">
        <v>3059</v>
      </c>
      <c r="K369" s="1" t="s">
        <v>3059</v>
      </c>
    </row>
    <row r="370" spans="1:11" x14ac:dyDescent="0.35">
      <c r="A370" s="1" t="s">
        <v>1839</v>
      </c>
      <c r="B370" s="9">
        <v>124519</v>
      </c>
      <c r="C370" s="1">
        <v>3</v>
      </c>
      <c r="D370" s="1">
        <v>10</v>
      </c>
      <c r="E370" s="13">
        <v>0.89599999999999991</v>
      </c>
      <c r="F370" s="1">
        <v>3</v>
      </c>
      <c r="G370" s="1" t="s">
        <v>3062</v>
      </c>
      <c r="H370" s="1" t="s">
        <v>3060</v>
      </c>
      <c r="I370" s="1">
        <v>78</v>
      </c>
      <c r="J370" s="1" t="s">
        <v>3060</v>
      </c>
      <c r="K370" s="1" t="s">
        <v>3059</v>
      </c>
    </row>
    <row r="371" spans="1:11" x14ac:dyDescent="0.35">
      <c r="A371" s="1" t="s">
        <v>2973</v>
      </c>
      <c r="B371" s="9">
        <v>38995</v>
      </c>
      <c r="C371" s="1">
        <v>5</v>
      </c>
      <c r="D371" s="1">
        <v>5</v>
      </c>
      <c r="E371" s="13">
        <v>0.83099999999999996</v>
      </c>
      <c r="F371" s="1">
        <v>28</v>
      </c>
      <c r="G371" s="1" t="s">
        <v>3063</v>
      </c>
      <c r="H371" s="1" t="s">
        <v>3059</v>
      </c>
      <c r="I371" s="1">
        <v>5</v>
      </c>
      <c r="J371" s="1" t="s">
        <v>3059</v>
      </c>
      <c r="K371" s="1" t="s">
        <v>3059</v>
      </c>
    </row>
    <row r="372" spans="1:11" x14ac:dyDescent="0.35">
      <c r="A372" s="1" t="s">
        <v>150</v>
      </c>
      <c r="B372" s="9">
        <v>62636</v>
      </c>
      <c r="C372" s="1">
        <v>4</v>
      </c>
      <c r="D372" s="1">
        <v>1</v>
      </c>
      <c r="E372" s="13">
        <v>0.86099999999999999</v>
      </c>
      <c r="F372" s="1">
        <v>3</v>
      </c>
      <c r="G372" s="1" t="s">
        <v>3061</v>
      </c>
      <c r="H372" s="1" t="s">
        <v>3059</v>
      </c>
      <c r="I372" s="1">
        <v>26</v>
      </c>
      <c r="J372" s="1" t="s">
        <v>3060</v>
      </c>
      <c r="K372" s="1" t="s">
        <v>3059</v>
      </c>
    </row>
    <row r="373" spans="1:11" x14ac:dyDescent="0.35">
      <c r="A373" s="1" t="s">
        <v>1770</v>
      </c>
      <c r="B373" s="9">
        <v>170031</v>
      </c>
      <c r="C373" s="1">
        <v>3</v>
      </c>
      <c r="D373" s="1">
        <v>3</v>
      </c>
      <c r="E373" s="13">
        <v>0.89</v>
      </c>
      <c r="F373" s="1">
        <v>23</v>
      </c>
      <c r="G373" s="1" t="s">
        <v>3064</v>
      </c>
      <c r="H373" s="1" t="s">
        <v>3059</v>
      </c>
      <c r="I373" s="1">
        <v>28</v>
      </c>
      <c r="J373" s="1" t="s">
        <v>3059</v>
      </c>
      <c r="K373" s="1" t="s">
        <v>3059</v>
      </c>
    </row>
    <row r="374" spans="1:11" x14ac:dyDescent="0.35">
      <c r="A374" s="1" t="s">
        <v>1314</v>
      </c>
      <c r="B374" s="9">
        <v>171980</v>
      </c>
      <c r="C374" s="1">
        <v>2</v>
      </c>
      <c r="D374" s="1">
        <v>9</v>
      </c>
      <c r="E374" s="13">
        <v>0.90500000000000003</v>
      </c>
      <c r="F374" s="1">
        <v>30</v>
      </c>
      <c r="G374" s="1" t="s">
        <v>3058</v>
      </c>
      <c r="H374" s="1" t="s">
        <v>3060</v>
      </c>
      <c r="I374" s="1">
        <v>37</v>
      </c>
      <c r="J374" s="1" t="s">
        <v>3059</v>
      </c>
      <c r="K374" s="1" t="s">
        <v>3059</v>
      </c>
    </row>
    <row r="375" spans="1:11" x14ac:dyDescent="0.35">
      <c r="A375" s="1" t="s">
        <v>2540</v>
      </c>
      <c r="B375" s="9">
        <v>105012</v>
      </c>
      <c r="C375" s="1">
        <v>5</v>
      </c>
      <c r="D375" s="1">
        <v>5</v>
      </c>
      <c r="E375" s="13">
        <v>0.95599999999999996</v>
      </c>
      <c r="F375" s="1">
        <v>6</v>
      </c>
      <c r="G375" s="1" t="s">
        <v>3064</v>
      </c>
      <c r="H375" s="1" t="s">
        <v>3059</v>
      </c>
      <c r="I375" s="1">
        <v>64</v>
      </c>
      <c r="J375" s="1" t="s">
        <v>3059</v>
      </c>
      <c r="K375" s="1" t="s">
        <v>3059</v>
      </c>
    </row>
    <row r="376" spans="1:11" x14ac:dyDescent="0.35">
      <c r="A376" s="1" t="s">
        <v>1471</v>
      </c>
      <c r="B376" s="9">
        <v>84806</v>
      </c>
      <c r="C376" s="1">
        <v>5</v>
      </c>
      <c r="D376" s="1">
        <v>6</v>
      </c>
      <c r="E376" s="13">
        <v>0.871</v>
      </c>
      <c r="F376" s="1">
        <v>7</v>
      </c>
      <c r="G376" s="1" t="s">
        <v>3064</v>
      </c>
      <c r="H376" s="1" t="s">
        <v>3059</v>
      </c>
      <c r="I376" s="1">
        <v>35</v>
      </c>
      <c r="J376" s="1" t="s">
        <v>3059</v>
      </c>
      <c r="K376" s="1" t="s">
        <v>3059</v>
      </c>
    </row>
    <row r="377" spans="1:11" x14ac:dyDescent="0.35">
      <c r="A377" s="1" t="s">
        <v>1121</v>
      </c>
      <c r="B377" s="9">
        <v>46384</v>
      </c>
      <c r="C377" s="1">
        <v>3</v>
      </c>
      <c r="D377" s="1">
        <v>8</v>
      </c>
      <c r="E377" s="13">
        <v>0.90200000000000002</v>
      </c>
      <c r="F377" s="1">
        <v>10</v>
      </c>
      <c r="G377" s="1" t="s">
        <v>3064</v>
      </c>
      <c r="H377" s="1" t="s">
        <v>3059</v>
      </c>
      <c r="I377" s="1">
        <v>38</v>
      </c>
      <c r="J377" s="1" t="s">
        <v>3060</v>
      </c>
      <c r="K377" s="1" t="s">
        <v>3059</v>
      </c>
    </row>
    <row r="378" spans="1:11" x14ac:dyDescent="0.35">
      <c r="A378" s="1" t="s">
        <v>1054</v>
      </c>
      <c r="B378" s="9">
        <v>74115</v>
      </c>
      <c r="C378" s="1">
        <v>1</v>
      </c>
      <c r="D378" s="1">
        <v>9</v>
      </c>
      <c r="E378" s="13">
        <v>0.92200000000000004</v>
      </c>
      <c r="F378" s="1">
        <v>14</v>
      </c>
      <c r="G378" s="1" t="s">
        <v>3064</v>
      </c>
      <c r="H378" s="1" t="s">
        <v>3059</v>
      </c>
      <c r="I378" s="1">
        <v>28</v>
      </c>
      <c r="J378" s="1" t="s">
        <v>3059</v>
      </c>
      <c r="K378" s="1" t="s">
        <v>3059</v>
      </c>
    </row>
    <row r="379" spans="1:11" x14ac:dyDescent="0.35">
      <c r="A379" s="1" t="s">
        <v>1056</v>
      </c>
      <c r="B379" s="9">
        <v>64452</v>
      </c>
      <c r="C379" s="1">
        <v>3</v>
      </c>
      <c r="D379" s="1">
        <v>1</v>
      </c>
      <c r="E379" s="13">
        <v>0.96299999999999997</v>
      </c>
      <c r="F379" s="1">
        <v>11</v>
      </c>
      <c r="G379" s="1" t="s">
        <v>3058</v>
      </c>
      <c r="H379" s="1" t="s">
        <v>3059</v>
      </c>
      <c r="I379" s="1">
        <v>9</v>
      </c>
      <c r="J379" s="1" t="s">
        <v>3059</v>
      </c>
      <c r="K379" s="1" t="s">
        <v>3059</v>
      </c>
    </row>
    <row r="380" spans="1:11" x14ac:dyDescent="0.35">
      <c r="A380" s="1" t="s">
        <v>1309</v>
      </c>
      <c r="B380" s="9">
        <v>157357</v>
      </c>
      <c r="C380" s="1">
        <v>2</v>
      </c>
      <c r="D380" s="1">
        <v>3</v>
      </c>
      <c r="E380" s="13">
        <v>1</v>
      </c>
      <c r="F380" s="1">
        <v>22</v>
      </c>
      <c r="G380" s="1" t="s">
        <v>3061</v>
      </c>
      <c r="H380" s="1" t="s">
        <v>3060</v>
      </c>
      <c r="I380" s="1">
        <v>69</v>
      </c>
      <c r="J380" s="1" t="s">
        <v>3059</v>
      </c>
      <c r="K380" s="1" t="s">
        <v>3059</v>
      </c>
    </row>
    <row r="381" spans="1:11" x14ac:dyDescent="0.35">
      <c r="A381" s="1" t="s">
        <v>2375</v>
      </c>
      <c r="B381" s="9">
        <v>160676</v>
      </c>
      <c r="C381" s="1">
        <v>5</v>
      </c>
      <c r="D381" s="1">
        <v>7</v>
      </c>
      <c r="E381" s="13">
        <v>0.96599999999999997</v>
      </c>
      <c r="F381" s="1">
        <v>15</v>
      </c>
      <c r="G381" s="1" t="s">
        <v>3058</v>
      </c>
      <c r="H381" s="1" t="s">
        <v>3059</v>
      </c>
      <c r="I381" s="1">
        <v>73</v>
      </c>
      <c r="J381" s="1" t="s">
        <v>3059</v>
      </c>
      <c r="K381" s="1" t="s">
        <v>3059</v>
      </c>
    </row>
    <row r="382" spans="1:11" x14ac:dyDescent="0.35">
      <c r="A382" s="1" t="s">
        <v>583</v>
      </c>
      <c r="B382" s="9">
        <v>73280</v>
      </c>
      <c r="C382" s="1">
        <v>5</v>
      </c>
      <c r="D382" s="1">
        <v>9</v>
      </c>
      <c r="E382" s="13">
        <v>1</v>
      </c>
      <c r="F382" s="1">
        <v>2</v>
      </c>
      <c r="G382" s="1" t="s">
        <v>3063</v>
      </c>
      <c r="H382" s="1" t="s">
        <v>3059</v>
      </c>
      <c r="I382" s="1">
        <v>49</v>
      </c>
      <c r="J382" s="1" t="s">
        <v>3060</v>
      </c>
      <c r="K382" s="1" t="s">
        <v>3059</v>
      </c>
    </row>
    <row r="383" spans="1:11" x14ac:dyDescent="0.35">
      <c r="A383" s="1" t="s">
        <v>2201</v>
      </c>
      <c r="B383" s="9">
        <v>52877</v>
      </c>
      <c r="C383" s="1">
        <v>2</v>
      </c>
      <c r="D383" s="1">
        <v>10</v>
      </c>
      <c r="E383" s="13">
        <v>0.92799999999999994</v>
      </c>
      <c r="F383" s="1">
        <v>15</v>
      </c>
      <c r="G383" s="1" t="s">
        <v>3058</v>
      </c>
      <c r="H383" s="1" t="s">
        <v>3060</v>
      </c>
      <c r="I383" s="1">
        <v>12</v>
      </c>
      <c r="J383" s="1" t="s">
        <v>3059</v>
      </c>
      <c r="K383" s="1" t="s">
        <v>3060</v>
      </c>
    </row>
    <row r="384" spans="1:11" x14ac:dyDescent="0.35">
      <c r="A384" s="1" t="s">
        <v>1252</v>
      </c>
      <c r="B384" s="9">
        <v>69203</v>
      </c>
      <c r="C384" s="1">
        <v>4</v>
      </c>
      <c r="D384" s="1">
        <v>8</v>
      </c>
      <c r="E384" s="13">
        <v>0.89800000000000002</v>
      </c>
      <c r="F384" s="1">
        <v>14</v>
      </c>
      <c r="G384" s="1" t="s">
        <v>3058</v>
      </c>
      <c r="H384" s="1" t="s">
        <v>3059</v>
      </c>
      <c r="I384" s="1">
        <v>50</v>
      </c>
      <c r="J384" s="1" t="s">
        <v>3059</v>
      </c>
      <c r="K384" s="1" t="s">
        <v>3059</v>
      </c>
    </row>
    <row r="385" spans="1:11" x14ac:dyDescent="0.35">
      <c r="A385" s="1" t="s">
        <v>2070</v>
      </c>
      <c r="B385" s="9">
        <v>85512</v>
      </c>
      <c r="C385" s="1">
        <v>2</v>
      </c>
      <c r="D385" s="1">
        <v>7</v>
      </c>
      <c r="E385" s="13">
        <v>0.77800000000000002</v>
      </c>
      <c r="F385" s="1">
        <v>26</v>
      </c>
      <c r="G385" s="1" t="s">
        <v>3058</v>
      </c>
      <c r="H385" s="1" t="s">
        <v>3059</v>
      </c>
      <c r="I385" s="1">
        <v>47</v>
      </c>
      <c r="J385" s="1" t="s">
        <v>3059</v>
      </c>
      <c r="K385" s="1" t="s">
        <v>3059</v>
      </c>
    </row>
    <row r="386" spans="1:11" x14ac:dyDescent="0.35">
      <c r="A386" s="1" t="s">
        <v>2482</v>
      </c>
      <c r="B386" s="9">
        <v>122107</v>
      </c>
      <c r="C386" s="1">
        <v>1</v>
      </c>
      <c r="D386" s="1">
        <v>1</v>
      </c>
      <c r="E386" s="13">
        <v>0.872</v>
      </c>
      <c r="F386" s="1">
        <v>21</v>
      </c>
      <c r="G386" s="1" t="s">
        <v>3062</v>
      </c>
      <c r="H386" s="1" t="s">
        <v>3060</v>
      </c>
      <c r="I386" s="1">
        <v>8</v>
      </c>
      <c r="J386" s="1" t="s">
        <v>3059</v>
      </c>
      <c r="K386" s="1" t="s">
        <v>3059</v>
      </c>
    </row>
    <row r="387" spans="1:11" x14ac:dyDescent="0.35">
      <c r="A387" s="1" t="s">
        <v>97</v>
      </c>
      <c r="B387" s="9">
        <v>66499</v>
      </c>
      <c r="C387" s="1">
        <v>3</v>
      </c>
      <c r="D387" s="1">
        <v>5</v>
      </c>
      <c r="E387" s="13">
        <v>1</v>
      </c>
      <c r="F387" s="1">
        <v>4</v>
      </c>
      <c r="G387" s="1" t="s">
        <v>3058</v>
      </c>
      <c r="H387" s="1" t="s">
        <v>3059</v>
      </c>
      <c r="I387" s="1">
        <v>65</v>
      </c>
      <c r="J387" s="1" t="s">
        <v>3059</v>
      </c>
      <c r="K387" s="1" t="s">
        <v>3059</v>
      </c>
    </row>
    <row r="388" spans="1:11" x14ac:dyDescent="0.35">
      <c r="A388" s="1" t="s">
        <v>747</v>
      </c>
      <c r="B388" s="9">
        <v>136285</v>
      </c>
      <c r="C388" s="1">
        <v>5</v>
      </c>
      <c r="D388" s="1">
        <v>1</v>
      </c>
      <c r="E388" s="13">
        <v>0.97799999999999998</v>
      </c>
      <c r="F388" s="1">
        <v>12</v>
      </c>
      <c r="G388" s="1" t="s">
        <v>3062</v>
      </c>
      <c r="H388" s="1" t="s">
        <v>3059</v>
      </c>
      <c r="I388" s="1">
        <v>71</v>
      </c>
      <c r="J388" s="1" t="s">
        <v>3059</v>
      </c>
      <c r="K388" s="1" t="s">
        <v>3059</v>
      </c>
    </row>
    <row r="389" spans="1:11" x14ac:dyDescent="0.35">
      <c r="A389" s="1" t="s">
        <v>2894</v>
      </c>
      <c r="B389" s="9">
        <v>71922</v>
      </c>
      <c r="C389" s="1">
        <v>2</v>
      </c>
      <c r="D389" s="1">
        <v>9</v>
      </c>
      <c r="E389" s="13">
        <v>0.89</v>
      </c>
      <c r="F389" s="1">
        <v>13</v>
      </c>
      <c r="G389" s="1" t="s">
        <v>3062</v>
      </c>
      <c r="H389" s="1" t="s">
        <v>3059</v>
      </c>
      <c r="I389" s="1">
        <v>77</v>
      </c>
      <c r="J389" s="1" t="s">
        <v>3059</v>
      </c>
      <c r="K389" s="1" t="s">
        <v>3059</v>
      </c>
    </row>
    <row r="390" spans="1:11" x14ac:dyDescent="0.35">
      <c r="A390" s="1" t="s">
        <v>962</v>
      </c>
      <c r="B390" s="9">
        <v>88437</v>
      </c>
      <c r="C390" s="1">
        <v>1</v>
      </c>
      <c r="D390" s="1">
        <v>7</v>
      </c>
      <c r="E390" s="13">
        <v>0.86799999999999999</v>
      </c>
      <c r="F390" s="1">
        <v>2</v>
      </c>
      <c r="G390" s="1" t="s">
        <v>3062</v>
      </c>
      <c r="H390" s="1" t="s">
        <v>3059</v>
      </c>
      <c r="I390" s="1">
        <v>46</v>
      </c>
      <c r="J390" s="1" t="s">
        <v>3059</v>
      </c>
      <c r="K390" s="1" t="s">
        <v>3059</v>
      </c>
    </row>
    <row r="391" spans="1:11" x14ac:dyDescent="0.35">
      <c r="A391" s="1" t="s">
        <v>2324</v>
      </c>
      <c r="B391" s="9">
        <v>127828</v>
      </c>
      <c r="C391" s="1">
        <v>1</v>
      </c>
      <c r="D391" s="1">
        <v>6</v>
      </c>
      <c r="E391" s="13">
        <v>0.96900000000000008</v>
      </c>
      <c r="F391" s="1">
        <v>12</v>
      </c>
      <c r="G391" s="1" t="s">
        <v>3064</v>
      </c>
      <c r="H391" s="1" t="s">
        <v>3059</v>
      </c>
      <c r="I391" s="1">
        <v>42</v>
      </c>
      <c r="J391" s="1" t="s">
        <v>3059</v>
      </c>
      <c r="K391" s="1" t="s">
        <v>3059</v>
      </c>
    </row>
    <row r="392" spans="1:11" x14ac:dyDescent="0.35">
      <c r="A392" s="1" t="s">
        <v>2188</v>
      </c>
      <c r="B392" s="9">
        <v>63563</v>
      </c>
      <c r="C392" s="1">
        <v>5</v>
      </c>
      <c r="D392" s="1">
        <v>3</v>
      </c>
      <c r="E392" s="13">
        <v>0.83200000000000007</v>
      </c>
      <c r="F392" s="1">
        <v>15</v>
      </c>
      <c r="G392" s="1" t="s">
        <v>3063</v>
      </c>
      <c r="H392" s="1" t="s">
        <v>3059</v>
      </c>
      <c r="I392" s="1">
        <v>76</v>
      </c>
      <c r="J392" s="1" t="s">
        <v>3060</v>
      </c>
      <c r="K392" s="1" t="s">
        <v>3059</v>
      </c>
    </row>
    <row r="393" spans="1:11" x14ac:dyDescent="0.35">
      <c r="A393" s="1" t="s">
        <v>2798</v>
      </c>
      <c r="B393" s="9">
        <v>71578</v>
      </c>
      <c r="C393" s="1">
        <v>5</v>
      </c>
      <c r="D393" s="1">
        <v>3</v>
      </c>
      <c r="E393" s="13">
        <v>0.95900000000000007</v>
      </c>
      <c r="F393" s="1">
        <v>22</v>
      </c>
      <c r="G393" s="1" t="s">
        <v>3058</v>
      </c>
      <c r="H393" s="1" t="s">
        <v>3059</v>
      </c>
      <c r="I393" s="1">
        <v>23</v>
      </c>
      <c r="J393" s="1" t="s">
        <v>3059</v>
      </c>
      <c r="K393" s="1" t="s">
        <v>3059</v>
      </c>
    </row>
    <row r="394" spans="1:11" x14ac:dyDescent="0.35">
      <c r="A394" s="1" t="s">
        <v>2856</v>
      </c>
      <c r="B394" s="9">
        <v>102979.37</v>
      </c>
      <c r="C394" s="1">
        <v>1</v>
      </c>
      <c r="D394" s="1">
        <v>4</v>
      </c>
      <c r="E394" s="13">
        <v>0.93799999999999994</v>
      </c>
      <c r="F394" s="1">
        <v>1</v>
      </c>
      <c r="G394" s="1" t="s">
        <v>3058</v>
      </c>
      <c r="H394" s="1" t="s">
        <v>3059</v>
      </c>
      <c r="I394" s="1">
        <v>57</v>
      </c>
      <c r="J394" s="1" t="s">
        <v>3059</v>
      </c>
      <c r="K394" s="1" t="s">
        <v>3060</v>
      </c>
    </row>
    <row r="395" spans="1:11" x14ac:dyDescent="0.35">
      <c r="A395" s="1" t="s">
        <v>463</v>
      </c>
      <c r="B395" s="9">
        <v>41988</v>
      </c>
      <c r="C395" s="1">
        <v>3</v>
      </c>
      <c r="D395" s="1">
        <v>9</v>
      </c>
      <c r="E395" s="13">
        <v>0.92799999999999994</v>
      </c>
      <c r="F395" s="1">
        <v>17</v>
      </c>
      <c r="G395" s="1" t="s">
        <v>3062</v>
      </c>
      <c r="H395" s="1" t="s">
        <v>3059</v>
      </c>
      <c r="I395" s="1">
        <v>41</v>
      </c>
      <c r="J395" s="1" t="s">
        <v>3059</v>
      </c>
      <c r="K395" s="1" t="s">
        <v>3059</v>
      </c>
    </row>
    <row r="396" spans="1:11" x14ac:dyDescent="0.35">
      <c r="A396" s="1" t="s">
        <v>2245</v>
      </c>
      <c r="B396" s="9">
        <v>168578</v>
      </c>
      <c r="C396" s="1">
        <v>4</v>
      </c>
      <c r="D396" s="1">
        <v>1</v>
      </c>
      <c r="E396" s="13">
        <v>0.94400000000000006</v>
      </c>
      <c r="F396" s="1">
        <v>6</v>
      </c>
      <c r="G396" s="1" t="s">
        <v>3063</v>
      </c>
      <c r="H396" s="1" t="s">
        <v>3059</v>
      </c>
      <c r="I396" s="1">
        <v>4</v>
      </c>
      <c r="J396" s="1" t="s">
        <v>3060</v>
      </c>
      <c r="K396" s="1" t="s">
        <v>3059</v>
      </c>
    </row>
    <row r="397" spans="1:11" x14ac:dyDescent="0.35">
      <c r="A397" s="1" t="s">
        <v>2449</v>
      </c>
      <c r="B397" s="9">
        <v>146387</v>
      </c>
      <c r="C397" s="1">
        <v>5</v>
      </c>
      <c r="D397" s="1">
        <v>9</v>
      </c>
      <c r="E397" s="13">
        <v>0.9890000000000001</v>
      </c>
      <c r="F397" s="1">
        <v>7</v>
      </c>
      <c r="G397" s="1" t="s">
        <v>3061</v>
      </c>
      <c r="H397" s="1" t="s">
        <v>3059</v>
      </c>
      <c r="I397" s="1">
        <v>62</v>
      </c>
      <c r="J397" s="1" t="s">
        <v>3059</v>
      </c>
      <c r="K397" s="1" t="s">
        <v>3059</v>
      </c>
    </row>
    <row r="398" spans="1:11" x14ac:dyDescent="0.35">
      <c r="A398" s="1" t="s">
        <v>470</v>
      </c>
      <c r="B398" s="9">
        <v>27010</v>
      </c>
      <c r="C398" s="1">
        <v>3</v>
      </c>
      <c r="D398" s="1">
        <v>8</v>
      </c>
      <c r="E398" s="13">
        <v>0.85400000000000009</v>
      </c>
      <c r="F398" s="1">
        <v>24</v>
      </c>
      <c r="G398" s="1" t="s">
        <v>3064</v>
      </c>
      <c r="H398" s="1" t="s">
        <v>3059</v>
      </c>
      <c r="I398" s="1">
        <v>12</v>
      </c>
      <c r="J398" s="1" t="s">
        <v>3059</v>
      </c>
      <c r="K398" s="1" t="s">
        <v>3059</v>
      </c>
    </row>
    <row r="399" spans="1:11" x14ac:dyDescent="0.35">
      <c r="A399" s="1" t="s">
        <v>670</v>
      </c>
      <c r="B399" s="9">
        <v>147640</v>
      </c>
      <c r="C399" s="1">
        <v>5</v>
      </c>
      <c r="D399" s="1">
        <v>7</v>
      </c>
      <c r="E399" s="13">
        <v>0.97299999999999998</v>
      </c>
      <c r="F399" s="1">
        <v>24</v>
      </c>
      <c r="G399" s="1" t="s">
        <v>3064</v>
      </c>
      <c r="H399" s="1" t="s">
        <v>3059</v>
      </c>
      <c r="I399" s="1">
        <v>9</v>
      </c>
      <c r="J399" s="1" t="s">
        <v>3059</v>
      </c>
      <c r="K399" s="1" t="s">
        <v>3059</v>
      </c>
    </row>
    <row r="400" spans="1:11" x14ac:dyDescent="0.35">
      <c r="A400" s="1" t="s">
        <v>978</v>
      </c>
      <c r="B400" s="9">
        <v>77784</v>
      </c>
      <c r="C400" s="1">
        <v>3</v>
      </c>
      <c r="D400" s="1">
        <v>6</v>
      </c>
      <c r="E400" s="13">
        <v>0.91799999999999993</v>
      </c>
      <c r="F400" s="1">
        <v>2</v>
      </c>
      <c r="G400" s="1" t="s">
        <v>3063</v>
      </c>
      <c r="H400" s="1" t="s">
        <v>3060</v>
      </c>
      <c r="I400" s="1">
        <v>38</v>
      </c>
      <c r="J400" s="1" t="s">
        <v>3059</v>
      </c>
      <c r="K400" s="1" t="s">
        <v>3059</v>
      </c>
    </row>
    <row r="401" spans="1:11" x14ac:dyDescent="0.35">
      <c r="A401" s="1" t="s">
        <v>422</v>
      </c>
      <c r="B401" s="9">
        <v>40742</v>
      </c>
      <c r="C401" s="1">
        <v>3</v>
      </c>
      <c r="D401" s="1">
        <v>1</v>
      </c>
      <c r="E401" s="13">
        <v>0.90300000000000002</v>
      </c>
      <c r="F401" s="1">
        <v>29</v>
      </c>
      <c r="G401" s="1" t="s">
        <v>3058</v>
      </c>
      <c r="H401" s="1" t="s">
        <v>3059</v>
      </c>
      <c r="I401" s="1">
        <v>48</v>
      </c>
      <c r="J401" s="1" t="s">
        <v>3059</v>
      </c>
      <c r="K401" s="1" t="s">
        <v>3060</v>
      </c>
    </row>
    <row r="402" spans="1:11" x14ac:dyDescent="0.35">
      <c r="A402" s="1" t="s">
        <v>2804</v>
      </c>
      <c r="B402" s="9">
        <v>143376</v>
      </c>
      <c r="C402" s="1">
        <v>2</v>
      </c>
      <c r="D402" s="1">
        <v>4</v>
      </c>
      <c r="E402" s="13">
        <v>0.93799999999999994</v>
      </c>
      <c r="F402" s="1">
        <v>10</v>
      </c>
      <c r="G402" s="1" t="s">
        <v>3064</v>
      </c>
      <c r="H402" s="1" t="s">
        <v>3059</v>
      </c>
      <c r="I402" s="1">
        <v>28</v>
      </c>
      <c r="J402" s="1" t="s">
        <v>3060</v>
      </c>
      <c r="K402" s="1" t="s">
        <v>3059</v>
      </c>
    </row>
    <row r="403" spans="1:11" x14ac:dyDescent="0.35">
      <c r="A403" s="1" t="s">
        <v>821</v>
      </c>
      <c r="B403" s="9">
        <v>102702</v>
      </c>
      <c r="C403" s="1">
        <v>5</v>
      </c>
      <c r="D403" s="1">
        <v>8</v>
      </c>
      <c r="E403" s="13">
        <v>1</v>
      </c>
      <c r="F403" s="1">
        <v>29</v>
      </c>
      <c r="G403" s="1" t="s">
        <v>3062</v>
      </c>
      <c r="H403" s="1" t="s">
        <v>3059</v>
      </c>
      <c r="I403" s="1">
        <v>19</v>
      </c>
      <c r="J403" s="1" t="s">
        <v>3060</v>
      </c>
      <c r="K403" s="1" t="s">
        <v>3059</v>
      </c>
    </row>
    <row r="404" spans="1:11" x14ac:dyDescent="0.35">
      <c r="A404" s="1" t="s">
        <v>1625</v>
      </c>
      <c r="B404" s="9">
        <v>178114</v>
      </c>
      <c r="C404" s="1">
        <v>4</v>
      </c>
      <c r="D404" s="1">
        <v>1</v>
      </c>
      <c r="E404" s="13">
        <v>0.86299999999999999</v>
      </c>
      <c r="F404" s="1">
        <v>1</v>
      </c>
      <c r="G404" s="1" t="s">
        <v>3058</v>
      </c>
      <c r="H404" s="1" t="s">
        <v>3059</v>
      </c>
      <c r="I404" s="1">
        <v>51</v>
      </c>
      <c r="J404" s="1" t="s">
        <v>3059</v>
      </c>
      <c r="K404" s="1" t="s">
        <v>3060</v>
      </c>
    </row>
    <row r="405" spans="1:11" x14ac:dyDescent="0.35">
      <c r="A405" s="1" t="s">
        <v>2340</v>
      </c>
      <c r="B405" s="9">
        <v>56009</v>
      </c>
      <c r="C405" s="1">
        <v>4</v>
      </c>
      <c r="D405" s="1">
        <v>1</v>
      </c>
      <c r="E405" s="13">
        <v>0.99</v>
      </c>
      <c r="F405" s="1">
        <v>27</v>
      </c>
      <c r="G405" s="1" t="s">
        <v>3063</v>
      </c>
      <c r="H405" s="1" t="s">
        <v>3059</v>
      </c>
      <c r="I405" s="1">
        <v>41</v>
      </c>
      <c r="J405" s="1" t="s">
        <v>3059</v>
      </c>
      <c r="K405" s="1" t="s">
        <v>3059</v>
      </c>
    </row>
    <row r="406" spans="1:11" x14ac:dyDescent="0.35">
      <c r="A406" s="1" t="s">
        <v>1472</v>
      </c>
      <c r="B406" s="9">
        <v>161499</v>
      </c>
      <c r="C406" s="1">
        <v>3</v>
      </c>
      <c r="D406" s="1">
        <v>9</v>
      </c>
      <c r="E406" s="13">
        <v>0.89900000000000002</v>
      </c>
      <c r="F406" s="1">
        <v>10</v>
      </c>
      <c r="G406" s="1" t="s">
        <v>3064</v>
      </c>
      <c r="H406" s="1" t="s">
        <v>3060</v>
      </c>
      <c r="I406" s="1">
        <v>22</v>
      </c>
      <c r="J406" s="1" t="s">
        <v>3059</v>
      </c>
      <c r="K406" s="1" t="s">
        <v>3059</v>
      </c>
    </row>
    <row r="407" spans="1:11" x14ac:dyDescent="0.35">
      <c r="A407" s="1" t="s">
        <v>1501</v>
      </c>
      <c r="B407" s="9">
        <v>63890</v>
      </c>
      <c r="C407" s="1">
        <v>5</v>
      </c>
      <c r="D407" s="1">
        <v>8</v>
      </c>
      <c r="E407" s="13">
        <v>0.96</v>
      </c>
      <c r="F407" s="1">
        <v>16</v>
      </c>
      <c r="G407" s="1" t="s">
        <v>3063</v>
      </c>
      <c r="H407" s="1" t="s">
        <v>3059</v>
      </c>
      <c r="I407" s="1">
        <v>52</v>
      </c>
      <c r="J407" s="1" t="s">
        <v>3060</v>
      </c>
      <c r="K407" s="1" t="s">
        <v>3059</v>
      </c>
    </row>
    <row r="408" spans="1:11" x14ac:dyDescent="0.35">
      <c r="A408" s="1" t="s">
        <v>3040</v>
      </c>
      <c r="B408" s="9">
        <v>112276</v>
      </c>
      <c r="C408" s="1">
        <v>1</v>
      </c>
      <c r="D408" s="1">
        <v>2</v>
      </c>
      <c r="E408" s="13">
        <v>0.83</v>
      </c>
      <c r="F408" s="1">
        <v>16</v>
      </c>
      <c r="G408" s="1" t="s">
        <v>3061</v>
      </c>
      <c r="H408" s="1" t="s">
        <v>3059</v>
      </c>
      <c r="I408" s="1">
        <v>1</v>
      </c>
      <c r="J408" s="1" t="s">
        <v>3060</v>
      </c>
      <c r="K408" s="1" t="s">
        <v>3059</v>
      </c>
    </row>
    <row r="409" spans="1:11" x14ac:dyDescent="0.35">
      <c r="A409" s="1" t="s">
        <v>2117</v>
      </c>
      <c r="B409" s="9">
        <v>59411</v>
      </c>
      <c r="C409" s="1">
        <v>3</v>
      </c>
      <c r="D409" s="1">
        <v>3</v>
      </c>
      <c r="E409" s="13">
        <v>0.89700000000000002</v>
      </c>
      <c r="F409" s="1">
        <v>19</v>
      </c>
      <c r="G409" s="1" t="s">
        <v>3064</v>
      </c>
      <c r="H409" s="1" t="s">
        <v>3059</v>
      </c>
      <c r="I409" s="1">
        <v>25</v>
      </c>
      <c r="J409" s="1" t="s">
        <v>3059</v>
      </c>
      <c r="K409" s="1" t="s">
        <v>3059</v>
      </c>
    </row>
    <row r="410" spans="1:11" x14ac:dyDescent="0.35">
      <c r="A410" s="1" t="s">
        <v>2682</v>
      </c>
      <c r="B410" s="9">
        <v>123350</v>
      </c>
      <c r="C410" s="1">
        <v>1</v>
      </c>
      <c r="D410" s="1">
        <v>6</v>
      </c>
      <c r="E410" s="13">
        <v>0.92400000000000004</v>
      </c>
      <c r="F410" s="1">
        <v>11</v>
      </c>
      <c r="G410" s="1" t="s">
        <v>3063</v>
      </c>
      <c r="H410" s="1" t="s">
        <v>3059</v>
      </c>
      <c r="I410" s="1">
        <v>77</v>
      </c>
      <c r="J410" s="1" t="s">
        <v>3059</v>
      </c>
      <c r="K410" s="1" t="s">
        <v>3059</v>
      </c>
    </row>
    <row r="411" spans="1:11" x14ac:dyDescent="0.35">
      <c r="A411" s="1" t="s">
        <v>1318</v>
      </c>
      <c r="B411" s="9">
        <v>164359</v>
      </c>
      <c r="C411" s="1">
        <v>3</v>
      </c>
      <c r="D411" s="1">
        <v>8</v>
      </c>
      <c r="E411" s="13">
        <v>0.92</v>
      </c>
      <c r="F411" s="1">
        <v>25</v>
      </c>
      <c r="G411" s="1" t="s">
        <v>3063</v>
      </c>
      <c r="H411" s="1" t="s">
        <v>3059</v>
      </c>
      <c r="I411" s="1">
        <v>44</v>
      </c>
      <c r="J411" s="1" t="s">
        <v>3059</v>
      </c>
      <c r="K411" s="1" t="s">
        <v>3059</v>
      </c>
    </row>
    <row r="412" spans="1:11" x14ac:dyDescent="0.35">
      <c r="A412" s="1" t="s">
        <v>2760</v>
      </c>
      <c r="B412" s="9">
        <v>32501</v>
      </c>
      <c r="C412" s="1">
        <v>1</v>
      </c>
      <c r="D412" s="1">
        <v>7</v>
      </c>
      <c r="E412" s="13">
        <v>0.93200000000000005</v>
      </c>
      <c r="F412" s="1">
        <v>3</v>
      </c>
      <c r="G412" s="1" t="s">
        <v>3063</v>
      </c>
      <c r="H412" s="1" t="s">
        <v>3060</v>
      </c>
      <c r="I412" s="1">
        <v>19</v>
      </c>
      <c r="J412" s="1" t="s">
        <v>3059</v>
      </c>
      <c r="K412" s="1" t="s">
        <v>3059</v>
      </c>
    </row>
    <row r="413" spans="1:11" x14ac:dyDescent="0.35">
      <c r="A413" s="1" t="s">
        <v>2559</v>
      </c>
      <c r="B413" s="9">
        <v>176608</v>
      </c>
      <c r="C413" s="1">
        <v>4</v>
      </c>
      <c r="D413" s="1">
        <v>7</v>
      </c>
      <c r="E413" s="13">
        <v>0.90900000000000003</v>
      </c>
      <c r="F413" s="1">
        <v>16</v>
      </c>
      <c r="G413" s="1" t="s">
        <v>3062</v>
      </c>
      <c r="H413" s="1" t="s">
        <v>3060</v>
      </c>
      <c r="I413" s="1">
        <v>7</v>
      </c>
      <c r="J413" s="1" t="s">
        <v>3060</v>
      </c>
      <c r="K413" s="1" t="s">
        <v>3059</v>
      </c>
    </row>
    <row r="414" spans="1:11" x14ac:dyDescent="0.35">
      <c r="A414" s="1" t="s">
        <v>2684</v>
      </c>
      <c r="B414" s="9">
        <v>82327</v>
      </c>
      <c r="C414" s="1">
        <v>5</v>
      </c>
      <c r="D414" s="1">
        <v>10</v>
      </c>
      <c r="E414" s="13">
        <v>0.98099999999999998</v>
      </c>
      <c r="F414" s="1">
        <v>24</v>
      </c>
      <c r="G414" s="1" t="s">
        <v>3064</v>
      </c>
      <c r="H414" s="1" t="s">
        <v>3060</v>
      </c>
      <c r="I414" s="1">
        <v>30</v>
      </c>
      <c r="J414" s="1" t="s">
        <v>3059</v>
      </c>
      <c r="K414" s="1" t="s">
        <v>3059</v>
      </c>
    </row>
    <row r="415" spans="1:11" x14ac:dyDescent="0.35">
      <c r="A415" s="1" t="s">
        <v>2961</v>
      </c>
      <c r="B415" s="9">
        <v>45516</v>
      </c>
      <c r="C415" s="1">
        <v>4</v>
      </c>
      <c r="D415" s="1">
        <v>8</v>
      </c>
      <c r="E415" s="13">
        <v>0.89200000000000002</v>
      </c>
      <c r="F415" s="1">
        <v>15</v>
      </c>
      <c r="G415" s="1" t="s">
        <v>3064</v>
      </c>
      <c r="H415" s="1" t="s">
        <v>3059</v>
      </c>
      <c r="I415" s="1">
        <v>76</v>
      </c>
      <c r="J415" s="1" t="s">
        <v>3059</v>
      </c>
      <c r="K415" s="1" t="s">
        <v>3059</v>
      </c>
    </row>
    <row r="416" spans="1:11" x14ac:dyDescent="0.35">
      <c r="A416" s="1" t="s">
        <v>2208</v>
      </c>
      <c r="B416" s="9">
        <v>41076</v>
      </c>
      <c r="C416" s="1">
        <v>2</v>
      </c>
      <c r="D416" s="1">
        <v>8</v>
      </c>
      <c r="E416" s="13">
        <v>0.99099999999999999</v>
      </c>
      <c r="F416" s="1">
        <v>17</v>
      </c>
      <c r="G416" s="1" t="s">
        <v>3064</v>
      </c>
      <c r="H416" s="1" t="s">
        <v>3059</v>
      </c>
      <c r="I416" s="1">
        <v>7</v>
      </c>
      <c r="J416" s="1" t="s">
        <v>3059</v>
      </c>
      <c r="K416" s="1" t="s">
        <v>3059</v>
      </c>
    </row>
    <row r="417" spans="1:11" x14ac:dyDescent="0.35">
      <c r="A417" s="1" t="s">
        <v>1814</v>
      </c>
      <c r="B417" s="9">
        <v>29585</v>
      </c>
      <c r="C417" s="1">
        <v>3</v>
      </c>
      <c r="D417" s="1">
        <v>5</v>
      </c>
      <c r="E417" s="13">
        <v>0.96200000000000008</v>
      </c>
      <c r="F417" s="1">
        <v>21</v>
      </c>
      <c r="G417" s="1" t="s">
        <v>3058</v>
      </c>
      <c r="H417" s="1" t="s">
        <v>3059</v>
      </c>
      <c r="I417" s="1">
        <v>67</v>
      </c>
      <c r="J417" s="1" t="s">
        <v>3059</v>
      </c>
      <c r="K417" s="1" t="s">
        <v>3059</v>
      </c>
    </row>
    <row r="418" spans="1:11" x14ac:dyDescent="0.35">
      <c r="A418" s="1" t="s">
        <v>2451</v>
      </c>
      <c r="B418" s="9">
        <v>73458</v>
      </c>
      <c r="C418" s="1">
        <v>2</v>
      </c>
      <c r="D418" s="1">
        <v>10</v>
      </c>
      <c r="E418" s="13">
        <v>0.82799999999999996</v>
      </c>
      <c r="F418" s="1">
        <v>15</v>
      </c>
      <c r="G418" s="1" t="s">
        <v>3062</v>
      </c>
      <c r="H418" s="1" t="s">
        <v>3059</v>
      </c>
      <c r="I418" s="1">
        <v>49</v>
      </c>
      <c r="J418" s="1" t="s">
        <v>3059</v>
      </c>
      <c r="K418" s="1" t="s">
        <v>3059</v>
      </c>
    </row>
    <row r="419" spans="1:11" x14ac:dyDescent="0.35">
      <c r="A419" s="1" t="s">
        <v>1426</v>
      </c>
      <c r="B419" s="9">
        <v>100997</v>
      </c>
      <c r="C419" s="1">
        <v>2</v>
      </c>
      <c r="D419" s="1">
        <v>4</v>
      </c>
      <c r="E419" s="13">
        <v>0.81799999999999995</v>
      </c>
      <c r="F419" s="1">
        <v>29</v>
      </c>
      <c r="G419" s="1" t="s">
        <v>3063</v>
      </c>
      <c r="H419" s="1" t="s">
        <v>3059</v>
      </c>
      <c r="I419" s="1">
        <v>65</v>
      </c>
      <c r="J419" s="1" t="s">
        <v>3059</v>
      </c>
      <c r="K419" s="1" t="s">
        <v>3059</v>
      </c>
    </row>
    <row r="420" spans="1:11" x14ac:dyDescent="0.35">
      <c r="A420" s="1" t="s">
        <v>754</v>
      </c>
      <c r="B420" s="9">
        <v>28962</v>
      </c>
      <c r="C420" s="1">
        <v>2</v>
      </c>
      <c r="D420" s="1">
        <v>7</v>
      </c>
      <c r="E420" s="13">
        <v>0.89400000000000002</v>
      </c>
      <c r="F420" s="1">
        <v>9</v>
      </c>
      <c r="G420" s="1" t="s">
        <v>3064</v>
      </c>
      <c r="H420" s="1" t="s">
        <v>3059</v>
      </c>
      <c r="I420" s="1">
        <v>58</v>
      </c>
      <c r="J420" s="1" t="s">
        <v>3059</v>
      </c>
      <c r="K420" s="1" t="s">
        <v>3059</v>
      </c>
    </row>
    <row r="421" spans="1:11" x14ac:dyDescent="0.35">
      <c r="A421" s="1" t="s">
        <v>665</v>
      </c>
      <c r="B421" s="9">
        <v>94395</v>
      </c>
      <c r="C421" s="1">
        <v>5</v>
      </c>
      <c r="D421" s="1">
        <v>8</v>
      </c>
      <c r="E421" s="13">
        <v>0.96400000000000008</v>
      </c>
      <c r="F421" s="1">
        <v>8</v>
      </c>
      <c r="G421" s="1" t="s">
        <v>3061</v>
      </c>
      <c r="H421" s="1" t="s">
        <v>3060</v>
      </c>
      <c r="I421" s="1">
        <v>18</v>
      </c>
      <c r="J421" s="1" t="s">
        <v>3059</v>
      </c>
      <c r="K421" s="1" t="s">
        <v>3059</v>
      </c>
    </row>
    <row r="422" spans="1:11" x14ac:dyDescent="0.35">
      <c r="A422" s="1" t="s">
        <v>2323</v>
      </c>
      <c r="B422" s="9">
        <v>28020</v>
      </c>
      <c r="C422" s="1">
        <v>2</v>
      </c>
      <c r="D422" s="1">
        <v>1</v>
      </c>
      <c r="E422" s="13">
        <v>0.94099999999999995</v>
      </c>
      <c r="F422" s="1">
        <v>10</v>
      </c>
      <c r="G422" s="1" t="s">
        <v>3061</v>
      </c>
      <c r="H422" s="1" t="s">
        <v>3059</v>
      </c>
      <c r="I422" s="1">
        <v>25</v>
      </c>
      <c r="J422" s="1" t="s">
        <v>3059</v>
      </c>
      <c r="K422" s="1" t="s">
        <v>3059</v>
      </c>
    </row>
    <row r="423" spans="1:11" x14ac:dyDescent="0.35">
      <c r="A423" s="1" t="s">
        <v>358</v>
      </c>
      <c r="B423" s="9">
        <v>74491</v>
      </c>
      <c r="C423" s="1">
        <v>3</v>
      </c>
      <c r="D423" s="1">
        <v>8</v>
      </c>
      <c r="E423" s="13">
        <v>0.95</v>
      </c>
      <c r="F423" s="1">
        <v>11</v>
      </c>
      <c r="G423" s="1" t="s">
        <v>3058</v>
      </c>
      <c r="H423" s="1" t="s">
        <v>3060</v>
      </c>
      <c r="I423" s="1">
        <v>35</v>
      </c>
      <c r="J423" s="1" t="s">
        <v>3059</v>
      </c>
      <c r="K423" s="1" t="s">
        <v>3059</v>
      </c>
    </row>
    <row r="424" spans="1:11" x14ac:dyDescent="0.35">
      <c r="A424" s="1" t="s">
        <v>1593</v>
      </c>
      <c r="B424" s="9">
        <v>171084</v>
      </c>
      <c r="C424" s="1">
        <v>1</v>
      </c>
      <c r="D424" s="1">
        <v>1</v>
      </c>
      <c r="E424" s="13">
        <v>0.90599999999999992</v>
      </c>
      <c r="F424" s="1">
        <v>22</v>
      </c>
      <c r="G424" s="1" t="s">
        <v>3062</v>
      </c>
      <c r="H424" s="1" t="s">
        <v>3059</v>
      </c>
      <c r="I424" s="1">
        <v>59</v>
      </c>
      <c r="J424" s="1" t="s">
        <v>3059</v>
      </c>
      <c r="K424" s="1" t="s">
        <v>3059</v>
      </c>
    </row>
    <row r="425" spans="1:11" x14ac:dyDescent="0.35">
      <c r="A425" s="1" t="s">
        <v>2661</v>
      </c>
      <c r="B425" s="9">
        <v>69808</v>
      </c>
      <c r="C425" s="1">
        <v>2</v>
      </c>
      <c r="D425" s="1">
        <v>3</v>
      </c>
      <c r="E425" s="13">
        <v>1</v>
      </c>
      <c r="F425" s="1">
        <v>5</v>
      </c>
      <c r="G425" s="1" t="s">
        <v>3058</v>
      </c>
      <c r="H425" s="1" t="s">
        <v>3060</v>
      </c>
      <c r="I425" s="1">
        <v>18</v>
      </c>
      <c r="J425" s="1" t="s">
        <v>3059</v>
      </c>
      <c r="K425" s="1" t="s">
        <v>3059</v>
      </c>
    </row>
    <row r="426" spans="1:11" x14ac:dyDescent="0.35">
      <c r="A426" s="1" t="s">
        <v>764</v>
      </c>
      <c r="B426" s="9">
        <v>70398</v>
      </c>
      <c r="C426" s="1">
        <v>5</v>
      </c>
      <c r="D426" s="1">
        <v>6</v>
      </c>
      <c r="E426" s="13">
        <v>0.9840000000000001</v>
      </c>
      <c r="F426" s="1">
        <v>17</v>
      </c>
      <c r="G426" s="1" t="s">
        <v>3062</v>
      </c>
      <c r="H426" s="1" t="s">
        <v>3059</v>
      </c>
      <c r="I426" s="1">
        <v>32</v>
      </c>
      <c r="J426" s="1" t="s">
        <v>3059</v>
      </c>
      <c r="K426" s="1" t="s">
        <v>3059</v>
      </c>
    </row>
    <row r="427" spans="1:11" x14ac:dyDescent="0.35">
      <c r="A427" s="1" t="s">
        <v>1283</v>
      </c>
      <c r="B427" s="9">
        <v>171097</v>
      </c>
      <c r="C427" s="1">
        <v>1</v>
      </c>
      <c r="D427" s="1">
        <v>2</v>
      </c>
      <c r="E427" s="13">
        <v>0.94299999999999995</v>
      </c>
      <c r="F427" s="1">
        <v>12</v>
      </c>
      <c r="G427" s="1" t="s">
        <v>3064</v>
      </c>
      <c r="H427" s="1" t="s">
        <v>3060</v>
      </c>
      <c r="I427" s="1">
        <v>13</v>
      </c>
      <c r="J427" s="1" t="s">
        <v>3059</v>
      </c>
      <c r="K427" s="1" t="s">
        <v>3059</v>
      </c>
    </row>
    <row r="428" spans="1:11" x14ac:dyDescent="0.35">
      <c r="A428" s="1" t="s">
        <v>507</v>
      </c>
      <c r="B428" s="9">
        <v>129214</v>
      </c>
      <c r="C428" s="1">
        <v>1</v>
      </c>
      <c r="D428" s="1">
        <v>8</v>
      </c>
      <c r="E428" s="13">
        <v>0.90099999999999991</v>
      </c>
      <c r="F428" s="1">
        <v>18</v>
      </c>
      <c r="G428" s="1" t="s">
        <v>3058</v>
      </c>
      <c r="H428" s="1" t="s">
        <v>3059</v>
      </c>
      <c r="I428" s="1">
        <v>25</v>
      </c>
      <c r="J428" s="1" t="s">
        <v>3059</v>
      </c>
      <c r="K428" s="1" t="s">
        <v>3059</v>
      </c>
    </row>
    <row r="429" spans="1:11" x14ac:dyDescent="0.35">
      <c r="A429" s="1" t="s">
        <v>1323</v>
      </c>
      <c r="B429" s="9">
        <v>131414</v>
      </c>
      <c r="C429" s="1">
        <v>5</v>
      </c>
      <c r="D429" s="1">
        <v>7</v>
      </c>
      <c r="E429" s="13">
        <v>0.94599999999999995</v>
      </c>
      <c r="F429" s="1">
        <v>26</v>
      </c>
      <c r="G429" s="1" t="s">
        <v>3061</v>
      </c>
      <c r="H429" s="1" t="s">
        <v>3060</v>
      </c>
      <c r="I429" s="1">
        <v>52</v>
      </c>
      <c r="J429" s="1" t="s">
        <v>3059</v>
      </c>
      <c r="K429" s="1" t="s">
        <v>3059</v>
      </c>
    </row>
    <row r="430" spans="1:11" x14ac:dyDescent="0.35">
      <c r="A430" s="1" t="s">
        <v>756</v>
      </c>
      <c r="B430" s="9">
        <v>175007</v>
      </c>
      <c r="C430" s="1">
        <v>4</v>
      </c>
      <c r="D430" s="1">
        <v>8</v>
      </c>
      <c r="E430" s="13">
        <v>0.98499999999999999</v>
      </c>
      <c r="F430" s="1">
        <v>6</v>
      </c>
      <c r="G430" s="1" t="s">
        <v>3063</v>
      </c>
      <c r="H430" s="1" t="s">
        <v>3060</v>
      </c>
      <c r="I430" s="1">
        <v>20</v>
      </c>
      <c r="J430" s="1" t="s">
        <v>3059</v>
      </c>
      <c r="K430" s="1" t="s">
        <v>3059</v>
      </c>
    </row>
    <row r="431" spans="1:11" x14ac:dyDescent="0.35">
      <c r="A431" s="1" t="s">
        <v>3003</v>
      </c>
      <c r="B431" s="9">
        <v>160811</v>
      </c>
      <c r="C431" s="1">
        <v>1</v>
      </c>
      <c r="D431" s="1">
        <v>8</v>
      </c>
      <c r="E431" s="13">
        <v>0.88800000000000001</v>
      </c>
      <c r="F431" s="1">
        <v>25</v>
      </c>
      <c r="G431" s="1" t="s">
        <v>3062</v>
      </c>
      <c r="H431" s="1" t="s">
        <v>3059</v>
      </c>
      <c r="I431" s="1">
        <v>46</v>
      </c>
      <c r="J431" s="1" t="s">
        <v>3059</v>
      </c>
      <c r="K431" s="1" t="s">
        <v>3059</v>
      </c>
    </row>
    <row r="432" spans="1:11" x14ac:dyDescent="0.35">
      <c r="A432" s="1" t="s">
        <v>1575</v>
      </c>
      <c r="B432" s="9">
        <v>170144</v>
      </c>
      <c r="C432" s="1">
        <v>2</v>
      </c>
      <c r="D432" s="1">
        <v>5</v>
      </c>
      <c r="E432" s="13">
        <v>0.95499999999999996</v>
      </c>
      <c r="F432" s="1">
        <v>10</v>
      </c>
      <c r="G432" s="1" t="s">
        <v>3064</v>
      </c>
      <c r="H432" s="1" t="s">
        <v>3060</v>
      </c>
      <c r="I432" s="1">
        <v>2</v>
      </c>
      <c r="J432" s="1" t="s">
        <v>3060</v>
      </c>
      <c r="K432" s="1" t="s">
        <v>3059</v>
      </c>
    </row>
    <row r="433" spans="1:11" x14ac:dyDescent="0.35">
      <c r="A433" s="1" t="s">
        <v>2836</v>
      </c>
      <c r="B433" s="9">
        <v>163353</v>
      </c>
      <c r="C433" s="1">
        <v>1</v>
      </c>
      <c r="D433" s="1">
        <v>6</v>
      </c>
      <c r="E433" s="13">
        <v>1</v>
      </c>
      <c r="F433" s="1">
        <v>19</v>
      </c>
      <c r="G433" s="1" t="s">
        <v>3062</v>
      </c>
      <c r="H433" s="1" t="s">
        <v>3059</v>
      </c>
      <c r="I433" s="1">
        <v>14</v>
      </c>
      <c r="J433" s="1" t="s">
        <v>3059</v>
      </c>
      <c r="K433" s="1" t="s">
        <v>3059</v>
      </c>
    </row>
    <row r="434" spans="1:11" x14ac:dyDescent="0.35">
      <c r="A434" s="1" t="s">
        <v>2473</v>
      </c>
      <c r="B434" s="9">
        <v>160639</v>
      </c>
      <c r="C434" s="1">
        <v>1</v>
      </c>
      <c r="D434" s="1">
        <v>10</v>
      </c>
      <c r="E434" s="13">
        <v>0.84</v>
      </c>
      <c r="F434" s="1">
        <v>8</v>
      </c>
      <c r="G434" s="1" t="s">
        <v>3063</v>
      </c>
      <c r="H434" s="1" t="s">
        <v>3059</v>
      </c>
      <c r="I434" s="1">
        <v>70</v>
      </c>
      <c r="J434" s="1" t="s">
        <v>3059</v>
      </c>
      <c r="K434" s="1" t="s">
        <v>3060</v>
      </c>
    </row>
    <row r="435" spans="1:11" x14ac:dyDescent="0.35">
      <c r="A435" s="1" t="s">
        <v>771</v>
      </c>
      <c r="B435" s="9">
        <v>71807</v>
      </c>
      <c r="C435" s="1">
        <v>3</v>
      </c>
      <c r="D435" s="1">
        <v>9</v>
      </c>
      <c r="E435" s="13">
        <v>0.97799999999999998</v>
      </c>
      <c r="F435" s="1">
        <v>7</v>
      </c>
      <c r="G435" s="1" t="s">
        <v>3063</v>
      </c>
      <c r="H435" s="1" t="s">
        <v>3059</v>
      </c>
      <c r="I435" s="1">
        <v>40</v>
      </c>
      <c r="J435" s="1" t="s">
        <v>3059</v>
      </c>
      <c r="K435" s="1" t="s">
        <v>3059</v>
      </c>
    </row>
    <row r="436" spans="1:11" x14ac:dyDescent="0.35">
      <c r="A436" s="1" t="s">
        <v>3007</v>
      </c>
      <c r="B436" s="9">
        <v>130024</v>
      </c>
      <c r="C436" s="1">
        <v>1</v>
      </c>
      <c r="D436" s="1">
        <v>4</v>
      </c>
      <c r="E436" s="13">
        <v>0.90500000000000003</v>
      </c>
      <c r="F436" s="1">
        <v>19</v>
      </c>
      <c r="G436" s="1" t="s">
        <v>3061</v>
      </c>
      <c r="H436" s="1" t="s">
        <v>3059</v>
      </c>
      <c r="I436" s="1">
        <v>42</v>
      </c>
      <c r="J436" s="1" t="s">
        <v>3059</v>
      </c>
      <c r="K436" s="1" t="s">
        <v>3059</v>
      </c>
    </row>
    <row r="437" spans="1:11" x14ac:dyDescent="0.35">
      <c r="A437" s="1" t="s">
        <v>1565</v>
      </c>
      <c r="B437" s="9">
        <v>53057</v>
      </c>
      <c r="C437" s="1">
        <v>3</v>
      </c>
      <c r="D437" s="1">
        <v>9</v>
      </c>
      <c r="E437" s="13">
        <v>0.92799999999999994</v>
      </c>
      <c r="F437" s="1">
        <v>0</v>
      </c>
      <c r="G437" s="1" t="s">
        <v>3064</v>
      </c>
      <c r="H437" s="1" t="s">
        <v>3060</v>
      </c>
      <c r="I437" s="1">
        <v>70</v>
      </c>
      <c r="J437" s="1" t="s">
        <v>3059</v>
      </c>
      <c r="K437" s="1" t="s">
        <v>3059</v>
      </c>
    </row>
    <row r="438" spans="1:11" x14ac:dyDescent="0.35">
      <c r="A438" s="1" t="s">
        <v>830</v>
      </c>
      <c r="B438" s="9">
        <v>132655</v>
      </c>
      <c r="C438" s="1">
        <v>5</v>
      </c>
      <c r="D438" s="1">
        <v>2</v>
      </c>
      <c r="E438" s="13">
        <v>0.91099999999999992</v>
      </c>
      <c r="F438" s="1">
        <v>18</v>
      </c>
      <c r="G438" s="1" t="s">
        <v>3061</v>
      </c>
      <c r="H438" s="1" t="s">
        <v>3059</v>
      </c>
      <c r="I438" s="1">
        <v>7</v>
      </c>
      <c r="J438" s="1" t="s">
        <v>3059</v>
      </c>
      <c r="K438" s="1" t="s">
        <v>3059</v>
      </c>
    </row>
    <row r="439" spans="1:11" x14ac:dyDescent="0.35">
      <c r="A439" s="1" t="s">
        <v>450</v>
      </c>
      <c r="B439" s="9">
        <v>101534</v>
      </c>
      <c r="C439" s="1">
        <v>4</v>
      </c>
      <c r="D439" s="1">
        <v>6</v>
      </c>
      <c r="E439" s="13">
        <v>0.90099999999999991</v>
      </c>
      <c r="F439" s="1">
        <v>15</v>
      </c>
      <c r="G439" s="1" t="s">
        <v>3061</v>
      </c>
      <c r="H439" s="1" t="s">
        <v>3059</v>
      </c>
      <c r="I439" s="1">
        <v>53</v>
      </c>
      <c r="J439" s="1" t="s">
        <v>3059</v>
      </c>
      <c r="K439" s="1" t="s">
        <v>3059</v>
      </c>
    </row>
    <row r="440" spans="1:11" x14ac:dyDescent="0.35">
      <c r="A440" s="1" t="s">
        <v>1858</v>
      </c>
      <c r="B440" s="9">
        <v>121072</v>
      </c>
      <c r="C440" s="1">
        <v>1</v>
      </c>
      <c r="D440" s="1">
        <v>7</v>
      </c>
      <c r="E440" s="13">
        <v>0.8909999999999999</v>
      </c>
      <c r="F440" s="1">
        <v>8</v>
      </c>
      <c r="G440" s="1" t="s">
        <v>3058</v>
      </c>
      <c r="H440" s="1" t="s">
        <v>3059</v>
      </c>
      <c r="I440" s="1">
        <v>46</v>
      </c>
      <c r="J440" s="1" t="s">
        <v>3059</v>
      </c>
      <c r="K440" s="1" t="s">
        <v>3059</v>
      </c>
    </row>
    <row r="441" spans="1:11" x14ac:dyDescent="0.35">
      <c r="A441" s="1" t="s">
        <v>2149</v>
      </c>
      <c r="B441" s="9">
        <v>112172</v>
      </c>
      <c r="C441" s="1">
        <v>5</v>
      </c>
      <c r="D441" s="1">
        <v>9</v>
      </c>
      <c r="E441" s="13">
        <v>0.78</v>
      </c>
      <c r="F441" s="1">
        <v>28</v>
      </c>
      <c r="G441" s="1" t="s">
        <v>3063</v>
      </c>
      <c r="H441" s="1" t="s">
        <v>3060</v>
      </c>
      <c r="I441" s="1">
        <v>7</v>
      </c>
      <c r="J441" s="1" t="s">
        <v>3059</v>
      </c>
      <c r="K441" s="1" t="s">
        <v>3059</v>
      </c>
    </row>
    <row r="442" spans="1:11" x14ac:dyDescent="0.35">
      <c r="A442" s="1" t="s">
        <v>1779</v>
      </c>
      <c r="B442" s="9">
        <v>32172</v>
      </c>
      <c r="C442" s="1">
        <v>3</v>
      </c>
      <c r="D442" s="1">
        <v>10</v>
      </c>
      <c r="E442" s="13">
        <v>0.93200000000000005</v>
      </c>
      <c r="F442" s="1">
        <v>17</v>
      </c>
      <c r="G442" s="1" t="s">
        <v>3062</v>
      </c>
      <c r="H442" s="1" t="s">
        <v>3059</v>
      </c>
      <c r="I442" s="1">
        <v>64</v>
      </c>
      <c r="J442" s="1" t="s">
        <v>3059</v>
      </c>
      <c r="K442" s="1" t="s">
        <v>3060</v>
      </c>
    </row>
    <row r="443" spans="1:11" x14ac:dyDescent="0.35">
      <c r="A443" s="1" t="s">
        <v>2862</v>
      </c>
      <c r="B443" s="9">
        <v>71225</v>
      </c>
      <c r="C443" s="1">
        <v>2</v>
      </c>
      <c r="D443" s="1">
        <v>4</v>
      </c>
      <c r="E443" s="13">
        <v>1</v>
      </c>
      <c r="F443" s="1">
        <v>3</v>
      </c>
      <c r="G443" s="1" t="s">
        <v>3061</v>
      </c>
      <c r="H443" s="1" t="s">
        <v>3059</v>
      </c>
      <c r="I443" s="1">
        <v>3</v>
      </c>
      <c r="J443" s="1" t="s">
        <v>3059</v>
      </c>
      <c r="K443" s="1" t="s">
        <v>3059</v>
      </c>
    </row>
    <row r="444" spans="1:11" x14ac:dyDescent="0.35">
      <c r="A444" s="1" t="s">
        <v>447</v>
      </c>
      <c r="B444" s="9">
        <v>167972</v>
      </c>
      <c r="C444" s="1">
        <v>2</v>
      </c>
      <c r="D444" s="1">
        <v>3</v>
      </c>
      <c r="E444" s="13">
        <v>0.86900000000000011</v>
      </c>
      <c r="F444" s="1">
        <v>13</v>
      </c>
      <c r="G444" s="1" t="s">
        <v>3064</v>
      </c>
      <c r="H444" s="1" t="s">
        <v>3060</v>
      </c>
      <c r="I444" s="1">
        <v>70</v>
      </c>
      <c r="J444" s="1" t="s">
        <v>3059</v>
      </c>
      <c r="K444" s="1" t="s">
        <v>3059</v>
      </c>
    </row>
    <row r="445" spans="1:11" x14ac:dyDescent="0.35">
      <c r="A445" s="1" t="s">
        <v>389</v>
      </c>
      <c r="B445" s="9">
        <v>65511</v>
      </c>
      <c r="C445" s="1">
        <v>1</v>
      </c>
      <c r="D445" s="1">
        <v>1</v>
      </c>
      <c r="E445" s="13">
        <v>0.92700000000000005</v>
      </c>
      <c r="F445" s="1">
        <v>19</v>
      </c>
      <c r="G445" s="1" t="s">
        <v>3064</v>
      </c>
      <c r="H445" s="1" t="s">
        <v>3059</v>
      </c>
      <c r="I445" s="1">
        <v>33</v>
      </c>
      <c r="J445" s="1" t="s">
        <v>3059</v>
      </c>
      <c r="K445" s="1" t="s">
        <v>3059</v>
      </c>
    </row>
    <row r="446" spans="1:11" x14ac:dyDescent="0.35">
      <c r="A446" s="1" t="s">
        <v>189</v>
      </c>
      <c r="B446" s="9">
        <v>139534</v>
      </c>
      <c r="C446" s="1">
        <v>4</v>
      </c>
      <c r="D446" s="1">
        <v>3</v>
      </c>
      <c r="E446" s="13">
        <v>1</v>
      </c>
      <c r="F446" s="1">
        <v>1</v>
      </c>
      <c r="G446" s="1" t="s">
        <v>3061</v>
      </c>
      <c r="H446" s="1" t="s">
        <v>3060</v>
      </c>
      <c r="I446" s="1">
        <v>78</v>
      </c>
      <c r="J446" s="1" t="s">
        <v>3059</v>
      </c>
      <c r="K446" s="1" t="s">
        <v>3059</v>
      </c>
    </row>
    <row r="447" spans="1:11" x14ac:dyDescent="0.35">
      <c r="A447" s="1" t="s">
        <v>306</v>
      </c>
      <c r="B447" s="9">
        <v>35903</v>
      </c>
      <c r="C447" s="1">
        <v>2</v>
      </c>
      <c r="D447" s="1">
        <v>5</v>
      </c>
      <c r="E447" s="13">
        <v>0.92400000000000004</v>
      </c>
      <c r="F447" s="1">
        <v>0</v>
      </c>
      <c r="G447" s="1" t="s">
        <v>3064</v>
      </c>
      <c r="H447" s="1" t="s">
        <v>3060</v>
      </c>
      <c r="I447" s="1">
        <v>31</v>
      </c>
      <c r="J447" s="1" t="s">
        <v>3060</v>
      </c>
      <c r="K447" s="1" t="s">
        <v>3059</v>
      </c>
    </row>
    <row r="448" spans="1:11" x14ac:dyDescent="0.35">
      <c r="A448" s="1" t="s">
        <v>2903</v>
      </c>
      <c r="B448" s="9">
        <v>79338</v>
      </c>
      <c r="C448" s="1">
        <v>4</v>
      </c>
      <c r="D448" s="1">
        <v>8</v>
      </c>
      <c r="E448" s="13">
        <v>1</v>
      </c>
      <c r="F448" s="1">
        <v>30</v>
      </c>
      <c r="G448" s="1" t="s">
        <v>3063</v>
      </c>
      <c r="H448" s="1" t="s">
        <v>3059</v>
      </c>
      <c r="I448" s="1">
        <v>21</v>
      </c>
      <c r="J448" s="1" t="s">
        <v>3059</v>
      </c>
      <c r="K448" s="1" t="s">
        <v>3059</v>
      </c>
    </row>
    <row r="449" spans="1:11" x14ac:dyDescent="0.35">
      <c r="A449" s="1" t="s">
        <v>960</v>
      </c>
      <c r="B449" s="9">
        <v>105594</v>
      </c>
      <c r="C449" s="1">
        <v>3</v>
      </c>
      <c r="D449" s="1">
        <v>4</v>
      </c>
      <c r="E449" s="13">
        <v>1</v>
      </c>
      <c r="F449" s="1">
        <v>14</v>
      </c>
      <c r="G449" s="1" t="s">
        <v>3062</v>
      </c>
      <c r="H449" s="1" t="s">
        <v>3059</v>
      </c>
      <c r="I449" s="1">
        <v>44</v>
      </c>
      <c r="J449" s="1" t="s">
        <v>3059</v>
      </c>
      <c r="K449" s="1" t="s">
        <v>3060</v>
      </c>
    </row>
    <row r="450" spans="1:11" x14ac:dyDescent="0.35">
      <c r="A450" s="1" t="s">
        <v>122</v>
      </c>
      <c r="B450" s="9">
        <v>59300</v>
      </c>
      <c r="C450" s="1">
        <v>3</v>
      </c>
      <c r="D450" s="1">
        <v>6</v>
      </c>
      <c r="E450" s="13">
        <v>0.96900000000000008</v>
      </c>
      <c r="F450" s="1">
        <v>10</v>
      </c>
      <c r="G450" s="1" t="s">
        <v>3065</v>
      </c>
      <c r="H450" s="1" t="s">
        <v>3059</v>
      </c>
      <c r="I450" s="1">
        <v>30</v>
      </c>
      <c r="J450" s="1" t="s">
        <v>3059</v>
      </c>
      <c r="K450" s="1" t="s">
        <v>3059</v>
      </c>
    </row>
    <row r="451" spans="1:11" x14ac:dyDescent="0.35">
      <c r="A451" s="1" t="s">
        <v>2846</v>
      </c>
      <c r="B451" s="9">
        <v>173885</v>
      </c>
      <c r="C451" s="1">
        <v>1</v>
      </c>
      <c r="D451" s="1">
        <v>6</v>
      </c>
      <c r="E451" s="13">
        <v>0.98699999999999999</v>
      </c>
      <c r="F451" s="1">
        <v>22</v>
      </c>
      <c r="G451" s="1" t="s">
        <v>3063</v>
      </c>
      <c r="H451" s="1" t="s">
        <v>3059</v>
      </c>
      <c r="I451" s="1">
        <v>20</v>
      </c>
      <c r="J451" s="1" t="s">
        <v>3059</v>
      </c>
      <c r="K451" s="1" t="s">
        <v>3059</v>
      </c>
    </row>
    <row r="452" spans="1:11" x14ac:dyDescent="0.35">
      <c r="A452" s="1" t="s">
        <v>225</v>
      </c>
      <c r="B452" s="9">
        <v>115221</v>
      </c>
      <c r="C452" s="1">
        <v>5</v>
      </c>
      <c r="D452" s="1">
        <v>10</v>
      </c>
      <c r="E452" s="13">
        <v>0.97099999999999997</v>
      </c>
      <c r="F452" s="1">
        <v>13</v>
      </c>
      <c r="G452" s="1" t="s">
        <v>3063</v>
      </c>
      <c r="H452" s="1" t="s">
        <v>3060</v>
      </c>
      <c r="I452" s="1">
        <v>56</v>
      </c>
      <c r="J452" s="1" t="s">
        <v>3059</v>
      </c>
      <c r="K452" s="1" t="s">
        <v>3059</v>
      </c>
    </row>
    <row r="453" spans="1:11" x14ac:dyDescent="0.35">
      <c r="A453" s="1" t="s">
        <v>1159</v>
      </c>
      <c r="B453" s="9">
        <v>74492</v>
      </c>
      <c r="C453" s="1">
        <v>1</v>
      </c>
      <c r="D453" s="1">
        <v>10</v>
      </c>
      <c r="E453" s="13">
        <v>0.95599999999999996</v>
      </c>
      <c r="F453" s="1">
        <v>6</v>
      </c>
      <c r="G453" s="1" t="s">
        <v>3063</v>
      </c>
      <c r="H453" s="1" t="s">
        <v>3060</v>
      </c>
      <c r="I453" s="1">
        <v>78</v>
      </c>
      <c r="J453" s="1" t="s">
        <v>3059</v>
      </c>
      <c r="K453" s="1" t="s">
        <v>3059</v>
      </c>
    </row>
    <row r="454" spans="1:11" x14ac:dyDescent="0.35">
      <c r="A454" s="1" t="s">
        <v>2673</v>
      </c>
      <c r="B454" s="9">
        <v>36694</v>
      </c>
      <c r="C454" s="1">
        <v>1</v>
      </c>
      <c r="D454" s="1">
        <v>1</v>
      </c>
      <c r="E454" s="13">
        <v>0.86199999999999999</v>
      </c>
      <c r="F454" s="1">
        <v>9</v>
      </c>
      <c r="G454" s="1" t="s">
        <v>3062</v>
      </c>
      <c r="H454" s="1" t="s">
        <v>3059</v>
      </c>
      <c r="I454" s="1">
        <v>60</v>
      </c>
      <c r="J454" s="1" t="s">
        <v>3059</v>
      </c>
      <c r="K454" s="1" t="s">
        <v>3059</v>
      </c>
    </row>
    <row r="455" spans="1:11" x14ac:dyDescent="0.35">
      <c r="A455" s="1" t="s">
        <v>226</v>
      </c>
      <c r="B455" s="9">
        <v>53380</v>
      </c>
      <c r="C455" s="1">
        <v>3</v>
      </c>
      <c r="D455" s="1">
        <v>7</v>
      </c>
      <c r="E455" s="13">
        <v>0.82900000000000007</v>
      </c>
      <c r="F455" s="1">
        <v>9</v>
      </c>
      <c r="G455" s="1" t="s">
        <v>3062</v>
      </c>
      <c r="H455" s="1" t="s">
        <v>3059</v>
      </c>
      <c r="I455" s="1">
        <v>41</v>
      </c>
      <c r="J455" s="1" t="s">
        <v>3059</v>
      </c>
      <c r="K455" s="1" t="s">
        <v>3059</v>
      </c>
    </row>
    <row r="456" spans="1:11" x14ac:dyDescent="0.35">
      <c r="A456" s="1" t="s">
        <v>1965</v>
      </c>
      <c r="B456" s="9">
        <v>133758</v>
      </c>
      <c r="C456" s="1">
        <v>1</v>
      </c>
      <c r="D456" s="1">
        <v>3</v>
      </c>
      <c r="E456" s="13">
        <v>0.745</v>
      </c>
      <c r="F456" s="1">
        <v>24</v>
      </c>
      <c r="G456" s="1" t="s">
        <v>3064</v>
      </c>
      <c r="H456" s="1" t="s">
        <v>3060</v>
      </c>
      <c r="I456" s="1">
        <v>34</v>
      </c>
      <c r="J456" s="1" t="s">
        <v>3059</v>
      </c>
      <c r="K456" s="1" t="s">
        <v>3059</v>
      </c>
    </row>
    <row r="457" spans="1:11" x14ac:dyDescent="0.35">
      <c r="A457" s="1" t="s">
        <v>245</v>
      </c>
      <c r="B457" s="9">
        <v>172808</v>
      </c>
      <c r="C457" s="1">
        <v>4</v>
      </c>
      <c r="D457" s="1">
        <v>10</v>
      </c>
      <c r="E457" s="13">
        <v>0.94200000000000006</v>
      </c>
      <c r="F457" s="1">
        <v>4</v>
      </c>
      <c r="G457" s="1" t="s">
        <v>3064</v>
      </c>
      <c r="H457" s="1" t="s">
        <v>3060</v>
      </c>
      <c r="I457" s="1">
        <v>61</v>
      </c>
      <c r="J457" s="1" t="s">
        <v>3059</v>
      </c>
      <c r="K457" s="1" t="s">
        <v>3059</v>
      </c>
    </row>
    <row r="458" spans="1:11" x14ac:dyDescent="0.35">
      <c r="A458" s="1" t="s">
        <v>1009</v>
      </c>
      <c r="B458" s="9">
        <v>96347</v>
      </c>
      <c r="C458" s="1">
        <v>1</v>
      </c>
      <c r="D458" s="1">
        <v>7</v>
      </c>
      <c r="E458" s="13">
        <v>1</v>
      </c>
      <c r="F458" s="1">
        <v>23</v>
      </c>
      <c r="G458" s="1" t="s">
        <v>3061</v>
      </c>
      <c r="H458" s="1" t="s">
        <v>3060</v>
      </c>
      <c r="I458" s="1">
        <v>28</v>
      </c>
      <c r="J458" s="1" t="s">
        <v>3059</v>
      </c>
      <c r="K458" s="1" t="s">
        <v>3059</v>
      </c>
    </row>
    <row r="459" spans="1:11" x14ac:dyDescent="0.35">
      <c r="A459" s="1" t="s">
        <v>11</v>
      </c>
      <c r="B459" s="9">
        <v>61373</v>
      </c>
      <c r="C459" s="1">
        <v>3</v>
      </c>
      <c r="D459" s="1">
        <v>6</v>
      </c>
      <c r="E459" s="13">
        <v>0.86299999999999999</v>
      </c>
      <c r="F459" s="1">
        <v>27</v>
      </c>
      <c r="G459" s="1" t="s">
        <v>3062</v>
      </c>
      <c r="H459" s="1" t="s">
        <v>3059</v>
      </c>
      <c r="I459" s="1">
        <v>56</v>
      </c>
      <c r="J459" s="1" t="s">
        <v>3059</v>
      </c>
      <c r="K459" s="1" t="s">
        <v>3059</v>
      </c>
    </row>
    <row r="460" spans="1:11" x14ac:dyDescent="0.35">
      <c r="A460" s="1" t="s">
        <v>1780</v>
      </c>
      <c r="B460" s="9">
        <v>114212</v>
      </c>
      <c r="C460" s="1">
        <v>5</v>
      </c>
      <c r="D460" s="1">
        <v>5</v>
      </c>
      <c r="E460" s="13">
        <v>0.93099999999999994</v>
      </c>
      <c r="F460" s="1">
        <v>24</v>
      </c>
      <c r="G460" s="1" t="s">
        <v>3063</v>
      </c>
      <c r="H460" s="1" t="s">
        <v>3059</v>
      </c>
      <c r="I460" s="1">
        <v>79</v>
      </c>
      <c r="J460" s="1" t="s">
        <v>3059</v>
      </c>
      <c r="K460" s="1" t="s">
        <v>3059</v>
      </c>
    </row>
    <row r="461" spans="1:11" x14ac:dyDescent="0.35">
      <c r="A461" s="1" t="s">
        <v>2748</v>
      </c>
      <c r="B461" s="9">
        <v>102612</v>
      </c>
      <c r="C461" s="1">
        <v>2</v>
      </c>
      <c r="D461" s="1">
        <v>6</v>
      </c>
      <c r="E461" s="13">
        <v>0.80500000000000005</v>
      </c>
      <c r="F461" s="1">
        <v>17</v>
      </c>
      <c r="G461" s="1" t="s">
        <v>3064</v>
      </c>
      <c r="H461" s="1" t="s">
        <v>3060</v>
      </c>
      <c r="I461" s="1">
        <v>3</v>
      </c>
      <c r="J461" s="1" t="s">
        <v>3059</v>
      </c>
      <c r="K461" s="1" t="s">
        <v>3059</v>
      </c>
    </row>
    <row r="462" spans="1:11" x14ac:dyDescent="0.35">
      <c r="A462" s="1" t="s">
        <v>1940</v>
      </c>
      <c r="B462" s="9">
        <v>164760</v>
      </c>
      <c r="C462" s="1">
        <v>1</v>
      </c>
      <c r="D462" s="1">
        <v>2</v>
      </c>
      <c r="E462" s="13">
        <v>0.97299999999999998</v>
      </c>
      <c r="F462" s="1">
        <v>11</v>
      </c>
      <c r="G462" s="1" t="s">
        <v>3061</v>
      </c>
      <c r="H462" s="1" t="s">
        <v>3059</v>
      </c>
      <c r="I462" s="1">
        <v>18</v>
      </c>
      <c r="J462" s="1" t="s">
        <v>3059</v>
      </c>
      <c r="K462" s="1" t="s">
        <v>3059</v>
      </c>
    </row>
    <row r="463" spans="1:11" x14ac:dyDescent="0.35">
      <c r="A463" s="1" t="s">
        <v>2351</v>
      </c>
      <c r="B463" s="9">
        <v>50744</v>
      </c>
      <c r="C463" s="1">
        <v>3</v>
      </c>
      <c r="D463" s="1">
        <v>5</v>
      </c>
      <c r="E463" s="13">
        <v>1</v>
      </c>
      <c r="F463" s="1">
        <v>30</v>
      </c>
      <c r="G463" s="1" t="s">
        <v>3062</v>
      </c>
      <c r="H463" s="1" t="s">
        <v>3059</v>
      </c>
      <c r="I463" s="1">
        <v>53</v>
      </c>
      <c r="J463" s="1" t="s">
        <v>3059</v>
      </c>
      <c r="K463" s="1" t="s">
        <v>3059</v>
      </c>
    </row>
    <row r="464" spans="1:11" x14ac:dyDescent="0.35">
      <c r="A464" s="1" t="s">
        <v>858</v>
      </c>
      <c r="B464" s="9">
        <v>175006</v>
      </c>
      <c r="C464" s="1">
        <v>4</v>
      </c>
      <c r="D464" s="1">
        <v>1</v>
      </c>
      <c r="E464" s="13">
        <v>0.92599999999999993</v>
      </c>
      <c r="F464" s="1">
        <v>19</v>
      </c>
      <c r="G464" s="1" t="s">
        <v>3061</v>
      </c>
      <c r="H464" s="1" t="s">
        <v>3059</v>
      </c>
      <c r="I464" s="1">
        <v>27</v>
      </c>
      <c r="J464" s="1" t="s">
        <v>3059</v>
      </c>
      <c r="K464" s="1" t="s">
        <v>3059</v>
      </c>
    </row>
    <row r="465" spans="1:11" x14ac:dyDescent="0.35">
      <c r="A465" s="1" t="s">
        <v>1639</v>
      </c>
      <c r="B465" s="9">
        <v>102979.37</v>
      </c>
      <c r="C465" s="1">
        <v>5</v>
      </c>
      <c r="D465" s="1">
        <v>3</v>
      </c>
      <c r="E465" s="13">
        <v>0.81299999999999994</v>
      </c>
      <c r="F465" s="1">
        <v>14</v>
      </c>
      <c r="G465" s="1" t="s">
        <v>3064</v>
      </c>
      <c r="H465" s="1" t="s">
        <v>3059</v>
      </c>
      <c r="I465" s="1">
        <v>52</v>
      </c>
      <c r="J465" s="1" t="s">
        <v>3059</v>
      </c>
      <c r="K465" s="1" t="s">
        <v>3059</v>
      </c>
    </row>
    <row r="466" spans="1:11" x14ac:dyDescent="0.35">
      <c r="A466" s="1" t="s">
        <v>2809</v>
      </c>
      <c r="B466" s="9">
        <v>168602</v>
      </c>
      <c r="C466" s="1">
        <v>4</v>
      </c>
      <c r="D466" s="1">
        <v>9</v>
      </c>
      <c r="E466" s="13">
        <v>0.78099999999999992</v>
      </c>
      <c r="F466" s="1">
        <v>28</v>
      </c>
      <c r="G466" s="1" t="s">
        <v>3064</v>
      </c>
      <c r="H466" s="1" t="s">
        <v>3059</v>
      </c>
      <c r="I466" s="1">
        <v>42</v>
      </c>
      <c r="J466" s="1" t="s">
        <v>3059</v>
      </c>
      <c r="K466" s="1" t="s">
        <v>3059</v>
      </c>
    </row>
    <row r="467" spans="1:11" x14ac:dyDescent="0.35">
      <c r="A467" s="1" t="s">
        <v>2313</v>
      </c>
      <c r="B467" s="9">
        <v>81315</v>
      </c>
      <c r="C467" s="1">
        <v>1</v>
      </c>
      <c r="D467" s="1">
        <v>9</v>
      </c>
      <c r="E467" s="13">
        <v>1</v>
      </c>
      <c r="F467" s="1">
        <v>21</v>
      </c>
      <c r="G467" s="1" t="s">
        <v>3062</v>
      </c>
      <c r="H467" s="1" t="s">
        <v>3060</v>
      </c>
      <c r="I467" s="1">
        <v>36</v>
      </c>
      <c r="J467" s="1" t="s">
        <v>3060</v>
      </c>
      <c r="K467" s="1" t="s">
        <v>3059</v>
      </c>
    </row>
    <row r="468" spans="1:11" x14ac:dyDescent="0.35">
      <c r="A468" s="1" t="s">
        <v>658</v>
      </c>
      <c r="B468" s="9">
        <v>122662</v>
      </c>
      <c r="C468" s="1">
        <v>3</v>
      </c>
      <c r="D468" s="1">
        <v>10</v>
      </c>
      <c r="E468" s="13">
        <v>0.92599999999999993</v>
      </c>
      <c r="F468" s="1">
        <v>2</v>
      </c>
      <c r="G468" s="1" t="s">
        <v>3062</v>
      </c>
      <c r="H468" s="1" t="s">
        <v>3059</v>
      </c>
      <c r="I468" s="1">
        <v>27</v>
      </c>
      <c r="J468" s="1" t="s">
        <v>3059</v>
      </c>
      <c r="K468" s="1" t="s">
        <v>3060</v>
      </c>
    </row>
    <row r="469" spans="1:11" x14ac:dyDescent="0.35">
      <c r="A469" s="1" t="s">
        <v>334</v>
      </c>
      <c r="B469" s="9">
        <v>130793</v>
      </c>
      <c r="C469" s="1">
        <v>1</v>
      </c>
      <c r="D469" s="1">
        <v>2</v>
      </c>
      <c r="E469" s="13">
        <v>0.91299999999999992</v>
      </c>
      <c r="F469" s="1">
        <v>22</v>
      </c>
      <c r="G469" s="1" t="s">
        <v>3063</v>
      </c>
      <c r="H469" s="1" t="s">
        <v>3060</v>
      </c>
      <c r="I469" s="1">
        <v>77</v>
      </c>
      <c r="J469" s="1" t="s">
        <v>3059</v>
      </c>
      <c r="K469" s="1" t="s">
        <v>3059</v>
      </c>
    </row>
    <row r="470" spans="1:11" x14ac:dyDescent="0.35">
      <c r="A470" s="1" t="s">
        <v>2563</v>
      </c>
      <c r="B470" s="9">
        <v>153601</v>
      </c>
      <c r="C470" s="1">
        <v>1</v>
      </c>
      <c r="D470" s="1">
        <v>3</v>
      </c>
      <c r="E470" s="13">
        <v>1</v>
      </c>
      <c r="F470" s="1">
        <v>9</v>
      </c>
      <c r="G470" s="1" t="s">
        <v>3062</v>
      </c>
      <c r="H470" s="1" t="s">
        <v>3059</v>
      </c>
      <c r="I470" s="1">
        <v>79</v>
      </c>
      <c r="J470" s="1" t="s">
        <v>3059</v>
      </c>
      <c r="K470" s="1" t="s">
        <v>3060</v>
      </c>
    </row>
    <row r="471" spans="1:11" x14ac:dyDescent="0.35">
      <c r="A471" s="1" t="s">
        <v>326</v>
      </c>
      <c r="B471" s="9">
        <v>121853</v>
      </c>
      <c r="C471" s="1">
        <v>4</v>
      </c>
      <c r="D471" s="1">
        <v>3</v>
      </c>
      <c r="E471" s="13">
        <v>0.83900000000000008</v>
      </c>
      <c r="F471" s="1">
        <v>10</v>
      </c>
      <c r="G471" s="1" t="s">
        <v>3063</v>
      </c>
      <c r="H471" s="1" t="s">
        <v>3060</v>
      </c>
      <c r="I471" s="1">
        <v>3</v>
      </c>
      <c r="J471" s="1" t="s">
        <v>3060</v>
      </c>
      <c r="K471" s="1" t="s">
        <v>3059</v>
      </c>
    </row>
    <row r="472" spans="1:11" x14ac:dyDescent="0.35">
      <c r="A472" s="1" t="s">
        <v>501</v>
      </c>
      <c r="B472" s="9">
        <v>85885</v>
      </c>
      <c r="C472" s="1">
        <v>4</v>
      </c>
      <c r="D472" s="1">
        <v>5</v>
      </c>
      <c r="E472" s="13">
        <v>0.96900000000000008</v>
      </c>
      <c r="F472" s="1">
        <v>6</v>
      </c>
      <c r="G472" s="1" t="s">
        <v>3062</v>
      </c>
      <c r="H472" s="1" t="s">
        <v>3060</v>
      </c>
      <c r="I472" s="1">
        <v>34</v>
      </c>
      <c r="J472" s="1" t="s">
        <v>3060</v>
      </c>
      <c r="K472" s="1" t="s">
        <v>3059</v>
      </c>
    </row>
    <row r="473" spans="1:11" x14ac:dyDescent="0.35">
      <c r="A473" s="1" t="s">
        <v>1125</v>
      </c>
      <c r="B473" s="9">
        <v>57347</v>
      </c>
      <c r="C473" s="1">
        <v>5</v>
      </c>
      <c r="D473" s="1">
        <v>6</v>
      </c>
      <c r="E473" s="13">
        <v>0.97199999999999998</v>
      </c>
      <c r="F473" s="1">
        <v>10</v>
      </c>
      <c r="G473" s="1" t="s">
        <v>3062</v>
      </c>
      <c r="H473" s="1" t="s">
        <v>3059</v>
      </c>
      <c r="I473" s="1">
        <v>2</v>
      </c>
      <c r="J473" s="1" t="s">
        <v>3059</v>
      </c>
      <c r="K473" s="1" t="s">
        <v>3059</v>
      </c>
    </row>
    <row r="474" spans="1:11" x14ac:dyDescent="0.35">
      <c r="A474" s="1" t="s">
        <v>2374</v>
      </c>
      <c r="B474" s="9">
        <v>27929</v>
      </c>
      <c r="C474" s="1">
        <v>5</v>
      </c>
      <c r="D474" s="1">
        <v>8</v>
      </c>
      <c r="E474" s="13">
        <v>0.83099999999999996</v>
      </c>
      <c r="F474" s="1">
        <v>0</v>
      </c>
      <c r="G474" s="1" t="s">
        <v>3062</v>
      </c>
      <c r="H474" s="1" t="s">
        <v>3059</v>
      </c>
      <c r="I474" s="1">
        <v>17</v>
      </c>
      <c r="J474" s="1" t="s">
        <v>3060</v>
      </c>
      <c r="K474" s="1" t="s">
        <v>3059</v>
      </c>
    </row>
    <row r="475" spans="1:11" x14ac:dyDescent="0.35">
      <c r="A475" s="1" t="s">
        <v>562</v>
      </c>
      <c r="B475" s="9">
        <v>156138</v>
      </c>
      <c r="C475" s="1">
        <v>2</v>
      </c>
      <c r="D475" s="1">
        <v>5</v>
      </c>
      <c r="E475" s="13">
        <v>0.88</v>
      </c>
      <c r="F475" s="1">
        <v>17</v>
      </c>
      <c r="G475" s="1" t="s">
        <v>3064</v>
      </c>
      <c r="H475" s="1" t="s">
        <v>3059</v>
      </c>
      <c r="I475" s="1">
        <v>38</v>
      </c>
      <c r="J475" s="1" t="s">
        <v>3059</v>
      </c>
      <c r="K475" s="1" t="s">
        <v>3059</v>
      </c>
    </row>
    <row r="476" spans="1:11" x14ac:dyDescent="0.35">
      <c r="A476" s="1" t="s">
        <v>1884</v>
      </c>
      <c r="B476" s="9">
        <v>30027</v>
      </c>
      <c r="C476" s="1">
        <v>3</v>
      </c>
      <c r="D476" s="1">
        <v>8</v>
      </c>
      <c r="E476" s="13">
        <v>1</v>
      </c>
      <c r="F476" s="1">
        <v>12</v>
      </c>
      <c r="G476" s="1" t="s">
        <v>3058</v>
      </c>
      <c r="H476" s="1" t="s">
        <v>3059</v>
      </c>
      <c r="I476" s="1">
        <v>38</v>
      </c>
      <c r="J476" s="1" t="s">
        <v>3059</v>
      </c>
      <c r="K476" s="1" t="s">
        <v>3059</v>
      </c>
    </row>
    <row r="477" spans="1:11" x14ac:dyDescent="0.35">
      <c r="A477" s="1" t="s">
        <v>530</v>
      </c>
      <c r="B477" s="9">
        <v>174305</v>
      </c>
      <c r="C477" s="1">
        <v>3</v>
      </c>
      <c r="D477" s="1">
        <v>7</v>
      </c>
      <c r="E477" s="13">
        <v>0.90500000000000003</v>
      </c>
      <c r="F477" s="1">
        <v>29</v>
      </c>
      <c r="G477" s="1" t="s">
        <v>3063</v>
      </c>
      <c r="H477" s="1" t="s">
        <v>3059</v>
      </c>
      <c r="I477" s="1">
        <v>1</v>
      </c>
      <c r="J477" s="1" t="s">
        <v>3060</v>
      </c>
      <c r="K477" s="1" t="s">
        <v>3060</v>
      </c>
    </row>
    <row r="478" spans="1:11" x14ac:dyDescent="0.35">
      <c r="A478" s="1" t="s">
        <v>1493</v>
      </c>
      <c r="B478" s="9">
        <v>100399</v>
      </c>
      <c r="C478" s="1">
        <v>3</v>
      </c>
      <c r="D478" s="1">
        <v>9</v>
      </c>
      <c r="E478" s="13">
        <v>0.78799999999999992</v>
      </c>
      <c r="F478" s="1">
        <v>27</v>
      </c>
      <c r="G478" s="1" t="s">
        <v>3062</v>
      </c>
      <c r="H478" s="1" t="s">
        <v>3059</v>
      </c>
      <c r="I478" s="1">
        <v>34</v>
      </c>
      <c r="J478" s="1" t="s">
        <v>3059</v>
      </c>
      <c r="K478" s="1" t="s">
        <v>3059</v>
      </c>
    </row>
    <row r="479" spans="1:11" x14ac:dyDescent="0.35">
      <c r="A479" s="1" t="s">
        <v>1768</v>
      </c>
      <c r="B479" s="9">
        <v>128753</v>
      </c>
      <c r="C479" s="1">
        <v>1</v>
      </c>
      <c r="D479" s="1">
        <v>2</v>
      </c>
      <c r="E479" s="13">
        <v>0.96900000000000008</v>
      </c>
      <c r="F479" s="1">
        <v>24</v>
      </c>
      <c r="G479" s="1" t="s">
        <v>3063</v>
      </c>
      <c r="H479" s="1" t="s">
        <v>3060</v>
      </c>
      <c r="I479" s="1">
        <v>34</v>
      </c>
      <c r="J479" s="1" t="s">
        <v>3059</v>
      </c>
      <c r="K479" s="1" t="s">
        <v>3059</v>
      </c>
    </row>
    <row r="480" spans="1:11" x14ac:dyDescent="0.35">
      <c r="A480" s="1" t="s">
        <v>1568</v>
      </c>
      <c r="B480" s="9">
        <v>103889</v>
      </c>
      <c r="C480" s="1">
        <v>3</v>
      </c>
      <c r="D480" s="1">
        <v>5</v>
      </c>
      <c r="E480" s="13">
        <v>0.98599999999999999</v>
      </c>
      <c r="F480" s="1">
        <v>30</v>
      </c>
      <c r="G480" s="1" t="s">
        <v>3062</v>
      </c>
      <c r="H480" s="1" t="s">
        <v>3060</v>
      </c>
      <c r="I480" s="1">
        <v>65</v>
      </c>
      <c r="J480" s="1" t="s">
        <v>3059</v>
      </c>
      <c r="K480" s="1" t="s">
        <v>3059</v>
      </c>
    </row>
    <row r="481" spans="1:11" x14ac:dyDescent="0.35">
      <c r="A481" s="1" t="s">
        <v>2039</v>
      </c>
      <c r="B481" s="9">
        <v>117888</v>
      </c>
      <c r="C481" s="1">
        <v>4</v>
      </c>
      <c r="D481" s="1">
        <v>2</v>
      </c>
      <c r="E481" s="13">
        <v>0.96599999999999997</v>
      </c>
      <c r="F481" s="1">
        <v>27</v>
      </c>
      <c r="G481" s="1" t="s">
        <v>3064</v>
      </c>
      <c r="H481" s="1" t="s">
        <v>3059</v>
      </c>
      <c r="I481" s="1">
        <v>52</v>
      </c>
      <c r="J481" s="1" t="s">
        <v>3059</v>
      </c>
      <c r="K481" s="1" t="s">
        <v>3059</v>
      </c>
    </row>
    <row r="482" spans="1:11" x14ac:dyDescent="0.35">
      <c r="A482" s="1" t="s">
        <v>545</v>
      </c>
      <c r="B482" s="9">
        <v>108881</v>
      </c>
      <c r="C482" s="1">
        <v>2</v>
      </c>
      <c r="D482" s="1">
        <v>1</v>
      </c>
      <c r="E482" s="13">
        <v>0.86599999999999999</v>
      </c>
      <c r="F482" s="1">
        <v>13</v>
      </c>
      <c r="G482" s="1" t="s">
        <v>3061</v>
      </c>
      <c r="H482" s="1" t="s">
        <v>3059</v>
      </c>
      <c r="I482" s="1">
        <v>57</v>
      </c>
      <c r="J482" s="1" t="s">
        <v>3059</v>
      </c>
      <c r="K482" s="1" t="s">
        <v>3059</v>
      </c>
    </row>
    <row r="483" spans="1:11" x14ac:dyDescent="0.35">
      <c r="A483" s="1" t="s">
        <v>738</v>
      </c>
      <c r="B483" s="9">
        <v>105873</v>
      </c>
      <c r="C483" s="1">
        <v>1</v>
      </c>
      <c r="D483" s="1">
        <v>5</v>
      </c>
      <c r="E483" s="13">
        <v>0.995</v>
      </c>
      <c r="F483" s="1">
        <v>15</v>
      </c>
      <c r="G483" s="1" t="s">
        <v>3062</v>
      </c>
      <c r="H483" s="1" t="s">
        <v>3060</v>
      </c>
      <c r="I483" s="1">
        <v>44</v>
      </c>
      <c r="J483" s="1" t="s">
        <v>3060</v>
      </c>
      <c r="K483" s="1" t="s">
        <v>3059</v>
      </c>
    </row>
    <row r="484" spans="1:11" x14ac:dyDescent="0.35">
      <c r="A484" s="1" t="s">
        <v>360</v>
      </c>
      <c r="B484" s="9">
        <v>87882</v>
      </c>
      <c r="C484" s="1">
        <v>4</v>
      </c>
      <c r="D484" s="1">
        <v>7</v>
      </c>
      <c r="E484" s="13">
        <v>0.89900000000000002</v>
      </c>
      <c r="F484" s="1">
        <v>28</v>
      </c>
      <c r="G484" s="1" t="s">
        <v>3058</v>
      </c>
      <c r="H484" s="1" t="s">
        <v>3059</v>
      </c>
      <c r="I484" s="1">
        <v>22</v>
      </c>
      <c r="J484" s="1" t="s">
        <v>3059</v>
      </c>
      <c r="K484" s="1" t="s">
        <v>3059</v>
      </c>
    </row>
    <row r="485" spans="1:11" x14ac:dyDescent="0.35">
      <c r="A485" s="1" t="s">
        <v>1189</v>
      </c>
      <c r="B485" s="9">
        <v>76448</v>
      </c>
      <c r="C485" s="1">
        <v>1</v>
      </c>
      <c r="D485" s="1">
        <v>4</v>
      </c>
      <c r="E485" s="13">
        <v>0.95</v>
      </c>
      <c r="F485" s="1">
        <v>4</v>
      </c>
      <c r="G485" s="1" t="s">
        <v>3064</v>
      </c>
      <c r="H485" s="1" t="s">
        <v>3060</v>
      </c>
      <c r="I485" s="1">
        <v>24</v>
      </c>
      <c r="J485" s="1" t="s">
        <v>3059</v>
      </c>
      <c r="K485" s="1" t="s">
        <v>3059</v>
      </c>
    </row>
    <row r="486" spans="1:11" x14ac:dyDescent="0.35">
      <c r="A486" s="1" t="s">
        <v>527</v>
      </c>
      <c r="B486" s="9">
        <v>139038</v>
      </c>
      <c r="C486" s="1">
        <v>4</v>
      </c>
      <c r="D486" s="1">
        <v>5</v>
      </c>
      <c r="E486" s="13">
        <v>0.996</v>
      </c>
      <c r="F486" s="1">
        <v>5</v>
      </c>
      <c r="G486" s="1" t="s">
        <v>3063</v>
      </c>
      <c r="H486" s="1" t="s">
        <v>3059</v>
      </c>
      <c r="I486" s="1">
        <v>27</v>
      </c>
      <c r="J486" s="1" t="s">
        <v>3059</v>
      </c>
      <c r="K486" s="1" t="s">
        <v>3059</v>
      </c>
    </row>
    <row r="487" spans="1:11" x14ac:dyDescent="0.35">
      <c r="A487" s="1" t="s">
        <v>1813</v>
      </c>
      <c r="B487" s="9">
        <v>36218</v>
      </c>
      <c r="C487" s="1">
        <v>2</v>
      </c>
      <c r="D487" s="1">
        <v>2</v>
      </c>
      <c r="E487" s="13">
        <v>0.86799999999999999</v>
      </c>
      <c r="F487" s="1">
        <v>7</v>
      </c>
      <c r="G487" s="1" t="s">
        <v>3063</v>
      </c>
      <c r="H487" s="1" t="s">
        <v>3059</v>
      </c>
      <c r="I487" s="1">
        <v>29</v>
      </c>
      <c r="J487" s="1" t="s">
        <v>3059</v>
      </c>
      <c r="K487" s="1" t="s">
        <v>3059</v>
      </c>
    </row>
    <row r="488" spans="1:11" x14ac:dyDescent="0.35">
      <c r="A488" s="1" t="s">
        <v>70</v>
      </c>
      <c r="B488" s="9">
        <v>121184</v>
      </c>
      <c r="C488" s="1">
        <v>3</v>
      </c>
      <c r="D488" s="1">
        <v>3</v>
      </c>
      <c r="E488" s="13">
        <v>1</v>
      </c>
      <c r="F488" s="1">
        <v>0</v>
      </c>
      <c r="G488" s="1" t="s">
        <v>3061</v>
      </c>
      <c r="H488" s="1" t="s">
        <v>3059</v>
      </c>
      <c r="I488" s="1">
        <v>13</v>
      </c>
      <c r="J488" s="1" t="s">
        <v>3059</v>
      </c>
      <c r="K488" s="1" t="s">
        <v>3059</v>
      </c>
    </row>
    <row r="489" spans="1:11" x14ac:dyDescent="0.35">
      <c r="A489" s="1" t="s">
        <v>1862</v>
      </c>
      <c r="B489" s="9">
        <v>161463</v>
      </c>
      <c r="C489" s="1">
        <v>5</v>
      </c>
      <c r="D489" s="1">
        <v>10</v>
      </c>
      <c r="E489" s="13">
        <v>0.90799999999999992</v>
      </c>
      <c r="F489" s="1">
        <v>16</v>
      </c>
      <c r="G489" s="1" t="s">
        <v>3064</v>
      </c>
      <c r="H489" s="1" t="s">
        <v>3060</v>
      </c>
      <c r="I489" s="1">
        <v>38</v>
      </c>
      <c r="J489" s="1" t="s">
        <v>3059</v>
      </c>
      <c r="K489" s="1" t="s">
        <v>3059</v>
      </c>
    </row>
    <row r="490" spans="1:11" x14ac:dyDescent="0.35">
      <c r="A490" s="1" t="s">
        <v>124</v>
      </c>
      <c r="B490" s="9">
        <v>76777</v>
      </c>
      <c r="C490" s="1">
        <v>5</v>
      </c>
      <c r="D490" s="1">
        <v>4</v>
      </c>
      <c r="E490" s="13">
        <v>0.91099999999999992</v>
      </c>
      <c r="F490" s="1">
        <v>22</v>
      </c>
      <c r="G490" s="1" t="s">
        <v>3061</v>
      </c>
      <c r="H490" s="1" t="s">
        <v>3059</v>
      </c>
      <c r="I490" s="1">
        <v>32</v>
      </c>
      <c r="J490" s="1" t="s">
        <v>3059</v>
      </c>
      <c r="K490" s="1" t="s">
        <v>3059</v>
      </c>
    </row>
    <row r="491" spans="1:11" x14ac:dyDescent="0.35">
      <c r="A491" s="1" t="s">
        <v>2029</v>
      </c>
      <c r="B491" s="9">
        <v>115029</v>
      </c>
      <c r="C491" s="1">
        <v>2</v>
      </c>
      <c r="D491" s="1">
        <v>1</v>
      </c>
      <c r="E491" s="13">
        <v>0.97299999999999998</v>
      </c>
      <c r="F491" s="1">
        <v>23</v>
      </c>
      <c r="G491" s="1" t="s">
        <v>3062</v>
      </c>
      <c r="H491" s="1" t="s">
        <v>3059</v>
      </c>
      <c r="I491" s="1">
        <v>30</v>
      </c>
      <c r="J491" s="1" t="s">
        <v>3060</v>
      </c>
      <c r="K491" s="1" t="s">
        <v>3059</v>
      </c>
    </row>
    <row r="492" spans="1:11" x14ac:dyDescent="0.35">
      <c r="A492" s="1" t="s">
        <v>434</v>
      </c>
      <c r="B492" s="9">
        <v>108001</v>
      </c>
      <c r="C492" s="1">
        <v>5</v>
      </c>
      <c r="D492" s="1">
        <v>4</v>
      </c>
      <c r="E492" s="13">
        <v>0.93900000000000006</v>
      </c>
      <c r="F492" s="1">
        <v>8</v>
      </c>
      <c r="G492" s="1" t="s">
        <v>3063</v>
      </c>
      <c r="H492" s="1" t="s">
        <v>3059</v>
      </c>
      <c r="I492" s="1">
        <v>61</v>
      </c>
      <c r="J492" s="1" t="s">
        <v>3059</v>
      </c>
      <c r="K492" s="1" t="s">
        <v>3060</v>
      </c>
    </row>
    <row r="493" spans="1:11" x14ac:dyDescent="0.35">
      <c r="A493" s="1" t="s">
        <v>1315</v>
      </c>
      <c r="B493" s="9">
        <v>113365</v>
      </c>
      <c r="C493" s="1">
        <v>4</v>
      </c>
      <c r="D493" s="1">
        <v>6</v>
      </c>
      <c r="E493" s="13">
        <v>0.95299999999999996</v>
      </c>
      <c r="F493" s="1">
        <v>2</v>
      </c>
      <c r="G493" s="1" t="s">
        <v>3062</v>
      </c>
      <c r="H493" s="1" t="s">
        <v>3059</v>
      </c>
      <c r="I493" s="1">
        <v>0</v>
      </c>
      <c r="J493" s="1" t="s">
        <v>3059</v>
      </c>
      <c r="K493" s="1" t="s">
        <v>3059</v>
      </c>
    </row>
    <row r="494" spans="1:11" x14ac:dyDescent="0.35">
      <c r="A494" s="1" t="s">
        <v>300</v>
      </c>
      <c r="B494" s="9">
        <v>40579</v>
      </c>
      <c r="C494" s="1">
        <v>4</v>
      </c>
      <c r="D494" s="1">
        <v>8</v>
      </c>
      <c r="E494" s="13">
        <v>0.92599999999999993</v>
      </c>
      <c r="F494" s="1">
        <v>27</v>
      </c>
      <c r="G494" s="1" t="s">
        <v>3064</v>
      </c>
      <c r="H494" s="1" t="s">
        <v>3059</v>
      </c>
      <c r="I494" s="1">
        <v>26</v>
      </c>
      <c r="J494" s="1" t="s">
        <v>3059</v>
      </c>
      <c r="K494" s="1" t="s">
        <v>3059</v>
      </c>
    </row>
    <row r="495" spans="1:11" x14ac:dyDescent="0.35">
      <c r="A495" s="1" t="s">
        <v>1201</v>
      </c>
      <c r="B495" s="9">
        <v>79506</v>
      </c>
      <c r="C495" s="1">
        <v>2</v>
      </c>
      <c r="D495" s="1">
        <v>10</v>
      </c>
      <c r="E495" s="13">
        <v>0.998</v>
      </c>
      <c r="F495" s="1">
        <v>26</v>
      </c>
      <c r="G495" s="1" t="s">
        <v>3064</v>
      </c>
      <c r="H495" s="1" t="s">
        <v>3060</v>
      </c>
      <c r="I495" s="1">
        <v>5</v>
      </c>
      <c r="J495" s="1" t="s">
        <v>3059</v>
      </c>
      <c r="K495" s="1" t="s">
        <v>3059</v>
      </c>
    </row>
    <row r="496" spans="1:11" x14ac:dyDescent="0.35">
      <c r="A496" s="1" t="s">
        <v>1582</v>
      </c>
      <c r="B496" s="9">
        <v>153497</v>
      </c>
      <c r="C496" s="1">
        <v>1</v>
      </c>
      <c r="D496" s="1">
        <v>7</v>
      </c>
      <c r="E496" s="13">
        <v>0.998</v>
      </c>
      <c r="F496" s="1">
        <v>20</v>
      </c>
      <c r="G496" s="1" t="s">
        <v>3063</v>
      </c>
      <c r="H496" s="1" t="s">
        <v>3059</v>
      </c>
      <c r="I496" s="1">
        <v>62</v>
      </c>
      <c r="J496" s="1" t="s">
        <v>3059</v>
      </c>
      <c r="K496" s="1" t="s">
        <v>3059</v>
      </c>
    </row>
    <row r="497" spans="1:11" x14ac:dyDescent="0.35">
      <c r="A497" s="1" t="s">
        <v>710</v>
      </c>
      <c r="B497" s="9">
        <v>48705</v>
      </c>
      <c r="C497" s="1">
        <v>1</v>
      </c>
      <c r="D497" s="1">
        <v>10</v>
      </c>
      <c r="E497" s="13">
        <v>0.82200000000000006</v>
      </c>
      <c r="F497" s="1">
        <v>19</v>
      </c>
      <c r="G497" s="1" t="s">
        <v>3063</v>
      </c>
      <c r="H497" s="1" t="s">
        <v>3059</v>
      </c>
      <c r="I497" s="1">
        <v>41</v>
      </c>
      <c r="J497" s="1" t="s">
        <v>3059</v>
      </c>
      <c r="K497" s="1" t="s">
        <v>3059</v>
      </c>
    </row>
    <row r="498" spans="1:11" x14ac:dyDescent="0.35">
      <c r="A498" s="1" t="s">
        <v>2469</v>
      </c>
      <c r="B498" s="9">
        <v>90752</v>
      </c>
      <c r="C498" s="1">
        <v>2</v>
      </c>
      <c r="D498" s="1">
        <v>7</v>
      </c>
      <c r="E498" s="13">
        <v>0.89700000000000002</v>
      </c>
      <c r="F498" s="1">
        <v>16</v>
      </c>
      <c r="G498" s="1" t="s">
        <v>3064</v>
      </c>
      <c r="H498" s="1" t="s">
        <v>3060</v>
      </c>
      <c r="I498" s="1">
        <v>6</v>
      </c>
      <c r="J498" s="1" t="s">
        <v>3059</v>
      </c>
      <c r="K498" s="1" t="s">
        <v>3059</v>
      </c>
    </row>
    <row r="499" spans="1:11" x14ac:dyDescent="0.35">
      <c r="A499" s="1" t="s">
        <v>867</v>
      </c>
      <c r="B499" s="9">
        <v>38319</v>
      </c>
      <c r="C499" s="1">
        <v>4</v>
      </c>
      <c r="D499" s="1">
        <v>3</v>
      </c>
      <c r="E499" s="13">
        <v>0.86699999999999999</v>
      </c>
      <c r="F499" s="1">
        <v>3</v>
      </c>
      <c r="G499" s="1" t="s">
        <v>3058</v>
      </c>
      <c r="H499" s="1" t="s">
        <v>3059</v>
      </c>
      <c r="I499" s="1">
        <v>19</v>
      </c>
      <c r="J499" s="1" t="s">
        <v>3059</v>
      </c>
      <c r="K499" s="1" t="s">
        <v>3059</v>
      </c>
    </row>
    <row r="500" spans="1:11" x14ac:dyDescent="0.35">
      <c r="A500" s="1" t="s">
        <v>1184</v>
      </c>
      <c r="B500" s="9">
        <v>89919</v>
      </c>
      <c r="C500" s="1">
        <v>2</v>
      </c>
      <c r="D500" s="1">
        <v>1</v>
      </c>
      <c r="E500" s="13">
        <v>0.89800000000000002</v>
      </c>
      <c r="F500" s="1">
        <v>25</v>
      </c>
      <c r="G500" s="1" t="s">
        <v>3061</v>
      </c>
      <c r="H500" s="1" t="s">
        <v>3060</v>
      </c>
      <c r="I500" s="1">
        <v>74</v>
      </c>
      <c r="J500" s="1" t="s">
        <v>3059</v>
      </c>
      <c r="K500" s="1" t="s">
        <v>3060</v>
      </c>
    </row>
    <row r="501" spans="1:11" x14ac:dyDescent="0.35">
      <c r="A501" s="1" t="s">
        <v>142</v>
      </c>
      <c r="B501" s="9">
        <v>59708</v>
      </c>
      <c r="C501" s="1">
        <v>1</v>
      </c>
      <c r="D501" s="1">
        <v>4</v>
      </c>
      <c r="E501" s="13">
        <v>0.96799999999999997</v>
      </c>
      <c r="F501" s="1">
        <v>26</v>
      </c>
      <c r="G501" s="1" t="s">
        <v>3058</v>
      </c>
      <c r="H501" s="1" t="s">
        <v>3059</v>
      </c>
      <c r="I501" s="1">
        <v>49</v>
      </c>
      <c r="J501" s="1" t="s">
        <v>3059</v>
      </c>
      <c r="K501" s="1" t="s">
        <v>3059</v>
      </c>
    </row>
    <row r="502" spans="1:11" x14ac:dyDescent="0.35">
      <c r="A502" s="1" t="s">
        <v>1203</v>
      </c>
      <c r="B502" s="9">
        <v>112689</v>
      </c>
      <c r="C502" s="1">
        <v>5</v>
      </c>
      <c r="D502" s="1">
        <v>5</v>
      </c>
      <c r="E502" s="13">
        <v>0.89500000000000002</v>
      </c>
      <c r="F502" s="1">
        <v>28</v>
      </c>
      <c r="G502" s="1" t="s">
        <v>3058</v>
      </c>
      <c r="H502" s="1" t="s">
        <v>3059</v>
      </c>
      <c r="I502" s="1">
        <v>23</v>
      </c>
      <c r="J502" s="1" t="s">
        <v>3059</v>
      </c>
      <c r="K502" s="1" t="s">
        <v>3059</v>
      </c>
    </row>
    <row r="503" spans="1:11" x14ac:dyDescent="0.35">
      <c r="A503" s="1" t="s">
        <v>535</v>
      </c>
      <c r="B503" s="9">
        <v>152079</v>
      </c>
      <c r="C503" s="1">
        <v>4</v>
      </c>
      <c r="D503" s="1">
        <v>9</v>
      </c>
      <c r="E503" s="13">
        <v>0.91099999999999992</v>
      </c>
      <c r="F503" s="1">
        <v>22</v>
      </c>
      <c r="G503" s="1" t="s">
        <v>3062</v>
      </c>
      <c r="H503" s="1" t="s">
        <v>3059</v>
      </c>
      <c r="I503" s="1">
        <v>35</v>
      </c>
      <c r="J503" s="1" t="s">
        <v>3059</v>
      </c>
      <c r="K503" s="1" t="s">
        <v>3059</v>
      </c>
    </row>
    <row r="504" spans="1:11" x14ac:dyDescent="0.35">
      <c r="A504" s="1" t="s">
        <v>120</v>
      </c>
      <c r="B504" s="9">
        <v>40827</v>
      </c>
      <c r="C504" s="1">
        <v>3</v>
      </c>
      <c r="D504" s="1">
        <v>10</v>
      </c>
      <c r="E504" s="13">
        <v>0.88400000000000001</v>
      </c>
      <c r="F504" s="1">
        <v>30</v>
      </c>
      <c r="G504" s="1" t="s">
        <v>3058</v>
      </c>
      <c r="H504" s="1" t="s">
        <v>3060</v>
      </c>
      <c r="I504" s="1">
        <v>0</v>
      </c>
      <c r="J504" s="1" t="s">
        <v>3059</v>
      </c>
      <c r="K504" s="1" t="s">
        <v>3059</v>
      </c>
    </row>
    <row r="505" spans="1:11" x14ac:dyDescent="0.35">
      <c r="A505" s="1" t="s">
        <v>2922</v>
      </c>
      <c r="B505" s="9">
        <v>46705</v>
      </c>
      <c r="C505" s="1">
        <v>4</v>
      </c>
      <c r="D505" s="1">
        <v>2</v>
      </c>
      <c r="E505" s="13">
        <v>0.95</v>
      </c>
      <c r="F505" s="1">
        <v>11</v>
      </c>
      <c r="G505" s="1" t="s">
        <v>3062</v>
      </c>
      <c r="H505" s="1" t="s">
        <v>3059</v>
      </c>
      <c r="I505" s="1">
        <v>21</v>
      </c>
      <c r="J505" s="1" t="s">
        <v>3059</v>
      </c>
      <c r="K505" s="1" t="s">
        <v>3059</v>
      </c>
    </row>
    <row r="506" spans="1:11" x14ac:dyDescent="0.35">
      <c r="A506" s="1" t="s">
        <v>2046</v>
      </c>
      <c r="B506" s="9">
        <v>41859</v>
      </c>
      <c r="C506" s="1">
        <v>5</v>
      </c>
      <c r="D506" s="1">
        <v>1</v>
      </c>
      <c r="E506" s="13">
        <v>0.89900000000000002</v>
      </c>
      <c r="F506" s="1">
        <v>5</v>
      </c>
      <c r="G506" s="1" t="s">
        <v>3065</v>
      </c>
      <c r="H506" s="1" t="s">
        <v>3059</v>
      </c>
      <c r="I506" s="1">
        <v>80</v>
      </c>
      <c r="J506" s="1" t="s">
        <v>3060</v>
      </c>
      <c r="K506" s="1" t="s">
        <v>3059</v>
      </c>
    </row>
    <row r="507" spans="1:11" x14ac:dyDescent="0.35">
      <c r="A507" s="1" t="s">
        <v>2109</v>
      </c>
      <c r="B507" s="9">
        <v>92805</v>
      </c>
      <c r="C507" s="1">
        <v>3</v>
      </c>
      <c r="D507" s="1">
        <v>7</v>
      </c>
      <c r="E507" s="13">
        <v>0.88800000000000001</v>
      </c>
      <c r="F507" s="1">
        <v>0</v>
      </c>
      <c r="G507" s="1" t="s">
        <v>3061</v>
      </c>
      <c r="H507" s="1" t="s">
        <v>3060</v>
      </c>
      <c r="I507" s="1">
        <v>28</v>
      </c>
      <c r="J507" s="1" t="s">
        <v>3059</v>
      </c>
      <c r="K507" s="1" t="s">
        <v>3059</v>
      </c>
    </row>
    <row r="508" spans="1:11" x14ac:dyDescent="0.35">
      <c r="A508" s="1" t="s">
        <v>880</v>
      </c>
      <c r="B508" s="9">
        <v>171741</v>
      </c>
      <c r="C508" s="1">
        <v>5</v>
      </c>
      <c r="D508" s="1">
        <v>9</v>
      </c>
      <c r="E508" s="13">
        <v>0.89599999999999991</v>
      </c>
      <c r="F508" s="1">
        <v>12</v>
      </c>
      <c r="G508" s="1" t="s">
        <v>3063</v>
      </c>
      <c r="H508" s="1" t="s">
        <v>3059</v>
      </c>
      <c r="I508" s="1">
        <v>41</v>
      </c>
      <c r="J508" s="1" t="s">
        <v>3059</v>
      </c>
      <c r="K508" s="1" t="s">
        <v>3060</v>
      </c>
    </row>
    <row r="509" spans="1:11" x14ac:dyDescent="0.35">
      <c r="A509" s="1" t="s">
        <v>1827</v>
      </c>
      <c r="B509" s="9">
        <v>74628</v>
      </c>
      <c r="C509" s="1">
        <v>1</v>
      </c>
      <c r="D509" s="1">
        <v>10</v>
      </c>
      <c r="E509" s="13">
        <v>0.872</v>
      </c>
      <c r="F509" s="1">
        <v>29</v>
      </c>
      <c r="G509" s="1" t="s">
        <v>3064</v>
      </c>
      <c r="H509" s="1" t="s">
        <v>3059</v>
      </c>
      <c r="I509" s="1">
        <v>33</v>
      </c>
      <c r="J509" s="1" t="s">
        <v>3059</v>
      </c>
      <c r="K509" s="1" t="s">
        <v>3059</v>
      </c>
    </row>
    <row r="510" spans="1:11" x14ac:dyDescent="0.35">
      <c r="A510" s="1" t="s">
        <v>1462</v>
      </c>
      <c r="B510" s="9">
        <v>169561</v>
      </c>
      <c r="C510" s="1">
        <v>3</v>
      </c>
      <c r="D510" s="1">
        <v>8</v>
      </c>
      <c r="E510" s="13">
        <v>0.95900000000000007</v>
      </c>
      <c r="F510" s="1">
        <v>14</v>
      </c>
      <c r="G510" s="1" t="s">
        <v>3062</v>
      </c>
      <c r="H510" s="1" t="s">
        <v>3059</v>
      </c>
      <c r="I510" s="1">
        <v>34</v>
      </c>
      <c r="J510" s="1" t="s">
        <v>3060</v>
      </c>
      <c r="K510" s="1" t="s">
        <v>3059</v>
      </c>
    </row>
    <row r="511" spans="1:11" x14ac:dyDescent="0.35">
      <c r="A511" s="1" t="s">
        <v>1671</v>
      </c>
      <c r="B511" s="9">
        <v>96176</v>
      </c>
      <c r="C511" s="1">
        <v>2</v>
      </c>
      <c r="D511" s="1">
        <v>5</v>
      </c>
      <c r="E511" s="13">
        <v>0.90300000000000002</v>
      </c>
      <c r="F511" s="1">
        <v>28</v>
      </c>
      <c r="G511" s="1" t="s">
        <v>3062</v>
      </c>
      <c r="H511" s="1" t="s">
        <v>3060</v>
      </c>
      <c r="I511" s="1">
        <v>58</v>
      </c>
      <c r="J511" s="1" t="s">
        <v>3059</v>
      </c>
      <c r="K511" s="1" t="s">
        <v>3059</v>
      </c>
    </row>
    <row r="512" spans="1:11" x14ac:dyDescent="0.35">
      <c r="A512" s="1" t="s">
        <v>2341</v>
      </c>
      <c r="B512" s="9">
        <v>166517</v>
      </c>
      <c r="C512" s="1">
        <v>2</v>
      </c>
      <c r="D512" s="1">
        <v>6</v>
      </c>
      <c r="E512" s="13">
        <v>0.90700000000000003</v>
      </c>
      <c r="F512" s="1">
        <v>2</v>
      </c>
      <c r="G512" s="1" t="s">
        <v>3061</v>
      </c>
      <c r="H512" s="1" t="s">
        <v>3059</v>
      </c>
      <c r="I512" s="1">
        <v>73</v>
      </c>
      <c r="J512" s="1" t="s">
        <v>3059</v>
      </c>
      <c r="K512" s="1" t="s">
        <v>3059</v>
      </c>
    </row>
    <row r="513" spans="1:11" x14ac:dyDescent="0.35">
      <c r="A513" s="1" t="s">
        <v>2530</v>
      </c>
      <c r="B513" s="9">
        <v>92502</v>
      </c>
      <c r="C513" s="1">
        <v>1</v>
      </c>
      <c r="D513" s="1">
        <v>1</v>
      </c>
      <c r="E513" s="13">
        <v>0.89900000000000002</v>
      </c>
      <c r="F513" s="1">
        <v>0</v>
      </c>
      <c r="G513" s="1" t="s">
        <v>3062</v>
      </c>
      <c r="H513" s="1" t="s">
        <v>3059</v>
      </c>
      <c r="I513" s="1">
        <v>38</v>
      </c>
      <c r="J513" s="1" t="s">
        <v>3059</v>
      </c>
      <c r="K513" s="1" t="s">
        <v>3059</v>
      </c>
    </row>
    <row r="514" spans="1:11" x14ac:dyDescent="0.35">
      <c r="A514" s="1" t="s">
        <v>1274</v>
      </c>
      <c r="B514" s="9">
        <v>149258</v>
      </c>
      <c r="C514" s="1">
        <v>5</v>
      </c>
      <c r="D514" s="1">
        <v>7</v>
      </c>
      <c r="E514" s="13">
        <v>0.88800000000000001</v>
      </c>
      <c r="F514" s="1">
        <v>2</v>
      </c>
      <c r="G514" s="1" t="s">
        <v>3064</v>
      </c>
      <c r="H514" s="1" t="s">
        <v>3059</v>
      </c>
      <c r="I514" s="1">
        <v>18</v>
      </c>
      <c r="J514" s="1" t="s">
        <v>3059</v>
      </c>
      <c r="K514" s="1" t="s">
        <v>3059</v>
      </c>
    </row>
    <row r="515" spans="1:11" x14ac:dyDescent="0.35">
      <c r="A515" s="1" t="s">
        <v>1346</v>
      </c>
      <c r="B515" s="9">
        <v>46410</v>
      </c>
      <c r="C515" s="1">
        <v>3</v>
      </c>
      <c r="D515" s="1">
        <v>7</v>
      </c>
      <c r="E515" s="13">
        <v>0.873</v>
      </c>
      <c r="F515" s="1">
        <v>21</v>
      </c>
      <c r="G515" s="1" t="s">
        <v>3061</v>
      </c>
      <c r="H515" s="1" t="s">
        <v>3059</v>
      </c>
      <c r="I515" s="1">
        <v>76</v>
      </c>
      <c r="J515" s="1" t="s">
        <v>3059</v>
      </c>
      <c r="K515" s="1" t="s">
        <v>3059</v>
      </c>
    </row>
    <row r="516" spans="1:11" x14ac:dyDescent="0.35">
      <c r="A516" s="1" t="s">
        <v>2793</v>
      </c>
      <c r="B516" s="9">
        <v>107017</v>
      </c>
      <c r="C516" s="1">
        <v>4</v>
      </c>
      <c r="D516" s="1">
        <v>1</v>
      </c>
      <c r="E516" s="13">
        <v>1</v>
      </c>
      <c r="F516" s="1">
        <v>23</v>
      </c>
      <c r="G516" s="1" t="s">
        <v>3058</v>
      </c>
      <c r="H516" s="1" t="s">
        <v>3059</v>
      </c>
      <c r="I516" s="1">
        <v>13</v>
      </c>
      <c r="J516" s="1" t="s">
        <v>3059</v>
      </c>
      <c r="K516" s="1" t="s">
        <v>3059</v>
      </c>
    </row>
    <row r="517" spans="1:11" x14ac:dyDescent="0.35">
      <c r="A517" s="1" t="s">
        <v>69</v>
      </c>
      <c r="B517" s="9">
        <v>159621</v>
      </c>
      <c r="C517" s="1">
        <v>3</v>
      </c>
      <c r="D517" s="1">
        <v>2</v>
      </c>
      <c r="E517" s="13">
        <v>0.89599999999999991</v>
      </c>
      <c r="F517" s="1">
        <v>6</v>
      </c>
      <c r="G517" s="1" t="s">
        <v>3063</v>
      </c>
      <c r="H517" s="1" t="s">
        <v>3059</v>
      </c>
      <c r="I517" s="1">
        <v>70</v>
      </c>
      <c r="J517" s="1" t="s">
        <v>3060</v>
      </c>
      <c r="K517" s="1" t="s">
        <v>3059</v>
      </c>
    </row>
    <row r="518" spans="1:11" x14ac:dyDescent="0.35">
      <c r="A518" s="1" t="s">
        <v>1591</v>
      </c>
      <c r="B518" s="9">
        <v>49131</v>
      </c>
      <c r="C518" s="1">
        <v>2</v>
      </c>
      <c r="D518" s="1">
        <v>1</v>
      </c>
      <c r="E518" s="13">
        <v>0.89599999999999991</v>
      </c>
      <c r="F518" s="1">
        <v>28</v>
      </c>
      <c r="G518" s="1" t="s">
        <v>3063</v>
      </c>
      <c r="H518" s="1" t="s">
        <v>3060</v>
      </c>
      <c r="I518" s="1">
        <v>51</v>
      </c>
      <c r="J518" s="1" t="s">
        <v>3060</v>
      </c>
      <c r="K518" s="1" t="s">
        <v>3059</v>
      </c>
    </row>
    <row r="519" spans="1:11" x14ac:dyDescent="0.35">
      <c r="A519" s="1" t="s">
        <v>888</v>
      </c>
      <c r="B519" s="9">
        <v>25606</v>
      </c>
      <c r="C519" s="1">
        <v>1</v>
      </c>
      <c r="D519" s="1">
        <v>4</v>
      </c>
      <c r="E519" s="13">
        <v>0.97799999999999998</v>
      </c>
      <c r="F519" s="1">
        <v>9</v>
      </c>
      <c r="G519" s="1" t="s">
        <v>3063</v>
      </c>
      <c r="H519" s="1" t="s">
        <v>3059</v>
      </c>
      <c r="I519" s="1">
        <v>37</v>
      </c>
      <c r="J519" s="1" t="s">
        <v>3059</v>
      </c>
      <c r="K519" s="1" t="s">
        <v>3059</v>
      </c>
    </row>
    <row r="520" spans="1:11" x14ac:dyDescent="0.35">
      <c r="A520" s="1" t="s">
        <v>2439</v>
      </c>
      <c r="B520" s="9">
        <v>69291</v>
      </c>
      <c r="C520" s="1">
        <v>5</v>
      </c>
      <c r="D520" s="1">
        <v>1</v>
      </c>
      <c r="E520" s="13">
        <v>0.97799999999999998</v>
      </c>
      <c r="F520" s="1">
        <v>12</v>
      </c>
      <c r="G520" s="1" t="s">
        <v>3061</v>
      </c>
      <c r="H520" s="1" t="s">
        <v>3059</v>
      </c>
      <c r="I520" s="1">
        <v>12</v>
      </c>
      <c r="J520" s="1" t="s">
        <v>3059</v>
      </c>
      <c r="K520" s="1" t="s">
        <v>3059</v>
      </c>
    </row>
    <row r="521" spans="1:11" x14ac:dyDescent="0.35">
      <c r="A521" s="1" t="s">
        <v>979</v>
      </c>
      <c r="B521" s="9">
        <v>62262</v>
      </c>
      <c r="C521" s="1">
        <v>1</v>
      </c>
      <c r="D521" s="1">
        <v>1</v>
      </c>
      <c r="E521" s="13">
        <v>0.82900000000000007</v>
      </c>
      <c r="F521" s="1">
        <v>28</v>
      </c>
      <c r="G521" s="1" t="s">
        <v>3063</v>
      </c>
      <c r="H521" s="1" t="s">
        <v>3059</v>
      </c>
      <c r="I521" s="1">
        <v>11</v>
      </c>
      <c r="J521" s="1" t="s">
        <v>3059</v>
      </c>
      <c r="K521" s="1" t="s">
        <v>3059</v>
      </c>
    </row>
    <row r="522" spans="1:11" x14ac:dyDescent="0.35">
      <c r="A522" s="1" t="s">
        <v>2602</v>
      </c>
      <c r="B522" s="9">
        <v>109014</v>
      </c>
      <c r="C522" s="1">
        <v>5</v>
      </c>
      <c r="D522" s="1">
        <v>5</v>
      </c>
      <c r="E522" s="13">
        <v>0.94799999999999995</v>
      </c>
      <c r="F522" s="1">
        <v>22</v>
      </c>
      <c r="G522" s="1" t="s">
        <v>3061</v>
      </c>
      <c r="H522" s="1" t="s">
        <v>3059</v>
      </c>
      <c r="I522" s="1">
        <v>30</v>
      </c>
      <c r="J522" s="1" t="s">
        <v>3059</v>
      </c>
      <c r="K522" s="1" t="s">
        <v>3059</v>
      </c>
    </row>
    <row r="523" spans="1:11" x14ac:dyDescent="0.35">
      <c r="A523" s="1" t="s">
        <v>1376</v>
      </c>
      <c r="B523" s="9">
        <v>117724</v>
      </c>
      <c r="C523" s="1">
        <v>4</v>
      </c>
      <c r="D523" s="1">
        <v>9</v>
      </c>
      <c r="E523" s="13">
        <v>0.93</v>
      </c>
      <c r="F523" s="1">
        <v>17</v>
      </c>
      <c r="G523" s="1" t="s">
        <v>3058</v>
      </c>
      <c r="H523" s="1" t="s">
        <v>3059</v>
      </c>
      <c r="I523" s="1">
        <v>11</v>
      </c>
      <c r="J523" s="1" t="s">
        <v>3059</v>
      </c>
      <c r="K523" s="1" t="s">
        <v>3059</v>
      </c>
    </row>
    <row r="524" spans="1:11" x14ac:dyDescent="0.35">
      <c r="A524" s="1" t="s">
        <v>2853</v>
      </c>
      <c r="B524" s="9">
        <v>60595</v>
      </c>
      <c r="C524" s="1">
        <v>1</v>
      </c>
      <c r="D524" s="1">
        <v>4</v>
      </c>
      <c r="E524" s="13">
        <v>0.92</v>
      </c>
      <c r="F524" s="1">
        <v>8</v>
      </c>
      <c r="G524" s="1" t="s">
        <v>3058</v>
      </c>
      <c r="H524" s="1" t="s">
        <v>3059</v>
      </c>
      <c r="I524" s="1">
        <v>51</v>
      </c>
      <c r="J524" s="1" t="s">
        <v>3060</v>
      </c>
      <c r="K524" s="1" t="s">
        <v>3060</v>
      </c>
    </row>
    <row r="525" spans="1:11" x14ac:dyDescent="0.35">
      <c r="A525" s="1" t="s">
        <v>1227</v>
      </c>
      <c r="B525" s="9">
        <v>52617</v>
      </c>
      <c r="C525" s="1">
        <v>1</v>
      </c>
      <c r="D525" s="1">
        <v>9</v>
      </c>
      <c r="E525" s="13">
        <v>1</v>
      </c>
      <c r="F525" s="1">
        <v>12</v>
      </c>
      <c r="G525" s="1" t="s">
        <v>3058</v>
      </c>
      <c r="H525" s="1" t="s">
        <v>3059</v>
      </c>
      <c r="I525" s="1">
        <v>12</v>
      </c>
      <c r="J525" s="1" t="s">
        <v>3059</v>
      </c>
      <c r="K525" s="1" t="s">
        <v>3059</v>
      </c>
    </row>
    <row r="526" spans="1:11" x14ac:dyDescent="0.35">
      <c r="A526" s="1" t="s">
        <v>2825</v>
      </c>
      <c r="B526" s="9">
        <v>127409</v>
      </c>
      <c r="C526" s="1">
        <v>1</v>
      </c>
      <c r="D526" s="1">
        <v>6</v>
      </c>
      <c r="E526" s="13">
        <v>0.90599999999999992</v>
      </c>
      <c r="F526" s="1">
        <v>0</v>
      </c>
      <c r="G526" s="1" t="s">
        <v>3064</v>
      </c>
      <c r="H526" s="1" t="s">
        <v>3059</v>
      </c>
      <c r="I526" s="1">
        <v>54</v>
      </c>
      <c r="J526" s="1" t="s">
        <v>3059</v>
      </c>
      <c r="K526" s="1" t="s">
        <v>3059</v>
      </c>
    </row>
    <row r="527" spans="1:11" x14ac:dyDescent="0.35">
      <c r="A527" s="1" t="s">
        <v>697</v>
      </c>
      <c r="B527" s="9">
        <v>99535</v>
      </c>
      <c r="C527" s="1">
        <v>4</v>
      </c>
      <c r="D527" s="1">
        <v>8</v>
      </c>
      <c r="E527" s="13">
        <v>0.88500000000000001</v>
      </c>
      <c r="F527" s="1">
        <v>20</v>
      </c>
      <c r="G527" s="1" t="s">
        <v>3063</v>
      </c>
      <c r="H527" s="1" t="s">
        <v>3059</v>
      </c>
      <c r="I527" s="1">
        <v>47</v>
      </c>
      <c r="J527" s="1" t="s">
        <v>3059</v>
      </c>
      <c r="K527" s="1" t="s">
        <v>3059</v>
      </c>
    </row>
    <row r="528" spans="1:11" x14ac:dyDescent="0.35">
      <c r="A528" s="1" t="s">
        <v>462</v>
      </c>
      <c r="B528" s="9">
        <v>37955</v>
      </c>
      <c r="C528" s="1">
        <v>3</v>
      </c>
      <c r="D528" s="1">
        <v>2</v>
      </c>
      <c r="E528" s="13">
        <v>0.93500000000000005</v>
      </c>
      <c r="F528" s="1">
        <v>12</v>
      </c>
      <c r="G528" s="1" t="s">
        <v>3062</v>
      </c>
      <c r="H528" s="1" t="s">
        <v>3059</v>
      </c>
      <c r="I528" s="1">
        <v>42</v>
      </c>
      <c r="J528" s="1" t="s">
        <v>3059</v>
      </c>
      <c r="K528" s="1" t="s">
        <v>3059</v>
      </c>
    </row>
    <row r="529" spans="1:11" x14ac:dyDescent="0.35">
      <c r="A529" s="1" t="s">
        <v>2571</v>
      </c>
      <c r="B529" s="9">
        <v>152711</v>
      </c>
      <c r="C529" s="1">
        <v>4</v>
      </c>
      <c r="D529" s="1">
        <v>1</v>
      </c>
      <c r="E529" s="13">
        <v>0.80799999999999994</v>
      </c>
      <c r="F529" s="1">
        <v>30</v>
      </c>
      <c r="G529" s="1" t="s">
        <v>3064</v>
      </c>
      <c r="H529" s="1" t="s">
        <v>3059</v>
      </c>
      <c r="I529" s="1">
        <v>22</v>
      </c>
      <c r="J529" s="1" t="s">
        <v>3059</v>
      </c>
      <c r="K529" s="1" t="s">
        <v>3059</v>
      </c>
    </row>
    <row r="530" spans="1:11" x14ac:dyDescent="0.35">
      <c r="A530" s="1" t="s">
        <v>2598</v>
      </c>
      <c r="B530" s="9">
        <v>158971</v>
      </c>
      <c r="C530" s="1">
        <v>3</v>
      </c>
      <c r="D530" s="1">
        <v>4</v>
      </c>
      <c r="E530" s="13">
        <v>0.83400000000000007</v>
      </c>
      <c r="F530" s="1">
        <v>26</v>
      </c>
      <c r="G530" s="1" t="s">
        <v>3061</v>
      </c>
      <c r="H530" s="1" t="s">
        <v>3059</v>
      </c>
      <c r="I530" s="1">
        <v>33</v>
      </c>
      <c r="J530" s="1" t="s">
        <v>3059</v>
      </c>
      <c r="K530" s="1" t="s">
        <v>3060</v>
      </c>
    </row>
    <row r="531" spans="1:11" x14ac:dyDescent="0.35">
      <c r="A531" s="1" t="s">
        <v>435</v>
      </c>
      <c r="B531" s="9">
        <v>97039</v>
      </c>
      <c r="C531" s="1">
        <v>1</v>
      </c>
      <c r="D531" s="1">
        <v>7</v>
      </c>
      <c r="E531" s="13">
        <v>0.96900000000000008</v>
      </c>
      <c r="F531" s="1">
        <v>24</v>
      </c>
      <c r="G531" s="1" t="s">
        <v>3062</v>
      </c>
      <c r="H531" s="1" t="s">
        <v>3060</v>
      </c>
      <c r="I531" s="1">
        <v>52</v>
      </c>
      <c r="J531" s="1" t="s">
        <v>3059</v>
      </c>
      <c r="K531" s="1" t="s">
        <v>3059</v>
      </c>
    </row>
    <row r="532" spans="1:11" x14ac:dyDescent="0.35">
      <c r="A532" s="1" t="s">
        <v>1446</v>
      </c>
      <c r="B532" s="9">
        <v>110529</v>
      </c>
      <c r="C532" s="1">
        <v>5</v>
      </c>
      <c r="D532" s="1">
        <v>9</v>
      </c>
      <c r="E532" s="13">
        <v>0.90300000000000002</v>
      </c>
      <c r="F532" s="1">
        <v>0</v>
      </c>
      <c r="G532" s="1" t="s">
        <v>3061</v>
      </c>
      <c r="H532" s="1" t="s">
        <v>3059</v>
      </c>
      <c r="I532" s="1">
        <v>73</v>
      </c>
      <c r="J532" s="1" t="s">
        <v>3059</v>
      </c>
      <c r="K532" s="1" t="s">
        <v>3059</v>
      </c>
    </row>
    <row r="533" spans="1:11" x14ac:dyDescent="0.35">
      <c r="A533" s="1" t="s">
        <v>2105</v>
      </c>
      <c r="B533" s="9">
        <v>165689</v>
      </c>
      <c r="C533" s="1">
        <v>3</v>
      </c>
      <c r="D533" s="1">
        <v>8</v>
      </c>
      <c r="E533" s="13">
        <v>0.78900000000000003</v>
      </c>
      <c r="F533" s="1">
        <v>8</v>
      </c>
      <c r="G533" s="1" t="s">
        <v>3061</v>
      </c>
      <c r="H533" s="1" t="s">
        <v>3059</v>
      </c>
      <c r="I533" s="1">
        <v>7</v>
      </c>
      <c r="J533" s="1" t="s">
        <v>3060</v>
      </c>
      <c r="K533" s="1" t="s">
        <v>3059</v>
      </c>
    </row>
    <row r="534" spans="1:11" x14ac:dyDescent="0.35">
      <c r="A534" s="1" t="s">
        <v>890</v>
      </c>
      <c r="B534" s="9">
        <v>142428</v>
      </c>
      <c r="C534" s="1">
        <v>3</v>
      </c>
      <c r="D534" s="1">
        <v>4</v>
      </c>
      <c r="E534" s="13">
        <v>0.89300000000000002</v>
      </c>
      <c r="F534" s="1">
        <v>3</v>
      </c>
      <c r="G534" s="1" t="s">
        <v>3061</v>
      </c>
      <c r="H534" s="1" t="s">
        <v>3060</v>
      </c>
      <c r="I534" s="1">
        <v>5</v>
      </c>
      <c r="J534" s="1" t="s">
        <v>3059</v>
      </c>
      <c r="K534" s="1" t="s">
        <v>3059</v>
      </c>
    </row>
    <row r="535" spans="1:11" x14ac:dyDescent="0.35">
      <c r="A535" s="1" t="s">
        <v>2267</v>
      </c>
      <c r="B535" s="9">
        <v>57414</v>
      </c>
      <c r="C535" s="1">
        <v>3</v>
      </c>
      <c r="D535" s="1">
        <v>9</v>
      </c>
      <c r="E535" s="13">
        <v>0.84499999999999997</v>
      </c>
      <c r="F535" s="1">
        <v>26</v>
      </c>
      <c r="G535" s="1" t="s">
        <v>3064</v>
      </c>
      <c r="H535" s="1" t="s">
        <v>3059</v>
      </c>
      <c r="I535" s="1">
        <v>30</v>
      </c>
      <c r="J535" s="1" t="s">
        <v>3060</v>
      </c>
      <c r="K535" s="1" t="s">
        <v>3059</v>
      </c>
    </row>
    <row r="536" spans="1:11" x14ac:dyDescent="0.35">
      <c r="A536" s="1" t="s">
        <v>182</v>
      </c>
      <c r="B536" s="9">
        <v>169545</v>
      </c>
      <c r="C536" s="1">
        <v>2</v>
      </c>
      <c r="D536" s="1">
        <v>7</v>
      </c>
      <c r="E536" s="13">
        <v>1</v>
      </c>
      <c r="F536" s="1">
        <v>14</v>
      </c>
      <c r="G536" s="1" t="s">
        <v>3063</v>
      </c>
      <c r="H536" s="1" t="s">
        <v>3060</v>
      </c>
      <c r="I536" s="1">
        <v>65</v>
      </c>
      <c r="J536" s="1" t="s">
        <v>3059</v>
      </c>
      <c r="K536" s="1" t="s">
        <v>3059</v>
      </c>
    </row>
    <row r="537" spans="1:11" x14ac:dyDescent="0.35">
      <c r="A537" s="1" t="s">
        <v>204</v>
      </c>
      <c r="B537" s="9">
        <v>163380</v>
      </c>
      <c r="C537" s="1">
        <v>2</v>
      </c>
      <c r="D537" s="1">
        <v>2</v>
      </c>
      <c r="E537" s="13">
        <v>1</v>
      </c>
      <c r="F537" s="1">
        <v>13</v>
      </c>
      <c r="G537" s="1" t="s">
        <v>3062</v>
      </c>
      <c r="H537" s="1" t="s">
        <v>3059</v>
      </c>
      <c r="I537" s="1">
        <v>17</v>
      </c>
      <c r="J537" s="1" t="s">
        <v>3060</v>
      </c>
      <c r="K537" s="1" t="s">
        <v>3059</v>
      </c>
    </row>
    <row r="538" spans="1:11" x14ac:dyDescent="0.35">
      <c r="A538" s="1" t="s">
        <v>2133</v>
      </c>
      <c r="B538" s="9">
        <v>74638</v>
      </c>
      <c r="C538" s="1">
        <v>4</v>
      </c>
      <c r="D538" s="1">
        <v>10</v>
      </c>
      <c r="E538" s="13">
        <v>0.97199999999999998</v>
      </c>
      <c r="F538" s="1">
        <v>21</v>
      </c>
      <c r="G538" s="1" t="s">
        <v>3064</v>
      </c>
      <c r="H538" s="1" t="s">
        <v>3059</v>
      </c>
      <c r="I538" s="1">
        <v>39</v>
      </c>
      <c r="J538" s="1" t="s">
        <v>3059</v>
      </c>
      <c r="K538" s="1" t="s">
        <v>3059</v>
      </c>
    </row>
    <row r="539" spans="1:11" x14ac:dyDescent="0.35">
      <c r="A539" s="1" t="s">
        <v>848</v>
      </c>
      <c r="B539" s="9">
        <v>35273</v>
      </c>
      <c r="C539" s="1">
        <v>3</v>
      </c>
      <c r="D539" s="1">
        <v>7</v>
      </c>
      <c r="E539" s="13">
        <v>0.89599999999999991</v>
      </c>
      <c r="F539" s="1">
        <v>15</v>
      </c>
      <c r="G539" s="1" t="s">
        <v>3064</v>
      </c>
      <c r="H539" s="1" t="s">
        <v>3059</v>
      </c>
      <c r="I539" s="1">
        <v>17</v>
      </c>
      <c r="J539" s="1" t="s">
        <v>3059</v>
      </c>
      <c r="K539" s="1" t="s">
        <v>3059</v>
      </c>
    </row>
    <row r="540" spans="1:11" x14ac:dyDescent="0.35">
      <c r="A540" s="1" t="s">
        <v>1015</v>
      </c>
      <c r="B540" s="9">
        <v>48844</v>
      </c>
      <c r="C540" s="1">
        <v>4</v>
      </c>
      <c r="D540" s="1">
        <v>9</v>
      </c>
      <c r="E540" s="13">
        <v>0.96</v>
      </c>
      <c r="F540" s="1">
        <v>26</v>
      </c>
      <c r="G540" s="1" t="s">
        <v>3061</v>
      </c>
      <c r="H540" s="1" t="s">
        <v>3059</v>
      </c>
      <c r="I540" s="1">
        <v>7</v>
      </c>
      <c r="J540" s="1" t="s">
        <v>3060</v>
      </c>
      <c r="K540" s="1" t="s">
        <v>3059</v>
      </c>
    </row>
    <row r="541" spans="1:11" x14ac:dyDescent="0.35">
      <c r="A541" s="1" t="s">
        <v>1658</v>
      </c>
      <c r="B541" s="9">
        <v>36798</v>
      </c>
      <c r="C541" s="1">
        <v>4</v>
      </c>
      <c r="D541" s="1">
        <v>8</v>
      </c>
      <c r="E541" s="13">
        <v>0.86599999999999999</v>
      </c>
      <c r="F541" s="1">
        <v>9</v>
      </c>
      <c r="G541" s="1" t="s">
        <v>3063</v>
      </c>
      <c r="H541" s="1" t="s">
        <v>3059</v>
      </c>
      <c r="I541" s="1">
        <v>47</v>
      </c>
      <c r="J541" s="1" t="s">
        <v>3059</v>
      </c>
      <c r="K541" s="1" t="s">
        <v>3059</v>
      </c>
    </row>
    <row r="542" spans="1:11" x14ac:dyDescent="0.35">
      <c r="A542" s="1" t="s">
        <v>2895</v>
      </c>
      <c r="B542" s="9">
        <v>114723</v>
      </c>
      <c r="C542" s="1">
        <v>4</v>
      </c>
      <c r="D542" s="1">
        <v>3</v>
      </c>
      <c r="E542" s="13">
        <v>0.78900000000000003</v>
      </c>
      <c r="F542" s="1">
        <v>15</v>
      </c>
      <c r="G542" s="1" t="s">
        <v>3062</v>
      </c>
      <c r="H542" s="1" t="s">
        <v>3060</v>
      </c>
      <c r="I542" s="1">
        <v>5</v>
      </c>
      <c r="J542" s="1" t="s">
        <v>3059</v>
      </c>
      <c r="K542" s="1" t="s">
        <v>3059</v>
      </c>
    </row>
    <row r="543" spans="1:11" x14ac:dyDescent="0.35">
      <c r="A543" s="1" t="s">
        <v>2495</v>
      </c>
      <c r="B543" s="9">
        <v>108159</v>
      </c>
      <c r="C543" s="1">
        <v>4</v>
      </c>
      <c r="D543" s="1">
        <v>1</v>
      </c>
      <c r="E543" s="13">
        <v>0.75700000000000001</v>
      </c>
      <c r="F543" s="1">
        <v>23</v>
      </c>
      <c r="G543" s="1" t="s">
        <v>3061</v>
      </c>
      <c r="H543" s="1" t="s">
        <v>3059</v>
      </c>
      <c r="I543" s="1">
        <v>78</v>
      </c>
      <c r="J543" s="1" t="s">
        <v>3059</v>
      </c>
      <c r="K543" s="1" t="s">
        <v>3059</v>
      </c>
    </row>
    <row r="544" spans="1:11" x14ac:dyDescent="0.35">
      <c r="A544" s="1" t="s">
        <v>950</v>
      </c>
      <c r="B544" s="9">
        <v>163837</v>
      </c>
      <c r="C544" s="1">
        <v>5</v>
      </c>
      <c r="D544" s="1">
        <v>6</v>
      </c>
      <c r="E544" s="13">
        <v>0.79799999999999993</v>
      </c>
      <c r="F544" s="1">
        <v>6</v>
      </c>
      <c r="G544" s="1" t="s">
        <v>3058</v>
      </c>
      <c r="H544" s="1" t="s">
        <v>3059</v>
      </c>
      <c r="I544" s="1">
        <v>17</v>
      </c>
      <c r="J544" s="1" t="s">
        <v>3060</v>
      </c>
      <c r="K544" s="1" t="s">
        <v>3059</v>
      </c>
    </row>
    <row r="545" spans="1:11" x14ac:dyDescent="0.35">
      <c r="A545" s="1" t="s">
        <v>1120</v>
      </c>
      <c r="B545" s="9">
        <v>62335</v>
      </c>
      <c r="C545" s="1">
        <v>3</v>
      </c>
      <c r="D545" s="1">
        <v>4</v>
      </c>
      <c r="E545" s="13">
        <v>0.80900000000000005</v>
      </c>
      <c r="F545" s="1">
        <v>0</v>
      </c>
      <c r="G545" s="1" t="s">
        <v>3058</v>
      </c>
      <c r="H545" s="1" t="s">
        <v>3059</v>
      </c>
      <c r="I545" s="1">
        <v>64</v>
      </c>
      <c r="J545" s="1" t="s">
        <v>3059</v>
      </c>
      <c r="K545" s="1" t="s">
        <v>3060</v>
      </c>
    </row>
    <row r="546" spans="1:11" x14ac:dyDescent="0.35">
      <c r="A546" s="1" t="s">
        <v>1005</v>
      </c>
      <c r="B546" s="9">
        <v>84306</v>
      </c>
      <c r="C546" s="1">
        <v>2</v>
      </c>
      <c r="D546" s="1">
        <v>5</v>
      </c>
      <c r="E546" s="13">
        <v>0.91099999999999992</v>
      </c>
      <c r="F546" s="1">
        <v>4</v>
      </c>
      <c r="G546" s="1" t="s">
        <v>3058</v>
      </c>
      <c r="H546" s="1" t="s">
        <v>3060</v>
      </c>
      <c r="I546" s="1">
        <v>33</v>
      </c>
      <c r="J546" s="1" t="s">
        <v>3059</v>
      </c>
      <c r="K546" s="1" t="s">
        <v>3059</v>
      </c>
    </row>
    <row r="547" spans="1:11" x14ac:dyDescent="0.35">
      <c r="A547" s="1" t="s">
        <v>2277</v>
      </c>
      <c r="B547" s="9">
        <v>61320</v>
      </c>
      <c r="C547" s="1">
        <v>3</v>
      </c>
      <c r="D547" s="1">
        <v>10</v>
      </c>
      <c r="E547" s="13">
        <v>0.91599999999999993</v>
      </c>
      <c r="F547" s="1">
        <v>16</v>
      </c>
      <c r="G547" s="1" t="s">
        <v>3064</v>
      </c>
      <c r="H547" s="1" t="s">
        <v>3059</v>
      </c>
      <c r="I547" s="1">
        <v>66</v>
      </c>
      <c r="J547" s="1" t="s">
        <v>3060</v>
      </c>
      <c r="K547" s="1" t="s">
        <v>3059</v>
      </c>
    </row>
    <row r="548" spans="1:11" x14ac:dyDescent="0.35">
      <c r="A548" s="1" t="s">
        <v>1664</v>
      </c>
      <c r="B548" s="9">
        <v>156820</v>
      </c>
      <c r="C548" s="1">
        <v>3</v>
      </c>
      <c r="D548" s="1">
        <v>1</v>
      </c>
      <c r="E548" s="13">
        <v>0.85199999999999998</v>
      </c>
      <c r="F548" s="1">
        <v>17</v>
      </c>
      <c r="G548" s="1" t="s">
        <v>3062</v>
      </c>
      <c r="H548" s="1" t="s">
        <v>3059</v>
      </c>
      <c r="I548" s="1">
        <v>43</v>
      </c>
      <c r="J548" s="1" t="s">
        <v>3059</v>
      </c>
      <c r="K548" s="1" t="s">
        <v>3059</v>
      </c>
    </row>
    <row r="549" spans="1:11" x14ac:dyDescent="0.35">
      <c r="A549" s="1" t="s">
        <v>1840</v>
      </c>
      <c r="B549" s="9">
        <v>41945</v>
      </c>
      <c r="C549" s="1">
        <v>4</v>
      </c>
      <c r="D549" s="1">
        <v>5</v>
      </c>
      <c r="E549" s="13">
        <v>0.91299999999999992</v>
      </c>
      <c r="F549" s="1">
        <v>11</v>
      </c>
      <c r="G549" s="1" t="s">
        <v>3061</v>
      </c>
      <c r="H549" s="1" t="s">
        <v>3059</v>
      </c>
      <c r="I549" s="1">
        <v>71</v>
      </c>
      <c r="J549" s="1" t="s">
        <v>3059</v>
      </c>
      <c r="K549" s="1" t="s">
        <v>3059</v>
      </c>
    </row>
    <row r="550" spans="1:11" x14ac:dyDescent="0.35">
      <c r="A550" s="1" t="s">
        <v>1564</v>
      </c>
      <c r="B550" s="9">
        <v>122692</v>
      </c>
      <c r="C550" s="1">
        <v>2</v>
      </c>
      <c r="D550" s="1">
        <v>2</v>
      </c>
      <c r="E550" s="13">
        <v>0.89700000000000002</v>
      </c>
      <c r="F550" s="1">
        <v>13</v>
      </c>
      <c r="G550" s="1" t="s">
        <v>3062</v>
      </c>
      <c r="H550" s="1" t="s">
        <v>3059</v>
      </c>
      <c r="I550" s="1">
        <v>68</v>
      </c>
      <c r="J550" s="1" t="s">
        <v>3059</v>
      </c>
      <c r="K550" s="1" t="s">
        <v>3059</v>
      </c>
    </row>
    <row r="551" spans="1:11" x14ac:dyDescent="0.35">
      <c r="A551" s="1" t="s">
        <v>1920</v>
      </c>
      <c r="B551" s="9">
        <v>73630</v>
      </c>
      <c r="C551" s="1">
        <v>4</v>
      </c>
      <c r="D551" s="1">
        <v>1</v>
      </c>
      <c r="E551" s="13">
        <v>0.82799999999999996</v>
      </c>
      <c r="F551" s="1">
        <v>7</v>
      </c>
      <c r="G551" s="1" t="s">
        <v>3058</v>
      </c>
      <c r="H551" s="1" t="s">
        <v>3059</v>
      </c>
      <c r="I551" s="1">
        <v>72</v>
      </c>
      <c r="J551" s="1" t="s">
        <v>3059</v>
      </c>
      <c r="K551" s="1" t="s">
        <v>3059</v>
      </c>
    </row>
    <row r="552" spans="1:11" x14ac:dyDescent="0.35">
      <c r="A552" s="1" t="s">
        <v>646</v>
      </c>
      <c r="B552" s="9">
        <v>146869</v>
      </c>
      <c r="C552" s="1">
        <v>4</v>
      </c>
      <c r="D552" s="1">
        <v>5</v>
      </c>
      <c r="E552" s="13">
        <v>0.86900000000000011</v>
      </c>
      <c r="F552" s="1">
        <v>13</v>
      </c>
      <c r="G552" s="1" t="s">
        <v>3062</v>
      </c>
      <c r="H552" s="1" t="s">
        <v>3059</v>
      </c>
      <c r="I552" s="1">
        <v>9</v>
      </c>
      <c r="J552" s="1" t="s">
        <v>3059</v>
      </c>
      <c r="K552" s="1" t="s">
        <v>3059</v>
      </c>
    </row>
    <row r="553" spans="1:11" x14ac:dyDescent="0.35">
      <c r="A553" s="1" t="s">
        <v>2355</v>
      </c>
      <c r="B553" s="9">
        <v>114442</v>
      </c>
      <c r="C553" s="1">
        <v>3</v>
      </c>
      <c r="D553" s="1">
        <v>9</v>
      </c>
      <c r="E553" s="13">
        <v>0.95900000000000007</v>
      </c>
      <c r="F553" s="1">
        <v>17</v>
      </c>
      <c r="G553" s="1" t="s">
        <v>3061</v>
      </c>
      <c r="H553" s="1" t="s">
        <v>3060</v>
      </c>
      <c r="I553" s="1">
        <v>53</v>
      </c>
      <c r="J553" s="1" t="s">
        <v>3059</v>
      </c>
      <c r="K553" s="1" t="s">
        <v>3059</v>
      </c>
    </row>
    <row r="554" spans="1:11" x14ac:dyDescent="0.35">
      <c r="A554" s="1" t="s">
        <v>2006</v>
      </c>
      <c r="B554" s="9">
        <v>74391</v>
      </c>
      <c r="C554" s="1">
        <v>2</v>
      </c>
      <c r="D554" s="1">
        <v>3</v>
      </c>
      <c r="E554" s="13">
        <v>0.91599999999999993</v>
      </c>
      <c r="F554" s="1">
        <v>27</v>
      </c>
      <c r="G554" s="1" t="s">
        <v>3062</v>
      </c>
      <c r="H554" s="1" t="s">
        <v>3059</v>
      </c>
      <c r="I554" s="1">
        <v>10</v>
      </c>
      <c r="J554" s="1" t="s">
        <v>3059</v>
      </c>
      <c r="K554" s="1" t="s">
        <v>3059</v>
      </c>
    </row>
    <row r="555" spans="1:11" x14ac:dyDescent="0.35">
      <c r="A555" s="1" t="s">
        <v>1822</v>
      </c>
      <c r="B555" s="9">
        <v>38997</v>
      </c>
      <c r="C555" s="1">
        <v>4</v>
      </c>
      <c r="D555" s="1">
        <v>10</v>
      </c>
      <c r="E555" s="13">
        <v>0.90500000000000003</v>
      </c>
      <c r="F555" s="1">
        <v>28</v>
      </c>
      <c r="G555" s="1" t="s">
        <v>3058</v>
      </c>
      <c r="H555" s="1" t="s">
        <v>3059</v>
      </c>
      <c r="I555" s="1">
        <v>33</v>
      </c>
      <c r="J555" s="1" t="s">
        <v>3060</v>
      </c>
      <c r="K555" s="1" t="s">
        <v>3059</v>
      </c>
    </row>
    <row r="556" spans="1:11" x14ac:dyDescent="0.35">
      <c r="A556" s="1" t="s">
        <v>2371</v>
      </c>
      <c r="B556" s="9">
        <v>142184</v>
      </c>
      <c r="C556" s="1">
        <v>2</v>
      </c>
      <c r="D556" s="1">
        <v>5</v>
      </c>
      <c r="E556" s="13">
        <v>0.82700000000000007</v>
      </c>
      <c r="F556" s="1">
        <v>27</v>
      </c>
      <c r="G556" s="1" t="s">
        <v>3058</v>
      </c>
      <c r="H556" s="1" t="s">
        <v>3059</v>
      </c>
      <c r="I556" s="1">
        <v>15</v>
      </c>
      <c r="J556" s="1" t="s">
        <v>3060</v>
      </c>
      <c r="K556" s="1" t="s">
        <v>3059</v>
      </c>
    </row>
    <row r="557" spans="1:11" x14ac:dyDescent="0.35">
      <c r="A557" s="1" t="s">
        <v>1409</v>
      </c>
      <c r="B557" s="9">
        <v>57317</v>
      </c>
      <c r="C557" s="1">
        <v>4</v>
      </c>
      <c r="D557" s="1">
        <v>6</v>
      </c>
      <c r="E557" s="13">
        <v>0.96299999999999997</v>
      </c>
      <c r="F557" s="1">
        <v>19</v>
      </c>
      <c r="G557" s="1" t="s">
        <v>3058</v>
      </c>
      <c r="H557" s="1" t="s">
        <v>3059</v>
      </c>
      <c r="I557" s="1">
        <v>68</v>
      </c>
      <c r="J557" s="1" t="s">
        <v>3059</v>
      </c>
      <c r="K557" s="1" t="s">
        <v>3059</v>
      </c>
    </row>
    <row r="558" spans="1:11" x14ac:dyDescent="0.35">
      <c r="A558" s="1" t="s">
        <v>402</v>
      </c>
      <c r="B558" s="9">
        <v>147089</v>
      </c>
      <c r="C558" s="1">
        <v>2</v>
      </c>
      <c r="D558" s="1">
        <v>5</v>
      </c>
      <c r="E558" s="13">
        <v>0.90700000000000003</v>
      </c>
      <c r="F558" s="1">
        <v>26</v>
      </c>
      <c r="G558" s="1" t="s">
        <v>3063</v>
      </c>
      <c r="H558" s="1" t="s">
        <v>3060</v>
      </c>
      <c r="I558" s="1">
        <v>64</v>
      </c>
      <c r="J558" s="1" t="s">
        <v>3059</v>
      </c>
      <c r="K558" s="1" t="s">
        <v>3059</v>
      </c>
    </row>
    <row r="559" spans="1:11" x14ac:dyDescent="0.35">
      <c r="A559" s="1" t="s">
        <v>694</v>
      </c>
      <c r="B559" s="9">
        <v>56961</v>
      </c>
      <c r="C559" s="1">
        <v>3</v>
      </c>
      <c r="D559" s="1">
        <v>9</v>
      </c>
      <c r="E559" s="13">
        <v>1</v>
      </c>
      <c r="F559" s="1">
        <v>6</v>
      </c>
      <c r="G559" s="1" t="s">
        <v>3064</v>
      </c>
      <c r="H559" s="1" t="s">
        <v>3059</v>
      </c>
      <c r="I559" s="1">
        <v>48</v>
      </c>
      <c r="J559" s="1" t="s">
        <v>3059</v>
      </c>
      <c r="K559" s="1" t="s">
        <v>3059</v>
      </c>
    </row>
    <row r="560" spans="1:11" x14ac:dyDescent="0.35">
      <c r="A560" s="1" t="s">
        <v>1737</v>
      </c>
      <c r="B560" s="9">
        <v>56761</v>
      </c>
      <c r="C560" s="1">
        <v>3</v>
      </c>
      <c r="D560" s="1">
        <v>7</v>
      </c>
      <c r="E560" s="13">
        <v>0.92900000000000005</v>
      </c>
      <c r="F560" s="1">
        <v>6</v>
      </c>
      <c r="G560" s="1" t="s">
        <v>3058</v>
      </c>
      <c r="H560" s="1" t="s">
        <v>3059</v>
      </c>
      <c r="I560" s="1">
        <v>46</v>
      </c>
      <c r="J560" s="1" t="s">
        <v>3059</v>
      </c>
      <c r="K560" s="1" t="s">
        <v>3059</v>
      </c>
    </row>
    <row r="561" spans="1:11" x14ac:dyDescent="0.35">
      <c r="A561" s="1" t="s">
        <v>1450</v>
      </c>
      <c r="B561" s="9">
        <v>57489</v>
      </c>
      <c r="C561" s="1">
        <v>1</v>
      </c>
      <c r="D561" s="1">
        <v>8</v>
      </c>
      <c r="E561" s="13">
        <v>0.77099999999999991</v>
      </c>
      <c r="F561" s="1">
        <v>19</v>
      </c>
      <c r="G561" s="1" t="s">
        <v>3064</v>
      </c>
      <c r="H561" s="1" t="s">
        <v>3059</v>
      </c>
      <c r="I561" s="1">
        <v>8</v>
      </c>
      <c r="J561" s="1" t="s">
        <v>3059</v>
      </c>
      <c r="K561" s="1" t="s">
        <v>3059</v>
      </c>
    </row>
    <row r="562" spans="1:11" x14ac:dyDescent="0.35">
      <c r="A562" s="1" t="s">
        <v>1193</v>
      </c>
      <c r="B562" s="9">
        <v>174286</v>
      </c>
      <c r="C562" s="1">
        <v>5</v>
      </c>
      <c r="D562" s="1">
        <v>9</v>
      </c>
      <c r="E562" s="13">
        <v>0.89500000000000002</v>
      </c>
      <c r="F562" s="1">
        <v>7</v>
      </c>
      <c r="G562" s="1" t="s">
        <v>3063</v>
      </c>
      <c r="H562" s="1" t="s">
        <v>3060</v>
      </c>
      <c r="I562" s="1">
        <v>44</v>
      </c>
      <c r="J562" s="1" t="s">
        <v>3059</v>
      </c>
      <c r="K562" s="1" t="s">
        <v>3059</v>
      </c>
    </row>
    <row r="563" spans="1:11" x14ac:dyDescent="0.35">
      <c r="A563" s="1" t="s">
        <v>896</v>
      </c>
      <c r="B563" s="9">
        <v>26351</v>
      </c>
      <c r="C563" s="1">
        <v>1</v>
      </c>
      <c r="D563" s="1">
        <v>1</v>
      </c>
      <c r="E563" s="13">
        <v>0.96599999999999997</v>
      </c>
      <c r="F563" s="1">
        <v>20</v>
      </c>
      <c r="G563" s="1" t="s">
        <v>3061</v>
      </c>
      <c r="H563" s="1" t="s">
        <v>3059</v>
      </c>
      <c r="I563" s="1">
        <v>33</v>
      </c>
      <c r="J563" s="1" t="s">
        <v>3059</v>
      </c>
      <c r="K563" s="1" t="s">
        <v>3059</v>
      </c>
    </row>
    <row r="564" spans="1:11" x14ac:dyDescent="0.35">
      <c r="A564" s="1" t="s">
        <v>877</v>
      </c>
      <c r="B564" s="9">
        <v>52562</v>
      </c>
      <c r="C564" s="1">
        <v>1</v>
      </c>
      <c r="D564" s="1">
        <v>5</v>
      </c>
      <c r="E564" s="13">
        <v>0.83099999999999996</v>
      </c>
      <c r="F564" s="1">
        <v>0</v>
      </c>
      <c r="G564" s="1" t="s">
        <v>3064</v>
      </c>
      <c r="H564" s="1" t="s">
        <v>3060</v>
      </c>
      <c r="I564" s="1">
        <v>69</v>
      </c>
      <c r="J564" s="1" t="s">
        <v>3059</v>
      </c>
      <c r="K564" s="1" t="s">
        <v>3059</v>
      </c>
    </row>
    <row r="565" spans="1:11" x14ac:dyDescent="0.35">
      <c r="A565" s="1" t="s">
        <v>2697</v>
      </c>
      <c r="B565" s="9">
        <v>168871</v>
      </c>
      <c r="C565" s="1">
        <v>3</v>
      </c>
      <c r="D565" s="1">
        <v>3</v>
      </c>
      <c r="E565" s="13">
        <v>0.85</v>
      </c>
      <c r="F565" s="1">
        <v>19</v>
      </c>
      <c r="G565" s="1" t="s">
        <v>3058</v>
      </c>
      <c r="H565" s="1" t="s">
        <v>3059</v>
      </c>
      <c r="I565" s="1">
        <v>49</v>
      </c>
      <c r="J565" s="1" t="s">
        <v>3059</v>
      </c>
      <c r="K565" s="1" t="s">
        <v>3059</v>
      </c>
    </row>
    <row r="566" spans="1:11" x14ac:dyDescent="0.35">
      <c r="A566" s="1" t="s">
        <v>1223</v>
      </c>
      <c r="B566" s="9">
        <v>39708</v>
      </c>
      <c r="C566" s="1">
        <v>2</v>
      </c>
      <c r="D566" s="1">
        <v>8</v>
      </c>
      <c r="E566" s="13">
        <v>0.83</v>
      </c>
      <c r="F566" s="1">
        <v>22</v>
      </c>
      <c r="G566" s="1" t="s">
        <v>3064</v>
      </c>
      <c r="H566" s="1" t="s">
        <v>3060</v>
      </c>
      <c r="I566" s="1">
        <v>26</v>
      </c>
      <c r="J566" s="1" t="s">
        <v>3059</v>
      </c>
      <c r="K566" s="1" t="s">
        <v>3059</v>
      </c>
    </row>
    <row r="567" spans="1:11" x14ac:dyDescent="0.35">
      <c r="A567" s="1" t="s">
        <v>1635</v>
      </c>
      <c r="B567" s="9">
        <v>119248</v>
      </c>
      <c r="C567" s="1">
        <v>3</v>
      </c>
      <c r="D567" s="1">
        <v>3</v>
      </c>
      <c r="E567" s="13">
        <v>0.84200000000000008</v>
      </c>
      <c r="F567" s="1">
        <v>30</v>
      </c>
      <c r="G567" s="1" t="s">
        <v>3058</v>
      </c>
      <c r="H567" s="1" t="s">
        <v>3060</v>
      </c>
      <c r="I567" s="1">
        <v>23</v>
      </c>
      <c r="J567" s="1" t="s">
        <v>3060</v>
      </c>
      <c r="K567" s="1" t="s">
        <v>3059</v>
      </c>
    </row>
    <row r="568" spans="1:11" x14ac:dyDescent="0.35">
      <c r="A568" s="1" t="s">
        <v>2616</v>
      </c>
      <c r="B568" s="9">
        <v>26204</v>
      </c>
      <c r="C568" s="1">
        <v>2</v>
      </c>
      <c r="D568" s="1">
        <v>7</v>
      </c>
      <c r="E568" s="13">
        <v>0.91599999999999993</v>
      </c>
      <c r="F568" s="1">
        <v>7</v>
      </c>
      <c r="G568" s="1" t="s">
        <v>3064</v>
      </c>
      <c r="H568" s="1" t="s">
        <v>3059</v>
      </c>
      <c r="I568" s="1">
        <v>52</v>
      </c>
      <c r="J568" s="1" t="s">
        <v>3059</v>
      </c>
      <c r="K568" s="1" t="s">
        <v>3059</v>
      </c>
    </row>
    <row r="569" spans="1:11" x14ac:dyDescent="0.35">
      <c r="A569" s="1" t="s">
        <v>1915</v>
      </c>
      <c r="B569" s="9">
        <v>74630</v>
      </c>
      <c r="C569" s="1">
        <v>1</v>
      </c>
      <c r="D569" s="1">
        <v>7</v>
      </c>
      <c r="E569" s="13">
        <v>0.86299999999999999</v>
      </c>
      <c r="F569" s="1">
        <v>20</v>
      </c>
      <c r="G569" s="1" t="s">
        <v>3061</v>
      </c>
      <c r="H569" s="1" t="s">
        <v>3059</v>
      </c>
      <c r="I569" s="1">
        <v>62</v>
      </c>
      <c r="J569" s="1" t="s">
        <v>3059</v>
      </c>
      <c r="K569" s="1" t="s">
        <v>3059</v>
      </c>
    </row>
    <row r="570" spans="1:11" x14ac:dyDescent="0.35">
      <c r="A570" s="1" t="s">
        <v>2477</v>
      </c>
      <c r="B570" s="9">
        <v>148790</v>
      </c>
      <c r="C570" s="1">
        <v>1</v>
      </c>
      <c r="D570" s="1">
        <v>1</v>
      </c>
      <c r="E570" s="13">
        <v>0.96900000000000008</v>
      </c>
      <c r="F570" s="1">
        <v>30</v>
      </c>
      <c r="G570" s="1" t="s">
        <v>3058</v>
      </c>
      <c r="H570" s="1" t="s">
        <v>3060</v>
      </c>
      <c r="I570" s="1">
        <v>66</v>
      </c>
      <c r="J570" s="1" t="s">
        <v>3059</v>
      </c>
      <c r="K570" s="1" t="s">
        <v>3060</v>
      </c>
    </row>
    <row r="571" spans="1:11" x14ac:dyDescent="0.35">
      <c r="A571" s="1" t="s">
        <v>1850</v>
      </c>
      <c r="B571" s="9">
        <v>136799</v>
      </c>
      <c r="C571" s="1">
        <v>2</v>
      </c>
      <c r="D571" s="1">
        <v>5</v>
      </c>
      <c r="E571" s="13">
        <v>0.95</v>
      </c>
      <c r="F571" s="1">
        <v>24</v>
      </c>
      <c r="G571" s="1" t="s">
        <v>3064</v>
      </c>
      <c r="H571" s="1" t="s">
        <v>3059</v>
      </c>
      <c r="I571" s="1">
        <v>44</v>
      </c>
      <c r="J571" s="1" t="s">
        <v>3059</v>
      </c>
      <c r="K571" s="1" t="s">
        <v>3059</v>
      </c>
    </row>
    <row r="572" spans="1:11" x14ac:dyDescent="0.35">
      <c r="A572" s="1" t="s">
        <v>352</v>
      </c>
      <c r="B572" s="9">
        <v>129494</v>
      </c>
      <c r="C572" s="1">
        <v>2</v>
      </c>
      <c r="D572" s="1">
        <v>10</v>
      </c>
      <c r="E572" s="13">
        <v>0.9</v>
      </c>
      <c r="F572" s="1">
        <v>17</v>
      </c>
      <c r="G572" s="1" t="s">
        <v>3063</v>
      </c>
      <c r="H572" s="1" t="s">
        <v>3059</v>
      </c>
      <c r="I572" s="1">
        <v>25</v>
      </c>
      <c r="J572" s="1" t="s">
        <v>3060</v>
      </c>
      <c r="K572" s="1" t="s">
        <v>3059</v>
      </c>
    </row>
    <row r="573" spans="1:11" x14ac:dyDescent="0.35">
      <c r="A573" s="1" t="s">
        <v>2699</v>
      </c>
      <c r="B573" s="9">
        <v>137153</v>
      </c>
      <c r="C573" s="1">
        <v>3</v>
      </c>
      <c r="D573" s="1">
        <v>1</v>
      </c>
      <c r="E573" s="13">
        <v>0.9</v>
      </c>
      <c r="F573" s="1">
        <v>6</v>
      </c>
      <c r="G573" s="1" t="s">
        <v>3063</v>
      </c>
      <c r="H573" s="1" t="s">
        <v>3059</v>
      </c>
      <c r="I573" s="1">
        <v>68</v>
      </c>
      <c r="J573" s="1" t="s">
        <v>3059</v>
      </c>
      <c r="K573" s="1" t="s">
        <v>3059</v>
      </c>
    </row>
    <row r="574" spans="1:11" x14ac:dyDescent="0.35">
      <c r="A574" s="1" t="s">
        <v>2560</v>
      </c>
      <c r="B574" s="9">
        <v>165509</v>
      </c>
      <c r="C574" s="1">
        <v>3</v>
      </c>
      <c r="D574" s="1">
        <v>9</v>
      </c>
      <c r="E574" s="13">
        <v>0.91700000000000004</v>
      </c>
      <c r="F574" s="1">
        <v>21</v>
      </c>
      <c r="G574" s="1" t="s">
        <v>3061</v>
      </c>
      <c r="H574" s="1" t="s">
        <v>3060</v>
      </c>
      <c r="I574" s="1">
        <v>48</v>
      </c>
      <c r="J574" s="1" t="s">
        <v>3059</v>
      </c>
      <c r="K574" s="1" t="s">
        <v>3059</v>
      </c>
    </row>
    <row r="575" spans="1:11" x14ac:dyDescent="0.35">
      <c r="A575" s="1" t="s">
        <v>2443</v>
      </c>
      <c r="B575" s="9">
        <v>45353</v>
      </c>
      <c r="C575" s="1">
        <v>3</v>
      </c>
      <c r="D575" s="1">
        <v>3</v>
      </c>
      <c r="E575" s="13">
        <v>0.97900000000000009</v>
      </c>
      <c r="F575" s="1">
        <v>14</v>
      </c>
      <c r="G575" s="1" t="s">
        <v>3064</v>
      </c>
      <c r="H575" s="1" t="s">
        <v>3059</v>
      </c>
      <c r="I575" s="1">
        <v>15</v>
      </c>
      <c r="J575" s="1" t="s">
        <v>3060</v>
      </c>
      <c r="K575" s="1" t="s">
        <v>3060</v>
      </c>
    </row>
    <row r="576" spans="1:11" x14ac:dyDescent="0.35">
      <c r="A576" s="1" t="s">
        <v>1791</v>
      </c>
      <c r="B576" s="9">
        <v>76444</v>
      </c>
      <c r="C576" s="1">
        <v>4</v>
      </c>
      <c r="D576" s="1">
        <v>3</v>
      </c>
      <c r="E576" s="13">
        <v>0.93900000000000006</v>
      </c>
      <c r="F576" s="1">
        <v>16</v>
      </c>
      <c r="G576" s="1" t="s">
        <v>3062</v>
      </c>
      <c r="H576" s="1" t="s">
        <v>3060</v>
      </c>
      <c r="I576" s="1">
        <v>5</v>
      </c>
      <c r="J576" s="1" t="s">
        <v>3059</v>
      </c>
      <c r="K576" s="1" t="s">
        <v>3059</v>
      </c>
    </row>
    <row r="577" spans="1:11" x14ac:dyDescent="0.35">
      <c r="A577" s="1" t="s">
        <v>1595</v>
      </c>
      <c r="B577" s="9">
        <v>150039</v>
      </c>
      <c r="C577" s="1">
        <v>4</v>
      </c>
      <c r="D577" s="1">
        <v>4</v>
      </c>
      <c r="E577" s="13">
        <v>1</v>
      </c>
      <c r="F577" s="1">
        <v>7</v>
      </c>
      <c r="G577" s="1" t="s">
        <v>3063</v>
      </c>
      <c r="H577" s="1" t="s">
        <v>3060</v>
      </c>
      <c r="I577" s="1">
        <v>71</v>
      </c>
      <c r="J577" s="1" t="s">
        <v>3060</v>
      </c>
      <c r="K577" s="1" t="s">
        <v>3059</v>
      </c>
    </row>
    <row r="578" spans="1:11" x14ac:dyDescent="0.35">
      <c r="A578" s="1" t="s">
        <v>1197</v>
      </c>
      <c r="B578" s="9">
        <v>71597</v>
      </c>
      <c r="C578" s="1">
        <v>2</v>
      </c>
      <c r="D578" s="1">
        <v>4</v>
      </c>
      <c r="E578" s="13">
        <v>0.96299999999999997</v>
      </c>
      <c r="F578" s="1">
        <v>12</v>
      </c>
      <c r="G578" s="1" t="s">
        <v>3061</v>
      </c>
      <c r="H578" s="1" t="s">
        <v>3059</v>
      </c>
      <c r="I578" s="1">
        <v>21</v>
      </c>
      <c r="J578" s="1" t="s">
        <v>3060</v>
      </c>
      <c r="K578" s="1" t="s">
        <v>3059</v>
      </c>
    </row>
    <row r="579" spans="1:11" x14ac:dyDescent="0.35">
      <c r="A579" s="1" t="s">
        <v>1805</v>
      </c>
      <c r="B579" s="9">
        <v>44295</v>
      </c>
      <c r="C579" s="1">
        <v>2</v>
      </c>
      <c r="D579" s="1">
        <v>10</v>
      </c>
      <c r="E579" s="13">
        <v>1</v>
      </c>
      <c r="F579" s="1">
        <v>11</v>
      </c>
      <c r="G579" s="1" t="s">
        <v>3063</v>
      </c>
      <c r="H579" s="1" t="s">
        <v>3059</v>
      </c>
      <c r="I579" s="1">
        <v>35</v>
      </c>
      <c r="J579" s="1" t="s">
        <v>3059</v>
      </c>
      <c r="K579" s="1" t="s">
        <v>3059</v>
      </c>
    </row>
    <row r="580" spans="1:11" x14ac:dyDescent="0.35">
      <c r="A580" s="1" t="s">
        <v>2254</v>
      </c>
      <c r="B580" s="9">
        <v>166855</v>
      </c>
      <c r="C580" s="1">
        <v>4</v>
      </c>
      <c r="D580" s="1">
        <v>9</v>
      </c>
      <c r="E580" s="13">
        <v>0.91099999999999992</v>
      </c>
      <c r="F580" s="1">
        <v>2</v>
      </c>
      <c r="G580" s="1" t="s">
        <v>3062</v>
      </c>
      <c r="H580" s="1" t="s">
        <v>3059</v>
      </c>
      <c r="I580" s="1">
        <v>32</v>
      </c>
      <c r="J580" s="1" t="s">
        <v>3059</v>
      </c>
      <c r="K580" s="1" t="s">
        <v>3059</v>
      </c>
    </row>
    <row r="581" spans="1:11" x14ac:dyDescent="0.35">
      <c r="A581" s="1" t="s">
        <v>2807</v>
      </c>
      <c r="B581" s="9">
        <v>147961</v>
      </c>
      <c r="C581" s="1">
        <v>4</v>
      </c>
      <c r="D581" s="1">
        <v>4</v>
      </c>
      <c r="E581" s="13">
        <v>1</v>
      </c>
      <c r="F581" s="1">
        <v>29</v>
      </c>
      <c r="G581" s="1" t="s">
        <v>3058</v>
      </c>
      <c r="H581" s="1" t="s">
        <v>3060</v>
      </c>
      <c r="I581" s="1">
        <v>52</v>
      </c>
      <c r="J581" s="1" t="s">
        <v>3060</v>
      </c>
      <c r="K581" s="1" t="s">
        <v>3059</v>
      </c>
    </row>
    <row r="582" spans="1:11" x14ac:dyDescent="0.35">
      <c r="A582" s="1" t="s">
        <v>736</v>
      </c>
      <c r="B582" s="9">
        <v>178720</v>
      </c>
      <c r="C582" s="1">
        <v>5</v>
      </c>
      <c r="D582" s="1">
        <v>5</v>
      </c>
      <c r="E582" s="13">
        <v>0.92200000000000004</v>
      </c>
      <c r="F582" s="1">
        <v>8</v>
      </c>
      <c r="G582" s="1" t="s">
        <v>3061</v>
      </c>
      <c r="H582" s="1" t="s">
        <v>3059</v>
      </c>
      <c r="I582" s="1">
        <v>58</v>
      </c>
      <c r="J582" s="1" t="s">
        <v>3059</v>
      </c>
      <c r="K582" s="1" t="s">
        <v>3059</v>
      </c>
    </row>
    <row r="583" spans="1:11" x14ac:dyDescent="0.35">
      <c r="A583" s="1" t="s">
        <v>1327</v>
      </c>
      <c r="B583" s="9">
        <v>92289</v>
      </c>
      <c r="C583" s="1">
        <v>5</v>
      </c>
      <c r="D583" s="1">
        <v>6</v>
      </c>
      <c r="E583" s="13">
        <v>0.8</v>
      </c>
      <c r="F583" s="1">
        <v>13</v>
      </c>
      <c r="G583" s="1" t="s">
        <v>3058</v>
      </c>
      <c r="H583" s="1" t="s">
        <v>3060</v>
      </c>
      <c r="I583" s="1">
        <v>47</v>
      </c>
      <c r="J583" s="1" t="s">
        <v>3059</v>
      </c>
      <c r="K583" s="1" t="s">
        <v>3059</v>
      </c>
    </row>
    <row r="584" spans="1:11" x14ac:dyDescent="0.35">
      <c r="A584" s="1" t="s">
        <v>365</v>
      </c>
      <c r="B584" s="9">
        <v>96351</v>
      </c>
      <c r="C584" s="1">
        <v>5</v>
      </c>
      <c r="D584" s="1">
        <v>6</v>
      </c>
      <c r="E584" s="13">
        <v>0.86799999999999999</v>
      </c>
      <c r="F584" s="1">
        <v>22</v>
      </c>
      <c r="G584" s="1" t="s">
        <v>3058</v>
      </c>
      <c r="H584" s="1" t="s">
        <v>3059</v>
      </c>
      <c r="I584" s="1">
        <v>61</v>
      </c>
      <c r="J584" s="1" t="s">
        <v>3059</v>
      </c>
      <c r="K584" s="1" t="s">
        <v>3059</v>
      </c>
    </row>
    <row r="585" spans="1:11" x14ac:dyDescent="0.35">
      <c r="A585" s="1" t="s">
        <v>601</v>
      </c>
      <c r="B585" s="9">
        <v>112073</v>
      </c>
      <c r="C585" s="1">
        <v>3</v>
      </c>
      <c r="D585" s="1">
        <v>10</v>
      </c>
      <c r="E585" s="13">
        <v>0.84099999999999997</v>
      </c>
      <c r="F585" s="1">
        <v>5</v>
      </c>
      <c r="G585" s="1" t="s">
        <v>3058</v>
      </c>
      <c r="H585" s="1" t="s">
        <v>3060</v>
      </c>
      <c r="I585" s="1">
        <v>8</v>
      </c>
      <c r="J585" s="1" t="s">
        <v>3059</v>
      </c>
      <c r="K585" s="1" t="s">
        <v>3059</v>
      </c>
    </row>
    <row r="586" spans="1:11" x14ac:dyDescent="0.35">
      <c r="A586" s="1" t="s">
        <v>2507</v>
      </c>
      <c r="B586" s="9">
        <v>135613</v>
      </c>
      <c r="C586" s="1">
        <v>4</v>
      </c>
      <c r="D586" s="1">
        <v>7</v>
      </c>
      <c r="E586" s="13">
        <v>0.90400000000000003</v>
      </c>
      <c r="F586" s="1">
        <v>11</v>
      </c>
      <c r="G586" s="1" t="s">
        <v>3062</v>
      </c>
      <c r="H586" s="1" t="s">
        <v>3060</v>
      </c>
      <c r="I586" s="1">
        <v>62</v>
      </c>
      <c r="J586" s="1" t="s">
        <v>3059</v>
      </c>
      <c r="K586" s="1" t="s">
        <v>3059</v>
      </c>
    </row>
    <row r="587" spans="1:11" x14ac:dyDescent="0.35">
      <c r="A587" s="1" t="s">
        <v>259</v>
      </c>
      <c r="B587" s="9">
        <v>139329</v>
      </c>
      <c r="C587" s="1">
        <v>3</v>
      </c>
      <c r="D587" s="1">
        <v>1</v>
      </c>
      <c r="E587" s="13">
        <v>0.99400000000000011</v>
      </c>
      <c r="F587" s="1">
        <v>0</v>
      </c>
      <c r="G587" s="1" t="s">
        <v>3058</v>
      </c>
      <c r="H587" s="1" t="s">
        <v>3060</v>
      </c>
      <c r="I587" s="1">
        <v>2</v>
      </c>
      <c r="J587" s="1" t="s">
        <v>3059</v>
      </c>
      <c r="K587" s="1" t="s">
        <v>3059</v>
      </c>
    </row>
    <row r="588" spans="1:11" x14ac:dyDescent="0.35">
      <c r="A588" s="1" t="s">
        <v>2937</v>
      </c>
      <c r="B588" s="9">
        <v>88062</v>
      </c>
      <c r="C588" s="1">
        <v>2</v>
      </c>
      <c r="D588" s="1">
        <v>9</v>
      </c>
      <c r="E588" s="13">
        <v>0.96799999999999997</v>
      </c>
      <c r="F588" s="1">
        <v>8</v>
      </c>
      <c r="G588" s="1" t="s">
        <v>3062</v>
      </c>
      <c r="H588" s="1" t="s">
        <v>3059</v>
      </c>
      <c r="I588" s="1">
        <v>16</v>
      </c>
      <c r="J588" s="1" t="s">
        <v>3060</v>
      </c>
      <c r="K588" s="1" t="s">
        <v>3059</v>
      </c>
    </row>
    <row r="589" spans="1:11" x14ac:dyDescent="0.35">
      <c r="A589" s="1" t="s">
        <v>1064</v>
      </c>
      <c r="B589" s="9">
        <v>168162</v>
      </c>
      <c r="C589" s="1">
        <v>2</v>
      </c>
      <c r="D589" s="1">
        <v>5</v>
      </c>
      <c r="E589" s="13">
        <v>0.877</v>
      </c>
      <c r="F589" s="1">
        <v>25</v>
      </c>
      <c r="G589" s="1" t="s">
        <v>3061</v>
      </c>
      <c r="H589" s="1" t="s">
        <v>3059</v>
      </c>
      <c r="I589" s="1">
        <v>63</v>
      </c>
      <c r="J589" s="1" t="s">
        <v>3060</v>
      </c>
      <c r="K589" s="1" t="s">
        <v>3059</v>
      </c>
    </row>
    <row r="590" spans="1:11" x14ac:dyDescent="0.35">
      <c r="A590" s="1" t="s">
        <v>1080</v>
      </c>
      <c r="B590" s="9">
        <v>134261</v>
      </c>
      <c r="C590" s="1">
        <v>1</v>
      </c>
      <c r="D590" s="1">
        <v>8</v>
      </c>
      <c r="E590" s="13">
        <v>0.9</v>
      </c>
      <c r="F590" s="1">
        <v>17</v>
      </c>
      <c r="G590" s="1" t="s">
        <v>3061</v>
      </c>
      <c r="H590" s="1" t="s">
        <v>3059</v>
      </c>
      <c r="I590" s="1">
        <v>77</v>
      </c>
      <c r="J590" s="1" t="s">
        <v>3059</v>
      </c>
      <c r="K590" s="1" t="s">
        <v>3059</v>
      </c>
    </row>
    <row r="591" spans="1:11" x14ac:dyDescent="0.35">
      <c r="A591" s="1" t="s">
        <v>1503</v>
      </c>
      <c r="B591" s="9">
        <v>153241</v>
      </c>
      <c r="C591" s="1">
        <v>5</v>
      </c>
      <c r="D591" s="1">
        <v>2</v>
      </c>
      <c r="E591" s="13">
        <v>0.89</v>
      </c>
      <c r="F591" s="1">
        <v>12</v>
      </c>
      <c r="G591" s="1" t="s">
        <v>3063</v>
      </c>
      <c r="H591" s="1" t="s">
        <v>3059</v>
      </c>
      <c r="I591" s="1">
        <v>29</v>
      </c>
      <c r="J591" s="1" t="s">
        <v>3059</v>
      </c>
      <c r="K591" s="1" t="s">
        <v>3060</v>
      </c>
    </row>
    <row r="592" spans="1:11" x14ac:dyDescent="0.35">
      <c r="A592" s="1" t="s">
        <v>1569</v>
      </c>
      <c r="B592" s="9">
        <v>79813</v>
      </c>
      <c r="C592" s="1">
        <v>5</v>
      </c>
      <c r="D592" s="1">
        <v>2</v>
      </c>
      <c r="E592" s="13">
        <v>0.91799999999999993</v>
      </c>
      <c r="F592" s="1">
        <v>29</v>
      </c>
      <c r="G592" s="1" t="s">
        <v>3062</v>
      </c>
      <c r="H592" s="1" t="s">
        <v>3059</v>
      </c>
      <c r="I592" s="1">
        <v>57</v>
      </c>
      <c r="J592" s="1" t="s">
        <v>3060</v>
      </c>
      <c r="K592" s="1" t="s">
        <v>3059</v>
      </c>
    </row>
    <row r="593" spans="1:11" x14ac:dyDescent="0.35">
      <c r="A593" s="1" t="s">
        <v>2292</v>
      </c>
      <c r="B593" s="9">
        <v>47200</v>
      </c>
      <c r="C593" s="1">
        <v>4</v>
      </c>
      <c r="D593" s="1">
        <v>4</v>
      </c>
      <c r="E593" s="13">
        <v>0.94299999999999995</v>
      </c>
      <c r="F593" s="1">
        <v>17</v>
      </c>
      <c r="G593" s="1" t="s">
        <v>3064</v>
      </c>
      <c r="H593" s="1" t="s">
        <v>3060</v>
      </c>
      <c r="I593" s="1">
        <v>49</v>
      </c>
      <c r="J593" s="1" t="s">
        <v>3059</v>
      </c>
      <c r="K593" s="1" t="s">
        <v>3059</v>
      </c>
    </row>
    <row r="594" spans="1:11" x14ac:dyDescent="0.35">
      <c r="A594" s="1" t="s">
        <v>2674</v>
      </c>
      <c r="B594" s="9">
        <v>149251</v>
      </c>
      <c r="C594" s="1">
        <v>5</v>
      </c>
      <c r="D594" s="1">
        <v>1</v>
      </c>
      <c r="E594" s="13">
        <v>0.91900000000000004</v>
      </c>
      <c r="F594" s="1">
        <v>19</v>
      </c>
      <c r="G594" s="1" t="s">
        <v>3062</v>
      </c>
      <c r="H594" s="1" t="s">
        <v>3060</v>
      </c>
      <c r="I594" s="1">
        <v>65</v>
      </c>
      <c r="J594" s="1" t="s">
        <v>3059</v>
      </c>
      <c r="K594" s="1" t="s">
        <v>3060</v>
      </c>
    </row>
    <row r="595" spans="1:11" x14ac:dyDescent="0.35">
      <c r="A595" s="1" t="s">
        <v>2667</v>
      </c>
      <c r="B595" s="9">
        <v>64617</v>
      </c>
      <c r="C595" s="1">
        <v>1</v>
      </c>
      <c r="D595" s="1">
        <v>5</v>
      </c>
      <c r="E595" s="13">
        <v>0.95099999999999996</v>
      </c>
      <c r="F595" s="1">
        <v>28</v>
      </c>
      <c r="G595" s="1" t="s">
        <v>3058</v>
      </c>
      <c r="H595" s="1" t="s">
        <v>3059</v>
      </c>
      <c r="I595" s="1">
        <v>24</v>
      </c>
      <c r="J595" s="1" t="s">
        <v>3060</v>
      </c>
      <c r="K595" s="1" t="s">
        <v>3059</v>
      </c>
    </row>
    <row r="596" spans="1:11" x14ac:dyDescent="0.35">
      <c r="A596" s="1" t="s">
        <v>2912</v>
      </c>
      <c r="B596" s="9">
        <v>36696</v>
      </c>
      <c r="C596" s="1">
        <v>2</v>
      </c>
      <c r="D596" s="1">
        <v>6</v>
      </c>
      <c r="E596" s="13">
        <v>0.89200000000000002</v>
      </c>
      <c r="F596" s="1">
        <v>22</v>
      </c>
      <c r="G596" s="1" t="s">
        <v>3061</v>
      </c>
      <c r="H596" s="1" t="s">
        <v>3059</v>
      </c>
      <c r="I596" s="1">
        <v>24</v>
      </c>
      <c r="J596" s="1" t="s">
        <v>3060</v>
      </c>
      <c r="K596" s="1" t="s">
        <v>3059</v>
      </c>
    </row>
    <row r="597" spans="1:11" x14ac:dyDescent="0.35">
      <c r="A597" s="1" t="s">
        <v>2775</v>
      </c>
      <c r="B597" s="9">
        <v>49822</v>
      </c>
      <c r="C597" s="1">
        <v>5</v>
      </c>
      <c r="D597" s="1">
        <v>3</v>
      </c>
      <c r="E597" s="13">
        <v>0.99299999999999999</v>
      </c>
      <c r="F597" s="1">
        <v>20</v>
      </c>
      <c r="G597" s="1" t="s">
        <v>3061</v>
      </c>
      <c r="H597" s="1" t="s">
        <v>3059</v>
      </c>
      <c r="I597" s="1">
        <v>67</v>
      </c>
      <c r="J597" s="1" t="s">
        <v>3059</v>
      </c>
      <c r="K597" s="1" t="s">
        <v>3059</v>
      </c>
    </row>
    <row r="598" spans="1:11" x14ac:dyDescent="0.35">
      <c r="A598" s="1" t="s">
        <v>654</v>
      </c>
      <c r="B598" s="9">
        <v>95028</v>
      </c>
      <c r="C598" s="1">
        <v>1</v>
      </c>
      <c r="D598" s="1">
        <v>9</v>
      </c>
      <c r="E598" s="13">
        <v>0.94900000000000007</v>
      </c>
      <c r="F598" s="1">
        <v>20</v>
      </c>
      <c r="G598" s="1" t="s">
        <v>3063</v>
      </c>
      <c r="H598" s="1" t="s">
        <v>3060</v>
      </c>
      <c r="I598" s="1">
        <v>61</v>
      </c>
      <c r="J598" s="1" t="s">
        <v>3059</v>
      </c>
      <c r="K598" s="1" t="s">
        <v>3059</v>
      </c>
    </row>
    <row r="599" spans="1:11" x14ac:dyDescent="0.35">
      <c r="A599" s="1" t="s">
        <v>2917</v>
      </c>
      <c r="B599" s="9">
        <v>49863</v>
      </c>
      <c r="C599" s="1">
        <v>4</v>
      </c>
      <c r="D599" s="1">
        <v>9</v>
      </c>
      <c r="E599" s="13">
        <v>0.95400000000000007</v>
      </c>
      <c r="F599" s="1">
        <v>22</v>
      </c>
      <c r="G599" s="1" t="s">
        <v>3064</v>
      </c>
      <c r="H599" s="1" t="s">
        <v>3059</v>
      </c>
      <c r="I599" s="1">
        <v>62</v>
      </c>
      <c r="J599" s="1" t="s">
        <v>3059</v>
      </c>
      <c r="K599" s="1" t="s">
        <v>3059</v>
      </c>
    </row>
    <row r="600" spans="1:11" x14ac:dyDescent="0.35">
      <c r="A600" s="1" t="s">
        <v>1488</v>
      </c>
      <c r="B600" s="9">
        <v>132566</v>
      </c>
      <c r="C600" s="1">
        <v>4</v>
      </c>
      <c r="D600" s="1">
        <v>10</v>
      </c>
      <c r="E600" s="13">
        <v>1</v>
      </c>
      <c r="F600" s="1">
        <v>7</v>
      </c>
      <c r="G600" s="1" t="s">
        <v>3064</v>
      </c>
      <c r="H600" s="1" t="s">
        <v>3059</v>
      </c>
      <c r="I600" s="1">
        <v>23</v>
      </c>
      <c r="J600" s="1" t="s">
        <v>3060</v>
      </c>
      <c r="K600" s="1" t="s">
        <v>3059</v>
      </c>
    </row>
    <row r="601" spans="1:11" x14ac:dyDescent="0.35">
      <c r="A601" s="1" t="s">
        <v>734</v>
      </c>
      <c r="B601" s="9">
        <v>40935</v>
      </c>
      <c r="C601" s="1">
        <v>1</v>
      </c>
      <c r="D601" s="1">
        <v>8</v>
      </c>
      <c r="E601" s="13">
        <v>1</v>
      </c>
      <c r="F601" s="1">
        <v>1</v>
      </c>
      <c r="G601" s="1" t="s">
        <v>3064</v>
      </c>
      <c r="H601" s="1" t="s">
        <v>3059</v>
      </c>
      <c r="I601" s="1">
        <v>35</v>
      </c>
      <c r="J601" s="1" t="s">
        <v>3059</v>
      </c>
      <c r="K601" s="1" t="s">
        <v>3059</v>
      </c>
    </row>
    <row r="602" spans="1:11" x14ac:dyDescent="0.35">
      <c r="A602" s="1" t="s">
        <v>1579</v>
      </c>
      <c r="B602" s="9">
        <v>52028</v>
      </c>
      <c r="C602" s="1">
        <v>3</v>
      </c>
      <c r="D602" s="1">
        <v>3</v>
      </c>
      <c r="E602" s="13">
        <v>0.92299999999999993</v>
      </c>
      <c r="F602" s="1">
        <v>6</v>
      </c>
      <c r="G602" s="1" t="s">
        <v>3062</v>
      </c>
      <c r="H602" s="1" t="s">
        <v>3060</v>
      </c>
      <c r="I602" s="1">
        <v>31</v>
      </c>
      <c r="J602" s="1" t="s">
        <v>3060</v>
      </c>
      <c r="K602" s="1" t="s">
        <v>3059</v>
      </c>
    </row>
    <row r="603" spans="1:11" x14ac:dyDescent="0.35">
      <c r="A603" s="1" t="s">
        <v>1337</v>
      </c>
      <c r="B603" s="9">
        <v>30100</v>
      </c>
      <c r="C603" s="1">
        <v>3</v>
      </c>
      <c r="D603" s="1">
        <v>6</v>
      </c>
      <c r="E603" s="13">
        <v>0.93</v>
      </c>
      <c r="F603" s="1">
        <v>26</v>
      </c>
      <c r="G603" s="1" t="s">
        <v>3063</v>
      </c>
      <c r="H603" s="1" t="s">
        <v>3059</v>
      </c>
      <c r="I603" s="1">
        <v>62</v>
      </c>
      <c r="J603" s="1" t="s">
        <v>3059</v>
      </c>
      <c r="K603" s="1" t="s">
        <v>3059</v>
      </c>
    </row>
    <row r="604" spans="1:11" x14ac:dyDescent="0.35">
      <c r="A604" s="1" t="s">
        <v>2779</v>
      </c>
      <c r="B604" s="9">
        <v>158240</v>
      </c>
      <c r="C604" s="1">
        <v>3</v>
      </c>
      <c r="D604" s="1">
        <v>10</v>
      </c>
      <c r="E604" s="13">
        <v>0.89400000000000002</v>
      </c>
      <c r="F604" s="1">
        <v>2</v>
      </c>
      <c r="G604" s="1" t="s">
        <v>3063</v>
      </c>
      <c r="H604" s="1" t="s">
        <v>3059</v>
      </c>
      <c r="I604" s="1">
        <v>73</v>
      </c>
      <c r="J604" s="1" t="s">
        <v>3059</v>
      </c>
      <c r="K604" s="1" t="s">
        <v>3059</v>
      </c>
    </row>
    <row r="605" spans="1:11" x14ac:dyDescent="0.35">
      <c r="A605" s="1" t="s">
        <v>996</v>
      </c>
      <c r="B605" s="9">
        <v>136881</v>
      </c>
      <c r="C605" s="1">
        <v>2</v>
      </c>
      <c r="D605" s="1">
        <v>10</v>
      </c>
      <c r="E605" s="13">
        <v>0.99900000000000011</v>
      </c>
      <c r="F605" s="1">
        <v>8</v>
      </c>
      <c r="G605" s="1" t="s">
        <v>3058</v>
      </c>
      <c r="H605" s="1" t="s">
        <v>3060</v>
      </c>
      <c r="I605" s="1">
        <v>24</v>
      </c>
      <c r="J605" s="1" t="s">
        <v>3059</v>
      </c>
      <c r="K605" s="1" t="s">
        <v>3059</v>
      </c>
    </row>
    <row r="606" spans="1:11" x14ac:dyDescent="0.35">
      <c r="A606" s="1" t="s">
        <v>1478</v>
      </c>
      <c r="B606" s="9">
        <v>58374</v>
      </c>
      <c r="C606" s="1">
        <v>1</v>
      </c>
      <c r="D606" s="1">
        <v>1</v>
      </c>
      <c r="E606" s="13">
        <v>0.88400000000000001</v>
      </c>
      <c r="F606" s="1">
        <v>29</v>
      </c>
      <c r="G606" s="1" t="s">
        <v>3058</v>
      </c>
      <c r="H606" s="1" t="s">
        <v>3060</v>
      </c>
      <c r="I606" s="1">
        <v>23</v>
      </c>
      <c r="J606" s="1" t="s">
        <v>3060</v>
      </c>
      <c r="K606" s="1" t="s">
        <v>3059</v>
      </c>
    </row>
    <row r="607" spans="1:11" x14ac:dyDescent="0.35">
      <c r="A607" s="1" t="s">
        <v>2711</v>
      </c>
      <c r="B607" s="9">
        <v>81141</v>
      </c>
      <c r="C607" s="1">
        <v>2</v>
      </c>
      <c r="D607" s="1">
        <v>6</v>
      </c>
      <c r="E607" s="13">
        <v>0.91099999999999992</v>
      </c>
      <c r="F607" s="1">
        <v>15</v>
      </c>
      <c r="G607" s="1" t="s">
        <v>3064</v>
      </c>
      <c r="H607" s="1" t="s">
        <v>3059</v>
      </c>
      <c r="I607" s="1">
        <v>74</v>
      </c>
      <c r="J607" s="1" t="s">
        <v>3060</v>
      </c>
      <c r="K607" s="1" t="s">
        <v>3059</v>
      </c>
    </row>
    <row r="608" spans="1:11" x14ac:dyDescent="0.35">
      <c r="A608" s="1" t="s">
        <v>1163</v>
      </c>
      <c r="B608" s="9">
        <v>95840</v>
      </c>
      <c r="C608" s="1">
        <v>4</v>
      </c>
      <c r="D608" s="1">
        <v>2</v>
      </c>
      <c r="E608" s="13">
        <v>0.94900000000000007</v>
      </c>
      <c r="F608" s="1">
        <v>14</v>
      </c>
      <c r="G608" s="1" t="s">
        <v>3058</v>
      </c>
      <c r="H608" s="1" t="s">
        <v>3059</v>
      </c>
      <c r="I608" s="1">
        <v>58</v>
      </c>
      <c r="J608" s="1" t="s">
        <v>3060</v>
      </c>
      <c r="K608" s="1" t="s">
        <v>3059</v>
      </c>
    </row>
    <row r="609" spans="1:11" x14ac:dyDescent="0.35">
      <c r="A609" s="1" t="s">
        <v>210</v>
      </c>
      <c r="B609" s="9">
        <v>145906</v>
      </c>
      <c r="C609" s="1">
        <v>5</v>
      </c>
      <c r="D609" s="1">
        <v>4</v>
      </c>
      <c r="E609" s="13">
        <v>0.80500000000000005</v>
      </c>
      <c r="F609" s="1">
        <v>19</v>
      </c>
      <c r="G609" s="1" t="s">
        <v>3061</v>
      </c>
      <c r="H609" s="1" t="s">
        <v>3059</v>
      </c>
      <c r="I609" s="1">
        <v>57</v>
      </c>
      <c r="J609" s="1" t="s">
        <v>3059</v>
      </c>
      <c r="K609" s="1" t="s">
        <v>3060</v>
      </c>
    </row>
    <row r="610" spans="1:11" x14ac:dyDescent="0.35">
      <c r="A610" s="1" t="s">
        <v>2896</v>
      </c>
      <c r="B610" s="9">
        <v>31704</v>
      </c>
      <c r="C610" s="1">
        <v>2</v>
      </c>
      <c r="D610" s="1">
        <v>1</v>
      </c>
      <c r="E610" s="13">
        <v>0.872</v>
      </c>
      <c r="F610" s="1">
        <v>25</v>
      </c>
      <c r="G610" s="1" t="s">
        <v>3063</v>
      </c>
      <c r="H610" s="1" t="s">
        <v>3059</v>
      </c>
      <c r="I610" s="1">
        <v>32</v>
      </c>
      <c r="J610" s="1" t="s">
        <v>3059</v>
      </c>
      <c r="K610" s="1" t="s">
        <v>3059</v>
      </c>
    </row>
    <row r="611" spans="1:11" x14ac:dyDescent="0.35">
      <c r="A611" s="1" t="s">
        <v>1816</v>
      </c>
      <c r="B611" s="9">
        <v>102037</v>
      </c>
      <c r="C611" s="1">
        <v>4</v>
      </c>
      <c r="D611" s="1">
        <v>5</v>
      </c>
      <c r="E611" s="13">
        <v>1</v>
      </c>
      <c r="F611" s="1">
        <v>22</v>
      </c>
      <c r="G611" s="1" t="s">
        <v>3063</v>
      </c>
      <c r="H611" s="1" t="s">
        <v>3059</v>
      </c>
      <c r="I611" s="1">
        <v>7</v>
      </c>
      <c r="J611" s="1" t="s">
        <v>3059</v>
      </c>
      <c r="K611" s="1" t="s">
        <v>3059</v>
      </c>
    </row>
    <row r="612" spans="1:11" x14ac:dyDescent="0.35">
      <c r="A612" s="1" t="s">
        <v>623</v>
      </c>
      <c r="B612" s="9">
        <v>62968</v>
      </c>
      <c r="C612" s="1">
        <v>2</v>
      </c>
      <c r="D612" s="1">
        <v>6</v>
      </c>
      <c r="E612" s="13">
        <v>1</v>
      </c>
      <c r="F612" s="1">
        <v>26</v>
      </c>
      <c r="G612" s="1" t="s">
        <v>3063</v>
      </c>
      <c r="H612" s="1" t="s">
        <v>3059</v>
      </c>
      <c r="I612" s="1">
        <v>38</v>
      </c>
      <c r="J612" s="1" t="s">
        <v>3059</v>
      </c>
      <c r="K612" s="1" t="s">
        <v>3059</v>
      </c>
    </row>
    <row r="613" spans="1:11" x14ac:dyDescent="0.35">
      <c r="A613" s="1" t="s">
        <v>2565</v>
      </c>
      <c r="B613" s="9">
        <v>169410</v>
      </c>
      <c r="C613" s="1">
        <v>3</v>
      </c>
      <c r="D613" s="1">
        <v>8</v>
      </c>
      <c r="E613" s="13">
        <v>0.9</v>
      </c>
      <c r="F613" s="1">
        <v>30</v>
      </c>
      <c r="G613" s="1" t="s">
        <v>3063</v>
      </c>
      <c r="H613" s="1" t="s">
        <v>3060</v>
      </c>
      <c r="I613" s="1">
        <v>37</v>
      </c>
      <c r="J613" s="1" t="s">
        <v>3059</v>
      </c>
      <c r="K613" s="1" t="s">
        <v>3059</v>
      </c>
    </row>
    <row r="614" spans="1:11" x14ac:dyDescent="0.35">
      <c r="A614" s="1" t="s">
        <v>2321</v>
      </c>
      <c r="B614" s="9">
        <v>161837</v>
      </c>
      <c r="C614" s="1">
        <v>4</v>
      </c>
      <c r="D614" s="1">
        <v>5</v>
      </c>
      <c r="E614" s="13">
        <v>0.94299999999999995</v>
      </c>
      <c r="F614" s="1">
        <v>5</v>
      </c>
      <c r="G614" s="1" t="s">
        <v>3064</v>
      </c>
      <c r="H614" s="1" t="s">
        <v>3059</v>
      </c>
      <c r="I614" s="1">
        <v>16</v>
      </c>
      <c r="J614" s="1" t="s">
        <v>3059</v>
      </c>
      <c r="K614" s="1" t="s">
        <v>3059</v>
      </c>
    </row>
    <row r="615" spans="1:11" x14ac:dyDescent="0.35">
      <c r="A615" s="1" t="s">
        <v>1836</v>
      </c>
      <c r="B615" s="9">
        <v>82468</v>
      </c>
      <c r="C615" s="1">
        <v>1</v>
      </c>
      <c r="D615" s="1">
        <v>4</v>
      </c>
      <c r="E615" s="13">
        <v>0.74900000000000011</v>
      </c>
      <c r="F615" s="1">
        <v>20</v>
      </c>
      <c r="G615" s="1" t="s">
        <v>3063</v>
      </c>
      <c r="H615" s="1" t="s">
        <v>3059</v>
      </c>
      <c r="I615" s="1">
        <v>8</v>
      </c>
      <c r="J615" s="1" t="s">
        <v>3059</v>
      </c>
      <c r="K615" s="1" t="s">
        <v>3059</v>
      </c>
    </row>
    <row r="616" spans="1:11" x14ac:dyDescent="0.35">
      <c r="A616" s="1" t="s">
        <v>1886</v>
      </c>
      <c r="B616" s="9">
        <v>79914</v>
      </c>
      <c r="C616" s="1">
        <v>4</v>
      </c>
      <c r="D616" s="1">
        <v>9</v>
      </c>
      <c r="E616" s="13">
        <v>0.88400000000000001</v>
      </c>
      <c r="F616" s="1">
        <v>8</v>
      </c>
      <c r="G616" s="1" t="s">
        <v>3062</v>
      </c>
      <c r="H616" s="1" t="s">
        <v>3059</v>
      </c>
      <c r="I616" s="1">
        <v>31</v>
      </c>
      <c r="J616" s="1" t="s">
        <v>3059</v>
      </c>
      <c r="K616" s="1" t="s">
        <v>3059</v>
      </c>
    </row>
    <row r="617" spans="1:11" x14ac:dyDescent="0.35">
      <c r="A617" s="1" t="s">
        <v>2954</v>
      </c>
      <c r="B617" s="9">
        <v>127638</v>
      </c>
      <c r="C617" s="1">
        <v>5</v>
      </c>
      <c r="D617" s="1">
        <v>10</v>
      </c>
      <c r="E617" s="13">
        <v>0.86</v>
      </c>
      <c r="F617" s="1">
        <v>7</v>
      </c>
      <c r="G617" s="1" t="s">
        <v>3064</v>
      </c>
      <c r="H617" s="1" t="s">
        <v>3060</v>
      </c>
      <c r="I617" s="1">
        <v>72</v>
      </c>
      <c r="J617" s="1" t="s">
        <v>3059</v>
      </c>
      <c r="K617" s="1" t="s">
        <v>3059</v>
      </c>
    </row>
    <row r="618" spans="1:11" x14ac:dyDescent="0.35">
      <c r="A618" s="1" t="s">
        <v>481</v>
      </c>
      <c r="B618" s="9">
        <v>173256</v>
      </c>
      <c r="C618" s="1">
        <v>5</v>
      </c>
      <c r="D618" s="1">
        <v>5</v>
      </c>
      <c r="E618" s="13">
        <v>0.88400000000000001</v>
      </c>
      <c r="F618" s="1">
        <v>9</v>
      </c>
      <c r="G618" s="1" t="s">
        <v>3061</v>
      </c>
      <c r="H618" s="1" t="s">
        <v>3059</v>
      </c>
      <c r="I618" s="1">
        <v>33</v>
      </c>
      <c r="J618" s="1" t="s">
        <v>3059</v>
      </c>
      <c r="K618" s="1" t="s">
        <v>3059</v>
      </c>
    </row>
    <row r="619" spans="1:11" x14ac:dyDescent="0.35">
      <c r="A619" s="1" t="s">
        <v>1468</v>
      </c>
      <c r="B619" s="9">
        <v>75400</v>
      </c>
      <c r="C619" s="1">
        <v>1</v>
      </c>
      <c r="D619" s="1">
        <v>10</v>
      </c>
      <c r="E619" s="13">
        <v>0.95299999999999996</v>
      </c>
      <c r="F619" s="1">
        <v>26</v>
      </c>
      <c r="G619" s="1" t="s">
        <v>3058</v>
      </c>
      <c r="H619" s="1" t="s">
        <v>3059</v>
      </c>
      <c r="I619" s="1">
        <v>39</v>
      </c>
      <c r="J619" s="1" t="s">
        <v>3059</v>
      </c>
      <c r="K619" s="1" t="s">
        <v>3059</v>
      </c>
    </row>
    <row r="620" spans="1:11" x14ac:dyDescent="0.35">
      <c r="A620" s="1" t="s">
        <v>346</v>
      </c>
      <c r="B620" s="9">
        <v>44370</v>
      </c>
      <c r="C620" s="1">
        <v>3</v>
      </c>
      <c r="D620" s="1">
        <v>8</v>
      </c>
      <c r="E620" s="13">
        <v>0.91400000000000003</v>
      </c>
      <c r="F620" s="1">
        <v>0</v>
      </c>
      <c r="G620" s="1" t="s">
        <v>3061</v>
      </c>
      <c r="H620" s="1" t="s">
        <v>3059</v>
      </c>
      <c r="I620" s="1">
        <v>60</v>
      </c>
      <c r="J620" s="1" t="s">
        <v>3059</v>
      </c>
      <c r="K620" s="1" t="s">
        <v>3060</v>
      </c>
    </row>
    <row r="621" spans="1:11" x14ac:dyDescent="0.35">
      <c r="A621" s="1" t="s">
        <v>543</v>
      </c>
      <c r="B621" s="9">
        <v>172301</v>
      </c>
      <c r="C621" s="1">
        <v>1</v>
      </c>
      <c r="D621" s="1">
        <v>1</v>
      </c>
      <c r="E621" s="13">
        <v>0.84299999999999997</v>
      </c>
      <c r="F621" s="1">
        <v>11</v>
      </c>
      <c r="G621" s="1" t="s">
        <v>3058</v>
      </c>
      <c r="H621" s="1" t="s">
        <v>3059</v>
      </c>
      <c r="I621" s="1">
        <v>58</v>
      </c>
      <c r="J621" s="1" t="s">
        <v>3059</v>
      </c>
      <c r="K621" s="1" t="s">
        <v>3059</v>
      </c>
    </row>
    <row r="622" spans="1:11" x14ac:dyDescent="0.35">
      <c r="A622" s="1" t="s">
        <v>655</v>
      </c>
      <c r="B622" s="9">
        <v>125757</v>
      </c>
      <c r="C622" s="1">
        <v>2</v>
      </c>
      <c r="D622" s="1">
        <v>2</v>
      </c>
      <c r="E622" s="13">
        <v>0.8590000000000001</v>
      </c>
      <c r="F622" s="1">
        <v>14</v>
      </c>
      <c r="G622" s="1" t="s">
        <v>3063</v>
      </c>
      <c r="H622" s="1" t="s">
        <v>3059</v>
      </c>
      <c r="I622" s="1">
        <v>44</v>
      </c>
      <c r="J622" s="1" t="s">
        <v>3059</v>
      </c>
      <c r="K622" s="1" t="s">
        <v>3059</v>
      </c>
    </row>
    <row r="623" spans="1:11" x14ac:dyDescent="0.35">
      <c r="A623" s="1" t="s">
        <v>187</v>
      </c>
      <c r="B623" s="9">
        <v>73707</v>
      </c>
      <c r="C623" s="1">
        <v>3</v>
      </c>
      <c r="D623" s="1">
        <v>2</v>
      </c>
      <c r="E623" s="13">
        <v>0.81599999999999995</v>
      </c>
      <c r="F623" s="1">
        <v>13</v>
      </c>
      <c r="G623" s="1" t="s">
        <v>3063</v>
      </c>
      <c r="H623" s="1" t="s">
        <v>3059</v>
      </c>
      <c r="I623" s="1">
        <v>27</v>
      </c>
      <c r="J623" s="1" t="s">
        <v>3059</v>
      </c>
      <c r="K623" s="1" t="s">
        <v>3059</v>
      </c>
    </row>
    <row r="624" spans="1:11" x14ac:dyDescent="0.35">
      <c r="A624" s="1" t="s">
        <v>1480</v>
      </c>
      <c r="B624" s="9">
        <v>62075</v>
      </c>
      <c r="C624" s="1">
        <v>3</v>
      </c>
      <c r="D624" s="1">
        <v>8</v>
      </c>
      <c r="E624" s="13">
        <v>0.95400000000000007</v>
      </c>
      <c r="F624" s="1">
        <v>11</v>
      </c>
      <c r="G624" s="1" t="s">
        <v>3064</v>
      </c>
      <c r="H624" s="1" t="s">
        <v>3059</v>
      </c>
      <c r="I624" s="1">
        <v>21</v>
      </c>
      <c r="J624" s="1" t="s">
        <v>3059</v>
      </c>
      <c r="K624" s="1" t="s">
        <v>3059</v>
      </c>
    </row>
    <row r="625" spans="1:11" x14ac:dyDescent="0.35">
      <c r="A625" s="1" t="s">
        <v>2225</v>
      </c>
      <c r="B625" s="9">
        <v>28308</v>
      </c>
      <c r="C625" s="1">
        <v>4</v>
      </c>
      <c r="D625" s="1">
        <v>10</v>
      </c>
      <c r="E625" s="13">
        <v>0.8859999999999999</v>
      </c>
      <c r="F625" s="1">
        <v>17</v>
      </c>
      <c r="G625" s="1" t="s">
        <v>3063</v>
      </c>
      <c r="H625" s="1" t="s">
        <v>3059</v>
      </c>
      <c r="I625" s="1">
        <v>30</v>
      </c>
      <c r="J625" s="1" t="s">
        <v>3059</v>
      </c>
      <c r="K625" s="1" t="s">
        <v>3059</v>
      </c>
    </row>
    <row r="626" spans="1:11" x14ac:dyDescent="0.35">
      <c r="A626" s="1" t="s">
        <v>912</v>
      </c>
      <c r="B626" s="9">
        <v>72087</v>
      </c>
      <c r="C626" s="1">
        <v>3</v>
      </c>
      <c r="D626" s="1">
        <v>10</v>
      </c>
      <c r="E626" s="13">
        <v>0.79900000000000004</v>
      </c>
      <c r="F626" s="1">
        <v>0</v>
      </c>
      <c r="G626" s="1" t="s">
        <v>3064</v>
      </c>
      <c r="H626" s="1" t="s">
        <v>3060</v>
      </c>
      <c r="I626" s="1">
        <v>26</v>
      </c>
      <c r="J626" s="1" t="s">
        <v>3059</v>
      </c>
      <c r="K626" s="1" t="s">
        <v>3060</v>
      </c>
    </row>
    <row r="627" spans="1:11" x14ac:dyDescent="0.35">
      <c r="A627" s="1" t="s">
        <v>1890</v>
      </c>
      <c r="B627" s="9">
        <v>159564</v>
      </c>
      <c r="C627" s="1">
        <v>5</v>
      </c>
      <c r="D627" s="1">
        <v>1</v>
      </c>
      <c r="E627" s="13">
        <v>0.89599999999999991</v>
      </c>
      <c r="F627" s="1">
        <v>5</v>
      </c>
      <c r="G627" s="1" t="s">
        <v>3064</v>
      </c>
      <c r="H627" s="1" t="s">
        <v>3059</v>
      </c>
      <c r="I627" s="1">
        <v>65</v>
      </c>
      <c r="J627" s="1" t="s">
        <v>3059</v>
      </c>
      <c r="K627" s="1" t="s">
        <v>3059</v>
      </c>
    </row>
    <row r="628" spans="1:11" x14ac:dyDescent="0.35">
      <c r="A628" s="1" t="s">
        <v>1708</v>
      </c>
      <c r="B628" s="9">
        <v>160187</v>
      </c>
      <c r="C628" s="1">
        <v>1</v>
      </c>
      <c r="D628" s="1">
        <v>5</v>
      </c>
      <c r="E628" s="13">
        <v>0.96200000000000008</v>
      </c>
      <c r="F628" s="1">
        <v>11</v>
      </c>
      <c r="G628" s="1" t="s">
        <v>3061</v>
      </c>
      <c r="H628" s="1" t="s">
        <v>3060</v>
      </c>
      <c r="I628" s="1">
        <v>68</v>
      </c>
      <c r="J628" s="1" t="s">
        <v>3059</v>
      </c>
      <c r="K628" s="1" t="s">
        <v>3059</v>
      </c>
    </row>
    <row r="629" spans="1:11" x14ac:dyDescent="0.35">
      <c r="A629" s="1" t="s">
        <v>1931</v>
      </c>
      <c r="B629" s="9">
        <v>71670</v>
      </c>
      <c r="C629" s="1">
        <v>5</v>
      </c>
      <c r="D629" s="1">
        <v>10</v>
      </c>
      <c r="E629" s="13">
        <v>0.84900000000000009</v>
      </c>
      <c r="F629" s="1">
        <v>25</v>
      </c>
      <c r="G629" s="1" t="s">
        <v>3063</v>
      </c>
      <c r="H629" s="1" t="s">
        <v>3059</v>
      </c>
      <c r="I629" s="1">
        <v>16</v>
      </c>
      <c r="J629" s="1" t="s">
        <v>3059</v>
      </c>
      <c r="K629" s="1" t="s">
        <v>3059</v>
      </c>
    </row>
    <row r="630" spans="1:11" x14ac:dyDescent="0.35">
      <c r="A630" s="1" t="s">
        <v>845</v>
      </c>
      <c r="B630" s="9">
        <v>133312</v>
      </c>
      <c r="C630" s="1">
        <v>3</v>
      </c>
      <c r="D630" s="1">
        <v>7</v>
      </c>
      <c r="E630" s="13">
        <v>0.98499999999999999</v>
      </c>
      <c r="F630" s="1">
        <v>4</v>
      </c>
      <c r="G630" s="1" t="s">
        <v>3061</v>
      </c>
      <c r="H630" s="1" t="s">
        <v>3059</v>
      </c>
      <c r="I630" s="1">
        <v>71</v>
      </c>
      <c r="J630" s="1" t="s">
        <v>3059</v>
      </c>
      <c r="K630" s="1" t="s">
        <v>3059</v>
      </c>
    </row>
    <row r="631" spans="1:11" x14ac:dyDescent="0.35">
      <c r="A631" s="1" t="s">
        <v>2064</v>
      </c>
      <c r="B631" s="9">
        <v>75613</v>
      </c>
      <c r="C631" s="1">
        <v>2</v>
      </c>
      <c r="D631" s="1">
        <v>10</v>
      </c>
      <c r="E631" s="13">
        <v>0.99400000000000011</v>
      </c>
      <c r="F631" s="1">
        <v>12</v>
      </c>
      <c r="G631" s="1" t="s">
        <v>3062</v>
      </c>
      <c r="H631" s="1" t="s">
        <v>3059</v>
      </c>
      <c r="I631" s="1">
        <v>4</v>
      </c>
      <c r="J631" s="1" t="s">
        <v>3060</v>
      </c>
      <c r="K631" s="1" t="s">
        <v>3059</v>
      </c>
    </row>
    <row r="632" spans="1:11" x14ac:dyDescent="0.35">
      <c r="A632" s="1" t="s">
        <v>2114</v>
      </c>
      <c r="B632" s="9">
        <v>63344</v>
      </c>
      <c r="C632" s="1">
        <v>5</v>
      </c>
      <c r="D632" s="1">
        <v>2</v>
      </c>
      <c r="E632" s="13">
        <v>0.88500000000000001</v>
      </c>
      <c r="F632" s="1">
        <v>5</v>
      </c>
      <c r="G632" s="1" t="s">
        <v>3064</v>
      </c>
      <c r="H632" s="1" t="s">
        <v>3060</v>
      </c>
      <c r="I632" s="1">
        <v>15</v>
      </c>
      <c r="J632" s="1" t="s">
        <v>3059</v>
      </c>
      <c r="K632" s="1" t="s">
        <v>3059</v>
      </c>
    </row>
    <row r="633" spans="1:11" x14ac:dyDescent="0.35">
      <c r="A633" s="1" t="s">
        <v>2279</v>
      </c>
      <c r="B633" s="9">
        <v>112679</v>
      </c>
      <c r="C633" s="1">
        <v>5</v>
      </c>
      <c r="D633" s="1">
        <v>10</v>
      </c>
      <c r="E633" s="13">
        <v>0.89800000000000002</v>
      </c>
      <c r="F633" s="1">
        <v>3</v>
      </c>
      <c r="G633" s="1" t="s">
        <v>3058</v>
      </c>
      <c r="H633" s="1" t="s">
        <v>3060</v>
      </c>
      <c r="I633" s="1">
        <v>0</v>
      </c>
      <c r="J633" s="1" t="s">
        <v>3059</v>
      </c>
      <c r="K633" s="1" t="s">
        <v>3059</v>
      </c>
    </row>
    <row r="634" spans="1:11" x14ac:dyDescent="0.35">
      <c r="A634" s="1" t="s">
        <v>2628</v>
      </c>
      <c r="B634" s="9">
        <v>74584</v>
      </c>
      <c r="C634" s="1">
        <v>4</v>
      </c>
      <c r="D634" s="1">
        <v>4</v>
      </c>
      <c r="E634" s="13">
        <v>0.91900000000000004</v>
      </c>
      <c r="F634" s="1">
        <v>23</v>
      </c>
      <c r="G634" s="1" t="s">
        <v>3061</v>
      </c>
      <c r="H634" s="1" t="s">
        <v>3060</v>
      </c>
      <c r="I634" s="1">
        <v>73</v>
      </c>
      <c r="J634" s="1" t="s">
        <v>3059</v>
      </c>
      <c r="K634" s="1" t="s">
        <v>3059</v>
      </c>
    </row>
    <row r="635" spans="1:11" x14ac:dyDescent="0.35">
      <c r="A635" s="1" t="s">
        <v>1352</v>
      </c>
      <c r="B635" s="9">
        <v>30412</v>
      </c>
      <c r="C635" s="1">
        <v>3</v>
      </c>
      <c r="D635" s="1">
        <v>6</v>
      </c>
      <c r="E635" s="13">
        <v>0.93299999999999994</v>
      </c>
      <c r="F635" s="1">
        <v>29</v>
      </c>
      <c r="G635" s="1" t="s">
        <v>3062</v>
      </c>
      <c r="H635" s="1" t="s">
        <v>3059</v>
      </c>
      <c r="I635" s="1">
        <v>77</v>
      </c>
      <c r="J635" s="1" t="s">
        <v>3059</v>
      </c>
      <c r="K635" s="1" t="s">
        <v>3059</v>
      </c>
    </row>
    <row r="636" spans="1:11" x14ac:dyDescent="0.35">
      <c r="A636" s="1" t="s">
        <v>431</v>
      </c>
      <c r="B636" s="9">
        <v>143236</v>
      </c>
      <c r="C636" s="1">
        <v>5</v>
      </c>
      <c r="D636" s="1">
        <v>5</v>
      </c>
      <c r="E636" s="13">
        <v>0.85</v>
      </c>
      <c r="F636" s="1">
        <v>10</v>
      </c>
      <c r="G636" s="1" t="s">
        <v>3062</v>
      </c>
      <c r="H636" s="1" t="s">
        <v>3059</v>
      </c>
      <c r="I636" s="1">
        <v>43</v>
      </c>
      <c r="J636" s="1" t="s">
        <v>3059</v>
      </c>
      <c r="K636" s="1" t="s">
        <v>3059</v>
      </c>
    </row>
    <row r="637" spans="1:11" x14ac:dyDescent="0.35">
      <c r="A637" s="1" t="s">
        <v>101</v>
      </c>
      <c r="B637" s="9">
        <v>160467</v>
      </c>
      <c r="C637" s="1">
        <v>2</v>
      </c>
      <c r="D637" s="1">
        <v>3</v>
      </c>
      <c r="E637" s="13">
        <v>0.85299999999999998</v>
      </c>
      <c r="F637" s="1">
        <v>19</v>
      </c>
      <c r="G637" s="1" t="s">
        <v>3062</v>
      </c>
      <c r="H637" s="1" t="s">
        <v>3059</v>
      </c>
      <c r="I637" s="1">
        <v>77</v>
      </c>
      <c r="J637" s="1" t="s">
        <v>3059</v>
      </c>
      <c r="K637" s="1" t="s">
        <v>3059</v>
      </c>
    </row>
    <row r="638" spans="1:11" x14ac:dyDescent="0.35">
      <c r="A638" s="1" t="s">
        <v>265</v>
      </c>
      <c r="B638" s="9">
        <v>36423</v>
      </c>
      <c r="C638" s="1">
        <v>2</v>
      </c>
      <c r="D638" s="1">
        <v>5</v>
      </c>
      <c r="E638" s="13">
        <v>1</v>
      </c>
      <c r="F638" s="1">
        <v>2</v>
      </c>
      <c r="G638" s="1" t="s">
        <v>3058</v>
      </c>
      <c r="H638" s="1" t="s">
        <v>3059</v>
      </c>
      <c r="I638" s="1">
        <v>25</v>
      </c>
      <c r="J638" s="1" t="s">
        <v>3059</v>
      </c>
      <c r="K638" s="1" t="s">
        <v>3059</v>
      </c>
    </row>
    <row r="639" spans="1:11" x14ac:dyDescent="0.35">
      <c r="A639" s="1" t="s">
        <v>2253</v>
      </c>
      <c r="B639" s="9">
        <v>91200</v>
      </c>
      <c r="C639" s="1">
        <v>3</v>
      </c>
      <c r="D639" s="1">
        <v>6</v>
      </c>
      <c r="E639" s="13">
        <v>0.88400000000000001</v>
      </c>
      <c r="F639" s="1">
        <v>27</v>
      </c>
      <c r="G639" s="1" t="s">
        <v>3062</v>
      </c>
      <c r="H639" s="1" t="s">
        <v>3059</v>
      </c>
      <c r="I639" s="1">
        <v>80</v>
      </c>
      <c r="J639" s="1" t="s">
        <v>3059</v>
      </c>
      <c r="K639" s="1" t="s">
        <v>3059</v>
      </c>
    </row>
    <row r="640" spans="1:11" x14ac:dyDescent="0.35">
      <c r="A640" s="1" t="s">
        <v>3044</v>
      </c>
      <c r="B640" s="9">
        <v>35542</v>
      </c>
      <c r="C640" s="1">
        <v>2</v>
      </c>
      <c r="D640" s="1">
        <v>4</v>
      </c>
      <c r="E640" s="13">
        <v>0.96099999999999997</v>
      </c>
      <c r="F640" s="1">
        <v>9</v>
      </c>
      <c r="G640" s="1" t="s">
        <v>3058</v>
      </c>
      <c r="H640" s="1" t="s">
        <v>3059</v>
      </c>
      <c r="I640" s="1">
        <v>11</v>
      </c>
      <c r="J640" s="1" t="s">
        <v>3060</v>
      </c>
      <c r="K640" s="1" t="s">
        <v>3060</v>
      </c>
    </row>
    <row r="641" spans="1:11" x14ac:dyDescent="0.35">
      <c r="A641" s="1" t="s">
        <v>1196</v>
      </c>
      <c r="B641" s="9">
        <v>144583</v>
      </c>
      <c r="C641" s="1">
        <v>5</v>
      </c>
      <c r="D641" s="1">
        <v>5</v>
      </c>
      <c r="E641" s="13">
        <v>0.93599999999999994</v>
      </c>
      <c r="F641" s="1">
        <v>14</v>
      </c>
      <c r="G641" s="1" t="s">
        <v>3063</v>
      </c>
      <c r="H641" s="1" t="s">
        <v>3059</v>
      </c>
      <c r="I641" s="1">
        <v>67</v>
      </c>
      <c r="J641" s="1" t="s">
        <v>3059</v>
      </c>
      <c r="K641" s="1" t="s">
        <v>3059</v>
      </c>
    </row>
    <row r="642" spans="1:11" x14ac:dyDescent="0.35">
      <c r="A642" s="1" t="s">
        <v>1534</v>
      </c>
      <c r="B642" s="9">
        <v>132782</v>
      </c>
      <c r="C642" s="1">
        <v>2</v>
      </c>
      <c r="D642" s="1">
        <v>6</v>
      </c>
      <c r="E642" s="13">
        <v>0.85799999999999998</v>
      </c>
      <c r="F642" s="1">
        <v>19</v>
      </c>
      <c r="G642" s="1" t="s">
        <v>3064</v>
      </c>
      <c r="H642" s="1" t="s">
        <v>3059</v>
      </c>
      <c r="I642" s="1">
        <v>29</v>
      </c>
      <c r="J642" s="1" t="s">
        <v>3059</v>
      </c>
      <c r="K642" s="1" t="s">
        <v>3059</v>
      </c>
    </row>
    <row r="643" spans="1:11" x14ac:dyDescent="0.35">
      <c r="A643" s="1" t="s">
        <v>1893</v>
      </c>
      <c r="B643" s="9">
        <v>174681</v>
      </c>
      <c r="C643" s="1">
        <v>3</v>
      </c>
      <c r="D643" s="1">
        <v>1</v>
      </c>
      <c r="E643" s="13">
        <v>0.81499999999999995</v>
      </c>
      <c r="F643" s="1">
        <v>16</v>
      </c>
      <c r="G643" s="1" t="s">
        <v>3064</v>
      </c>
      <c r="H643" s="1" t="s">
        <v>3059</v>
      </c>
      <c r="I643" s="1">
        <v>80</v>
      </c>
      <c r="J643" s="1" t="s">
        <v>3059</v>
      </c>
      <c r="K643" s="1" t="s">
        <v>3059</v>
      </c>
    </row>
    <row r="644" spans="1:11" x14ac:dyDescent="0.35">
      <c r="A644" s="1" t="s">
        <v>92</v>
      </c>
      <c r="B644" s="9">
        <v>148938</v>
      </c>
      <c r="C644" s="1">
        <v>2</v>
      </c>
      <c r="D644" s="1">
        <v>9</v>
      </c>
      <c r="E644" s="13">
        <v>0.90300000000000002</v>
      </c>
      <c r="F644" s="1">
        <v>8</v>
      </c>
      <c r="G644" s="1" t="s">
        <v>3063</v>
      </c>
      <c r="H644" s="1" t="s">
        <v>3060</v>
      </c>
      <c r="I644" s="1">
        <v>71</v>
      </c>
      <c r="J644" s="1" t="s">
        <v>3059</v>
      </c>
      <c r="K644" s="1" t="s">
        <v>3060</v>
      </c>
    </row>
    <row r="645" spans="1:11" x14ac:dyDescent="0.35">
      <c r="A645" s="1" t="s">
        <v>2968</v>
      </c>
      <c r="B645" s="9">
        <v>90171</v>
      </c>
      <c r="C645" s="1">
        <v>3</v>
      </c>
      <c r="D645" s="1">
        <v>9</v>
      </c>
      <c r="E645" s="13">
        <v>0.98199999999999998</v>
      </c>
      <c r="F645" s="1">
        <v>15</v>
      </c>
      <c r="G645" s="1" t="s">
        <v>3058</v>
      </c>
      <c r="H645" s="1" t="s">
        <v>3059</v>
      </c>
      <c r="I645" s="1">
        <v>33</v>
      </c>
      <c r="J645" s="1" t="s">
        <v>3059</v>
      </c>
      <c r="K645" s="1" t="s">
        <v>3059</v>
      </c>
    </row>
    <row r="646" spans="1:11" x14ac:dyDescent="0.35">
      <c r="A646" s="1" t="s">
        <v>276</v>
      </c>
      <c r="B646" s="9">
        <v>149027</v>
      </c>
      <c r="C646" s="1">
        <v>1</v>
      </c>
      <c r="D646" s="1">
        <v>6</v>
      </c>
      <c r="E646" s="13">
        <v>0.88400000000000001</v>
      </c>
      <c r="F646" s="1">
        <v>19</v>
      </c>
      <c r="G646" s="1" t="s">
        <v>3062</v>
      </c>
      <c r="H646" s="1" t="s">
        <v>3059</v>
      </c>
      <c r="I646" s="1">
        <v>11</v>
      </c>
      <c r="J646" s="1" t="s">
        <v>3059</v>
      </c>
      <c r="K646" s="1" t="s">
        <v>3059</v>
      </c>
    </row>
    <row r="647" spans="1:11" x14ac:dyDescent="0.35">
      <c r="A647" s="1" t="s">
        <v>341</v>
      </c>
      <c r="B647" s="9">
        <v>162211</v>
      </c>
      <c r="C647" s="1">
        <v>1</v>
      </c>
      <c r="D647" s="1">
        <v>8</v>
      </c>
      <c r="E647" s="13">
        <v>0.8909999999999999</v>
      </c>
      <c r="F647" s="1">
        <v>6</v>
      </c>
      <c r="G647" s="1" t="s">
        <v>3063</v>
      </c>
      <c r="H647" s="1" t="s">
        <v>3059</v>
      </c>
      <c r="I647" s="1">
        <v>14</v>
      </c>
      <c r="J647" s="1" t="s">
        <v>3059</v>
      </c>
      <c r="K647" s="1" t="s">
        <v>3059</v>
      </c>
    </row>
    <row r="648" spans="1:11" x14ac:dyDescent="0.35">
      <c r="A648" s="1" t="s">
        <v>2640</v>
      </c>
      <c r="B648" s="9">
        <v>77382</v>
      </c>
      <c r="C648" s="1">
        <v>1</v>
      </c>
      <c r="D648" s="1">
        <v>8</v>
      </c>
      <c r="E648" s="13">
        <v>0.97199999999999998</v>
      </c>
      <c r="F648" s="1">
        <v>17</v>
      </c>
      <c r="G648" s="1" t="s">
        <v>3063</v>
      </c>
      <c r="H648" s="1" t="s">
        <v>3059</v>
      </c>
      <c r="I648" s="1">
        <v>7</v>
      </c>
      <c r="J648" s="1" t="s">
        <v>3059</v>
      </c>
      <c r="K648" s="1" t="s">
        <v>3059</v>
      </c>
    </row>
    <row r="649" spans="1:11" x14ac:dyDescent="0.35">
      <c r="A649" s="1" t="s">
        <v>1161</v>
      </c>
      <c r="B649" s="9">
        <v>141489</v>
      </c>
      <c r="C649" s="1">
        <v>3</v>
      </c>
      <c r="D649" s="1">
        <v>5</v>
      </c>
      <c r="E649" s="13">
        <v>0.98</v>
      </c>
      <c r="F649" s="1">
        <v>12</v>
      </c>
      <c r="G649" s="1" t="s">
        <v>3058</v>
      </c>
      <c r="H649" s="1" t="s">
        <v>3059</v>
      </c>
      <c r="I649" s="1">
        <v>48</v>
      </c>
      <c r="J649" s="1" t="s">
        <v>3059</v>
      </c>
      <c r="K649" s="1" t="s">
        <v>3059</v>
      </c>
    </row>
    <row r="650" spans="1:11" x14ac:dyDescent="0.35">
      <c r="A650" s="1" t="s">
        <v>1069</v>
      </c>
      <c r="B650" s="9">
        <v>161100</v>
      </c>
      <c r="C650" s="1">
        <v>3</v>
      </c>
      <c r="D650" s="1">
        <v>5</v>
      </c>
      <c r="E650" s="13">
        <v>1</v>
      </c>
      <c r="F650" s="1">
        <v>4</v>
      </c>
      <c r="G650" s="1" t="s">
        <v>3064</v>
      </c>
      <c r="H650" s="1" t="s">
        <v>3059</v>
      </c>
      <c r="I650" s="1">
        <v>80</v>
      </c>
      <c r="J650" s="1" t="s">
        <v>3059</v>
      </c>
      <c r="K650" s="1" t="s">
        <v>3059</v>
      </c>
    </row>
    <row r="651" spans="1:11" x14ac:dyDescent="0.35">
      <c r="A651" s="1" t="s">
        <v>474</v>
      </c>
      <c r="B651" s="9">
        <v>125045</v>
      </c>
      <c r="C651" s="1">
        <v>4</v>
      </c>
      <c r="D651" s="1">
        <v>4</v>
      </c>
      <c r="E651" s="13">
        <v>0.93599999999999994</v>
      </c>
      <c r="F651" s="1">
        <v>24</v>
      </c>
      <c r="G651" s="1" t="s">
        <v>3063</v>
      </c>
      <c r="H651" s="1" t="s">
        <v>3059</v>
      </c>
      <c r="I651" s="1">
        <v>10</v>
      </c>
      <c r="J651" s="1" t="s">
        <v>3059</v>
      </c>
      <c r="K651" s="1" t="s">
        <v>3059</v>
      </c>
    </row>
    <row r="652" spans="1:11" x14ac:dyDescent="0.35">
      <c r="A652" s="1" t="s">
        <v>644</v>
      </c>
      <c r="B652" s="9">
        <v>132821</v>
      </c>
      <c r="C652" s="1">
        <v>1</v>
      </c>
      <c r="D652" s="1">
        <v>6</v>
      </c>
      <c r="E652" s="13">
        <v>0.84599999999999997</v>
      </c>
      <c r="F652" s="1">
        <v>12</v>
      </c>
      <c r="G652" s="1" t="s">
        <v>3062</v>
      </c>
      <c r="H652" s="1" t="s">
        <v>3059</v>
      </c>
      <c r="I652" s="1">
        <v>22</v>
      </c>
      <c r="J652" s="1" t="s">
        <v>3059</v>
      </c>
      <c r="K652" s="1" t="s">
        <v>3059</v>
      </c>
    </row>
    <row r="653" spans="1:11" x14ac:dyDescent="0.35">
      <c r="A653" s="1" t="s">
        <v>875</v>
      </c>
      <c r="B653" s="9">
        <v>141895</v>
      </c>
      <c r="C653" s="1">
        <v>1</v>
      </c>
      <c r="D653" s="1">
        <v>3</v>
      </c>
      <c r="E653" s="13">
        <v>0.9890000000000001</v>
      </c>
      <c r="F653" s="1">
        <v>28</v>
      </c>
      <c r="G653" s="1" t="s">
        <v>3064</v>
      </c>
      <c r="H653" s="1" t="s">
        <v>3060</v>
      </c>
      <c r="I653" s="1">
        <v>47</v>
      </c>
      <c r="J653" s="1" t="s">
        <v>3059</v>
      </c>
      <c r="K653" s="1" t="s">
        <v>3059</v>
      </c>
    </row>
    <row r="654" spans="1:11" x14ac:dyDescent="0.35">
      <c r="A654" s="1" t="s">
        <v>2056</v>
      </c>
      <c r="B654" s="9">
        <v>120615</v>
      </c>
      <c r="C654" s="1">
        <v>5</v>
      </c>
      <c r="D654" s="1">
        <v>2</v>
      </c>
      <c r="E654" s="13">
        <v>0.82499999999999996</v>
      </c>
      <c r="F654" s="1">
        <v>28</v>
      </c>
      <c r="G654" s="1" t="s">
        <v>3061</v>
      </c>
      <c r="H654" s="1" t="s">
        <v>3059</v>
      </c>
      <c r="I654" s="1">
        <v>43</v>
      </c>
      <c r="J654" s="1" t="s">
        <v>3059</v>
      </c>
      <c r="K654" s="1" t="s">
        <v>3059</v>
      </c>
    </row>
    <row r="655" spans="1:11" x14ac:dyDescent="0.35">
      <c r="A655" s="1" t="s">
        <v>1668</v>
      </c>
      <c r="B655" s="9">
        <v>32690</v>
      </c>
      <c r="C655" s="1">
        <v>5</v>
      </c>
      <c r="D655" s="1">
        <v>5</v>
      </c>
      <c r="E655" s="13">
        <v>0.93299999999999994</v>
      </c>
      <c r="F655" s="1">
        <v>28</v>
      </c>
      <c r="G655" s="1" t="s">
        <v>3064</v>
      </c>
      <c r="H655" s="1" t="s">
        <v>3059</v>
      </c>
      <c r="I655" s="1">
        <v>33</v>
      </c>
      <c r="J655" s="1" t="s">
        <v>3060</v>
      </c>
      <c r="K655" s="1" t="s">
        <v>3060</v>
      </c>
    </row>
    <row r="656" spans="1:11" x14ac:dyDescent="0.35">
      <c r="A656" s="1" t="s">
        <v>730</v>
      </c>
      <c r="B656" s="9">
        <v>132915</v>
      </c>
      <c r="C656" s="1">
        <v>1</v>
      </c>
      <c r="D656" s="1">
        <v>6</v>
      </c>
      <c r="E656" s="13">
        <v>0.93299999999999994</v>
      </c>
      <c r="F656" s="1">
        <v>2</v>
      </c>
      <c r="G656" s="1" t="s">
        <v>3062</v>
      </c>
      <c r="H656" s="1" t="s">
        <v>3059</v>
      </c>
      <c r="I656" s="1">
        <v>52</v>
      </c>
      <c r="J656" s="1" t="s">
        <v>3059</v>
      </c>
      <c r="K656" s="1" t="s">
        <v>3059</v>
      </c>
    </row>
    <row r="657" spans="1:11" x14ac:dyDescent="0.35">
      <c r="A657" s="1" t="s">
        <v>2828</v>
      </c>
      <c r="B657" s="9">
        <v>99624</v>
      </c>
      <c r="C657" s="1">
        <v>4</v>
      </c>
      <c r="D657" s="1">
        <v>8</v>
      </c>
      <c r="E657" s="13">
        <v>0.82599999999999996</v>
      </c>
      <c r="F657" s="1">
        <v>28</v>
      </c>
      <c r="G657" s="1" t="s">
        <v>3064</v>
      </c>
      <c r="H657" s="1" t="s">
        <v>3059</v>
      </c>
      <c r="I657" s="1">
        <v>59</v>
      </c>
      <c r="J657" s="1" t="s">
        <v>3059</v>
      </c>
      <c r="K657" s="1" t="s">
        <v>3059</v>
      </c>
    </row>
    <row r="658" spans="1:11" x14ac:dyDescent="0.35">
      <c r="A658" s="1" t="s">
        <v>328</v>
      </c>
      <c r="B658" s="9">
        <v>67832</v>
      </c>
      <c r="C658" s="1">
        <v>5</v>
      </c>
      <c r="D658" s="1">
        <v>8</v>
      </c>
      <c r="E658" s="13">
        <v>0.88200000000000001</v>
      </c>
      <c r="F658" s="1">
        <v>8</v>
      </c>
      <c r="G658" s="1" t="s">
        <v>3061</v>
      </c>
      <c r="H658" s="1" t="s">
        <v>3059</v>
      </c>
      <c r="I658" s="1">
        <v>72</v>
      </c>
      <c r="J658" s="1" t="s">
        <v>3059</v>
      </c>
      <c r="K658" s="1" t="s">
        <v>3059</v>
      </c>
    </row>
    <row r="659" spans="1:11" x14ac:dyDescent="0.35">
      <c r="A659" s="1" t="s">
        <v>2738</v>
      </c>
      <c r="B659" s="9">
        <v>130205</v>
      </c>
      <c r="C659" s="1">
        <v>1</v>
      </c>
      <c r="D659" s="1">
        <v>8</v>
      </c>
      <c r="E659" s="13">
        <v>0.84900000000000009</v>
      </c>
      <c r="F659" s="1">
        <v>25</v>
      </c>
      <c r="G659" s="1" t="s">
        <v>3061</v>
      </c>
      <c r="H659" s="1" t="s">
        <v>3059</v>
      </c>
      <c r="I659" s="1">
        <v>13</v>
      </c>
      <c r="J659" s="1" t="s">
        <v>3059</v>
      </c>
      <c r="K659" s="1" t="s">
        <v>3060</v>
      </c>
    </row>
    <row r="660" spans="1:11" x14ac:dyDescent="0.35">
      <c r="A660" s="1" t="s">
        <v>2398</v>
      </c>
      <c r="B660" s="9">
        <v>160997</v>
      </c>
      <c r="C660" s="1">
        <v>4</v>
      </c>
      <c r="D660" s="1">
        <v>4</v>
      </c>
      <c r="E660" s="13">
        <v>0.93900000000000006</v>
      </c>
      <c r="F660" s="1">
        <v>27</v>
      </c>
      <c r="G660" s="1" t="s">
        <v>3062</v>
      </c>
      <c r="H660" s="1" t="s">
        <v>3059</v>
      </c>
      <c r="I660" s="1">
        <v>76</v>
      </c>
      <c r="J660" s="1" t="s">
        <v>3060</v>
      </c>
      <c r="K660" s="1" t="s">
        <v>3059</v>
      </c>
    </row>
    <row r="661" spans="1:11" x14ac:dyDescent="0.35">
      <c r="A661" s="1" t="s">
        <v>2319</v>
      </c>
      <c r="B661" s="9">
        <v>106842</v>
      </c>
      <c r="C661" s="1">
        <v>3</v>
      </c>
      <c r="D661" s="1">
        <v>4</v>
      </c>
      <c r="E661" s="13">
        <v>0.87400000000000011</v>
      </c>
      <c r="F661" s="1">
        <v>16</v>
      </c>
      <c r="G661" s="1" t="s">
        <v>3061</v>
      </c>
      <c r="H661" s="1" t="s">
        <v>3059</v>
      </c>
      <c r="I661" s="1">
        <v>0</v>
      </c>
      <c r="J661" s="1" t="s">
        <v>3059</v>
      </c>
      <c r="K661" s="1" t="s">
        <v>3059</v>
      </c>
    </row>
    <row r="662" spans="1:11" x14ac:dyDescent="0.35">
      <c r="A662" s="1" t="s">
        <v>2197</v>
      </c>
      <c r="B662" s="9">
        <v>36301</v>
      </c>
      <c r="C662" s="1">
        <v>1</v>
      </c>
      <c r="D662" s="1">
        <v>1</v>
      </c>
      <c r="E662" s="13">
        <v>0.878</v>
      </c>
      <c r="F662" s="1">
        <v>14</v>
      </c>
      <c r="G662" s="1" t="s">
        <v>3063</v>
      </c>
      <c r="H662" s="1" t="s">
        <v>3059</v>
      </c>
      <c r="I662" s="1">
        <v>77</v>
      </c>
      <c r="J662" s="1" t="s">
        <v>3059</v>
      </c>
      <c r="K662" s="1" t="s">
        <v>3059</v>
      </c>
    </row>
    <row r="663" spans="1:11" x14ac:dyDescent="0.35">
      <c r="A663" s="1" t="s">
        <v>343</v>
      </c>
      <c r="B663" s="9">
        <v>34314</v>
      </c>
      <c r="C663" s="1">
        <v>1</v>
      </c>
      <c r="D663" s="1">
        <v>1</v>
      </c>
      <c r="E663" s="13">
        <v>0.82499999999999996</v>
      </c>
      <c r="F663" s="1">
        <v>9</v>
      </c>
      <c r="G663" s="1" t="s">
        <v>3062</v>
      </c>
      <c r="H663" s="1" t="s">
        <v>3059</v>
      </c>
      <c r="I663" s="1">
        <v>22</v>
      </c>
      <c r="J663" s="1" t="s">
        <v>3059</v>
      </c>
      <c r="K663" s="1" t="s">
        <v>3059</v>
      </c>
    </row>
    <row r="664" spans="1:11" x14ac:dyDescent="0.35">
      <c r="A664" s="1" t="s">
        <v>2765</v>
      </c>
      <c r="B664" s="9">
        <v>99279</v>
      </c>
      <c r="C664" s="1">
        <v>2</v>
      </c>
      <c r="D664" s="1">
        <v>1</v>
      </c>
      <c r="E664" s="13">
        <v>0.94599999999999995</v>
      </c>
      <c r="F664" s="1">
        <v>0</v>
      </c>
      <c r="G664" s="1" t="s">
        <v>3065</v>
      </c>
      <c r="H664" s="1" t="s">
        <v>3059</v>
      </c>
      <c r="I664" s="1">
        <v>8</v>
      </c>
      <c r="J664" s="1" t="s">
        <v>3059</v>
      </c>
      <c r="K664" s="1" t="s">
        <v>3059</v>
      </c>
    </row>
    <row r="665" spans="1:11" x14ac:dyDescent="0.35">
      <c r="A665" s="1" t="s">
        <v>3033</v>
      </c>
      <c r="B665" s="9">
        <v>120072</v>
      </c>
      <c r="C665" s="1">
        <v>1</v>
      </c>
      <c r="D665" s="1">
        <v>1</v>
      </c>
      <c r="E665" s="13">
        <v>0.82299999999999995</v>
      </c>
      <c r="F665" s="1">
        <v>5</v>
      </c>
      <c r="G665" s="1" t="s">
        <v>3063</v>
      </c>
      <c r="H665" s="1" t="s">
        <v>3059</v>
      </c>
      <c r="I665" s="1">
        <v>1</v>
      </c>
      <c r="J665" s="1" t="s">
        <v>3059</v>
      </c>
      <c r="K665" s="1" t="s">
        <v>3059</v>
      </c>
    </row>
    <row r="666" spans="1:11" x14ac:dyDescent="0.35">
      <c r="A666" s="1" t="s">
        <v>1094</v>
      </c>
      <c r="B666" s="9">
        <v>162417</v>
      </c>
      <c r="C666" s="1">
        <v>2</v>
      </c>
      <c r="D666" s="1">
        <v>7</v>
      </c>
      <c r="E666" s="13">
        <v>0.85199999999999998</v>
      </c>
      <c r="F666" s="1">
        <v>30</v>
      </c>
      <c r="G666" s="1" t="s">
        <v>3062</v>
      </c>
      <c r="H666" s="1" t="s">
        <v>3059</v>
      </c>
      <c r="I666" s="1">
        <v>69</v>
      </c>
      <c r="J666" s="1" t="s">
        <v>3059</v>
      </c>
      <c r="K666" s="1" t="s">
        <v>3059</v>
      </c>
    </row>
    <row r="667" spans="1:11" x14ac:dyDescent="0.35">
      <c r="A667" s="1" t="s">
        <v>362</v>
      </c>
      <c r="B667" s="9">
        <v>28119</v>
      </c>
      <c r="C667" s="1">
        <v>3</v>
      </c>
      <c r="D667" s="1">
        <v>3</v>
      </c>
      <c r="E667" s="13">
        <v>0.85099999999999998</v>
      </c>
      <c r="F667" s="1">
        <v>7</v>
      </c>
      <c r="G667" s="1" t="s">
        <v>3061</v>
      </c>
      <c r="H667" s="1" t="s">
        <v>3059</v>
      </c>
      <c r="I667" s="1">
        <v>59</v>
      </c>
      <c r="J667" s="1" t="s">
        <v>3059</v>
      </c>
      <c r="K667" s="1" t="s">
        <v>3059</v>
      </c>
    </row>
    <row r="668" spans="1:11" x14ac:dyDescent="0.35">
      <c r="A668" s="1" t="s">
        <v>2126</v>
      </c>
      <c r="B668" s="9">
        <v>139895</v>
      </c>
      <c r="C668" s="1">
        <v>2</v>
      </c>
      <c r="D668" s="1">
        <v>10</v>
      </c>
      <c r="E668" s="13">
        <v>0.85</v>
      </c>
      <c r="F668" s="1">
        <v>7</v>
      </c>
      <c r="G668" s="1" t="s">
        <v>3063</v>
      </c>
      <c r="H668" s="1" t="s">
        <v>3059</v>
      </c>
      <c r="I668" s="1">
        <v>1</v>
      </c>
      <c r="J668" s="1" t="s">
        <v>3060</v>
      </c>
      <c r="K668" s="1" t="s">
        <v>3059</v>
      </c>
    </row>
    <row r="669" spans="1:11" x14ac:dyDescent="0.35">
      <c r="A669" s="1" t="s">
        <v>1766</v>
      </c>
      <c r="B669" s="9">
        <v>163494</v>
      </c>
      <c r="C669" s="1">
        <v>5</v>
      </c>
      <c r="D669" s="1">
        <v>10</v>
      </c>
      <c r="E669" s="13">
        <v>1</v>
      </c>
      <c r="F669" s="1">
        <v>7</v>
      </c>
      <c r="G669" s="1" t="s">
        <v>3064</v>
      </c>
      <c r="H669" s="1" t="s">
        <v>3059</v>
      </c>
      <c r="I669" s="1">
        <v>17</v>
      </c>
      <c r="J669" s="1" t="s">
        <v>3060</v>
      </c>
      <c r="K669" s="1" t="s">
        <v>3059</v>
      </c>
    </row>
    <row r="670" spans="1:11" x14ac:dyDescent="0.35">
      <c r="A670" s="1" t="s">
        <v>1755</v>
      </c>
      <c r="B670" s="9">
        <v>53212</v>
      </c>
      <c r="C670" s="1">
        <v>1</v>
      </c>
      <c r="D670" s="1">
        <v>10</v>
      </c>
      <c r="E670" s="13">
        <v>0.88200000000000001</v>
      </c>
      <c r="F670" s="1">
        <v>24</v>
      </c>
      <c r="G670" s="1" t="s">
        <v>3063</v>
      </c>
      <c r="H670" s="1" t="s">
        <v>3060</v>
      </c>
      <c r="I670" s="1">
        <v>57</v>
      </c>
      <c r="J670" s="1" t="s">
        <v>3060</v>
      </c>
      <c r="K670" s="1" t="s">
        <v>3059</v>
      </c>
    </row>
    <row r="671" spans="1:11" x14ac:dyDescent="0.35">
      <c r="A671" s="1" t="s">
        <v>1574</v>
      </c>
      <c r="B671" s="9">
        <v>53170</v>
      </c>
      <c r="C671" s="1">
        <v>4</v>
      </c>
      <c r="D671" s="1">
        <v>4</v>
      </c>
      <c r="E671" s="13">
        <v>0.97599999999999998</v>
      </c>
      <c r="F671" s="1">
        <v>28</v>
      </c>
      <c r="G671" s="1" t="s">
        <v>3062</v>
      </c>
      <c r="H671" s="1" t="s">
        <v>3059</v>
      </c>
      <c r="I671" s="1">
        <v>68</v>
      </c>
      <c r="J671" s="1" t="s">
        <v>3059</v>
      </c>
      <c r="K671" s="1" t="s">
        <v>3059</v>
      </c>
    </row>
    <row r="672" spans="1:11" x14ac:dyDescent="0.35">
      <c r="A672" s="1" t="s">
        <v>840</v>
      </c>
      <c r="B672" s="9">
        <v>143499</v>
      </c>
      <c r="C672" s="1">
        <v>2</v>
      </c>
      <c r="D672" s="1">
        <v>6</v>
      </c>
      <c r="E672" s="13">
        <v>0.93500000000000005</v>
      </c>
      <c r="F672" s="1">
        <v>22</v>
      </c>
      <c r="G672" s="1" t="s">
        <v>3061</v>
      </c>
      <c r="H672" s="1" t="s">
        <v>3059</v>
      </c>
      <c r="I672" s="1">
        <v>12</v>
      </c>
      <c r="J672" s="1" t="s">
        <v>3059</v>
      </c>
      <c r="K672" s="1" t="s">
        <v>3059</v>
      </c>
    </row>
    <row r="673" spans="1:11" x14ac:dyDescent="0.35">
      <c r="A673" s="1" t="s">
        <v>1320</v>
      </c>
      <c r="B673" s="9">
        <v>160093</v>
      </c>
      <c r="C673" s="1">
        <v>2</v>
      </c>
      <c r="D673" s="1">
        <v>9</v>
      </c>
      <c r="E673" s="13">
        <v>0.85499999999999998</v>
      </c>
      <c r="F673" s="1">
        <v>11</v>
      </c>
      <c r="G673" s="1" t="s">
        <v>3061</v>
      </c>
      <c r="H673" s="1" t="s">
        <v>3059</v>
      </c>
      <c r="I673" s="1">
        <v>16</v>
      </c>
      <c r="J673" s="1" t="s">
        <v>3059</v>
      </c>
      <c r="K673" s="1" t="s">
        <v>3059</v>
      </c>
    </row>
    <row r="674" spans="1:11" x14ac:dyDescent="0.35">
      <c r="A674" s="1" t="s">
        <v>2504</v>
      </c>
      <c r="B674" s="9">
        <v>101198</v>
      </c>
      <c r="C674" s="1">
        <v>2</v>
      </c>
      <c r="D674" s="1">
        <v>1</v>
      </c>
      <c r="E674" s="13">
        <v>0.82599999999999996</v>
      </c>
      <c r="F674" s="1">
        <v>26</v>
      </c>
      <c r="G674" s="1" t="s">
        <v>3064</v>
      </c>
      <c r="H674" s="1" t="s">
        <v>3059</v>
      </c>
      <c r="I674" s="1">
        <v>58</v>
      </c>
      <c r="J674" s="1" t="s">
        <v>3060</v>
      </c>
      <c r="K674" s="1" t="s">
        <v>3059</v>
      </c>
    </row>
    <row r="675" spans="1:11" x14ac:dyDescent="0.35">
      <c r="A675" s="1" t="s">
        <v>742</v>
      </c>
      <c r="B675" s="9">
        <v>38641</v>
      </c>
      <c r="C675" s="1">
        <v>4</v>
      </c>
      <c r="D675" s="1">
        <v>4</v>
      </c>
      <c r="E675" s="13">
        <v>0.83599999999999997</v>
      </c>
      <c r="F675" s="1">
        <v>2</v>
      </c>
      <c r="G675" s="1" t="s">
        <v>3062</v>
      </c>
      <c r="H675" s="1" t="s">
        <v>3059</v>
      </c>
      <c r="I675" s="1">
        <v>11</v>
      </c>
      <c r="J675" s="1" t="s">
        <v>3059</v>
      </c>
      <c r="K675" s="1" t="s">
        <v>3059</v>
      </c>
    </row>
    <row r="676" spans="1:11" x14ac:dyDescent="0.35">
      <c r="A676" s="1" t="s">
        <v>1799</v>
      </c>
      <c r="B676" s="9">
        <v>103299</v>
      </c>
      <c r="C676" s="1">
        <v>1</v>
      </c>
      <c r="D676" s="1">
        <v>9</v>
      </c>
      <c r="E676" s="13">
        <v>0.90799999999999992</v>
      </c>
      <c r="F676" s="1">
        <v>8</v>
      </c>
      <c r="G676" s="1" t="s">
        <v>3063</v>
      </c>
      <c r="H676" s="1" t="s">
        <v>3059</v>
      </c>
      <c r="I676" s="1">
        <v>65</v>
      </c>
      <c r="J676" s="1" t="s">
        <v>3060</v>
      </c>
      <c r="K676" s="1" t="s">
        <v>3059</v>
      </c>
    </row>
    <row r="677" spans="1:11" x14ac:dyDescent="0.35">
      <c r="A677" s="1" t="s">
        <v>392</v>
      </c>
      <c r="B677" s="9">
        <v>118429</v>
      </c>
      <c r="C677" s="1">
        <v>5</v>
      </c>
      <c r="D677" s="1">
        <v>6</v>
      </c>
      <c r="E677" s="13">
        <v>0.90400000000000003</v>
      </c>
      <c r="F677" s="1">
        <v>0</v>
      </c>
      <c r="G677" s="1" t="s">
        <v>3061</v>
      </c>
      <c r="H677" s="1" t="s">
        <v>3059</v>
      </c>
      <c r="I677" s="1">
        <v>69</v>
      </c>
      <c r="J677" s="1" t="s">
        <v>3059</v>
      </c>
      <c r="K677" s="1" t="s">
        <v>3059</v>
      </c>
    </row>
    <row r="678" spans="1:11" x14ac:dyDescent="0.35">
      <c r="A678" s="1" t="s">
        <v>1006</v>
      </c>
      <c r="B678" s="9">
        <v>90240</v>
      </c>
      <c r="C678" s="1">
        <v>5</v>
      </c>
      <c r="D678" s="1">
        <v>10</v>
      </c>
      <c r="E678" s="13">
        <v>0.9840000000000001</v>
      </c>
      <c r="F678" s="1">
        <v>30</v>
      </c>
      <c r="G678" s="1" t="s">
        <v>3064</v>
      </c>
      <c r="H678" s="1" t="s">
        <v>3059</v>
      </c>
      <c r="I678" s="1">
        <v>36</v>
      </c>
      <c r="J678" s="1" t="s">
        <v>3059</v>
      </c>
      <c r="K678" s="1" t="s">
        <v>3059</v>
      </c>
    </row>
    <row r="679" spans="1:11" x14ac:dyDescent="0.35">
      <c r="A679" s="1" t="s">
        <v>2888</v>
      </c>
      <c r="B679" s="9">
        <v>146849</v>
      </c>
      <c r="C679" s="1">
        <v>1</v>
      </c>
      <c r="D679" s="1">
        <v>6</v>
      </c>
      <c r="E679" s="13">
        <v>0.94099999999999995</v>
      </c>
      <c r="F679" s="1">
        <v>23</v>
      </c>
      <c r="G679" s="1" t="s">
        <v>3062</v>
      </c>
      <c r="H679" s="1" t="s">
        <v>3060</v>
      </c>
      <c r="I679" s="1">
        <v>78</v>
      </c>
      <c r="J679" s="1" t="s">
        <v>3059</v>
      </c>
      <c r="K679" s="1" t="s">
        <v>3059</v>
      </c>
    </row>
    <row r="680" spans="1:11" x14ac:dyDescent="0.35">
      <c r="A680" s="1" t="s">
        <v>3006</v>
      </c>
      <c r="B680" s="9">
        <v>159471</v>
      </c>
      <c r="C680" s="1">
        <v>3</v>
      </c>
      <c r="D680" s="1">
        <v>2</v>
      </c>
      <c r="E680" s="13">
        <v>0.91099999999999992</v>
      </c>
      <c r="F680" s="1">
        <v>8</v>
      </c>
      <c r="G680" s="1" t="s">
        <v>3063</v>
      </c>
      <c r="H680" s="1" t="s">
        <v>3059</v>
      </c>
      <c r="I680" s="1">
        <v>8</v>
      </c>
      <c r="J680" s="1" t="s">
        <v>3059</v>
      </c>
      <c r="K680" s="1" t="s">
        <v>3060</v>
      </c>
    </row>
    <row r="681" spans="1:11" x14ac:dyDescent="0.35">
      <c r="A681" s="1" t="s">
        <v>1845</v>
      </c>
      <c r="B681" s="9">
        <v>53415</v>
      </c>
      <c r="C681" s="1">
        <v>4</v>
      </c>
      <c r="D681" s="1">
        <v>6</v>
      </c>
      <c r="E681" s="13">
        <v>1</v>
      </c>
      <c r="F681" s="1">
        <v>16</v>
      </c>
      <c r="G681" s="1" t="s">
        <v>3058</v>
      </c>
      <c r="H681" s="1" t="s">
        <v>3059</v>
      </c>
      <c r="I681" s="1">
        <v>57</v>
      </c>
      <c r="J681" s="1" t="s">
        <v>3059</v>
      </c>
      <c r="K681" s="1" t="s">
        <v>3059</v>
      </c>
    </row>
    <row r="682" spans="1:11" x14ac:dyDescent="0.35">
      <c r="A682" s="1" t="s">
        <v>853</v>
      </c>
      <c r="B682" s="9">
        <v>57563</v>
      </c>
      <c r="C682" s="1">
        <v>2</v>
      </c>
      <c r="D682" s="1">
        <v>5</v>
      </c>
      <c r="E682" s="13">
        <v>0.91200000000000003</v>
      </c>
      <c r="F682" s="1">
        <v>15</v>
      </c>
      <c r="G682" s="1" t="s">
        <v>3062</v>
      </c>
      <c r="H682" s="1" t="s">
        <v>3060</v>
      </c>
      <c r="I682" s="1">
        <v>41</v>
      </c>
      <c r="J682" s="1" t="s">
        <v>3059</v>
      </c>
      <c r="K682" s="1" t="s">
        <v>3060</v>
      </c>
    </row>
    <row r="683" spans="1:11" x14ac:dyDescent="0.35">
      <c r="A683" s="1" t="s">
        <v>2801</v>
      </c>
      <c r="B683" s="9">
        <v>47474</v>
      </c>
      <c r="C683" s="1">
        <v>4</v>
      </c>
      <c r="D683" s="1">
        <v>6</v>
      </c>
      <c r="E683" s="13">
        <v>1</v>
      </c>
      <c r="F683" s="1">
        <v>14</v>
      </c>
      <c r="G683" s="1" t="s">
        <v>3061</v>
      </c>
      <c r="H683" s="1" t="s">
        <v>3059</v>
      </c>
      <c r="I683" s="1">
        <v>30</v>
      </c>
      <c r="J683" s="1" t="s">
        <v>3060</v>
      </c>
      <c r="K683" s="1" t="s">
        <v>3059</v>
      </c>
    </row>
    <row r="684" spans="1:11" x14ac:dyDescent="0.35">
      <c r="A684" s="1" t="s">
        <v>2354</v>
      </c>
      <c r="B684" s="9">
        <v>145189</v>
      </c>
      <c r="C684" s="1">
        <v>3</v>
      </c>
      <c r="D684" s="1">
        <v>10</v>
      </c>
      <c r="E684" s="13">
        <v>0.95299999999999996</v>
      </c>
      <c r="F684" s="1">
        <v>5</v>
      </c>
      <c r="G684" s="1" t="s">
        <v>3064</v>
      </c>
      <c r="H684" s="1" t="s">
        <v>3059</v>
      </c>
      <c r="I684" s="1">
        <v>25</v>
      </c>
      <c r="J684" s="1" t="s">
        <v>3059</v>
      </c>
      <c r="K684" s="1" t="s">
        <v>3059</v>
      </c>
    </row>
    <row r="685" spans="1:11" x14ac:dyDescent="0.35">
      <c r="A685" s="1" t="s">
        <v>2445</v>
      </c>
      <c r="B685" s="9">
        <v>154250</v>
      </c>
      <c r="C685" s="1">
        <v>3</v>
      </c>
      <c r="D685" s="1">
        <v>8</v>
      </c>
      <c r="E685" s="13">
        <v>0.91099999999999992</v>
      </c>
      <c r="F685" s="1">
        <v>27</v>
      </c>
      <c r="G685" s="1" t="s">
        <v>3063</v>
      </c>
      <c r="H685" s="1" t="s">
        <v>3060</v>
      </c>
      <c r="I685" s="1">
        <v>39</v>
      </c>
      <c r="J685" s="1" t="s">
        <v>3060</v>
      </c>
      <c r="K685" s="1" t="s">
        <v>3059</v>
      </c>
    </row>
    <row r="686" spans="1:11" x14ac:dyDescent="0.35">
      <c r="A686" s="1" t="s">
        <v>424</v>
      </c>
      <c r="B686" s="9">
        <v>72398</v>
      </c>
      <c r="C686" s="1">
        <v>5</v>
      </c>
      <c r="D686" s="1">
        <v>7</v>
      </c>
      <c r="E686" s="13">
        <v>0.90799999999999992</v>
      </c>
      <c r="F686" s="1">
        <v>10</v>
      </c>
      <c r="G686" s="1" t="s">
        <v>3063</v>
      </c>
      <c r="H686" s="1" t="s">
        <v>3059</v>
      </c>
      <c r="I686" s="1">
        <v>75</v>
      </c>
      <c r="J686" s="1" t="s">
        <v>3060</v>
      </c>
      <c r="K686" s="1" t="s">
        <v>3059</v>
      </c>
    </row>
    <row r="687" spans="1:11" x14ac:dyDescent="0.35">
      <c r="A687" s="1" t="s">
        <v>1411</v>
      </c>
      <c r="B687" s="9">
        <v>106270</v>
      </c>
      <c r="C687" s="1">
        <v>1</v>
      </c>
      <c r="D687" s="1">
        <v>8</v>
      </c>
      <c r="E687" s="13">
        <v>0.89400000000000002</v>
      </c>
      <c r="F687" s="1">
        <v>2</v>
      </c>
      <c r="G687" s="1" t="s">
        <v>3058</v>
      </c>
      <c r="H687" s="1" t="s">
        <v>3059</v>
      </c>
      <c r="I687" s="1">
        <v>70</v>
      </c>
      <c r="J687" s="1" t="s">
        <v>3059</v>
      </c>
      <c r="K687" s="1" t="s">
        <v>3059</v>
      </c>
    </row>
    <row r="688" spans="1:11" x14ac:dyDescent="0.35">
      <c r="A688" s="1" t="s">
        <v>2358</v>
      </c>
      <c r="B688" s="9">
        <v>152790</v>
      </c>
      <c r="C688" s="1">
        <v>3</v>
      </c>
      <c r="D688" s="1">
        <v>3</v>
      </c>
      <c r="E688" s="13">
        <v>0.93900000000000006</v>
      </c>
      <c r="F688" s="1">
        <v>16</v>
      </c>
      <c r="G688" s="1" t="s">
        <v>3064</v>
      </c>
      <c r="H688" s="1" t="s">
        <v>3059</v>
      </c>
      <c r="I688" s="1">
        <v>57</v>
      </c>
      <c r="J688" s="1" t="s">
        <v>3060</v>
      </c>
      <c r="K688" s="1" t="s">
        <v>3059</v>
      </c>
    </row>
    <row r="689" spans="1:11" x14ac:dyDescent="0.35">
      <c r="A689" s="1" t="s">
        <v>1720</v>
      </c>
      <c r="B689" s="9">
        <v>40107</v>
      </c>
      <c r="C689" s="1">
        <v>4</v>
      </c>
      <c r="D689" s="1">
        <v>7</v>
      </c>
      <c r="E689" s="13">
        <v>0.86199999999999999</v>
      </c>
      <c r="F689" s="1">
        <v>29</v>
      </c>
      <c r="G689" s="1" t="s">
        <v>3061</v>
      </c>
      <c r="H689" s="1" t="s">
        <v>3060</v>
      </c>
      <c r="I689" s="1">
        <v>59</v>
      </c>
      <c r="J689" s="1" t="s">
        <v>3059</v>
      </c>
      <c r="K689" s="1" t="s">
        <v>3059</v>
      </c>
    </row>
    <row r="690" spans="1:11" x14ac:dyDescent="0.35">
      <c r="A690" s="1" t="s">
        <v>2819</v>
      </c>
      <c r="B690" s="9">
        <v>59659</v>
      </c>
      <c r="C690" s="1">
        <v>5</v>
      </c>
      <c r="D690" s="1">
        <v>8</v>
      </c>
      <c r="E690" s="13">
        <v>0.91</v>
      </c>
      <c r="F690" s="1">
        <v>15</v>
      </c>
      <c r="G690" s="1" t="s">
        <v>3062</v>
      </c>
      <c r="H690" s="1" t="s">
        <v>3059</v>
      </c>
      <c r="I690" s="1">
        <v>43</v>
      </c>
      <c r="J690" s="1" t="s">
        <v>3060</v>
      </c>
      <c r="K690" s="1" t="s">
        <v>3059</v>
      </c>
    </row>
    <row r="691" spans="1:11" x14ac:dyDescent="0.35">
      <c r="A691" s="1" t="s">
        <v>370</v>
      </c>
      <c r="B691" s="9">
        <v>176764</v>
      </c>
      <c r="C691" s="1">
        <v>3</v>
      </c>
      <c r="D691" s="1">
        <v>8</v>
      </c>
      <c r="E691" s="13">
        <v>0.85599999999999998</v>
      </c>
      <c r="F691" s="1">
        <v>17</v>
      </c>
      <c r="G691" s="1" t="s">
        <v>3058</v>
      </c>
      <c r="H691" s="1" t="s">
        <v>3059</v>
      </c>
      <c r="I691" s="1">
        <v>64</v>
      </c>
      <c r="J691" s="1" t="s">
        <v>3059</v>
      </c>
      <c r="K691" s="1" t="s">
        <v>3059</v>
      </c>
    </row>
    <row r="692" spans="1:11" x14ac:dyDescent="0.35">
      <c r="A692" s="1" t="s">
        <v>1550</v>
      </c>
      <c r="B692" s="9">
        <v>161643</v>
      </c>
      <c r="C692" s="1">
        <v>1</v>
      </c>
      <c r="D692" s="1">
        <v>2</v>
      </c>
      <c r="E692" s="13">
        <v>0.88700000000000001</v>
      </c>
      <c r="F692" s="1">
        <v>7</v>
      </c>
      <c r="G692" s="1" t="s">
        <v>3064</v>
      </c>
      <c r="H692" s="1" t="s">
        <v>3059</v>
      </c>
      <c r="I692" s="1">
        <v>1</v>
      </c>
      <c r="J692" s="1" t="s">
        <v>3060</v>
      </c>
      <c r="K692" s="1" t="s">
        <v>3059</v>
      </c>
    </row>
    <row r="693" spans="1:11" x14ac:dyDescent="0.35">
      <c r="A693" s="1" t="s">
        <v>1395</v>
      </c>
      <c r="B693" s="9">
        <v>142846</v>
      </c>
      <c r="C693" s="1">
        <v>4</v>
      </c>
      <c r="D693" s="1">
        <v>10</v>
      </c>
      <c r="E693" s="13">
        <v>0.93200000000000005</v>
      </c>
      <c r="F693" s="1">
        <v>13</v>
      </c>
      <c r="G693" s="1" t="s">
        <v>3063</v>
      </c>
      <c r="H693" s="1" t="s">
        <v>3059</v>
      </c>
      <c r="I693" s="1">
        <v>70</v>
      </c>
      <c r="J693" s="1" t="s">
        <v>3059</v>
      </c>
      <c r="K693" s="1" t="s">
        <v>3059</v>
      </c>
    </row>
    <row r="694" spans="1:11" x14ac:dyDescent="0.35">
      <c r="A694" s="1" t="s">
        <v>461</v>
      </c>
      <c r="B694" s="9">
        <v>53409</v>
      </c>
      <c r="C694" s="1">
        <v>4</v>
      </c>
      <c r="D694" s="1">
        <v>10</v>
      </c>
      <c r="E694" s="13">
        <v>0.93799999999999994</v>
      </c>
      <c r="F694" s="1">
        <v>4</v>
      </c>
      <c r="G694" s="1" t="s">
        <v>3062</v>
      </c>
      <c r="H694" s="1" t="s">
        <v>3059</v>
      </c>
      <c r="I694" s="1">
        <v>68</v>
      </c>
      <c r="J694" s="1" t="s">
        <v>3059</v>
      </c>
      <c r="K694" s="1" t="s">
        <v>3059</v>
      </c>
    </row>
    <row r="695" spans="1:11" x14ac:dyDescent="0.35">
      <c r="A695" s="1" t="s">
        <v>2299</v>
      </c>
      <c r="B695" s="9">
        <v>159354</v>
      </c>
      <c r="C695" s="1">
        <v>5</v>
      </c>
      <c r="D695" s="1">
        <v>7</v>
      </c>
      <c r="E695" s="13">
        <v>0.88099999999999989</v>
      </c>
      <c r="F695" s="1">
        <v>29</v>
      </c>
      <c r="G695" s="1" t="s">
        <v>3062</v>
      </c>
      <c r="H695" s="1" t="s">
        <v>3059</v>
      </c>
      <c r="I695" s="1">
        <v>16</v>
      </c>
      <c r="J695" s="1" t="s">
        <v>3059</v>
      </c>
      <c r="K695" s="1" t="s">
        <v>3059</v>
      </c>
    </row>
    <row r="696" spans="1:11" x14ac:dyDescent="0.35">
      <c r="A696" s="1" t="s">
        <v>2383</v>
      </c>
      <c r="B696" s="9">
        <v>40632</v>
      </c>
      <c r="C696" s="1">
        <v>3</v>
      </c>
      <c r="D696" s="1">
        <v>1</v>
      </c>
      <c r="E696" s="13">
        <v>0.93299999999999994</v>
      </c>
      <c r="F696" s="1">
        <v>6</v>
      </c>
      <c r="G696" s="1" t="s">
        <v>3061</v>
      </c>
      <c r="H696" s="1" t="s">
        <v>3059</v>
      </c>
      <c r="I696" s="1">
        <v>76</v>
      </c>
      <c r="J696" s="1" t="s">
        <v>3059</v>
      </c>
      <c r="K696" s="1" t="s">
        <v>3059</v>
      </c>
    </row>
    <row r="697" spans="1:11" x14ac:dyDescent="0.35">
      <c r="A697" s="1" t="s">
        <v>1366</v>
      </c>
      <c r="B697" s="9">
        <v>81849</v>
      </c>
      <c r="C697" s="1">
        <v>4</v>
      </c>
      <c r="D697" s="1">
        <v>9</v>
      </c>
      <c r="E697" s="13">
        <v>0.95599999999999996</v>
      </c>
      <c r="F697" s="1">
        <v>15</v>
      </c>
      <c r="G697" s="1" t="s">
        <v>3062</v>
      </c>
      <c r="H697" s="1" t="s">
        <v>3060</v>
      </c>
      <c r="I697" s="1">
        <v>11</v>
      </c>
      <c r="J697" s="1" t="s">
        <v>3059</v>
      </c>
      <c r="K697" s="1" t="s">
        <v>3059</v>
      </c>
    </row>
    <row r="698" spans="1:11" x14ac:dyDescent="0.35">
      <c r="A698" s="1" t="s">
        <v>112</v>
      </c>
      <c r="B698" s="9">
        <v>73116</v>
      </c>
      <c r="C698" s="1">
        <v>4</v>
      </c>
      <c r="D698" s="1">
        <v>7</v>
      </c>
      <c r="E698" s="13">
        <v>0.873</v>
      </c>
      <c r="F698" s="1">
        <v>7</v>
      </c>
      <c r="G698" s="1" t="s">
        <v>3063</v>
      </c>
      <c r="H698" s="1" t="s">
        <v>3059</v>
      </c>
      <c r="I698" s="1">
        <v>2</v>
      </c>
      <c r="J698" s="1" t="s">
        <v>3059</v>
      </c>
      <c r="K698" s="1" t="s">
        <v>3060</v>
      </c>
    </row>
    <row r="699" spans="1:11" x14ac:dyDescent="0.35">
      <c r="A699" s="1" t="s">
        <v>1036</v>
      </c>
      <c r="B699" s="9">
        <v>102979.37</v>
      </c>
      <c r="C699" s="1">
        <v>2</v>
      </c>
      <c r="D699" s="1">
        <v>7</v>
      </c>
      <c r="E699" s="13">
        <v>0.90599999999999992</v>
      </c>
      <c r="F699" s="1">
        <v>19</v>
      </c>
      <c r="G699" s="1" t="s">
        <v>3064</v>
      </c>
      <c r="H699" s="1" t="s">
        <v>3059</v>
      </c>
      <c r="I699" s="1">
        <v>16</v>
      </c>
      <c r="J699" s="1" t="s">
        <v>3059</v>
      </c>
      <c r="K699" s="1" t="s">
        <v>3060</v>
      </c>
    </row>
    <row r="700" spans="1:11" x14ac:dyDescent="0.35">
      <c r="A700" s="1" t="s">
        <v>209</v>
      </c>
      <c r="B700" s="9">
        <v>133094</v>
      </c>
      <c r="C700" s="1">
        <v>2</v>
      </c>
      <c r="D700" s="1">
        <v>3</v>
      </c>
      <c r="E700" s="13">
        <v>0.83200000000000007</v>
      </c>
      <c r="F700" s="1">
        <v>15</v>
      </c>
      <c r="G700" s="1" t="s">
        <v>3061</v>
      </c>
      <c r="H700" s="1" t="s">
        <v>3059</v>
      </c>
      <c r="I700" s="1">
        <v>17</v>
      </c>
      <c r="J700" s="1" t="s">
        <v>3059</v>
      </c>
      <c r="K700" s="1" t="s">
        <v>3059</v>
      </c>
    </row>
    <row r="701" spans="1:11" x14ac:dyDescent="0.35">
      <c r="A701" s="1" t="s">
        <v>264</v>
      </c>
      <c r="B701" s="9">
        <v>156138</v>
      </c>
      <c r="C701" s="1">
        <v>2</v>
      </c>
      <c r="D701" s="1">
        <v>10</v>
      </c>
      <c r="E701" s="13">
        <v>0.99</v>
      </c>
      <c r="F701" s="1">
        <v>0</v>
      </c>
      <c r="G701" s="1" t="s">
        <v>3061</v>
      </c>
      <c r="H701" s="1" t="s">
        <v>3059</v>
      </c>
      <c r="I701" s="1">
        <v>40</v>
      </c>
      <c r="J701" s="1" t="s">
        <v>3059</v>
      </c>
      <c r="K701" s="1" t="s">
        <v>3059</v>
      </c>
    </row>
    <row r="702" spans="1:11" x14ac:dyDescent="0.35">
      <c r="A702" s="1" t="s">
        <v>2648</v>
      </c>
      <c r="B702" s="9">
        <v>131723</v>
      </c>
      <c r="C702" s="1">
        <v>5</v>
      </c>
      <c r="D702" s="1">
        <v>2</v>
      </c>
      <c r="E702" s="13">
        <v>0.94700000000000006</v>
      </c>
      <c r="F702" s="1">
        <v>15</v>
      </c>
      <c r="G702" s="1" t="s">
        <v>3062</v>
      </c>
      <c r="H702" s="1" t="s">
        <v>3059</v>
      </c>
      <c r="I702" s="1">
        <v>57</v>
      </c>
      <c r="J702" s="1" t="s">
        <v>3059</v>
      </c>
      <c r="K702" s="1" t="s">
        <v>3059</v>
      </c>
    </row>
    <row r="703" spans="1:11" x14ac:dyDescent="0.35">
      <c r="A703" s="1" t="s">
        <v>1286</v>
      </c>
      <c r="B703" s="9">
        <v>132846</v>
      </c>
      <c r="C703" s="1">
        <v>2</v>
      </c>
      <c r="D703" s="1">
        <v>10</v>
      </c>
      <c r="E703" s="13">
        <v>0.80900000000000005</v>
      </c>
      <c r="F703" s="1">
        <v>0</v>
      </c>
      <c r="G703" s="1" t="s">
        <v>3063</v>
      </c>
      <c r="H703" s="1" t="s">
        <v>3059</v>
      </c>
      <c r="I703" s="1">
        <v>21</v>
      </c>
      <c r="J703" s="1" t="s">
        <v>3059</v>
      </c>
      <c r="K703" s="1" t="s">
        <v>3059</v>
      </c>
    </row>
    <row r="704" spans="1:11" x14ac:dyDescent="0.35">
      <c r="A704" s="1" t="s">
        <v>1215</v>
      </c>
      <c r="B704" s="9">
        <v>177935</v>
      </c>
      <c r="C704" s="1">
        <v>2</v>
      </c>
      <c r="D704" s="1">
        <v>9</v>
      </c>
      <c r="E704" s="13">
        <v>0.91599999999999993</v>
      </c>
      <c r="F704" s="1">
        <v>24</v>
      </c>
      <c r="G704" s="1" t="s">
        <v>3058</v>
      </c>
      <c r="H704" s="1" t="s">
        <v>3060</v>
      </c>
      <c r="I704" s="1">
        <v>51</v>
      </c>
      <c r="J704" s="1" t="s">
        <v>3059</v>
      </c>
      <c r="K704" s="1" t="s">
        <v>3059</v>
      </c>
    </row>
    <row r="705" spans="1:11" x14ac:dyDescent="0.35">
      <c r="A705" s="1" t="s">
        <v>2542</v>
      </c>
      <c r="B705" s="9">
        <v>80018</v>
      </c>
      <c r="C705" s="1">
        <v>3</v>
      </c>
      <c r="D705" s="1">
        <v>7</v>
      </c>
      <c r="E705" s="13">
        <v>0.84799999999999998</v>
      </c>
      <c r="F705" s="1">
        <v>18</v>
      </c>
      <c r="G705" s="1" t="s">
        <v>3062</v>
      </c>
      <c r="H705" s="1" t="s">
        <v>3059</v>
      </c>
      <c r="I705" s="1">
        <v>15</v>
      </c>
      <c r="J705" s="1" t="s">
        <v>3059</v>
      </c>
      <c r="K705" s="1" t="s">
        <v>3059</v>
      </c>
    </row>
    <row r="706" spans="1:11" x14ac:dyDescent="0.35">
      <c r="A706" s="1" t="s">
        <v>2134</v>
      </c>
      <c r="B706" s="9">
        <v>48866</v>
      </c>
      <c r="C706" s="1">
        <v>1</v>
      </c>
      <c r="D706" s="1">
        <v>5</v>
      </c>
      <c r="E706" s="13">
        <v>0.93400000000000005</v>
      </c>
      <c r="F706" s="1">
        <v>10</v>
      </c>
      <c r="G706" s="1" t="s">
        <v>3064</v>
      </c>
      <c r="H706" s="1" t="s">
        <v>3059</v>
      </c>
      <c r="I706" s="1">
        <v>41</v>
      </c>
      <c r="J706" s="1" t="s">
        <v>3059</v>
      </c>
      <c r="K706" s="1" t="s">
        <v>3059</v>
      </c>
    </row>
    <row r="707" spans="1:11" x14ac:dyDescent="0.35">
      <c r="A707" s="1" t="s">
        <v>935</v>
      </c>
      <c r="B707" s="9">
        <v>37179</v>
      </c>
      <c r="C707" s="1">
        <v>3</v>
      </c>
      <c r="D707" s="1">
        <v>9</v>
      </c>
      <c r="E707" s="13">
        <v>0.89</v>
      </c>
      <c r="F707" s="1">
        <v>26</v>
      </c>
      <c r="G707" s="1" t="s">
        <v>3064</v>
      </c>
      <c r="H707" s="1" t="s">
        <v>3060</v>
      </c>
      <c r="I707" s="1">
        <v>32</v>
      </c>
      <c r="J707" s="1" t="s">
        <v>3059</v>
      </c>
      <c r="K707" s="1" t="s">
        <v>3059</v>
      </c>
    </row>
    <row r="708" spans="1:11" x14ac:dyDescent="0.35">
      <c r="A708" s="1" t="s">
        <v>1993</v>
      </c>
      <c r="B708" s="9">
        <v>130906</v>
      </c>
      <c r="C708" s="1">
        <v>2</v>
      </c>
      <c r="D708" s="1">
        <v>1</v>
      </c>
      <c r="E708" s="13">
        <v>0.99099999999999999</v>
      </c>
      <c r="F708" s="1">
        <v>11</v>
      </c>
      <c r="G708" s="1" t="s">
        <v>3062</v>
      </c>
      <c r="H708" s="1" t="s">
        <v>3060</v>
      </c>
      <c r="I708" s="1">
        <v>11</v>
      </c>
      <c r="J708" s="1" t="s">
        <v>3060</v>
      </c>
      <c r="K708" s="1" t="s">
        <v>3059</v>
      </c>
    </row>
    <row r="709" spans="1:11" x14ac:dyDescent="0.35">
      <c r="A709" s="1" t="s">
        <v>1180</v>
      </c>
      <c r="B709" s="9">
        <v>127980</v>
      </c>
      <c r="C709" s="1">
        <v>3</v>
      </c>
      <c r="D709" s="1">
        <v>5</v>
      </c>
      <c r="E709" s="13">
        <v>0.83200000000000007</v>
      </c>
      <c r="F709" s="1">
        <v>0</v>
      </c>
      <c r="G709" s="1" t="s">
        <v>3063</v>
      </c>
      <c r="H709" s="1" t="s">
        <v>3060</v>
      </c>
      <c r="I709" s="1">
        <v>14</v>
      </c>
      <c r="J709" s="1" t="s">
        <v>3059</v>
      </c>
      <c r="K709" s="1" t="s">
        <v>3059</v>
      </c>
    </row>
    <row r="710" spans="1:11" x14ac:dyDescent="0.35">
      <c r="A710" s="1" t="s">
        <v>2095</v>
      </c>
      <c r="B710" s="9">
        <v>68879</v>
      </c>
      <c r="C710" s="1">
        <v>2</v>
      </c>
      <c r="D710" s="1">
        <v>3</v>
      </c>
      <c r="E710" s="13">
        <v>0.91799999999999993</v>
      </c>
      <c r="F710" s="1">
        <v>13</v>
      </c>
      <c r="G710" s="1" t="s">
        <v>3064</v>
      </c>
      <c r="H710" s="1" t="s">
        <v>3060</v>
      </c>
      <c r="I710" s="1">
        <v>30</v>
      </c>
      <c r="J710" s="1" t="s">
        <v>3059</v>
      </c>
      <c r="K710" s="1" t="s">
        <v>3059</v>
      </c>
    </row>
    <row r="711" spans="1:11" x14ac:dyDescent="0.35">
      <c r="A711" s="1" t="s">
        <v>1991</v>
      </c>
      <c r="B711" s="9">
        <v>107497</v>
      </c>
      <c r="C711" s="1">
        <v>1</v>
      </c>
      <c r="D711" s="1">
        <v>5</v>
      </c>
      <c r="E711" s="13">
        <v>0.85099999999999998</v>
      </c>
      <c r="F711" s="1">
        <v>3</v>
      </c>
      <c r="G711" s="1" t="s">
        <v>3061</v>
      </c>
      <c r="H711" s="1" t="s">
        <v>3060</v>
      </c>
      <c r="I711" s="1">
        <v>65</v>
      </c>
      <c r="J711" s="1" t="s">
        <v>3059</v>
      </c>
      <c r="K711" s="1" t="s">
        <v>3060</v>
      </c>
    </row>
    <row r="712" spans="1:11" x14ac:dyDescent="0.35">
      <c r="A712" s="1" t="s">
        <v>2878</v>
      </c>
      <c r="B712" s="9">
        <v>65645</v>
      </c>
      <c r="C712" s="1">
        <v>5</v>
      </c>
      <c r="D712" s="1">
        <v>2</v>
      </c>
      <c r="E712" s="13">
        <v>1</v>
      </c>
      <c r="F712" s="1">
        <v>29</v>
      </c>
      <c r="G712" s="1" t="s">
        <v>3062</v>
      </c>
      <c r="H712" s="1" t="s">
        <v>3059</v>
      </c>
      <c r="I712" s="1">
        <v>51</v>
      </c>
      <c r="J712" s="1" t="s">
        <v>3059</v>
      </c>
      <c r="K712" s="1" t="s">
        <v>3059</v>
      </c>
    </row>
    <row r="713" spans="1:11" x14ac:dyDescent="0.35">
      <c r="A713" s="1" t="s">
        <v>635</v>
      </c>
      <c r="B713" s="9">
        <v>40211</v>
      </c>
      <c r="C713" s="1">
        <v>2</v>
      </c>
      <c r="D713" s="1">
        <v>9</v>
      </c>
      <c r="E713" s="13">
        <v>0.88900000000000001</v>
      </c>
      <c r="F713" s="1">
        <v>11</v>
      </c>
      <c r="G713" s="1" t="s">
        <v>3061</v>
      </c>
      <c r="H713" s="1" t="s">
        <v>3059</v>
      </c>
      <c r="I713" s="1">
        <v>18</v>
      </c>
      <c r="J713" s="1" t="s">
        <v>3059</v>
      </c>
      <c r="K713" s="1" t="s">
        <v>3059</v>
      </c>
    </row>
    <row r="714" spans="1:11" x14ac:dyDescent="0.35">
      <c r="A714" s="1" t="s">
        <v>1103</v>
      </c>
      <c r="B714" s="9">
        <v>131979</v>
      </c>
      <c r="C714" s="1">
        <v>4</v>
      </c>
      <c r="D714" s="1">
        <v>10</v>
      </c>
      <c r="E714" s="13">
        <v>0.96499999999999997</v>
      </c>
      <c r="F714" s="1">
        <v>22</v>
      </c>
      <c r="G714" s="1" t="s">
        <v>3058</v>
      </c>
      <c r="H714" s="1" t="s">
        <v>3060</v>
      </c>
      <c r="I714" s="1">
        <v>43</v>
      </c>
      <c r="J714" s="1" t="s">
        <v>3059</v>
      </c>
      <c r="K714" s="1" t="s">
        <v>3059</v>
      </c>
    </row>
    <row r="715" spans="1:11" x14ac:dyDescent="0.35">
      <c r="A715" s="1" t="s">
        <v>2806</v>
      </c>
      <c r="B715" s="9">
        <v>179499</v>
      </c>
      <c r="C715" s="1">
        <v>2</v>
      </c>
      <c r="D715" s="1">
        <v>3</v>
      </c>
      <c r="E715" s="13">
        <v>0.82499999999999996</v>
      </c>
      <c r="F715" s="1">
        <v>0</v>
      </c>
      <c r="G715" s="1" t="s">
        <v>3063</v>
      </c>
      <c r="H715" s="1" t="s">
        <v>3059</v>
      </c>
      <c r="I715" s="1">
        <v>20</v>
      </c>
      <c r="J715" s="1" t="s">
        <v>3060</v>
      </c>
      <c r="K715" s="1" t="s">
        <v>3059</v>
      </c>
    </row>
    <row r="716" spans="1:11" x14ac:dyDescent="0.35">
      <c r="A716" s="1" t="s">
        <v>496</v>
      </c>
      <c r="B716" s="9">
        <v>176578</v>
      </c>
      <c r="C716" s="1">
        <v>2</v>
      </c>
      <c r="D716" s="1">
        <v>8</v>
      </c>
      <c r="E716" s="13">
        <v>0.8640000000000001</v>
      </c>
      <c r="F716" s="1">
        <v>26</v>
      </c>
      <c r="G716" s="1" t="s">
        <v>3061</v>
      </c>
      <c r="H716" s="1" t="s">
        <v>3059</v>
      </c>
      <c r="I716" s="1">
        <v>25</v>
      </c>
      <c r="J716" s="1" t="s">
        <v>3059</v>
      </c>
      <c r="K716" s="1" t="s">
        <v>3059</v>
      </c>
    </row>
    <row r="717" spans="1:11" x14ac:dyDescent="0.35">
      <c r="A717" s="1" t="s">
        <v>1019</v>
      </c>
      <c r="B717" s="9">
        <v>25234</v>
      </c>
      <c r="C717" s="1">
        <v>3</v>
      </c>
      <c r="D717" s="1">
        <v>5</v>
      </c>
      <c r="E717" s="13">
        <v>0.89599999999999991</v>
      </c>
      <c r="F717" s="1">
        <v>19</v>
      </c>
      <c r="G717" s="1" t="s">
        <v>3061</v>
      </c>
      <c r="H717" s="1" t="s">
        <v>3059</v>
      </c>
      <c r="I717" s="1">
        <v>21</v>
      </c>
      <c r="J717" s="1" t="s">
        <v>3060</v>
      </c>
      <c r="K717" s="1" t="s">
        <v>3059</v>
      </c>
    </row>
    <row r="718" spans="1:11" x14ac:dyDescent="0.35">
      <c r="A718" s="1" t="s">
        <v>973</v>
      </c>
      <c r="B718" s="9">
        <v>140946</v>
      </c>
      <c r="C718" s="1">
        <v>4</v>
      </c>
      <c r="D718" s="1">
        <v>1</v>
      </c>
      <c r="E718" s="13">
        <v>0.92799999999999994</v>
      </c>
      <c r="F718" s="1">
        <v>12</v>
      </c>
      <c r="G718" s="1" t="s">
        <v>3064</v>
      </c>
      <c r="H718" s="1" t="s">
        <v>3059</v>
      </c>
      <c r="I718" s="1">
        <v>1</v>
      </c>
      <c r="J718" s="1" t="s">
        <v>3059</v>
      </c>
      <c r="K718" s="1" t="s">
        <v>3059</v>
      </c>
    </row>
    <row r="719" spans="1:11" x14ac:dyDescent="0.35">
      <c r="A719" s="1" t="s">
        <v>1883</v>
      </c>
      <c r="B719" s="9">
        <v>174227</v>
      </c>
      <c r="C719" s="1">
        <v>4</v>
      </c>
      <c r="D719" s="1">
        <v>9</v>
      </c>
      <c r="E719" s="13">
        <v>0.88800000000000001</v>
      </c>
      <c r="F719" s="1">
        <v>2</v>
      </c>
      <c r="G719" s="1" t="s">
        <v>3058</v>
      </c>
      <c r="H719" s="1" t="s">
        <v>3059</v>
      </c>
      <c r="I719" s="1">
        <v>56</v>
      </c>
      <c r="J719" s="1" t="s">
        <v>3059</v>
      </c>
      <c r="K719" s="1" t="s">
        <v>3059</v>
      </c>
    </row>
    <row r="720" spans="1:11" x14ac:dyDescent="0.35">
      <c r="A720" s="1" t="s">
        <v>1580</v>
      </c>
      <c r="B720" s="9">
        <v>159456</v>
      </c>
      <c r="C720" s="1">
        <v>4</v>
      </c>
      <c r="D720" s="1">
        <v>5</v>
      </c>
      <c r="E720" s="13">
        <v>0.91</v>
      </c>
      <c r="F720" s="1">
        <v>17</v>
      </c>
      <c r="G720" s="1" t="s">
        <v>3062</v>
      </c>
      <c r="H720" s="1" t="s">
        <v>3060</v>
      </c>
      <c r="I720" s="1">
        <v>31</v>
      </c>
      <c r="J720" s="1" t="s">
        <v>3059</v>
      </c>
      <c r="K720" s="1" t="s">
        <v>3059</v>
      </c>
    </row>
    <row r="721" spans="1:11" x14ac:dyDescent="0.35">
      <c r="A721" s="1" t="s">
        <v>2705</v>
      </c>
      <c r="B721" s="9">
        <v>149338</v>
      </c>
      <c r="C721" s="1">
        <v>3</v>
      </c>
      <c r="D721" s="1">
        <v>3</v>
      </c>
      <c r="E721" s="13">
        <v>0.93400000000000005</v>
      </c>
      <c r="F721" s="1">
        <v>11</v>
      </c>
      <c r="G721" s="1" t="s">
        <v>3063</v>
      </c>
      <c r="H721" s="1" t="s">
        <v>3059</v>
      </c>
      <c r="I721" s="1">
        <v>16</v>
      </c>
      <c r="J721" s="1" t="s">
        <v>3059</v>
      </c>
      <c r="K721" s="1" t="s">
        <v>3059</v>
      </c>
    </row>
    <row r="722" spans="1:11" x14ac:dyDescent="0.35">
      <c r="A722" s="1" t="s">
        <v>2140</v>
      </c>
      <c r="B722" s="9">
        <v>161999</v>
      </c>
      <c r="C722" s="1">
        <v>1</v>
      </c>
      <c r="D722" s="1">
        <v>6</v>
      </c>
      <c r="E722" s="13">
        <v>0.90599999999999992</v>
      </c>
      <c r="F722" s="1">
        <v>22</v>
      </c>
      <c r="G722" s="1" t="s">
        <v>3062</v>
      </c>
      <c r="H722" s="1" t="s">
        <v>3060</v>
      </c>
      <c r="I722" s="1">
        <v>56</v>
      </c>
      <c r="J722" s="1" t="s">
        <v>3059</v>
      </c>
      <c r="K722" s="1" t="s">
        <v>3059</v>
      </c>
    </row>
    <row r="723" spans="1:11" x14ac:dyDescent="0.35">
      <c r="A723" s="1" t="s">
        <v>242</v>
      </c>
      <c r="B723" s="9">
        <v>70879</v>
      </c>
      <c r="C723" s="1">
        <v>4</v>
      </c>
      <c r="D723" s="1">
        <v>5</v>
      </c>
      <c r="E723" s="13">
        <v>0.85400000000000009</v>
      </c>
      <c r="F723" s="1">
        <v>9</v>
      </c>
      <c r="G723" s="1" t="s">
        <v>3058</v>
      </c>
      <c r="H723" s="1" t="s">
        <v>3059</v>
      </c>
      <c r="I723" s="1">
        <v>13</v>
      </c>
      <c r="J723" s="1" t="s">
        <v>3059</v>
      </c>
      <c r="K723" s="1" t="s">
        <v>3059</v>
      </c>
    </row>
    <row r="724" spans="1:11" x14ac:dyDescent="0.35">
      <c r="A724" s="1" t="s">
        <v>1632</v>
      </c>
      <c r="B724" s="9">
        <v>158550</v>
      </c>
      <c r="C724" s="1">
        <v>2</v>
      </c>
      <c r="D724" s="1">
        <v>10</v>
      </c>
      <c r="E724" s="13">
        <v>0.92099999999999993</v>
      </c>
      <c r="F724" s="1">
        <v>29</v>
      </c>
      <c r="G724" s="1" t="s">
        <v>3062</v>
      </c>
      <c r="H724" s="1" t="s">
        <v>3059</v>
      </c>
      <c r="I724" s="1">
        <v>37</v>
      </c>
      <c r="J724" s="1" t="s">
        <v>3059</v>
      </c>
      <c r="K724" s="1" t="s">
        <v>3059</v>
      </c>
    </row>
    <row r="725" spans="1:11" x14ac:dyDescent="0.35">
      <c r="A725" s="1" t="s">
        <v>1385</v>
      </c>
      <c r="B725" s="9">
        <v>165168</v>
      </c>
      <c r="C725" s="1">
        <v>3</v>
      </c>
      <c r="D725" s="1">
        <v>6</v>
      </c>
      <c r="E725" s="13">
        <v>0.93799999999999994</v>
      </c>
      <c r="F725" s="1">
        <v>8</v>
      </c>
      <c r="G725" s="1" t="s">
        <v>3058</v>
      </c>
      <c r="H725" s="1" t="s">
        <v>3059</v>
      </c>
      <c r="I725" s="1">
        <v>27</v>
      </c>
      <c r="J725" s="1" t="s">
        <v>3059</v>
      </c>
      <c r="K725" s="1" t="s">
        <v>3059</v>
      </c>
    </row>
    <row r="726" spans="1:11" x14ac:dyDescent="0.35">
      <c r="A726" s="1" t="s">
        <v>1317</v>
      </c>
      <c r="B726" s="9">
        <v>105646</v>
      </c>
      <c r="C726" s="1">
        <v>1</v>
      </c>
      <c r="D726" s="1">
        <v>8</v>
      </c>
      <c r="E726" s="13">
        <v>0.91900000000000004</v>
      </c>
      <c r="F726" s="1">
        <v>17</v>
      </c>
      <c r="G726" s="1" t="s">
        <v>3061</v>
      </c>
      <c r="H726" s="1" t="s">
        <v>3060</v>
      </c>
      <c r="I726" s="1">
        <v>6</v>
      </c>
      <c r="J726" s="1" t="s">
        <v>3060</v>
      </c>
      <c r="K726" s="1" t="s">
        <v>3059</v>
      </c>
    </row>
    <row r="727" spans="1:11" x14ac:dyDescent="0.35">
      <c r="A727" s="1" t="s">
        <v>1613</v>
      </c>
      <c r="B727" s="9">
        <v>163769</v>
      </c>
      <c r="C727" s="1">
        <v>2</v>
      </c>
      <c r="D727" s="1">
        <v>1</v>
      </c>
      <c r="E727" s="13">
        <v>1</v>
      </c>
      <c r="F727" s="1">
        <v>3</v>
      </c>
      <c r="G727" s="1" t="s">
        <v>3061</v>
      </c>
      <c r="H727" s="1" t="s">
        <v>3059</v>
      </c>
      <c r="I727" s="1">
        <v>25</v>
      </c>
      <c r="J727" s="1" t="s">
        <v>3059</v>
      </c>
      <c r="K727" s="1" t="s">
        <v>3059</v>
      </c>
    </row>
    <row r="728" spans="1:11" x14ac:dyDescent="0.35">
      <c r="A728" s="1" t="s">
        <v>1029</v>
      </c>
      <c r="B728" s="9">
        <v>158915</v>
      </c>
      <c r="C728" s="1">
        <v>5</v>
      </c>
      <c r="D728" s="1">
        <v>9</v>
      </c>
      <c r="E728" s="13">
        <v>0.92799999999999994</v>
      </c>
      <c r="F728" s="1">
        <v>17</v>
      </c>
      <c r="G728" s="1" t="s">
        <v>3062</v>
      </c>
      <c r="H728" s="1" t="s">
        <v>3059</v>
      </c>
      <c r="I728" s="1">
        <v>42</v>
      </c>
      <c r="J728" s="1" t="s">
        <v>3059</v>
      </c>
      <c r="K728" s="1" t="s">
        <v>3059</v>
      </c>
    </row>
    <row r="729" spans="1:11" x14ac:dyDescent="0.35">
      <c r="A729" s="1" t="s">
        <v>1857</v>
      </c>
      <c r="B729" s="9">
        <v>35382</v>
      </c>
      <c r="C729" s="1">
        <v>5</v>
      </c>
      <c r="D729" s="1">
        <v>2</v>
      </c>
      <c r="E729" s="13">
        <v>0.96299999999999997</v>
      </c>
      <c r="F729" s="1">
        <v>28</v>
      </c>
      <c r="G729" s="1" t="s">
        <v>3058</v>
      </c>
      <c r="H729" s="1" t="s">
        <v>3060</v>
      </c>
      <c r="I729" s="1">
        <v>56</v>
      </c>
      <c r="J729" s="1" t="s">
        <v>3060</v>
      </c>
      <c r="K729" s="1" t="s">
        <v>3060</v>
      </c>
    </row>
    <row r="730" spans="1:11" x14ac:dyDescent="0.35">
      <c r="A730" s="1" t="s">
        <v>2250</v>
      </c>
      <c r="B730" s="9">
        <v>49607</v>
      </c>
      <c r="C730" s="1">
        <v>4</v>
      </c>
      <c r="D730" s="1">
        <v>10</v>
      </c>
      <c r="E730" s="13">
        <v>1</v>
      </c>
      <c r="F730" s="1">
        <v>25</v>
      </c>
      <c r="G730" s="1" t="s">
        <v>3062</v>
      </c>
      <c r="H730" s="1" t="s">
        <v>3059</v>
      </c>
      <c r="I730" s="1">
        <v>72</v>
      </c>
      <c r="J730" s="1" t="s">
        <v>3059</v>
      </c>
      <c r="K730" s="1" t="s">
        <v>3060</v>
      </c>
    </row>
    <row r="731" spans="1:11" x14ac:dyDescent="0.35">
      <c r="A731" s="1" t="s">
        <v>1638</v>
      </c>
      <c r="B731" s="9">
        <v>42218</v>
      </c>
      <c r="C731" s="1">
        <v>4</v>
      </c>
      <c r="D731" s="1">
        <v>2</v>
      </c>
      <c r="E731" s="13">
        <v>0.94900000000000007</v>
      </c>
      <c r="F731" s="1">
        <v>28</v>
      </c>
      <c r="G731" s="1" t="s">
        <v>3063</v>
      </c>
      <c r="H731" s="1" t="s">
        <v>3059</v>
      </c>
      <c r="I731" s="1">
        <v>41</v>
      </c>
      <c r="J731" s="1" t="s">
        <v>3059</v>
      </c>
      <c r="K731" s="1" t="s">
        <v>3059</v>
      </c>
    </row>
    <row r="732" spans="1:11" x14ac:dyDescent="0.35">
      <c r="A732" s="1" t="s">
        <v>3039</v>
      </c>
      <c r="B732" s="9">
        <v>92545</v>
      </c>
      <c r="C732" s="1">
        <v>3</v>
      </c>
      <c r="D732" s="1">
        <v>7</v>
      </c>
      <c r="E732" s="13">
        <v>0.95700000000000007</v>
      </c>
      <c r="F732" s="1">
        <v>5</v>
      </c>
      <c r="G732" s="1" t="s">
        <v>3063</v>
      </c>
      <c r="H732" s="1" t="s">
        <v>3060</v>
      </c>
      <c r="I732" s="1">
        <v>35</v>
      </c>
      <c r="J732" s="1" t="s">
        <v>3059</v>
      </c>
      <c r="K732" s="1" t="s">
        <v>3059</v>
      </c>
    </row>
    <row r="733" spans="1:11" x14ac:dyDescent="0.35">
      <c r="A733" s="1" t="s">
        <v>1594</v>
      </c>
      <c r="B733" s="9">
        <v>151268</v>
      </c>
      <c r="C733" s="1">
        <v>3</v>
      </c>
      <c r="D733" s="1">
        <v>2</v>
      </c>
      <c r="E733" s="13">
        <v>0.82599999999999996</v>
      </c>
      <c r="F733" s="1">
        <v>11</v>
      </c>
      <c r="G733" s="1" t="s">
        <v>3058</v>
      </c>
      <c r="H733" s="1" t="s">
        <v>3060</v>
      </c>
      <c r="I733" s="1">
        <v>52</v>
      </c>
      <c r="J733" s="1" t="s">
        <v>3059</v>
      </c>
      <c r="K733" s="1" t="s">
        <v>3060</v>
      </c>
    </row>
    <row r="734" spans="1:11" x14ac:dyDescent="0.35">
      <c r="A734" s="1" t="s">
        <v>1690</v>
      </c>
      <c r="B734" s="9">
        <v>164761</v>
      </c>
      <c r="C734" s="1">
        <v>3</v>
      </c>
      <c r="D734" s="1">
        <v>2</v>
      </c>
      <c r="E734" s="13">
        <v>0.94799999999999995</v>
      </c>
      <c r="F734" s="1">
        <v>11</v>
      </c>
      <c r="G734" s="1" t="s">
        <v>3061</v>
      </c>
      <c r="H734" s="1" t="s">
        <v>3059</v>
      </c>
      <c r="I734" s="1">
        <v>63</v>
      </c>
      <c r="J734" s="1" t="s">
        <v>3059</v>
      </c>
      <c r="K734" s="1" t="s">
        <v>3059</v>
      </c>
    </row>
    <row r="735" spans="1:11" x14ac:dyDescent="0.35">
      <c r="A735" s="1" t="s">
        <v>2122</v>
      </c>
      <c r="B735" s="9">
        <v>58365</v>
      </c>
      <c r="C735" s="1">
        <v>5</v>
      </c>
      <c r="D735" s="1">
        <v>7</v>
      </c>
      <c r="E735" s="13">
        <v>1</v>
      </c>
      <c r="F735" s="1">
        <v>1</v>
      </c>
      <c r="G735" s="1" t="s">
        <v>3058</v>
      </c>
      <c r="H735" s="1" t="s">
        <v>3059</v>
      </c>
      <c r="I735" s="1">
        <v>19</v>
      </c>
      <c r="J735" s="1" t="s">
        <v>3060</v>
      </c>
      <c r="K735" s="1" t="s">
        <v>3059</v>
      </c>
    </row>
    <row r="736" spans="1:11" x14ac:dyDescent="0.35">
      <c r="A736" s="1" t="s">
        <v>2453</v>
      </c>
      <c r="B736" s="9">
        <v>162670</v>
      </c>
      <c r="C736" s="1">
        <v>3</v>
      </c>
      <c r="D736" s="1">
        <v>6</v>
      </c>
      <c r="E736" s="13">
        <v>0.83799999999999997</v>
      </c>
      <c r="F736" s="1">
        <v>18</v>
      </c>
      <c r="G736" s="1" t="s">
        <v>3064</v>
      </c>
      <c r="H736" s="1" t="s">
        <v>3059</v>
      </c>
      <c r="I736" s="1">
        <v>0</v>
      </c>
      <c r="J736" s="1" t="s">
        <v>3059</v>
      </c>
      <c r="K736" s="1" t="s">
        <v>3059</v>
      </c>
    </row>
    <row r="737" spans="1:11" x14ac:dyDescent="0.35">
      <c r="A737" s="1" t="s">
        <v>1018</v>
      </c>
      <c r="B737" s="9">
        <v>83366</v>
      </c>
      <c r="C737" s="1">
        <v>1</v>
      </c>
      <c r="D737" s="1">
        <v>7</v>
      </c>
      <c r="E737" s="13">
        <v>0.90599999999999992</v>
      </c>
      <c r="F737" s="1">
        <v>17</v>
      </c>
      <c r="G737" s="1" t="s">
        <v>3064</v>
      </c>
      <c r="H737" s="1" t="s">
        <v>3060</v>
      </c>
      <c r="I737" s="1">
        <v>29</v>
      </c>
      <c r="J737" s="1" t="s">
        <v>3059</v>
      </c>
      <c r="K737" s="1" t="s">
        <v>3059</v>
      </c>
    </row>
    <row r="738" spans="1:11" x14ac:dyDescent="0.35">
      <c r="A738" s="1" t="s">
        <v>1875</v>
      </c>
      <c r="B738" s="9">
        <v>150210</v>
      </c>
      <c r="C738" s="1">
        <v>5</v>
      </c>
      <c r="D738" s="1">
        <v>5</v>
      </c>
      <c r="E738" s="13">
        <v>0.96900000000000008</v>
      </c>
      <c r="F738" s="1">
        <v>15</v>
      </c>
      <c r="G738" s="1" t="s">
        <v>3058</v>
      </c>
      <c r="H738" s="1" t="s">
        <v>3059</v>
      </c>
      <c r="I738" s="1">
        <v>59</v>
      </c>
      <c r="J738" s="1" t="s">
        <v>3059</v>
      </c>
      <c r="K738" s="1" t="s">
        <v>3060</v>
      </c>
    </row>
    <row r="739" spans="1:11" x14ac:dyDescent="0.35">
      <c r="A739" s="1" t="s">
        <v>2887</v>
      </c>
      <c r="B739" s="9">
        <v>146525</v>
      </c>
      <c r="C739" s="1">
        <v>4</v>
      </c>
      <c r="D739" s="1">
        <v>5</v>
      </c>
      <c r="E739" s="13">
        <v>0.97099999999999997</v>
      </c>
      <c r="F739" s="1">
        <v>15</v>
      </c>
      <c r="G739" s="1" t="s">
        <v>3061</v>
      </c>
      <c r="H739" s="1" t="s">
        <v>3059</v>
      </c>
      <c r="I739" s="1">
        <v>80</v>
      </c>
      <c r="J739" s="1" t="s">
        <v>3059</v>
      </c>
      <c r="K739" s="1" t="s">
        <v>3059</v>
      </c>
    </row>
    <row r="740" spans="1:11" x14ac:dyDescent="0.35">
      <c r="A740" s="1" t="s">
        <v>908</v>
      </c>
      <c r="B740" s="9">
        <v>34751</v>
      </c>
      <c r="C740" s="1">
        <v>3</v>
      </c>
      <c r="D740" s="1">
        <v>4</v>
      </c>
      <c r="E740" s="13">
        <v>0.88099999999999989</v>
      </c>
      <c r="F740" s="1">
        <v>0</v>
      </c>
      <c r="G740" s="1" t="s">
        <v>3062</v>
      </c>
      <c r="H740" s="1" t="s">
        <v>3060</v>
      </c>
      <c r="I740" s="1">
        <v>47</v>
      </c>
      <c r="J740" s="1" t="s">
        <v>3059</v>
      </c>
      <c r="K740" s="1" t="s">
        <v>3059</v>
      </c>
    </row>
    <row r="741" spans="1:11" x14ac:dyDescent="0.35">
      <c r="A741" s="1" t="s">
        <v>194</v>
      </c>
      <c r="B741" s="9">
        <v>112894</v>
      </c>
      <c r="C741" s="1">
        <v>3</v>
      </c>
      <c r="D741" s="1">
        <v>6</v>
      </c>
      <c r="E741" s="13">
        <v>0.99199999999999999</v>
      </c>
      <c r="F741" s="1">
        <v>24</v>
      </c>
      <c r="G741" s="1" t="s">
        <v>3058</v>
      </c>
      <c r="H741" s="1" t="s">
        <v>3060</v>
      </c>
      <c r="I741" s="1">
        <v>71</v>
      </c>
      <c r="J741" s="1" t="s">
        <v>3059</v>
      </c>
      <c r="K741" s="1" t="s">
        <v>3059</v>
      </c>
    </row>
    <row r="742" spans="1:11" x14ac:dyDescent="0.35">
      <c r="A742" s="1" t="s">
        <v>1254</v>
      </c>
      <c r="B742" s="9">
        <v>166633</v>
      </c>
      <c r="C742" s="1">
        <v>4</v>
      </c>
      <c r="D742" s="1">
        <v>7</v>
      </c>
      <c r="E742" s="13">
        <v>0.88900000000000001</v>
      </c>
      <c r="F742" s="1">
        <v>11</v>
      </c>
      <c r="G742" s="1" t="s">
        <v>3063</v>
      </c>
      <c r="H742" s="1" t="s">
        <v>3059</v>
      </c>
      <c r="I742" s="1">
        <v>10</v>
      </c>
      <c r="J742" s="1" t="s">
        <v>3059</v>
      </c>
      <c r="K742" s="1" t="s">
        <v>3059</v>
      </c>
    </row>
    <row r="743" spans="1:11" x14ac:dyDescent="0.35">
      <c r="A743" s="1" t="s">
        <v>1641</v>
      </c>
      <c r="B743" s="9">
        <v>97496</v>
      </c>
      <c r="C743" s="1">
        <v>1</v>
      </c>
      <c r="D743" s="1">
        <v>5</v>
      </c>
      <c r="E743" s="13">
        <v>0.90200000000000002</v>
      </c>
      <c r="F743" s="1">
        <v>1</v>
      </c>
      <c r="G743" s="1" t="s">
        <v>3064</v>
      </c>
      <c r="H743" s="1" t="s">
        <v>3059</v>
      </c>
      <c r="I743" s="1">
        <v>50</v>
      </c>
      <c r="J743" s="1" t="s">
        <v>3059</v>
      </c>
      <c r="K743" s="1" t="s">
        <v>3059</v>
      </c>
    </row>
    <row r="744" spans="1:11" x14ac:dyDescent="0.35">
      <c r="A744" s="1" t="s">
        <v>668</v>
      </c>
      <c r="B744" s="9">
        <v>145417</v>
      </c>
      <c r="C744" s="1">
        <v>5</v>
      </c>
      <c r="D744" s="1">
        <v>10</v>
      </c>
      <c r="E744" s="13">
        <v>0.86099999999999999</v>
      </c>
      <c r="F744" s="1">
        <v>13</v>
      </c>
      <c r="G744" s="1" t="s">
        <v>3058</v>
      </c>
      <c r="H744" s="1" t="s">
        <v>3060</v>
      </c>
      <c r="I744" s="1">
        <v>30</v>
      </c>
      <c r="J744" s="1" t="s">
        <v>3059</v>
      </c>
      <c r="K744" s="1" t="s">
        <v>3059</v>
      </c>
    </row>
    <row r="745" spans="1:11" x14ac:dyDescent="0.35">
      <c r="A745" s="1" t="s">
        <v>303</v>
      </c>
      <c r="B745" s="9">
        <v>164621</v>
      </c>
      <c r="C745" s="1">
        <v>3</v>
      </c>
      <c r="D745" s="1">
        <v>3</v>
      </c>
      <c r="E745" s="13">
        <v>0.89</v>
      </c>
      <c r="F745" s="1">
        <v>23</v>
      </c>
      <c r="G745" s="1" t="s">
        <v>3064</v>
      </c>
      <c r="H745" s="1" t="s">
        <v>3059</v>
      </c>
      <c r="I745" s="1">
        <v>65</v>
      </c>
      <c r="J745" s="1" t="s">
        <v>3059</v>
      </c>
      <c r="K745" s="1" t="s">
        <v>3060</v>
      </c>
    </row>
    <row r="746" spans="1:11" x14ac:dyDescent="0.35">
      <c r="A746" s="1" t="s">
        <v>2509</v>
      </c>
      <c r="B746" s="9">
        <v>46859</v>
      </c>
      <c r="C746" s="1">
        <v>4</v>
      </c>
      <c r="D746" s="1">
        <v>1</v>
      </c>
      <c r="E746" s="13">
        <v>0.92</v>
      </c>
      <c r="F746" s="1">
        <v>24</v>
      </c>
      <c r="G746" s="1" t="s">
        <v>3058</v>
      </c>
      <c r="H746" s="1" t="s">
        <v>3059</v>
      </c>
      <c r="I746" s="1">
        <v>65</v>
      </c>
      <c r="J746" s="1" t="s">
        <v>3059</v>
      </c>
      <c r="K746" s="1" t="s">
        <v>3060</v>
      </c>
    </row>
    <row r="747" spans="1:11" x14ac:dyDescent="0.35">
      <c r="A747" s="1" t="s">
        <v>1626</v>
      </c>
      <c r="B747" s="9">
        <v>117322</v>
      </c>
      <c r="C747" s="1">
        <v>4</v>
      </c>
      <c r="D747" s="1">
        <v>8</v>
      </c>
      <c r="E747" s="13">
        <v>0.92900000000000005</v>
      </c>
      <c r="F747" s="1">
        <v>20</v>
      </c>
      <c r="G747" s="1" t="s">
        <v>3062</v>
      </c>
      <c r="H747" s="1" t="s">
        <v>3059</v>
      </c>
      <c r="I747" s="1">
        <v>72</v>
      </c>
      <c r="J747" s="1" t="s">
        <v>3059</v>
      </c>
      <c r="K747" s="1" t="s">
        <v>3059</v>
      </c>
    </row>
    <row r="748" spans="1:11" x14ac:dyDescent="0.35">
      <c r="A748" s="1" t="s">
        <v>2553</v>
      </c>
      <c r="B748" s="9">
        <v>84800</v>
      </c>
      <c r="C748" s="1">
        <v>1</v>
      </c>
      <c r="D748" s="1">
        <v>8</v>
      </c>
      <c r="E748" s="13">
        <v>0.996</v>
      </c>
      <c r="F748" s="1">
        <v>30</v>
      </c>
      <c r="G748" s="1" t="s">
        <v>3058</v>
      </c>
      <c r="H748" s="1" t="s">
        <v>3059</v>
      </c>
      <c r="I748" s="1">
        <v>67</v>
      </c>
      <c r="J748" s="1" t="s">
        <v>3059</v>
      </c>
      <c r="K748" s="1" t="s">
        <v>3059</v>
      </c>
    </row>
    <row r="749" spans="1:11" x14ac:dyDescent="0.35">
      <c r="A749" s="1" t="s">
        <v>2164</v>
      </c>
      <c r="B749" s="9">
        <v>46367</v>
      </c>
      <c r="C749" s="1">
        <v>2</v>
      </c>
      <c r="D749" s="1">
        <v>9</v>
      </c>
      <c r="E749" s="13">
        <v>0.88300000000000001</v>
      </c>
      <c r="F749" s="1">
        <v>28</v>
      </c>
      <c r="G749" s="1" t="s">
        <v>3058</v>
      </c>
      <c r="H749" s="1" t="s">
        <v>3059</v>
      </c>
      <c r="I749" s="1">
        <v>53</v>
      </c>
      <c r="J749" s="1" t="s">
        <v>3059</v>
      </c>
      <c r="K749" s="1" t="s">
        <v>3059</v>
      </c>
    </row>
    <row r="750" spans="1:11" x14ac:dyDescent="0.35">
      <c r="A750" s="1" t="s">
        <v>1983</v>
      </c>
      <c r="B750" s="9">
        <v>147375</v>
      </c>
      <c r="C750" s="1">
        <v>1</v>
      </c>
      <c r="D750" s="1">
        <v>6</v>
      </c>
      <c r="E750" s="13">
        <v>0.94400000000000006</v>
      </c>
      <c r="F750" s="1">
        <v>0</v>
      </c>
      <c r="G750" s="1" t="s">
        <v>3063</v>
      </c>
      <c r="H750" s="1" t="s">
        <v>3060</v>
      </c>
      <c r="I750" s="1">
        <v>52</v>
      </c>
      <c r="J750" s="1" t="s">
        <v>3059</v>
      </c>
      <c r="K750" s="1" t="s">
        <v>3059</v>
      </c>
    </row>
    <row r="751" spans="1:11" x14ac:dyDescent="0.35">
      <c r="A751" s="1" t="s">
        <v>2693</v>
      </c>
      <c r="B751" s="9">
        <v>142335</v>
      </c>
      <c r="C751" s="1">
        <v>5</v>
      </c>
      <c r="D751" s="1">
        <v>5</v>
      </c>
      <c r="E751" s="13">
        <v>0.88</v>
      </c>
      <c r="F751" s="1">
        <v>23</v>
      </c>
      <c r="G751" s="1" t="s">
        <v>3064</v>
      </c>
      <c r="H751" s="1" t="s">
        <v>3059</v>
      </c>
      <c r="I751" s="1">
        <v>18</v>
      </c>
      <c r="J751" s="1" t="s">
        <v>3059</v>
      </c>
      <c r="K751" s="1" t="s">
        <v>3059</v>
      </c>
    </row>
    <row r="752" spans="1:11" x14ac:dyDescent="0.35">
      <c r="A752" s="1" t="s">
        <v>1435</v>
      </c>
      <c r="B752" s="9">
        <v>74274</v>
      </c>
      <c r="C752" s="1">
        <v>5</v>
      </c>
      <c r="D752" s="1">
        <v>10</v>
      </c>
      <c r="E752" s="13">
        <v>0.81900000000000006</v>
      </c>
      <c r="F752" s="1">
        <v>7</v>
      </c>
      <c r="G752" s="1" t="s">
        <v>3065</v>
      </c>
      <c r="H752" s="1" t="s">
        <v>3060</v>
      </c>
      <c r="I752" s="1">
        <v>34</v>
      </c>
      <c r="J752" s="1" t="s">
        <v>3059</v>
      </c>
      <c r="K752" s="1" t="s">
        <v>3059</v>
      </c>
    </row>
    <row r="753" spans="1:11" x14ac:dyDescent="0.35">
      <c r="A753" s="1" t="s">
        <v>513</v>
      </c>
      <c r="B753" s="9">
        <v>120415</v>
      </c>
      <c r="C753" s="1">
        <v>3</v>
      </c>
      <c r="D753" s="1">
        <v>6</v>
      </c>
      <c r="E753" s="13">
        <v>0.84799999999999998</v>
      </c>
      <c r="F753" s="1">
        <v>25</v>
      </c>
      <c r="G753" s="1" t="s">
        <v>3058</v>
      </c>
      <c r="H753" s="1" t="s">
        <v>3059</v>
      </c>
      <c r="I753" s="1">
        <v>15</v>
      </c>
      <c r="J753" s="1" t="s">
        <v>3060</v>
      </c>
      <c r="K753" s="1" t="s">
        <v>3059</v>
      </c>
    </row>
    <row r="754" spans="1:11" x14ac:dyDescent="0.35">
      <c r="A754" s="1" t="s">
        <v>203</v>
      </c>
      <c r="B754" s="9">
        <v>107674</v>
      </c>
      <c r="C754" s="1">
        <v>1</v>
      </c>
      <c r="D754" s="1">
        <v>1</v>
      </c>
      <c r="E754" s="13">
        <v>0.90300000000000002</v>
      </c>
      <c r="F754" s="1">
        <v>16</v>
      </c>
      <c r="G754" s="1" t="s">
        <v>3058</v>
      </c>
      <c r="H754" s="1" t="s">
        <v>3059</v>
      </c>
      <c r="I754" s="1">
        <v>72</v>
      </c>
      <c r="J754" s="1" t="s">
        <v>3059</v>
      </c>
      <c r="K754" s="1" t="s">
        <v>3059</v>
      </c>
    </row>
    <row r="755" spans="1:11" x14ac:dyDescent="0.35">
      <c r="A755" s="1" t="s">
        <v>2012</v>
      </c>
      <c r="B755" s="9">
        <v>158378</v>
      </c>
      <c r="C755" s="1">
        <v>4</v>
      </c>
      <c r="D755" s="1">
        <v>10</v>
      </c>
      <c r="E755" s="13">
        <v>0.94599999999999995</v>
      </c>
      <c r="F755" s="1">
        <v>5</v>
      </c>
      <c r="G755" s="1" t="s">
        <v>3064</v>
      </c>
      <c r="H755" s="1" t="s">
        <v>3060</v>
      </c>
      <c r="I755" s="1">
        <v>47</v>
      </c>
      <c r="J755" s="1" t="s">
        <v>3059</v>
      </c>
      <c r="K755" s="1" t="s">
        <v>3059</v>
      </c>
    </row>
    <row r="756" spans="1:11" x14ac:dyDescent="0.35">
      <c r="A756" s="1" t="s">
        <v>2593</v>
      </c>
      <c r="B756" s="9">
        <v>97684</v>
      </c>
      <c r="C756" s="1">
        <v>5</v>
      </c>
      <c r="D756" s="1">
        <v>9</v>
      </c>
      <c r="E756" s="13">
        <v>0.74400000000000011</v>
      </c>
      <c r="F756" s="1">
        <v>8</v>
      </c>
      <c r="G756" s="1" t="s">
        <v>3063</v>
      </c>
      <c r="H756" s="1" t="s">
        <v>3059</v>
      </c>
      <c r="I756" s="1">
        <v>69</v>
      </c>
      <c r="J756" s="1" t="s">
        <v>3059</v>
      </c>
      <c r="K756" s="1" t="s">
        <v>3059</v>
      </c>
    </row>
    <row r="757" spans="1:11" x14ac:dyDescent="0.35">
      <c r="A757" s="1" t="s">
        <v>1918</v>
      </c>
      <c r="B757" s="9">
        <v>40282</v>
      </c>
      <c r="C757" s="1">
        <v>5</v>
      </c>
      <c r="D757" s="1">
        <v>7</v>
      </c>
      <c r="E757" s="13">
        <v>0.93700000000000006</v>
      </c>
      <c r="F757" s="1">
        <v>28</v>
      </c>
      <c r="G757" s="1" t="s">
        <v>3064</v>
      </c>
      <c r="H757" s="1" t="s">
        <v>3059</v>
      </c>
      <c r="I757" s="1">
        <v>28</v>
      </c>
      <c r="J757" s="1" t="s">
        <v>3059</v>
      </c>
      <c r="K757" s="1" t="s">
        <v>3059</v>
      </c>
    </row>
    <row r="758" spans="1:11" x14ac:dyDescent="0.35">
      <c r="A758" s="1" t="s">
        <v>632</v>
      </c>
      <c r="B758" s="9">
        <v>103457</v>
      </c>
      <c r="C758" s="1">
        <v>3</v>
      </c>
      <c r="D758" s="1">
        <v>8</v>
      </c>
      <c r="E758" s="13">
        <v>0.84699999999999998</v>
      </c>
      <c r="F758" s="1">
        <v>22</v>
      </c>
      <c r="G758" s="1" t="s">
        <v>3061</v>
      </c>
      <c r="H758" s="1" t="s">
        <v>3059</v>
      </c>
      <c r="I758" s="1">
        <v>25</v>
      </c>
      <c r="J758" s="1" t="s">
        <v>3059</v>
      </c>
      <c r="K758" s="1" t="s">
        <v>3059</v>
      </c>
    </row>
    <row r="759" spans="1:11" x14ac:dyDescent="0.35">
      <c r="A759" s="1" t="s">
        <v>1789</v>
      </c>
      <c r="B759" s="9">
        <v>110535</v>
      </c>
      <c r="C759" s="1">
        <v>1</v>
      </c>
      <c r="D759" s="1">
        <v>5</v>
      </c>
      <c r="E759" s="13">
        <v>0.92299999999999993</v>
      </c>
      <c r="F759" s="1">
        <v>10</v>
      </c>
      <c r="G759" s="1" t="s">
        <v>3061</v>
      </c>
      <c r="H759" s="1" t="s">
        <v>3060</v>
      </c>
      <c r="I759" s="1">
        <v>26</v>
      </c>
      <c r="J759" s="1" t="s">
        <v>3059</v>
      </c>
      <c r="K759" s="1" t="s">
        <v>3059</v>
      </c>
    </row>
    <row r="760" spans="1:11" x14ac:dyDescent="0.35">
      <c r="A760" s="1" t="s">
        <v>347</v>
      </c>
      <c r="B760" s="9">
        <v>164958</v>
      </c>
      <c r="C760" s="1">
        <v>1</v>
      </c>
      <c r="D760" s="1">
        <v>8</v>
      </c>
      <c r="E760" s="13">
        <v>0.88400000000000001</v>
      </c>
      <c r="F760" s="1">
        <v>7</v>
      </c>
      <c r="G760" s="1" t="s">
        <v>3058</v>
      </c>
      <c r="H760" s="1" t="s">
        <v>3059</v>
      </c>
      <c r="I760" s="1">
        <v>27</v>
      </c>
      <c r="J760" s="1" t="s">
        <v>3059</v>
      </c>
      <c r="K760" s="1" t="s">
        <v>3059</v>
      </c>
    </row>
    <row r="761" spans="1:11" x14ac:dyDescent="0.35">
      <c r="A761" s="1" t="s">
        <v>1599</v>
      </c>
      <c r="B761" s="9">
        <v>76669</v>
      </c>
      <c r="C761" s="1">
        <v>1</v>
      </c>
      <c r="D761" s="1">
        <v>3</v>
      </c>
      <c r="E761" s="13">
        <v>0.80200000000000005</v>
      </c>
      <c r="F761" s="1">
        <v>19</v>
      </c>
      <c r="G761" s="1" t="s">
        <v>3058</v>
      </c>
      <c r="H761" s="1" t="s">
        <v>3059</v>
      </c>
      <c r="I761" s="1">
        <v>46</v>
      </c>
      <c r="J761" s="1" t="s">
        <v>3059</v>
      </c>
      <c r="K761" s="1" t="s">
        <v>3059</v>
      </c>
    </row>
    <row r="762" spans="1:11" x14ac:dyDescent="0.35">
      <c r="A762" s="1" t="s">
        <v>157</v>
      </c>
      <c r="B762" s="9">
        <v>171151</v>
      </c>
      <c r="C762" s="1">
        <v>4</v>
      </c>
      <c r="D762" s="1">
        <v>5</v>
      </c>
      <c r="E762" s="13">
        <v>0.98699999999999999</v>
      </c>
      <c r="F762" s="1">
        <v>4</v>
      </c>
      <c r="G762" s="1" t="s">
        <v>3058</v>
      </c>
      <c r="H762" s="1" t="s">
        <v>3060</v>
      </c>
      <c r="I762" s="1">
        <v>15</v>
      </c>
      <c r="J762" s="1" t="s">
        <v>3059</v>
      </c>
      <c r="K762" s="1" t="s">
        <v>3059</v>
      </c>
    </row>
    <row r="763" spans="1:11" x14ac:dyDescent="0.35">
      <c r="A763" s="1" t="s">
        <v>2294</v>
      </c>
      <c r="B763" s="9">
        <v>151323</v>
      </c>
      <c r="C763" s="1">
        <v>1</v>
      </c>
      <c r="D763" s="1">
        <v>4</v>
      </c>
      <c r="E763" s="13">
        <v>1</v>
      </c>
      <c r="F763" s="1">
        <v>20</v>
      </c>
      <c r="G763" s="1" t="s">
        <v>3061</v>
      </c>
      <c r="H763" s="1" t="s">
        <v>3059</v>
      </c>
      <c r="I763" s="1">
        <v>76</v>
      </c>
      <c r="J763" s="1" t="s">
        <v>3059</v>
      </c>
      <c r="K763" s="1" t="s">
        <v>3059</v>
      </c>
    </row>
    <row r="764" spans="1:11" x14ac:dyDescent="0.35">
      <c r="A764" s="1" t="s">
        <v>1521</v>
      </c>
      <c r="B764" s="9">
        <v>133482</v>
      </c>
      <c r="C764" s="1">
        <v>4</v>
      </c>
      <c r="D764" s="1">
        <v>7</v>
      </c>
      <c r="E764" s="13">
        <v>0.91099999999999992</v>
      </c>
      <c r="F764" s="1">
        <v>17</v>
      </c>
      <c r="G764" s="1" t="s">
        <v>3061</v>
      </c>
      <c r="H764" s="1" t="s">
        <v>3059</v>
      </c>
      <c r="I764" s="1">
        <v>75</v>
      </c>
      <c r="J764" s="1" t="s">
        <v>3059</v>
      </c>
      <c r="K764" s="1" t="s">
        <v>3059</v>
      </c>
    </row>
    <row r="765" spans="1:11" x14ac:dyDescent="0.35">
      <c r="A765" s="1" t="s">
        <v>2415</v>
      </c>
      <c r="B765" s="9">
        <v>58383</v>
      </c>
      <c r="C765" s="1">
        <v>1</v>
      </c>
      <c r="D765" s="1">
        <v>9</v>
      </c>
      <c r="E765" s="13">
        <v>0.95900000000000007</v>
      </c>
      <c r="F765" s="1">
        <v>7</v>
      </c>
      <c r="G765" s="1" t="s">
        <v>3061</v>
      </c>
      <c r="H765" s="1" t="s">
        <v>3060</v>
      </c>
      <c r="I765" s="1">
        <v>41</v>
      </c>
      <c r="J765" s="1" t="s">
        <v>3060</v>
      </c>
      <c r="K765" s="1" t="s">
        <v>3060</v>
      </c>
    </row>
    <row r="766" spans="1:11" x14ac:dyDescent="0.35">
      <c r="A766" s="1" t="s">
        <v>2920</v>
      </c>
      <c r="B766" s="9">
        <v>74417</v>
      </c>
      <c r="C766" s="1">
        <v>1</v>
      </c>
      <c r="D766" s="1">
        <v>1</v>
      </c>
      <c r="E766" s="13">
        <v>0.872</v>
      </c>
      <c r="F766" s="1">
        <v>7</v>
      </c>
      <c r="G766" s="1" t="s">
        <v>3061</v>
      </c>
      <c r="H766" s="1" t="s">
        <v>3059</v>
      </c>
      <c r="I766" s="1">
        <v>18</v>
      </c>
      <c r="J766" s="1" t="s">
        <v>3060</v>
      </c>
      <c r="K766" s="1" t="s">
        <v>3060</v>
      </c>
    </row>
    <row r="767" spans="1:11" x14ac:dyDescent="0.35">
      <c r="A767" s="1" t="s">
        <v>2352</v>
      </c>
      <c r="B767" s="9">
        <v>74382</v>
      </c>
      <c r="C767" s="1">
        <v>4</v>
      </c>
      <c r="D767" s="1">
        <v>3</v>
      </c>
      <c r="E767" s="13">
        <v>0.88099999999999989</v>
      </c>
      <c r="F767" s="1">
        <v>25</v>
      </c>
      <c r="G767" s="1" t="s">
        <v>3064</v>
      </c>
      <c r="H767" s="1" t="s">
        <v>3059</v>
      </c>
      <c r="I767" s="1">
        <v>32</v>
      </c>
      <c r="J767" s="1" t="s">
        <v>3059</v>
      </c>
      <c r="K767" s="1" t="s">
        <v>3059</v>
      </c>
    </row>
    <row r="768" spans="1:11" x14ac:dyDescent="0.35">
      <c r="A768" s="1" t="s">
        <v>64</v>
      </c>
      <c r="B768" s="9">
        <v>95984</v>
      </c>
      <c r="C768" s="1">
        <v>1</v>
      </c>
      <c r="D768" s="1">
        <v>6</v>
      </c>
      <c r="E768" s="13">
        <v>0.89</v>
      </c>
      <c r="F768" s="1">
        <v>23</v>
      </c>
      <c r="G768" s="1" t="s">
        <v>3062</v>
      </c>
      <c r="H768" s="1" t="s">
        <v>3059</v>
      </c>
      <c r="I768" s="1">
        <v>1</v>
      </c>
      <c r="J768" s="1" t="s">
        <v>3059</v>
      </c>
      <c r="K768" s="1" t="s">
        <v>3059</v>
      </c>
    </row>
    <row r="769" spans="1:11" x14ac:dyDescent="0.35">
      <c r="A769" s="1" t="s">
        <v>1971</v>
      </c>
      <c r="B769" s="9">
        <v>171453</v>
      </c>
      <c r="C769" s="1">
        <v>5</v>
      </c>
      <c r="D769" s="1">
        <v>1</v>
      </c>
      <c r="E769" s="13">
        <v>0.99299999999999999</v>
      </c>
      <c r="F769" s="1">
        <v>4</v>
      </c>
      <c r="G769" s="1" t="s">
        <v>3058</v>
      </c>
      <c r="H769" s="1" t="s">
        <v>3059</v>
      </c>
      <c r="I769" s="1">
        <v>32</v>
      </c>
      <c r="J769" s="1" t="s">
        <v>3059</v>
      </c>
      <c r="K769" s="1" t="s">
        <v>3059</v>
      </c>
    </row>
    <row r="770" spans="1:11" x14ac:dyDescent="0.35">
      <c r="A770" s="1" t="s">
        <v>1394</v>
      </c>
      <c r="B770" s="9">
        <v>164085</v>
      </c>
      <c r="C770" s="1">
        <v>3</v>
      </c>
      <c r="D770" s="1">
        <v>4</v>
      </c>
      <c r="E770" s="13">
        <v>0.92400000000000004</v>
      </c>
      <c r="F770" s="1">
        <v>16</v>
      </c>
      <c r="G770" s="1" t="s">
        <v>3061</v>
      </c>
      <c r="H770" s="1" t="s">
        <v>3059</v>
      </c>
      <c r="I770" s="1">
        <v>5</v>
      </c>
      <c r="J770" s="1" t="s">
        <v>3059</v>
      </c>
      <c r="K770" s="1" t="s">
        <v>3059</v>
      </c>
    </row>
    <row r="771" spans="1:11" x14ac:dyDescent="0.35">
      <c r="A771" s="1" t="s">
        <v>579</v>
      </c>
      <c r="B771" s="9">
        <v>155324</v>
      </c>
      <c r="C771" s="1">
        <v>2</v>
      </c>
      <c r="D771" s="1">
        <v>4</v>
      </c>
      <c r="E771" s="13">
        <v>0.92799999999999994</v>
      </c>
      <c r="F771" s="1">
        <v>21</v>
      </c>
      <c r="G771" s="1" t="s">
        <v>3064</v>
      </c>
      <c r="H771" s="1" t="s">
        <v>3059</v>
      </c>
      <c r="I771" s="1">
        <v>54</v>
      </c>
      <c r="J771" s="1" t="s">
        <v>3059</v>
      </c>
      <c r="K771" s="1" t="s">
        <v>3059</v>
      </c>
    </row>
    <row r="772" spans="1:11" x14ac:dyDescent="0.35">
      <c r="A772" s="1" t="s">
        <v>416</v>
      </c>
      <c r="B772" s="9">
        <v>99693</v>
      </c>
      <c r="C772" s="1">
        <v>5</v>
      </c>
      <c r="D772" s="1">
        <v>5</v>
      </c>
      <c r="E772" s="13">
        <v>0.95900000000000007</v>
      </c>
      <c r="F772" s="1">
        <v>12</v>
      </c>
      <c r="G772" s="1" t="s">
        <v>3061</v>
      </c>
      <c r="H772" s="1" t="s">
        <v>3059</v>
      </c>
      <c r="I772" s="1">
        <v>30</v>
      </c>
      <c r="J772" s="1" t="s">
        <v>3059</v>
      </c>
      <c r="K772" s="1" t="s">
        <v>3059</v>
      </c>
    </row>
    <row r="773" spans="1:11" x14ac:dyDescent="0.35">
      <c r="A773" s="1" t="s">
        <v>1682</v>
      </c>
      <c r="B773" s="9">
        <v>76400</v>
      </c>
      <c r="C773" s="1">
        <v>4</v>
      </c>
      <c r="D773" s="1">
        <v>9</v>
      </c>
      <c r="E773" s="13">
        <v>0.8909999999999999</v>
      </c>
      <c r="F773" s="1">
        <v>20</v>
      </c>
      <c r="G773" s="1" t="s">
        <v>3061</v>
      </c>
      <c r="H773" s="1" t="s">
        <v>3059</v>
      </c>
      <c r="I773" s="1">
        <v>80</v>
      </c>
      <c r="J773" s="1" t="s">
        <v>3059</v>
      </c>
      <c r="K773" s="1" t="s">
        <v>3059</v>
      </c>
    </row>
    <row r="774" spans="1:11" x14ac:dyDescent="0.35">
      <c r="A774" s="1" t="s">
        <v>506</v>
      </c>
      <c r="B774" s="9">
        <v>42203</v>
      </c>
      <c r="C774" s="1">
        <v>3</v>
      </c>
      <c r="D774" s="1">
        <v>5</v>
      </c>
      <c r="E774" s="13">
        <v>0.93900000000000006</v>
      </c>
      <c r="F774" s="1">
        <v>18</v>
      </c>
      <c r="G774" s="1" t="s">
        <v>3064</v>
      </c>
      <c r="H774" s="1" t="s">
        <v>3059</v>
      </c>
      <c r="I774" s="1">
        <v>42</v>
      </c>
      <c r="J774" s="1" t="s">
        <v>3060</v>
      </c>
      <c r="K774" s="1" t="s">
        <v>3059</v>
      </c>
    </row>
    <row r="775" spans="1:11" x14ac:dyDescent="0.35">
      <c r="A775" s="1" t="s">
        <v>1620</v>
      </c>
      <c r="B775" s="9">
        <v>121805</v>
      </c>
      <c r="C775" s="1">
        <v>1</v>
      </c>
      <c r="D775" s="1">
        <v>4</v>
      </c>
      <c r="E775" s="13">
        <v>1</v>
      </c>
      <c r="F775" s="1">
        <v>25</v>
      </c>
      <c r="G775" s="1" t="s">
        <v>3062</v>
      </c>
      <c r="H775" s="1" t="s">
        <v>3059</v>
      </c>
      <c r="I775" s="1">
        <v>5</v>
      </c>
      <c r="J775" s="1" t="s">
        <v>3060</v>
      </c>
      <c r="K775" s="1" t="s">
        <v>3059</v>
      </c>
    </row>
    <row r="776" spans="1:11" x14ac:dyDescent="0.35">
      <c r="A776" s="1" t="s">
        <v>2815</v>
      </c>
      <c r="B776" s="9">
        <v>179719</v>
      </c>
      <c r="C776" s="1">
        <v>4</v>
      </c>
      <c r="D776" s="1">
        <v>2</v>
      </c>
      <c r="E776" s="13">
        <v>0.94799999999999995</v>
      </c>
      <c r="F776" s="1">
        <v>28</v>
      </c>
      <c r="G776" s="1" t="s">
        <v>3063</v>
      </c>
      <c r="H776" s="1" t="s">
        <v>3059</v>
      </c>
      <c r="I776" s="1">
        <v>13</v>
      </c>
      <c r="J776" s="1" t="s">
        <v>3059</v>
      </c>
      <c r="K776" s="1" t="s">
        <v>3059</v>
      </c>
    </row>
    <row r="777" spans="1:11" x14ac:dyDescent="0.35">
      <c r="A777" s="1" t="s">
        <v>642</v>
      </c>
      <c r="B777" s="9">
        <v>66176</v>
      </c>
      <c r="C777" s="1">
        <v>4</v>
      </c>
      <c r="D777" s="1">
        <v>4</v>
      </c>
      <c r="E777" s="13">
        <v>0.86799999999999999</v>
      </c>
      <c r="F777" s="1">
        <v>19</v>
      </c>
      <c r="G777" s="1" t="s">
        <v>3061</v>
      </c>
      <c r="H777" s="1" t="s">
        <v>3060</v>
      </c>
      <c r="I777" s="1">
        <v>16</v>
      </c>
      <c r="J777" s="1" t="s">
        <v>3059</v>
      </c>
      <c r="K777" s="1" t="s">
        <v>3060</v>
      </c>
    </row>
    <row r="778" spans="1:11" x14ac:dyDescent="0.35">
      <c r="A778" s="1" t="s">
        <v>1028</v>
      </c>
      <c r="B778" s="9">
        <v>38227</v>
      </c>
      <c r="C778" s="1">
        <v>1</v>
      </c>
      <c r="D778" s="1">
        <v>5</v>
      </c>
      <c r="E778" s="13">
        <v>0.94799999999999995</v>
      </c>
      <c r="F778" s="1">
        <v>2</v>
      </c>
      <c r="G778" s="1" t="s">
        <v>3061</v>
      </c>
      <c r="H778" s="1" t="s">
        <v>3059</v>
      </c>
      <c r="I778" s="1">
        <v>0</v>
      </c>
      <c r="J778" s="1" t="s">
        <v>3060</v>
      </c>
      <c r="K778" s="1" t="s">
        <v>3059</v>
      </c>
    </row>
    <row r="779" spans="1:11" x14ac:dyDescent="0.35">
      <c r="A779" s="1" t="s">
        <v>1994</v>
      </c>
      <c r="B779" s="9">
        <v>65127</v>
      </c>
      <c r="C779" s="1">
        <v>3</v>
      </c>
      <c r="D779" s="1">
        <v>9</v>
      </c>
      <c r="E779" s="13">
        <v>0.8909999999999999</v>
      </c>
      <c r="F779" s="1">
        <v>24</v>
      </c>
      <c r="G779" s="1" t="s">
        <v>3062</v>
      </c>
      <c r="H779" s="1" t="s">
        <v>3059</v>
      </c>
      <c r="I779" s="1">
        <v>29</v>
      </c>
      <c r="J779" s="1" t="s">
        <v>3059</v>
      </c>
      <c r="K779" s="1" t="s">
        <v>3059</v>
      </c>
    </row>
    <row r="780" spans="1:11" x14ac:dyDescent="0.35">
      <c r="A780" s="1" t="s">
        <v>1906</v>
      </c>
      <c r="B780" s="9">
        <v>37102</v>
      </c>
      <c r="C780" s="1">
        <v>2</v>
      </c>
      <c r="D780" s="1">
        <v>1</v>
      </c>
      <c r="E780" s="13">
        <v>0.8909999999999999</v>
      </c>
      <c r="F780" s="1">
        <v>13</v>
      </c>
      <c r="G780" s="1" t="s">
        <v>3058</v>
      </c>
      <c r="H780" s="1" t="s">
        <v>3059</v>
      </c>
      <c r="I780" s="1">
        <v>31</v>
      </c>
      <c r="J780" s="1" t="s">
        <v>3060</v>
      </c>
      <c r="K780" s="1" t="s">
        <v>3059</v>
      </c>
    </row>
    <row r="781" spans="1:11" x14ac:dyDescent="0.35">
      <c r="A781" s="1" t="s">
        <v>852</v>
      </c>
      <c r="B781" s="9">
        <v>68105</v>
      </c>
      <c r="C781" s="1">
        <v>3</v>
      </c>
      <c r="D781" s="1">
        <v>9</v>
      </c>
      <c r="E781" s="13">
        <v>0.84299999999999997</v>
      </c>
      <c r="F781" s="1">
        <v>2</v>
      </c>
      <c r="G781" s="1" t="s">
        <v>3062</v>
      </c>
      <c r="H781" s="1" t="s">
        <v>3059</v>
      </c>
      <c r="I781" s="1">
        <v>68</v>
      </c>
      <c r="J781" s="1" t="s">
        <v>3059</v>
      </c>
      <c r="K781" s="1" t="s">
        <v>3059</v>
      </c>
    </row>
    <row r="782" spans="1:11" x14ac:dyDescent="0.35">
      <c r="A782" s="1" t="s">
        <v>957</v>
      </c>
      <c r="B782" s="9">
        <v>154499</v>
      </c>
      <c r="C782" s="1">
        <v>1</v>
      </c>
      <c r="D782" s="1">
        <v>3</v>
      </c>
      <c r="E782" s="13">
        <v>0.81700000000000006</v>
      </c>
      <c r="F782" s="1">
        <v>17</v>
      </c>
      <c r="G782" s="1" t="s">
        <v>3063</v>
      </c>
      <c r="H782" s="1" t="s">
        <v>3059</v>
      </c>
      <c r="I782" s="1">
        <v>31</v>
      </c>
      <c r="J782" s="1" t="s">
        <v>3059</v>
      </c>
      <c r="K782" s="1" t="s">
        <v>3059</v>
      </c>
    </row>
    <row r="783" spans="1:11" x14ac:dyDescent="0.35">
      <c r="A783" s="1" t="s">
        <v>1510</v>
      </c>
      <c r="B783" s="9">
        <v>101011</v>
      </c>
      <c r="C783" s="1">
        <v>5</v>
      </c>
      <c r="D783" s="1">
        <v>6</v>
      </c>
      <c r="E783" s="13">
        <v>1</v>
      </c>
      <c r="F783" s="1">
        <v>20</v>
      </c>
      <c r="G783" s="1" t="s">
        <v>3064</v>
      </c>
      <c r="H783" s="1" t="s">
        <v>3059</v>
      </c>
      <c r="I783" s="1">
        <v>31</v>
      </c>
      <c r="J783" s="1" t="s">
        <v>3059</v>
      </c>
      <c r="K783" s="1" t="s">
        <v>3059</v>
      </c>
    </row>
    <row r="784" spans="1:11" x14ac:dyDescent="0.35">
      <c r="A784" s="1" t="s">
        <v>889</v>
      </c>
      <c r="B784" s="9">
        <v>151951</v>
      </c>
      <c r="C784" s="1">
        <v>3</v>
      </c>
      <c r="D784" s="1">
        <v>8</v>
      </c>
      <c r="E784" s="13">
        <v>0.85799999999999998</v>
      </c>
      <c r="F784" s="1">
        <v>19</v>
      </c>
      <c r="G784" s="1" t="s">
        <v>3063</v>
      </c>
      <c r="H784" s="1" t="s">
        <v>3059</v>
      </c>
      <c r="I784" s="1">
        <v>30</v>
      </c>
      <c r="J784" s="1" t="s">
        <v>3059</v>
      </c>
      <c r="K784" s="1" t="s">
        <v>3059</v>
      </c>
    </row>
    <row r="785" spans="1:11" x14ac:dyDescent="0.35">
      <c r="A785" s="1" t="s">
        <v>2018</v>
      </c>
      <c r="B785" s="9">
        <v>43783</v>
      </c>
      <c r="C785" s="1">
        <v>3</v>
      </c>
      <c r="D785" s="1">
        <v>3</v>
      </c>
      <c r="E785" s="13">
        <v>0.8640000000000001</v>
      </c>
      <c r="F785" s="1">
        <v>21</v>
      </c>
      <c r="G785" s="1" t="s">
        <v>3058</v>
      </c>
      <c r="H785" s="1" t="s">
        <v>3059</v>
      </c>
      <c r="I785" s="1">
        <v>68</v>
      </c>
      <c r="J785" s="1" t="s">
        <v>3059</v>
      </c>
      <c r="K785" s="1" t="s">
        <v>3059</v>
      </c>
    </row>
    <row r="786" spans="1:11" x14ac:dyDescent="0.35">
      <c r="A786" s="1" t="s">
        <v>581</v>
      </c>
      <c r="B786" s="9">
        <v>26616</v>
      </c>
      <c r="C786" s="1">
        <v>1</v>
      </c>
      <c r="D786" s="1">
        <v>1</v>
      </c>
      <c r="E786" s="13">
        <v>0.89599999999999991</v>
      </c>
      <c r="F786" s="1">
        <v>0</v>
      </c>
      <c r="G786" s="1" t="s">
        <v>3058</v>
      </c>
      <c r="H786" s="1" t="s">
        <v>3059</v>
      </c>
      <c r="I786" s="1">
        <v>26</v>
      </c>
      <c r="J786" s="1" t="s">
        <v>3059</v>
      </c>
      <c r="K786" s="1" t="s">
        <v>3060</v>
      </c>
    </row>
    <row r="787" spans="1:11" x14ac:dyDescent="0.35">
      <c r="A787" s="1" t="s">
        <v>2136</v>
      </c>
      <c r="B787" s="9">
        <v>49231</v>
      </c>
      <c r="C787" s="1">
        <v>3</v>
      </c>
      <c r="D787" s="1">
        <v>6</v>
      </c>
      <c r="E787" s="13">
        <v>0.83099999999999996</v>
      </c>
      <c r="F787" s="1">
        <v>23</v>
      </c>
      <c r="G787" s="1" t="s">
        <v>3061</v>
      </c>
      <c r="H787" s="1" t="s">
        <v>3059</v>
      </c>
      <c r="I787" s="1">
        <v>15</v>
      </c>
      <c r="J787" s="1" t="s">
        <v>3060</v>
      </c>
      <c r="K787" s="1" t="s">
        <v>3060</v>
      </c>
    </row>
    <row r="788" spans="1:11" x14ac:dyDescent="0.35">
      <c r="A788" s="1" t="s">
        <v>805</v>
      </c>
      <c r="B788" s="9">
        <v>134239</v>
      </c>
      <c r="C788" s="1">
        <v>5</v>
      </c>
      <c r="D788" s="1">
        <v>1</v>
      </c>
      <c r="E788" s="13">
        <v>0.88</v>
      </c>
      <c r="F788" s="1">
        <v>13</v>
      </c>
      <c r="G788" s="1" t="s">
        <v>3058</v>
      </c>
      <c r="H788" s="1" t="s">
        <v>3060</v>
      </c>
      <c r="I788" s="1">
        <v>73</v>
      </c>
      <c r="J788" s="1" t="s">
        <v>3059</v>
      </c>
      <c r="K788" s="1" t="s">
        <v>3059</v>
      </c>
    </row>
    <row r="789" spans="1:11" x14ac:dyDescent="0.35">
      <c r="A789" s="1" t="s">
        <v>2868</v>
      </c>
      <c r="B789" s="9">
        <v>30753</v>
      </c>
      <c r="C789" s="1">
        <v>3</v>
      </c>
      <c r="D789" s="1">
        <v>9</v>
      </c>
      <c r="E789" s="13">
        <v>0.96799999999999997</v>
      </c>
      <c r="F789" s="1">
        <v>20</v>
      </c>
      <c r="G789" s="1" t="s">
        <v>3058</v>
      </c>
      <c r="H789" s="1" t="s">
        <v>3059</v>
      </c>
      <c r="I789" s="1">
        <v>58</v>
      </c>
      <c r="J789" s="1" t="s">
        <v>3059</v>
      </c>
      <c r="K789" s="1" t="s">
        <v>3059</v>
      </c>
    </row>
    <row r="790" spans="1:11" x14ac:dyDescent="0.35">
      <c r="A790" s="1" t="s">
        <v>2947</v>
      </c>
      <c r="B790" s="9">
        <v>59027</v>
      </c>
      <c r="C790" s="1">
        <v>4</v>
      </c>
      <c r="D790" s="1">
        <v>10</v>
      </c>
      <c r="E790" s="13">
        <v>1</v>
      </c>
      <c r="F790" s="1">
        <v>6</v>
      </c>
      <c r="G790" s="1" t="s">
        <v>3062</v>
      </c>
      <c r="H790" s="1" t="s">
        <v>3060</v>
      </c>
      <c r="I790" s="1">
        <v>33</v>
      </c>
      <c r="J790" s="1" t="s">
        <v>3060</v>
      </c>
      <c r="K790" s="1" t="s">
        <v>3059</v>
      </c>
    </row>
    <row r="791" spans="1:11" x14ac:dyDescent="0.35">
      <c r="A791" s="1" t="s">
        <v>2762</v>
      </c>
      <c r="B791" s="9">
        <v>145595</v>
      </c>
      <c r="C791" s="1">
        <v>2</v>
      </c>
      <c r="D791" s="1">
        <v>3</v>
      </c>
      <c r="E791" s="13">
        <v>0.80900000000000005</v>
      </c>
      <c r="F791" s="1">
        <v>5</v>
      </c>
      <c r="G791" s="1" t="s">
        <v>3063</v>
      </c>
      <c r="H791" s="1" t="s">
        <v>3059</v>
      </c>
      <c r="I791" s="1">
        <v>19</v>
      </c>
      <c r="J791" s="1" t="s">
        <v>3060</v>
      </c>
      <c r="K791" s="1" t="s">
        <v>3059</v>
      </c>
    </row>
    <row r="792" spans="1:11" x14ac:dyDescent="0.35">
      <c r="A792" s="1" t="s">
        <v>1072</v>
      </c>
      <c r="B792" s="9">
        <v>59142</v>
      </c>
      <c r="C792" s="1">
        <v>3</v>
      </c>
      <c r="D792" s="1">
        <v>7</v>
      </c>
      <c r="E792" s="13">
        <v>1</v>
      </c>
      <c r="F792" s="1">
        <v>7</v>
      </c>
      <c r="G792" s="1" t="s">
        <v>3064</v>
      </c>
      <c r="H792" s="1" t="s">
        <v>3059</v>
      </c>
      <c r="I792" s="1">
        <v>44</v>
      </c>
      <c r="J792" s="1" t="s">
        <v>3059</v>
      </c>
      <c r="K792" s="1" t="s">
        <v>3059</v>
      </c>
    </row>
    <row r="793" spans="1:11" x14ac:dyDescent="0.35">
      <c r="A793" s="1" t="s">
        <v>1691</v>
      </c>
      <c r="B793" s="9">
        <v>130936</v>
      </c>
      <c r="C793" s="1">
        <v>3</v>
      </c>
      <c r="D793" s="1">
        <v>2</v>
      </c>
      <c r="E793" s="13">
        <v>0.88</v>
      </c>
      <c r="F793" s="1">
        <v>0</v>
      </c>
      <c r="G793" s="1" t="s">
        <v>3058</v>
      </c>
      <c r="H793" s="1" t="s">
        <v>3059</v>
      </c>
      <c r="I793" s="1">
        <v>11</v>
      </c>
      <c r="J793" s="1" t="s">
        <v>3059</v>
      </c>
      <c r="K793" s="1" t="s">
        <v>3059</v>
      </c>
    </row>
    <row r="794" spans="1:11" x14ac:dyDescent="0.35">
      <c r="A794" s="1" t="s">
        <v>1356</v>
      </c>
      <c r="B794" s="9">
        <v>111387</v>
      </c>
      <c r="C794" s="1">
        <v>2</v>
      </c>
      <c r="D794" s="1">
        <v>3</v>
      </c>
      <c r="E794" s="13">
        <v>0.94900000000000007</v>
      </c>
      <c r="F794" s="1">
        <v>0</v>
      </c>
      <c r="G794" s="1" t="s">
        <v>3062</v>
      </c>
      <c r="H794" s="1" t="s">
        <v>3059</v>
      </c>
      <c r="I794" s="1">
        <v>72</v>
      </c>
      <c r="J794" s="1" t="s">
        <v>3059</v>
      </c>
      <c r="K794" s="1" t="s">
        <v>3060</v>
      </c>
    </row>
    <row r="795" spans="1:11" x14ac:dyDescent="0.35">
      <c r="A795" s="1" t="s">
        <v>1225</v>
      </c>
      <c r="B795" s="9">
        <v>41790</v>
      </c>
      <c r="C795" s="1">
        <v>5</v>
      </c>
      <c r="D795" s="1">
        <v>10</v>
      </c>
      <c r="E795" s="13">
        <v>0.98599999999999999</v>
      </c>
      <c r="F795" s="1">
        <v>23</v>
      </c>
      <c r="G795" s="1" t="s">
        <v>3064</v>
      </c>
      <c r="H795" s="1" t="s">
        <v>3059</v>
      </c>
      <c r="I795" s="1">
        <v>2</v>
      </c>
      <c r="J795" s="1" t="s">
        <v>3059</v>
      </c>
      <c r="K795" s="1" t="s">
        <v>3059</v>
      </c>
    </row>
    <row r="796" spans="1:11" x14ac:dyDescent="0.35">
      <c r="A796" s="1" t="s">
        <v>284</v>
      </c>
      <c r="B796" s="9">
        <v>41857</v>
      </c>
      <c r="C796" s="1">
        <v>5</v>
      </c>
      <c r="D796" s="1">
        <v>2</v>
      </c>
      <c r="E796" s="13">
        <v>0.86499999999999999</v>
      </c>
      <c r="F796" s="1">
        <v>15</v>
      </c>
      <c r="G796" s="1" t="s">
        <v>3061</v>
      </c>
      <c r="H796" s="1" t="s">
        <v>3060</v>
      </c>
      <c r="I796" s="1">
        <v>57</v>
      </c>
      <c r="J796" s="1" t="s">
        <v>3059</v>
      </c>
      <c r="K796" s="1" t="s">
        <v>3059</v>
      </c>
    </row>
    <row r="797" spans="1:11" x14ac:dyDescent="0.35">
      <c r="A797" s="1" t="s">
        <v>84</v>
      </c>
      <c r="B797" s="9">
        <v>166095</v>
      </c>
      <c r="C797" s="1">
        <v>3</v>
      </c>
      <c r="D797" s="1">
        <v>2</v>
      </c>
      <c r="E797" s="13">
        <v>0.87</v>
      </c>
      <c r="F797" s="1">
        <v>0</v>
      </c>
      <c r="G797" s="1" t="s">
        <v>3064</v>
      </c>
      <c r="H797" s="1" t="s">
        <v>3060</v>
      </c>
      <c r="I797" s="1">
        <v>56</v>
      </c>
      <c r="J797" s="1" t="s">
        <v>3059</v>
      </c>
      <c r="K797" s="1" t="s">
        <v>3059</v>
      </c>
    </row>
    <row r="798" spans="1:11" x14ac:dyDescent="0.35">
      <c r="A798" s="1" t="s">
        <v>1132</v>
      </c>
      <c r="B798" s="9">
        <v>128138</v>
      </c>
      <c r="C798" s="1">
        <v>3</v>
      </c>
      <c r="D798" s="1">
        <v>10</v>
      </c>
      <c r="E798" s="13">
        <v>0.86199999999999999</v>
      </c>
      <c r="F798" s="1">
        <v>21</v>
      </c>
      <c r="G798" s="1" t="s">
        <v>3062</v>
      </c>
      <c r="H798" s="1" t="s">
        <v>3059</v>
      </c>
      <c r="I798" s="1">
        <v>57</v>
      </c>
      <c r="J798" s="1" t="s">
        <v>3060</v>
      </c>
      <c r="K798" s="1" t="s">
        <v>3059</v>
      </c>
    </row>
    <row r="799" spans="1:11" x14ac:dyDescent="0.35">
      <c r="A799" s="1" t="s">
        <v>2055</v>
      </c>
      <c r="B799" s="9">
        <v>127383</v>
      </c>
      <c r="C799" s="1">
        <v>2</v>
      </c>
      <c r="D799" s="1">
        <v>2</v>
      </c>
      <c r="E799" s="13">
        <v>0.95599999999999996</v>
      </c>
      <c r="F799" s="1">
        <v>6</v>
      </c>
      <c r="G799" s="1" t="s">
        <v>3064</v>
      </c>
      <c r="H799" s="1" t="s">
        <v>3059</v>
      </c>
      <c r="I799" s="1">
        <v>63</v>
      </c>
      <c r="J799" s="1" t="s">
        <v>3059</v>
      </c>
      <c r="K799" s="1" t="s">
        <v>3059</v>
      </c>
    </row>
    <row r="800" spans="1:11" x14ac:dyDescent="0.35">
      <c r="A800" s="1" t="s">
        <v>2128</v>
      </c>
      <c r="B800" s="9">
        <v>163701</v>
      </c>
      <c r="C800" s="1">
        <v>4</v>
      </c>
      <c r="D800" s="1">
        <v>5</v>
      </c>
      <c r="E800" s="13">
        <v>0.90900000000000003</v>
      </c>
      <c r="F800" s="1">
        <v>23</v>
      </c>
      <c r="G800" s="1" t="s">
        <v>3063</v>
      </c>
      <c r="H800" s="1" t="s">
        <v>3060</v>
      </c>
      <c r="I800" s="1">
        <v>64</v>
      </c>
      <c r="J800" s="1" t="s">
        <v>3060</v>
      </c>
      <c r="K800" s="1" t="s">
        <v>3059</v>
      </c>
    </row>
    <row r="801" spans="1:11" x14ac:dyDescent="0.35">
      <c r="A801" s="1" t="s">
        <v>2092</v>
      </c>
      <c r="B801" s="9">
        <v>178619</v>
      </c>
      <c r="C801" s="1">
        <v>1</v>
      </c>
      <c r="D801" s="1">
        <v>7</v>
      </c>
      <c r="E801" s="13">
        <v>0.88400000000000001</v>
      </c>
      <c r="F801" s="1">
        <v>22</v>
      </c>
      <c r="G801" s="1" t="s">
        <v>3063</v>
      </c>
      <c r="H801" s="1" t="s">
        <v>3060</v>
      </c>
      <c r="I801" s="1">
        <v>78</v>
      </c>
      <c r="J801" s="1" t="s">
        <v>3059</v>
      </c>
      <c r="K801" s="1" t="s">
        <v>3059</v>
      </c>
    </row>
    <row r="802" spans="1:11" x14ac:dyDescent="0.35">
      <c r="A802" s="1" t="s">
        <v>1540</v>
      </c>
      <c r="B802" s="9">
        <v>168216</v>
      </c>
      <c r="C802" s="1">
        <v>1</v>
      </c>
      <c r="D802" s="1">
        <v>7</v>
      </c>
      <c r="E802" s="13">
        <v>0.88400000000000001</v>
      </c>
      <c r="F802" s="1">
        <v>20</v>
      </c>
      <c r="G802" s="1" t="s">
        <v>3061</v>
      </c>
      <c r="H802" s="1" t="s">
        <v>3060</v>
      </c>
      <c r="I802" s="1">
        <v>45</v>
      </c>
      <c r="J802" s="1" t="s">
        <v>3059</v>
      </c>
      <c r="K802" s="1" t="s">
        <v>3059</v>
      </c>
    </row>
    <row r="803" spans="1:11" x14ac:dyDescent="0.35">
      <c r="A803" s="1" t="s">
        <v>169</v>
      </c>
      <c r="B803" s="9">
        <v>173699</v>
      </c>
      <c r="C803" s="1">
        <v>1</v>
      </c>
      <c r="D803" s="1">
        <v>3</v>
      </c>
      <c r="E803" s="13">
        <v>0.83599999999999997</v>
      </c>
      <c r="F803" s="1">
        <v>11</v>
      </c>
      <c r="G803" s="1" t="s">
        <v>3061</v>
      </c>
      <c r="H803" s="1" t="s">
        <v>3060</v>
      </c>
      <c r="I803" s="1">
        <v>2</v>
      </c>
      <c r="J803" s="1" t="s">
        <v>3060</v>
      </c>
      <c r="K803" s="1" t="s">
        <v>3059</v>
      </c>
    </row>
    <row r="804" spans="1:11" x14ac:dyDescent="0.35">
      <c r="A804" s="1" t="s">
        <v>1344</v>
      </c>
      <c r="B804" s="9">
        <v>100084</v>
      </c>
      <c r="C804" s="1">
        <v>2</v>
      </c>
      <c r="D804" s="1">
        <v>3</v>
      </c>
      <c r="E804" s="13">
        <v>0.87599999999999989</v>
      </c>
      <c r="F804" s="1">
        <v>5</v>
      </c>
      <c r="G804" s="1" t="s">
        <v>3062</v>
      </c>
      <c r="H804" s="1" t="s">
        <v>3059</v>
      </c>
      <c r="I804" s="1">
        <v>79</v>
      </c>
      <c r="J804" s="1" t="s">
        <v>3059</v>
      </c>
      <c r="K804" s="1" t="s">
        <v>3059</v>
      </c>
    </row>
    <row r="805" spans="1:11" x14ac:dyDescent="0.35">
      <c r="A805" s="1" t="s">
        <v>712</v>
      </c>
      <c r="B805" s="9">
        <v>148702</v>
      </c>
      <c r="C805" s="1">
        <v>4</v>
      </c>
      <c r="D805" s="1">
        <v>3</v>
      </c>
      <c r="E805" s="13">
        <v>0.86099999999999999</v>
      </c>
      <c r="F805" s="1">
        <v>20</v>
      </c>
      <c r="G805" s="1" t="s">
        <v>3062</v>
      </c>
      <c r="H805" s="1" t="s">
        <v>3059</v>
      </c>
      <c r="I805" s="1">
        <v>62</v>
      </c>
      <c r="J805" s="1" t="s">
        <v>3060</v>
      </c>
      <c r="K805" s="1" t="s">
        <v>3059</v>
      </c>
    </row>
    <row r="806" spans="1:11" x14ac:dyDescent="0.35">
      <c r="A806" s="1" t="s">
        <v>410</v>
      </c>
      <c r="B806" s="9">
        <v>117318</v>
      </c>
      <c r="C806" s="1">
        <v>1</v>
      </c>
      <c r="D806" s="1">
        <v>1</v>
      </c>
      <c r="E806" s="13">
        <v>1</v>
      </c>
      <c r="F806" s="1">
        <v>5</v>
      </c>
      <c r="G806" s="1" t="s">
        <v>3062</v>
      </c>
      <c r="H806" s="1" t="s">
        <v>3059</v>
      </c>
      <c r="I806" s="1">
        <v>74</v>
      </c>
      <c r="J806" s="1" t="s">
        <v>3059</v>
      </c>
      <c r="K806" s="1" t="s">
        <v>3059</v>
      </c>
    </row>
    <row r="807" spans="1:11" x14ac:dyDescent="0.35">
      <c r="A807" s="1" t="s">
        <v>744</v>
      </c>
      <c r="B807" s="9">
        <v>179515</v>
      </c>
      <c r="C807" s="1">
        <v>3</v>
      </c>
      <c r="D807" s="1">
        <v>9</v>
      </c>
      <c r="E807" s="13">
        <v>0.92900000000000005</v>
      </c>
      <c r="F807" s="1">
        <v>15</v>
      </c>
      <c r="G807" s="1" t="s">
        <v>3063</v>
      </c>
      <c r="H807" s="1" t="s">
        <v>3059</v>
      </c>
      <c r="I807" s="1">
        <v>40</v>
      </c>
      <c r="J807" s="1" t="s">
        <v>3059</v>
      </c>
      <c r="K807" s="1" t="s">
        <v>3059</v>
      </c>
    </row>
    <row r="808" spans="1:11" x14ac:dyDescent="0.35">
      <c r="A808" s="1" t="s">
        <v>1752</v>
      </c>
      <c r="B808" s="9">
        <v>124310</v>
      </c>
      <c r="C808" s="1">
        <v>2</v>
      </c>
      <c r="D808" s="1">
        <v>1</v>
      </c>
      <c r="E808" s="13">
        <v>0.99099999999999999</v>
      </c>
      <c r="F808" s="1">
        <v>29</v>
      </c>
      <c r="G808" s="1" t="s">
        <v>3064</v>
      </c>
      <c r="H808" s="1" t="s">
        <v>3060</v>
      </c>
      <c r="I808" s="1">
        <v>11</v>
      </c>
      <c r="J808" s="1" t="s">
        <v>3059</v>
      </c>
      <c r="K808" s="1" t="s">
        <v>3059</v>
      </c>
    </row>
    <row r="809" spans="1:11" x14ac:dyDescent="0.35">
      <c r="A809" s="1" t="s">
        <v>2818</v>
      </c>
      <c r="B809" s="9">
        <v>168261</v>
      </c>
      <c r="C809" s="1">
        <v>3</v>
      </c>
      <c r="D809" s="1">
        <v>1</v>
      </c>
      <c r="E809" s="13">
        <v>1</v>
      </c>
      <c r="F809" s="1">
        <v>11</v>
      </c>
      <c r="G809" s="1" t="s">
        <v>3058</v>
      </c>
      <c r="H809" s="1" t="s">
        <v>3060</v>
      </c>
      <c r="I809" s="1">
        <v>24</v>
      </c>
      <c r="J809" s="1" t="s">
        <v>3059</v>
      </c>
      <c r="K809" s="1" t="s">
        <v>3059</v>
      </c>
    </row>
    <row r="810" spans="1:11" x14ac:dyDescent="0.35">
      <c r="A810" s="1" t="s">
        <v>47</v>
      </c>
      <c r="B810" s="9">
        <v>148251</v>
      </c>
      <c r="C810" s="1">
        <v>1</v>
      </c>
      <c r="D810" s="1">
        <v>2</v>
      </c>
      <c r="E810" s="13">
        <v>0.89500000000000002</v>
      </c>
      <c r="F810" s="1">
        <v>16</v>
      </c>
      <c r="G810" s="1" t="s">
        <v>3061</v>
      </c>
      <c r="H810" s="1" t="s">
        <v>3059</v>
      </c>
      <c r="I810" s="1">
        <v>30</v>
      </c>
      <c r="J810" s="1" t="s">
        <v>3059</v>
      </c>
      <c r="K810" s="1" t="s">
        <v>3059</v>
      </c>
    </row>
    <row r="811" spans="1:11" x14ac:dyDescent="0.35">
      <c r="A811" s="1" t="s">
        <v>166</v>
      </c>
      <c r="B811" s="9">
        <v>57287</v>
      </c>
      <c r="C811" s="1">
        <v>1</v>
      </c>
      <c r="D811" s="1">
        <v>6</v>
      </c>
      <c r="E811" s="13">
        <v>0.85400000000000009</v>
      </c>
      <c r="F811" s="1">
        <v>15</v>
      </c>
      <c r="G811" s="1" t="s">
        <v>3064</v>
      </c>
      <c r="H811" s="1" t="s">
        <v>3059</v>
      </c>
      <c r="I811" s="1">
        <v>51</v>
      </c>
      <c r="J811" s="1" t="s">
        <v>3060</v>
      </c>
      <c r="K811" s="1" t="s">
        <v>3059</v>
      </c>
    </row>
    <row r="812" spans="1:11" x14ac:dyDescent="0.35">
      <c r="A812" s="1" t="s">
        <v>332</v>
      </c>
      <c r="B812" s="9">
        <v>145572</v>
      </c>
      <c r="C812" s="1">
        <v>3</v>
      </c>
      <c r="D812" s="1">
        <v>3</v>
      </c>
      <c r="E812" s="13">
        <v>0.88099999999999989</v>
      </c>
      <c r="F812" s="1">
        <v>25</v>
      </c>
      <c r="G812" s="1" t="s">
        <v>3064</v>
      </c>
      <c r="H812" s="1" t="s">
        <v>3059</v>
      </c>
      <c r="I812" s="1">
        <v>20</v>
      </c>
      <c r="J812" s="1" t="s">
        <v>3059</v>
      </c>
      <c r="K812" s="1" t="s">
        <v>3059</v>
      </c>
    </row>
    <row r="813" spans="1:11" x14ac:dyDescent="0.35">
      <c r="A813" s="1" t="s">
        <v>2489</v>
      </c>
      <c r="B813" s="9">
        <v>41172</v>
      </c>
      <c r="C813" s="1">
        <v>3</v>
      </c>
      <c r="D813" s="1">
        <v>6</v>
      </c>
      <c r="E813" s="13">
        <v>0.98099999999999998</v>
      </c>
      <c r="F813" s="1">
        <v>12</v>
      </c>
      <c r="G813" s="1" t="s">
        <v>3062</v>
      </c>
      <c r="H813" s="1" t="s">
        <v>3059</v>
      </c>
      <c r="I813" s="1">
        <v>12</v>
      </c>
      <c r="J813" s="1" t="s">
        <v>3059</v>
      </c>
      <c r="K813" s="1" t="s">
        <v>3060</v>
      </c>
    </row>
    <row r="814" spans="1:11" x14ac:dyDescent="0.35">
      <c r="A814" s="1" t="s">
        <v>2426</v>
      </c>
      <c r="B814" s="9">
        <v>27224</v>
      </c>
      <c r="C814" s="1">
        <v>3</v>
      </c>
      <c r="D814" s="1">
        <v>1</v>
      </c>
      <c r="E814" s="13">
        <v>0.90400000000000003</v>
      </c>
      <c r="F814" s="1">
        <v>2</v>
      </c>
      <c r="G814" s="1" t="s">
        <v>3064</v>
      </c>
      <c r="H814" s="1" t="s">
        <v>3059</v>
      </c>
      <c r="I814" s="1">
        <v>31</v>
      </c>
      <c r="J814" s="1" t="s">
        <v>3059</v>
      </c>
      <c r="K814" s="1" t="s">
        <v>3059</v>
      </c>
    </row>
    <row r="815" spans="1:11" x14ac:dyDescent="0.35">
      <c r="A815" s="1" t="s">
        <v>2260</v>
      </c>
      <c r="B815" s="9">
        <v>142175</v>
      </c>
      <c r="C815" s="1">
        <v>4</v>
      </c>
      <c r="D815" s="1">
        <v>9</v>
      </c>
      <c r="E815" s="13">
        <v>0.96400000000000008</v>
      </c>
      <c r="F815" s="1">
        <v>20</v>
      </c>
      <c r="G815" s="1" t="s">
        <v>3063</v>
      </c>
      <c r="H815" s="1" t="s">
        <v>3059</v>
      </c>
      <c r="I815" s="1">
        <v>10</v>
      </c>
      <c r="J815" s="1" t="s">
        <v>3059</v>
      </c>
      <c r="K815" s="1" t="s">
        <v>3059</v>
      </c>
    </row>
    <row r="816" spans="1:11" x14ac:dyDescent="0.35">
      <c r="A816" s="1" t="s">
        <v>1897</v>
      </c>
      <c r="B816" s="9">
        <v>91157</v>
      </c>
      <c r="C816" s="1">
        <v>3</v>
      </c>
      <c r="D816" s="1">
        <v>2</v>
      </c>
      <c r="E816" s="13">
        <v>0.998</v>
      </c>
      <c r="F816" s="1">
        <v>22</v>
      </c>
      <c r="G816" s="1" t="s">
        <v>3064</v>
      </c>
      <c r="H816" s="1" t="s">
        <v>3060</v>
      </c>
      <c r="I816" s="1">
        <v>68</v>
      </c>
      <c r="J816" s="1" t="s">
        <v>3060</v>
      </c>
      <c r="K816" s="1" t="s">
        <v>3059</v>
      </c>
    </row>
    <row r="817" spans="1:11" x14ac:dyDescent="0.35">
      <c r="A817" s="1" t="s">
        <v>444</v>
      </c>
      <c r="B817" s="9">
        <v>133161</v>
      </c>
      <c r="C817" s="1">
        <v>3</v>
      </c>
      <c r="D817" s="1">
        <v>8</v>
      </c>
      <c r="E817" s="13">
        <v>0.94700000000000006</v>
      </c>
      <c r="F817" s="1">
        <v>11</v>
      </c>
      <c r="G817" s="1" t="s">
        <v>3058</v>
      </c>
      <c r="H817" s="1" t="s">
        <v>3059</v>
      </c>
      <c r="I817" s="1">
        <v>5</v>
      </c>
      <c r="J817" s="1" t="s">
        <v>3059</v>
      </c>
      <c r="K817" s="1" t="s">
        <v>3059</v>
      </c>
    </row>
    <row r="818" spans="1:11" x14ac:dyDescent="0.35">
      <c r="A818" s="1" t="s">
        <v>1544</v>
      </c>
      <c r="B818" s="9">
        <v>179263</v>
      </c>
      <c r="C818" s="1">
        <v>5</v>
      </c>
      <c r="D818" s="1">
        <v>8</v>
      </c>
      <c r="E818" s="13">
        <v>0.98099999999999998</v>
      </c>
      <c r="F818" s="1">
        <v>5</v>
      </c>
      <c r="G818" s="1" t="s">
        <v>3061</v>
      </c>
      <c r="H818" s="1" t="s">
        <v>3059</v>
      </c>
      <c r="I818" s="1">
        <v>28</v>
      </c>
      <c r="J818" s="1" t="s">
        <v>3059</v>
      </c>
      <c r="K818" s="1" t="s">
        <v>3059</v>
      </c>
    </row>
    <row r="819" spans="1:11" x14ac:dyDescent="0.35">
      <c r="A819" s="1" t="s">
        <v>937</v>
      </c>
      <c r="B819" s="9">
        <v>151151</v>
      </c>
      <c r="C819" s="1">
        <v>4</v>
      </c>
      <c r="D819" s="1">
        <v>3</v>
      </c>
      <c r="E819" s="13">
        <v>0.84400000000000008</v>
      </c>
      <c r="F819" s="1">
        <v>9</v>
      </c>
      <c r="G819" s="1" t="s">
        <v>3065</v>
      </c>
      <c r="H819" s="1" t="s">
        <v>3059</v>
      </c>
      <c r="I819" s="1">
        <v>59</v>
      </c>
      <c r="J819" s="1" t="s">
        <v>3060</v>
      </c>
      <c r="K819" s="1" t="s">
        <v>3059</v>
      </c>
    </row>
    <row r="820" spans="1:11" x14ac:dyDescent="0.35">
      <c r="A820" s="1" t="s">
        <v>677</v>
      </c>
      <c r="B820" s="9">
        <v>152704</v>
      </c>
      <c r="C820" s="1">
        <v>3</v>
      </c>
      <c r="D820" s="1">
        <v>1</v>
      </c>
      <c r="E820" s="13">
        <v>0.84599999999999997</v>
      </c>
      <c r="F820" s="1">
        <v>1</v>
      </c>
      <c r="G820" s="1" t="s">
        <v>3064</v>
      </c>
      <c r="H820" s="1" t="s">
        <v>3059</v>
      </c>
      <c r="I820" s="1">
        <v>79</v>
      </c>
      <c r="J820" s="1" t="s">
        <v>3059</v>
      </c>
      <c r="K820" s="1" t="s">
        <v>3059</v>
      </c>
    </row>
    <row r="821" spans="1:11" x14ac:dyDescent="0.35">
      <c r="A821" s="1" t="s">
        <v>1467</v>
      </c>
      <c r="B821" s="9">
        <v>88425</v>
      </c>
      <c r="C821" s="1">
        <v>5</v>
      </c>
      <c r="D821" s="1">
        <v>3</v>
      </c>
      <c r="E821" s="13">
        <v>0.76</v>
      </c>
      <c r="F821" s="1">
        <v>20</v>
      </c>
      <c r="G821" s="1" t="s">
        <v>3058</v>
      </c>
      <c r="H821" s="1" t="s">
        <v>3059</v>
      </c>
      <c r="I821" s="1">
        <v>41</v>
      </c>
      <c r="J821" s="1" t="s">
        <v>3059</v>
      </c>
      <c r="K821" s="1" t="s">
        <v>3059</v>
      </c>
    </row>
    <row r="822" spans="1:11" x14ac:dyDescent="0.35">
      <c r="A822" s="1" t="s">
        <v>1354</v>
      </c>
      <c r="B822" s="9">
        <v>175387</v>
      </c>
      <c r="C822" s="1">
        <v>3</v>
      </c>
      <c r="D822" s="1">
        <v>7</v>
      </c>
      <c r="E822" s="13">
        <v>1</v>
      </c>
      <c r="F822" s="1">
        <v>12</v>
      </c>
      <c r="G822" s="1" t="s">
        <v>3058</v>
      </c>
      <c r="H822" s="1" t="s">
        <v>3059</v>
      </c>
      <c r="I822" s="1">
        <v>9</v>
      </c>
      <c r="J822" s="1" t="s">
        <v>3059</v>
      </c>
      <c r="K822" s="1" t="s">
        <v>3059</v>
      </c>
    </row>
    <row r="823" spans="1:11" x14ac:dyDescent="0.35">
      <c r="A823" s="1" t="s">
        <v>2159</v>
      </c>
      <c r="B823" s="9">
        <v>176288</v>
      </c>
      <c r="C823" s="1">
        <v>2</v>
      </c>
      <c r="D823" s="1">
        <v>8</v>
      </c>
      <c r="E823" s="13">
        <v>0.94200000000000006</v>
      </c>
      <c r="F823" s="1">
        <v>30</v>
      </c>
      <c r="G823" s="1" t="s">
        <v>3064</v>
      </c>
      <c r="H823" s="1" t="s">
        <v>3059</v>
      </c>
      <c r="I823" s="1">
        <v>7</v>
      </c>
      <c r="J823" s="1" t="s">
        <v>3059</v>
      </c>
      <c r="K823" s="1" t="s">
        <v>3059</v>
      </c>
    </row>
    <row r="824" spans="1:11" x14ac:dyDescent="0.35">
      <c r="A824" s="1" t="s">
        <v>680</v>
      </c>
      <c r="B824" s="9">
        <v>123530</v>
      </c>
      <c r="C824" s="1">
        <v>1</v>
      </c>
      <c r="D824" s="1">
        <v>9</v>
      </c>
      <c r="E824" s="13">
        <v>0.88700000000000001</v>
      </c>
      <c r="F824" s="1">
        <v>3</v>
      </c>
      <c r="G824" s="1" t="s">
        <v>3058</v>
      </c>
      <c r="H824" s="1" t="s">
        <v>3059</v>
      </c>
      <c r="I824" s="1">
        <v>54</v>
      </c>
      <c r="J824" s="1" t="s">
        <v>3059</v>
      </c>
      <c r="K824" s="1" t="s">
        <v>3060</v>
      </c>
    </row>
    <row r="825" spans="1:11" x14ac:dyDescent="0.35">
      <c r="A825" s="1" t="s">
        <v>2211</v>
      </c>
      <c r="B825" s="9">
        <v>176402</v>
      </c>
      <c r="C825" s="1">
        <v>4</v>
      </c>
      <c r="D825" s="1">
        <v>5</v>
      </c>
      <c r="E825" s="13">
        <v>0.93</v>
      </c>
      <c r="F825" s="1">
        <v>16</v>
      </c>
      <c r="G825" s="1" t="s">
        <v>3061</v>
      </c>
      <c r="H825" s="1" t="s">
        <v>3060</v>
      </c>
      <c r="I825" s="1">
        <v>20</v>
      </c>
      <c r="J825" s="1" t="s">
        <v>3059</v>
      </c>
      <c r="K825" s="1" t="s">
        <v>3060</v>
      </c>
    </row>
    <row r="826" spans="1:11" x14ac:dyDescent="0.35">
      <c r="A826" s="1" t="s">
        <v>278</v>
      </c>
      <c r="B826" s="9">
        <v>173669</v>
      </c>
      <c r="C826" s="1">
        <v>5</v>
      </c>
      <c r="D826" s="1">
        <v>7</v>
      </c>
      <c r="E826" s="13">
        <v>0.86699999999999999</v>
      </c>
      <c r="F826" s="1">
        <v>19</v>
      </c>
      <c r="G826" s="1" t="s">
        <v>3063</v>
      </c>
      <c r="H826" s="1" t="s">
        <v>3060</v>
      </c>
      <c r="I826" s="1">
        <v>26</v>
      </c>
      <c r="J826" s="1" t="s">
        <v>3060</v>
      </c>
      <c r="K826" s="1" t="s">
        <v>3059</v>
      </c>
    </row>
    <row r="827" spans="1:11" x14ac:dyDescent="0.35">
      <c r="A827" s="1" t="s">
        <v>2671</v>
      </c>
      <c r="B827" s="9">
        <v>138451</v>
      </c>
      <c r="C827" s="1">
        <v>4</v>
      </c>
      <c r="D827" s="1">
        <v>1</v>
      </c>
      <c r="E827" s="13">
        <v>0.98799999999999999</v>
      </c>
      <c r="F827" s="1">
        <v>17</v>
      </c>
      <c r="G827" s="1" t="s">
        <v>3061</v>
      </c>
      <c r="H827" s="1" t="s">
        <v>3059</v>
      </c>
      <c r="I827" s="1">
        <v>32</v>
      </c>
      <c r="J827" s="1" t="s">
        <v>3059</v>
      </c>
      <c r="K827" s="1" t="s">
        <v>3060</v>
      </c>
    </row>
    <row r="828" spans="1:11" x14ac:dyDescent="0.35">
      <c r="A828" s="1" t="s">
        <v>1841</v>
      </c>
      <c r="B828" s="9">
        <v>53572</v>
      </c>
      <c r="C828" s="1">
        <v>2</v>
      </c>
      <c r="D828" s="1">
        <v>7</v>
      </c>
      <c r="E828" s="13">
        <v>0.82299999999999995</v>
      </c>
      <c r="F828" s="1">
        <v>10</v>
      </c>
      <c r="G828" s="1" t="s">
        <v>3058</v>
      </c>
      <c r="H828" s="1" t="s">
        <v>3060</v>
      </c>
      <c r="I828" s="1">
        <v>25</v>
      </c>
      <c r="J828" s="1" t="s">
        <v>3060</v>
      </c>
      <c r="K828" s="1" t="s">
        <v>3059</v>
      </c>
    </row>
    <row r="829" spans="1:11" x14ac:dyDescent="0.35">
      <c r="A829" s="1" t="s">
        <v>287</v>
      </c>
      <c r="B829" s="9">
        <v>66639</v>
      </c>
      <c r="C829" s="1">
        <v>1</v>
      </c>
      <c r="D829" s="1">
        <v>8</v>
      </c>
      <c r="E829" s="13">
        <v>0.88099999999999989</v>
      </c>
      <c r="F829" s="1">
        <v>6</v>
      </c>
      <c r="G829" s="1" t="s">
        <v>3064</v>
      </c>
      <c r="H829" s="1" t="s">
        <v>3059</v>
      </c>
      <c r="I829" s="1">
        <v>64</v>
      </c>
      <c r="J829" s="1" t="s">
        <v>3059</v>
      </c>
      <c r="K829" s="1" t="s">
        <v>3060</v>
      </c>
    </row>
    <row r="830" spans="1:11" x14ac:dyDescent="0.35">
      <c r="A830" s="1" t="s">
        <v>394</v>
      </c>
      <c r="B830" s="9">
        <v>122047</v>
      </c>
      <c r="C830" s="1">
        <v>3</v>
      </c>
      <c r="D830" s="1">
        <v>3</v>
      </c>
      <c r="E830" s="13">
        <v>1</v>
      </c>
      <c r="F830" s="1">
        <v>13</v>
      </c>
      <c r="G830" s="1" t="s">
        <v>3061</v>
      </c>
      <c r="H830" s="1" t="s">
        <v>3059</v>
      </c>
      <c r="I830" s="1">
        <v>64</v>
      </c>
      <c r="J830" s="1" t="s">
        <v>3059</v>
      </c>
      <c r="K830" s="1" t="s">
        <v>3059</v>
      </c>
    </row>
    <row r="831" spans="1:11" x14ac:dyDescent="0.35">
      <c r="A831" s="1" t="s">
        <v>1060</v>
      </c>
      <c r="B831" s="9">
        <v>158204</v>
      </c>
      <c r="C831" s="1">
        <v>2</v>
      </c>
      <c r="D831" s="1">
        <v>9</v>
      </c>
      <c r="E831" s="13">
        <v>0.93299999999999994</v>
      </c>
      <c r="F831" s="1">
        <v>1</v>
      </c>
      <c r="G831" s="1" t="s">
        <v>3063</v>
      </c>
      <c r="H831" s="1" t="s">
        <v>3059</v>
      </c>
      <c r="I831" s="1">
        <v>63</v>
      </c>
      <c r="J831" s="1" t="s">
        <v>3059</v>
      </c>
      <c r="K831" s="1" t="s">
        <v>3059</v>
      </c>
    </row>
    <row r="832" spans="1:11" x14ac:dyDescent="0.35">
      <c r="A832" s="1" t="s">
        <v>1815</v>
      </c>
      <c r="B832" s="9">
        <v>35599</v>
      </c>
      <c r="C832" s="1">
        <v>3</v>
      </c>
      <c r="D832" s="1">
        <v>9</v>
      </c>
      <c r="E832" s="13">
        <v>0.96299999999999997</v>
      </c>
      <c r="F832" s="1">
        <v>24</v>
      </c>
      <c r="G832" s="1" t="s">
        <v>3058</v>
      </c>
      <c r="H832" s="1" t="s">
        <v>3059</v>
      </c>
      <c r="I832" s="1">
        <v>72</v>
      </c>
      <c r="J832" s="1" t="s">
        <v>3059</v>
      </c>
      <c r="K832" s="1" t="s">
        <v>3059</v>
      </c>
    </row>
    <row r="833" spans="1:11" x14ac:dyDescent="0.35">
      <c r="A833" s="1" t="s">
        <v>2432</v>
      </c>
      <c r="B833" s="9">
        <v>60934</v>
      </c>
      <c r="C833" s="1">
        <v>5</v>
      </c>
      <c r="D833" s="1">
        <v>3</v>
      </c>
      <c r="E833" s="13">
        <v>0.95</v>
      </c>
      <c r="F833" s="1">
        <v>3</v>
      </c>
      <c r="G833" s="1" t="s">
        <v>3064</v>
      </c>
      <c r="H833" s="1" t="s">
        <v>3059</v>
      </c>
      <c r="I833" s="1">
        <v>24</v>
      </c>
      <c r="J833" s="1" t="s">
        <v>3059</v>
      </c>
      <c r="K833" s="1" t="s">
        <v>3059</v>
      </c>
    </row>
    <row r="834" spans="1:11" x14ac:dyDescent="0.35">
      <c r="A834" s="1" t="s">
        <v>1899</v>
      </c>
      <c r="B834" s="9">
        <v>68627</v>
      </c>
      <c r="C834" s="1">
        <v>1</v>
      </c>
      <c r="D834" s="1">
        <v>9</v>
      </c>
      <c r="E834" s="13">
        <v>0.94200000000000006</v>
      </c>
      <c r="F834" s="1">
        <v>30</v>
      </c>
      <c r="G834" s="1" t="s">
        <v>3063</v>
      </c>
      <c r="H834" s="1" t="s">
        <v>3059</v>
      </c>
      <c r="I834" s="1">
        <v>53</v>
      </c>
      <c r="J834" s="1" t="s">
        <v>3059</v>
      </c>
      <c r="K834" s="1" t="s">
        <v>3059</v>
      </c>
    </row>
    <row r="835" spans="1:11" x14ac:dyDescent="0.35">
      <c r="A835" s="1" t="s">
        <v>3038</v>
      </c>
      <c r="B835" s="9">
        <v>123531</v>
      </c>
      <c r="C835" s="1">
        <v>3</v>
      </c>
      <c r="D835" s="1">
        <v>1</v>
      </c>
      <c r="E835" s="13">
        <v>0.88</v>
      </c>
      <c r="F835" s="1">
        <v>5</v>
      </c>
      <c r="G835" s="1" t="s">
        <v>3064</v>
      </c>
      <c r="H835" s="1" t="s">
        <v>3059</v>
      </c>
      <c r="I835" s="1">
        <v>78</v>
      </c>
      <c r="J835" s="1" t="s">
        <v>3059</v>
      </c>
      <c r="K835" s="1" t="s">
        <v>3059</v>
      </c>
    </row>
    <row r="836" spans="1:11" x14ac:dyDescent="0.35">
      <c r="A836" s="1" t="s">
        <v>110</v>
      </c>
      <c r="B836" s="9">
        <v>68314</v>
      </c>
      <c r="C836" s="1">
        <v>5</v>
      </c>
      <c r="D836" s="1">
        <v>6</v>
      </c>
      <c r="E836" s="13">
        <v>0.92</v>
      </c>
      <c r="F836" s="1">
        <v>21</v>
      </c>
      <c r="G836" s="1" t="s">
        <v>3061</v>
      </c>
      <c r="H836" s="1" t="s">
        <v>3060</v>
      </c>
      <c r="I836" s="1">
        <v>39</v>
      </c>
      <c r="J836" s="1" t="s">
        <v>3059</v>
      </c>
      <c r="K836" s="1" t="s">
        <v>3059</v>
      </c>
    </row>
    <row r="837" spans="1:11" x14ac:dyDescent="0.35">
      <c r="A837" s="1" t="s">
        <v>2348</v>
      </c>
      <c r="B837" s="9">
        <v>136036</v>
      </c>
      <c r="C837" s="1">
        <v>4</v>
      </c>
      <c r="D837" s="1">
        <v>7</v>
      </c>
      <c r="E837" s="13">
        <v>0.95099999999999996</v>
      </c>
      <c r="F837" s="1">
        <v>7</v>
      </c>
      <c r="G837" s="1" t="s">
        <v>3062</v>
      </c>
      <c r="H837" s="1" t="s">
        <v>3060</v>
      </c>
      <c r="I837" s="1">
        <v>53</v>
      </c>
      <c r="J837" s="1" t="s">
        <v>3059</v>
      </c>
      <c r="K837" s="1" t="s">
        <v>3059</v>
      </c>
    </row>
    <row r="838" spans="1:11" x14ac:dyDescent="0.35">
      <c r="A838" s="1" t="s">
        <v>855</v>
      </c>
      <c r="B838" s="9">
        <v>45378</v>
      </c>
      <c r="C838" s="1">
        <v>3</v>
      </c>
      <c r="D838" s="1">
        <v>3</v>
      </c>
      <c r="E838" s="13">
        <v>0.91700000000000004</v>
      </c>
      <c r="F838" s="1">
        <v>23</v>
      </c>
      <c r="G838" s="1" t="s">
        <v>3063</v>
      </c>
      <c r="H838" s="1" t="s">
        <v>3059</v>
      </c>
      <c r="I838" s="1">
        <v>10</v>
      </c>
      <c r="J838" s="1" t="s">
        <v>3059</v>
      </c>
      <c r="K838" s="1" t="s">
        <v>3059</v>
      </c>
    </row>
    <row r="839" spans="1:11" x14ac:dyDescent="0.35">
      <c r="A839" s="1" t="s">
        <v>1901</v>
      </c>
      <c r="B839" s="9">
        <v>140718</v>
      </c>
      <c r="C839" s="1">
        <v>5</v>
      </c>
      <c r="D839" s="1">
        <v>3</v>
      </c>
      <c r="E839" s="13">
        <v>0.84799999999999998</v>
      </c>
      <c r="F839" s="1">
        <v>4</v>
      </c>
      <c r="G839" s="1" t="s">
        <v>3058</v>
      </c>
      <c r="H839" s="1" t="s">
        <v>3059</v>
      </c>
      <c r="I839" s="1">
        <v>3</v>
      </c>
      <c r="J839" s="1" t="s">
        <v>3059</v>
      </c>
      <c r="K839" s="1" t="s">
        <v>3059</v>
      </c>
    </row>
    <row r="840" spans="1:11" x14ac:dyDescent="0.35">
      <c r="A840" s="1" t="s">
        <v>1873</v>
      </c>
      <c r="B840" s="9">
        <v>109117</v>
      </c>
      <c r="C840" s="1">
        <v>1</v>
      </c>
      <c r="D840" s="1">
        <v>5</v>
      </c>
      <c r="E840" s="13">
        <v>0.95200000000000007</v>
      </c>
      <c r="F840" s="1">
        <v>7</v>
      </c>
      <c r="G840" s="1" t="s">
        <v>3062</v>
      </c>
      <c r="H840" s="1" t="s">
        <v>3060</v>
      </c>
      <c r="I840" s="1">
        <v>51</v>
      </c>
      <c r="J840" s="1" t="s">
        <v>3059</v>
      </c>
      <c r="K840" s="1" t="s">
        <v>3059</v>
      </c>
    </row>
    <row r="841" spans="1:11" x14ac:dyDescent="0.35">
      <c r="A841" s="1" t="s">
        <v>82</v>
      </c>
      <c r="B841" s="9">
        <v>158881</v>
      </c>
      <c r="C841" s="1">
        <v>3</v>
      </c>
      <c r="D841" s="1">
        <v>4</v>
      </c>
      <c r="E841" s="13">
        <v>0.98199999999999998</v>
      </c>
      <c r="F841" s="1">
        <v>25</v>
      </c>
      <c r="G841" s="1" t="s">
        <v>3064</v>
      </c>
      <c r="H841" s="1" t="s">
        <v>3059</v>
      </c>
      <c r="I841" s="1">
        <v>63</v>
      </c>
      <c r="J841" s="1" t="s">
        <v>3059</v>
      </c>
      <c r="K841" s="1" t="s">
        <v>3059</v>
      </c>
    </row>
    <row r="842" spans="1:11" x14ac:dyDescent="0.35">
      <c r="A842" s="1" t="s">
        <v>133</v>
      </c>
      <c r="B842" s="9">
        <v>58065</v>
      </c>
      <c r="C842" s="1">
        <v>5</v>
      </c>
      <c r="D842" s="1">
        <v>10</v>
      </c>
      <c r="E842" s="13">
        <v>0.86</v>
      </c>
      <c r="F842" s="1">
        <v>9</v>
      </c>
      <c r="G842" s="1" t="s">
        <v>3061</v>
      </c>
      <c r="H842" s="1" t="s">
        <v>3059</v>
      </c>
      <c r="I842" s="1">
        <v>49</v>
      </c>
      <c r="J842" s="1" t="s">
        <v>3059</v>
      </c>
      <c r="K842" s="1" t="s">
        <v>3059</v>
      </c>
    </row>
    <row r="843" spans="1:11" x14ac:dyDescent="0.35">
      <c r="A843" s="1" t="s">
        <v>943</v>
      </c>
      <c r="B843" s="9">
        <v>71992</v>
      </c>
      <c r="C843" s="1">
        <v>4</v>
      </c>
      <c r="D843" s="1">
        <v>4</v>
      </c>
      <c r="E843" s="13">
        <v>0.97400000000000009</v>
      </c>
      <c r="F843" s="1">
        <v>25</v>
      </c>
      <c r="G843" s="1" t="s">
        <v>3061</v>
      </c>
      <c r="H843" s="1" t="s">
        <v>3059</v>
      </c>
      <c r="I843" s="1">
        <v>43</v>
      </c>
      <c r="J843" s="1" t="s">
        <v>3059</v>
      </c>
      <c r="K843" s="1" t="s">
        <v>3060</v>
      </c>
    </row>
    <row r="844" spans="1:11" x14ac:dyDescent="0.35">
      <c r="A844" s="1" t="s">
        <v>2653</v>
      </c>
      <c r="B844" s="9">
        <v>151705</v>
      </c>
      <c r="C844" s="1">
        <v>2</v>
      </c>
      <c r="D844" s="1">
        <v>6</v>
      </c>
      <c r="E844" s="13">
        <v>0.86599999999999999</v>
      </c>
      <c r="F844" s="1">
        <v>7</v>
      </c>
      <c r="G844" s="1" t="s">
        <v>3061</v>
      </c>
      <c r="H844" s="1" t="s">
        <v>3059</v>
      </c>
      <c r="I844" s="1">
        <v>18</v>
      </c>
      <c r="J844" s="1" t="s">
        <v>3059</v>
      </c>
      <c r="K844" s="1" t="s">
        <v>3059</v>
      </c>
    </row>
    <row r="845" spans="1:11" x14ac:dyDescent="0.35">
      <c r="A845" s="1" t="s">
        <v>1334</v>
      </c>
      <c r="B845" s="9">
        <v>92787</v>
      </c>
      <c r="C845" s="1">
        <v>2</v>
      </c>
      <c r="D845" s="1">
        <v>4</v>
      </c>
      <c r="E845" s="13">
        <v>0.82900000000000007</v>
      </c>
      <c r="F845" s="1">
        <v>5</v>
      </c>
      <c r="G845" s="1" t="s">
        <v>3062</v>
      </c>
      <c r="H845" s="1" t="s">
        <v>3060</v>
      </c>
      <c r="I845" s="1">
        <v>25</v>
      </c>
      <c r="J845" s="1" t="s">
        <v>3059</v>
      </c>
      <c r="K845" s="1" t="s">
        <v>3059</v>
      </c>
    </row>
    <row r="846" spans="1:11" x14ac:dyDescent="0.35">
      <c r="A846" s="1" t="s">
        <v>2585</v>
      </c>
      <c r="B846" s="9">
        <v>69905</v>
      </c>
      <c r="C846" s="1">
        <v>1</v>
      </c>
      <c r="D846" s="1">
        <v>5</v>
      </c>
      <c r="E846" s="13">
        <v>0.89400000000000002</v>
      </c>
      <c r="F846" s="1">
        <v>19</v>
      </c>
      <c r="G846" s="1" t="s">
        <v>3063</v>
      </c>
      <c r="H846" s="1" t="s">
        <v>3059</v>
      </c>
      <c r="I846" s="1">
        <v>18</v>
      </c>
      <c r="J846" s="1" t="s">
        <v>3060</v>
      </c>
      <c r="K846" s="1" t="s">
        <v>3059</v>
      </c>
    </row>
    <row r="847" spans="1:11" x14ac:dyDescent="0.35">
      <c r="A847" s="1" t="s">
        <v>1864</v>
      </c>
      <c r="B847" s="9">
        <v>78571</v>
      </c>
      <c r="C847" s="1">
        <v>2</v>
      </c>
      <c r="D847" s="1">
        <v>1</v>
      </c>
      <c r="E847" s="13">
        <v>0.94</v>
      </c>
      <c r="F847" s="1">
        <v>15</v>
      </c>
      <c r="G847" s="1" t="s">
        <v>3061</v>
      </c>
      <c r="H847" s="1" t="s">
        <v>3059</v>
      </c>
      <c r="I847" s="1">
        <v>6</v>
      </c>
      <c r="J847" s="1" t="s">
        <v>3060</v>
      </c>
      <c r="K847" s="1" t="s">
        <v>3059</v>
      </c>
    </row>
    <row r="848" spans="1:11" x14ac:dyDescent="0.35">
      <c r="A848" s="1" t="s">
        <v>2972</v>
      </c>
      <c r="B848" s="9">
        <v>59455</v>
      </c>
      <c r="C848" s="1">
        <v>1</v>
      </c>
      <c r="D848" s="1">
        <v>8</v>
      </c>
      <c r="E848" s="13">
        <v>0.97400000000000009</v>
      </c>
      <c r="F848" s="1">
        <v>21</v>
      </c>
      <c r="G848" s="1" t="s">
        <v>3061</v>
      </c>
      <c r="H848" s="1" t="s">
        <v>3059</v>
      </c>
      <c r="I848" s="1">
        <v>7</v>
      </c>
      <c r="J848" s="1" t="s">
        <v>3060</v>
      </c>
      <c r="K848" s="1" t="s">
        <v>3059</v>
      </c>
    </row>
    <row r="849" spans="1:11" x14ac:dyDescent="0.35">
      <c r="A849" s="1" t="s">
        <v>1891</v>
      </c>
      <c r="B849" s="9">
        <v>165774</v>
      </c>
      <c r="C849" s="1">
        <v>3</v>
      </c>
      <c r="D849" s="1">
        <v>2</v>
      </c>
      <c r="E849" s="13">
        <v>0.95799999999999996</v>
      </c>
      <c r="F849" s="1">
        <v>8</v>
      </c>
      <c r="G849" s="1" t="s">
        <v>3058</v>
      </c>
      <c r="H849" s="1" t="s">
        <v>3060</v>
      </c>
      <c r="I849" s="1">
        <v>27</v>
      </c>
      <c r="J849" s="1" t="s">
        <v>3059</v>
      </c>
      <c r="K849" s="1" t="s">
        <v>3059</v>
      </c>
    </row>
    <row r="850" spans="1:11" x14ac:dyDescent="0.35">
      <c r="A850" s="1" t="s">
        <v>1208</v>
      </c>
      <c r="B850" s="9">
        <v>38278</v>
      </c>
      <c r="C850" s="1">
        <v>1</v>
      </c>
      <c r="D850" s="1">
        <v>6</v>
      </c>
      <c r="E850" s="13">
        <v>0.88300000000000001</v>
      </c>
      <c r="F850" s="1">
        <v>5</v>
      </c>
      <c r="G850" s="1" t="s">
        <v>3063</v>
      </c>
      <c r="H850" s="1" t="s">
        <v>3059</v>
      </c>
      <c r="I850" s="1">
        <v>67</v>
      </c>
      <c r="J850" s="1" t="s">
        <v>3059</v>
      </c>
      <c r="K850" s="1" t="s">
        <v>3059</v>
      </c>
    </row>
    <row r="851" spans="1:11" x14ac:dyDescent="0.35">
      <c r="A851" s="1" t="s">
        <v>2466</v>
      </c>
      <c r="B851" s="9">
        <v>142719</v>
      </c>
      <c r="C851" s="1">
        <v>5</v>
      </c>
      <c r="D851" s="1">
        <v>4</v>
      </c>
      <c r="E851" s="13">
        <v>0.95099999999999996</v>
      </c>
      <c r="F851" s="1">
        <v>18</v>
      </c>
      <c r="G851" s="1" t="s">
        <v>3061</v>
      </c>
      <c r="H851" s="1" t="s">
        <v>3060</v>
      </c>
      <c r="I851" s="1">
        <v>79</v>
      </c>
      <c r="J851" s="1" t="s">
        <v>3059</v>
      </c>
      <c r="K851" s="1" t="s">
        <v>3059</v>
      </c>
    </row>
    <row r="852" spans="1:11" x14ac:dyDescent="0.35">
      <c r="A852" s="1" t="s">
        <v>661</v>
      </c>
      <c r="B852" s="9">
        <v>108580</v>
      </c>
      <c r="C852" s="1">
        <v>5</v>
      </c>
      <c r="D852" s="1">
        <v>2</v>
      </c>
      <c r="E852" s="13">
        <v>0.91900000000000004</v>
      </c>
      <c r="F852" s="1">
        <v>23</v>
      </c>
      <c r="G852" s="1" t="s">
        <v>3064</v>
      </c>
      <c r="H852" s="1" t="s">
        <v>3060</v>
      </c>
      <c r="I852" s="1">
        <v>2</v>
      </c>
      <c r="J852" s="1" t="s">
        <v>3059</v>
      </c>
      <c r="K852" s="1" t="s">
        <v>3059</v>
      </c>
    </row>
    <row r="853" spans="1:11" x14ac:dyDescent="0.35">
      <c r="A853" s="1" t="s">
        <v>151</v>
      </c>
      <c r="B853" s="9">
        <v>72130</v>
      </c>
      <c r="C853" s="1">
        <v>4</v>
      </c>
      <c r="D853" s="1">
        <v>9</v>
      </c>
      <c r="E853" s="13">
        <v>0.88800000000000001</v>
      </c>
      <c r="F853" s="1">
        <v>28</v>
      </c>
      <c r="G853" s="1" t="s">
        <v>3061</v>
      </c>
      <c r="H853" s="1" t="s">
        <v>3060</v>
      </c>
      <c r="I853" s="1">
        <v>42</v>
      </c>
      <c r="J853" s="1" t="s">
        <v>3059</v>
      </c>
      <c r="K853" s="1" t="s">
        <v>3059</v>
      </c>
    </row>
    <row r="854" spans="1:11" x14ac:dyDescent="0.35">
      <c r="A854" s="1" t="s">
        <v>2242</v>
      </c>
      <c r="B854" s="9">
        <v>174026</v>
      </c>
      <c r="C854" s="1">
        <v>2</v>
      </c>
      <c r="D854" s="1">
        <v>9</v>
      </c>
      <c r="E854" s="13">
        <v>0.97099999999999997</v>
      </c>
      <c r="F854" s="1">
        <v>30</v>
      </c>
      <c r="G854" s="1" t="s">
        <v>3061</v>
      </c>
      <c r="H854" s="1" t="s">
        <v>3059</v>
      </c>
      <c r="I854" s="1">
        <v>12</v>
      </c>
      <c r="J854" s="1" t="s">
        <v>3059</v>
      </c>
      <c r="K854" s="1" t="s">
        <v>3060</v>
      </c>
    </row>
    <row r="855" spans="1:11" x14ac:dyDescent="0.35">
      <c r="A855" s="1" t="s">
        <v>2316</v>
      </c>
      <c r="B855" s="9">
        <v>97633</v>
      </c>
      <c r="C855" s="1">
        <v>4</v>
      </c>
      <c r="D855" s="1">
        <v>2</v>
      </c>
      <c r="E855" s="13">
        <v>0.92200000000000004</v>
      </c>
      <c r="F855" s="1">
        <v>29</v>
      </c>
      <c r="G855" s="1" t="s">
        <v>3058</v>
      </c>
      <c r="H855" s="1" t="s">
        <v>3059</v>
      </c>
      <c r="I855" s="1">
        <v>63</v>
      </c>
      <c r="J855" s="1" t="s">
        <v>3059</v>
      </c>
      <c r="K855" s="1" t="s">
        <v>3059</v>
      </c>
    </row>
    <row r="856" spans="1:11" x14ac:dyDescent="0.35">
      <c r="A856" s="1" t="s">
        <v>1898</v>
      </c>
      <c r="B856" s="9">
        <v>171804</v>
      </c>
      <c r="C856" s="1">
        <v>1</v>
      </c>
      <c r="D856" s="1">
        <v>10</v>
      </c>
      <c r="E856" s="13">
        <v>0.93900000000000006</v>
      </c>
      <c r="F856" s="1">
        <v>23</v>
      </c>
      <c r="G856" s="1" t="s">
        <v>3064</v>
      </c>
      <c r="H856" s="1" t="s">
        <v>3059</v>
      </c>
      <c r="I856" s="1">
        <v>33</v>
      </c>
      <c r="J856" s="1" t="s">
        <v>3059</v>
      </c>
      <c r="K856" s="1" t="s">
        <v>3060</v>
      </c>
    </row>
    <row r="857" spans="1:11" x14ac:dyDescent="0.35">
      <c r="A857" s="1" t="s">
        <v>2865</v>
      </c>
      <c r="B857" s="9">
        <v>99686</v>
      </c>
      <c r="C857" s="1">
        <v>3</v>
      </c>
      <c r="D857" s="1">
        <v>5</v>
      </c>
      <c r="E857" s="13">
        <v>0.872</v>
      </c>
      <c r="F857" s="1">
        <v>1</v>
      </c>
      <c r="G857" s="1" t="s">
        <v>3058</v>
      </c>
      <c r="H857" s="1" t="s">
        <v>3059</v>
      </c>
      <c r="I857" s="1">
        <v>37</v>
      </c>
      <c r="J857" s="1" t="s">
        <v>3059</v>
      </c>
      <c r="K857" s="1" t="s">
        <v>3059</v>
      </c>
    </row>
    <row r="858" spans="1:11" x14ac:dyDescent="0.35">
      <c r="A858" s="1" t="s">
        <v>1754</v>
      </c>
      <c r="B858" s="9">
        <v>25579</v>
      </c>
      <c r="C858" s="1">
        <v>3</v>
      </c>
      <c r="D858" s="1">
        <v>7</v>
      </c>
      <c r="E858" s="13">
        <v>0.93700000000000006</v>
      </c>
      <c r="F858" s="1">
        <v>24</v>
      </c>
      <c r="G858" s="1" t="s">
        <v>3063</v>
      </c>
      <c r="H858" s="1" t="s">
        <v>3059</v>
      </c>
      <c r="I858" s="1">
        <v>29</v>
      </c>
      <c r="J858" s="1" t="s">
        <v>3059</v>
      </c>
      <c r="K858" s="1" t="s">
        <v>3060</v>
      </c>
    </row>
    <row r="859" spans="1:11" x14ac:dyDescent="0.35">
      <c r="A859" s="1" t="s">
        <v>2568</v>
      </c>
      <c r="B859" s="9">
        <v>42127</v>
      </c>
      <c r="C859" s="1">
        <v>1</v>
      </c>
      <c r="D859" s="1">
        <v>5</v>
      </c>
      <c r="E859" s="13">
        <v>0.879</v>
      </c>
      <c r="F859" s="1">
        <v>0</v>
      </c>
      <c r="G859" s="1" t="s">
        <v>3061</v>
      </c>
      <c r="H859" s="1" t="s">
        <v>3059</v>
      </c>
      <c r="I859" s="1">
        <v>49</v>
      </c>
      <c r="J859" s="1" t="s">
        <v>3059</v>
      </c>
      <c r="K859" s="1" t="s">
        <v>3059</v>
      </c>
    </row>
    <row r="860" spans="1:11" x14ac:dyDescent="0.35">
      <c r="A860" s="1" t="s">
        <v>1108</v>
      </c>
      <c r="B860" s="9">
        <v>139340</v>
      </c>
      <c r="C860" s="1">
        <v>2</v>
      </c>
      <c r="D860" s="1">
        <v>1</v>
      </c>
      <c r="E860" s="13">
        <v>0.94799999999999995</v>
      </c>
      <c r="F860" s="1">
        <v>1</v>
      </c>
      <c r="G860" s="1" t="s">
        <v>3061</v>
      </c>
      <c r="H860" s="1" t="s">
        <v>3059</v>
      </c>
      <c r="I860" s="1">
        <v>74</v>
      </c>
      <c r="J860" s="1" t="s">
        <v>3060</v>
      </c>
      <c r="K860" s="1" t="s">
        <v>3059</v>
      </c>
    </row>
    <row r="861" spans="1:11" x14ac:dyDescent="0.35">
      <c r="A861" s="1" t="s">
        <v>2331</v>
      </c>
      <c r="B861" s="9">
        <v>33129</v>
      </c>
      <c r="C861" s="1">
        <v>3</v>
      </c>
      <c r="D861" s="1">
        <v>10</v>
      </c>
      <c r="E861" s="13">
        <v>0.96299999999999997</v>
      </c>
      <c r="F861" s="1">
        <v>15</v>
      </c>
      <c r="G861" s="1" t="s">
        <v>3063</v>
      </c>
      <c r="H861" s="1" t="s">
        <v>3059</v>
      </c>
      <c r="I861" s="1">
        <v>52</v>
      </c>
      <c r="J861" s="1" t="s">
        <v>3059</v>
      </c>
      <c r="K861" s="1" t="s">
        <v>3059</v>
      </c>
    </row>
    <row r="862" spans="1:11" x14ac:dyDescent="0.35">
      <c r="A862" s="1" t="s">
        <v>460</v>
      </c>
      <c r="B862" s="9">
        <v>125096</v>
      </c>
      <c r="C862" s="1">
        <v>4</v>
      </c>
      <c r="D862" s="1">
        <v>8</v>
      </c>
      <c r="E862" s="13">
        <v>0.871</v>
      </c>
      <c r="F862" s="1">
        <v>6</v>
      </c>
      <c r="G862" s="1" t="s">
        <v>3063</v>
      </c>
      <c r="H862" s="1" t="s">
        <v>3060</v>
      </c>
      <c r="I862" s="1">
        <v>51</v>
      </c>
      <c r="J862" s="1" t="s">
        <v>3059</v>
      </c>
      <c r="K862" s="1" t="s">
        <v>3059</v>
      </c>
    </row>
    <row r="863" spans="1:11" x14ac:dyDescent="0.35">
      <c r="A863" s="1" t="s">
        <v>1412</v>
      </c>
      <c r="B863" s="9">
        <v>125390</v>
      </c>
      <c r="C863" s="1">
        <v>3</v>
      </c>
      <c r="D863" s="1">
        <v>10</v>
      </c>
      <c r="E863" s="13">
        <v>0.86599999999999999</v>
      </c>
      <c r="F863" s="1">
        <v>14</v>
      </c>
      <c r="G863" s="1" t="s">
        <v>3061</v>
      </c>
      <c r="H863" s="1" t="s">
        <v>3059</v>
      </c>
      <c r="I863" s="1">
        <v>23</v>
      </c>
      <c r="J863" s="1" t="s">
        <v>3059</v>
      </c>
      <c r="K863" s="1" t="s">
        <v>3059</v>
      </c>
    </row>
    <row r="864" spans="1:11" x14ac:dyDescent="0.35">
      <c r="A864" s="1" t="s">
        <v>93</v>
      </c>
      <c r="B864" s="9">
        <v>31689</v>
      </c>
      <c r="C864" s="1">
        <v>5</v>
      </c>
      <c r="D864" s="1">
        <v>5</v>
      </c>
      <c r="E864" s="13">
        <v>0.86799999999999999</v>
      </c>
      <c r="F864" s="1">
        <v>16</v>
      </c>
      <c r="G864" s="1" t="s">
        <v>3062</v>
      </c>
      <c r="H864" s="1" t="s">
        <v>3060</v>
      </c>
      <c r="I864" s="1">
        <v>10</v>
      </c>
      <c r="J864" s="1" t="s">
        <v>3059</v>
      </c>
      <c r="K864" s="1" t="s">
        <v>3060</v>
      </c>
    </row>
    <row r="865" spans="1:11" x14ac:dyDescent="0.35">
      <c r="A865" s="1" t="s">
        <v>735</v>
      </c>
      <c r="B865" s="9">
        <v>46880</v>
      </c>
      <c r="C865" s="1">
        <v>3</v>
      </c>
      <c r="D865" s="1">
        <v>10</v>
      </c>
      <c r="E865" s="13">
        <v>0.95599999999999996</v>
      </c>
      <c r="F865" s="1">
        <v>22</v>
      </c>
      <c r="G865" s="1" t="s">
        <v>3064</v>
      </c>
      <c r="H865" s="1" t="s">
        <v>3059</v>
      </c>
      <c r="I865" s="1">
        <v>61</v>
      </c>
      <c r="J865" s="1" t="s">
        <v>3059</v>
      </c>
      <c r="K865" s="1" t="s">
        <v>3059</v>
      </c>
    </row>
    <row r="866" spans="1:11" x14ac:dyDescent="0.35">
      <c r="A866" s="1" t="s">
        <v>272</v>
      </c>
      <c r="B866" s="9">
        <v>101255</v>
      </c>
      <c r="C866" s="1">
        <v>5</v>
      </c>
      <c r="D866" s="1">
        <v>4</v>
      </c>
      <c r="E866" s="13">
        <v>0.81799999999999995</v>
      </c>
      <c r="F866" s="1">
        <v>5</v>
      </c>
      <c r="G866" s="1" t="s">
        <v>3058</v>
      </c>
      <c r="H866" s="1" t="s">
        <v>3059</v>
      </c>
      <c r="I866" s="1">
        <v>75</v>
      </c>
      <c r="J866" s="1" t="s">
        <v>3059</v>
      </c>
      <c r="K866" s="1" t="s">
        <v>3059</v>
      </c>
    </row>
    <row r="867" spans="1:11" x14ac:dyDescent="0.35">
      <c r="A867" s="1" t="s">
        <v>1177</v>
      </c>
      <c r="B867" s="9">
        <v>42314</v>
      </c>
      <c r="C867" s="1">
        <v>1</v>
      </c>
      <c r="D867" s="1">
        <v>8</v>
      </c>
      <c r="E867" s="13">
        <v>0.89700000000000002</v>
      </c>
      <c r="F867" s="1">
        <v>2</v>
      </c>
      <c r="G867" s="1" t="s">
        <v>3063</v>
      </c>
      <c r="H867" s="1" t="s">
        <v>3059</v>
      </c>
      <c r="I867" s="1">
        <v>50</v>
      </c>
      <c r="J867" s="1" t="s">
        <v>3059</v>
      </c>
      <c r="K867" s="1" t="s">
        <v>3059</v>
      </c>
    </row>
    <row r="868" spans="1:11" x14ac:dyDescent="0.35">
      <c r="A868" s="1" t="s">
        <v>824</v>
      </c>
      <c r="B868" s="9">
        <v>97694</v>
      </c>
      <c r="C868" s="1">
        <v>3</v>
      </c>
      <c r="D868" s="1">
        <v>1</v>
      </c>
      <c r="E868" s="13">
        <v>0.86</v>
      </c>
      <c r="F868" s="1">
        <v>22</v>
      </c>
      <c r="G868" s="1" t="s">
        <v>3062</v>
      </c>
      <c r="H868" s="1" t="s">
        <v>3059</v>
      </c>
      <c r="I868" s="1">
        <v>52</v>
      </c>
      <c r="J868" s="1" t="s">
        <v>3059</v>
      </c>
      <c r="K868" s="1" t="s">
        <v>3059</v>
      </c>
    </row>
    <row r="869" spans="1:11" x14ac:dyDescent="0.35">
      <c r="A869" s="1" t="s">
        <v>2610</v>
      </c>
      <c r="B869" s="9">
        <v>139223</v>
      </c>
      <c r="C869" s="1">
        <v>5</v>
      </c>
      <c r="D869" s="1">
        <v>8</v>
      </c>
      <c r="E869" s="13">
        <v>0.85699999999999998</v>
      </c>
      <c r="F869" s="1">
        <v>2</v>
      </c>
      <c r="G869" s="1" t="s">
        <v>3058</v>
      </c>
      <c r="H869" s="1" t="s">
        <v>3059</v>
      </c>
      <c r="I869" s="1">
        <v>20</v>
      </c>
      <c r="J869" s="1" t="s">
        <v>3059</v>
      </c>
      <c r="K869" s="1" t="s">
        <v>3059</v>
      </c>
    </row>
    <row r="870" spans="1:11" x14ac:dyDescent="0.35">
      <c r="A870" s="1" t="s">
        <v>1256</v>
      </c>
      <c r="B870" s="9">
        <v>102030</v>
      </c>
      <c r="C870" s="1">
        <v>1</v>
      </c>
      <c r="D870" s="1">
        <v>6</v>
      </c>
      <c r="E870" s="13">
        <v>0.86299999999999999</v>
      </c>
      <c r="F870" s="1">
        <v>1</v>
      </c>
      <c r="G870" s="1" t="s">
        <v>3065</v>
      </c>
      <c r="H870" s="1" t="s">
        <v>3060</v>
      </c>
      <c r="I870" s="1">
        <v>17</v>
      </c>
      <c r="J870" s="1" t="s">
        <v>3059</v>
      </c>
      <c r="K870" s="1" t="s">
        <v>3059</v>
      </c>
    </row>
    <row r="871" spans="1:11" x14ac:dyDescent="0.35">
      <c r="A871" s="1" t="s">
        <v>2396</v>
      </c>
      <c r="B871" s="9">
        <v>32841</v>
      </c>
      <c r="C871" s="1">
        <v>1</v>
      </c>
      <c r="D871" s="1">
        <v>7</v>
      </c>
      <c r="E871" s="13">
        <v>0.96599999999999997</v>
      </c>
      <c r="F871" s="1">
        <v>0</v>
      </c>
      <c r="G871" s="1" t="s">
        <v>3062</v>
      </c>
      <c r="H871" s="1" t="s">
        <v>3059</v>
      </c>
      <c r="I871" s="1">
        <v>74</v>
      </c>
      <c r="J871" s="1" t="s">
        <v>3059</v>
      </c>
      <c r="K871" s="1" t="s">
        <v>3059</v>
      </c>
    </row>
    <row r="872" spans="1:11" x14ac:dyDescent="0.35">
      <c r="A872" s="1" t="s">
        <v>2113</v>
      </c>
      <c r="B872" s="9">
        <v>48446</v>
      </c>
      <c r="C872" s="1">
        <v>4</v>
      </c>
      <c r="D872" s="1">
        <v>6</v>
      </c>
      <c r="E872" s="13">
        <v>1</v>
      </c>
      <c r="F872" s="1">
        <v>5</v>
      </c>
      <c r="G872" s="1" t="s">
        <v>3062</v>
      </c>
      <c r="H872" s="1" t="s">
        <v>3060</v>
      </c>
      <c r="I872" s="1">
        <v>31</v>
      </c>
      <c r="J872" s="1" t="s">
        <v>3059</v>
      </c>
      <c r="K872" s="1" t="s">
        <v>3059</v>
      </c>
    </row>
    <row r="873" spans="1:11" x14ac:dyDescent="0.35">
      <c r="A873" s="1" t="s">
        <v>2960</v>
      </c>
      <c r="B873" s="9">
        <v>102905</v>
      </c>
      <c r="C873" s="1">
        <v>4</v>
      </c>
      <c r="D873" s="1">
        <v>10</v>
      </c>
      <c r="E873" s="13">
        <v>1</v>
      </c>
      <c r="F873" s="1">
        <v>7</v>
      </c>
      <c r="G873" s="1" t="s">
        <v>3064</v>
      </c>
      <c r="H873" s="1" t="s">
        <v>3059</v>
      </c>
      <c r="I873" s="1">
        <v>80</v>
      </c>
      <c r="J873" s="1" t="s">
        <v>3059</v>
      </c>
      <c r="K873" s="1" t="s">
        <v>3059</v>
      </c>
    </row>
    <row r="874" spans="1:11" x14ac:dyDescent="0.35">
      <c r="A874" s="1" t="s">
        <v>219</v>
      </c>
      <c r="B874" s="9">
        <v>114734</v>
      </c>
      <c r="C874" s="1">
        <v>2</v>
      </c>
      <c r="D874" s="1">
        <v>4</v>
      </c>
      <c r="E874" s="13">
        <v>0.99900000000000011</v>
      </c>
      <c r="F874" s="1">
        <v>27</v>
      </c>
      <c r="G874" s="1" t="s">
        <v>3061</v>
      </c>
      <c r="H874" s="1" t="s">
        <v>3060</v>
      </c>
      <c r="I874" s="1">
        <v>1</v>
      </c>
      <c r="J874" s="1" t="s">
        <v>3059</v>
      </c>
      <c r="K874" s="1" t="s">
        <v>3059</v>
      </c>
    </row>
    <row r="875" spans="1:11" x14ac:dyDescent="0.35">
      <c r="A875" s="1" t="s">
        <v>74</v>
      </c>
      <c r="B875" s="9">
        <v>166609</v>
      </c>
      <c r="C875" s="1">
        <v>4</v>
      </c>
      <c r="D875" s="1">
        <v>9</v>
      </c>
      <c r="E875" s="13">
        <v>0.96799999999999997</v>
      </c>
      <c r="F875" s="1">
        <v>7</v>
      </c>
      <c r="G875" s="1" t="s">
        <v>3062</v>
      </c>
      <c r="H875" s="1" t="s">
        <v>3059</v>
      </c>
      <c r="I875" s="1">
        <v>17</v>
      </c>
      <c r="J875" s="1" t="s">
        <v>3059</v>
      </c>
      <c r="K875" s="1" t="s">
        <v>3059</v>
      </c>
    </row>
    <row r="876" spans="1:11" x14ac:dyDescent="0.35">
      <c r="A876" s="1" t="s">
        <v>671</v>
      </c>
      <c r="B876" s="9">
        <v>36861</v>
      </c>
      <c r="C876" s="1">
        <v>4</v>
      </c>
      <c r="D876" s="1">
        <v>3</v>
      </c>
      <c r="E876" s="13">
        <v>0.90400000000000003</v>
      </c>
      <c r="F876" s="1">
        <v>25</v>
      </c>
      <c r="G876" s="1" t="s">
        <v>3063</v>
      </c>
      <c r="H876" s="1" t="s">
        <v>3059</v>
      </c>
      <c r="I876" s="1">
        <v>50</v>
      </c>
      <c r="J876" s="1" t="s">
        <v>3059</v>
      </c>
      <c r="K876" s="1" t="s">
        <v>3059</v>
      </c>
    </row>
    <row r="877" spans="1:11" x14ac:dyDescent="0.35">
      <c r="A877" s="1" t="s">
        <v>400</v>
      </c>
      <c r="B877" s="9">
        <v>76354</v>
      </c>
      <c r="C877" s="1">
        <v>4</v>
      </c>
      <c r="D877" s="1">
        <v>1</v>
      </c>
      <c r="E877" s="13">
        <v>0.90400000000000003</v>
      </c>
      <c r="F877" s="1">
        <v>12</v>
      </c>
      <c r="G877" s="1" t="s">
        <v>3065</v>
      </c>
      <c r="H877" s="1" t="s">
        <v>3059</v>
      </c>
      <c r="I877" s="1">
        <v>24</v>
      </c>
      <c r="J877" s="1" t="s">
        <v>3059</v>
      </c>
      <c r="K877" s="1" t="s">
        <v>3059</v>
      </c>
    </row>
    <row r="878" spans="1:11" x14ac:dyDescent="0.35">
      <c r="A878" s="1" t="s">
        <v>1074</v>
      </c>
      <c r="B878" s="9">
        <v>161826</v>
      </c>
      <c r="C878" s="1">
        <v>5</v>
      </c>
      <c r="D878" s="1">
        <v>1</v>
      </c>
      <c r="E878" s="13">
        <v>0.94299999999999995</v>
      </c>
      <c r="F878" s="1">
        <v>22</v>
      </c>
      <c r="G878" s="1" t="s">
        <v>3063</v>
      </c>
      <c r="H878" s="1" t="s">
        <v>3060</v>
      </c>
      <c r="I878" s="1">
        <v>0</v>
      </c>
      <c r="J878" s="1" t="s">
        <v>3059</v>
      </c>
      <c r="K878" s="1" t="s">
        <v>3059</v>
      </c>
    </row>
    <row r="879" spans="1:11" x14ac:dyDescent="0.35">
      <c r="A879" s="1" t="s">
        <v>299</v>
      </c>
      <c r="B879" s="9">
        <v>140760</v>
      </c>
      <c r="C879" s="1">
        <v>5</v>
      </c>
      <c r="D879" s="1">
        <v>9</v>
      </c>
      <c r="E879" s="13">
        <v>1</v>
      </c>
      <c r="F879" s="1">
        <v>22</v>
      </c>
      <c r="G879" s="1" t="s">
        <v>3061</v>
      </c>
      <c r="H879" s="1" t="s">
        <v>3059</v>
      </c>
      <c r="I879" s="1">
        <v>0</v>
      </c>
      <c r="J879" s="1" t="s">
        <v>3059</v>
      </c>
      <c r="K879" s="1" t="s">
        <v>3060</v>
      </c>
    </row>
    <row r="880" spans="1:11" x14ac:dyDescent="0.35">
      <c r="A880" s="1" t="s">
        <v>2091</v>
      </c>
      <c r="B880" s="9">
        <v>111838</v>
      </c>
      <c r="C880" s="1">
        <v>5</v>
      </c>
      <c r="D880" s="1">
        <v>10</v>
      </c>
      <c r="E880" s="13">
        <v>0.92299999999999993</v>
      </c>
      <c r="F880" s="1">
        <v>2</v>
      </c>
      <c r="G880" s="1" t="s">
        <v>3064</v>
      </c>
      <c r="H880" s="1" t="s">
        <v>3059</v>
      </c>
      <c r="I880" s="1">
        <v>34</v>
      </c>
      <c r="J880" s="1" t="s">
        <v>3059</v>
      </c>
      <c r="K880" s="1" t="s">
        <v>3060</v>
      </c>
    </row>
    <row r="881" spans="1:11" x14ac:dyDescent="0.35">
      <c r="A881" s="1" t="s">
        <v>2677</v>
      </c>
      <c r="B881" s="9">
        <v>113059</v>
      </c>
      <c r="C881" s="1">
        <v>5</v>
      </c>
      <c r="D881" s="1">
        <v>10</v>
      </c>
      <c r="E881" s="13">
        <v>0.92200000000000004</v>
      </c>
      <c r="F881" s="1">
        <v>11</v>
      </c>
      <c r="G881" s="1" t="s">
        <v>3064</v>
      </c>
      <c r="H881" s="1" t="s">
        <v>3059</v>
      </c>
      <c r="I881" s="1">
        <v>37</v>
      </c>
      <c r="J881" s="1" t="s">
        <v>3060</v>
      </c>
      <c r="K881" s="1" t="s">
        <v>3059</v>
      </c>
    </row>
    <row r="882" spans="1:11" x14ac:dyDescent="0.35">
      <c r="A882" s="1" t="s">
        <v>1055</v>
      </c>
      <c r="B882" s="9">
        <v>172761</v>
      </c>
      <c r="C882" s="1">
        <v>4</v>
      </c>
      <c r="D882" s="1">
        <v>7</v>
      </c>
      <c r="E882" s="13">
        <v>0.98099999999999998</v>
      </c>
      <c r="F882" s="1">
        <v>0</v>
      </c>
      <c r="G882" s="1" t="s">
        <v>3063</v>
      </c>
      <c r="H882" s="1" t="s">
        <v>3060</v>
      </c>
      <c r="I882" s="1">
        <v>32</v>
      </c>
      <c r="J882" s="1" t="s">
        <v>3059</v>
      </c>
      <c r="K882" s="1" t="s">
        <v>3059</v>
      </c>
    </row>
    <row r="883" spans="1:11" x14ac:dyDescent="0.35">
      <c r="A883" s="1" t="s">
        <v>2317</v>
      </c>
      <c r="B883" s="9">
        <v>34198</v>
      </c>
      <c r="C883" s="1">
        <v>5</v>
      </c>
      <c r="D883" s="1">
        <v>1</v>
      </c>
      <c r="E883" s="13">
        <v>0.90799999999999992</v>
      </c>
      <c r="F883" s="1">
        <v>18</v>
      </c>
      <c r="G883" s="1" t="s">
        <v>3062</v>
      </c>
      <c r="H883" s="1" t="s">
        <v>3059</v>
      </c>
      <c r="I883" s="1">
        <v>50</v>
      </c>
      <c r="J883" s="1" t="s">
        <v>3059</v>
      </c>
      <c r="K883" s="1" t="s">
        <v>3059</v>
      </c>
    </row>
    <row r="884" spans="1:11" x14ac:dyDescent="0.35">
      <c r="A884" s="1" t="s">
        <v>2263</v>
      </c>
      <c r="B884" s="9">
        <v>148111</v>
      </c>
      <c r="C884" s="1">
        <v>3</v>
      </c>
      <c r="D884" s="1">
        <v>8</v>
      </c>
      <c r="E884" s="13">
        <v>0.94900000000000007</v>
      </c>
      <c r="F884" s="1">
        <v>27</v>
      </c>
      <c r="G884" s="1" t="s">
        <v>3058</v>
      </c>
      <c r="H884" s="1" t="s">
        <v>3059</v>
      </c>
      <c r="I884" s="1">
        <v>40</v>
      </c>
      <c r="J884" s="1" t="s">
        <v>3059</v>
      </c>
      <c r="K884" s="1" t="s">
        <v>3059</v>
      </c>
    </row>
    <row r="885" spans="1:11" x14ac:dyDescent="0.35">
      <c r="A885" s="1" t="s">
        <v>1717</v>
      </c>
      <c r="B885" s="9">
        <v>108994</v>
      </c>
      <c r="C885" s="1">
        <v>5</v>
      </c>
      <c r="D885" s="1">
        <v>1</v>
      </c>
      <c r="E885" s="13">
        <v>0.82499999999999996</v>
      </c>
      <c r="F885" s="1">
        <v>22</v>
      </c>
      <c r="G885" s="1" t="s">
        <v>3064</v>
      </c>
      <c r="H885" s="1" t="s">
        <v>3059</v>
      </c>
      <c r="I885" s="1">
        <v>80</v>
      </c>
      <c r="J885" s="1" t="s">
        <v>3059</v>
      </c>
      <c r="K885" s="1" t="s">
        <v>3059</v>
      </c>
    </row>
    <row r="886" spans="1:11" x14ac:dyDescent="0.35">
      <c r="A886" s="1" t="s">
        <v>900</v>
      </c>
      <c r="B886" s="9">
        <v>67397</v>
      </c>
      <c r="C886" s="1">
        <v>4</v>
      </c>
      <c r="D886" s="1">
        <v>5</v>
      </c>
      <c r="E886" s="13">
        <v>0.8859999999999999</v>
      </c>
      <c r="F886" s="1">
        <v>0</v>
      </c>
      <c r="G886" s="1" t="s">
        <v>3058</v>
      </c>
      <c r="H886" s="1" t="s">
        <v>3059</v>
      </c>
      <c r="I886" s="1">
        <v>7</v>
      </c>
      <c r="J886" s="1" t="s">
        <v>3059</v>
      </c>
      <c r="K886" s="1" t="s">
        <v>3059</v>
      </c>
    </row>
    <row r="887" spans="1:11" x14ac:dyDescent="0.35">
      <c r="A887" s="1" t="s">
        <v>3010</v>
      </c>
      <c r="B887" s="9">
        <v>82669</v>
      </c>
      <c r="C887" s="1">
        <v>2</v>
      </c>
      <c r="D887" s="1">
        <v>7</v>
      </c>
      <c r="E887" s="13">
        <v>0.8859999999999999</v>
      </c>
      <c r="F887" s="1">
        <v>8</v>
      </c>
      <c r="G887" s="1" t="s">
        <v>3064</v>
      </c>
      <c r="H887" s="1" t="s">
        <v>3060</v>
      </c>
      <c r="I887" s="1">
        <v>23</v>
      </c>
      <c r="J887" s="1" t="s">
        <v>3059</v>
      </c>
      <c r="K887" s="1" t="s">
        <v>3059</v>
      </c>
    </row>
    <row r="888" spans="1:11" x14ac:dyDescent="0.35">
      <c r="A888" s="1" t="s">
        <v>1762</v>
      </c>
      <c r="B888" s="9">
        <v>50256</v>
      </c>
      <c r="C888" s="1">
        <v>1</v>
      </c>
      <c r="D888" s="1">
        <v>3</v>
      </c>
      <c r="E888" s="13">
        <v>0.84799999999999998</v>
      </c>
      <c r="F888" s="1">
        <v>20</v>
      </c>
      <c r="G888" s="1" t="s">
        <v>3063</v>
      </c>
      <c r="H888" s="1" t="s">
        <v>3059</v>
      </c>
      <c r="I888" s="1">
        <v>73</v>
      </c>
      <c r="J888" s="1" t="s">
        <v>3059</v>
      </c>
      <c r="K888" s="1" t="s">
        <v>3059</v>
      </c>
    </row>
    <row r="889" spans="1:11" x14ac:dyDescent="0.35">
      <c r="A889" s="1" t="s">
        <v>2418</v>
      </c>
      <c r="B889" s="9">
        <v>78951</v>
      </c>
      <c r="C889" s="1">
        <v>1</v>
      </c>
      <c r="D889" s="1">
        <v>8</v>
      </c>
      <c r="E889" s="13">
        <v>1</v>
      </c>
      <c r="F889" s="1">
        <v>30</v>
      </c>
      <c r="G889" s="1" t="s">
        <v>3063</v>
      </c>
      <c r="H889" s="1" t="s">
        <v>3059</v>
      </c>
      <c r="I889" s="1">
        <v>38</v>
      </c>
      <c r="J889" s="1" t="s">
        <v>3059</v>
      </c>
      <c r="K889" s="1" t="s">
        <v>3060</v>
      </c>
    </row>
    <row r="890" spans="1:11" x14ac:dyDescent="0.35">
      <c r="A890" s="1" t="s">
        <v>35</v>
      </c>
      <c r="B890" s="9">
        <v>56598</v>
      </c>
      <c r="C890" s="1">
        <v>5</v>
      </c>
      <c r="D890" s="1">
        <v>6</v>
      </c>
      <c r="E890" s="13">
        <v>1</v>
      </c>
      <c r="F890" s="1">
        <v>16</v>
      </c>
      <c r="G890" s="1" t="s">
        <v>3064</v>
      </c>
      <c r="H890" s="1" t="s">
        <v>3059</v>
      </c>
      <c r="I890" s="1">
        <v>39</v>
      </c>
      <c r="J890" s="1" t="s">
        <v>3059</v>
      </c>
      <c r="K890" s="1" t="s">
        <v>3059</v>
      </c>
    </row>
    <row r="891" spans="1:11" x14ac:dyDescent="0.35">
      <c r="A891" s="1" t="s">
        <v>2618</v>
      </c>
      <c r="B891" s="9">
        <v>127879</v>
      </c>
      <c r="C891" s="1">
        <v>2</v>
      </c>
      <c r="D891" s="1">
        <v>10</v>
      </c>
      <c r="E891" s="13">
        <v>0.88500000000000001</v>
      </c>
      <c r="F891" s="1">
        <v>30</v>
      </c>
      <c r="G891" s="1" t="s">
        <v>3063</v>
      </c>
      <c r="H891" s="1" t="s">
        <v>3060</v>
      </c>
      <c r="I891" s="1">
        <v>22</v>
      </c>
      <c r="J891" s="1" t="s">
        <v>3059</v>
      </c>
      <c r="K891" s="1" t="s">
        <v>3059</v>
      </c>
    </row>
    <row r="892" spans="1:11" x14ac:dyDescent="0.35">
      <c r="A892" s="1" t="s">
        <v>1082</v>
      </c>
      <c r="B892" s="9">
        <v>141090</v>
      </c>
      <c r="C892" s="1">
        <v>5</v>
      </c>
      <c r="D892" s="1">
        <v>9</v>
      </c>
      <c r="E892" s="13">
        <v>0.99099999999999999</v>
      </c>
      <c r="F892" s="1">
        <v>28</v>
      </c>
      <c r="G892" s="1" t="s">
        <v>3062</v>
      </c>
      <c r="H892" s="1" t="s">
        <v>3059</v>
      </c>
      <c r="I892" s="1">
        <v>72</v>
      </c>
      <c r="J892" s="1" t="s">
        <v>3059</v>
      </c>
      <c r="K892" s="1" t="s">
        <v>3059</v>
      </c>
    </row>
    <row r="893" spans="1:11" x14ac:dyDescent="0.35">
      <c r="A893" s="1" t="s">
        <v>1369</v>
      </c>
      <c r="B893" s="9">
        <v>54346</v>
      </c>
      <c r="C893" s="1">
        <v>4</v>
      </c>
      <c r="D893" s="1">
        <v>6</v>
      </c>
      <c r="E893" s="13">
        <v>0.94</v>
      </c>
      <c r="F893" s="1">
        <v>18</v>
      </c>
      <c r="G893" s="1" t="s">
        <v>3062</v>
      </c>
      <c r="H893" s="1" t="s">
        <v>3059</v>
      </c>
      <c r="I893" s="1">
        <v>51</v>
      </c>
      <c r="J893" s="1" t="s">
        <v>3059</v>
      </c>
      <c r="K893" s="1" t="s">
        <v>3059</v>
      </c>
    </row>
    <row r="894" spans="1:11" x14ac:dyDescent="0.35">
      <c r="A894" s="1" t="s">
        <v>2747</v>
      </c>
      <c r="B894" s="9">
        <v>163936</v>
      </c>
      <c r="C894" s="1">
        <v>3</v>
      </c>
      <c r="D894" s="1">
        <v>2</v>
      </c>
      <c r="E894" s="13">
        <v>0.90300000000000002</v>
      </c>
      <c r="F894" s="1">
        <v>26</v>
      </c>
      <c r="G894" s="1" t="s">
        <v>3058</v>
      </c>
      <c r="H894" s="1" t="s">
        <v>3059</v>
      </c>
      <c r="I894" s="1">
        <v>78</v>
      </c>
      <c r="J894" s="1" t="s">
        <v>3059</v>
      </c>
      <c r="K894" s="1" t="s">
        <v>3059</v>
      </c>
    </row>
    <row r="895" spans="1:11" x14ac:dyDescent="0.35">
      <c r="A895" s="1" t="s">
        <v>810</v>
      </c>
      <c r="B895" s="9">
        <v>112198</v>
      </c>
      <c r="C895" s="1">
        <v>3</v>
      </c>
      <c r="D895" s="1">
        <v>8</v>
      </c>
      <c r="E895" s="13">
        <v>0.9840000000000001</v>
      </c>
      <c r="F895" s="1">
        <v>30</v>
      </c>
      <c r="G895" s="1" t="s">
        <v>3062</v>
      </c>
      <c r="H895" s="1" t="s">
        <v>3060</v>
      </c>
      <c r="I895" s="1">
        <v>66</v>
      </c>
      <c r="J895" s="1" t="s">
        <v>3060</v>
      </c>
      <c r="K895" s="1" t="s">
        <v>3059</v>
      </c>
    </row>
    <row r="896" spans="1:11" x14ac:dyDescent="0.35">
      <c r="A896" s="1" t="s">
        <v>1900</v>
      </c>
      <c r="B896" s="9">
        <v>165445</v>
      </c>
      <c r="C896" s="1">
        <v>1</v>
      </c>
      <c r="D896" s="1">
        <v>10</v>
      </c>
      <c r="E896" s="13">
        <v>0.86699999999999999</v>
      </c>
      <c r="F896" s="1">
        <v>29</v>
      </c>
      <c r="G896" s="1" t="s">
        <v>3064</v>
      </c>
      <c r="H896" s="1" t="s">
        <v>3059</v>
      </c>
      <c r="I896" s="1">
        <v>24</v>
      </c>
      <c r="J896" s="1" t="s">
        <v>3059</v>
      </c>
      <c r="K896" s="1" t="s">
        <v>3059</v>
      </c>
    </row>
    <row r="897" spans="1:11" x14ac:dyDescent="0.35">
      <c r="A897" s="1" t="s">
        <v>2632</v>
      </c>
      <c r="B897" s="9">
        <v>99742</v>
      </c>
      <c r="C897" s="1">
        <v>5</v>
      </c>
      <c r="D897" s="1">
        <v>1</v>
      </c>
      <c r="E897" s="13">
        <v>0.98099999999999998</v>
      </c>
      <c r="F897" s="1">
        <v>10</v>
      </c>
      <c r="G897" s="1" t="s">
        <v>3064</v>
      </c>
      <c r="H897" s="1" t="s">
        <v>3059</v>
      </c>
      <c r="I897" s="1">
        <v>32</v>
      </c>
      <c r="J897" s="1" t="s">
        <v>3060</v>
      </c>
      <c r="K897" s="1" t="s">
        <v>3059</v>
      </c>
    </row>
    <row r="898" spans="1:11" x14ac:dyDescent="0.35">
      <c r="A898" s="1" t="s">
        <v>2753</v>
      </c>
      <c r="B898" s="9">
        <v>171346</v>
      </c>
      <c r="C898" s="1">
        <v>4</v>
      </c>
      <c r="D898" s="1">
        <v>4</v>
      </c>
      <c r="E898" s="13">
        <v>0.84599999999999997</v>
      </c>
      <c r="F898" s="1">
        <v>13</v>
      </c>
      <c r="G898" s="1" t="s">
        <v>3058</v>
      </c>
      <c r="H898" s="1" t="s">
        <v>3060</v>
      </c>
      <c r="I898" s="1">
        <v>73</v>
      </c>
      <c r="J898" s="1" t="s">
        <v>3059</v>
      </c>
      <c r="K898" s="1" t="s">
        <v>3059</v>
      </c>
    </row>
    <row r="899" spans="1:11" x14ac:dyDescent="0.35">
      <c r="A899" s="1" t="s">
        <v>155</v>
      </c>
      <c r="B899" s="9">
        <v>121193</v>
      </c>
      <c r="C899" s="1">
        <v>5</v>
      </c>
      <c r="D899" s="1">
        <v>10</v>
      </c>
      <c r="E899" s="13">
        <v>1</v>
      </c>
      <c r="F899" s="1">
        <v>1</v>
      </c>
      <c r="G899" s="1" t="s">
        <v>3058</v>
      </c>
      <c r="H899" s="1" t="s">
        <v>3059</v>
      </c>
      <c r="I899" s="1">
        <v>38</v>
      </c>
      <c r="J899" s="1" t="s">
        <v>3059</v>
      </c>
      <c r="K899" s="1" t="s">
        <v>3059</v>
      </c>
    </row>
    <row r="900" spans="1:11" x14ac:dyDescent="0.35">
      <c r="A900" s="1" t="s">
        <v>59</v>
      </c>
      <c r="B900" s="9">
        <v>79761</v>
      </c>
      <c r="C900" s="1">
        <v>2</v>
      </c>
      <c r="D900" s="1">
        <v>2</v>
      </c>
      <c r="E900" s="13">
        <v>0.91500000000000004</v>
      </c>
      <c r="F900" s="1">
        <v>10</v>
      </c>
      <c r="G900" s="1" t="s">
        <v>3064</v>
      </c>
      <c r="H900" s="1" t="s">
        <v>3059</v>
      </c>
      <c r="I900" s="1">
        <v>58</v>
      </c>
      <c r="J900" s="1" t="s">
        <v>3059</v>
      </c>
      <c r="K900" s="1" t="s">
        <v>3059</v>
      </c>
    </row>
    <row r="901" spans="1:11" x14ac:dyDescent="0.35">
      <c r="A901" s="1" t="s">
        <v>548</v>
      </c>
      <c r="B901" s="9">
        <v>122490</v>
      </c>
      <c r="C901" s="1">
        <v>4</v>
      </c>
      <c r="D901" s="1">
        <v>10</v>
      </c>
      <c r="E901" s="13">
        <v>0.8859999999999999</v>
      </c>
      <c r="F901" s="1">
        <v>5</v>
      </c>
      <c r="G901" s="1" t="s">
        <v>3061</v>
      </c>
      <c r="H901" s="1" t="s">
        <v>3059</v>
      </c>
      <c r="I901" s="1">
        <v>38</v>
      </c>
      <c r="J901" s="1" t="s">
        <v>3059</v>
      </c>
      <c r="K901" s="1" t="s">
        <v>3059</v>
      </c>
    </row>
    <row r="902" spans="1:11" x14ac:dyDescent="0.35">
      <c r="A902" s="1" t="s">
        <v>1558</v>
      </c>
      <c r="B902" s="9">
        <v>128537</v>
      </c>
      <c r="C902" s="1">
        <v>3</v>
      </c>
      <c r="D902" s="1">
        <v>4</v>
      </c>
      <c r="E902" s="13">
        <v>0.81799999999999995</v>
      </c>
      <c r="F902" s="1">
        <v>20</v>
      </c>
      <c r="G902" s="1" t="s">
        <v>3062</v>
      </c>
      <c r="H902" s="1" t="s">
        <v>3059</v>
      </c>
      <c r="I902" s="1">
        <v>33</v>
      </c>
      <c r="J902" s="1" t="s">
        <v>3059</v>
      </c>
      <c r="K902" s="1" t="s">
        <v>3059</v>
      </c>
    </row>
    <row r="903" spans="1:11" x14ac:dyDescent="0.35">
      <c r="A903" s="1" t="s">
        <v>1848</v>
      </c>
      <c r="B903" s="9">
        <v>103611</v>
      </c>
      <c r="C903" s="1">
        <v>4</v>
      </c>
      <c r="D903" s="1">
        <v>5</v>
      </c>
      <c r="E903" s="13">
        <v>0.96</v>
      </c>
      <c r="F903" s="1">
        <v>16</v>
      </c>
      <c r="G903" s="1" t="s">
        <v>3058</v>
      </c>
      <c r="H903" s="1" t="s">
        <v>3059</v>
      </c>
      <c r="I903" s="1">
        <v>7</v>
      </c>
      <c r="J903" s="1" t="s">
        <v>3059</v>
      </c>
      <c r="K903" s="1" t="s">
        <v>3059</v>
      </c>
    </row>
    <row r="904" spans="1:11" x14ac:dyDescent="0.35">
      <c r="A904" s="1" t="s">
        <v>2689</v>
      </c>
      <c r="B904" s="9">
        <v>113474</v>
      </c>
      <c r="C904" s="1">
        <v>4</v>
      </c>
      <c r="D904" s="1">
        <v>8</v>
      </c>
      <c r="E904" s="13">
        <v>0.93599999999999994</v>
      </c>
      <c r="F904" s="1">
        <v>17</v>
      </c>
      <c r="G904" s="1" t="s">
        <v>3064</v>
      </c>
      <c r="H904" s="1" t="s">
        <v>3059</v>
      </c>
      <c r="I904" s="1">
        <v>50</v>
      </c>
      <c r="J904" s="1" t="s">
        <v>3059</v>
      </c>
      <c r="K904" s="1" t="s">
        <v>3059</v>
      </c>
    </row>
    <row r="905" spans="1:11" x14ac:dyDescent="0.35">
      <c r="A905" s="1" t="s">
        <v>1053</v>
      </c>
      <c r="B905" s="9">
        <v>167032</v>
      </c>
      <c r="C905" s="1">
        <v>3</v>
      </c>
      <c r="D905" s="1">
        <v>3</v>
      </c>
      <c r="E905" s="13">
        <v>0.91099999999999992</v>
      </c>
      <c r="F905" s="1">
        <v>1</v>
      </c>
      <c r="G905" s="1" t="s">
        <v>3058</v>
      </c>
      <c r="H905" s="1" t="s">
        <v>3060</v>
      </c>
      <c r="I905" s="1">
        <v>73</v>
      </c>
      <c r="J905" s="1" t="s">
        <v>3059</v>
      </c>
      <c r="K905" s="1" t="s">
        <v>3059</v>
      </c>
    </row>
    <row r="906" spans="1:11" x14ac:dyDescent="0.35">
      <c r="A906" s="1" t="s">
        <v>2596</v>
      </c>
      <c r="B906" s="9">
        <v>81525</v>
      </c>
      <c r="C906" s="1">
        <v>4</v>
      </c>
      <c r="D906" s="1">
        <v>8</v>
      </c>
      <c r="E906" s="13">
        <v>0.88300000000000001</v>
      </c>
      <c r="F906" s="1">
        <v>16</v>
      </c>
      <c r="G906" s="1" t="s">
        <v>3058</v>
      </c>
      <c r="H906" s="1" t="s">
        <v>3059</v>
      </c>
      <c r="I906" s="1">
        <v>63</v>
      </c>
      <c r="J906" s="1" t="s">
        <v>3060</v>
      </c>
      <c r="K906" s="1" t="s">
        <v>3059</v>
      </c>
    </row>
    <row r="907" spans="1:11" x14ac:dyDescent="0.35">
      <c r="A907" s="1" t="s">
        <v>2607</v>
      </c>
      <c r="B907" s="9">
        <v>76154</v>
      </c>
      <c r="C907" s="1">
        <v>1</v>
      </c>
      <c r="D907" s="1">
        <v>6</v>
      </c>
      <c r="E907" s="13">
        <v>0.89</v>
      </c>
      <c r="F907" s="1">
        <v>1</v>
      </c>
      <c r="G907" s="1" t="s">
        <v>3058</v>
      </c>
      <c r="H907" s="1" t="s">
        <v>3059</v>
      </c>
      <c r="I907" s="1">
        <v>53</v>
      </c>
      <c r="J907" s="1" t="s">
        <v>3059</v>
      </c>
      <c r="K907" s="1" t="s">
        <v>3059</v>
      </c>
    </row>
    <row r="908" spans="1:11" x14ac:dyDescent="0.35">
      <c r="A908" s="1" t="s">
        <v>2635</v>
      </c>
      <c r="B908" s="9">
        <v>40618</v>
      </c>
      <c r="C908" s="1">
        <v>5</v>
      </c>
      <c r="D908" s="1">
        <v>8</v>
      </c>
      <c r="E908" s="13">
        <v>0.97400000000000009</v>
      </c>
      <c r="F908" s="1">
        <v>24</v>
      </c>
      <c r="G908" s="1" t="s">
        <v>3064</v>
      </c>
      <c r="H908" s="1" t="s">
        <v>3059</v>
      </c>
      <c r="I908" s="1">
        <v>0</v>
      </c>
      <c r="J908" s="1" t="s">
        <v>3059</v>
      </c>
      <c r="K908" s="1" t="s">
        <v>3059</v>
      </c>
    </row>
    <row r="909" spans="1:11" x14ac:dyDescent="0.35">
      <c r="A909" s="1" t="s">
        <v>2784</v>
      </c>
      <c r="B909" s="9">
        <v>49305</v>
      </c>
      <c r="C909" s="1">
        <v>3</v>
      </c>
      <c r="D909" s="1">
        <v>2</v>
      </c>
      <c r="E909" s="13">
        <v>0.94799999999999995</v>
      </c>
      <c r="F909" s="1">
        <v>6</v>
      </c>
      <c r="G909" s="1" t="s">
        <v>3062</v>
      </c>
      <c r="H909" s="1" t="s">
        <v>3060</v>
      </c>
      <c r="I909" s="1">
        <v>47</v>
      </c>
      <c r="J909" s="1" t="s">
        <v>3059</v>
      </c>
      <c r="K909" s="1" t="s">
        <v>3059</v>
      </c>
    </row>
    <row r="910" spans="1:11" x14ac:dyDescent="0.35">
      <c r="A910" s="1" t="s">
        <v>1696</v>
      </c>
      <c r="B910" s="9">
        <v>149773</v>
      </c>
      <c r="C910" s="1">
        <v>5</v>
      </c>
      <c r="D910" s="1">
        <v>9</v>
      </c>
      <c r="E910" s="13">
        <v>1</v>
      </c>
      <c r="F910" s="1">
        <v>5</v>
      </c>
      <c r="G910" s="1" t="s">
        <v>3058</v>
      </c>
      <c r="H910" s="1" t="s">
        <v>3059</v>
      </c>
      <c r="I910" s="1">
        <v>25</v>
      </c>
      <c r="J910" s="1" t="s">
        <v>3059</v>
      </c>
      <c r="K910" s="1" t="s">
        <v>3059</v>
      </c>
    </row>
    <row r="911" spans="1:11" x14ac:dyDescent="0.35">
      <c r="A911" s="1" t="s">
        <v>2478</v>
      </c>
      <c r="B911" s="9">
        <v>98811</v>
      </c>
      <c r="C911" s="1">
        <v>3</v>
      </c>
      <c r="D911" s="1">
        <v>2</v>
      </c>
      <c r="E911" s="13">
        <v>0.88900000000000001</v>
      </c>
      <c r="F911" s="1">
        <v>7</v>
      </c>
      <c r="G911" s="1" t="s">
        <v>3061</v>
      </c>
      <c r="H911" s="1" t="s">
        <v>3059</v>
      </c>
      <c r="I911" s="1">
        <v>4</v>
      </c>
      <c r="J911" s="1" t="s">
        <v>3059</v>
      </c>
      <c r="K911" s="1" t="s">
        <v>3059</v>
      </c>
    </row>
    <row r="912" spans="1:11" x14ac:dyDescent="0.35">
      <c r="A912" s="1" t="s">
        <v>921</v>
      </c>
      <c r="B912" s="9">
        <v>157366</v>
      </c>
      <c r="C912" s="1">
        <v>1</v>
      </c>
      <c r="D912" s="1">
        <v>1</v>
      </c>
      <c r="E912" s="13">
        <v>1</v>
      </c>
      <c r="F912" s="1">
        <v>16</v>
      </c>
      <c r="G912" s="1" t="s">
        <v>3062</v>
      </c>
      <c r="H912" s="1" t="s">
        <v>3059</v>
      </c>
      <c r="I912" s="1">
        <v>69</v>
      </c>
      <c r="J912" s="1" t="s">
        <v>3059</v>
      </c>
      <c r="K912" s="1" t="s">
        <v>3059</v>
      </c>
    </row>
    <row r="913" spans="1:11" x14ac:dyDescent="0.35">
      <c r="A913" s="1" t="s">
        <v>2442</v>
      </c>
      <c r="B913" s="9">
        <v>58727</v>
      </c>
      <c r="C913" s="1">
        <v>2</v>
      </c>
      <c r="D913" s="1">
        <v>1</v>
      </c>
      <c r="E913" s="13">
        <v>0.93200000000000005</v>
      </c>
      <c r="F913" s="1">
        <v>14</v>
      </c>
      <c r="G913" s="1" t="s">
        <v>3062</v>
      </c>
      <c r="H913" s="1" t="s">
        <v>3059</v>
      </c>
      <c r="I913" s="1">
        <v>53</v>
      </c>
      <c r="J913" s="1" t="s">
        <v>3059</v>
      </c>
      <c r="K913" s="1" t="s">
        <v>3059</v>
      </c>
    </row>
    <row r="914" spans="1:11" x14ac:dyDescent="0.35">
      <c r="A914" s="1" t="s">
        <v>1105</v>
      </c>
      <c r="B914" s="9">
        <v>142245</v>
      </c>
      <c r="C914" s="1">
        <v>5</v>
      </c>
      <c r="D914" s="1">
        <v>2</v>
      </c>
      <c r="E914" s="13">
        <v>0.91</v>
      </c>
      <c r="F914" s="1">
        <v>25</v>
      </c>
      <c r="G914" s="1" t="s">
        <v>3063</v>
      </c>
      <c r="H914" s="1" t="s">
        <v>3059</v>
      </c>
      <c r="I914" s="1">
        <v>59</v>
      </c>
      <c r="J914" s="1" t="s">
        <v>3059</v>
      </c>
      <c r="K914" s="1" t="s">
        <v>3060</v>
      </c>
    </row>
    <row r="915" spans="1:11" x14ac:dyDescent="0.35">
      <c r="A915" s="1" t="s">
        <v>1541</v>
      </c>
      <c r="B915" s="9">
        <v>130008</v>
      </c>
      <c r="C915" s="1">
        <v>5</v>
      </c>
      <c r="D915" s="1">
        <v>9</v>
      </c>
      <c r="E915" s="13">
        <v>0.86099999999999999</v>
      </c>
      <c r="F915" s="1">
        <v>0</v>
      </c>
      <c r="G915" s="1" t="s">
        <v>3062</v>
      </c>
      <c r="H915" s="1" t="s">
        <v>3060</v>
      </c>
      <c r="I915" s="1">
        <v>8</v>
      </c>
      <c r="J915" s="1" t="s">
        <v>3060</v>
      </c>
      <c r="K915" s="1" t="s">
        <v>3059</v>
      </c>
    </row>
    <row r="916" spans="1:11" x14ac:dyDescent="0.35">
      <c r="A916" s="1" t="s">
        <v>669</v>
      </c>
      <c r="B916" s="9">
        <v>154264</v>
      </c>
      <c r="C916" s="1">
        <v>3</v>
      </c>
      <c r="D916" s="1">
        <v>7</v>
      </c>
      <c r="E916" s="13">
        <v>0.87</v>
      </c>
      <c r="F916" s="1">
        <v>6</v>
      </c>
      <c r="G916" s="1" t="s">
        <v>3064</v>
      </c>
      <c r="H916" s="1" t="s">
        <v>3059</v>
      </c>
      <c r="I916" s="1">
        <v>28</v>
      </c>
      <c r="J916" s="1" t="s">
        <v>3059</v>
      </c>
      <c r="K916" s="1" t="s">
        <v>3059</v>
      </c>
    </row>
    <row r="917" spans="1:11" x14ac:dyDescent="0.35">
      <c r="A917" s="1" t="s">
        <v>643</v>
      </c>
      <c r="B917" s="9">
        <v>33705</v>
      </c>
      <c r="C917" s="1">
        <v>5</v>
      </c>
      <c r="D917" s="1">
        <v>4</v>
      </c>
      <c r="E917" s="13">
        <v>0.96299999999999997</v>
      </c>
      <c r="F917" s="1">
        <v>9</v>
      </c>
      <c r="G917" s="1" t="s">
        <v>3061</v>
      </c>
      <c r="H917" s="1" t="s">
        <v>3059</v>
      </c>
      <c r="I917" s="1">
        <v>16</v>
      </c>
      <c r="J917" s="1" t="s">
        <v>3059</v>
      </c>
      <c r="K917" s="1" t="s">
        <v>3059</v>
      </c>
    </row>
    <row r="918" spans="1:11" x14ac:dyDescent="0.35">
      <c r="A918" s="1" t="s">
        <v>2024</v>
      </c>
      <c r="B918" s="9">
        <v>89594</v>
      </c>
      <c r="C918" s="1">
        <v>1</v>
      </c>
      <c r="D918" s="1">
        <v>9</v>
      </c>
      <c r="E918" s="13">
        <v>0.92700000000000005</v>
      </c>
      <c r="F918" s="1">
        <v>2</v>
      </c>
      <c r="G918" s="1" t="s">
        <v>3063</v>
      </c>
      <c r="H918" s="1" t="s">
        <v>3059</v>
      </c>
      <c r="I918" s="1">
        <v>79</v>
      </c>
      <c r="J918" s="1" t="s">
        <v>3059</v>
      </c>
      <c r="K918" s="1" t="s">
        <v>3059</v>
      </c>
    </row>
    <row r="919" spans="1:11" x14ac:dyDescent="0.35">
      <c r="A919" s="1" t="s">
        <v>1489</v>
      </c>
      <c r="B919" s="9">
        <v>83433</v>
      </c>
      <c r="C919" s="1">
        <v>3</v>
      </c>
      <c r="D919" s="1">
        <v>7</v>
      </c>
      <c r="E919" s="13">
        <v>0.88</v>
      </c>
      <c r="F919" s="1">
        <v>11</v>
      </c>
      <c r="G919" s="1" t="s">
        <v>3064</v>
      </c>
      <c r="H919" s="1" t="s">
        <v>3060</v>
      </c>
      <c r="I919" s="1">
        <v>43</v>
      </c>
      <c r="J919" s="1" t="s">
        <v>3059</v>
      </c>
      <c r="K919" s="1" t="s">
        <v>3059</v>
      </c>
    </row>
    <row r="920" spans="1:11" x14ac:dyDescent="0.35">
      <c r="A920" s="1" t="s">
        <v>2390</v>
      </c>
      <c r="B920" s="9">
        <v>70295</v>
      </c>
      <c r="C920" s="1">
        <v>2</v>
      </c>
      <c r="D920" s="1">
        <v>1</v>
      </c>
      <c r="E920" s="13">
        <v>0.82900000000000007</v>
      </c>
      <c r="F920" s="1">
        <v>27</v>
      </c>
      <c r="G920" s="1" t="s">
        <v>3061</v>
      </c>
      <c r="H920" s="1" t="s">
        <v>3060</v>
      </c>
      <c r="I920" s="1">
        <v>21</v>
      </c>
      <c r="J920" s="1" t="s">
        <v>3059</v>
      </c>
      <c r="K920" s="1" t="s">
        <v>3059</v>
      </c>
    </row>
    <row r="921" spans="1:11" x14ac:dyDescent="0.35">
      <c r="A921" s="1" t="s">
        <v>2873</v>
      </c>
      <c r="B921" s="9">
        <v>103817</v>
      </c>
      <c r="C921" s="1">
        <v>3</v>
      </c>
      <c r="D921" s="1">
        <v>6</v>
      </c>
      <c r="E921" s="13">
        <v>0.88900000000000001</v>
      </c>
      <c r="F921" s="1">
        <v>4</v>
      </c>
      <c r="G921" s="1" t="s">
        <v>3061</v>
      </c>
      <c r="H921" s="1" t="s">
        <v>3059</v>
      </c>
      <c r="I921" s="1">
        <v>26</v>
      </c>
      <c r="J921" s="1" t="s">
        <v>3059</v>
      </c>
      <c r="K921" s="1" t="s">
        <v>3059</v>
      </c>
    </row>
    <row r="922" spans="1:11" x14ac:dyDescent="0.35">
      <c r="A922" s="1" t="s">
        <v>2416</v>
      </c>
      <c r="B922" s="9">
        <v>25477</v>
      </c>
      <c r="C922" s="1">
        <v>3</v>
      </c>
      <c r="D922" s="1">
        <v>7</v>
      </c>
      <c r="E922" s="13">
        <v>1</v>
      </c>
      <c r="F922" s="1">
        <v>0</v>
      </c>
      <c r="G922" s="1" t="s">
        <v>3063</v>
      </c>
      <c r="H922" s="1" t="s">
        <v>3059</v>
      </c>
      <c r="I922" s="1">
        <v>16</v>
      </c>
      <c r="J922" s="1" t="s">
        <v>3060</v>
      </c>
      <c r="K922" s="1" t="s">
        <v>3059</v>
      </c>
    </row>
    <row r="923" spans="1:11" x14ac:dyDescent="0.35">
      <c r="A923" s="1" t="s">
        <v>2835</v>
      </c>
      <c r="B923" s="9">
        <v>131278</v>
      </c>
      <c r="C923" s="1">
        <v>3</v>
      </c>
      <c r="D923" s="1">
        <v>2</v>
      </c>
      <c r="E923" s="13">
        <v>0.83799999999999997</v>
      </c>
      <c r="F923" s="1">
        <v>15</v>
      </c>
      <c r="G923" s="1" t="s">
        <v>3058</v>
      </c>
      <c r="H923" s="1" t="s">
        <v>3059</v>
      </c>
      <c r="I923" s="1">
        <v>59</v>
      </c>
      <c r="J923" s="1" t="s">
        <v>3059</v>
      </c>
      <c r="K923" s="1" t="s">
        <v>3059</v>
      </c>
    </row>
    <row r="924" spans="1:11" x14ac:dyDescent="0.35">
      <c r="A924" s="1" t="s">
        <v>2999</v>
      </c>
      <c r="B924" s="9">
        <v>82860</v>
      </c>
      <c r="C924" s="1">
        <v>5</v>
      </c>
      <c r="D924" s="1">
        <v>8</v>
      </c>
      <c r="E924" s="13">
        <v>0.84499999999999997</v>
      </c>
      <c r="F924" s="1">
        <v>29</v>
      </c>
      <c r="G924" s="1" t="s">
        <v>3061</v>
      </c>
      <c r="H924" s="1" t="s">
        <v>3059</v>
      </c>
      <c r="I924" s="1">
        <v>72</v>
      </c>
      <c r="J924" s="1" t="s">
        <v>3059</v>
      </c>
      <c r="K924" s="1" t="s">
        <v>3059</v>
      </c>
    </row>
    <row r="925" spans="1:11" x14ac:dyDescent="0.35">
      <c r="A925" s="1" t="s">
        <v>2069</v>
      </c>
      <c r="B925" s="9">
        <v>30888</v>
      </c>
      <c r="C925" s="1">
        <v>2</v>
      </c>
      <c r="D925" s="1">
        <v>4</v>
      </c>
      <c r="E925" s="13">
        <v>0.91099999999999992</v>
      </c>
      <c r="F925" s="1">
        <v>17</v>
      </c>
      <c r="G925" s="1" t="s">
        <v>3061</v>
      </c>
      <c r="H925" s="1" t="s">
        <v>3060</v>
      </c>
      <c r="I925" s="1">
        <v>22</v>
      </c>
      <c r="J925" s="1" t="s">
        <v>3059</v>
      </c>
      <c r="K925" s="1" t="s">
        <v>3059</v>
      </c>
    </row>
    <row r="926" spans="1:11" x14ac:dyDescent="0.35">
      <c r="A926" s="1" t="s">
        <v>213</v>
      </c>
      <c r="B926" s="9">
        <v>151782</v>
      </c>
      <c r="C926" s="1">
        <v>2</v>
      </c>
      <c r="D926" s="1">
        <v>6</v>
      </c>
      <c r="E926" s="13">
        <v>0.96200000000000008</v>
      </c>
      <c r="F926" s="1">
        <v>14</v>
      </c>
      <c r="G926" s="1" t="s">
        <v>3062</v>
      </c>
      <c r="H926" s="1" t="s">
        <v>3059</v>
      </c>
      <c r="I926" s="1">
        <v>30</v>
      </c>
      <c r="J926" s="1" t="s">
        <v>3059</v>
      </c>
      <c r="K926" s="1" t="s">
        <v>3059</v>
      </c>
    </row>
    <row r="927" spans="1:11" x14ac:dyDescent="0.35">
      <c r="A927" s="1" t="s">
        <v>1651</v>
      </c>
      <c r="B927" s="9">
        <v>141840</v>
      </c>
      <c r="C927" s="1">
        <v>3</v>
      </c>
      <c r="D927" s="1">
        <v>1</v>
      </c>
      <c r="E927" s="13">
        <v>0.80700000000000005</v>
      </c>
      <c r="F927" s="1">
        <v>28</v>
      </c>
      <c r="G927" s="1" t="s">
        <v>3062</v>
      </c>
      <c r="H927" s="1" t="s">
        <v>3059</v>
      </c>
      <c r="I927" s="1">
        <v>15</v>
      </c>
      <c r="J927" s="1" t="s">
        <v>3059</v>
      </c>
      <c r="K927" s="1" t="s">
        <v>3059</v>
      </c>
    </row>
    <row r="928" spans="1:11" x14ac:dyDescent="0.35">
      <c r="A928" s="1" t="s">
        <v>2531</v>
      </c>
      <c r="B928" s="9">
        <v>136369</v>
      </c>
      <c r="C928" s="1">
        <v>1</v>
      </c>
      <c r="D928" s="1">
        <v>7</v>
      </c>
      <c r="E928" s="13">
        <v>0.86099999999999999</v>
      </c>
      <c r="F928" s="1">
        <v>23</v>
      </c>
      <c r="G928" s="1" t="s">
        <v>3064</v>
      </c>
      <c r="H928" s="1" t="s">
        <v>3059</v>
      </c>
      <c r="I928" s="1">
        <v>78</v>
      </c>
      <c r="J928" s="1" t="s">
        <v>3059</v>
      </c>
      <c r="K928" s="1" t="s">
        <v>3059</v>
      </c>
    </row>
    <row r="929" spans="1:11" x14ac:dyDescent="0.35">
      <c r="A929" s="1" t="s">
        <v>419</v>
      </c>
      <c r="B929" s="9">
        <v>135480</v>
      </c>
      <c r="C929" s="1">
        <v>4</v>
      </c>
      <c r="D929" s="1">
        <v>5</v>
      </c>
      <c r="E929" s="13">
        <v>0.89300000000000002</v>
      </c>
      <c r="F929" s="1">
        <v>25</v>
      </c>
      <c r="G929" s="1" t="s">
        <v>3061</v>
      </c>
      <c r="H929" s="1" t="s">
        <v>3059</v>
      </c>
      <c r="I929" s="1">
        <v>20</v>
      </c>
      <c r="J929" s="1" t="s">
        <v>3059</v>
      </c>
      <c r="K929" s="1" t="s">
        <v>3059</v>
      </c>
    </row>
    <row r="930" spans="1:11" x14ac:dyDescent="0.35">
      <c r="A930" s="1" t="s">
        <v>1923</v>
      </c>
      <c r="B930" s="9">
        <v>172825</v>
      </c>
      <c r="C930" s="1">
        <v>5</v>
      </c>
      <c r="D930" s="1">
        <v>3</v>
      </c>
      <c r="E930" s="13">
        <v>0.94099999999999995</v>
      </c>
      <c r="F930" s="1">
        <v>8</v>
      </c>
      <c r="G930" s="1" t="s">
        <v>3061</v>
      </c>
      <c r="H930" s="1" t="s">
        <v>3059</v>
      </c>
      <c r="I930" s="1">
        <v>27</v>
      </c>
      <c r="J930" s="1" t="s">
        <v>3059</v>
      </c>
      <c r="K930" s="1" t="s">
        <v>3059</v>
      </c>
    </row>
    <row r="931" spans="1:11" x14ac:dyDescent="0.35">
      <c r="A931" s="1" t="s">
        <v>1870</v>
      </c>
      <c r="B931" s="9">
        <v>111349</v>
      </c>
      <c r="C931" s="1">
        <v>3</v>
      </c>
      <c r="D931" s="1">
        <v>2</v>
      </c>
      <c r="E931" s="13">
        <v>0.90900000000000003</v>
      </c>
      <c r="F931" s="1">
        <v>10</v>
      </c>
      <c r="G931" s="1" t="s">
        <v>3061</v>
      </c>
      <c r="H931" s="1" t="s">
        <v>3059</v>
      </c>
      <c r="I931" s="1">
        <v>20</v>
      </c>
      <c r="J931" s="1" t="s">
        <v>3060</v>
      </c>
      <c r="K931" s="1" t="s">
        <v>3060</v>
      </c>
    </row>
    <row r="932" spans="1:11" x14ac:dyDescent="0.35">
      <c r="A932" s="1" t="s">
        <v>2498</v>
      </c>
      <c r="B932" s="9">
        <v>120417</v>
      </c>
      <c r="C932" s="1">
        <v>1</v>
      </c>
      <c r="D932" s="1">
        <v>2</v>
      </c>
      <c r="E932" s="13">
        <v>1</v>
      </c>
      <c r="F932" s="1">
        <v>3</v>
      </c>
      <c r="G932" s="1" t="s">
        <v>3061</v>
      </c>
      <c r="H932" s="1" t="s">
        <v>3060</v>
      </c>
      <c r="I932" s="1">
        <v>11</v>
      </c>
      <c r="J932" s="1" t="s">
        <v>3059</v>
      </c>
      <c r="K932" s="1" t="s">
        <v>3059</v>
      </c>
    </row>
    <row r="933" spans="1:11" x14ac:dyDescent="0.35">
      <c r="A933" s="1" t="s">
        <v>3025</v>
      </c>
      <c r="B933" s="9">
        <v>103260</v>
      </c>
      <c r="C933" s="1">
        <v>3</v>
      </c>
      <c r="D933" s="1">
        <v>10</v>
      </c>
      <c r="E933" s="13">
        <v>1</v>
      </c>
      <c r="F933" s="1">
        <v>1</v>
      </c>
      <c r="G933" s="1" t="s">
        <v>3062</v>
      </c>
      <c r="H933" s="1" t="s">
        <v>3060</v>
      </c>
      <c r="I933" s="1">
        <v>66</v>
      </c>
      <c r="J933" s="1" t="s">
        <v>3060</v>
      </c>
      <c r="K933" s="1" t="s">
        <v>3059</v>
      </c>
    </row>
    <row r="934" spans="1:11" x14ac:dyDescent="0.35">
      <c r="A934" s="1" t="s">
        <v>1143</v>
      </c>
      <c r="B934" s="9">
        <v>31296</v>
      </c>
      <c r="C934" s="1">
        <v>5</v>
      </c>
      <c r="D934" s="1">
        <v>2</v>
      </c>
      <c r="E934" s="13">
        <v>0.94299999999999995</v>
      </c>
      <c r="F934" s="1">
        <v>16</v>
      </c>
      <c r="G934" s="1" t="s">
        <v>3064</v>
      </c>
      <c r="H934" s="1" t="s">
        <v>3059</v>
      </c>
      <c r="I934" s="1">
        <v>75</v>
      </c>
      <c r="J934" s="1" t="s">
        <v>3059</v>
      </c>
      <c r="K934" s="1" t="s">
        <v>3059</v>
      </c>
    </row>
    <row r="935" spans="1:11" x14ac:dyDescent="0.35">
      <c r="A935" s="1" t="s">
        <v>1687</v>
      </c>
      <c r="B935" s="9">
        <v>179627</v>
      </c>
      <c r="C935" s="1">
        <v>2</v>
      </c>
      <c r="D935" s="1">
        <v>6</v>
      </c>
      <c r="E935" s="13">
        <v>0.96400000000000008</v>
      </c>
      <c r="F935" s="1">
        <v>17</v>
      </c>
      <c r="G935" s="1" t="s">
        <v>3062</v>
      </c>
      <c r="H935" s="1" t="s">
        <v>3059</v>
      </c>
      <c r="I935" s="1">
        <v>36</v>
      </c>
      <c r="J935" s="1" t="s">
        <v>3059</v>
      </c>
      <c r="K935" s="1" t="s">
        <v>3059</v>
      </c>
    </row>
    <row r="936" spans="1:11" x14ac:dyDescent="0.35">
      <c r="A936" s="1" t="s">
        <v>525</v>
      </c>
      <c r="B936" s="9">
        <v>110946</v>
      </c>
      <c r="C936" s="1">
        <v>2</v>
      </c>
      <c r="D936" s="1">
        <v>10</v>
      </c>
      <c r="E936" s="13">
        <v>0.94</v>
      </c>
      <c r="F936" s="1">
        <v>6</v>
      </c>
      <c r="G936" s="1" t="s">
        <v>3064</v>
      </c>
      <c r="H936" s="1" t="s">
        <v>3059</v>
      </c>
      <c r="I936" s="1">
        <v>40</v>
      </c>
      <c r="J936" s="1" t="s">
        <v>3059</v>
      </c>
      <c r="K936" s="1" t="s">
        <v>3059</v>
      </c>
    </row>
    <row r="937" spans="1:11" x14ac:dyDescent="0.35">
      <c r="A937" s="1" t="s">
        <v>716</v>
      </c>
      <c r="B937" s="9">
        <v>71130</v>
      </c>
      <c r="C937" s="1">
        <v>5</v>
      </c>
      <c r="D937" s="1">
        <v>5</v>
      </c>
      <c r="E937" s="13">
        <v>0.97199999999999998</v>
      </c>
      <c r="F937" s="1">
        <v>27</v>
      </c>
      <c r="G937" s="1" t="s">
        <v>3058</v>
      </c>
      <c r="H937" s="1" t="s">
        <v>3059</v>
      </c>
      <c r="I937" s="1">
        <v>73</v>
      </c>
      <c r="J937" s="1" t="s">
        <v>3059</v>
      </c>
      <c r="K937" s="1" t="s">
        <v>3059</v>
      </c>
    </row>
    <row r="938" spans="1:11" x14ac:dyDescent="0.35">
      <c r="A938" s="1" t="s">
        <v>2062</v>
      </c>
      <c r="B938" s="9">
        <v>59981</v>
      </c>
      <c r="C938" s="1">
        <v>1</v>
      </c>
      <c r="D938" s="1">
        <v>9</v>
      </c>
      <c r="E938" s="13">
        <v>1</v>
      </c>
      <c r="F938" s="1">
        <v>12</v>
      </c>
      <c r="G938" s="1" t="s">
        <v>3063</v>
      </c>
      <c r="H938" s="1" t="s">
        <v>3059</v>
      </c>
      <c r="I938" s="1">
        <v>47</v>
      </c>
      <c r="J938" s="1" t="s">
        <v>3059</v>
      </c>
      <c r="K938" s="1" t="s">
        <v>3059</v>
      </c>
    </row>
    <row r="939" spans="1:11" x14ac:dyDescent="0.35">
      <c r="A939" s="1" t="s">
        <v>1609</v>
      </c>
      <c r="B939" s="9">
        <v>135706</v>
      </c>
      <c r="C939" s="1">
        <v>1</v>
      </c>
      <c r="D939" s="1">
        <v>7</v>
      </c>
      <c r="E939" s="13">
        <v>0.81400000000000006</v>
      </c>
      <c r="F939" s="1">
        <v>20</v>
      </c>
      <c r="G939" s="1" t="s">
        <v>3062</v>
      </c>
      <c r="H939" s="1" t="s">
        <v>3060</v>
      </c>
      <c r="I939" s="1">
        <v>36</v>
      </c>
      <c r="J939" s="1" t="s">
        <v>3059</v>
      </c>
      <c r="K939" s="1" t="s">
        <v>3059</v>
      </c>
    </row>
    <row r="940" spans="1:11" x14ac:dyDescent="0.35">
      <c r="A940" s="1" t="s">
        <v>197</v>
      </c>
      <c r="B940" s="9">
        <v>165285</v>
      </c>
      <c r="C940" s="1">
        <v>3</v>
      </c>
      <c r="D940" s="1">
        <v>5</v>
      </c>
      <c r="E940" s="13">
        <v>0.86900000000000011</v>
      </c>
      <c r="F940" s="1">
        <v>1</v>
      </c>
      <c r="G940" s="1" t="s">
        <v>3063</v>
      </c>
      <c r="H940" s="1" t="s">
        <v>3059</v>
      </c>
      <c r="I940" s="1">
        <v>18</v>
      </c>
      <c r="J940" s="1" t="s">
        <v>3059</v>
      </c>
      <c r="K940" s="1" t="s">
        <v>3060</v>
      </c>
    </row>
    <row r="941" spans="1:11" x14ac:dyDescent="0.35">
      <c r="A941" s="1" t="s">
        <v>455</v>
      </c>
      <c r="B941" s="9">
        <v>125155</v>
      </c>
      <c r="C941" s="1">
        <v>1</v>
      </c>
      <c r="D941" s="1">
        <v>5</v>
      </c>
      <c r="E941" s="13">
        <v>0.879</v>
      </c>
      <c r="F941" s="1">
        <v>23</v>
      </c>
      <c r="G941" s="1" t="s">
        <v>3058</v>
      </c>
      <c r="H941" s="1" t="s">
        <v>3059</v>
      </c>
      <c r="I941" s="1">
        <v>72</v>
      </c>
      <c r="J941" s="1" t="s">
        <v>3060</v>
      </c>
      <c r="K941" s="1" t="s">
        <v>3059</v>
      </c>
    </row>
    <row r="942" spans="1:11" x14ac:dyDescent="0.35">
      <c r="A942" s="1" t="s">
        <v>894</v>
      </c>
      <c r="B942" s="9">
        <v>125918</v>
      </c>
      <c r="C942" s="1">
        <v>2</v>
      </c>
      <c r="D942" s="1">
        <v>7</v>
      </c>
      <c r="E942" s="13">
        <v>0.94099999999999995</v>
      </c>
      <c r="F942" s="1">
        <v>3</v>
      </c>
      <c r="G942" s="1" t="s">
        <v>3063</v>
      </c>
      <c r="H942" s="1" t="s">
        <v>3059</v>
      </c>
      <c r="I942" s="1">
        <v>9</v>
      </c>
      <c r="J942" s="1" t="s">
        <v>3060</v>
      </c>
      <c r="K942" s="1" t="s">
        <v>3059</v>
      </c>
    </row>
    <row r="943" spans="1:11" x14ac:dyDescent="0.35">
      <c r="A943" s="1" t="s">
        <v>2088</v>
      </c>
      <c r="B943" s="9">
        <v>99115</v>
      </c>
      <c r="C943" s="1">
        <v>1</v>
      </c>
      <c r="D943" s="1">
        <v>9</v>
      </c>
      <c r="E943" s="13">
        <v>0.94099999999999995</v>
      </c>
      <c r="F943" s="1">
        <v>22</v>
      </c>
      <c r="G943" s="1" t="s">
        <v>3064</v>
      </c>
      <c r="H943" s="1" t="s">
        <v>3059</v>
      </c>
      <c r="I943" s="1">
        <v>43</v>
      </c>
      <c r="J943" s="1" t="s">
        <v>3059</v>
      </c>
      <c r="K943" s="1" t="s">
        <v>3059</v>
      </c>
    </row>
    <row r="944" spans="1:11" x14ac:dyDescent="0.35">
      <c r="A944" s="1" t="s">
        <v>1345</v>
      </c>
      <c r="B944" s="9">
        <v>55638</v>
      </c>
      <c r="C944" s="1">
        <v>3</v>
      </c>
      <c r="D944" s="1">
        <v>4</v>
      </c>
      <c r="E944" s="13">
        <v>0.88500000000000001</v>
      </c>
      <c r="F944" s="1">
        <v>13</v>
      </c>
      <c r="G944" s="1" t="s">
        <v>3064</v>
      </c>
      <c r="H944" s="1" t="s">
        <v>3059</v>
      </c>
      <c r="I944" s="1">
        <v>78</v>
      </c>
      <c r="J944" s="1" t="s">
        <v>3059</v>
      </c>
      <c r="K944" s="1" t="s">
        <v>3059</v>
      </c>
    </row>
    <row r="945" spans="1:11" x14ac:dyDescent="0.35">
      <c r="A945" s="1" t="s">
        <v>749</v>
      </c>
      <c r="B945" s="9">
        <v>30268</v>
      </c>
      <c r="C945" s="1">
        <v>2</v>
      </c>
      <c r="D945" s="1">
        <v>6</v>
      </c>
      <c r="E945" s="13">
        <v>0.94799999999999995</v>
      </c>
      <c r="F945" s="1">
        <v>9</v>
      </c>
      <c r="G945" s="1" t="s">
        <v>3064</v>
      </c>
      <c r="H945" s="1" t="s">
        <v>3059</v>
      </c>
      <c r="I945" s="1">
        <v>45</v>
      </c>
      <c r="J945" s="1" t="s">
        <v>3060</v>
      </c>
      <c r="K945" s="1" t="s">
        <v>3059</v>
      </c>
    </row>
    <row r="946" spans="1:11" x14ac:dyDescent="0.35">
      <c r="A946" s="1" t="s">
        <v>1483</v>
      </c>
      <c r="B946" s="9">
        <v>57316</v>
      </c>
      <c r="C946" s="1">
        <v>2</v>
      </c>
      <c r="D946" s="1">
        <v>5</v>
      </c>
      <c r="E946" s="13">
        <v>0.96799999999999997</v>
      </c>
      <c r="F946" s="1">
        <v>21</v>
      </c>
      <c r="G946" s="1" t="s">
        <v>3061</v>
      </c>
      <c r="H946" s="1" t="s">
        <v>3059</v>
      </c>
      <c r="I946" s="1">
        <v>9</v>
      </c>
      <c r="J946" s="1" t="s">
        <v>3059</v>
      </c>
      <c r="K946" s="1" t="s">
        <v>3059</v>
      </c>
    </row>
    <row r="947" spans="1:11" x14ac:dyDescent="0.35">
      <c r="A947" s="1" t="s">
        <v>961</v>
      </c>
      <c r="B947" s="9">
        <v>128547</v>
      </c>
      <c r="C947" s="1">
        <v>3</v>
      </c>
      <c r="D947" s="1">
        <v>10</v>
      </c>
      <c r="E947" s="13">
        <v>0.83799999999999997</v>
      </c>
      <c r="F947" s="1">
        <v>11</v>
      </c>
      <c r="G947" s="1" t="s">
        <v>3058</v>
      </c>
      <c r="H947" s="1" t="s">
        <v>3060</v>
      </c>
      <c r="I947" s="1">
        <v>7</v>
      </c>
      <c r="J947" s="1" t="s">
        <v>3059</v>
      </c>
      <c r="K947" s="1" t="s">
        <v>3059</v>
      </c>
    </row>
    <row r="948" spans="1:11" x14ac:dyDescent="0.35">
      <c r="A948" s="1" t="s">
        <v>2683</v>
      </c>
      <c r="B948" s="9">
        <v>146811</v>
      </c>
      <c r="C948" s="1">
        <v>5</v>
      </c>
      <c r="D948" s="1">
        <v>9</v>
      </c>
      <c r="E948" s="13">
        <v>0.89800000000000002</v>
      </c>
      <c r="F948" s="1">
        <v>14</v>
      </c>
      <c r="G948" s="1" t="s">
        <v>3058</v>
      </c>
      <c r="H948" s="1" t="s">
        <v>3059</v>
      </c>
      <c r="I948" s="1">
        <v>6</v>
      </c>
      <c r="J948" s="1" t="s">
        <v>3059</v>
      </c>
      <c r="K948" s="1" t="s">
        <v>3059</v>
      </c>
    </row>
    <row r="949" spans="1:11" x14ac:dyDescent="0.35">
      <c r="A949" s="1" t="s">
        <v>557</v>
      </c>
      <c r="B949" s="9">
        <v>81017</v>
      </c>
      <c r="C949" s="1">
        <v>5</v>
      </c>
      <c r="D949" s="1">
        <v>8</v>
      </c>
      <c r="E949" s="13">
        <v>0.86799999999999999</v>
      </c>
      <c r="F949" s="1">
        <v>19</v>
      </c>
      <c r="G949" s="1" t="s">
        <v>3058</v>
      </c>
      <c r="H949" s="1" t="s">
        <v>3059</v>
      </c>
      <c r="I949" s="1">
        <v>8</v>
      </c>
      <c r="J949" s="1" t="s">
        <v>3059</v>
      </c>
      <c r="K949" s="1" t="s">
        <v>3059</v>
      </c>
    </row>
    <row r="950" spans="1:11" x14ac:dyDescent="0.35">
      <c r="A950" s="1" t="s">
        <v>997</v>
      </c>
      <c r="B950" s="9">
        <v>133609</v>
      </c>
      <c r="C950" s="1">
        <v>4</v>
      </c>
      <c r="D950" s="1">
        <v>7</v>
      </c>
      <c r="E950" s="13">
        <v>1</v>
      </c>
      <c r="F950" s="1">
        <v>2</v>
      </c>
      <c r="G950" s="1" t="s">
        <v>3064</v>
      </c>
      <c r="H950" s="1" t="s">
        <v>3060</v>
      </c>
      <c r="I950" s="1">
        <v>54</v>
      </c>
      <c r="J950" s="1" t="s">
        <v>3059</v>
      </c>
      <c r="K950" s="1" t="s">
        <v>3059</v>
      </c>
    </row>
    <row r="951" spans="1:11" x14ac:dyDescent="0.35">
      <c r="A951" s="1" t="s">
        <v>2944</v>
      </c>
      <c r="B951" s="9">
        <v>116358</v>
      </c>
      <c r="C951" s="1">
        <v>5</v>
      </c>
      <c r="D951" s="1">
        <v>3</v>
      </c>
      <c r="E951" s="13">
        <v>0.85499999999999998</v>
      </c>
      <c r="F951" s="1">
        <v>9</v>
      </c>
      <c r="G951" s="1" t="s">
        <v>3061</v>
      </c>
      <c r="H951" s="1" t="s">
        <v>3059</v>
      </c>
      <c r="I951" s="1">
        <v>7</v>
      </c>
      <c r="J951" s="1" t="s">
        <v>3060</v>
      </c>
      <c r="K951" s="1" t="s">
        <v>3059</v>
      </c>
    </row>
    <row r="952" spans="1:11" x14ac:dyDescent="0.35">
      <c r="A952" s="1" t="s">
        <v>1567</v>
      </c>
      <c r="B952" s="9">
        <v>93048</v>
      </c>
      <c r="C952" s="1">
        <v>1</v>
      </c>
      <c r="D952" s="1">
        <v>8</v>
      </c>
      <c r="E952" s="13">
        <v>0.86199999999999999</v>
      </c>
      <c r="F952" s="1">
        <v>5</v>
      </c>
      <c r="G952" s="1" t="s">
        <v>3064</v>
      </c>
      <c r="H952" s="1" t="s">
        <v>3059</v>
      </c>
      <c r="I952" s="1">
        <v>52</v>
      </c>
      <c r="J952" s="1" t="s">
        <v>3059</v>
      </c>
      <c r="K952" s="1" t="s">
        <v>3059</v>
      </c>
    </row>
    <row r="953" spans="1:11" x14ac:dyDescent="0.35">
      <c r="A953" s="1" t="s">
        <v>395</v>
      </c>
      <c r="B953" s="9">
        <v>146249</v>
      </c>
      <c r="C953" s="1">
        <v>4</v>
      </c>
      <c r="D953" s="1">
        <v>8</v>
      </c>
      <c r="E953" s="13">
        <v>0.84799999999999998</v>
      </c>
      <c r="F953" s="1">
        <v>6</v>
      </c>
      <c r="G953" s="1" t="s">
        <v>3063</v>
      </c>
      <c r="H953" s="1" t="s">
        <v>3059</v>
      </c>
      <c r="I953" s="1">
        <v>80</v>
      </c>
      <c r="J953" s="1" t="s">
        <v>3060</v>
      </c>
      <c r="K953" s="1" t="s">
        <v>3059</v>
      </c>
    </row>
    <row r="954" spans="1:11" x14ac:dyDescent="0.35">
      <c r="A954" s="1" t="s">
        <v>2487</v>
      </c>
      <c r="B954" s="9">
        <v>112329</v>
      </c>
      <c r="C954" s="1">
        <v>1</v>
      </c>
      <c r="D954" s="1">
        <v>5</v>
      </c>
      <c r="E954" s="13">
        <v>0.97699999999999998</v>
      </c>
      <c r="F954" s="1">
        <v>26</v>
      </c>
      <c r="G954" s="1" t="s">
        <v>3064</v>
      </c>
      <c r="H954" s="1" t="s">
        <v>3059</v>
      </c>
      <c r="I954" s="1">
        <v>58</v>
      </c>
      <c r="J954" s="1" t="s">
        <v>3060</v>
      </c>
      <c r="K954" s="1" t="s">
        <v>3059</v>
      </c>
    </row>
    <row r="955" spans="1:11" x14ac:dyDescent="0.35">
      <c r="A955" s="1" t="s">
        <v>2984</v>
      </c>
      <c r="B955" s="9">
        <v>45263</v>
      </c>
      <c r="C955" s="1">
        <v>5</v>
      </c>
      <c r="D955" s="1">
        <v>1</v>
      </c>
      <c r="E955" s="13">
        <v>0.90900000000000003</v>
      </c>
      <c r="F955" s="1">
        <v>10</v>
      </c>
      <c r="G955" s="1" t="s">
        <v>3063</v>
      </c>
      <c r="H955" s="1" t="s">
        <v>3060</v>
      </c>
      <c r="I955" s="1">
        <v>12</v>
      </c>
      <c r="J955" s="1" t="s">
        <v>3059</v>
      </c>
      <c r="K955" s="1" t="s">
        <v>3059</v>
      </c>
    </row>
    <row r="956" spans="1:11" x14ac:dyDescent="0.35">
      <c r="A956" s="1" t="s">
        <v>1091</v>
      </c>
      <c r="B956" s="9">
        <v>84806</v>
      </c>
      <c r="C956" s="1">
        <v>5</v>
      </c>
      <c r="D956" s="1">
        <v>10</v>
      </c>
      <c r="E956" s="13">
        <v>0.92400000000000004</v>
      </c>
      <c r="F956" s="1">
        <v>20</v>
      </c>
      <c r="G956" s="1" t="s">
        <v>3062</v>
      </c>
      <c r="H956" s="1" t="s">
        <v>3059</v>
      </c>
      <c r="I956" s="1">
        <v>52</v>
      </c>
      <c r="J956" s="1" t="s">
        <v>3059</v>
      </c>
      <c r="K956" s="1" t="s">
        <v>3060</v>
      </c>
    </row>
    <row r="957" spans="1:11" x14ac:dyDescent="0.35">
      <c r="A957" s="1" t="s">
        <v>1263</v>
      </c>
      <c r="B957" s="9">
        <v>128829</v>
      </c>
      <c r="C957" s="1">
        <v>1</v>
      </c>
      <c r="D957" s="1">
        <v>7</v>
      </c>
      <c r="E957" s="13">
        <v>0.89200000000000002</v>
      </c>
      <c r="F957" s="1">
        <v>16</v>
      </c>
      <c r="G957" s="1" t="s">
        <v>3064</v>
      </c>
      <c r="H957" s="1" t="s">
        <v>3059</v>
      </c>
      <c r="I957" s="1">
        <v>19</v>
      </c>
      <c r="J957" s="1" t="s">
        <v>3059</v>
      </c>
      <c r="K957" s="1" t="s">
        <v>3059</v>
      </c>
    </row>
    <row r="958" spans="1:11" x14ac:dyDescent="0.35">
      <c r="A958" s="1" t="s">
        <v>2861</v>
      </c>
      <c r="B958" s="9">
        <v>82337</v>
      </c>
      <c r="C958" s="1">
        <v>4</v>
      </c>
      <c r="D958" s="1">
        <v>10</v>
      </c>
      <c r="E958" s="13">
        <v>0.97400000000000009</v>
      </c>
      <c r="F958" s="1">
        <v>2</v>
      </c>
      <c r="G958" s="1" t="s">
        <v>3062</v>
      </c>
      <c r="H958" s="1" t="s">
        <v>3059</v>
      </c>
      <c r="I958" s="1">
        <v>8</v>
      </c>
      <c r="J958" s="1" t="s">
        <v>3059</v>
      </c>
      <c r="K958" s="1" t="s">
        <v>3059</v>
      </c>
    </row>
    <row r="959" spans="1:11" x14ac:dyDescent="0.35">
      <c r="A959" s="1" t="s">
        <v>1979</v>
      </c>
      <c r="B959" s="9">
        <v>174994</v>
      </c>
      <c r="C959" s="1">
        <v>5</v>
      </c>
      <c r="D959" s="1">
        <v>8</v>
      </c>
      <c r="E959" s="13">
        <v>1</v>
      </c>
      <c r="F959" s="1">
        <v>3</v>
      </c>
      <c r="G959" s="1" t="s">
        <v>3058</v>
      </c>
      <c r="H959" s="1" t="s">
        <v>3059</v>
      </c>
      <c r="I959" s="1">
        <v>72</v>
      </c>
      <c r="J959" s="1" t="s">
        <v>3059</v>
      </c>
      <c r="K959" s="1" t="s">
        <v>3059</v>
      </c>
    </row>
    <row r="960" spans="1:11" x14ac:dyDescent="0.35">
      <c r="A960" s="1" t="s">
        <v>2643</v>
      </c>
      <c r="B960" s="9">
        <v>126576</v>
      </c>
      <c r="C960" s="1">
        <v>5</v>
      </c>
      <c r="D960" s="1">
        <v>1</v>
      </c>
      <c r="E960" s="13">
        <v>0.997</v>
      </c>
      <c r="F960" s="1">
        <v>3</v>
      </c>
      <c r="G960" s="1" t="s">
        <v>3061</v>
      </c>
      <c r="H960" s="1" t="s">
        <v>3059</v>
      </c>
      <c r="I960" s="1">
        <v>34</v>
      </c>
      <c r="J960" s="1" t="s">
        <v>3059</v>
      </c>
      <c r="K960" s="1" t="s">
        <v>3059</v>
      </c>
    </row>
    <row r="961" spans="1:11" x14ac:dyDescent="0.35">
      <c r="A961" s="1" t="s">
        <v>2428</v>
      </c>
      <c r="B961" s="9">
        <v>147938</v>
      </c>
      <c r="C961" s="1">
        <v>5</v>
      </c>
      <c r="D961" s="1">
        <v>5</v>
      </c>
      <c r="E961" s="13">
        <v>0.89400000000000002</v>
      </c>
      <c r="F961" s="1">
        <v>27</v>
      </c>
      <c r="G961" s="1" t="s">
        <v>3064</v>
      </c>
      <c r="H961" s="1" t="s">
        <v>3059</v>
      </c>
      <c r="I961" s="1">
        <v>21</v>
      </c>
      <c r="J961" s="1" t="s">
        <v>3059</v>
      </c>
      <c r="K961" s="1" t="s">
        <v>3059</v>
      </c>
    </row>
    <row r="962" spans="1:11" x14ac:dyDescent="0.35">
      <c r="A962" s="1" t="s">
        <v>2344</v>
      </c>
      <c r="B962" s="9">
        <v>170587</v>
      </c>
      <c r="C962" s="1">
        <v>2</v>
      </c>
      <c r="D962" s="1">
        <v>8</v>
      </c>
      <c r="E962" s="13">
        <v>0.81400000000000006</v>
      </c>
      <c r="F962" s="1">
        <v>6</v>
      </c>
      <c r="G962" s="1" t="s">
        <v>3058</v>
      </c>
      <c r="H962" s="1" t="s">
        <v>3059</v>
      </c>
      <c r="I962" s="1">
        <v>20</v>
      </c>
      <c r="J962" s="1" t="s">
        <v>3059</v>
      </c>
      <c r="K962" s="1" t="s">
        <v>3059</v>
      </c>
    </row>
    <row r="963" spans="1:11" x14ac:dyDescent="0.35">
      <c r="A963" s="1" t="s">
        <v>2680</v>
      </c>
      <c r="B963" s="9">
        <v>127718</v>
      </c>
      <c r="C963" s="1">
        <v>4</v>
      </c>
      <c r="D963" s="1">
        <v>10</v>
      </c>
      <c r="E963" s="13">
        <v>0.82700000000000007</v>
      </c>
      <c r="F963" s="1">
        <v>11</v>
      </c>
      <c r="G963" s="1" t="s">
        <v>3064</v>
      </c>
      <c r="H963" s="1" t="s">
        <v>3059</v>
      </c>
      <c r="I963" s="1">
        <v>1</v>
      </c>
      <c r="J963" s="1" t="s">
        <v>3059</v>
      </c>
      <c r="K963" s="1" t="s">
        <v>3059</v>
      </c>
    </row>
    <row r="964" spans="1:11" x14ac:dyDescent="0.35">
      <c r="A964" s="1" t="s">
        <v>1406</v>
      </c>
      <c r="B964" s="9">
        <v>125208</v>
      </c>
      <c r="C964" s="1">
        <v>5</v>
      </c>
      <c r="D964" s="1">
        <v>1</v>
      </c>
      <c r="E964" s="13">
        <v>0.82900000000000007</v>
      </c>
      <c r="F964" s="1">
        <v>14</v>
      </c>
      <c r="G964" s="1" t="s">
        <v>3062</v>
      </c>
      <c r="H964" s="1" t="s">
        <v>3060</v>
      </c>
      <c r="I964" s="1">
        <v>22</v>
      </c>
      <c r="J964" s="1" t="s">
        <v>3059</v>
      </c>
      <c r="K964" s="1" t="s">
        <v>3059</v>
      </c>
    </row>
    <row r="965" spans="1:11" x14ac:dyDescent="0.35">
      <c r="A965" s="1" t="s">
        <v>2223</v>
      </c>
      <c r="B965" s="9">
        <v>140280</v>
      </c>
      <c r="C965" s="1">
        <v>1</v>
      </c>
      <c r="D965" s="1">
        <v>4</v>
      </c>
      <c r="E965" s="13">
        <v>1</v>
      </c>
      <c r="F965" s="1">
        <v>15</v>
      </c>
      <c r="G965" s="1" t="s">
        <v>3063</v>
      </c>
      <c r="H965" s="1" t="s">
        <v>3060</v>
      </c>
      <c r="I965" s="1">
        <v>36</v>
      </c>
      <c r="J965" s="1" t="s">
        <v>3060</v>
      </c>
      <c r="K965" s="1" t="s">
        <v>3059</v>
      </c>
    </row>
    <row r="966" spans="1:11" x14ac:dyDescent="0.35">
      <c r="A966" s="1" t="s">
        <v>1260</v>
      </c>
      <c r="B966" s="9">
        <v>83440</v>
      </c>
      <c r="C966" s="1">
        <v>1</v>
      </c>
      <c r="D966" s="1">
        <v>4</v>
      </c>
      <c r="E966" s="13">
        <v>0.879</v>
      </c>
      <c r="F966" s="1">
        <v>8</v>
      </c>
      <c r="G966" s="1" t="s">
        <v>3064</v>
      </c>
      <c r="H966" s="1" t="s">
        <v>3059</v>
      </c>
      <c r="I966" s="1">
        <v>75</v>
      </c>
      <c r="J966" s="1" t="s">
        <v>3060</v>
      </c>
      <c r="K966" s="1" t="s">
        <v>3059</v>
      </c>
    </row>
    <row r="967" spans="1:11" x14ac:dyDescent="0.35">
      <c r="A967" s="1" t="s">
        <v>1551</v>
      </c>
      <c r="B967" s="9">
        <v>179593</v>
      </c>
      <c r="C967" s="1">
        <v>3</v>
      </c>
      <c r="D967" s="1">
        <v>10</v>
      </c>
      <c r="E967" s="13">
        <v>0.86599999999999999</v>
      </c>
      <c r="F967" s="1">
        <v>4</v>
      </c>
      <c r="G967" s="1" t="s">
        <v>3061</v>
      </c>
      <c r="H967" s="1" t="s">
        <v>3060</v>
      </c>
      <c r="I967" s="1">
        <v>66</v>
      </c>
      <c r="J967" s="1" t="s">
        <v>3059</v>
      </c>
      <c r="K967" s="1" t="s">
        <v>3059</v>
      </c>
    </row>
    <row r="968" spans="1:11" x14ac:dyDescent="0.35">
      <c r="A968" s="1" t="s">
        <v>1370</v>
      </c>
      <c r="B968" s="9">
        <v>114603</v>
      </c>
      <c r="C968" s="1">
        <v>2</v>
      </c>
      <c r="D968" s="1">
        <v>9</v>
      </c>
      <c r="E968" s="13">
        <v>0.90900000000000003</v>
      </c>
      <c r="F968" s="1">
        <v>9</v>
      </c>
      <c r="G968" s="1" t="s">
        <v>3058</v>
      </c>
      <c r="H968" s="1" t="s">
        <v>3059</v>
      </c>
      <c r="I968" s="1">
        <v>77</v>
      </c>
      <c r="J968" s="1" t="s">
        <v>3060</v>
      </c>
      <c r="K968" s="1" t="s">
        <v>3059</v>
      </c>
    </row>
    <row r="969" spans="1:11" x14ac:dyDescent="0.35">
      <c r="A969" s="1" t="s">
        <v>1342</v>
      </c>
      <c r="B969" s="9">
        <v>67536</v>
      </c>
      <c r="C969" s="1">
        <v>1</v>
      </c>
      <c r="D969" s="1">
        <v>9</v>
      </c>
      <c r="E969" s="13">
        <v>0.85</v>
      </c>
      <c r="F969" s="1">
        <v>5</v>
      </c>
      <c r="G969" s="1" t="s">
        <v>3061</v>
      </c>
      <c r="H969" s="1" t="s">
        <v>3059</v>
      </c>
      <c r="I969" s="1">
        <v>0</v>
      </c>
      <c r="J969" s="1" t="s">
        <v>3059</v>
      </c>
      <c r="K969" s="1" t="s">
        <v>3059</v>
      </c>
    </row>
    <row r="970" spans="1:11" x14ac:dyDescent="0.35">
      <c r="A970" s="1" t="s">
        <v>2337</v>
      </c>
      <c r="B970" s="9">
        <v>162499</v>
      </c>
      <c r="C970" s="1">
        <v>2</v>
      </c>
      <c r="D970" s="1">
        <v>8</v>
      </c>
      <c r="E970" s="13">
        <v>0.77400000000000002</v>
      </c>
      <c r="F970" s="1">
        <v>29</v>
      </c>
      <c r="G970" s="1" t="s">
        <v>3062</v>
      </c>
      <c r="H970" s="1" t="s">
        <v>3059</v>
      </c>
      <c r="I970" s="1">
        <v>75</v>
      </c>
      <c r="J970" s="1" t="s">
        <v>3060</v>
      </c>
      <c r="K970" s="1" t="s">
        <v>3060</v>
      </c>
    </row>
    <row r="971" spans="1:11" x14ac:dyDescent="0.35">
      <c r="A971" s="1" t="s">
        <v>2538</v>
      </c>
      <c r="B971" s="9">
        <v>115922</v>
      </c>
      <c r="C971" s="1">
        <v>1</v>
      </c>
      <c r="D971" s="1">
        <v>5</v>
      </c>
      <c r="E971" s="13">
        <v>0.91099999999999992</v>
      </c>
      <c r="F971" s="1">
        <v>6</v>
      </c>
      <c r="G971" s="1" t="s">
        <v>3058</v>
      </c>
      <c r="H971" s="1" t="s">
        <v>3059</v>
      </c>
      <c r="I971" s="1">
        <v>34</v>
      </c>
      <c r="J971" s="1" t="s">
        <v>3059</v>
      </c>
      <c r="K971" s="1" t="s">
        <v>3059</v>
      </c>
    </row>
    <row r="972" spans="1:11" x14ac:dyDescent="0.35">
      <c r="A972" s="1" t="s">
        <v>2448</v>
      </c>
      <c r="B972" s="9">
        <v>51249</v>
      </c>
      <c r="C972" s="1">
        <v>1</v>
      </c>
      <c r="D972" s="1">
        <v>2</v>
      </c>
      <c r="E972" s="13">
        <v>0.96200000000000008</v>
      </c>
      <c r="F972" s="1">
        <v>9</v>
      </c>
      <c r="G972" s="1" t="s">
        <v>3061</v>
      </c>
      <c r="H972" s="1" t="s">
        <v>3059</v>
      </c>
      <c r="I972" s="1">
        <v>30</v>
      </c>
      <c r="J972" s="1" t="s">
        <v>3059</v>
      </c>
      <c r="K972" s="1" t="s">
        <v>3059</v>
      </c>
    </row>
    <row r="973" spans="1:11" x14ac:dyDescent="0.35">
      <c r="A973" s="1" t="s">
        <v>801</v>
      </c>
      <c r="B973" s="9">
        <v>179575</v>
      </c>
      <c r="C973" s="1">
        <v>1</v>
      </c>
      <c r="D973" s="1">
        <v>9</v>
      </c>
      <c r="E973" s="13">
        <v>0.86799999999999999</v>
      </c>
      <c r="F973" s="1">
        <v>12</v>
      </c>
      <c r="G973" s="1" t="s">
        <v>3061</v>
      </c>
      <c r="H973" s="1" t="s">
        <v>3060</v>
      </c>
      <c r="I973" s="1">
        <v>35</v>
      </c>
      <c r="J973" s="1" t="s">
        <v>3059</v>
      </c>
      <c r="K973" s="1" t="s">
        <v>3059</v>
      </c>
    </row>
    <row r="974" spans="1:11" x14ac:dyDescent="0.35">
      <c r="A974" s="1" t="s">
        <v>2465</v>
      </c>
      <c r="B974" s="9">
        <v>70936</v>
      </c>
      <c r="C974" s="1">
        <v>2</v>
      </c>
      <c r="D974" s="1">
        <v>3</v>
      </c>
      <c r="E974" s="13">
        <v>0.87400000000000011</v>
      </c>
      <c r="F974" s="1">
        <v>9</v>
      </c>
      <c r="G974" s="1" t="s">
        <v>3058</v>
      </c>
      <c r="H974" s="1" t="s">
        <v>3059</v>
      </c>
      <c r="I974" s="1">
        <v>10</v>
      </c>
      <c r="J974" s="1" t="s">
        <v>3059</v>
      </c>
      <c r="K974" s="1" t="s">
        <v>3059</v>
      </c>
    </row>
    <row r="975" spans="1:11" x14ac:dyDescent="0.35">
      <c r="A975" s="1" t="s">
        <v>2162</v>
      </c>
      <c r="B975" s="9">
        <v>116747</v>
      </c>
      <c r="C975" s="1">
        <v>3</v>
      </c>
      <c r="D975" s="1">
        <v>7</v>
      </c>
      <c r="E975" s="13">
        <v>0.90799999999999992</v>
      </c>
      <c r="F975" s="1">
        <v>3</v>
      </c>
      <c r="G975" s="1" t="s">
        <v>3061</v>
      </c>
      <c r="H975" s="1" t="s">
        <v>3059</v>
      </c>
      <c r="I975" s="1">
        <v>11</v>
      </c>
      <c r="J975" s="1" t="s">
        <v>3060</v>
      </c>
      <c r="K975" s="1" t="s">
        <v>3059</v>
      </c>
    </row>
    <row r="976" spans="1:11" x14ac:dyDescent="0.35">
      <c r="A976" s="1" t="s">
        <v>2330</v>
      </c>
      <c r="B976" s="9">
        <v>144843</v>
      </c>
      <c r="C976" s="1">
        <v>3</v>
      </c>
      <c r="D976" s="1">
        <v>6</v>
      </c>
      <c r="E976" s="13">
        <v>0.90599999999999992</v>
      </c>
      <c r="F976" s="1">
        <v>23</v>
      </c>
      <c r="G976" s="1" t="s">
        <v>3062</v>
      </c>
      <c r="H976" s="1" t="s">
        <v>3059</v>
      </c>
      <c r="I976" s="1">
        <v>68</v>
      </c>
      <c r="J976" s="1" t="s">
        <v>3059</v>
      </c>
      <c r="K976" s="1" t="s">
        <v>3059</v>
      </c>
    </row>
    <row r="977" spans="1:11" x14ac:dyDescent="0.35">
      <c r="A977" s="1" t="s">
        <v>1169</v>
      </c>
      <c r="B977" s="9">
        <v>40690</v>
      </c>
      <c r="C977" s="1">
        <v>2</v>
      </c>
      <c r="D977" s="1">
        <v>1</v>
      </c>
      <c r="E977" s="13">
        <v>0.86199999999999999</v>
      </c>
      <c r="F977" s="1">
        <v>0</v>
      </c>
      <c r="G977" s="1" t="s">
        <v>3062</v>
      </c>
      <c r="H977" s="1" t="s">
        <v>3059</v>
      </c>
      <c r="I977" s="1">
        <v>14</v>
      </c>
      <c r="J977" s="1" t="s">
        <v>3059</v>
      </c>
      <c r="K977" s="1" t="s">
        <v>3059</v>
      </c>
    </row>
    <row r="978" spans="1:11" x14ac:dyDescent="0.35">
      <c r="A978" s="1" t="s">
        <v>1157</v>
      </c>
      <c r="B978" s="9">
        <v>70893</v>
      </c>
      <c r="C978" s="1">
        <v>3</v>
      </c>
      <c r="D978" s="1">
        <v>9</v>
      </c>
      <c r="E978" s="13">
        <v>0.83</v>
      </c>
      <c r="F978" s="1">
        <v>29</v>
      </c>
      <c r="G978" s="1" t="s">
        <v>3064</v>
      </c>
      <c r="H978" s="1" t="s">
        <v>3059</v>
      </c>
      <c r="I978" s="1">
        <v>20</v>
      </c>
      <c r="J978" s="1" t="s">
        <v>3059</v>
      </c>
      <c r="K978" s="1" t="s">
        <v>3059</v>
      </c>
    </row>
    <row r="979" spans="1:11" x14ac:dyDescent="0.35">
      <c r="A979" s="1" t="s">
        <v>1167</v>
      </c>
      <c r="B979" s="9">
        <v>142714</v>
      </c>
      <c r="C979" s="1">
        <v>3</v>
      </c>
      <c r="D979" s="1">
        <v>6</v>
      </c>
      <c r="E979" s="13">
        <v>0.996</v>
      </c>
      <c r="F979" s="1">
        <v>3</v>
      </c>
      <c r="G979" s="1" t="s">
        <v>3058</v>
      </c>
      <c r="H979" s="1" t="s">
        <v>3060</v>
      </c>
      <c r="I979" s="1">
        <v>14</v>
      </c>
      <c r="J979" s="1" t="s">
        <v>3059</v>
      </c>
      <c r="K979" s="1" t="s">
        <v>3059</v>
      </c>
    </row>
    <row r="980" spans="1:11" x14ac:dyDescent="0.35">
      <c r="A980" s="1" t="s">
        <v>1461</v>
      </c>
      <c r="B980" s="9">
        <v>157535</v>
      </c>
      <c r="C980" s="1">
        <v>5</v>
      </c>
      <c r="D980" s="1">
        <v>9</v>
      </c>
      <c r="E980" s="13">
        <v>0.97499999999999998</v>
      </c>
      <c r="F980" s="1">
        <v>0</v>
      </c>
      <c r="G980" s="1" t="s">
        <v>3063</v>
      </c>
      <c r="H980" s="1" t="s">
        <v>3059</v>
      </c>
      <c r="I980" s="1">
        <v>59</v>
      </c>
      <c r="J980" s="1" t="s">
        <v>3059</v>
      </c>
      <c r="K980" s="1" t="s">
        <v>3059</v>
      </c>
    </row>
    <row r="981" spans="1:11" x14ac:dyDescent="0.35">
      <c r="A981" s="1" t="s">
        <v>684</v>
      </c>
      <c r="B981" s="9">
        <v>153418</v>
      </c>
      <c r="C981" s="1">
        <v>5</v>
      </c>
      <c r="D981" s="1">
        <v>5</v>
      </c>
      <c r="E981" s="13">
        <v>0.91099999999999992</v>
      </c>
      <c r="F981" s="1">
        <v>27</v>
      </c>
      <c r="G981" s="1" t="s">
        <v>3058</v>
      </c>
      <c r="H981" s="1" t="s">
        <v>3059</v>
      </c>
      <c r="I981" s="1">
        <v>13</v>
      </c>
      <c r="J981" s="1" t="s">
        <v>3060</v>
      </c>
      <c r="K981" s="1" t="s">
        <v>3059</v>
      </c>
    </row>
    <row r="982" spans="1:11" x14ac:dyDescent="0.35">
      <c r="A982" s="1" t="s">
        <v>2650</v>
      </c>
      <c r="B982" s="9">
        <v>123329</v>
      </c>
      <c r="C982" s="1">
        <v>1</v>
      </c>
      <c r="D982" s="1">
        <v>6</v>
      </c>
      <c r="E982" s="13">
        <v>0.94599999999999995</v>
      </c>
      <c r="F982" s="1">
        <v>23</v>
      </c>
      <c r="G982" s="1" t="s">
        <v>3058</v>
      </c>
      <c r="H982" s="1" t="s">
        <v>3060</v>
      </c>
      <c r="I982" s="1">
        <v>43</v>
      </c>
      <c r="J982" s="1" t="s">
        <v>3059</v>
      </c>
      <c r="K982" s="1" t="s">
        <v>3059</v>
      </c>
    </row>
    <row r="983" spans="1:11" x14ac:dyDescent="0.35">
      <c r="A983" s="1" t="s">
        <v>1917</v>
      </c>
      <c r="B983" s="9">
        <v>53290</v>
      </c>
      <c r="C983" s="1">
        <v>3</v>
      </c>
      <c r="D983" s="1">
        <v>5</v>
      </c>
      <c r="E983" s="13">
        <v>0.89300000000000002</v>
      </c>
      <c r="F983" s="1">
        <v>11</v>
      </c>
      <c r="G983" s="1" t="s">
        <v>3064</v>
      </c>
      <c r="H983" s="1" t="s">
        <v>3060</v>
      </c>
      <c r="I983" s="1">
        <v>25</v>
      </c>
      <c r="J983" s="1" t="s">
        <v>3059</v>
      </c>
      <c r="K983" s="1" t="s">
        <v>3059</v>
      </c>
    </row>
    <row r="984" spans="1:11" x14ac:dyDescent="0.35">
      <c r="A984" s="1" t="s">
        <v>1092</v>
      </c>
      <c r="B984" s="9">
        <v>63124</v>
      </c>
      <c r="C984" s="1">
        <v>5</v>
      </c>
      <c r="D984" s="1">
        <v>5</v>
      </c>
      <c r="E984" s="13">
        <v>0.96599999999999997</v>
      </c>
      <c r="F984" s="1">
        <v>7</v>
      </c>
      <c r="G984" s="1" t="s">
        <v>3062</v>
      </c>
      <c r="H984" s="1" t="s">
        <v>3059</v>
      </c>
      <c r="I984" s="1">
        <v>77</v>
      </c>
      <c r="J984" s="1" t="s">
        <v>3059</v>
      </c>
      <c r="K984" s="1" t="s">
        <v>3060</v>
      </c>
    </row>
    <row r="985" spans="1:11" x14ac:dyDescent="0.35">
      <c r="A985" s="1" t="s">
        <v>2131</v>
      </c>
      <c r="B985" s="9">
        <v>46812</v>
      </c>
      <c r="C985" s="1">
        <v>5</v>
      </c>
      <c r="D985" s="1">
        <v>8</v>
      </c>
      <c r="E985" s="13">
        <v>0.82599999999999996</v>
      </c>
      <c r="F985" s="1">
        <v>18</v>
      </c>
      <c r="G985" s="1" t="s">
        <v>3058</v>
      </c>
      <c r="H985" s="1" t="s">
        <v>3060</v>
      </c>
      <c r="I985" s="1">
        <v>42</v>
      </c>
      <c r="J985" s="1" t="s">
        <v>3059</v>
      </c>
      <c r="K985" s="1" t="s">
        <v>3059</v>
      </c>
    </row>
    <row r="986" spans="1:11" x14ac:dyDescent="0.35">
      <c r="A986" s="1" t="s">
        <v>1773</v>
      </c>
      <c r="B986" s="9">
        <v>98203</v>
      </c>
      <c r="C986" s="1">
        <v>2</v>
      </c>
      <c r="D986" s="1">
        <v>10</v>
      </c>
      <c r="E986" s="13">
        <v>0.97900000000000009</v>
      </c>
      <c r="F986" s="1">
        <v>15</v>
      </c>
      <c r="G986" s="1" t="s">
        <v>3063</v>
      </c>
      <c r="H986" s="1" t="s">
        <v>3059</v>
      </c>
      <c r="I986" s="1">
        <v>20</v>
      </c>
      <c r="J986" s="1" t="s">
        <v>3059</v>
      </c>
      <c r="K986" s="1" t="s">
        <v>3059</v>
      </c>
    </row>
    <row r="987" spans="1:11" x14ac:dyDescent="0.35">
      <c r="A987" s="1" t="s">
        <v>1828</v>
      </c>
      <c r="B987" s="9">
        <v>133732</v>
      </c>
      <c r="C987" s="1">
        <v>4</v>
      </c>
      <c r="D987" s="1">
        <v>6</v>
      </c>
      <c r="E987" s="13">
        <v>0.80299999999999994</v>
      </c>
      <c r="F987" s="1">
        <v>9</v>
      </c>
      <c r="G987" s="1" t="s">
        <v>3061</v>
      </c>
      <c r="H987" s="1" t="s">
        <v>3059</v>
      </c>
      <c r="I987" s="1">
        <v>24</v>
      </c>
      <c r="J987" s="1" t="s">
        <v>3059</v>
      </c>
      <c r="K987" s="1" t="s">
        <v>3059</v>
      </c>
    </row>
    <row r="988" spans="1:11" x14ac:dyDescent="0.35">
      <c r="A988" s="1" t="s">
        <v>139</v>
      </c>
      <c r="B988" s="9">
        <v>153961</v>
      </c>
      <c r="C988" s="1">
        <v>1</v>
      </c>
      <c r="D988" s="1">
        <v>6</v>
      </c>
      <c r="E988" s="13">
        <v>0.97499999999999998</v>
      </c>
      <c r="F988" s="1">
        <v>11</v>
      </c>
      <c r="G988" s="1" t="s">
        <v>3058</v>
      </c>
      <c r="H988" s="1" t="s">
        <v>3060</v>
      </c>
      <c r="I988" s="1">
        <v>44</v>
      </c>
      <c r="J988" s="1" t="s">
        <v>3059</v>
      </c>
      <c r="K988" s="1" t="s">
        <v>3059</v>
      </c>
    </row>
    <row r="989" spans="1:11" x14ac:dyDescent="0.35">
      <c r="A989" s="1" t="s">
        <v>2333</v>
      </c>
      <c r="B989" s="9">
        <v>75943</v>
      </c>
      <c r="C989" s="1">
        <v>1</v>
      </c>
      <c r="D989" s="1">
        <v>2</v>
      </c>
      <c r="E989" s="13">
        <v>0.95900000000000007</v>
      </c>
      <c r="F989" s="1">
        <v>28</v>
      </c>
      <c r="G989" s="1" t="s">
        <v>3058</v>
      </c>
      <c r="H989" s="1" t="s">
        <v>3060</v>
      </c>
      <c r="I989" s="1">
        <v>37</v>
      </c>
      <c r="J989" s="1" t="s">
        <v>3059</v>
      </c>
      <c r="K989" s="1" t="s">
        <v>3059</v>
      </c>
    </row>
    <row r="990" spans="1:11" x14ac:dyDescent="0.35">
      <c r="A990" s="1" t="s">
        <v>1427</v>
      </c>
      <c r="B990" s="9">
        <v>72658</v>
      </c>
      <c r="C990" s="1">
        <v>1</v>
      </c>
      <c r="D990" s="1">
        <v>7</v>
      </c>
      <c r="E990" s="13">
        <v>0.8590000000000001</v>
      </c>
      <c r="F990" s="1">
        <v>20</v>
      </c>
      <c r="G990" s="1" t="s">
        <v>3064</v>
      </c>
      <c r="H990" s="1" t="s">
        <v>3060</v>
      </c>
      <c r="I990" s="1">
        <v>72</v>
      </c>
      <c r="J990" s="1" t="s">
        <v>3060</v>
      </c>
      <c r="K990" s="1" t="s">
        <v>3059</v>
      </c>
    </row>
    <row r="991" spans="1:11" x14ac:dyDescent="0.35">
      <c r="A991" s="1" t="s">
        <v>1643</v>
      </c>
      <c r="B991" s="9">
        <v>53735</v>
      </c>
      <c r="C991" s="1">
        <v>4</v>
      </c>
      <c r="D991" s="1">
        <v>8</v>
      </c>
      <c r="E991" s="13">
        <v>0.81799999999999995</v>
      </c>
      <c r="F991" s="1">
        <v>18</v>
      </c>
      <c r="G991" s="1" t="s">
        <v>3064</v>
      </c>
      <c r="H991" s="1" t="s">
        <v>3059</v>
      </c>
      <c r="I991" s="1">
        <v>47</v>
      </c>
      <c r="J991" s="1" t="s">
        <v>3059</v>
      </c>
      <c r="K991" s="1" t="s">
        <v>3059</v>
      </c>
    </row>
    <row r="992" spans="1:11" x14ac:dyDescent="0.35">
      <c r="A992" s="1" t="s">
        <v>1210</v>
      </c>
      <c r="B992" s="9">
        <v>137808</v>
      </c>
      <c r="C992" s="1">
        <v>5</v>
      </c>
      <c r="D992" s="1">
        <v>8</v>
      </c>
      <c r="E992" s="13">
        <v>0.84900000000000009</v>
      </c>
      <c r="F992" s="1">
        <v>0</v>
      </c>
      <c r="G992" s="1" t="s">
        <v>3061</v>
      </c>
      <c r="H992" s="1" t="s">
        <v>3059</v>
      </c>
      <c r="I992" s="1">
        <v>26</v>
      </c>
      <c r="J992" s="1" t="s">
        <v>3060</v>
      </c>
      <c r="K992" s="1" t="s">
        <v>3059</v>
      </c>
    </row>
    <row r="993" spans="1:11" x14ac:dyDescent="0.35">
      <c r="A993" s="1" t="s">
        <v>939</v>
      </c>
      <c r="B993" s="9">
        <v>127335</v>
      </c>
      <c r="C993" s="1">
        <v>3</v>
      </c>
      <c r="D993" s="1">
        <v>8</v>
      </c>
      <c r="E993" s="13">
        <v>0.95900000000000007</v>
      </c>
      <c r="F993" s="1">
        <v>29</v>
      </c>
      <c r="G993" s="1" t="s">
        <v>3062</v>
      </c>
      <c r="H993" s="1" t="s">
        <v>3059</v>
      </c>
      <c r="I993" s="1">
        <v>9</v>
      </c>
      <c r="J993" s="1" t="s">
        <v>3059</v>
      </c>
      <c r="K993" s="1" t="s">
        <v>3059</v>
      </c>
    </row>
    <row r="994" spans="1:11" x14ac:dyDescent="0.35">
      <c r="A994" s="1" t="s">
        <v>705</v>
      </c>
      <c r="B994" s="9">
        <v>148902</v>
      </c>
      <c r="C994" s="1">
        <v>4</v>
      </c>
      <c r="D994" s="1">
        <v>8</v>
      </c>
      <c r="E994" s="13">
        <v>0.95900000000000007</v>
      </c>
      <c r="F994" s="1">
        <v>21</v>
      </c>
      <c r="G994" s="1" t="s">
        <v>3063</v>
      </c>
      <c r="H994" s="1" t="s">
        <v>3059</v>
      </c>
      <c r="I994" s="1">
        <v>65</v>
      </c>
      <c r="J994" s="1" t="s">
        <v>3059</v>
      </c>
      <c r="K994" s="1" t="s">
        <v>3060</v>
      </c>
    </row>
    <row r="995" spans="1:11" x14ac:dyDescent="0.35">
      <c r="A995" s="1" t="s">
        <v>2625</v>
      </c>
      <c r="B995" s="9">
        <v>172012</v>
      </c>
      <c r="C995" s="1">
        <v>5</v>
      </c>
      <c r="D995" s="1">
        <v>7</v>
      </c>
      <c r="E995" s="13">
        <v>0.90200000000000002</v>
      </c>
      <c r="F995" s="1">
        <v>28</v>
      </c>
      <c r="G995" s="1" t="s">
        <v>3061</v>
      </c>
      <c r="H995" s="1" t="s">
        <v>3059</v>
      </c>
      <c r="I995" s="1">
        <v>46</v>
      </c>
      <c r="J995" s="1" t="s">
        <v>3059</v>
      </c>
      <c r="K995" s="1" t="s">
        <v>3059</v>
      </c>
    </row>
    <row r="996" spans="1:11" x14ac:dyDescent="0.35">
      <c r="A996" s="1" t="s">
        <v>571</v>
      </c>
      <c r="B996" s="9">
        <v>179337</v>
      </c>
      <c r="C996" s="1">
        <v>5</v>
      </c>
      <c r="D996" s="1">
        <v>3</v>
      </c>
      <c r="E996" s="13">
        <v>0.78299999999999992</v>
      </c>
      <c r="F996" s="1">
        <v>14</v>
      </c>
      <c r="G996" s="1" t="s">
        <v>3064</v>
      </c>
      <c r="H996" s="1" t="s">
        <v>3059</v>
      </c>
      <c r="I996" s="1">
        <v>71</v>
      </c>
      <c r="J996" s="1" t="s">
        <v>3059</v>
      </c>
      <c r="K996" s="1" t="s">
        <v>3059</v>
      </c>
    </row>
    <row r="997" spans="1:11" x14ac:dyDescent="0.35">
      <c r="A997" s="1" t="s">
        <v>408</v>
      </c>
      <c r="B997" s="9">
        <v>75503</v>
      </c>
      <c r="C997" s="1">
        <v>4</v>
      </c>
      <c r="D997" s="1">
        <v>8</v>
      </c>
      <c r="E997" s="13">
        <v>0.90799999999999992</v>
      </c>
      <c r="F997" s="1">
        <v>23</v>
      </c>
      <c r="G997" s="1" t="s">
        <v>3064</v>
      </c>
      <c r="H997" s="1" t="s">
        <v>3059</v>
      </c>
      <c r="I997" s="1">
        <v>7</v>
      </c>
      <c r="J997" s="1" t="s">
        <v>3059</v>
      </c>
      <c r="K997" s="1" t="s">
        <v>3059</v>
      </c>
    </row>
    <row r="998" spans="1:11" x14ac:dyDescent="0.35">
      <c r="A998" s="1" t="s">
        <v>1548</v>
      </c>
      <c r="B998" s="9">
        <v>124651</v>
      </c>
      <c r="C998" s="1">
        <v>2</v>
      </c>
      <c r="D998" s="1">
        <v>7</v>
      </c>
      <c r="E998" s="13">
        <v>0.92</v>
      </c>
      <c r="F998" s="1">
        <v>12</v>
      </c>
      <c r="G998" s="1" t="s">
        <v>3061</v>
      </c>
      <c r="H998" s="1" t="s">
        <v>3059</v>
      </c>
      <c r="I998" s="1">
        <v>39</v>
      </c>
      <c r="J998" s="1" t="s">
        <v>3060</v>
      </c>
      <c r="K998" s="1" t="s">
        <v>3059</v>
      </c>
    </row>
    <row r="999" spans="1:11" x14ac:dyDescent="0.35">
      <c r="A999" s="1" t="s">
        <v>2115</v>
      </c>
      <c r="B999" s="9">
        <v>144976</v>
      </c>
      <c r="C999" s="1">
        <v>2</v>
      </c>
      <c r="D999" s="1">
        <v>10</v>
      </c>
      <c r="E999" s="13">
        <v>0.95700000000000007</v>
      </c>
      <c r="F999" s="1">
        <v>17</v>
      </c>
      <c r="G999" s="1" t="s">
        <v>3064</v>
      </c>
      <c r="H999" s="1" t="s">
        <v>3060</v>
      </c>
      <c r="I999" s="1">
        <v>48</v>
      </c>
      <c r="J999" s="1" t="s">
        <v>3059</v>
      </c>
      <c r="K999" s="1" t="s">
        <v>3059</v>
      </c>
    </row>
    <row r="1000" spans="1:11" x14ac:dyDescent="0.35">
      <c r="A1000" s="1" t="s">
        <v>1494</v>
      </c>
      <c r="B1000" s="9">
        <v>141884</v>
      </c>
      <c r="C1000" s="1">
        <v>1</v>
      </c>
      <c r="D1000" s="1">
        <v>7</v>
      </c>
      <c r="E1000" s="13">
        <v>0.78799999999999992</v>
      </c>
      <c r="F1000" s="1">
        <v>11</v>
      </c>
      <c r="G1000" s="1" t="s">
        <v>3063</v>
      </c>
      <c r="H1000" s="1" t="s">
        <v>3059</v>
      </c>
      <c r="I1000" s="1">
        <v>71</v>
      </c>
      <c r="J1000" s="1" t="s">
        <v>3059</v>
      </c>
      <c r="K1000" s="1" t="s">
        <v>3059</v>
      </c>
    </row>
    <row r="1001" spans="1:11" x14ac:dyDescent="0.35">
      <c r="A1001" s="1" t="s">
        <v>1199</v>
      </c>
      <c r="B1001" s="9">
        <v>91798</v>
      </c>
      <c r="C1001" s="1">
        <v>3</v>
      </c>
      <c r="D1001" s="1">
        <v>3</v>
      </c>
      <c r="E1001" s="13">
        <v>0.872</v>
      </c>
      <c r="F1001" s="1">
        <v>7</v>
      </c>
      <c r="G1001" s="1" t="s">
        <v>3063</v>
      </c>
      <c r="H1001" s="1" t="s">
        <v>3059</v>
      </c>
      <c r="I1001" s="1">
        <v>28</v>
      </c>
      <c r="J1001" s="1" t="s">
        <v>3059</v>
      </c>
      <c r="K1001" s="1" t="s">
        <v>3059</v>
      </c>
    </row>
    <row r="1002" spans="1:11" x14ac:dyDescent="0.35">
      <c r="A1002" s="1" t="s">
        <v>1382</v>
      </c>
      <c r="B1002" s="9">
        <v>61729</v>
      </c>
      <c r="C1002" s="1">
        <v>5</v>
      </c>
      <c r="D1002" s="1">
        <v>4</v>
      </c>
      <c r="E1002" s="13">
        <v>0.94900000000000007</v>
      </c>
      <c r="F1002" s="1">
        <v>20</v>
      </c>
      <c r="G1002" s="1" t="s">
        <v>3063</v>
      </c>
      <c r="H1002" s="1" t="s">
        <v>3059</v>
      </c>
      <c r="I1002" s="1">
        <v>33</v>
      </c>
      <c r="J1002" s="1" t="s">
        <v>3059</v>
      </c>
      <c r="K1002" s="1" t="s">
        <v>3060</v>
      </c>
    </row>
    <row r="1003" spans="1:11" x14ac:dyDescent="0.35">
      <c r="A1003" s="1" t="s">
        <v>2030</v>
      </c>
      <c r="B1003" s="9">
        <v>171653</v>
      </c>
      <c r="C1003" s="1">
        <v>3</v>
      </c>
      <c r="D1003" s="1">
        <v>9</v>
      </c>
      <c r="E1003" s="13">
        <v>0.871</v>
      </c>
      <c r="F1003" s="1">
        <v>28</v>
      </c>
      <c r="G1003" s="1" t="s">
        <v>3064</v>
      </c>
      <c r="H1003" s="1" t="s">
        <v>3059</v>
      </c>
      <c r="I1003" s="1">
        <v>21</v>
      </c>
      <c r="J1003" s="1" t="s">
        <v>3059</v>
      </c>
      <c r="K1003" s="1" t="s">
        <v>3059</v>
      </c>
    </row>
    <row r="1004" spans="1:11" x14ac:dyDescent="0.35">
      <c r="A1004" s="1" t="s">
        <v>3001</v>
      </c>
      <c r="B1004" s="9">
        <v>172876</v>
      </c>
      <c r="C1004" s="1">
        <v>2</v>
      </c>
      <c r="D1004" s="1">
        <v>7</v>
      </c>
      <c r="E1004" s="13">
        <v>0.92700000000000005</v>
      </c>
      <c r="F1004" s="1">
        <v>8</v>
      </c>
      <c r="G1004" s="1" t="s">
        <v>3064</v>
      </c>
      <c r="H1004" s="1" t="s">
        <v>3060</v>
      </c>
      <c r="I1004" s="1">
        <v>7</v>
      </c>
      <c r="J1004" s="1" t="s">
        <v>3059</v>
      </c>
      <c r="K1004" s="1" t="s">
        <v>3059</v>
      </c>
    </row>
    <row r="1005" spans="1:11" x14ac:dyDescent="0.35">
      <c r="A1005" s="1" t="s">
        <v>649</v>
      </c>
      <c r="B1005" s="9">
        <v>115339</v>
      </c>
      <c r="C1005" s="1">
        <v>3</v>
      </c>
      <c r="D1005" s="1">
        <v>1</v>
      </c>
      <c r="E1005" s="13">
        <v>1</v>
      </c>
      <c r="F1005" s="1">
        <v>6</v>
      </c>
      <c r="G1005" s="1" t="s">
        <v>3061</v>
      </c>
      <c r="H1005" s="1" t="s">
        <v>3060</v>
      </c>
      <c r="I1005" s="1">
        <v>68</v>
      </c>
      <c r="J1005" s="1" t="s">
        <v>3059</v>
      </c>
      <c r="K1005" s="1" t="s">
        <v>3059</v>
      </c>
    </row>
    <row r="1006" spans="1:11" x14ac:dyDescent="0.35">
      <c r="A1006" s="1" t="s">
        <v>2893</v>
      </c>
      <c r="B1006" s="9">
        <v>146188</v>
      </c>
      <c r="C1006" s="1">
        <v>4</v>
      </c>
      <c r="D1006" s="1">
        <v>7</v>
      </c>
      <c r="E1006" s="13">
        <v>0.95</v>
      </c>
      <c r="F1006" s="1">
        <v>6</v>
      </c>
      <c r="G1006" s="1" t="s">
        <v>3058</v>
      </c>
      <c r="H1006" s="1" t="s">
        <v>3059</v>
      </c>
      <c r="I1006" s="1">
        <v>24</v>
      </c>
      <c r="J1006" s="1" t="s">
        <v>3059</v>
      </c>
      <c r="K1006" s="1" t="s">
        <v>3059</v>
      </c>
    </row>
    <row r="1007" spans="1:11" x14ac:dyDescent="0.35">
      <c r="A1007" s="1" t="s">
        <v>107</v>
      </c>
      <c r="B1007" s="9">
        <v>31077</v>
      </c>
      <c r="C1007" s="1">
        <v>2</v>
      </c>
      <c r="D1007" s="1">
        <v>1</v>
      </c>
      <c r="E1007" s="13">
        <v>0.75599999999999989</v>
      </c>
      <c r="F1007" s="1">
        <v>25</v>
      </c>
      <c r="G1007" s="1" t="s">
        <v>3058</v>
      </c>
      <c r="H1007" s="1" t="s">
        <v>3060</v>
      </c>
      <c r="I1007" s="1">
        <v>33</v>
      </c>
      <c r="J1007" s="1" t="s">
        <v>3059</v>
      </c>
      <c r="K1007" s="1" t="s">
        <v>3059</v>
      </c>
    </row>
    <row r="1008" spans="1:11" x14ac:dyDescent="0.35">
      <c r="A1008" s="1" t="s">
        <v>2387</v>
      </c>
      <c r="B1008" s="9">
        <v>122692</v>
      </c>
      <c r="C1008" s="1">
        <v>2</v>
      </c>
      <c r="D1008" s="1">
        <v>7</v>
      </c>
      <c r="E1008" s="13">
        <v>0.94700000000000006</v>
      </c>
      <c r="F1008" s="1">
        <v>9</v>
      </c>
      <c r="G1008" s="1" t="s">
        <v>3064</v>
      </c>
      <c r="H1008" s="1" t="s">
        <v>3059</v>
      </c>
      <c r="I1008" s="1">
        <v>21</v>
      </c>
      <c r="J1008" s="1" t="s">
        <v>3059</v>
      </c>
      <c r="K1008" s="1" t="s">
        <v>3059</v>
      </c>
    </row>
    <row r="1009" spans="1:11" x14ac:dyDescent="0.35">
      <c r="A1009" s="1" t="s">
        <v>369</v>
      </c>
      <c r="B1009" s="9">
        <v>178689</v>
      </c>
      <c r="C1009" s="1">
        <v>5</v>
      </c>
      <c r="D1009" s="1">
        <v>7</v>
      </c>
      <c r="E1009" s="13">
        <v>0.89500000000000002</v>
      </c>
      <c r="F1009" s="1">
        <v>14</v>
      </c>
      <c r="G1009" s="1" t="s">
        <v>3061</v>
      </c>
      <c r="H1009" s="1" t="s">
        <v>3059</v>
      </c>
      <c r="I1009" s="1">
        <v>32</v>
      </c>
      <c r="J1009" s="1" t="s">
        <v>3059</v>
      </c>
      <c r="K1009" s="1" t="s">
        <v>3060</v>
      </c>
    </row>
    <row r="1010" spans="1:11" x14ac:dyDescent="0.35">
      <c r="A1010" s="1" t="s">
        <v>1278</v>
      </c>
      <c r="B1010" s="9">
        <v>145298</v>
      </c>
      <c r="C1010" s="1">
        <v>2</v>
      </c>
      <c r="D1010" s="1">
        <v>4</v>
      </c>
      <c r="E1010" s="13">
        <v>0.79099999999999993</v>
      </c>
      <c r="F1010" s="1">
        <v>6</v>
      </c>
      <c r="G1010" s="1" t="s">
        <v>3063</v>
      </c>
      <c r="H1010" s="1" t="s">
        <v>3060</v>
      </c>
      <c r="I1010" s="1">
        <v>72</v>
      </c>
      <c r="J1010" s="1" t="s">
        <v>3059</v>
      </c>
      <c r="K1010" s="1" t="s">
        <v>3059</v>
      </c>
    </row>
    <row r="1011" spans="1:11" x14ac:dyDescent="0.35">
      <c r="A1011" s="1" t="s">
        <v>2241</v>
      </c>
      <c r="B1011" s="9">
        <v>125963</v>
      </c>
      <c r="C1011" s="1">
        <v>2</v>
      </c>
      <c r="D1011" s="1">
        <v>3</v>
      </c>
      <c r="E1011" s="13">
        <v>0.82299999999999995</v>
      </c>
      <c r="F1011" s="1">
        <v>5</v>
      </c>
      <c r="G1011" s="1" t="s">
        <v>3064</v>
      </c>
      <c r="H1011" s="1" t="s">
        <v>3060</v>
      </c>
      <c r="I1011" s="1">
        <v>7</v>
      </c>
      <c r="J1011" s="1" t="s">
        <v>3059</v>
      </c>
      <c r="K1011" s="1" t="s">
        <v>3059</v>
      </c>
    </row>
    <row r="1012" spans="1:11" x14ac:dyDescent="0.35">
      <c r="A1012" s="1" t="s">
        <v>2259</v>
      </c>
      <c r="B1012" s="9">
        <v>113905</v>
      </c>
      <c r="C1012" s="1">
        <v>3</v>
      </c>
      <c r="D1012" s="1">
        <v>5</v>
      </c>
      <c r="E1012" s="13">
        <v>0.92299999999999993</v>
      </c>
      <c r="F1012" s="1">
        <v>16</v>
      </c>
      <c r="G1012" s="1" t="s">
        <v>3063</v>
      </c>
      <c r="H1012" s="1" t="s">
        <v>3059</v>
      </c>
      <c r="I1012" s="1">
        <v>75</v>
      </c>
      <c r="J1012" s="1" t="s">
        <v>3059</v>
      </c>
      <c r="K1012" s="1" t="s">
        <v>3059</v>
      </c>
    </row>
    <row r="1013" spans="1:11" x14ac:dyDescent="0.35">
      <c r="A1013" s="1" t="s">
        <v>703</v>
      </c>
      <c r="B1013" s="9">
        <v>139989</v>
      </c>
      <c r="C1013" s="1">
        <v>5</v>
      </c>
      <c r="D1013" s="1">
        <v>3</v>
      </c>
      <c r="E1013" s="13">
        <v>0.84400000000000008</v>
      </c>
      <c r="F1013" s="1">
        <v>14</v>
      </c>
      <c r="G1013" s="1" t="s">
        <v>3058</v>
      </c>
      <c r="H1013" s="1" t="s">
        <v>3059</v>
      </c>
      <c r="I1013" s="1">
        <v>17</v>
      </c>
      <c r="J1013" s="1" t="s">
        <v>3060</v>
      </c>
      <c r="K1013" s="1" t="s">
        <v>3059</v>
      </c>
    </row>
    <row r="1014" spans="1:11" x14ac:dyDescent="0.35">
      <c r="A1014" s="1" t="s">
        <v>2515</v>
      </c>
      <c r="B1014" s="9">
        <v>39145</v>
      </c>
      <c r="C1014" s="1">
        <v>3</v>
      </c>
      <c r="D1014" s="1">
        <v>7</v>
      </c>
      <c r="E1014" s="13">
        <v>0.8</v>
      </c>
      <c r="F1014" s="1">
        <v>23</v>
      </c>
      <c r="G1014" s="1" t="s">
        <v>3058</v>
      </c>
      <c r="H1014" s="1" t="s">
        <v>3059</v>
      </c>
      <c r="I1014" s="1">
        <v>51</v>
      </c>
      <c r="J1014" s="1" t="s">
        <v>3059</v>
      </c>
      <c r="K1014" s="1" t="s">
        <v>3059</v>
      </c>
    </row>
    <row r="1015" spans="1:11" x14ac:dyDescent="0.35">
      <c r="A1015" s="1" t="s">
        <v>379</v>
      </c>
      <c r="B1015" s="9">
        <v>55444</v>
      </c>
      <c r="C1015" s="1">
        <v>2</v>
      </c>
      <c r="D1015" s="1">
        <v>1</v>
      </c>
      <c r="E1015" s="13">
        <v>0.90500000000000003</v>
      </c>
      <c r="F1015" s="1">
        <v>0</v>
      </c>
      <c r="G1015" s="1" t="s">
        <v>3058</v>
      </c>
      <c r="H1015" s="1" t="s">
        <v>3059</v>
      </c>
      <c r="I1015" s="1">
        <v>17</v>
      </c>
      <c r="J1015" s="1" t="s">
        <v>3059</v>
      </c>
      <c r="K1015" s="1" t="s">
        <v>3059</v>
      </c>
    </row>
    <row r="1016" spans="1:11" x14ac:dyDescent="0.35">
      <c r="A1016" s="1" t="s">
        <v>167</v>
      </c>
      <c r="B1016" s="9">
        <v>79160</v>
      </c>
      <c r="C1016" s="1">
        <v>3</v>
      </c>
      <c r="D1016" s="1">
        <v>8</v>
      </c>
      <c r="E1016" s="13">
        <v>0.93599999999999994</v>
      </c>
      <c r="F1016" s="1">
        <v>19</v>
      </c>
      <c r="G1016" s="1" t="s">
        <v>3064</v>
      </c>
      <c r="H1016" s="1" t="s">
        <v>3060</v>
      </c>
      <c r="I1016" s="1">
        <v>69</v>
      </c>
      <c r="J1016" s="1" t="s">
        <v>3059</v>
      </c>
      <c r="K1016" s="1" t="s">
        <v>3059</v>
      </c>
    </row>
    <row r="1017" spans="1:11" x14ac:dyDescent="0.35">
      <c r="A1017" s="1" t="s">
        <v>87</v>
      </c>
      <c r="B1017" s="9">
        <v>131443</v>
      </c>
      <c r="C1017" s="1">
        <v>5</v>
      </c>
      <c r="D1017" s="1">
        <v>8</v>
      </c>
      <c r="E1017" s="13">
        <v>0.89800000000000002</v>
      </c>
      <c r="F1017" s="1">
        <v>8</v>
      </c>
      <c r="G1017" s="1" t="s">
        <v>3064</v>
      </c>
      <c r="H1017" s="1" t="s">
        <v>3059</v>
      </c>
      <c r="I1017" s="1">
        <v>45</v>
      </c>
      <c r="J1017" s="1" t="s">
        <v>3059</v>
      </c>
      <c r="K1017" s="1" t="s">
        <v>3060</v>
      </c>
    </row>
    <row r="1018" spans="1:11" x14ac:dyDescent="0.35">
      <c r="A1018" s="1" t="s">
        <v>563</v>
      </c>
      <c r="B1018" s="9">
        <v>67929</v>
      </c>
      <c r="C1018" s="1">
        <v>5</v>
      </c>
      <c r="D1018" s="1">
        <v>10</v>
      </c>
      <c r="E1018" s="13">
        <v>0.82200000000000006</v>
      </c>
      <c r="F1018" s="1">
        <v>4</v>
      </c>
      <c r="G1018" s="1" t="s">
        <v>3063</v>
      </c>
      <c r="H1018" s="1" t="s">
        <v>3060</v>
      </c>
      <c r="I1018" s="1">
        <v>31</v>
      </c>
      <c r="J1018" s="1" t="s">
        <v>3059</v>
      </c>
      <c r="K1018" s="1" t="s">
        <v>3059</v>
      </c>
    </row>
    <row r="1019" spans="1:11" x14ac:dyDescent="0.35">
      <c r="A1019" s="1" t="s">
        <v>936</v>
      </c>
      <c r="B1019" s="9">
        <v>102979.37</v>
      </c>
      <c r="C1019" s="1">
        <v>1</v>
      </c>
      <c r="D1019" s="1">
        <v>3</v>
      </c>
      <c r="E1019" s="13">
        <v>0.872</v>
      </c>
      <c r="F1019" s="1">
        <v>16</v>
      </c>
      <c r="G1019" s="1" t="s">
        <v>3061</v>
      </c>
      <c r="H1019" s="1" t="s">
        <v>3059</v>
      </c>
      <c r="I1019" s="1">
        <v>50</v>
      </c>
      <c r="J1019" s="1" t="s">
        <v>3059</v>
      </c>
      <c r="K1019" s="1" t="s">
        <v>3059</v>
      </c>
    </row>
    <row r="1020" spans="1:11" x14ac:dyDescent="0.35">
      <c r="A1020" s="1" t="s">
        <v>585</v>
      </c>
      <c r="B1020" s="9">
        <v>100473</v>
      </c>
      <c r="C1020" s="1">
        <v>1</v>
      </c>
      <c r="D1020" s="1">
        <v>6</v>
      </c>
      <c r="E1020" s="13">
        <v>1</v>
      </c>
      <c r="F1020" s="1">
        <v>30</v>
      </c>
      <c r="G1020" s="1" t="s">
        <v>3063</v>
      </c>
      <c r="H1020" s="1" t="s">
        <v>3059</v>
      </c>
      <c r="I1020" s="1">
        <v>15</v>
      </c>
      <c r="J1020" s="1" t="s">
        <v>3059</v>
      </c>
      <c r="K1020" s="1" t="s">
        <v>3059</v>
      </c>
    </row>
    <row r="1021" spans="1:11" x14ac:dyDescent="0.35">
      <c r="A1021" s="1" t="s">
        <v>645</v>
      </c>
      <c r="B1021" s="9">
        <v>47467</v>
      </c>
      <c r="C1021" s="1">
        <v>4</v>
      </c>
      <c r="D1021" s="1">
        <v>3</v>
      </c>
      <c r="E1021" s="13">
        <v>0.97599999999999998</v>
      </c>
      <c r="F1021" s="1">
        <v>5</v>
      </c>
      <c r="G1021" s="1" t="s">
        <v>3062</v>
      </c>
      <c r="H1021" s="1" t="s">
        <v>3059</v>
      </c>
      <c r="I1021" s="1">
        <v>22</v>
      </c>
      <c r="J1021" s="1" t="s">
        <v>3059</v>
      </c>
      <c r="K1021" s="1" t="s">
        <v>3059</v>
      </c>
    </row>
    <row r="1022" spans="1:11" x14ac:dyDescent="0.35">
      <c r="A1022" s="1" t="s">
        <v>1430</v>
      </c>
      <c r="B1022" s="9">
        <v>102979.37</v>
      </c>
      <c r="C1022" s="1">
        <v>2</v>
      </c>
      <c r="D1022" s="1">
        <v>8</v>
      </c>
      <c r="E1022" s="13">
        <v>0.96400000000000008</v>
      </c>
      <c r="F1022" s="1">
        <v>17</v>
      </c>
      <c r="G1022" s="1" t="s">
        <v>3058</v>
      </c>
      <c r="H1022" s="1" t="s">
        <v>3059</v>
      </c>
      <c r="I1022" s="1">
        <v>62</v>
      </c>
      <c r="J1022" s="1" t="s">
        <v>3060</v>
      </c>
      <c r="K1022" s="1" t="s">
        <v>3059</v>
      </c>
    </row>
    <row r="1023" spans="1:11" x14ac:dyDescent="0.35">
      <c r="A1023" s="1" t="s">
        <v>1255</v>
      </c>
      <c r="B1023" s="9">
        <v>85214</v>
      </c>
      <c r="C1023" s="1">
        <v>4</v>
      </c>
      <c r="D1023" s="1">
        <v>2</v>
      </c>
      <c r="E1023" s="13">
        <v>0.95200000000000007</v>
      </c>
      <c r="F1023" s="1">
        <v>10</v>
      </c>
      <c r="G1023" s="1" t="s">
        <v>3062</v>
      </c>
      <c r="H1023" s="1" t="s">
        <v>3059</v>
      </c>
      <c r="I1023" s="1">
        <v>46</v>
      </c>
      <c r="J1023" s="1" t="s">
        <v>3059</v>
      </c>
      <c r="K1023" s="1" t="s">
        <v>3059</v>
      </c>
    </row>
    <row r="1024" spans="1:11" x14ac:dyDescent="0.35">
      <c r="A1024" s="1" t="s">
        <v>195</v>
      </c>
      <c r="B1024" s="9">
        <v>142025</v>
      </c>
      <c r="C1024" s="1">
        <v>5</v>
      </c>
      <c r="D1024" s="1">
        <v>1</v>
      </c>
      <c r="E1024" s="13">
        <v>1</v>
      </c>
      <c r="F1024" s="1">
        <v>5</v>
      </c>
      <c r="G1024" s="1" t="s">
        <v>3063</v>
      </c>
      <c r="H1024" s="1" t="s">
        <v>3059</v>
      </c>
      <c r="I1024" s="1">
        <v>75</v>
      </c>
      <c r="J1024" s="1" t="s">
        <v>3059</v>
      </c>
      <c r="K1024" s="1" t="s">
        <v>3059</v>
      </c>
    </row>
    <row r="1025" spans="1:11" x14ac:dyDescent="0.35">
      <c r="A1025" s="1" t="s">
        <v>438</v>
      </c>
      <c r="B1025" s="9">
        <v>34747</v>
      </c>
      <c r="C1025" s="1">
        <v>4</v>
      </c>
      <c r="D1025" s="1">
        <v>7</v>
      </c>
      <c r="E1025" s="13">
        <v>0.91900000000000004</v>
      </c>
      <c r="F1025" s="1">
        <v>0</v>
      </c>
      <c r="G1025" s="1" t="s">
        <v>3062</v>
      </c>
      <c r="H1025" s="1" t="s">
        <v>3060</v>
      </c>
      <c r="I1025" s="1">
        <v>14</v>
      </c>
      <c r="J1025" s="1" t="s">
        <v>3060</v>
      </c>
      <c r="K1025" s="1" t="s">
        <v>3059</v>
      </c>
    </row>
    <row r="1026" spans="1:11" x14ac:dyDescent="0.35">
      <c r="A1026" s="1" t="s">
        <v>1273</v>
      </c>
      <c r="B1026" s="9">
        <v>74870</v>
      </c>
      <c r="C1026" s="1">
        <v>1</v>
      </c>
      <c r="D1026" s="1">
        <v>2</v>
      </c>
      <c r="E1026" s="13">
        <v>0.8640000000000001</v>
      </c>
      <c r="F1026" s="1">
        <v>8</v>
      </c>
      <c r="G1026" s="1" t="s">
        <v>3064</v>
      </c>
      <c r="H1026" s="1" t="s">
        <v>3060</v>
      </c>
      <c r="I1026" s="1">
        <v>69</v>
      </c>
      <c r="J1026" s="1" t="s">
        <v>3059</v>
      </c>
      <c r="K1026" s="1" t="s">
        <v>3059</v>
      </c>
    </row>
    <row r="1027" spans="1:11" x14ac:dyDescent="0.35">
      <c r="A1027" s="1" t="s">
        <v>1969</v>
      </c>
      <c r="B1027" s="9">
        <v>52153</v>
      </c>
      <c r="C1027" s="1">
        <v>1</v>
      </c>
      <c r="D1027" s="1">
        <v>10</v>
      </c>
      <c r="E1027" s="13">
        <v>0.93700000000000006</v>
      </c>
      <c r="F1027" s="1">
        <v>20</v>
      </c>
      <c r="G1027" s="1" t="s">
        <v>3063</v>
      </c>
      <c r="H1027" s="1" t="s">
        <v>3059</v>
      </c>
      <c r="I1027" s="1">
        <v>9</v>
      </c>
      <c r="J1027" s="1" t="s">
        <v>3059</v>
      </c>
      <c r="K1027" s="1" t="s">
        <v>3060</v>
      </c>
    </row>
    <row r="1028" spans="1:11" x14ac:dyDescent="0.35">
      <c r="A1028" s="1" t="s">
        <v>990</v>
      </c>
      <c r="B1028" s="9">
        <v>161667</v>
      </c>
      <c r="C1028" s="1">
        <v>1</v>
      </c>
      <c r="D1028" s="1">
        <v>1</v>
      </c>
      <c r="E1028" s="13">
        <v>0.83299999999999996</v>
      </c>
      <c r="F1028" s="1">
        <v>6</v>
      </c>
      <c r="G1028" s="1" t="s">
        <v>3061</v>
      </c>
      <c r="H1028" s="1" t="s">
        <v>3059</v>
      </c>
      <c r="I1028" s="1">
        <v>32</v>
      </c>
      <c r="J1028" s="1" t="s">
        <v>3059</v>
      </c>
      <c r="K1028" s="1" t="s">
        <v>3059</v>
      </c>
    </row>
    <row r="1029" spans="1:11" x14ac:dyDescent="0.35">
      <c r="A1029" s="1" t="s">
        <v>1181</v>
      </c>
      <c r="B1029" s="9">
        <v>171402</v>
      </c>
      <c r="C1029" s="1">
        <v>2</v>
      </c>
      <c r="D1029" s="1">
        <v>2</v>
      </c>
      <c r="E1029" s="13">
        <v>0.875</v>
      </c>
      <c r="F1029" s="1">
        <v>19</v>
      </c>
      <c r="G1029" s="1" t="s">
        <v>3064</v>
      </c>
      <c r="H1029" s="1" t="s">
        <v>3059</v>
      </c>
      <c r="I1029" s="1">
        <v>76</v>
      </c>
      <c r="J1029" s="1" t="s">
        <v>3060</v>
      </c>
      <c r="K1029" s="1" t="s">
        <v>3059</v>
      </c>
    </row>
    <row r="1030" spans="1:11" x14ac:dyDescent="0.35">
      <c r="A1030" s="1" t="s">
        <v>2574</v>
      </c>
      <c r="B1030" s="9">
        <v>95296</v>
      </c>
      <c r="C1030" s="1">
        <v>1</v>
      </c>
      <c r="D1030" s="1">
        <v>3</v>
      </c>
      <c r="E1030" s="13">
        <v>0.84900000000000009</v>
      </c>
      <c r="F1030" s="1">
        <v>9</v>
      </c>
      <c r="G1030" s="1" t="s">
        <v>3058</v>
      </c>
      <c r="H1030" s="1" t="s">
        <v>3060</v>
      </c>
      <c r="I1030" s="1">
        <v>55</v>
      </c>
      <c r="J1030" s="1" t="s">
        <v>3060</v>
      </c>
      <c r="K1030" s="1" t="s">
        <v>3059</v>
      </c>
    </row>
    <row r="1031" spans="1:11" x14ac:dyDescent="0.35">
      <c r="A1031" s="1" t="s">
        <v>2452</v>
      </c>
      <c r="B1031" s="9">
        <v>68316</v>
      </c>
      <c r="C1031" s="1">
        <v>2</v>
      </c>
      <c r="D1031" s="1">
        <v>10</v>
      </c>
      <c r="E1031" s="13">
        <v>0.90099999999999991</v>
      </c>
      <c r="F1031" s="1">
        <v>1</v>
      </c>
      <c r="G1031" s="1" t="s">
        <v>3064</v>
      </c>
      <c r="H1031" s="1" t="s">
        <v>3059</v>
      </c>
      <c r="I1031" s="1">
        <v>65</v>
      </c>
      <c r="J1031" s="1" t="s">
        <v>3059</v>
      </c>
      <c r="K1031" s="1" t="s">
        <v>3060</v>
      </c>
    </row>
    <row r="1032" spans="1:11" x14ac:dyDescent="0.35">
      <c r="A1032" s="1" t="s">
        <v>770</v>
      </c>
      <c r="B1032" s="9">
        <v>91295</v>
      </c>
      <c r="C1032" s="1">
        <v>4</v>
      </c>
      <c r="D1032" s="1">
        <v>3</v>
      </c>
      <c r="E1032" s="13">
        <v>0.81900000000000006</v>
      </c>
      <c r="F1032" s="1">
        <v>12</v>
      </c>
      <c r="G1032" s="1" t="s">
        <v>3063</v>
      </c>
      <c r="H1032" s="1" t="s">
        <v>3060</v>
      </c>
      <c r="I1032" s="1">
        <v>18</v>
      </c>
      <c r="J1032" s="1" t="s">
        <v>3059</v>
      </c>
      <c r="K1032" s="1" t="s">
        <v>3060</v>
      </c>
    </row>
    <row r="1033" spans="1:11" x14ac:dyDescent="0.35">
      <c r="A1033" s="1" t="s">
        <v>2359</v>
      </c>
      <c r="B1033" s="9">
        <v>177165</v>
      </c>
      <c r="C1033" s="1">
        <v>2</v>
      </c>
      <c r="D1033" s="1">
        <v>5</v>
      </c>
      <c r="E1033" s="13">
        <v>0.998</v>
      </c>
      <c r="F1033" s="1">
        <v>22</v>
      </c>
      <c r="G1033" s="1" t="s">
        <v>3061</v>
      </c>
      <c r="H1033" s="1" t="s">
        <v>3060</v>
      </c>
      <c r="I1033" s="1">
        <v>34</v>
      </c>
      <c r="J1033" s="1" t="s">
        <v>3059</v>
      </c>
      <c r="K1033" s="1" t="s">
        <v>3060</v>
      </c>
    </row>
    <row r="1034" spans="1:11" x14ac:dyDescent="0.35">
      <c r="A1034" s="1" t="s">
        <v>2869</v>
      </c>
      <c r="B1034" s="9">
        <v>132765</v>
      </c>
      <c r="C1034" s="1">
        <v>3</v>
      </c>
      <c r="D1034" s="1">
        <v>3</v>
      </c>
      <c r="E1034" s="13">
        <v>0.85</v>
      </c>
      <c r="F1034" s="1">
        <v>2</v>
      </c>
      <c r="G1034" s="1" t="s">
        <v>3058</v>
      </c>
      <c r="H1034" s="1" t="s">
        <v>3059</v>
      </c>
      <c r="I1034" s="1">
        <v>4</v>
      </c>
      <c r="J1034" s="1" t="s">
        <v>3059</v>
      </c>
      <c r="K1034" s="1" t="s">
        <v>3059</v>
      </c>
    </row>
    <row r="1035" spans="1:11" x14ac:dyDescent="0.35">
      <c r="A1035" s="1" t="s">
        <v>737</v>
      </c>
      <c r="B1035" s="9">
        <v>150881</v>
      </c>
      <c r="C1035" s="1">
        <v>1</v>
      </c>
      <c r="D1035" s="1">
        <v>1</v>
      </c>
      <c r="E1035" s="13">
        <v>0.81299999999999994</v>
      </c>
      <c r="F1035" s="1">
        <v>28</v>
      </c>
      <c r="G1035" s="1" t="s">
        <v>3062</v>
      </c>
      <c r="H1035" s="1" t="s">
        <v>3059</v>
      </c>
      <c r="I1035" s="1">
        <v>31</v>
      </c>
      <c r="J1035" s="1" t="s">
        <v>3059</v>
      </c>
      <c r="K1035" s="1" t="s">
        <v>3059</v>
      </c>
    </row>
    <row r="1036" spans="1:11" x14ac:dyDescent="0.35">
      <c r="A1036" s="1" t="s">
        <v>1905</v>
      </c>
      <c r="B1036" s="9">
        <v>54989</v>
      </c>
      <c r="C1036" s="1">
        <v>3</v>
      </c>
      <c r="D1036" s="1">
        <v>4</v>
      </c>
      <c r="E1036" s="13">
        <v>0.89700000000000002</v>
      </c>
      <c r="F1036" s="1">
        <v>17</v>
      </c>
      <c r="G1036" s="1" t="s">
        <v>3058</v>
      </c>
      <c r="H1036" s="1" t="s">
        <v>3059</v>
      </c>
      <c r="I1036" s="1">
        <v>45</v>
      </c>
      <c r="J1036" s="1" t="s">
        <v>3059</v>
      </c>
      <c r="K1036" s="1" t="s">
        <v>3059</v>
      </c>
    </row>
    <row r="1037" spans="1:11" x14ac:dyDescent="0.35">
      <c r="A1037" s="1" t="s">
        <v>430</v>
      </c>
      <c r="B1037" s="9">
        <v>107608</v>
      </c>
      <c r="C1037" s="1">
        <v>1</v>
      </c>
      <c r="D1037" s="1">
        <v>4</v>
      </c>
      <c r="E1037" s="13">
        <v>0.88400000000000001</v>
      </c>
      <c r="F1037" s="1">
        <v>24</v>
      </c>
      <c r="G1037" s="1" t="s">
        <v>3061</v>
      </c>
      <c r="H1037" s="1" t="s">
        <v>3060</v>
      </c>
      <c r="I1037" s="1">
        <v>42</v>
      </c>
      <c r="J1037" s="1" t="s">
        <v>3059</v>
      </c>
      <c r="K1037" s="1" t="s">
        <v>3060</v>
      </c>
    </row>
    <row r="1038" spans="1:11" x14ac:dyDescent="0.35">
      <c r="A1038" s="1" t="s">
        <v>1601</v>
      </c>
      <c r="B1038" s="9">
        <v>29274</v>
      </c>
      <c r="C1038" s="1">
        <v>1</v>
      </c>
      <c r="D1038" s="1">
        <v>2</v>
      </c>
      <c r="E1038" s="13">
        <v>0.87599999999999989</v>
      </c>
      <c r="F1038" s="1">
        <v>11</v>
      </c>
      <c r="G1038" s="1" t="s">
        <v>3062</v>
      </c>
      <c r="H1038" s="1" t="s">
        <v>3059</v>
      </c>
      <c r="I1038" s="1">
        <v>72</v>
      </c>
      <c r="J1038" s="1" t="s">
        <v>3059</v>
      </c>
      <c r="K1038" s="1" t="s">
        <v>3059</v>
      </c>
    </row>
    <row r="1039" spans="1:11" x14ac:dyDescent="0.35">
      <c r="A1039" s="1" t="s">
        <v>1104</v>
      </c>
      <c r="B1039" s="9">
        <v>172636</v>
      </c>
      <c r="C1039" s="1">
        <v>3</v>
      </c>
      <c r="D1039" s="1">
        <v>7</v>
      </c>
      <c r="E1039" s="13">
        <v>0.92099999999999993</v>
      </c>
      <c r="F1039" s="1">
        <v>16</v>
      </c>
      <c r="G1039" s="1" t="s">
        <v>3058</v>
      </c>
      <c r="H1039" s="1" t="s">
        <v>3059</v>
      </c>
      <c r="I1039" s="1">
        <v>54</v>
      </c>
      <c r="J1039" s="1" t="s">
        <v>3059</v>
      </c>
      <c r="K1039" s="1" t="s">
        <v>3059</v>
      </c>
    </row>
    <row r="1040" spans="1:11" x14ac:dyDescent="0.35">
      <c r="A1040" s="1" t="s">
        <v>1102</v>
      </c>
      <c r="B1040" s="9">
        <v>173320</v>
      </c>
      <c r="C1040" s="1">
        <v>1</v>
      </c>
      <c r="D1040" s="1">
        <v>8</v>
      </c>
      <c r="E1040" s="13">
        <v>0.92700000000000005</v>
      </c>
      <c r="F1040" s="1">
        <v>19</v>
      </c>
      <c r="G1040" s="1" t="s">
        <v>3058</v>
      </c>
      <c r="H1040" s="1" t="s">
        <v>3059</v>
      </c>
      <c r="I1040" s="1">
        <v>40</v>
      </c>
      <c r="J1040" s="1" t="s">
        <v>3059</v>
      </c>
      <c r="K1040" s="1" t="s">
        <v>3059</v>
      </c>
    </row>
    <row r="1041" spans="1:11" x14ac:dyDescent="0.35">
      <c r="A1041" s="1" t="s">
        <v>357</v>
      </c>
      <c r="B1041" s="9">
        <v>174967</v>
      </c>
      <c r="C1041" s="1">
        <v>4</v>
      </c>
      <c r="D1041" s="1">
        <v>6</v>
      </c>
      <c r="E1041" s="13">
        <v>0.93900000000000006</v>
      </c>
      <c r="F1041" s="1">
        <v>1</v>
      </c>
      <c r="G1041" s="1" t="s">
        <v>3063</v>
      </c>
      <c r="H1041" s="1" t="s">
        <v>3059</v>
      </c>
      <c r="I1041" s="1">
        <v>45</v>
      </c>
      <c r="J1041" s="1" t="s">
        <v>3059</v>
      </c>
      <c r="K1041" s="1" t="s">
        <v>3059</v>
      </c>
    </row>
    <row r="1042" spans="1:11" x14ac:dyDescent="0.35">
      <c r="A1042" s="1" t="s">
        <v>711</v>
      </c>
      <c r="B1042" s="9">
        <v>56793</v>
      </c>
      <c r="C1042" s="1">
        <v>1</v>
      </c>
      <c r="D1042" s="1">
        <v>8</v>
      </c>
      <c r="E1042" s="13">
        <v>0.90500000000000003</v>
      </c>
      <c r="F1042" s="1">
        <v>25</v>
      </c>
      <c r="G1042" s="1" t="s">
        <v>3061</v>
      </c>
      <c r="H1042" s="1" t="s">
        <v>3060</v>
      </c>
      <c r="I1042" s="1">
        <v>19</v>
      </c>
      <c r="J1042" s="1" t="s">
        <v>3059</v>
      </c>
      <c r="K1042" s="1" t="s">
        <v>3059</v>
      </c>
    </row>
    <row r="1043" spans="1:11" x14ac:dyDescent="0.35">
      <c r="A1043" s="1" t="s">
        <v>1419</v>
      </c>
      <c r="B1043" s="9">
        <v>37544</v>
      </c>
      <c r="C1043" s="1">
        <v>5</v>
      </c>
      <c r="D1043" s="1">
        <v>5</v>
      </c>
      <c r="E1043" s="13">
        <v>0.88300000000000001</v>
      </c>
      <c r="F1043" s="1">
        <v>23</v>
      </c>
      <c r="G1043" s="1" t="s">
        <v>3064</v>
      </c>
      <c r="H1043" s="1" t="s">
        <v>3059</v>
      </c>
      <c r="I1043" s="1">
        <v>43</v>
      </c>
      <c r="J1043" s="1" t="s">
        <v>3059</v>
      </c>
      <c r="K1043" s="1" t="s">
        <v>3060</v>
      </c>
    </row>
    <row r="1044" spans="1:11" x14ac:dyDescent="0.35">
      <c r="A1044" s="1" t="s">
        <v>1560</v>
      </c>
      <c r="B1044" s="9">
        <v>113160</v>
      </c>
      <c r="C1044" s="1">
        <v>5</v>
      </c>
      <c r="D1044" s="1">
        <v>2</v>
      </c>
      <c r="E1044" s="13">
        <v>0.85499999999999998</v>
      </c>
      <c r="F1044" s="1">
        <v>19</v>
      </c>
      <c r="G1044" s="1" t="s">
        <v>3061</v>
      </c>
      <c r="H1044" s="1" t="s">
        <v>3060</v>
      </c>
      <c r="I1044" s="1">
        <v>29</v>
      </c>
      <c r="J1044" s="1" t="s">
        <v>3059</v>
      </c>
      <c r="K1044" s="1" t="s">
        <v>3059</v>
      </c>
    </row>
    <row r="1045" spans="1:11" x14ac:dyDescent="0.35">
      <c r="A1045" s="1" t="s">
        <v>492</v>
      </c>
      <c r="B1045" s="9">
        <v>56290</v>
      </c>
      <c r="C1045" s="1">
        <v>4</v>
      </c>
      <c r="D1045" s="1">
        <v>3</v>
      </c>
      <c r="E1045" s="13">
        <v>1</v>
      </c>
      <c r="F1045" s="1">
        <v>24</v>
      </c>
      <c r="G1045" s="1" t="s">
        <v>3058</v>
      </c>
      <c r="H1045" s="1" t="s">
        <v>3059</v>
      </c>
      <c r="I1045" s="1">
        <v>42</v>
      </c>
      <c r="J1045" s="1" t="s">
        <v>3059</v>
      </c>
      <c r="K1045" s="1" t="s">
        <v>3059</v>
      </c>
    </row>
    <row r="1046" spans="1:11" x14ac:dyDescent="0.35">
      <c r="A1046" s="1" t="s">
        <v>432</v>
      </c>
      <c r="B1046" s="9">
        <v>50365</v>
      </c>
      <c r="C1046" s="1">
        <v>4</v>
      </c>
      <c r="D1046" s="1">
        <v>10</v>
      </c>
      <c r="E1046" s="13">
        <v>1</v>
      </c>
      <c r="F1046" s="1">
        <v>4</v>
      </c>
      <c r="G1046" s="1" t="s">
        <v>3064</v>
      </c>
      <c r="H1046" s="1" t="s">
        <v>3059</v>
      </c>
      <c r="I1046" s="1">
        <v>53</v>
      </c>
      <c r="J1046" s="1" t="s">
        <v>3060</v>
      </c>
      <c r="K1046" s="1" t="s">
        <v>3060</v>
      </c>
    </row>
    <row r="1047" spans="1:11" x14ac:dyDescent="0.35">
      <c r="A1047" s="1" t="s">
        <v>2228</v>
      </c>
      <c r="B1047" s="9">
        <v>34183</v>
      </c>
      <c r="C1047" s="1">
        <v>5</v>
      </c>
      <c r="D1047" s="1">
        <v>10</v>
      </c>
      <c r="E1047" s="13">
        <v>0.92299999999999993</v>
      </c>
      <c r="F1047" s="1">
        <v>12</v>
      </c>
      <c r="G1047" s="1" t="s">
        <v>3062</v>
      </c>
      <c r="H1047" s="1" t="s">
        <v>3059</v>
      </c>
      <c r="I1047" s="1">
        <v>22</v>
      </c>
      <c r="J1047" s="1" t="s">
        <v>3059</v>
      </c>
      <c r="K1047" s="1" t="s">
        <v>3059</v>
      </c>
    </row>
    <row r="1048" spans="1:11" x14ac:dyDescent="0.35">
      <c r="A1048" s="1" t="s">
        <v>1910</v>
      </c>
      <c r="B1048" s="9">
        <v>72373</v>
      </c>
      <c r="C1048" s="1">
        <v>1</v>
      </c>
      <c r="D1048" s="1">
        <v>2</v>
      </c>
      <c r="E1048" s="13">
        <v>0.90599999999999992</v>
      </c>
      <c r="F1048" s="1">
        <v>15</v>
      </c>
      <c r="G1048" s="1" t="s">
        <v>3064</v>
      </c>
      <c r="H1048" s="1" t="s">
        <v>3060</v>
      </c>
      <c r="I1048" s="1">
        <v>28</v>
      </c>
      <c r="J1048" s="1" t="s">
        <v>3059</v>
      </c>
      <c r="K1048" s="1" t="s">
        <v>3059</v>
      </c>
    </row>
    <row r="1049" spans="1:11" x14ac:dyDescent="0.35">
      <c r="A1049" s="1" t="s">
        <v>2338</v>
      </c>
      <c r="B1049" s="9">
        <v>165433</v>
      </c>
      <c r="C1049" s="1">
        <v>3</v>
      </c>
      <c r="D1049" s="1">
        <v>8</v>
      </c>
      <c r="E1049" s="13">
        <v>0.85699999999999998</v>
      </c>
      <c r="F1049" s="1">
        <v>12</v>
      </c>
      <c r="G1049" s="1" t="s">
        <v>3058</v>
      </c>
      <c r="H1049" s="1" t="s">
        <v>3059</v>
      </c>
      <c r="I1049" s="1">
        <v>37</v>
      </c>
      <c r="J1049" s="1" t="s">
        <v>3059</v>
      </c>
      <c r="K1049" s="1" t="s">
        <v>3059</v>
      </c>
    </row>
    <row r="1050" spans="1:11" x14ac:dyDescent="0.35">
      <c r="A1050" s="1" t="s">
        <v>1473</v>
      </c>
      <c r="B1050" s="9">
        <v>124485</v>
      </c>
      <c r="C1050" s="1">
        <v>4</v>
      </c>
      <c r="D1050" s="1">
        <v>5</v>
      </c>
      <c r="E1050" s="13">
        <v>0.8859999999999999</v>
      </c>
      <c r="F1050" s="1">
        <v>30</v>
      </c>
      <c r="G1050" s="1" t="s">
        <v>3063</v>
      </c>
      <c r="H1050" s="1" t="s">
        <v>3059</v>
      </c>
      <c r="I1050" s="1">
        <v>49</v>
      </c>
      <c r="J1050" s="1" t="s">
        <v>3060</v>
      </c>
      <c r="K1050" s="1" t="s">
        <v>3059</v>
      </c>
    </row>
    <row r="1051" spans="1:11" x14ac:dyDescent="0.35">
      <c r="A1051" s="1" t="s">
        <v>2965</v>
      </c>
      <c r="B1051" s="9">
        <v>98043</v>
      </c>
      <c r="C1051" s="1">
        <v>4</v>
      </c>
      <c r="D1051" s="1">
        <v>3</v>
      </c>
      <c r="E1051" s="13">
        <v>0.89599999999999991</v>
      </c>
      <c r="F1051" s="1">
        <v>19</v>
      </c>
      <c r="G1051" s="1" t="s">
        <v>3062</v>
      </c>
      <c r="H1051" s="1" t="s">
        <v>3059</v>
      </c>
      <c r="I1051" s="1">
        <v>37</v>
      </c>
      <c r="J1051" s="1" t="s">
        <v>3059</v>
      </c>
      <c r="K1051" s="1" t="s">
        <v>3060</v>
      </c>
    </row>
    <row r="1052" spans="1:11" x14ac:dyDescent="0.35">
      <c r="A1052" s="1" t="s">
        <v>1463</v>
      </c>
      <c r="B1052" s="9">
        <v>61293</v>
      </c>
      <c r="C1052" s="1">
        <v>3</v>
      </c>
      <c r="D1052" s="1">
        <v>6</v>
      </c>
      <c r="E1052" s="13">
        <v>0.89400000000000002</v>
      </c>
      <c r="F1052" s="1">
        <v>30</v>
      </c>
      <c r="G1052" s="1" t="s">
        <v>3062</v>
      </c>
      <c r="H1052" s="1" t="s">
        <v>3059</v>
      </c>
      <c r="I1052" s="1">
        <v>62</v>
      </c>
      <c r="J1052" s="1" t="s">
        <v>3059</v>
      </c>
      <c r="K1052" s="1" t="s">
        <v>3059</v>
      </c>
    </row>
    <row r="1053" spans="1:11" x14ac:dyDescent="0.35">
      <c r="A1053" s="1" t="s">
        <v>1812</v>
      </c>
      <c r="B1053" s="9">
        <v>68522</v>
      </c>
      <c r="C1053" s="1">
        <v>3</v>
      </c>
      <c r="D1053" s="1">
        <v>3</v>
      </c>
      <c r="E1053" s="13">
        <v>0.92900000000000005</v>
      </c>
      <c r="F1053" s="1">
        <v>26</v>
      </c>
      <c r="G1053" s="1" t="s">
        <v>3058</v>
      </c>
      <c r="H1053" s="1" t="s">
        <v>3059</v>
      </c>
      <c r="I1053" s="1">
        <v>4</v>
      </c>
      <c r="J1053" s="1" t="s">
        <v>3059</v>
      </c>
      <c r="K1053" s="1" t="s">
        <v>3059</v>
      </c>
    </row>
    <row r="1054" spans="1:11" x14ac:dyDescent="0.35">
      <c r="A1054" s="1" t="s">
        <v>553</v>
      </c>
      <c r="B1054" s="9">
        <v>153225</v>
      </c>
      <c r="C1054" s="1">
        <v>4</v>
      </c>
      <c r="D1054" s="1">
        <v>7</v>
      </c>
      <c r="E1054" s="13">
        <v>0.80599999999999994</v>
      </c>
      <c r="F1054" s="1">
        <v>11</v>
      </c>
      <c r="G1054" s="1" t="s">
        <v>3063</v>
      </c>
      <c r="H1054" s="1" t="s">
        <v>3059</v>
      </c>
      <c r="I1054" s="1">
        <v>59</v>
      </c>
      <c r="J1054" s="1" t="s">
        <v>3059</v>
      </c>
      <c r="K1054" s="1" t="s">
        <v>3059</v>
      </c>
    </row>
    <row r="1055" spans="1:11" x14ac:dyDescent="0.35">
      <c r="A1055" s="1" t="s">
        <v>1502</v>
      </c>
      <c r="B1055" s="9">
        <v>102979.37</v>
      </c>
      <c r="C1055" s="1">
        <v>5</v>
      </c>
      <c r="D1055" s="1">
        <v>5</v>
      </c>
      <c r="E1055" s="13">
        <v>0.92500000000000004</v>
      </c>
      <c r="F1055" s="1">
        <v>2</v>
      </c>
      <c r="G1055" s="1" t="s">
        <v>3061</v>
      </c>
      <c r="H1055" s="1" t="s">
        <v>3060</v>
      </c>
      <c r="I1055" s="1">
        <v>10</v>
      </c>
      <c r="J1055" s="1" t="s">
        <v>3060</v>
      </c>
      <c r="K1055" s="1" t="s">
        <v>3059</v>
      </c>
    </row>
    <row r="1056" spans="1:11" x14ac:dyDescent="0.35">
      <c r="A1056" s="1" t="s">
        <v>234</v>
      </c>
      <c r="B1056" s="9">
        <v>87476</v>
      </c>
      <c r="C1056" s="1">
        <v>2</v>
      </c>
      <c r="D1056" s="1">
        <v>6</v>
      </c>
      <c r="E1056" s="13">
        <v>0.91</v>
      </c>
      <c r="F1056" s="1">
        <v>21</v>
      </c>
      <c r="G1056" s="1" t="s">
        <v>3062</v>
      </c>
      <c r="H1056" s="1" t="s">
        <v>3059</v>
      </c>
      <c r="I1056" s="1">
        <v>68</v>
      </c>
      <c r="J1056" s="1" t="s">
        <v>3060</v>
      </c>
      <c r="K1056" s="1" t="s">
        <v>3059</v>
      </c>
    </row>
    <row r="1057" spans="1:11" x14ac:dyDescent="0.35">
      <c r="A1057" s="1" t="s">
        <v>1063</v>
      </c>
      <c r="B1057" s="9">
        <v>119904</v>
      </c>
      <c r="C1057" s="1">
        <v>5</v>
      </c>
      <c r="D1057" s="1">
        <v>4</v>
      </c>
      <c r="E1057" s="13">
        <v>0.73299999999999998</v>
      </c>
      <c r="F1057" s="1">
        <v>9</v>
      </c>
      <c r="G1057" s="1" t="s">
        <v>3062</v>
      </c>
      <c r="H1057" s="1" t="s">
        <v>3059</v>
      </c>
      <c r="I1057" s="1">
        <v>40</v>
      </c>
      <c r="J1057" s="1" t="s">
        <v>3059</v>
      </c>
      <c r="K1057" s="1" t="s">
        <v>3059</v>
      </c>
    </row>
    <row r="1058" spans="1:11" x14ac:dyDescent="0.35">
      <c r="A1058" s="1" t="s">
        <v>1861</v>
      </c>
      <c r="B1058" s="9">
        <v>135460</v>
      </c>
      <c r="C1058" s="1">
        <v>5</v>
      </c>
      <c r="D1058" s="1">
        <v>10</v>
      </c>
      <c r="E1058" s="13">
        <v>0.94200000000000006</v>
      </c>
      <c r="F1058" s="1">
        <v>9</v>
      </c>
      <c r="G1058" s="1" t="s">
        <v>3062</v>
      </c>
      <c r="H1058" s="1" t="s">
        <v>3059</v>
      </c>
      <c r="I1058" s="1">
        <v>6</v>
      </c>
      <c r="J1058" s="1" t="s">
        <v>3059</v>
      </c>
      <c r="K1058" s="1" t="s">
        <v>3059</v>
      </c>
    </row>
    <row r="1059" spans="1:11" x14ac:dyDescent="0.35">
      <c r="A1059" s="1" t="s">
        <v>1222</v>
      </c>
      <c r="B1059" s="9">
        <v>63714</v>
      </c>
      <c r="C1059" s="1">
        <v>5</v>
      </c>
      <c r="D1059" s="1">
        <v>10</v>
      </c>
      <c r="E1059" s="13">
        <v>0.96299999999999997</v>
      </c>
      <c r="F1059" s="1">
        <v>12</v>
      </c>
      <c r="G1059" s="1" t="s">
        <v>3062</v>
      </c>
      <c r="H1059" s="1" t="s">
        <v>3059</v>
      </c>
      <c r="I1059" s="1">
        <v>61</v>
      </c>
      <c r="J1059" s="1" t="s">
        <v>3059</v>
      </c>
      <c r="K1059" s="1" t="s">
        <v>3059</v>
      </c>
    </row>
    <row r="1060" spans="1:11" x14ac:dyDescent="0.35">
      <c r="A1060" s="1" t="s">
        <v>860</v>
      </c>
      <c r="B1060" s="9">
        <v>131990</v>
      </c>
      <c r="C1060" s="1">
        <v>1</v>
      </c>
      <c r="D1060" s="1">
        <v>4</v>
      </c>
      <c r="E1060" s="13">
        <v>1</v>
      </c>
      <c r="F1060" s="1">
        <v>7</v>
      </c>
      <c r="G1060" s="1" t="s">
        <v>3058</v>
      </c>
      <c r="H1060" s="1" t="s">
        <v>3059</v>
      </c>
      <c r="I1060" s="1">
        <v>49</v>
      </c>
      <c r="J1060" s="1" t="s">
        <v>3059</v>
      </c>
      <c r="K1060" s="1" t="s">
        <v>3059</v>
      </c>
    </row>
    <row r="1061" spans="1:11" x14ac:dyDescent="0.35">
      <c r="A1061" s="1" t="s">
        <v>948</v>
      </c>
      <c r="B1061" s="9">
        <v>65815</v>
      </c>
      <c r="C1061" s="1">
        <v>1</v>
      </c>
      <c r="D1061" s="1">
        <v>8</v>
      </c>
      <c r="E1061" s="13">
        <v>0.89700000000000002</v>
      </c>
      <c r="F1061" s="1">
        <v>1</v>
      </c>
      <c r="G1061" s="1" t="s">
        <v>3061</v>
      </c>
      <c r="H1061" s="1" t="s">
        <v>3060</v>
      </c>
      <c r="I1061" s="1">
        <v>35</v>
      </c>
      <c r="J1061" s="1" t="s">
        <v>3060</v>
      </c>
      <c r="K1061" s="1" t="s">
        <v>3059</v>
      </c>
    </row>
    <row r="1062" spans="1:11" x14ac:dyDescent="0.35">
      <c r="A1062" s="1" t="s">
        <v>2556</v>
      </c>
      <c r="B1062" s="9">
        <v>67822</v>
      </c>
      <c r="C1062" s="1">
        <v>2</v>
      </c>
      <c r="D1062" s="1">
        <v>8</v>
      </c>
      <c r="E1062" s="13">
        <v>0.92500000000000004</v>
      </c>
      <c r="F1062" s="1">
        <v>8</v>
      </c>
      <c r="G1062" s="1" t="s">
        <v>3062</v>
      </c>
      <c r="H1062" s="1" t="s">
        <v>3059</v>
      </c>
      <c r="I1062" s="1">
        <v>46</v>
      </c>
      <c r="J1062" s="1" t="s">
        <v>3059</v>
      </c>
      <c r="K1062" s="1" t="s">
        <v>3059</v>
      </c>
    </row>
    <row r="1063" spans="1:11" x14ac:dyDescent="0.35">
      <c r="A1063" s="1" t="s">
        <v>2924</v>
      </c>
      <c r="B1063" s="9">
        <v>118679</v>
      </c>
      <c r="C1063" s="1">
        <v>2</v>
      </c>
      <c r="D1063" s="1">
        <v>6</v>
      </c>
      <c r="E1063" s="13">
        <v>0.83799999999999997</v>
      </c>
      <c r="F1063" s="1">
        <v>25</v>
      </c>
      <c r="G1063" s="1" t="s">
        <v>3064</v>
      </c>
      <c r="H1063" s="1" t="s">
        <v>3059</v>
      </c>
      <c r="I1063" s="1">
        <v>35</v>
      </c>
      <c r="J1063" s="1" t="s">
        <v>3059</v>
      </c>
      <c r="K1063" s="1" t="s">
        <v>3059</v>
      </c>
    </row>
    <row r="1064" spans="1:11" x14ac:dyDescent="0.35">
      <c r="A1064" s="1" t="s">
        <v>1930</v>
      </c>
      <c r="B1064" s="9">
        <v>171934</v>
      </c>
      <c r="C1064" s="1">
        <v>4</v>
      </c>
      <c r="D1064" s="1">
        <v>7</v>
      </c>
      <c r="E1064" s="13">
        <v>0.9</v>
      </c>
      <c r="F1064" s="1">
        <v>6</v>
      </c>
      <c r="G1064" s="1" t="s">
        <v>3058</v>
      </c>
      <c r="H1064" s="1" t="s">
        <v>3060</v>
      </c>
      <c r="I1064" s="1">
        <v>40</v>
      </c>
      <c r="J1064" s="1" t="s">
        <v>3059</v>
      </c>
      <c r="K1064" s="1" t="s">
        <v>3059</v>
      </c>
    </row>
    <row r="1065" spans="1:11" x14ac:dyDescent="0.35">
      <c r="A1065" s="1" t="s">
        <v>484</v>
      </c>
      <c r="B1065" s="9">
        <v>71969</v>
      </c>
      <c r="C1065" s="1">
        <v>4</v>
      </c>
      <c r="D1065" s="1">
        <v>10</v>
      </c>
      <c r="E1065" s="13">
        <v>0.91099999999999992</v>
      </c>
      <c r="F1065" s="1">
        <v>15</v>
      </c>
      <c r="G1065" s="1" t="s">
        <v>3063</v>
      </c>
      <c r="H1065" s="1" t="s">
        <v>3059</v>
      </c>
      <c r="I1065" s="1">
        <v>24</v>
      </c>
      <c r="J1065" s="1" t="s">
        <v>3059</v>
      </c>
      <c r="K1065" s="1" t="s">
        <v>3059</v>
      </c>
    </row>
    <row r="1066" spans="1:11" x14ac:dyDescent="0.35">
      <c r="A1066" s="1" t="s">
        <v>1089</v>
      </c>
      <c r="B1066" s="9">
        <v>111309</v>
      </c>
      <c r="C1066" s="1">
        <v>5</v>
      </c>
      <c r="D1066" s="1">
        <v>6</v>
      </c>
      <c r="E1066" s="13">
        <v>0.93599999999999994</v>
      </c>
      <c r="F1066" s="1">
        <v>13</v>
      </c>
      <c r="G1066" s="1" t="s">
        <v>3061</v>
      </c>
      <c r="H1066" s="1" t="s">
        <v>3059</v>
      </c>
      <c r="I1066" s="1">
        <v>26</v>
      </c>
      <c r="J1066" s="1" t="s">
        <v>3059</v>
      </c>
      <c r="K1066" s="1" t="s">
        <v>3059</v>
      </c>
    </row>
    <row r="1067" spans="1:11" x14ac:dyDescent="0.35">
      <c r="A1067" s="1" t="s">
        <v>2685</v>
      </c>
      <c r="B1067" s="9">
        <v>145391</v>
      </c>
      <c r="C1067" s="1">
        <v>5</v>
      </c>
      <c r="D1067" s="1">
        <v>10</v>
      </c>
      <c r="E1067" s="13">
        <v>0.93099999999999994</v>
      </c>
      <c r="F1067" s="1">
        <v>21</v>
      </c>
      <c r="G1067" s="1" t="s">
        <v>3063</v>
      </c>
      <c r="H1067" s="1" t="s">
        <v>3059</v>
      </c>
      <c r="I1067" s="1">
        <v>28</v>
      </c>
      <c r="J1067" s="1" t="s">
        <v>3059</v>
      </c>
      <c r="K1067" s="1" t="s">
        <v>3059</v>
      </c>
    </row>
    <row r="1068" spans="1:11" x14ac:dyDescent="0.35">
      <c r="A1068" s="1" t="s">
        <v>1279</v>
      </c>
      <c r="B1068" s="9">
        <v>151615</v>
      </c>
      <c r="C1068" s="1">
        <v>1</v>
      </c>
      <c r="D1068" s="1">
        <v>5</v>
      </c>
      <c r="E1068" s="13">
        <v>0.92599999999999993</v>
      </c>
      <c r="F1068" s="1">
        <v>10</v>
      </c>
      <c r="G1068" s="1" t="s">
        <v>3064</v>
      </c>
      <c r="H1068" s="1" t="s">
        <v>3060</v>
      </c>
      <c r="I1068" s="1">
        <v>20</v>
      </c>
      <c r="J1068" s="1" t="s">
        <v>3059</v>
      </c>
      <c r="K1068" s="1" t="s">
        <v>3059</v>
      </c>
    </row>
    <row r="1069" spans="1:11" x14ac:dyDescent="0.35">
      <c r="A1069" s="1" t="s">
        <v>1952</v>
      </c>
      <c r="B1069" s="9">
        <v>82072</v>
      </c>
      <c r="C1069" s="1">
        <v>3</v>
      </c>
      <c r="D1069" s="1">
        <v>8</v>
      </c>
      <c r="E1069" s="13">
        <v>0.94900000000000007</v>
      </c>
      <c r="F1069" s="1">
        <v>4</v>
      </c>
      <c r="G1069" s="1" t="s">
        <v>3058</v>
      </c>
      <c r="H1069" s="1" t="s">
        <v>3059</v>
      </c>
      <c r="I1069" s="1">
        <v>73</v>
      </c>
      <c r="J1069" s="1" t="s">
        <v>3059</v>
      </c>
      <c r="K1069" s="1" t="s">
        <v>3059</v>
      </c>
    </row>
    <row r="1070" spans="1:11" x14ac:dyDescent="0.35">
      <c r="A1070" s="1" t="s">
        <v>1795</v>
      </c>
      <c r="B1070" s="9">
        <v>135261</v>
      </c>
      <c r="C1070" s="1">
        <v>2</v>
      </c>
      <c r="D1070" s="1">
        <v>5</v>
      </c>
      <c r="E1070" s="13">
        <v>0.8859999999999999</v>
      </c>
      <c r="F1070" s="1">
        <v>9</v>
      </c>
      <c r="G1070" s="1" t="s">
        <v>3063</v>
      </c>
      <c r="H1070" s="1" t="s">
        <v>3059</v>
      </c>
      <c r="I1070" s="1">
        <v>35</v>
      </c>
      <c r="J1070" s="1" t="s">
        <v>3059</v>
      </c>
      <c r="K1070" s="1" t="s">
        <v>3059</v>
      </c>
    </row>
    <row r="1071" spans="1:11" x14ac:dyDescent="0.35">
      <c r="A1071" s="1" t="s">
        <v>2306</v>
      </c>
      <c r="B1071" s="9">
        <v>179411</v>
      </c>
      <c r="C1071" s="1">
        <v>3</v>
      </c>
      <c r="D1071" s="1">
        <v>2</v>
      </c>
      <c r="E1071" s="13">
        <v>0.89700000000000002</v>
      </c>
      <c r="F1071" s="1">
        <v>8</v>
      </c>
      <c r="G1071" s="1" t="s">
        <v>3064</v>
      </c>
      <c r="H1071" s="1" t="s">
        <v>3060</v>
      </c>
      <c r="I1071" s="1">
        <v>65</v>
      </c>
      <c r="J1071" s="1" t="s">
        <v>3059</v>
      </c>
      <c r="K1071" s="1" t="s">
        <v>3059</v>
      </c>
    </row>
    <row r="1072" spans="1:11" x14ac:dyDescent="0.35">
      <c r="A1072" s="1" t="s">
        <v>1179</v>
      </c>
      <c r="B1072" s="9">
        <v>40961</v>
      </c>
      <c r="C1072" s="1">
        <v>1</v>
      </c>
      <c r="D1072" s="1">
        <v>7</v>
      </c>
      <c r="E1072" s="13">
        <v>0.91200000000000003</v>
      </c>
      <c r="F1072" s="1">
        <v>15</v>
      </c>
      <c r="G1072" s="1" t="s">
        <v>3058</v>
      </c>
      <c r="H1072" s="1" t="s">
        <v>3059</v>
      </c>
      <c r="I1072" s="1">
        <v>9</v>
      </c>
      <c r="J1072" s="1" t="s">
        <v>3060</v>
      </c>
      <c r="K1072" s="1" t="s">
        <v>3059</v>
      </c>
    </row>
    <row r="1073" spans="1:11" x14ac:dyDescent="0.35">
      <c r="A1073" s="1" t="s">
        <v>1321</v>
      </c>
      <c r="B1073" s="9">
        <v>138235</v>
      </c>
      <c r="C1073" s="1">
        <v>3</v>
      </c>
      <c r="D1073" s="1">
        <v>2</v>
      </c>
      <c r="E1073" s="13">
        <v>0.83200000000000007</v>
      </c>
      <c r="F1073" s="1">
        <v>21</v>
      </c>
      <c r="G1073" s="1" t="s">
        <v>3061</v>
      </c>
      <c r="H1073" s="1" t="s">
        <v>3059</v>
      </c>
      <c r="I1073" s="1">
        <v>80</v>
      </c>
      <c r="J1073" s="1" t="s">
        <v>3059</v>
      </c>
      <c r="K1073" s="1" t="s">
        <v>3059</v>
      </c>
    </row>
    <row r="1074" spans="1:11" x14ac:dyDescent="0.35">
      <c r="A1074" s="1" t="s">
        <v>1207</v>
      </c>
      <c r="B1074" s="9">
        <v>28245</v>
      </c>
      <c r="C1074" s="1">
        <v>2</v>
      </c>
      <c r="D1074" s="1">
        <v>6</v>
      </c>
      <c r="E1074" s="13">
        <v>0.99199999999999999</v>
      </c>
      <c r="F1074" s="1">
        <v>13</v>
      </c>
      <c r="G1074" s="1" t="s">
        <v>3064</v>
      </c>
      <c r="H1074" s="1" t="s">
        <v>3060</v>
      </c>
      <c r="I1074" s="1">
        <v>52</v>
      </c>
      <c r="J1074" s="1" t="s">
        <v>3059</v>
      </c>
      <c r="K1074" s="1" t="s">
        <v>3059</v>
      </c>
    </row>
    <row r="1075" spans="1:11" x14ac:dyDescent="0.35">
      <c r="A1075" s="1" t="s">
        <v>1487</v>
      </c>
      <c r="B1075" s="9">
        <v>127156</v>
      </c>
      <c r="C1075" s="1">
        <v>4</v>
      </c>
      <c r="D1075" s="1">
        <v>5</v>
      </c>
      <c r="E1075" s="13">
        <v>0.92799999999999994</v>
      </c>
      <c r="F1075" s="1">
        <v>27</v>
      </c>
      <c r="G1075" s="1" t="s">
        <v>3063</v>
      </c>
      <c r="H1075" s="1" t="s">
        <v>3059</v>
      </c>
      <c r="I1075" s="1">
        <v>17</v>
      </c>
      <c r="J1075" s="1" t="s">
        <v>3059</v>
      </c>
      <c r="K1075" s="1" t="s">
        <v>3059</v>
      </c>
    </row>
    <row r="1076" spans="1:11" x14ac:dyDescent="0.35">
      <c r="A1076" s="1" t="s">
        <v>2083</v>
      </c>
      <c r="B1076" s="9">
        <v>141058</v>
      </c>
      <c r="C1076" s="1">
        <v>1</v>
      </c>
      <c r="D1076" s="1">
        <v>7</v>
      </c>
      <c r="E1076" s="13">
        <v>0.80099999999999993</v>
      </c>
      <c r="F1076" s="1">
        <v>11</v>
      </c>
      <c r="G1076" s="1" t="s">
        <v>3058</v>
      </c>
      <c r="H1076" s="1" t="s">
        <v>3059</v>
      </c>
      <c r="I1076" s="1">
        <v>75</v>
      </c>
      <c r="J1076" s="1" t="s">
        <v>3060</v>
      </c>
      <c r="K1076" s="1" t="s">
        <v>3059</v>
      </c>
    </row>
    <row r="1077" spans="1:11" x14ac:dyDescent="0.35">
      <c r="A1077" s="1" t="s">
        <v>2262</v>
      </c>
      <c r="B1077" s="9">
        <v>146625</v>
      </c>
      <c r="C1077" s="1">
        <v>2</v>
      </c>
      <c r="D1077" s="1">
        <v>9</v>
      </c>
      <c r="E1077" s="13">
        <v>0.87599999999999989</v>
      </c>
      <c r="F1077" s="1">
        <v>18</v>
      </c>
      <c r="G1077" s="1" t="s">
        <v>3061</v>
      </c>
      <c r="H1077" s="1" t="s">
        <v>3059</v>
      </c>
      <c r="I1077" s="1">
        <v>58</v>
      </c>
      <c r="J1077" s="1" t="s">
        <v>3060</v>
      </c>
      <c r="K1077" s="1" t="s">
        <v>3059</v>
      </c>
    </row>
    <row r="1078" spans="1:11" x14ac:dyDescent="0.35">
      <c r="A1078" s="1" t="s">
        <v>2755</v>
      </c>
      <c r="B1078" s="9">
        <v>121855</v>
      </c>
      <c r="C1078" s="1">
        <v>1</v>
      </c>
      <c r="D1078" s="1">
        <v>4</v>
      </c>
      <c r="E1078" s="13">
        <v>0.88200000000000001</v>
      </c>
      <c r="F1078" s="1">
        <v>14</v>
      </c>
      <c r="G1078" s="1" t="s">
        <v>3064</v>
      </c>
      <c r="H1078" s="1" t="s">
        <v>3060</v>
      </c>
      <c r="I1078" s="1">
        <v>19</v>
      </c>
      <c r="J1078" s="1" t="s">
        <v>3059</v>
      </c>
      <c r="K1078" s="1" t="s">
        <v>3059</v>
      </c>
    </row>
    <row r="1079" spans="1:11" x14ac:dyDescent="0.35">
      <c r="A1079" s="1" t="s">
        <v>1874</v>
      </c>
      <c r="B1079" s="9">
        <v>109721</v>
      </c>
      <c r="C1079" s="1">
        <v>5</v>
      </c>
      <c r="D1079" s="1">
        <v>7</v>
      </c>
      <c r="E1079" s="13">
        <v>0.84</v>
      </c>
      <c r="F1079" s="1">
        <v>30</v>
      </c>
      <c r="G1079" s="1" t="s">
        <v>3064</v>
      </c>
      <c r="H1079" s="1" t="s">
        <v>3059</v>
      </c>
      <c r="I1079" s="1">
        <v>22</v>
      </c>
      <c r="J1079" s="1" t="s">
        <v>3059</v>
      </c>
      <c r="K1079" s="1" t="s">
        <v>3059</v>
      </c>
    </row>
    <row r="1080" spans="1:11" x14ac:dyDescent="0.35">
      <c r="A1080" s="1" t="s">
        <v>2102</v>
      </c>
      <c r="B1080" s="9">
        <v>30490</v>
      </c>
      <c r="C1080" s="1">
        <v>2</v>
      </c>
      <c r="D1080" s="1">
        <v>2</v>
      </c>
      <c r="E1080" s="13">
        <v>0.81</v>
      </c>
      <c r="F1080" s="1">
        <v>8</v>
      </c>
      <c r="G1080" s="1" t="s">
        <v>3063</v>
      </c>
      <c r="H1080" s="1" t="s">
        <v>3059</v>
      </c>
      <c r="I1080" s="1">
        <v>34</v>
      </c>
      <c r="J1080" s="1" t="s">
        <v>3059</v>
      </c>
      <c r="K1080" s="1" t="s">
        <v>3060</v>
      </c>
    </row>
    <row r="1081" spans="1:11" x14ac:dyDescent="0.35">
      <c r="A1081" s="1" t="s">
        <v>2527</v>
      </c>
      <c r="B1081" s="9">
        <v>75972</v>
      </c>
      <c r="C1081" s="1">
        <v>4</v>
      </c>
      <c r="D1081" s="1">
        <v>3</v>
      </c>
      <c r="E1081" s="13">
        <v>0.90700000000000003</v>
      </c>
      <c r="F1081" s="1">
        <v>12</v>
      </c>
      <c r="G1081" s="1" t="s">
        <v>3062</v>
      </c>
      <c r="H1081" s="1" t="s">
        <v>3059</v>
      </c>
      <c r="I1081" s="1">
        <v>1</v>
      </c>
      <c r="J1081" s="1" t="s">
        <v>3060</v>
      </c>
      <c r="K1081" s="1" t="s">
        <v>3059</v>
      </c>
    </row>
    <row r="1082" spans="1:11" x14ac:dyDescent="0.35">
      <c r="A1082" s="1" t="s">
        <v>1670</v>
      </c>
      <c r="B1082" s="9">
        <v>121239</v>
      </c>
      <c r="C1082" s="1">
        <v>5</v>
      </c>
      <c r="D1082" s="1">
        <v>2</v>
      </c>
      <c r="E1082" s="13">
        <v>0.94099999999999995</v>
      </c>
      <c r="F1082" s="1">
        <v>17</v>
      </c>
      <c r="G1082" s="1" t="s">
        <v>3058</v>
      </c>
      <c r="H1082" s="1" t="s">
        <v>3059</v>
      </c>
      <c r="I1082" s="1">
        <v>34</v>
      </c>
      <c r="J1082" s="1" t="s">
        <v>3059</v>
      </c>
      <c r="K1082" s="1" t="s">
        <v>3059</v>
      </c>
    </row>
    <row r="1083" spans="1:11" x14ac:dyDescent="0.35">
      <c r="A1083" s="1" t="s">
        <v>2123</v>
      </c>
      <c r="B1083" s="9">
        <v>27746</v>
      </c>
      <c r="C1083" s="1">
        <v>2</v>
      </c>
      <c r="D1083" s="1">
        <v>8</v>
      </c>
      <c r="E1083" s="13">
        <v>1</v>
      </c>
      <c r="F1083" s="1">
        <v>5</v>
      </c>
      <c r="G1083" s="1" t="s">
        <v>3064</v>
      </c>
      <c r="H1083" s="1" t="s">
        <v>3059</v>
      </c>
      <c r="I1083" s="1">
        <v>58</v>
      </c>
      <c r="J1083" s="1" t="s">
        <v>3059</v>
      </c>
      <c r="K1083" s="1" t="s">
        <v>3059</v>
      </c>
    </row>
    <row r="1084" spans="1:11" x14ac:dyDescent="0.35">
      <c r="A1084" s="1" t="s">
        <v>1572</v>
      </c>
      <c r="B1084" s="9">
        <v>142071</v>
      </c>
      <c r="C1084" s="1">
        <v>1</v>
      </c>
      <c r="D1084" s="1">
        <v>5</v>
      </c>
      <c r="E1084" s="13">
        <v>0.81099999999999994</v>
      </c>
      <c r="F1084" s="1">
        <v>5</v>
      </c>
      <c r="G1084" s="1" t="s">
        <v>3062</v>
      </c>
      <c r="H1084" s="1" t="s">
        <v>3059</v>
      </c>
      <c r="I1084" s="1">
        <v>33</v>
      </c>
      <c r="J1084" s="1" t="s">
        <v>3059</v>
      </c>
      <c r="K1084" s="1" t="s">
        <v>3060</v>
      </c>
    </row>
    <row r="1085" spans="1:11" x14ac:dyDescent="0.35">
      <c r="A1085" s="1" t="s">
        <v>2246</v>
      </c>
      <c r="B1085" s="9">
        <v>173112</v>
      </c>
      <c r="C1085" s="1">
        <v>2</v>
      </c>
      <c r="D1085" s="1">
        <v>8</v>
      </c>
      <c r="E1085" s="13">
        <v>0.91099999999999992</v>
      </c>
      <c r="F1085" s="1">
        <v>9</v>
      </c>
      <c r="G1085" s="1" t="s">
        <v>3062</v>
      </c>
      <c r="H1085" s="1" t="s">
        <v>3059</v>
      </c>
      <c r="I1085" s="1">
        <v>28</v>
      </c>
      <c r="J1085" s="1" t="s">
        <v>3059</v>
      </c>
      <c r="K1085" s="1" t="s">
        <v>3059</v>
      </c>
    </row>
    <row r="1086" spans="1:11" x14ac:dyDescent="0.35">
      <c r="A1086" s="1" t="s">
        <v>2723</v>
      </c>
      <c r="B1086" s="9">
        <v>45867</v>
      </c>
      <c r="C1086" s="1">
        <v>5</v>
      </c>
      <c r="D1086" s="1">
        <v>4</v>
      </c>
      <c r="E1086" s="13">
        <v>0.85099999999999998</v>
      </c>
      <c r="F1086" s="1">
        <v>27</v>
      </c>
      <c r="G1086" s="1" t="s">
        <v>3061</v>
      </c>
      <c r="H1086" s="1" t="s">
        <v>3059</v>
      </c>
      <c r="I1086" s="1">
        <v>47</v>
      </c>
      <c r="J1086" s="1" t="s">
        <v>3060</v>
      </c>
      <c r="K1086" s="1" t="s">
        <v>3060</v>
      </c>
    </row>
    <row r="1087" spans="1:11" x14ac:dyDescent="0.35">
      <c r="A1087" s="1" t="s">
        <v>603</v>
      </c>
      <c r="B1087" s="9">
        <v>176923</v>
      </c>
      <c r="C1087" s="1">
        <v>3</v>
      </c>
      <c r="D1087" s="1">
        <v>2</v>
      </c>
      <c r="E1087" s="13">
        <v>0.83599999999999997</v>
      </c>
      <c r="F1087" s="1">
        <v>0</v>
      </c>
      <c r="G1087" s="1" t="s">
        <v>3058</v>
      </c>
      <c r="H1087" s="1" t="s">
        <v>3059</v>
      </c>
      <c r="I1087" s="1">
        <v>74</v>
      </c>
      <c r="J1087" s="1" t="s">
        <v>3059</v>
      </c>
      <c r="K1087" s="1" t="s">
        <v>3059</v>
      </c>
    </row>
    <row r="1088" spans="1:11" x14ac:dyDescent="0.35">
      <c r="A1088" s="1" t="s">
        <v>2589</v>
      </c>
      <c r="B1088" s="9">
        <v>103776</v>
      </c>
      <c r="C1088" s="1">
        <v>3</v>
      </c>
      <c r="D1088" s="1">
        <v>5</v>
      </c>
      <c r="E1088" s="13">
        <v>1</v>
      </c>
      <c r="F1088" s="1">
        <v>29</v>
      </c>
      <c r="G1088" s="1" t="s">
        <v>3064</v>
      </c>
      <c r="H1088" s="1" t="s">
        <v>3059</v>
      </c>
      <c r="I1088" s="1">
        <v>9</v>
      </c>
      <c r="J1088" s="1" t="s">
        <v>3059</v>
      </c>
      <c r="K1088" s="1" t="s">
        <v>3059</v>
      </c>
    </row>
    <row r="1089" spans="1:11" x14ac:dyDescent="0.35">
      <c r="A1089" s="1" t="s">
        <v>2993</v>
      </c>
      <c r="B1089" s="9">
        <v>146640</v>
      </c>
      <c r="C1089" s="1">
        <v>3</v>
      </c>
      <c r="D1089" s="1">
        <v>9</v>
      </c>
      <c r="E1089" s="13">
        <v>0.90099999999999991</v>
      </c>
      <c r="F1089" s="1">
        <v>0</v>
      </c>
      <c r="G1089" s="1" t="s">
        <v>3063</v>
      </c>
      <c r="H1089" s="1" t="s">
        <v>3059</v>
      </c>
      <c r="I1089" s="1">
        <v>72</v>
      </c>
      <c r="J1089" s="1" t="s">
        <v>3060</v>
      </c>
      <c r="K1089" s="1" t="s">
        <v>3059</v>
      </c>
    </row>
    <row r="1090" spans="1:11" x14ac:dyDescent="0.35">
      <c r="A1090" s="1" t="s">
        <v>1844</v>
      </c>
      <c r="B1090" s="9">
        <v>113747</v>
      </c>
      <c r="C1090" s="1">
        <v>3</v>
      </c>
      <c r="D1090" s="1">
        <v>10</v>
      </c>
      <c r="E1090" s="13">
        <v>0.93299999999999994</v>
      </c>
      <c r="F1090" s="1">
        <v>24</v>
      </c>
      <c r="G1090" s="1" t="s">
        <v>3064</v>
      </c>
      <c r="H1090" s="1" t="s">
        <v>3059</v>
      </c>
      <c r="I1090" s="1">
        <v>1</v>
      </c>
      <c r="J1090" s="1" t="s">
        <v>3059</v>
      </c>
      <c r="K1090" s="1" t="s">
        <v>3059</v>
      </c>
    </row>
    <row r="1091" spans="1:11" x14ac:dyDescent="0.35">
      <c r="A1091" s="1" t="s">
        <v>46</v>
      </c>
      <c r="B1091" s="9">
        <v>52007</v>
      </c>
      <c r="C1091" s="1">
        <v>1</v>
      </c>
      <c r="D1091" s="1">
        <v>1</v>
      </c>
      <c r="E1091" s="13">
        <v>0.97</v>
      </c>
      <c r="F1091" s="1">
        <v>22</v>
      </c>
      <c r="G1091" s="1" t="s">
        <v>3063</v>
      </c>
      <c r="H1091" s="1" t="s">
        <v>3059</v>
      </c>
      <c r="I1091" s="1">
        <v>59</v>
      </c>
      <c r="J1091" s="1" t="s">
        <v>3059</v>
      </c>
      <c r="K1091" s="1" t="s">
        <v>3059</v>
      </c>
    </row>
    <row r="1092" spans="1:11" x14ac:dyDescent="0.35">
      <c r="A1092" s="1" t="s">
        <v>1113</v>
      </c>
      <c r="B1092" s="9">
        <v>148855</v>
      </c>
      <c r="C1092" s="1">
        <v>4</v>
      </c>
      <c r="D1092" s="1">
        <v>1</v>
      </c>
      <c r="E1092" s="13">
        <v>0.78400000000000003</v>
      </c>
      <c r="F1092" s="1">
        <v>14</v>
      </c>
      <c r="G1092" s="1" t="s">
        <v>3064</v>
      </c>
      <c r="H1092" s="1" t="s">
        <v>3059</v>
      </c>
      <c r="I1092" s="1">
        <v>40</v>
      </c>
      <c r="J1092" s="1" t="s">
        <v>3059</v>
      </c>
      <c r="K1092" s="1" t="s">
        <v>3059</v>
      </c>
    </row>
    <row r="1093" spans="1:11" x14ac:dyDescent="0.35">
      <c r="A1093" s="1" t="s">
        <v>2877</v>
      </c>
      <c r="B1093" s="9">
        <v>179500</v>
      </c>
      <c r="C1093" s="1">
        <v>5</v>
      </c>
      <c r="D1093" s="1">
        <v>10</v>
      </c>
      <c r="E1093" s="13">
        <v>0.98699999999999999</v>
      </c>
      <c r="F1093" s="1">
        <v>0</v>
      </c>
      <c r="G1093" s="1" t="s">
        <v>3063</v>
      </c>
      <c r="H1093" s="1" t="s">
        <v>3060</v>
      </c>
      <c r="I1093" s="1">
        <v>71</v>
      </c>
      <c r="J1093" s="1" t="s">
        <v>3059</v>
      </c>
      <c r="K1093" s="1" t="s">
        <v>3059</v>
      </c>
    </row>
    <row r="1094" spans="1:11" x14ac:dyDescent="0.35">
      <c r="A1094" s="1" t="s">
        <v>2514</v>
      </c>
      <c r="B1094" s="9">
        <v>64404</v>
      </c>
      <c r="C1094" s="1">
        <v>1</v>
      </c>
      <c r="D1094" s="1">
        <v>6</v>
      </c>
      <c r="E1094" s="13">
        <v>0.97299999999999998</v>
      </c>
      <c r="F1094" s="1">
        <v>2</v>
      </c>
      <c r="G1094" s="1" t="s">
        <v>3063</v>
      </c>
      <c r="H1094" s="1" t="s">
        <v>3059</v>
      </c>
      <c r="I1094" s="1">
        <v>42</v>
      </c>
      <c r="J1094" s="1" t="s">
        <v>3060</v>
      </c>
      <c r="K1094" s="1" t="s">
        <v>3059</v>
      </c>
    </row>
    <row r="1095" spans="1:11" x14ac:dyDescent="0.35">
      <c r="A1095" s="1" t="s">
        <v>2141</v>
      </c>
      <c r="B1095" s="9">
        <v>82738</v>
      </c>
      <c r="C1095" s="1">
        <v>4</v>
      </c>
      <c r="D1095" s="1">
        <v>5</v>
      </c>
      <c r="E1095" s="13">
        <v>0.8859999999999999</v>
      </c>
      <c r="F1095" s="1">
        <v>3</v>
      </c>
      <c r="G1095" s="1" t="s">
        <v>3058</v>
      </c>
      <c r="H1095" s="1" t="s">
        <v>3059</v>
      </c>
      <c r="I1095" s="1">
        <v>5</v>
      </c>
      <c r="J1095" s="1" t="s">
        <v>3059</v>
      </c>
      <c r="K1095" s="1" t="s">
        <v>3060</v>
      </c>
    </row>
    <row r="1096" spans="1:11" x14ac:dyDescent="0.35">
      <c r="A1096" s="1" t="s">
        <v>2057</v>
      </c>
      <c r="B1096" s="9">
        <v>112378</v>
      </c>
      <c r="C1096" s="1">
        <v>1</v>
      </c>
      <c r="D1096" s="1">
        <v>9</v>
      </c>
      <c r="E1096" s="13">
        <v>0.88</v>
      </c>
      <c r="F1096" s="1">
        <v>13</v>
      </c>
      <c r="G1096" s="1" t="s">
        <v>3061</v>
      </c>
      <c r="H1096" s="1" t="s">
        <v>3059</v>
      </c>
      <c r="I1096" s="1">
        <v>29</v>
      </c>
      <c r="J1096" s="1" t="s">
        <v>3059</v>
      </c>
      <c r="K1096" s="1" t="s">
        <v>3060</v>
      </c>
    </row>
    <row r="1097" spans="1:11" x14ac:dyDescent="0.35">
      <c r="A1097" s="1" t="s">
        <v>1654</v>
      </c>
      <c r="B1097" s="9">
        <v>119550</v>
      </c>
      <c r="C1097" s="1">
        <v>2</v>
      </c>
      <c r="D1097" s="1">
        <v>7</v>
      </c>
      <c r="E1097" s="13">
        <v>0.91900000000000004</v>
      </c>
      <c r="F1097" s="1">
        <v>27</v>
      </c>
      <c r="G1097" s="1" t="s">
        <v>3063</v>
      </c>
      <c r="H1097" s="1" t="s">
        <v>3060</v>
      </c>
      <c r="I1097" s="1">
        <v>37</v>
      </c>
      <c r="J1097" s="1" t="s">
        <v>3059</v>
      </c>
      <c r="K1097" s="1" t="s">
        <v>3059</v>
      </c>
    </row>
    <row r="1098" spans="1:11" x14ac:dyDescent="0.35">
      <c r="A1098" s="1" t="s">
        <v>2427</v>
      </c>
      <c r="B1098" s="9">
        <v>153016</v>
      </c>
      <c r="C1098" s="1">
        <v>3</v>
      </c>
      <c r="D1098" s="1">
        <v>4</v>
      </c>
      <c r="E1098" s="13">
        <v>0.89500000000000002</v>
      </c>
      <c r="F1098" s="1">
        <v>11</v>
      </c>
      <c r="G1098" s="1" t="s">
        <v>3061</v>
      </c>
      <c r="H1098" s="1" t="s">
        <v>3060</v>
      </c>
      <c r="I1098" s="1">
        <v>53</v>
      </c>
      <c r="J1098" s="1" t="s">
        <v>3060</v>
      </c>
      <c r="K1098" s="1" t="s">
        <v>3059</v>
      </c>
    </row>
    <row r="1099" spans="1:11" x14ac:dyDescent="0.35">
      <c r="A1099" s="1" t="s">
        <v>2946</v>
      </c>
      <c r="B1099" s="9">
        <v>77966</v>
      </c>
      <c r="C1099" s="1">
        <v>1</v>
      </c>
      <c r="D1099" s="1">
        <v>7</v>
      </c>
      <c r="E1099" s="13">
        <v>0.96400000000000008</v>
      </c>
      <c r="F1099" s="1">
        <v>8</v>
      </c>
      <c r="G1099" s="1" t="s">
        <v>3062</v>
      </c>
      <c r="H1099" s="1" t="s">
        <v>3059</v>
      </c>
      <c r="I1099" s="1">
        <v>38</v>
      </c>
      <c r="J1099" s="1" t="s">
        <v>3059</v>
      </c>
      <c r="K1099" s="1" t="s">
        <v>3059</v>
      </c>
    </row>
    <row r="1100" spans="1:11" x14ac:dyDescent="0.35">
      <c r="A1100" s="1" t="s">
        <v>283</v>
      </c>
      <c r="B1100" s="9">
        <v>39821</v>
      </c>
      <c r="C1100" s="1">
        <v>3</v>
      </c>
      <c r="D1100" s="1">
        <v>1</v>
      </c>
      <c r="E1100" s="13">
        <v>0.95099999999999996</v>
      </c>
      <c r="F1100" s="1">
        <v>26</v>
      </c>
      <c r="G1100" s="1" t="s">
        <v>3064</v>
      </c>
      <c r="H1100" s="1" t="s">
        <v>3059</v>
      </c>
      <c r="I1100" s="1">
        <v>5</v>
      </c>
      <c r="J1100" s="1" t="s">
        <v>3059</v>
      </c>
      <c r="K1100" s="1" t="s">
        <v>3059</v>
      </c>
    </row>
    <row r="1101" spans="1:11" x14ac:dyDescent="0.35">
      <c r="A1101" s="1" t="s">
        <v>3021</v>
      </c>
      <c r="B1101" s="9">
        <v>51167</v>
      </c>
      <c r="C1101" s="1">
        <v>2</v>
      </c>
      <c r="D1101" s="1">
        <v>10</v>
      </c>
      <c r="E1101" s="13">
        <v>0.91500000000000004</v>
      </c>
      <c r="F1101" s="1">
        <v>27</v>
      </c>
      <c r="G1101" s="1" t="s">
        <v>3062</v>
      </c>
      <c r="H1101" s="1" t="s">
        <v>3060</v>
      </c>
      <c r="I1101" s="1">
        <v>31</v>
      </c>
      <c r="J1101" s="1" t="s">
        <v>3060</v>
      </c>
      <c r="K1101" s="1" t="s">
        <v>3059</v>
      </c>
    </row>
    <row r="1102" spans="1:11" x14ac:dyDescent="0.35">
      <c r="A1102" s="1" t="s">
        <v>1441</v>
      </c>
      <c r="B1102" s="9">
        <v>102979.37</v>
      </c>
      <c r="C1102" s="1">
        <v>3</v>
      </c>
      <c r="D1102" s="1">
        <v>2</v>
      </c>
      <c r="E1102" s="13">
        <v>0.97199999999999998</v>
      </c>
      <c r="F1102" s="1">
        <v>0</v>
      </c>
      <c r="G1102" s="1" t="s">
        <v>3062</v>
      </c>
      <c r="H1102" s="1" t="s">
        <v>3059</v>
      </c>
      <c r="I1102" s="1">
        <v>12</v>
      </c>
      <c r="J1102" s="1" t="s">
        <v>3059</v>
      </c>
      <c r="K1102" s="1" t="s">
        <v>3059</v>
      </c>
    </row>
    <row r="1103" spans="1:11" x14ac:dyDescent="0.35">
      <c r="A1103" s="1" t="s">
        <v>3032</v>
      </c>
      <c r="B1103" s="9">
        <v>50033</v>
      </c>
      <c r="C1103" s="1">
        <v>2</v>
      </c>
      <c r="D1103" s="1">
        <v>2</v>
      </c>
      <c r="E1103" s="13">
        <v>0.88900000000000001</v>
      </c>
      <c r="F1103" s="1">
        <v>10</v>
      </c>
      <c r="G1103" s="1" t="s">
        <v>3064</v>
      </c>
      <c r="H1103" s="1" t="s">
        <v>3059</v>
      </c>
      <c r="I1103" s="1">
        <v>0</v>
      </c>
      <c r="J1103" s="1" t="s">
        <v>3059</v>
      </c>
      <c r="K1103" s="1" t="s">
        <v>3059</v>
      </c>
    </row>
    <row r="1104" spans="1:11" x14ac:dyDescent="0.35">
      <c r="A1104" s="1" t="s">
        <v>2757</v>
      </c>
      <c r="B1104" s="9">
        <v>140604</v>
      </c>
      <c r="C1104" s="1">
        <v>4</v>
      </c>
      <c r="D1104" s="1">
        <v>4</v>
      </c>
      <c r="E1104" s="13">
        <v>0.90500000000000003</v>
      </c>
      <c r="F1104" s="1">
        <v>23</v>
      </c>
      <c r="G1104" s="1" t="s">
        <v>3064</v>
      </c>
      <c r="H1104" s="1" t="s">
        <v>3059</v>
      </c>
      <c r="I1104" s="1">
        <v>33</v>
      </c>
      <c r="J1104" s="1" t="s">
        <v>3059</v>
      </c>
      <c r="K1104" s="1" t="s">
        <v>3059</v>
      </c>
    </row>
    <row r="1105" spans="1:11" x14ac:dyDescent="0.35">
      <c r="A1105" s="1" t="s">
        <v>121</v>
      </c>
      <c r="B1105" s="9">
        <v>119661</v>
      </c>
      <c r="C1105" s="1">
        <v>2</v>
      </c>
      <c r="D1105" s="1">
        <v>6</v>
      </c>
      <c r="E1105" s="13">
        <v>0.80500000000000005</v>
      </c>
      <c r="F1105" s="1">
        <v>28</v>
      </c>
      <c r="G1105" s="1" t="s">
        <v>3058</v>
      </c>
      <c r="H1105" s="1" t="s">
        <v>3059</v>
      </c>
      <c r="I1105" s="1">
        <v>65</v>
      </c>
      <c r="J1105" s="1" t="s">
        <v>3059</v>
      </c>
      <c r="K1105" s="1" t="s">
        <v>3060</v>
      </c>
    </row>
    <row r="1106" spans="1:11" x14ac:dyDescent="0.35">
      <c r="A1106" s="1" t="s">
        <v>1999</v>
      </c>
      <c r="B1106" s="9">
        <v>40771</v>
      </c>
      <c r="C1106" s="1">
        <v>2</v>
      </c>
      <c r="D1106" s="1">
        <v>6</v>
      </c>
      <c r="E1106" s="13">
        <v>0.90799999999999992</v>
      </c>
      <c r="F1106" s="1">
        <v>2</v>
      </c>
      <c r="G1106" s="1" t="s">
        <v>3061</v>
      </c>
      <c r="H1106" s="1" t="s">
        <v>3059</v>
      </c>
      <c r="I1106" s="1">
        <v>70</v>
      </c>
      <c r="J1106" s="1" t="s">
        <v>3060</v>
      </c>
      <c r="K1106" s="1" t="s">
        <v>3059</v>
      </c>
    </row>
    <row r="1107" spans="1:11" x14ac:dyDescent="0.35">
      <c r="A1107" s="1" t="s">
        <v>282</v>
      </c>
      <c r="B1107" s="9">
        <v>101691</v>
      </c>
      <c r="C1107" s="1">
        <v>4</v>
      </c>
      <c r="D1107" s="1">
        <v>5</v>
      </c>
      <c r="E1107" s="13">
        <v>0.92599999999999993</v>
      </c>
      <c r="F1107" s="1">
        <v>4</v>
      </c>
      <c r="G1107" s="1" t="s">
        <v>3061</v>
      </c>
      <c r="H1107" s="1" t="s">
        <v>3059</v>
      </c>
      <c r="I1107" s="1">
        <v>15</v>
      </c>
      <c r="J1107" s="1" t="s">
        <v>3059</v>
      </c>
      <c r="K1107" s="1" t="s">
        <v>3059</v>
      </c>
    </row>
    <row r="1108" spans="1:11" x14ac:dyDescent="0.35">
      <c r="A1108" s="1" t="s">
        <v>495</v>
      </c>
      <c r="B1108" s="9">
        <v>169391</v>
      </c>
      <c r="C1108" s="1">
        <v>4</v>
      </c>
      <c r="D1108" s="1">
        <v>6</v>
      </c>
      <c r="E1108" s="13">
        <v>0.98299999999999998</v>
      </c>
      <c r="F1108" s="1">
        <v>21</v>
      </c>
      <c r="G1108" s="1" t="s">
        <v>3063</v>
      </c>
      <c r="H1108" s="1" t="s">
        <v>3059</v>
      </c>
      <c r="I1108" s="1">
        <v>77</v>
      </c>
      <c r="J1108" s="1" t="s">
        <v>3059</v>
      </c>
      <c r="K1108" s="1" t="s">
        <v>3059</v>
      </c>
    </row>
    <row r="1109" spans="1:11" x14ac:dyDescent="0.35">
      <c r="A1109" s="1" t="s">
        <v>2860</v>
      </c>
      <c r="B1109" s="9">
        <v>80360</v>
      </c>
      <c r="C1109" s="1">
        <v>2</v>
      </c>
      <c r="D1109" s="1">
        <v>2</v>
      </c>
      <c r="E1109" s="13">
        <v>0.88900000000000001</v>
      </c>
      <c r="F1109" s="1">
        <v>10</v>
      </c>
      <c r="G1109" s="1" t="s">
        <v>3063</v>
      </c>
      <c r="H1109" s="1" t="s">
        <v>3060</v>
      </c>
      <c r="I1109" s="1">
        <v>78</v>
      </c>
      <c r="J1109" s="1" t="s">
        <v>3059</v>
      </c>
      <c r="K1109" s="1" t="s">
        <v>3059</v>
      </c>
    </row>
    <row r="1110" spans="1:11" x14ac:dyDescent="0.35">
      <c r="A1110" s="1" t="s">
        <v>777</v>
      </c>
      <c r="B1110" s="9">
        <v>149105</v>
      </c>
      <c r="C1110" s="1">
        <v>4</v>
      </c>
      <c r="D1110" s="1">
        <v>6</v>
      </c>
      <c r="E1110" s="13">
        <v>0.95900000000000007</v>
      </c>
      <c r="F1110" s="1">
        <v>15</v>
      </c>
      <c r="G1110" s="1" t="s">
        <v>3062</v>
      </c>
      <c r="H1110" s="1" t="s">
        <v>3059</v>
      </c>
      <c r="I1110" s="1">
        <v>56</v>
      </c>
      <c r="J1110" s="1" t="s">
        <v>3060</v>
      </c>
      <c r="K1110" s="1" t="s">
        <v>3059</v>
      </c>
    </row>
    <row r="1111" spans="1:11" x14ac:dyDescent="0.35">
      <c r="A1111" s="1" t="s">
        <v>178</v>
      </c>
      <c r="B1111" s="9">
        <v>121179</v>
      </c>
      <c r="C1111" s="1">
        <v>3</v>
      </c>
      <c r="D1111" s="1">
        <v>4</v>
      </c>
      <c r="E1111" s="13">
        <v>0.95400000000000007</v>
      </c>
      <c r="F1111" s="1">
        <v>6</v>
      </c>
      <c r="G1111" s="1" t="s">
        <v>3064</v>
      </c>
      <c r="H1111" s="1" t="s">
        <v>3059</v>
      </c>
      <c r="I1111" s="1">
        <v>55</v>
      </c>
      <c r="J1111" s="1" t="s">
        <v>3059</v>
      </c>
      <c r="K1111" s="1" t="s">
        <v>3059</v>
      </c>
    </row>
    <row r="1112" spans="1:11" x14ac:dyDescent="0.35">
      <c r="A1112" s="1" t="s">
        <v>1904</v>
      </c>
      <c r="B1112" s="9">
        <v>102457</v>
      </c>
      <c r="C1112" s="1">
        <v>1</v>
      </c>
      <c r="D1112" s="1">
        <v>9</v>
      </c>
      <c r="E1112" s="13">
        <v>0.77500000000000002</v>
      </c>
      <c r="F1112" s="1">
        <v>13</v>
      </c>
      <c r="G1112" s="1" t="s">
        <v>3062</v>
      </c>
      <c r="H1112" s="1" t="s">
        <v>3059</v>
      </c>
      <c r="I1112" s="1">
        <v>45</v>
      </c>
      <c r="J1112" s="1" t="s">
        <v>3060</v>
      </c>
      <c r="K1112" s="1" t="s">
        <v>3059</v>
      </c>
    </row>
    <row r="1113" spans="1:11" x14ac:dyDescent="0.35">
      <c r="A1113" s="1" t="s">
        <v>1004</v>
      </c>
      <c r="B1113" s="9">
        <v>140375</v>
      </c>
      <c r="C1113" s="1">
        <v>2</v>
      </c>
      <c r="D1113" s="1">
        <v>10</v>
      </c>
      <c r="E1113" s="13">
        <v>0.93900000000000006</v>
      </c>
      <c r="F1113" s="1">
        <v>28</v>
      </c>
      <c r="G1113" s="1" t="s">
        <v>3061</v>
      </c>
      <c r="H1113" s="1" t="s">
        <v>3060</v>
      </c>
      <c r="I1113" s="1">
        <v>47</v>
      </c>
      <c r="J1113" s="1" t="s">
        <v>3059</v>
      </c>
      <c r="K1113" s="1" t="s">
        <v>3060</v>
      </c>
    </row>
    <row r="1114" spans="1:11" x14ac:dyDescent="0.35">
      <c r="A1114" s="1" t="s">
        <v>454</v>
      </c>
      <c r="B1114" s="9">
        <v>85574</v>
      </c>
      <c r="C1114" s="1">
        <v>5</v>
      </c>
      <c r="D1114" s="1">
        <v>3</v>
      </c>
      <c r="E1114" s="13">
        <v>1</v>
      </c>
      <c r="F1114" s="1">
        <v>17</v>
      </c>
      <c r="G1114" s="1" t="s">
        <v>3058</v>
      </c>
      <c r="H1114" s="1" t="s">
        <v>3059</v>
      </c>
      <c r="I1114" s="1">
        <v>1</v>
      </c>
      <c r="J1114" s="1" t="s">
        <v>3060</v>
      </c>
      <c r="K1114" s="1" t="s">
        <v>3059</v>
      </c>
    </row>
    <row r="1115" spans="1:11" x14ac:dyDescent="0.35">
      <c r="A1115" s="1" t="s">
        <v>575</v>
      </c>
      <c r="B1115" s="9">
        <v>95953</v>
      </c>
      <c r="C1115" s="1">
        <v>2</v>
      </c>
      <c r="D1115" s="1">
        <v>8</v>
      </c>
      <c r="E1115" s="13">
        <v>0.996</v>
      </c>
      <c r="F1115" s="1">
        <v>7</v>
      </c>
      <c r="G1115" s="1" t="s">
        <v>3062</v>
      </c>
      <c r="H1115" s="1" t="s">
        <v>3060</v>
      </c>
      <c r="I1115" s="1">
        <v>0</v>
      </c>
      <c r="J1115" s="1" t="s">
        <v>3059</v>
      </c>
      <c r="K1115" s="1" t="s">
        <v>3060</v>
      </c>
    </row>
    <row r="1116" spans="1:11" x14ac:dyDescent="0.35">
      <c r="A1116" s="1" t="s">
        <v>98</v>
      </c>
      <c r="B1116" s="9">
        <v>156482</v>
      </c>
      <c r="C1116" s="1">
        <v>2</v>
      </c>
      <c r="D1116" s="1">
        <v>10</v>
      </c>
      <c r="E1116" s="13">
        <v>0.97299999999999998</v>
      </c>
      <c r="F1116" s="1">
        <v>23</v>
      </c>
      <c r="G1116" s="1" t="s">
        <v>3058</v>
      </c>
      <c r="H1116" s="1" t="s">
        <v>3059</v>
      </c>
      <c r="I1116" s="1">
        <v>76</v>
      </c>
      <c r="J1116" s="1" t="s">
        <v>3059</v>
      </c>
      <c r="K1116" s="1" t="s">
        <v>3059</v>
      </c>
    </row>
    <row r="1117" spans="1:11" x14ac:dyDescent="0.35">
      <c r="A1117" s="1" t="s">
        <v>828</v>
      </c>
      <c r="B1117" s="9">
        <v>76067</v>
      </c>
      <c r="C1117" s="1">
        <v>5</v>
      </c>
      <c r="D1117" s="1">
        <v>6</v>
      </c>
      <c r="E1117" s="13">
        <v>0.86599999999999999</v>
      </c>
      <c r="F1117" s="1">
        <v>18</v>
      </c>
      <c r="G1117" s="1" t="s">
        <v>3062</v>
      </c>
      <c r="H1117" s="1" t="s">
        <v>3060</v>
      </c>
      <c r="I1117" s="1">
        <v>11</v>
      </c>
      <c r="J1117" s="1" t="s">
        <v>3059</v>
      </c>
      <c r="K1117" s="1" t="s">
        <v>3060</v>
      </c>
    </row>
    <row r="1118" spans="1:11" x14ac:dyDescent="0.35">
      <c r="A1118" s="1" t="s">
        <v>1030</v>
      </c>
      <c r="B1118" s="9">
        <v>102979.37</v>
      </c>
      <c r="C1118" s="1">
        <v>4</v>
      </c>
      <c r="D1118" s="1">
        <v>10</v>
      </c>
      <c r="E1118" s="13">
        <v>0.93700000000000006</v>
      </c>
      <c r="F1118" s="1">
        <v>20</v>
      </c>
      <c r="G1118" s="1" t="s">
        <v>3058</v>
      </c>
      <c r="H1118" s="1" t="s">
        <v>3059</v>
      </c>
      <c r="I1118" s="1">
        <v>67</v>
      </c>
      <c r="J1118" s="1" t="s">
        <v>3059</v>
      </c>
      <c r="K1118" s="1" t="s">
        <v>3059</v>
      </c>
    </row>
    <row r="1119" spans="1:11" x14ac:dyDescent="0.35">
      <c r="A1119" s="1" t="s">
        <v>1796</v>
      </c>
      <c r="B1119" s="9">
        <v>36450</v>
      </c>
      <c r="C1119" s="1">
        <v>2</v>
      </c>
      <c r="D1119" s="1">
        <v>9</v>
      </c>
      <c r="E1119" s="13">
        <v>0.89300000000000002</v>
      </c>
      <c r="F1119" s="1">
        <v>25</v>
      </c>
      <c r="G1119" s="1" t="s">
        <v>3064</v>
      </c>
      <c r="H1119" s="1" t="s">
        <v>3059</v>
      </c>
      <c r="I1119" s="1">
        <v>55</v>
      </c>
      <c r="J1119" s="1" t="s">
        <v>3060</v>
      </c>
      <c r="K1119" s="1" t="s">
        <v>3060</v>
      </c>
    </row>
    <row r="1120" spans="1:11" x14ac:dyDescent="0.35">
      <c r="A1120" s="1" t="s">
        <v>2599</v>
      </c>
      <c r="B1120" s="9">
        <v>151276</v>
      </c>
      <c r="C1120" s="1">
        <v>2</v>
      </c>
      <c r="D1120" s="1">
        <v>5</v>
      </c>
      <c r="E1120" s="13">
        <v>0.88300000000000001</v>
      </c>
      <c r="F1120" s="1">
        <v>13</v>
      </c>
      <c r="G1120" s="1" t="s">
        <v>3064</v>
      </c>
      <c r="H1120" s="1" t="s">
        <v>3060</v>
      </c>
      <c r="I1120" s="1">
        <v>45</v>
      </c>
      <c r="J1120" s="1" t="s">
        <v>3059</v>
      </c>
      <c r="K1120" s="1" t="s">
        <v>3059</v>
      </c>
    </row>
    <row r="1121" spans="1:11" x14ac:dyDescent="0.35">
      <c r="A1121" s="1" t="s">
        <v>2048</v>
      </c>
      <c r="B1121" s="9">
        <v>141860</v>
      </c>
      <c r="C1121" s="1">
        <v>4</v>
      </c>
      <c r="D1121" s="1">
        <v>5</v>
      </c>
      <c r="E1121" s="13">
        <v>0.94700000000000006</v>
      </c>
      <c r="F1121" s="1">
        <v>30</v>
      </c>
      <c r="G1121" s="1" t="s">
        <v>3062</v>
      </c>
      <c r="H1121" s="1" t="s">
        <v>3060</v>
      </c>
      <c r="I1121" s="1">
        <v>79</v>
      </c>
      <c r="J1121" s="1" t="s">
        <v>3059</v>
      </c>
      <c r="K1121" s="1" t="s">
        <v>3059</v>
      </c>
    </row>
    <row r="1122" spans="1:11" x14ac:dyDescent="0.35">
      <c r="A1122" s="1" t="s">
        <v>1335</v>
      </c>
      <c r="B1122" s="9">
        <v>79561</v>
      </c>
      <c r="C1122" s="1">
        <v>3</v>
      </c>
      <c r="D1122" s="1">
        <v>6</v>
      </c>
      <c r="E1122" s="13">
        <v>0.95499999999999996</v>
      </c>
      <c r="F1122" s="1">
        <v>23</v>
      </c>
      <c r="G1122" s="1" t="s">
        <v>3061</v>
      </c>
      <c r="H1122" s="1" t="s">
        <v>3059</v>
      </c>
      <c r="I1122" s="1">
        <v>1</v>
      </c>
      <c r="J1122" s="1" t="s">
        <v>3059</v>
      </c>
      <c r="K1122" s="1" t="s">
        <v>3059</v>
      </c>
    </row>
    <row r="1123" spans="1:11" x14ac:dyDescent="0.35">
      <c r="A1123" s="1" t="s">
        <v>2476</v>
      </c>
      <c r="B1123" s="9">
        <v>47324</v>
      </c>
      <c r="C1123" s="1">
        <v>4</v>
      </c>
      <c r="D1123" s="1">
        <v>4</v>
      </c>
      <c r="E1123" s="13">
        <v>0.91099999999999992</v>
      </c>
      <c r="F1123" s="1">
        <v>9</v>
      </c>
      <c r="G1123" s="1" t="s">
        <v>3064</v>
      </c>
      <c r="H1123" s="1" t="s">
        <v>3060</v>
      </c>
      <c r="I1123" s="1">
        <v>80</v>
      </c>
      <c r="J1123" s="1" t="s">
        <v>3059</v>
      </c>
      <c r="K1123" s="1" t="s">
        <v>3059</v>
      </c>
    </row>
    <row r="1124" spans="1:11" x14ac:dyDescent="0.35">
      <c r="A1124" s="1" t="s">
        <v>1292</v>
      </c>
      <c r="B1124" s="9">
        <v>133240</v>
      </c>
      <c r="C1124" s="1">
        <v>5</v>
      </c>
      <c r="D1124" s="1">
        <v>1</v>
      </c>
      <c r="E1124" s="13">
        <v>1</v>
      </c>
      <c r="F1124" s="1">
        <v>16</v>
      </c>
      <c r="G1124" s="1" t="s">
        <v>3063</v>
      </c>
      <c r="H1124" s="1" t="s">
        <v>3059</v>
      </c>
      <c r="I1124" s="1">
        <v>78</v>
      </c>
      <c r="J1124" s="1" t="s">
        <v>3059</v>
      </c>
      <c r="K1124" s="1" t="s">
        <v>3059</v>
      </c>
    </row>
    <row r="1125" spans="1:11" x14ac:dyDescent="0.35">
      <c r="A1125" s="1" t="s">
        <v>1514</v>
      </c>
      <c r="B1125" s="9">
        <v>172523</v>
      </c>
      <c r="C1125" s="1">
        <v>2</v>
      </c>
      <c r="D1125" s="1">
        <v>7</v>
      </c>
      <c r="E1125" s="13">
        <v>0.91299999999999992</v>
      </c>
      <c r="F1125" s="1">
        <v>10</v>
      </c>
      <c r="G1125" s="1" t="s">
        <v>3058</v>
      </c>
      <c r="H1125" s="1" t="s">
        <v>3059</v>
      </c>
      <c r="I1125" s="1">
        <v>22</v>
      </c>
      <c r="J1125" s="1" t="s">
        <v>3060</v>
      </c>
      <c r="K1125" s="1" t="s">
        <v>3059</v>
      </c>
    </row>
    <row r="1126" spans="1:11" x14ac:dyDescent="0.35">
      <c r="A1126" s="1" t="s">
        <v>602</v>
      </c>
      <c r="B1126" s="9">
        <v>138115</v>
      </c>
      <c r="C1126" s="1">
        <v>2</v>
      </c>
      <c r="D1126" s="1">
        <v>7</v>
      </c>
      <c r="E1126" s="13">
        <v>0.95299999999999996</v>
      </c>
      <c r="F1126" s="1">
        <v>22</v>
      </c>
      <c r="G1126" s="1" t="s">
        <v>3064</v>
      </c>
      <c r="H1126" s="1" t="s">
        <v>3059</v>
      </c>
      <c r="I1126" s="1">
        <v>48</v>
      </c>
      <c r="J1126" s="1" t="s">
        <v>3059</v>
      </c>
      <c r="K1126" s="1" t="s">
        <v>3059</v>
      </c>
    </row>
    <row r="1127" spans="1:11" x14ac:dyDescent="0.35">
      <c r="A1127" s="1" t="s">
        <v>1077</v>
      </c>
      <c r="B1127" s="9">
        <v>63737</v>
      </c>
      <c r="C1127" s="1">
        <v>5</v>
      </c>
      <c r="D1127" s="1">
        <v>3</v>
      </c>
      <c r="E1127" s="13">
        <v>0.85199999999999998</v>
      </c>
      <c r="F1127" s="1">
        <v>26</v>
      </c>
      <c r="G1127" s="1" t="s">
        <v>3063</v>
      </c>
      <c r="H1127" s="1" t="s">
        <v>3059</v>
      </c>
      <c r="I1127" s="1">
        <v>4</v>
      </c>
      <c r="J1127" s="1" t="s">
        <v>3059</v>
      </c>
      <c r="K1127" s="1" t="s">
        <v>3059</v>
      </c>
    </row>
    <row r="1128" spans="1:11" x14ac:dyDescent="0.35">
      <c r="A1128" s="1" t="s">
        <v>726</v>
      </c>
      <c r="B1128" s="9">
        <v>56638</v>
      </c>
      <c r="C1128" s="1">
        <v>1</v>
      </c>
      <c r="D1128" s="1">
        <v>4</v>
      </c>
      <c r="E1128" s="13">
        <v>0.90799999999999992</v>
      </c>
      <c r="F1128" s="1">
        <v>9</v>
      </c>
      <c r="G1128" s="1" t="s">
        <v>3064</v>
      </c>
      <c r="H1128" s="1" t="s">
        <v>3059</v>
      </c>
      <c r="I1128" s="1">
        <v>77</v>
      </c>
      <c r="J1128" s="1" t="s">
        <v>3059</v>
      </c>
      <c r="K1128" s="1" t="s">
        <v>3059</v>
      </c>
    </row>
    <row r="1129" spans="1:11" x14ac:dyDescent="0.35">
      <c r="A1129" s="1" t="s">
        <v>217</v>
      </c>
      <c r="B1129" s="9">
        <v>138532</v>
      </c>
      <c r="C1129" s="1">
        <v>4</v>
      </c>
      <c r="D1129" s="1">
        <v>3</v>
      </c>
      <c r="E1129" s="13">
        <v>0.96</v>
      </c>
      <c r="F1129" s="1">
        <v>1</v>
      </c>
      <c r="G1129" s="1" t="s">
        <v>3064</v>
      </c>
      <c r="H1129" s="1" t="s">
        <v>3060</v>
      </c>
      <c r="I1129" s="1">
        <v>2</v>
      </c>
      <c r="J1129" s="1" t="s">
        <v>3059</v>
      </c>
      <c r="K1129" s="1" t="s">
        <v>3059</v>
      </c>
    </row>
    <row r="1130" spans="1:11" x14ac:dyDescent="0.35">
      <c r="A1130" s="1" t="s">
        <v>818</v>
      </c>
      <c r="B1130" s="9">
        <v>144310</v>
      </c>
      <c r="C1130" s="1">
        <v>4</v>
      </c>
      <c r="D1130" s="1">
        <v>10</v>
      </c>
      <c r="E1130" s="13">
        <v>0.95799999999999996</v>
      </c>
      <c r="F1130" s="1">
        <v>27</v>
      </c>
      <c r="G1130" s="1" t="s">
        <v>3063</v>
      </c>
      <c r="H1130" s="1" t="s">
        <v>3060</v>
      </c>
      <c r="I1130" s="1">
        <v>4</v>
      </c>
      <c r="J1130" s="1" t="s">
        <v>3059</v>
      </c>
      <c r="K1130" s="1" t="s">
        <v>3059</v>
      </c>
    </row>
    <row r="1131" spans="1:11" x14ac:dyDescent="0.35">
      <c r="A1131" s="1" t="s">
        <v>1955</v>
      </c>
      <c r="B1131" s="9">
        <v>59472</v>
      </c>
      <c r="C1131" s="1">
        <v>2</v>
      </c>
      <c r="D1131" s="1">
        <v>9</v>
      </c>
      <c r="E1131" s="13">
        <v>0.91700000000000004</v>
      </c>
      <c r="F1131" s="1">
        <v>19</v>
      </c>
      <c r="G1131" s="1" t="s">
        <v>3058</v>
      </c>
      <c r="H1131" s="1" t="s">
        <v>3059</v>
      </c>
      <c r="I1131" s="1">
        <v>48</v>
      </c>
      <c r="J1131" s="1" t="s">
        <v>3060</v>
      </c>
      <c r="K1131" s="1" t="s">
        <v>3059</v>
      </c>
    </row>
    <row r="1132" spans="1:11" x14ac:dyDescent="0.35">
      <c r="A1132" s="1" t="s">
        <v>313</v>
      </c>
      <c r="B1132" s="9">
        <v>111520</v>
      </c>
      <c r="C1132" s="1">
        <v>5</v>
      </c>
      <c r="D1132" s="1">
        <v>1</v>
      </c>
      <c r="E1132" s="13">
        <v>0.93299999999999994</v>
      </c>
      <c r="F1132" s="1">
        <v>23</v>
      </c>
      <c r="G1132" s="1" t="s">
        <v>3061</v>
      </c>
      <c r="H1132" s="1" t="s">
        <v>3059</v>
      </c>
      <c r="I1132" s="1">
        <v>72</v>
      </c>
      <c r="J1132" s="1" t="s">
        <v>3059</v>
      </c>
      <c r="K1132" s="1" t="s">
        <v>3059</v>
      </c>
    </row>
    <row r="1133" spans="1:11" x14ac:dyDescent="0.35">
      <c r="A1133" s="1" t="s">
        <v>533</v>
      </c>
      <c r="B1133" s="9">
        <v>136349</v>
      </c>
      <c r="C1133" s="1">
        <v>3</v>
      </c>
      <c r="D1133" s="1">
        <v>6</v>
      </c>
      <c r="E1133" s="13">
        <v>0.93400000000000005</v>
      </c>
      <c r="F1133" s="1">
        <v>14</v>
      </c>
      <c r="G1133" s="1" t="s">
        <v>3063</v>
      </c>
      <c r="H1133" s="1" t="s">
        <v>3060</v>
      </c>
      <c r="I1133" s="1">
        <v>77</v>
      </c>
      <c r="J1133" s="1" t="s">
        <v>3060</v>
      </c>
      <c r="K1133" s="1" t="s">
        <v>3059</v>
      </c>
    </row>
    <row r="1134" spans="1:11" x14ac:dyDescent="0.35">
      <c r="A1134" s="1" t="s">
        <v>3042</v>
      </c>
      <c r="B1134" s="9">
        <v>133815</v>
      </c>
      <c r="C1134" s="1">
        <v>1</v>
      </c>
      <c r="D1134" s="1">
        <v>8</v>
      </c>
      <c r="E1134" s="13">
        <v>0.94700000000000006</v>
      </c>
      <c r="F1134" s="1">
        <v>10</v>
      </c>
      <c r="G1134" s="1" t="s">
        <v>3063</v>
      </c>
      <c r="H1134" s="1" t="s">
        <v>3059</v>
      </c>
      <c r="I1134" s="1">
        <v>1</v>
      </c>
      <c r="J1134" s="1" t="s">
        <v>3060</v>
      </c>
      <c r="K1134" s="1" t="s">
        <v>3059</v>
      </c>
    </row>
    <row r="1135" spans="1:11" x14ac:dyDescent="0.35">
      <c r="A1135" s="1" t="s">
        <v>1846</v>
      </c>
      <c r="B1135" s="9">
        <v>103639</v>
      </c>
      <c r="C1135" s="1">
        <v>1</v>
      </c>
      <c r="D1135" s="1">
        <v>5</v>
      </c>
      <c r="E1135" s="13">
        <v>0.95900000000000007</v>
      </c>
      <c r="F1135" s="1">
        <v>15</v>
      </c>
      <c r="G1135" s="1" t="s">
        <v>3061</v>
      </c>
      <c r="H1135" s="1" t="s">
        <v>3059</v>
      </c>
      <c r="I1135" s="1">
        <v>28</v>
      </c>
      <c r="J1135" s="1" t="s">
        <v>3059</v>
      </c>
      <c r="K1135" s="1" t="s">
        <v>3059</v>
      </c>
    </row>
    <row r="1136" spans="1:11" x14ac:dyDescent="0.35">
      <c r="A1136" s="1" t="s">
        <v>1871</v>
      </c>
      <c r="B1136" s="9">
        <v>133968</v>
      </c>
      <c r="C1136" s="1">
        <v>4</v>
      </c>
      <c r="D1136" s="1">
        <v>6</v>
      </c>
      <c r="E1136" s="13">
        <v>0.99</v>
      </c>
      <c r="F1136" s="1">
        <v>11</v>
      </c>
      <c r="G1136" s="1" t="s">
        <v>3061</v>
      </c>
      <c r="H1136" s="1" t="s">
        <v>3059</v>
      </c>
      <c r="I1136" s="1">
        <v>53</v>
      </c>
      <c r="J1136" s="1" t="s">
        <v>3059</v>
      </c>
      <c r="K1136" s="1" t="s">
        <v>3059</v>
      </c>
    </row>
    <row r="1137" spans="1:11" x14ac:dyDescent="0.35">
      <c r="A1137" s="1" t="s">
        <v>2627</v>
      </c>
      <c r="B1137" s="9">
        <v>63765</v>
      </c>
      <c r="C1137" s="1">
        <v>4</v>
      </c>
      <c r="D1137" s="1">
        <v>9</v>
      </c>
      <c r="E1137" s="13">
        <v>0.94599999999999995</v>
      </c>
      <c r="F1137" s="1">
        <v>20</v>
      </c>
      <c r="G1137" s="1" t="s">
        <v>3064</v>
      </c>
      <c r="H1137" s="1" t="s">
        <v>3059</v>
      </c>
      <c r="I1137" s="1">
        <v>75</v>
      </c>
      <c r="J1137" s="1" t="s">
        <v>3059</v>
      </c>
      <c r="K1137" s="1" t="s">
        <v>3059</v>
      </c>
    </row>
    <row r="1138" spans="1:11" x14ac:dyDescent="0.35">
      <c r="A1138" s="1" t="s">
        <v>1324</v>
      </c>
      <c r="B1138" s="9">
        <v>89643</v>
      </c>
      <c r="C1138" s="1">
        <v>1</v>
      </c>
      <c r="D1138" s="1">
        <v>8</v>
      </c>
      <c r="E1138" s="13">
        <v>0.88900000000000001</v>
      </c>
      <c r="F1138" s="1">
        <v>12</v>
      </c>
      <c r="G1138" s="1" t="s">
        <v>3064</v>
      </c>
      <c r="H1138" s="1" t="s">
        <v>3059</v>
      </c>
      <c r="I1138" s="1">
        <v>13</v>
      </c>
      <c r="J1138" s="1" t="s">
        <v>3059</v>
      </c>
      <c r="K1138" s="1" t="s">
        <v>3060</v>
      </c>
    </row>
    <row r="1139" spans="1:11" x14ac:dyDescent="0.35">
      <c r="A1139" s="1" t="s">
        <v>2325</v>
      </c>
      <c r="B1139" s="9">
        <v>99216</v>
      </c>
      <c r="C1139" s="1">
        <v>5</v>
      </c>
      <c r="D1139" s="1">
        <v>6</v>
      </c>
      <c r="E1139" s="13">
        <v>0.91500000000000004</v>
      </c>
      <c r="F1139" s="1">
        <v>11</v>
      </c>
      <c r="G1139" s="1" t="s">
        <v>3064</v>
      </c>
      <c r="H1139" s="1" t="s">
        <v>3060</v>
      </c>
      <c r="I1139" s="1">
        <v>50</v>
      </c>
      <c r="J1139" s="1" t="s">
        <v>3059</v>
      </c>
      <c r="K1139" s="1" t="s">
        <v>3059</v>
      </c>
    </row>
    <row r="1140" spans="1:11" x14ac:dyDescent="0.35">
      <c r="A1140" s="1" t="s">
        <v>1785</v>
      </c>
      <c r="B1140" s="9">
        <v>171013</v>
      </c>
      <c r="C1140" s="1">
        <v>2</v>
      </c>
      <c r="D1140" s="1">
        <v>3</v>
      </c>
      <c r="E1140" s="13">
        <v>0.91099999999999992</v>
      </c>
      <c r="F1140" s="1">
        <v>1</v>
      </c>
      <c r="G1140" s="1" t="s">
        <v>3064</v>
      </c>
      <c r="H1140" s="1" t="s">
        <v>3059</v>
      </c>
      <c r="I1140" s="1">
        <v>72</v>
      </c>
      <c r="J1140" s="1" t="s">
        <v>3059</v>
      </c>
      <c r="K1140" s="1" t="s">
        <v>3059</v>
      </c>
    </row>
    <row r="1141" spans="1:11" x14ac:dyDescent="0.35">
      <c r="A1141" s="1" t="s">
        <v>2710</v>
      </c>
      <c r="B1141" s="9">
        <v>114297</v>
      </c>
      <c r="C1141" s="1">
        <v>5</v>
      </c>
      <c r="D1141" s="1">
        <v>6</v>
      </c>
      <c r="E1141" s="13">
        <v>0.90700000000000003</v>
      </c>
      <c r="F1141" s="1">
        <v>21</v>
      </c>
      <c r="G1141" s="1" t="s">
        <v>3061</v>
      </c>
      <c r="H1141" s="1" t="s">
        <v>3060</v>
      </c>
      <c r="I1141" s="1">
        <v>6</v>
      </c>
      <c r="J1141" s="1" t="s">
        <v>3060</v>
      </c>
      <c r="K1141" s="1" t="s">
        <v>3059</v>
      </c>
    </row>
    <row r="1142" spans="1:11" x14ac:dyDescent="0.35">
      <c r="A1142" s="1" t="s">
        <v>2606</v>
      </c>
      <c r="B1142" s="9">
        <v>165845</v>
      </c>
      <c r="C1142" s="1">
        <v>3</v>
      </c>
      <c r="D1142" s="1">
        <v>4</v>
      </c>
      <c r="E1142" s="13">
        <v>0.84</v>
      </c>
      <c r="F1142" s="1">
        <v>3</v>
      </c>
      <c r="G1142" s="1" t="s">
        <v>3064</v>
      </c>
      <c r="H1142" s="1" t="s">
        <v>3059</v>
      </c>
      <c r="I1142" s="1">
        <v>14</v>
      </c>
      <c r="J1142" s="1" t="s">
        <v>3059</v>
      </c>
      <c r="K1142" s="1" t="s">
        <v>3060</v>
      </c>
    </row>
    <row r="1143" spans="1:11" x14ac:dyDescent="0.35">
      <c r="A1143" s="1" t="s">
        <v>531</v>
      </c>
      <c r="B1143" s="9">
        <v>55045</v>
      </c>
      <c r="C1143" s="1">
        <v>1</v>
      </c>
      <c r="D1143" s="1">
        <v>1</v>
      </c>
      <c r="E1143" s="13">
        <v>0.91700000000000004</v>
      </c>
      <c r="F1143" s="1">
        <v>20</v>
      </c>
      <c r="G1143" s="1" t="s">
        <v>3062</v>
      </c>
      <c r="H1143" s="1" t="s">
        <v>3059</v>
      </c>
      <c r="I1143" s="1">
        <v>12</v>
      </c>
      <c r="J1143" s="1" t="s">
        <v>3059</v>
      </c>
      <c r="K1143" s="1" t="s">
        <v>3059</v>
      </c>
    </row>
    <row r="1144" spans="1:11" x14ac:dyDescent="0.35">
      <c r="A1144" s="1" t="s">
        <v>1573</v>
      </c>
      <c r="B1144" s="9">
        <v>65322</v>
      </c>
      <c r="C1144" s="1">
        <v>4</v>
      </c>
      <c r="D1144" s="1">
        <v>8</v>
      </c>
      <c r="E1144" s="13">
        <v>0.871</v>
      </c>
      <c r="F1144" s="1">
        <v>30</v>
      </c>
      <c r="G1144" s="1" t="s">
        <v>3064</v>
      </c>
      <c r="H1144" s="1" t="s">
        <v>3060</v>
      </c>
      <c r="I1144" s="1">
        <v>41</v>
      </c>
      <c r="J1144" s="1" t="s">
        <v>3059</v>
      </c>
      <c r="K1144" s="1" t="s">
        <v>3059</v>
      </c>
    </row>
    <row r="1145" spans="1:11" x14ac:dyDescent="0.35">
      <c r="A1145" s="1" t="s">
        <v>323</v>
      </c>
      <c r="B1145" s="9">
        <v>142684</v>
      </c>
      <c r="C1145" s="1">
        <v>3</v>
      </c>
      <c r="D1145" s="1">
        <v>4</v>
      </c>
      <c r="E1145" s="13">
        <v>0.81499999999999995</v>
      </c>
      <c r="F1145" s="1">
        <v>8</v>
      </c>
      <c r="G1145" s="1" t="s">
        <v>3063</v>
      </c>
      <c r="H1145" s="1" t="s">
        <v>3059</v>
      </c>
      <c r="I1145" s="1">
        <v>74</v>
      </c>
      <c r="J1145" s="1" t="s">
        <v>3060</v>
      </c>
      <c r="K1145" s="1" t="s">
        <v>3059</v>
      </c>
    </row>
    <row r="1146" spans="1:11" x14ac:dyDescent="0.35">
      <c r="A1146" s="1" t="s">
        <v>2746</v>
      </c>
      <c r="B1146" s="9">
        <v>46718</v>
      </c>
      <c r="C1146" s="1">
        <v>3</v>
      </c>
      <c r="D1146" s="1">
        <v>6</v>
      </c>
      <c r="E1146" s="13">
        <v>0.82099999999999995</v>
      </c>
      <c r="F1146" s="1">
        <v>21</v>
      </c>
      <c r="G1146" s="1" t="s">
        <v>3063</v>
      </c>
      <c r="H1146" s="1" t="s">
        <v>3059</v>
      </c>
      <c r="I1146" s="1">
        <v>23</v>
      </c>
      <c r="J1146" s="1" t="s">
        <v>3059</v>
      </c>
      <c r="K1146" s="1" t="s">
        <v>3059</v>
      </c>
    </row>
    <row r="1147" spans="1:11" x14ac:dyDescent="0.35">
      <c r="A1147" s="1" t="s">
        <v>1707</v>
      </c>
      <c r="B1147" s="9">
        <v>121926</v>
      </c>
      <c r="C1147" s="1">
        <v>2</v>
      </c>
      <c r="D1147" s="1">
        <v>9</v>
      </c>
      <c r="E1147" s="13">
        <v>0.92700000000000005</v>
      </c>
      <c r="F1147" s="1">
        <v>7</v>
      </c>
      <c r="G1147" s="1" t="s">
        <v>3058</v>
      </c>
      <c r="H1147" s="1" t="s">
        <v>3059</v>
      </c>
      <c r="I1147" s="1">
        <v>6</v>
      </c>
      <c r="J1147" s="1" t="s">
        <v>3059</v>
      </c>
      <c r="K1147" s="1" t="s">
        <v>3059</v>
      </c>
    </row>
    <row r="1148" spans="1:11" x14ac:dyDescent="0.35">
      <c r="A1148" s="1" t="s">
        <v>1876</v>
      </c>
      <c r="B1148" s="9">
        <v>65332</v>
      </c>
      <c r="C1148" s="1">
        <v>3</v>
      </c>
      <c r="D1148" s="1">
        <v>7</v>
      </c>
      <c r="E1148" s="13">
        <v>0.89300000000000002</v>
      </c>
      <c r="F1148" s="1">
        <v>19</v>
      </c>
      <c r="G1148" s="1" t="s">
        <v>3064</v>
      </c>
      <c r="H1148" s="1" t="s">
        <v>3059</v>
      </c>
      <c r="I1148" s="1">
        <v>15</v>
      </c>
      <c r="J1148" s="1" t="s">
        <v>3059</v>
      </c>
      <c r="K1148" s="1" t="s">
        <v>3059</v>
      </c>
    </row>
    <row r="1149" spans="1:11" x14ac:dyDescent="0.35">
      <c r="A1149" s="1" t="s">
        <v>2669</v>
      </c>
      <c r="B1149" s="9">
        <v>31166</v>
      </c>
      <c r="C1149" s="1">
        <v>1</v>
      </c>
      <c r="D1149" s="1">
        <v>4</v>
      </c>
      <c r="E1149" s="13">
        <v>0.92900000000000005</v>
      </c>
      <c r="F1149" s="1">
        <v>18</v>
      </c>
      <c r="G1149" s="1" t="s">
        <v>3062</v>
      </c>
      <c r="H1149" s="1" t="s">
        <v>3059</v>
      </c>
      <c r="I1149" s="1">
        <v>35</v>
      </c>
      <c r="J1149" s="1" t="s">
        <v>3060</v>
      </c>
      <c r="K1149" s="1" t="s">
        <v>3059</v>
      </c>
    </row>
    <row r="1150" spans="1:11" x14ac:dyDescent="0.35">
      <c r="A1150" s="1" t="s">
        <v>509</v>
      </c>
      <c r="B1150" s="9">
        <v>147702</v>
      </c>
      <c r="C1150" s="1">
        <v>5</v>
      </c>
      <c r="D1150" s="1">
        <v>3</v>
      </c>
      <c r="E1150" s="13">
        <v>0.85799999999999998</v>
      </c>
      <c r="F1150" s="1">
        <v>28</v>
      </c>
      <c r="G1150" s="1" t="s">
        <v>3061</v>
      </c>
      <c r="H1150" s="1" t="s">
        <v>3059</v>
      </c>
      <c r="I1150" s="1">
        <v>8</v>
      </c>
      <c r="J1150" s="1" t="s">
        <v>3059</v>
      </c>
      <c r="K1150" s="1" t="s">
        <v>3059</v>
      </c>
    </row>
    <row r="1151" spans="1:11" x14ac:dyDescent="0.35">
      <c r="A1151" s="1" t="s">
        <v>2583</v>
      </c>
      <c r="B1151" s="9">
        <v>174961</v>
      </c>
      <c r="C1151" s="1">
        <v>3</v>
      </c>
      <c r="D1151" s="1">
        <v>6</v>
      </c>
      <c r="E1151" s="13">
        <v>0.88099999999999989</v>
      </c>
      <c r="F1151" s="1">
        <v>15</v>
      </c>
      <c r="G1151" s="1" t="s">
        <v>3063</v>
      </c>
      <c r="H1151" s="1" t="s">
        <v>3059</v>
      </c>
      <c r="I1151" s="1">
        <v>69</v>
      </c>
      <c r="J1151" s="1" t="s">
        <v>3059</v>
      </c>
      <c r="K1151" s="1" t="s">
        <v>3059</v>
      </c>
    </row>
    <row r="1152" spans="1:11" x14ac:dyDescent="0.35">
      <c r="A1152" s="1" t="s">
        <v>1718</v>
      </c>
      <c r="B1152" s="9">
        <v>151560</v>
      </c>
      <c r="C1152" s="1">
        <v>4</v>
      </c>
      <c r="D1152" s="1">
        <v>8</v>
      </c>
      <c r="E1152" s="13">
        <v>0.87</v>
      </c>
      <c r="F1152" s="1">
        <v>26</v>
      </c>
      <c r="G1152" s="1" t="s">
        <v>3062</v>
      </c>
      <c r="H1152" s="1" t="s">
        <v>3059</v>
      </c>
      <c r="I1152" s="1">
        <v>6</v>
      </c>
      <c r="J1152" s="1" t="s">
        <v>3060</v>
      </c>
      <c r="K1152" s="1" t="s">
        <v>3059</v>
      </c>
    </row>
    <row r="1153" spans="1:11" x14ac:dyDescent="0.35">
      <c r="A1153" s="1" t="s">
        <v>2707</v>
      </c>
      <c r="B1153" s="9">
        <v>54322</v>
      </c>
      <c r="C1153" s="1">
        <v>2</v>
      </c>
      <c r="D1153" s="1">
        <v>10</v>
      </c>
      <c r="E1153" s="13">
        <v>0.871</v>
      </c>
      <c r="F1153" s="1">
        <v>18</v>
      </c>
      <c r="G1153" s="1" t="s">
        <v>3063</v>
      </c>
      <c r="H1153" s="1" t="s">
        <v>3059</v>
      </c>
      <c r="I1153" s="1">
        <v>46</v>
      </c>
      <c r="J1153" s="1" t="s">
        <v>3059</v>
      </c>
      <c r="K1153" s="1" t="s">
        <v>3059</v>
      </c>
    </row>
    <row r="1154" spans="1:11" x14ac:dyDescent="0.35">
      <c r="A1154" s="1" t="s">
        <v>1750</v>
      </c>
      <c r="B1154" s="9">
        <v>99620</v>
      </c>
      <c r="C1154" s="1">
        <v>3</v>
      </c>
      <c r="D1154" s="1">
        <v>10</v>
      </c>
      <c r="E1154" s="13">
        <v>0.94499999999999995</v>
      </c>
      <c r="F1154" s="1">
        <v>6</v>
      </c>
      <c r="G1154" s="1" t="s">
        <v>3063</v>
      </c>
      <c r="H1154" s="1" t="s">
        <v>3060</v>
      </c>
      <c r="I1154" s="1">
        <v>29</v>
      </c>
      <c r="J1154" s="1" t="s">
        <v>3059</v>
      </c>
      <c r="K1154" s="1" t="s">
        <v>3059</v>
      </c>
    </row>
    <row r="1155" spans="1:11" x14ac:dyDescent="0.35">
      <c r="A1155" s="1" t="s">
        <v>1634</v>
      </c>
      <c r="B1155" s="9">
        <v>48090</v>
      </c>
      <c r="C1155" s="1">
        <v>3</v>
      </c>
      <c r="D1155" s="1">
        <v>6</v>
      </c>
      <c r="E1155" s="13">
        <v>0.94599999999999995</v>
      </c>
      <c r="F1155" s="1">
        <v>20</v>
      </c>
      <c r="G1155" s="1" t="s">
        <v>3063</v>
      </c>
      <c r="H1155" s="1" t="s">
        <v>3059</v>
      </c>
      <c r="I1155" s="1">
        <v>73</v>
      </c>
      <c r="J1155" s="1" t="s">
        <v>3059</v>
      </c>
      <c r="K1155" s="1" t="s">
        <v>3059</v>
      </c>
    </row>
    <row r="1156" spans="1:11" x14ac:dyDescent="0.35">
      <c r="A1156" s="1" t="s">
        <v>1645</v>
      </c>
      <c r="B1156" s="9">
        <v>133542</v>
      </c>
      <c r="C1156" s="1">
        <v>2</v>
      </c>
      <c r="D1156" s="1">
        <v>2</v>
      </c>
      <c r="E1156" s="13">
        <v>0.85</v>
      </c>
      <c r="F1156" s="1">
        <v>24</v>
      </c>
      <c r="G1156" s="1" t="s">
        <v>3064</v>
      </c>
      <c r="H1156" s="1" t="s">
        <v>3059</v>
      </c>
      <c r="I1156" s="1">
        <v>71</v>
      </c>
      <c r="J1156" s="1" t="s">
        <v>3059</v>
      </c>
      <c r="K1156" s="1" t="s">
        <v>3059</v>
      </c>
    </row>
    <row r="1157" spans="1:11" x14ac:dyDescent="0.35">
      <c r="A1157" s="1" t="s">
        <v>1777</v>
      </c>
      <c r="B1157" s="9">
        <v>173210</v>
      </c>
      <c r="C1157" s="1">
        <v>5</v>
      </c>
      <c r="D1157" s="1">
        <v>9</v>
      </c>
      <c r="E1157" s="13">
        <v>0.9890000000000001</v>
      </c>
      <c r="F1157" s="1">
        <v>21</v>
      </c>
      <c r="G1157" s="1" t="s">
        <v>3058</v>
      </c>
      <c r="H1157" s="1" t="s">
        <v>3059</v>
      </c>
      <c r="I1157" s="1">
        <v>64</v>
      </c>
      <c r="J1157" s="1" t="s">
        <v>3059</v>
      </c>
      <c r="K1157" s="1" t="s">
        <v>3059</v>
      </c>
    </row>
    <row r="1158" spans="1:11" x14ac:dyDescent="0.35">
      <c r="A1158" s="1" t="s">
        <v>2544</v>
      </c>
      <c r="B1158" s="9">
        <v>78608</v>
      </c>
      <c r="C1158" s="1">
        <v>5</v>
      </c>
      <c r="D1158" s="1">
        <v>7</v>
      </c>
      <c r="E1158" s="13">
        <v>0.93799999999999994</v>
      </c>
      <c r="F1158" s="1">
        <v>3</v>
      </c>
      <c r="G1158" s="1" t="s">
        <v>3061</v>
      </c>
      <c r="H1158" s="1" t="s">
        <v>3059</v>
      </c>
      <c r="I1158" s="1">
        <v>30</v>
      </c>
      <c r="J1158" s="1" t="s">
        <v>3059</v>
      </c>
      <c r="K1158" s="1" t="s">
        <v>3059</v>
      </c>
    </row>
    <row r="1159" spans="1:11" x14ac:dyDescent="0.35">
      <c r="A1159" s="1" t="s">
        <v>510</v>
      </c>
      <c r="B1159" s="9">
        <v>39758</v>
      </c>
      <c r="C1159" s="1">
        <v>4</v>
      </c>
      <c r="D1159" s="1">
        <v>1</v>
      </c>
      <c r="E1159" s="13">
        <v>1</v>
      </c>
      <c r="F1159" s="1">
        <v>7</v>
      </c>
      <c r="G1159" s="1" t="s">
        <v>3062</v>
      </c>
      <c r="H1159" s="1" t="s">
        <v>3060</v>
      </c>
      <c r="I1159" s="1">
        <v>67</v>
      </c>
      <c r="J1159" s="1" t="s">
        <v>3059</v>
      </c>
      <c r="K1159" s="1" t="s">
        <v>3059</v>
      </c>
    </row>
    <row r="1160" spans="1:11" x14ac:dyDescent="0.35">
      <c r="A1160" s="1" t="s">
        <v>1954</v>
      </c>
      <c r="B1160" s="9">
        <v>112120</v>
      </c>
      <c r="C1160" s="1">
        <v>4</v>
      </c>
      <c r="D1160" s="1">
        <v>7</v>
      </c>
      <c r="E1160" s="13">
        <v>0.86699999999999999</v>
      </c>
      <c r="F1160" s="1">
        <v>26</v>
      </c>
      <c r="G1160" s="1" t="s">
        <v>3063</v>
      </c>
      <c r="H1160" s="1" t="s">
        <v>3060</v>
      </c>
      <c r="I1160" s="1">
        <v>73</v>
      </c>
      <c r="J1160" s="1" t="s">
        <v>3059</v>
      </c>
      <c r="K1160" s="1" t="s">
        <v>3060</v>
      </c>
    </row>
    <row r="1161" spans="1:11" x14ac:dyDescent="0.35">
      <c r="A1161" s="1" t="s">
        <v>892</v>
      </c>
      <c r="B1161" s="9">
        <v>61206</v>
      </c>
      <c r="C1161" s="1">
        <v>2</v>
      </c>
      <c r="D1161" s="1">
        <v>8</v>
      </c>
      <c r="E1161" s="13">
        <v>0.93400000000000005</v>
      </c>
      <c r="F1161" s="1">
        <v>2</v>
      </c>
      <c r="G1161" s="1" t="s">
        <v>3064</v>
      </c>
      <c r="H1161" s="1" t="s">
        <v>3059</v>
      </c>
      <c r="I1161" s="1">
        <v>40</v>
      </c>
      <c r="J1161" s="1" t="s">
        <v>3059</v>
      </c>
      <c r="K1161" s="1" t="s">
        <v>3059</v>
      </c>
    </row>
    <row r="1162" spans="1:11" x14ac:dyDescent="0.35">
      <c r="A1162" s="1" t="s">
        <v>2238</v>
      </c>
      <c r="B1162" s="9">
        <v>130818</v>
      </c>
      <c r="C1162" s="1">
        <v>3</v>
      </c>
      <c r="D1162" s="1">
        <v>2</v>
      </c>
      <c r="E1162" s="13">
        <v>0.88700000000000001</v>
      </c>
      <c r="F1162" s="1">
        <v>26</v>
      </c>
      <c r="G1162" s="1" t="s">
        <v>3064</v>
      </c>
      <c r="H1162" s="1" t="s">
        <v>3060</v>
      </c>
      <c r="I1162" s="1">
        <v>49</v>
      </c>
      <c r="J1162" s="1" t="s">
        <v>3059</v>
      </c>
      <c r="K1162" s="1" t="s">
        <v>3059</v>
      </c>
    </row>
    <row r="1163" spans="1:11" x14ac:dyDescent="0.35">
      <c r="A1163" s="1" t="s">
        <v>1967</v>
      </c>
      <c r="B1163" s="9">
        <v>91953</v>
      </c>
      <c r="C1163" s="1">
        <v>3</v>
      </c>
      <c r="D1163" s="1">
        <v>2</v>
      </c>
      <c r="E1163" s="13">
        <v>0.93299999999999994</v>
      </c>
      <c r="F1163" s="1">
        <v>4</v>
      </c>
      <c r="G1163" s="1" t="s">
        <v>3063</v>
      </c>
      <c r="H1163" s="1" t="s">
        <v>3060</v>
      </c>
      <c r="I1163" s="1">
        <v>30</v>
      </c>
      <c r="J1163" s="1" t="s">
        <v>3059</v>
      </c>
      <c r="K1163" s="1" t="s">
        <v>3059</v>
      </c>
    </row>
    <row r="1164" spans="1:11" x14ac:dyDescent="0.35">
      <c r="A1164" s="1" t="s">
        <v>2949</v>
      </c>
      <c r="B1164" s="9">
        <v>125586</v>
      </c>
      <c r="C1164" s="1">
        <v>1</v>
      </c>
      <c r="D1164" s="1">
        <v>1</v>
      </c>
      <c r="E1164" s="13">
        <v>0.86299999999999999</v>
      </c>
      <c r="F1164" s="1">
        <v>15</v>
      </c>
      <c r="G1164" s="1" t="s">
        <v>3062</v>
      </c>
      <c r="H1164" s="1" t="s">
        <v>3059</v>
      </c>
      <c r="I1164" s="1">
        <v>37</v>
      </c>
      <c r="J1164" s="1" t="s">
        <v>3059</v>
      </c>
      <c r="K1164" s="1" t="s">
        <v>3060</v>
      </c>
    </row>
    <row r="1165" spans="1:11" x14ac:dyDescent="0.35">
      <c r="A1165" s="1" t="s">
        <v>317</v>
      </c>
      <c r="B1165" s="9">
        <v>98445</v>
      </c>
      <c r="C1165" s="1">
        <v>1</v>
      </c>
      <c r="D1165" s="1">
        <v>10</v>
      </c>
      <c r="E1165" s="13">
        <v>0.82099999999999995</v>
      </c>
      <c r="F1165" s="1">
        <v>5</v>
      </c>
      <c r="G1165" s="1" t="s">
        <v>3061</v>
      </c>
      <c r="H1165" s="1" t="s">
        <v>3059</v>
      </c>
      <c r="I1165" s="1">
        <v>50</v>
      </c>
      <c r="J1165" s="1" t="s">
        <v>3059</v>
      </c>
      <c r="K1165" s="1" t="s">
        <v>3059</v>
      </c>
    </row>
    <row r="1166" spans="1:11" x14ac:dyDescent="0.35">
      <c r="A1166" s="1" t="s">
        <v>2264</v>
      </c>
      <c r="B1166" s="9">
        <v>29458</v>
      </c>
      <c r="C1166" s="1">
        <v>1</v>
      </c>
      <c r="D1166" s="1">
        <v>3</v>
      </c>
      <c r="E1166" s="13">
        <v>0.78299999999999992</v>
      </c>
      <c r="F1166" s="1">
        <v>28</v>
      </c>
      <c r="G1166" s="1" t="s">
        <v>3064</v>
      </c>
      <c r="H1166" s="1" t="s">
        <v>3059</v>
      </c>
      <c r="I1166" s="1">
        <v>44</v>
      </c>
      <c r="J1166" s="1" t="s">
        <v>3060</v>
      </c>
      <c r="K1166" s="1" t="s">
        <v>3060</v>
      </c>
    </row>
    <row r="1167" spans="1:11" x14ac:dyDescent="0.35">
      <c r="A1167" s="1" t="s">
        <v>808</v>
      </c>
      <c r="B1167" s="9">
        <v>115768</v>
      </c>
      <c r="C1167" s="1">
        <v>5</v>
      </c>
      <c r="D1167" s="1">
        <v>3</v>
      </c>
      <c r="E1167" s="13">
        <v>0.94900000000000007</v>
      </c>
      <c r="F1167" s="1">
        <v>21</v>
      </c>
      <c r="G1167" s="1" t="s">
        <v>3063</v>
      </c>
      <c r="H1167" s="1" t="s">
        <v>3060</v>
      </c>
      <c r="I1167" s="1">
        <v>67</v>
      </c>
      <c r="J1167" s="1" t="s">
        <v>3059</v>
      </c>
      <c r="K1167" s="1" t="s">
        <v>3059</v>
      </c>
    </row>
    <row r="1168" spans="1:11" x14ac:dyDescent="0.35">
      <c r="A1168" s="1" t="s">
        <v>1383</v>
      </c>
      <c r="B1168" s="9">
        <v>113749</v>
      </c>
      <c r="C1168" s="1">
        <v>2</v>
      </c>
      <c r="D1168" s="1">
        <v>10</v>
      </c>
      <c r="E1168" s="13">
        <v>0.96099999999999997</v>
      </c>
      <c r="F1168" s="1">
        <v>5</v>
      </c>
      <c r="G1168" s="1" t="s">
        <v>3063</v>
      </c>
      <c r="H1168" s="1" t="s">
        <v>3059</v>
      </c>
      <c r="I1168" s="1">
        <v>68</v>
      </c>
      <c r="J1168" s="1" t="s">
        <v>3059</v>
      </c>
      <c r="K1168" s="1" t="s">
        <v>3059</v>
      </c>
    </row>
    <row r="1169" spans="1:11" x14ac:dyDescent="0.35">
      <c r="A1169" s="1" t="s">
        <v>580</v>
      </c>
      <c r="B1169" s="9">
        <v>97631</v>
      </c>
      <c r="C1169" s="1">
        <v>5</v>
      </c>
      <c r="D1169" s="1">
        <v>2</v>
      </c>
      <c r="E1169" s="13">
        <v>0.873</v>
      </c>
      <c r="F1169" s="1">
        <v>23</v>
      </c>
      <c r="G1169" s="1" t="s">
        <v>3058</v>
      </c>
      <c r="H1169" s="1" t="s">
        <v>3059</v>
      </c>
      <c r="I1169" s="1">
        <v>62</v>
      </c>
      <c r="J1169" s="1" t="s">
        <v>3059</v>
      </c>
      <c r="K1169" s="1" t="s">
        <v>3059</v>
      </c>
    </row>
    <row r="1170" spans="1:11" x14ac:dyDescent="0.35">
      <c r="A1170" s="1" t="s">
        <v>1404</v>
      </c>
      <c r="B1170" s="9">
        <v>150461</v>
      </c>
      <c r="C1170" s="1">
        <v>3</v>
      </c>
      <c r="D1170" s="1">
        <v>5</v>
      </c>
      <c r="E1170" s="13">
        <v>0.95099999999999996</v>
      </c>
      <c r="F1170" s="1">
        <v>15</v>
      </c>
      <c r="G1170" s="1" t="s">
        <v>3064</v>
      </c>
      <c r="H1170" s="1" t="s">
        <v>3060</v>
      </c>
      <c r="I1170" s="1">
        <v>36</v>
      </c>
      <c r="J1170" s="1" t="s">
        <v>3059</v>
      </c>
      <c r="K1170" s="1" t="s">
        <v>3059</v>
      </c>
    </row>
    <row r="1171" spans="1:11" x14ac:dyDescent="0.35">
      <c r="A1171" s="1" t="s">
        <v>2283</v>
      </c>
      <c r="B1171" s="9">
        <v>102979.37</v>
      </c>
      <c r="C1171" s="1">
        <v>1</v>
      </c>
      <c r="D1171" s="1">
        <v>2</v>
      </c>
      <c r="E1171" s="13">
        <v>0.85499999999999998</v>
      </c>
      <c r="F1171" s="1">
        <v>16</v>
      </c>
      <c r="G1171" s="1" t="s">
        <v>3061</v>
      </c>
      <c r="H1171" s="1" t="s">
        <v>3059</v>
      </c>
      <c r="I1171" s="1">
        <v>19</v>
      </c>
      <c r="J1171" s="1" t="s">
        <v>3060</v>
      </c>
      <c r="K1171" s="1" t="s">
        <v>3059</v>
      </c>
    </row>
    <row r="1172" spans="1:11" x14ac:dyDescent="0.35">
      <c r="A1172" s="1" t="s">
        <v>2759</v>
      </c>
      <c r="B1172" s="9">
        <v>142415</v>
      </c>
      <c r="C1172" s="1">
        <v>1</v>
      </c>
      <c r="D1172" s="1">
        <v>1</v>
      </c>
      <c r="E1172" s="13">
        <v>0.98499999999999999</v>
      </c>
      <c r="F1172" s="1">
        <v>25</v>
      </c>
      <c r="G1172" s="1" t="s">
        <v>3062</v>
      </c>
      <c r="H1172" s="1" t="s">
        <v>3059</v>
      </c>
      <c r="I1172" s="1">
        <v>61</v>
      </c>
      <c r="J1172" s="1" t="s">
        <v>3059</v>
      </c>
      <c r="K1172" s="1" t="s">
        <v>3059</v>
      </c>
    </row>
    <row r="1173" spans="1:11" x14ac:dyDescent="0.35">
      <c r="A1173" s="1" t="s">
        <v>2570</v>
      </c>
      <c r="B1173" s="9">
        <v>105112</v>
      </c>
      <c r="C1173" s="1">
        <v>4</v>
      </c>
      <c r="D1173" s="1">
        <v>6</v>
      </c>
      <c r="E1173" s="13">
        <v>0.85400000000000009</v>
      </c>
      <c r="F1173" s="1">
        <v>16</v>
      </c>
      <c r="G1173" s="1" t="s">
        <v>3058</v>
      </c>
      <c r="H1173" s="1" t="s">
        <v>3059</v>
      </c>
      <c r="I1173" s="1">
        <v>71</v>
      </c>
      <c r="J1173" s="1" t="s">
        <v>3059</v>
      </c>
      <c r="K1173" s="1" t="s">
        <v>3059</v>
      </c>
    </row>
    <row r="1174" spans="1:11" x14ac:dyDescent="0.35">
      <c r="A1174" s="1" t="s">
        <v>2207</v>
      </c>
      <c r="B1174" s="9">
        <v>155167</v>
      </c>
      <c r="C1174" s="1">
        <v>1</v>
      </c>
      <c r="D1174" s="1">
        <v>7</v>
      </c>
      <c r="E1174" s="13">
        <v>0.89500000000000002</v>
      </c>
      <c r="F1174" s="1">
        <v>22</v>
      </c>
      <c r="G1174" s="1" t="s">
        <v>3064</v>
      </c>
      <c r="H1174" s="1" t="s">
        <v>3059</v>
      </c>
      <c r="I1174" s="1">
        <v>34</v>
      </c>
      <c r="J1174" s="1" t="s">
        <v>3059</v>
      </c>
      <c r="K1174" s="1" t="s">
        <v>3059</v>
      </c>
    </row>
    <row r="1175" spans="1:11" x14ac:dyDescent="0.35">
      <c r="A1175" s="1" t="s">
        <v>1119</v>
      </c>
      <c r="B1175" s="9">
        <v>148395</v>
      </c>
      <c r="C1175" s="1">
        <v>1</v>
      </c>
      <c r="D1175" s="1">
        <v>7</v>
      </c>
      <c r="E1175" s="13">
        <v>0.90799999999999992</v>
      </c>
      <c r="F1175" s="1">
        <v>19</v>
      </c>
      <c r="G1175" s="1" t="s">
        <v>3064</v>
      </c>
      <c r="H1175" s="1" t="s">
        <v>3059</v>
      </c>
      <c r="I1175" s="1">
        <v>23</v>
      </c>
      <c r="J1175" s="1" t="s">
        <v>3059</v>
      </c>
      <c r="K1175" s="1" t="s">
        <v>3059</v>
      </c>
    </row>
    <row r="1176" spans="1:11" x14ac:dyDescent="0.35">
      <c r="A1176" s="1" t="s">
        <v>1616</v>
      </c>
      <c r="B1176" s="9">
        <v>142964</v>
      </c>
      <c r="C1176" s="1">
        <v>5</v>
      </c>
      <c r="D1176" s="1">
        <v>4</v>
      </c>
      <c r="E1176" s="13">
        <v>0.84299999999999997</v>
      </c>
      <c r="F1176" s="1">
        <v>9</v>
      </c>
      <c r="G1176" s="1" t="s">
        <v>3062</v>
      </c>
      <c r="H1176" s="1" t="s">
        <v>3059</v>
      </c>
      <c r="I1176" s="1">
        <v>5</v>
      </c>
      <c r="J1176" s="1" t="s">
        <v>3059</v>
      </c>
      <c r="K1176" s="1" t="s">
        <v>3060</v>
      </c>
    </row>
    <row r="1177" spans="1:11" x14ac:dyDescent="0.35">
      <c r="A1177" s="1" t="s">
        <v>516</v>
      </c>
      <c r="B1177" s="9">
        <v>55907</v>
      </c>
      <c r="C1177" s="1">
        <v>4</v>
      </c>
      <c r="D1177" s="1">
        <v>1</v>
      </c>
      <c r="E1177" s="13">
        <v>1</v>
      </c>
      <c r="F1177" s="1">
        <v>8</v>
      </c>
      <c r="G1177" s="1" t="s">
        <v>3058</v>
      </c>
      <c r="H1177" s="1" t="s">
        <v>3060</v>
      </c>
      <c r="I1177" s="1">
        <v>42</v>
      </c>
      <c r="J1177" s="1" t="s">
        <v>3059</v>
      </c>
      <c r="K1177" s="1" t="s">
        <v>3059</v>
      </c>
    </row>
    <row r="1178" spans="1:11" x14ac:dyDescent="0.35">
      <c r="A1178" s="1" t="s">
        <v>468</v>
      </c>
      <c r="B1178" s="9">
        <v>55613</v>
      </c>
      <c r="C1178" s="1">
        <v>1</v>
      </c>
      <c r="D1178" s="1">
        <v>3</v>
      </c>
      <c r="E1178" s="13">
        <v>0.89900000000000002</v>
      </c>
      <c r="F1178" s="1">
        <v>3</v>
      </c>
      <c r="G1178" s="1" t="s">
        <v>3058</v>
      </c>
      <c r="H1178" s="1" t="s">
        <v>3059</v>
      </c>
      <c r="I1178" s="1">
        <v>65</v>
      </c>
      <c r="J1178" s="1" t="s">
        <v>3059</v>
      </c>
      <c r="K1178" s="1" t="s">
        <v>3059</v>
      </c>
    </row>
    <row r="1179" spans="1:11" x14ac:dyDescent="0.35">
      <c r="A1179" s="1" t="s">
        <v>270</v>
      </c>
      <c r="B1179" s="9">
        <v>105148</v>
      </c>
      <c r="C1179" s="1">
        <v>4</v>
      </c>
      <c r="D1179" s="1">
        <v>8</v>
      </c>
      <c r="E1179" s="13">
        <v>0.95599999999999996</v>
      </c>
      <c r="F1179" s="1">
        <v>15</v>
      </c>
      <c r="G1179" s="1" t="s">
        <v>3061</v>
      </c>
      <c r="H1179" s="1" t="s">
        <v>3060</v>
      </c>
      <c r="I1179" s="1">
        <v>74</v>
      </c>
      <c r="J1179" s="1" t="s">
        <v>3059</v>
      </c>
      <c r="K1179" s="1" t="s">
        <v>3059</v>
      </c>
    </row>
    <row r="1180" spans="1:11" x14ac:dyDescent="0.35">
      <c r="A1180" s="1" t="s">
        <v>2486</v>
      </c>
      <c r="B1180" s="9">
        <v>116768</v>
      </c>
      <c r="C1180" s="1">
        <v>1</v>
      </c>
      <c r="D1180" s="1">
        <v>7</v>
      </c>
      <c r="E1180" s="13">
        <v>0.95799999999999996</v>
      </c>
      <c r="F1180" s="1">
        <v>22</v>
      </c>
      <c r="G1180" s="1" t="s">
        <v>3061</v>
      </c>
      <c r="H1180" s="1" t="s">
        <v>3060</v>
      </c>
      <c r="I1180" s="1">
        <v>3</v>
      </c>
      <c r="J1180" s="1" t="s">
        <v>3059</v>
      </c>
      <c r="K1180" s="1" t="s">
        <v>3059</v>
      </c>
    </row>
    <row r="1181" spans="1:11" x14ac:dyDescent="0.35">
      <c r="A1181" s="1" t="s">
        <v>2234</v>
      </c>
      <c r="B1181" s="9">
        <v>109698</v>
      </c>
      <c r="C1181" s="1">
        <v>2</v>
      </c>
      <c r="D1181" s="1">
        <v>2</v>
      </c>
      <c r="E1181" s="13">
        <v>0.89500000000000002</v>
      </c>
      <c r="F1181" s="1">
        <v>18</v>
      </c>
      <c r="G1181" s="1" t="s">
        <v>3063</v>
      </c>
      <c r="H1181" s="1" t="s">
        <v>3060</v>
      </c>
      <c r="I1181" s="1">
        <v>17</v>
      </c>
      <c r="J1181" s="1" t="s">
        <v>3059</v>
      </c>
      <c r="K1181" s="1" t="s">
        <v>3059</v>
      </c>
    </row>
    <row r="1182" spans="1:11" x14ac:dyDescent="0.35">
      <c r="A1182" s="1" t="s">
        <v>1470</v>
      </c>
      <c r="B1182" s="9">
        <v>83240</v>
      </c>
      <c r="C1182" s="1">
        <v>5</v>
      </c>
      <c r="D1182" s="1">
        <v>2</v>
      </c>
      <c r="E1182" s="13">
        <v>0.8859999999999999</v>
      </c>
      <c r="F1182" s="1">
        <v>30</v>
      </c>
      <c r="G1182" s="1" t="s">
        <v>3061</v>
      </c>
      <c r="H1182" s="1" t="s">
        <v>3059</v>
      </c>
      <c r="I1182" s="1">
        <v>10</v>
      </c>
      <c r="J1182" s="1" t="s">
        <v>3059</v>
      </c>
      <c r="K1182" s="1" t="s">
        <v>3059</v>
      </c>
    </row>
    <row r="1183" spans="1:11" x14ac:dyDescent="0.35">
      <c r="A1183" s="1" t="s">
        <v>2434</v>
      </c>
      <c r="B1183" s="9">
        <v>109440</v>
      </c>
      <c r="C1183" s="1">
        <v>1</v>
      </c>
      <c r="D1183" s="1">
        <v>9</v>
      </c>
      <c r="E1183" s="13">
        <v>0.93200000000000005</v>
      </c>
      <c r="F1183" s="1">
        <v>12</v>
      </c>
      <c r="G1183" s="1" t="s">
        <v>3063</v>
      </c>
      <c r="H1183" s="1" t="s">
        <v>3059</v>
      </c>
      <c r="I1183" s="1">
        <v>34</v>
      </c>
      <c r="J1183" s="1" t="s">
        <v>3059</v>
      </c>
      <c r="K1183" s="1" t="s">
        <v>3059</v>
      </c>
    </row>
    <row r="1184" spans="1:11" x14ac:dyDescent="0.35">
      <c r="A1184" s="1" t="s">
        <v>1267</v>
      </c>
      <c r="B1184" s="9">
        <v>60590</v>
      </c>
      <c r="C1184" s="1">
        <v>5</v>
      </c>
      <c r="D1184" s="1">
        <v>10</v>
      </c>
      <c r="E1184" s="13">
        <v>0.91099999999999992</v>
      </c>
      <c r="F1184" s="1">
        <v>21</v>
      </c>
      <c r="G1184" s="1" t="s">
        <v>3063</v>
      </c>
      <c r="H1184" s="1" t="s">
        <v>3059</v>
      </c>
      <c r="I1184" s="1">
        <v>12</v>
      </c>
      <c r="J1184" s="1" t="s">
        <v>3059</v>
      </c>
      <c r="K1184" s="1" t="s">
        <v>3059</v>
      </c>
    </row>
    <row r="1185" spans="1:11" x14ac:dyDescent="0.35">
      <c r="A1185" s="1" t="s">
        <v>784</v>
      </c>
      <c r="B1185" s="9">
        <v>131437</v>
      </c>
      <c r="C1185" s="1">
        <v>3</v>
      </c>
      <c r="D1185" s="1">
        <v>6</v>
      </c>
      <c r="E1185" s="13">
        <v>0.91799999999999993</v>
      </c>
      <c r="F1185" s="1">
        <v>30</v>
      </c>
      <c r="G1185" s="1" t="s">
        <v>3062</v>
      </c>
      <c r="H1185" s="1" t="s">
        <v>3060</v>
      </c>
      <c r="I1185" s="1">
        <v>63</v>
      </c>
      <c r="J1185" s="1" t="s">
        <v>3059</v>
      </c>
      <c r="K1185" s="1" t="s">
        <v>3059</v>
      </c>
    </row>
    <row r="1186" spans="1:11" x14ac:dyDescent="0.35">
      <c r="A1186" s="1" t="s">
        <v>1928</v>
      </c>
      <c r="B1186" s="9">
        <v>175555</v>
      </c>
      <c r="C1186" s="1">
        <v>1</v>
      </c>
      <c r="D1186" s="1">
        <v>9</v>
      </c>
      <c r="E1186" s="13">
        <v>0.94900000000000007</v>
      </c>
      <c r="F1186" s="1">
        <v>0</v>
      </c>
      <c r="G1186" s="1" t="s">
        <v>3062</v>
      </c>
      <c r="H1186" s="1" t="s">
        <v>3059</v>
      </c>
      <c r="I1186" s="1">
        <v>71</v>
      </c>
      <c r="J1186" s="1" t="s">
        <v>3059</v>
      </c>
      <c r="K1186" s="1" t="s">
        <v>3059</v>
      </c>
    </row>
    <row r="1187" spans="1:11" x14ac:dyDescent="0.35">
      <c r="A1187" s="1" t="s">
        <v>1772</v>
      </c>
      <c r="B1187" s="9">
        <v>51593</v>
      </c>
      <c r="C1187" s="1">
        <v>4</v>
      </c>
      <c r="D1187" s="1">
        <v>8</v>
      </c>
      <c r="E1187" s="13">
        <v>0.85099999999999998</v>
      </c>
      <c r="F1187" s="1">
        <v>11</v>
      </c>
      <c r="G1187" s="1" t="s">
        <v>3064</v>
      </c>
      <c r="H1187" s="1" t="s">
        <v>3060</v>
      </c>
      <c r="I1187" s="1">
        <v>68</v>
      </c>
      <c r="J1187" s="1" t="s">
        <v>3059</v>
      </c>
      <c r="K1187" s="1" t="s">
        <v>3059</v>
      </c>
    </row>
    <row r="1188" spans="1:11" x14ac:dyDescent="0.35">
      <c r="A1188" s="1" t="s">
        <v>2137</v>
      </c>
      <c r="B1188" s="9">
        <v>72754</v>
      </c>
      <c r="C1188" s="1">
        <v>5</v>
      </c>
      <c r="D1188" s="1">
        <v>9</v>
      </c>
      <c r="E1188" s="13">
        <v>0.88400000000000001</v>
      </c>
      <c r="F1188" s="1">
        <v>24</v>
      </c>
      <c r="G1188" s="1" t="s">
        <v>3058</v>
      </c>
      <c r="H1188" s="1" t="s">
        <v>3060</v>
      </c>
      <c r="I1188" s="1">
        <v>5</v>
      </c>
      <c r="J1188" s="1" t="s">
        <v>3059</v>
      </c>
      <c r="K1188" s="1" t="s">
        <v>3059</v>
      </c>
    </row>
    <row r="1189" spans="1:11" x14ac:dyDescent="0.35">
      <c r="A1189" s="1" t="s">
        <v>2579</v>
      </c>
      <c r="B1189" s="9">
        <v>48551</v>
      </c>
      <c r="C1189" s="1">
        <v>5</v>
      </c>
      <c r="D1189" s="1">
        <v>7</v>
      </c>
      <c r="E1189" s="13">
        <v>0.92700000000000005</v>
      </c>
      <c r="F1189" s="1">
        <v>6</v>
      </c>
      <c r="G1189" s="1" t="s">
        <v>3058</v>
      </c>
      <c r="H1189" s="1" t="s">
        <v>3060</v>
      </c>
      <c r="I1189" s="1">
        <v>43</v>
      </c>
      <c r="J1189" s="1" t="s">
        <v>3059</v>
      </c>
      <c r="K1189" s="1" t="s">
        <v>3059</v>
      </c>
    </row>
    <row r="1190" spans="1:11" x14ac:dyDescent="0.35">
      <c r="A1190" s="1" t="s">
        <v>1186</v>
      </c>
      <c r="B1190" s="9">
        <v>44199</v>
      </c>
      <c r="C1190" s="1">
        <v>4</v>
      </c>
      <c r="D1190" s="1">
        <v>9</v>
      </c>
      <c r="E1190" s="13">
        <v>0.90799999999999992</v>
      </c>
      <c r="F1190" s="1">
        <v>27</v>
      </c>
      <c r="G1190" s="1" t="s">
        <v>3058</v>
      </c>
      <c r="H1190" s="1" t="s">
        <v>3059</v>
      </c>
      <c r="I1190" s="1">
        <v>18</v>
      </c>
      <c r="J1190" s="1" t="s">
        <v>3059</v>
      </c>
      <c r="K1190" s="1" t="s">
        <v>3059</v>
      </c>
    </row>
    <row r="1191" spans="1:11" x14ac:dyDescent="0.35">
      <c r="A1191" s="1" t="s">
        <v>574</v>
      </c>
      <c r="B1191" s="9">
        <v>73011</v>
      </c>
      <c r="C1191" s="1">
        <v>3</v>
      </c>
      <c r="D1191" s="1">
        <v>1</v>
      </c>
      <c r="E1191" s="13">
        <v>0.96700000000000008</v>
      </c>
      <c r="F1191" s="1">
        <v>25</v>
      </c>
      <c r="G1191" s="1" t="s">
        <v>3058</v>
      </c>
      <c r="H1191" s="1" t="s">
        <v>3059</v>
      </c>
      <c r="I1191" s="1">
        <v>45</v>
      </c>
      <c r="J1191" s="1" t="s">
        <v>3059</v>
      </c>
      <c r="K1191" s="1" t="s">
        <v>3059</v>
      </c>
    </row>
    <row r="1192" spans="1:11" x14ac:dyDescent="0.35">
      <c r="A1192" s="1" t="s">
        <v>1221</v>
      </c>
      <c r="B1192" s="9">
        <v>163236</v>
      </c>
      <c r="C1192" s="1">
        <v>5</v>
      </c>
      <c r="D1192" s="1">
        <v>3</v>
      </c>
      <c r="E1192" s="13">
        <v>0.86</v>
      </c>
      <c r="F1192" s="1">
        <v>4</v>
      </c>
      <c r="G1192" s="1" t="s">
        <v>3063</v>
      </c>
      <c r="H1192" s="1" t="s">
        <v>3059</v>
      </c>
      <c r="I1192" s="1">
        <v>79</v>
      </c>
      <c r="J1192" s="1" t="s">
        <v>3059</v>
      </c>
      <c r="K1192" s="1" t="s">
        <v>3060</v>
      </c>
    </row>
    <row r="1193" spans="1:11" x14ac:dyDescent="0.35">
      <c r="A1193" s="1" t="s">
        <v>809</v>
      </c>
      <c r="B1193" s="9">
        <v>63308</v>
      </c>
      <c r="C1193" s="1">
        <v>4</v>
      </c>
      <c r="D1193" s="1">
        <v>8</v>
      </c>
      <c r="E1193" s="13">
        <v>0.96799999999999997</v>
      </c>
      <c r="F1193" s="1">
        <v>7</v>
      </c>
      <c r="G1193" s="1" t="s">
        <v>3062</v>
      </c>
      <c r="H1193" s="1" t="s">
        <v>3060</v>
      </c>
      <c r="I1193" s="1">
        <v>51</v>
      </c>
      <c r="J1193" s="1" t="s">
        <v>3059</v>
      </c>
      <c r="K1193" s="1" t="s">
        <v>3059</v>
      </c>
    </row>
    <row r="1194" spans="1:11" x14ac:dyDescent="0.35">
      <c r="A1194" s="1" t="s">
        <v>2641</v>
      </c>
      <c r="B1194" s="9">
        <v>134576</v>
      </c>
      <c r="C1194" s="1">
        <v>4</v>
      </c>
      <c r="D1194" s="1">
        <v>6</v>
      </c>
      <c r="E1194" s="13">
        <v>0.97099999999999997</v>
      </c>
      <c r="F1194" s="1">
        <v>6</v>
      </c>
      <c r="G1194" s="1" t="s">
        <v>3061</v>
      </c>
      <c r="H1194" s="1" t="s">
        <v>3059</v>
      </c>
      <c r="I1194" s="1">
        <v>35</v>
      </c>
      <c r="J1194" s="1" t="s">
        <v>3060</v>
      </c>
      <c r="K1194" s="1" t="s">
        <v>3059</v>
      </c>
    </row>
    <row r="1195" spans="1:11" x14ac:dyDescent="0.35">
      <c r="A1195" s="1" t="s">
        <v>1880</v>
      </c>
      <c r="B1195" s="9">
        <v>149028</v>
      </c>
      <c r="C1195" s="1">
        <v>5</v>
      </c>
      <c r="D1195" s="1">
        <v>10</v>
      </c>
      <c r="E1195" s="13">
        <v>0.98499999999999999</v>
      </c>
      <c r="F1195" s="1">
        <v>3</v>
      </c>
      <c r="G1195" s="1" t="s">
        <v>3063</v>
      </c>
      <c r="H1195" s="1" t="s">
        <v>3059</v>
      </c>
      <c r="I1195" s="1">
        <v>6</v>
      </c>
      <c r="J1195" s="1" t="s">
        <v>3059</v>
      </c>
      <c r="K1195" s="1" t="s">
        <v>3059</v>
      </c>
    </row>
    <row r="1196" spans="1:11" x14ac:dyDescent="0.35">
      <c r="A1196" s="1" t="s">
        <v>288</v>
      </c>
      <c r="B1196" s="9">
        <v>164345</v>
      </c>
      <c r="C1196" s="1">
        <v>5</v>
      </c>
      <c r="D1196" s="1">
        <v>1</v>
      </c>
      <c r="E1196" s="13">
        <v>0.96700000000000008</v>
      </c>
      <c r="F1196" s="1">
        <v>10</v>
      </c>
      <c r="G1196" s="1" t="s">
        <v>3061</v>
      </c>
      <c r="H1196" s="1" t="s">
        <v>3059</v>
      </c>
      <c r="I1196" s="1">
        <v>22</v>
      </c>
      <c r="J1196" s="1" t="s">
        <v>3059</v>
      </c>
      <c r="K1196" s="1" t="s">
        <v>3059</v>
      </c>
    </row>
    <row r="1197" spans="1:11" x14ac:dyDescent="0.35">
      <c r="A1197" s="1" t="s">
        <v>330</v>
      </c>
      <c r="B1197" s="9">
        <v>173123</v>
      </c>
      <c r="C1197" s="1">
        <v>2</v>
      </c>
      <c r="D1197" s="1">
        <v>6</v>
      </c>
      <c r="E1197" s="13">
        <v>0.89400000000000002</v>
      </c>
      <c r="F1197" s="1">
        <v>26</v>
      </c>
      <c r="G1197" s="1" t="s">
        <v>3063</v>
      </c>
      <c r="H1197" s="1" t="s">
        <v>3059</v>
      </c>
      <c r="I1197" s="1">
        <v>26</v>
      </c>
      <c r="J1197" s="1" t="s">
        <v>3060</v>
      </c>
      <c r="K1197" s="1" t="s">
        <v>3059</v>
      </c>
    </row>
    <row r="1198" spans="1:11" x14ac:dyDescent="0.35">
      <c r="A1198" s="1" t="s">
        <v>2004</v>
      </c>
      <c r="B1198" s="9">
        <v>129650</v>
      </c>
      <c r="C1198" s="1">
        <v>3</v>
      </c>
      <c r="D1198" s="1">
        <v>3</v>
      </c>
      <c r="E1198" s="13">
        <v>0.85199999999999998</v>
      </c>
      <c r="F1198" s="1">
        <v>19</v>
      </c>
      <c r="G1198" s="1" t="s">
        <v>3064</v>
      </c>
      <c r="H1198" s="1" t="s">
        <v>3059</v>
      </c>
      <c r="I1198" s="1">
        <v>33</v>
      </c>
      <c r="J1198" s="1" t="s">
        <v>3059</v>
      </c>
      <c r="K1198" s="1" t="s">
        <v>3060</v>
      </c>
    </row>
    <row r="1199" spans="1:11" x14ac:dyDescent="0.35">
      <c r="A1199" s="1" t="s">
        <v>1504</v>
      </c>
      <c r="B1199" s="9">
        <v>66977</v>
      </c>
      <c r="C1199" s="1">
        <v>2</v>
      </c>
      <c r="D1199" s="1">
        <v>5</v>
      </c>
      <c r="E1199" s="13">
        <v>0.88800000000000001</v>
      </c>
      <c r="F1199" s="1">
        <v>8</v>
      </c>
      <c r="G1199" s="1" t="s">
        <v>3061</v>
      </c>
      <c r="H1199" s="1" t="s">
        <v>3059</v>
      </c>
      <c r="I1199" s="1">
        <v>0</v>
      </c>
      <c r="J1199" s="1" t="s">
        <v>3059</v>
      </c>
      <c r="K1199" s="1" t="s">
        <v>3060</v>
      </c>
    </row>
    <row r="1200" spans="1:11" x14ac:dyDescent="0.35">
      <c r="A1200" s="1" t="s">
        <v>2884</v>
      </c>
      <c r="B1200" s="9">
        <v>100431</v>
      </c>
      <c r="C1200" s="1">
        <v>4</v>
      </c>
      <c r="D1200" s="1">
        <v>5</v>
      </c>
      <c r="E1200" s="13">
        <v>0.92400000000000004</v>
      </c>
      <c r="F1200" s="1">
        <v>15</v>
      </c>
      <c r="G1200" s="1" t="s">
        <v>3063</v>
      </c>
      <c r="H1200" s="1" t="s">
        <v>3060</v>
      </c>
      <c r="I1200" s="1">
        <v>56</v>
      </c>
      <c r="J1200" s="1" t="s">
        <v>3059</v>
      </c>
      <c r="K1200" s="1" t="s">
        <v>3059</v>
      </c>
    </row>
    <row r="1201" spans="1:11" x14ac:dyDescent="0.35">
      <c r="A1201" s="1" t="s">
        <v>1269</v>
      </c>
      <c r="B1201" s="9">
        <v>98234</v>
      </c>
      <c r="C1201" s="1">
        <v>1</v>
      </c>
      <c r="D1201" s="1">
        <v>6</v>
      </c>
      <c r="E1201" s="13">
        <v>0.92299999999999993</v>
      </c>
      <c r="F1201" s="1">
        <v>15</v>
      </c>
      <c r="G1201" s="1" t="s">
        <v>3062</v>
      </c>
      <c r="H1201" s="1" t="s">
        <v>3059</v>
      </c>
      <c r="I1201" s="1">
        <v>60</v>
      </c>
      <c r="J1201" s="1" t="s">
        <v>3059</v>
      </c>
      <c r="K1201" s="1" t="s">
        <v>3060</v>
      </c>
    </row>
    <row r="1202" spans="1:11" x14ac:dyDescent="0.35">
      <c r="A1202" s="1" t="s">
        <v>1026</v>
      </c>
      <c r="B1202" s="9">
        <v>132880</v>
      </c>
      <c r="C1202" s="1">
        <v>3</v>
      </c>
      <c r="D1202" s="1">
        <v>8</v>
      </c>
      <c r="E1202" s="13">
        <v>0.94799999999999995</v>
      </c>
      <c r="F1202" s="1">
        <v>7</v>
      </c>
      <c r="G1202" s="1" t="s">
        <v>3063</v>
      </c>
      <c r="H1202" s="1" t="s">
        <v>3060</v>
      </c>
      <c r="I1202" s="1">
        <v>49</v>
      </c>
      <c r="J1202" s="1" t="s">
        <v>3060</v>
      </c>
      <c r="K1202" s="1" t="s">
        <v>3059</v>
      </c>
    </row>
    <row r="1203" spans="1:11" x14ac:dyDescent="0.35">
      <c r="A1203" s="1" t="s">
        <v>1956</v>
      </c>
      <c r="B1203" s="9">
        <v>42619</v>
      </c>
      <c r="C1203" s="1">
        <v>4</v>
      </c>
      <c r="D1203" s="1">
        <v>2</v>
      </c>
      <c r="E1203" s="13">
        <v>0.91099999999999992</v>
      </c>
      <c r="F1203" s="1">
        <v>19</v>
      </c>
      <c r="G1203" s="1" t="s">
        <v>3064</v>
      </c>
      <c r="H1203" s="1" t="s">
        <v>3060</v>
      </c>
      <c r="I1203" s="1">
        <v>14</v>
      </c>
      <c r="J1203" s="1" t="s">
        <v>3059</v>
      </c>
      <c r="K1203" s="1" t="s">
        <v>3059</v>
      </c>
    </row>
    <row r="1204" spans="1:11" x14ac:dyDescent="0.35">
      <c r="A1204" s="1" t="s">
        <v>2059</v>
      </c>
      <c r="B1204" s="9">
        <v>90661</v>
      </c>
      <c r="C1204" s="1">
        <v>1</v>
      </c>
      <c r="D1204" s="1">
        <v>1</v>
      </c>
      <c r="E1204" s="13">
        <v>0.83799999999999997</v>
      </c>
      <c r="F1204" s="1">
        <v>18</v>
      </c>
      <c r="G1204" s="1" t="s">
        <v>3063</v>
      </c>
      <c r="H1204" s="1" t="s">
        <v>3059</v>
      </c>
      <c r="I1204" s="1">
        <v>68</v>
      </c>
      <c r="J1204" s="1" t="s">
        <v>3059</v>
      </c>
      <c r="K1204" s="1" t="s">
        <v>3059</v>
      </c>
    </row>
    <row r="1205" spans="1:11" x14ac:dyDescent="0.35">
      <c r="A1205" s="1" t="s">
        <v>196</v>
      </c>
      <c r="B1205" s="9">
        <v>69255</v>
      </c>
      <c r="C1205" s="1">
        <v>3</v>
      </c>
      <c r="D1205" s="1">
        <v>2</v>
      </c>
      <c r="E1205" s="13">
        <v>0.94700000000000006</v>
      </c>
      <c r="F1205" s="1">
        <v>16</v>
      </c>
      <c r="G1205" s="1" t="s">
        <v>3063</v>
      </c>
      <c r="H1205" s="1" t="s">
        <v>3060</v>
      </c>
      <c r="I1205" s="1">
        <v>42</v>
      </c>
      <c r="J1205" s="1" t="s">
        <v>3059</v>
      </c>
      <c r="K1205" s="1" t="s">
        <v>3059</v>
      </c>
    </row>
    <row r="1206" spans="1:11" x14ac:dyDescent="0.35">
      <c r="A1206" s="1" t="s">
        <v>1949</v>
      </c>
      <c r="B1206" s="9">
        <v>163971</v>
      </c>
      <c r="C1206" s="1">
        <v>5</v>
      </c>
      <c r="D1206" s="1">
        <v>9</v>
      </c>
      <c r="E1206" s="13">
        <v>0.93900000000000006</v>
      </c>
      <c r="F1206" s="1">
        <v>12</v>
      </c>
      <c r="G1206" s="1" t="s">
        <v>3058</v>
      </c>
      <c r="H1206" s="1" t="s">
        <v>3059</v>
      </c>
      <c r="I1206" s="1">
        <v>80</v>
      </c>
      <c r="J1206" s="1" t="s">
        <v>3059</v>
      </c>
      <c r="K1206" s="1" t="s">
        <v>3060</v>
      </c>
    </row>
    <row r="1207" spans="1:11" x14ac:dyDescent="0.35">
      <c r="A1207" s="1" t="s">
        <v>811</v>
      </c>
      <c r="B1207" s="9">
        <v>148040</v>
      </c>
      <c r="C1207" s="1">
        <v>4</v>
      </c>
      <c r="D1207" s="1">
        <v>8</v>
      </c>
      <c r="E1207" s="13">
        <v>0.91200000000000003</v>
      </c>
      <c r="F1207" s="1">
        <v>26</v>
      </c>
      <c r="G1207" s="1" t="s">
        <v>3061</v>
      </c>
      <c r="H1207" s="1" t="s">
        <v>3059</v>
      </c>
      <c r="I1207" s="1">
        <v>76</v>
      </c>
      <c r="J1207" s="1" t="s">
        <v>3060</v>
      </c>
      <c r="K1207" s="1" t="s">
        <v>3059</v>
      </c>
    </row>
    <row r="1208" spans="1:11" x14ac:dyDescent="0.35">
      <c r="A1208" s="1" t="s">
        <v>1781</v>
      </c>
      <c r="B1208" s="9">
        <v>56939</v>
      </c>
      <c r="C1208" s="1">
        <v>5</v>
      </c>
      <c r="D1208" s="1">
        <v>1</v>
      </c>
      <c r="E1208" s="13">
        <v>0.83700000000000008</v>
      </c>
      <c r="F1208" s="1">
        <v>9</v>
      </c>
      <c r="G1208" s="1" t="s">
        <v>3063</v>
      </c>
      <c r="H1208" s="1" t="s">
        <v>3059</v>
      </c>
      <c r="I1208" s="1">
        <v>37</v>
      </c>
      <c r="J1208" s="1" t="s">
        <v>3059</v>
      </c>
      <c r="K1208" s="1" t="s">
        <v>3059</v>
      </c>
    </row>
    <row r="1209" spans="1:11" x14ac:dyDescent="0.35">
      <c r="A1209" s="1" t="s">
        <v>1589</v>
      </c>
      <c r="B1209" s="9">
        <v>131648</v>
      </c>
      <c r="C1209" s="1">
        <v>3</v>
      </c>
      <c r="D1209" s="1">
        <v>4</v>
      </c>
      <c r="E1209" s="13">
        <v>0.97099999999999997</v>
      </c>
      <c r="F1209" s="1">
        <v>29</v>
      </c>
      <c r="G1209" s="1" t="s">
        <v>3058</v>
      </c>
      <c r="H1209" s="1" t="s">
        <v>3060</v>
      </c>
      <c r="I1209" s="1">
        <v>66</v>
      </c>
      <c r="J1209" s="1" t="s">
        <v>3059</v>
      </c>
      <c r="K1209" s="1" t="s">
        <v>3059</v>
      </c>
    </row>
    <row r="1210" spans="1:11" x14ac:dyDescent="0.35">
      <c r="A1210" s="1" t="s">
        <v>524</v>
      </c>
      <c r="B1210" s="9">
        <v>43625</v>
      </c>
      <c r="C1210" s="1">
        <v>3</v>
      </c>
      <c r="D1210" s="1">
        <v>3</v>
      </c>
      <c r="E1210" s="13">
        <v>0.96900000000000008</v>
      </c>
      <c r="F1210" s="1">
        <v>20</v>
      </c>
      <c r="G1210" s="1" t="s">
        <v>3062</v>
      </c>
      <c r="H1210" s="1" t="s">
        <v>3059</v>
      </c>
      <c r="I1210" s="1">
        <v>12</v>
      </c>
      <c r="J1210" s="1" t="s">
        <v>3059</v>
      </c>
      <c r="K1210" s="1" t="s">
        <v>3059</v>
      </c>
    </row>
    <row r="1211" spans="1:11" x14ac:dyDescent="0.35">
      <c r="A1211" s="1" t="s">
        <v>1746</v>
      </c>
      <c r="B1211" s="9">
        <v>139868</v>
      </c>
      <c r="C1211" s="1">
        <v>4</v>
      </c>
      <c r="D1211" s="1">
        <v>1</v>
      </c>
      <c r="E1211" s="13">
        <v>0.97799999999999998</v>
      </c>
      <c r="F1211" s="1">
        <v>16</v>
      </c>
      <c r="G1211" s="1" t="s">
        <v>3062</v>
      </c>
      <c r="H1211" s="1" t="s">
        <v>3060</v>
      </c>
      <c r="I1211" s="1">
        <v>58</v>
      </c>
      <c r="J1211" s="1" t="s">
        <v>3059</v>
      </c>
      <c r="K1211" s="1" t="s">
        <v>3059</v>
      </c>
    </row>
    <row r="1212" spans="1:11" x14ac:dyDescent="0.35">
      <c r="A1212" s="1" t="s">
        <v>2516</v>
      </c>
      <c r="B1212" s="9">
        <v>49568</v>
      </c>
      <c r="C1212" s="1">
        <v>5</v>
      </c>
      <c r="D1212" s="1">
        <v>8</v>
      </c>
      <c r="E1212" s="13">
        <v>0.85599999999999998</v>
      </c>
      <c r="F1212" s="1">
        <v>20</v>
      </c>
      <c r="G1212" s="1" t="s">
        <v>3063</v>
      </c>
      <c r="H1212" s="1" t="s">
        <v>3060</v>
      </c>
      <c r="I1212" s="1">
        <v>31</v>
      </c>
      <c r="J1212" s="1" t="s">
        <v>3059</v>
      </c>
      <c r="K1212" s="1" t="s">
        <v>3059</v>
      </c>
    </row>
    <row r="1213" spans="1:11" x14ac:dyDescent="0.35">
      <c r="A1213" s="1" t="s">
        <v>685</v>
      </c>
      <c r="B1213" s="9">
        <v>152010</v>
      </c>
      <c r="C1213" s="1">
        <v>2</v>
      </c>
      <c r="D1213" s="1">
        <v>6</v>
      </c>
      <c r="E1213" s="13">
        <v>0.96700000000000008</v>
      </c>
      <c r="F1213" s="1">
        <v>21</v>
      </c>
      <c r="G1213" s="1" t="s">
        <v>3064</v>
      </c>
      <c r="H1213" s="1" t="s">
        <v>3059</v>
      </c>
      <c r="I1213" s="1">
        <v>58</v>
      </c>
      <c r="J1213" s="1" t="s">
        <v>3059</v>
      </c>
      <c r="K1213" s="1" t="s">
        <v>3059</v>
      </c>
    </row>
    <row r="1214" spans="1:11" x14ac:dyDescent="0.35">
      <c r="A1214" s="1" t="s">
        <v>81</v>
      </c>
      <c r="B1214" s="9">
        <v>102979.37</v>
      </c>
      <c r="C1214" s="1">
        <v>3</v>
      </c>
      <c r="D1214" s="1">
        <v>10</v>
      </c>
      <c r="E1214" s="13">
        <v>0.95299999999999996</v>
      </c>
      <c r="F1214" s="1">
        <v>24</v>
      </c>
      <c r="G1214" s="1" t="s">
        <v>3063</v>
      </c>
      <c r="H1214" s="1" t="s">
        <v>3060</v>
      </c>
      <c r="I1214" s="1">
        <v>14</v>
      </c>
      <c r="J1214" s="1" t="s">
        <v>3059</v>
      </c>
      <c r="K1214" s="1" t="s">
        <v>3059</v>
      </c>
    </row>
    <row r="1215" spans="1:11" x14ac:dyDescent="0.35">
      <c r="A1215" s="1" t="s">
        <v>1523</v>
      </c>
      <c r="B1215" s="9">
        <v>171286</v>
      </c>
      <c r="C1215" s="1">
        <v>5</v>
      </c>
      <c r="D1215" s="1">
        <v>7</v>
      </c>
      <c r="E1215" s="13">
        <v>0.95400000000000007</v>
      </c>
      <c r="F1215" s="1">
        <v>9</v>
      </c>
      <c r="G1215" s="1" t="s">
        <v>3064</v>
      </c>
      <c r="H1215" s="1" t="s">
        <v>3059</v>
      </c>
      <c r="I1215" s="1">
        <v>46</v>
      </c>
      <c r="J1215" s="1" t="s">
        <v>3059</v>
      </c>
      <c r="K1215" s="1" t="s">
        <v>3059</v>
      </c>
    </row>
    <row r="1216" spans="1:11" x14ac:dyDescent="0.35">
      <c r="A1216" s="1" t="s">
        <v>372</v>
      </c>
      <c r="B1216" s="9">
        <v>33108</v>
      </c>
      <c r="C1216" s="1">
        <v>5</v>
      </c>
      <c r="D1216" s="1">
        <v>10</v>
      </c>
      <c r="E1216" s="13">
        <v>0.86699999999999999</v>
      </c>
      <c r="F1216" s="1">
        <v>8</v>
      </c>
      <c r="G1216" s="1" t="s">
        <v>3064</v>
      </c>
      <c r="H1216" s="1" t="s">
        <v>3060</v>
      </c>
      <c r="I1216" s="1">
        <v>63</v>
      </c>
      <c r="J1216" s="1" t="s">
        <v>3059</v>
      </c>
      <c r="K1216" s="1" t="s">
        <v>3059</v>
      </c>
    </row>
    <row r="1217" spans="1:11" x14ac:dyDescent="0.35">
      <c r="A1217" s="1" t="s">
        <v>683</v>
      </c>
      <c r="B1217" s="9">
        <v>47646</v>
      </c>
      <c r="C1217" s="1">
        <v>1</v>
      </c>
      <c r="D1217" s="1">
        <v>5</v>
      </c>
      <c r="E1217" s="13">
        <v>0.99199999999999999</v>
      </c>
      <c r="F1217" s="1">
        <v>4</v>
      </c>
      <c r="G1217" s="1" t="s">
        <v>3061</v>
      </c>
      <c r="H1217" s="1" t="s">
        <v>3059</v>
      </c>
      <c r="I1217" s="1">
        <v>72</v>
      </c>
      <c r="J1217" s="1" t="s">
        <v>3059</v>
      </c>
      <c r="K1217" s="1" t="s">
        <v>3059</v>
      </c>
    </row>
    <row r="1218" spans="1:11" x14ac:dyDescent="0.35">
      <c r="A1218" s="1" t="s">
        <v>65</v>
      </c>
      <c r="B1218" s="9">
        <v>68130</v>
      </c>
      <c r="C1218" s="1">
        <v>2</v>
      </c>
      <c r="D1218" s="1">
        <v>10</v>
      </c>
      <c r="E1218" s="13">
        <v>0.83499999999999996</v>
      </c>
      <c r="F1218" s="1">
        <v>9</v>
      </c>
      <c r="G1218" s="1" t="s">
        <v>3064</v>
      </c>
      <c r="H1218" s="1" t="s">
        <v>3059</v>
      </c>
      <c r="I1218" s="1">
        <v>6</v>
      </c>
      <c r="J1218" s="1" t="s">
        <v>3059</v>
      </c>
      <c r="K1218" s="1" t="s">
        <v>3059</v>
      </c>
    </row>
    <row r="1219" spans="1:11" x14ac:dyDescent="0.35">
      <c r="A1219" s="1" t="s">
        <v>2393</v>
      </c>
      <c r="B1219" s="9">
        <v>105412</v>
      </c>
      <c r="C1219" s="1">
        <v>3</v>
      </c>
      <c r="D1219" s="1">
        <v>6</v>
      </c>
      <c r="E1219" s="13">
        <v>0.93700000000000006</v>
      </c>
      <c r="F1219" s="1">
        <v>17</v>
      </c>
      <c r="G1219" s="1" t="s">
        <v>3058</v>
      </c>
      <c r="H1219" s="1" t="s">
        <v>3059</v>
      </c>
      <c r="I1219" s="1">
        <v>12</v>
      </c>
      <c r="J1219" s="1" t="s">
        <v>3059</v>
      </c>
      <c r="K1219" s="1" t="s">
        <v>3059</v>
      </c>
    </row>
    <row r="1220" spans="1:11" x14ac:dyDescent="0.35">
      <c r="A1220" s="1" t="s">
        <v>999</v>
      </c>
      <c r="B1220" s="9">
        <v>52202</v>
      </c>
      <c r="C1220" s="1">
        <v>5</v>
      </c>
      <c r="D1220" s="1">
        <v>8</v>
      </c>
      <c r="E1220" s="13">
        <v>0.98699999999999999</v>
      </c>
      <c r="F1220" s="1">
        <v>16</v>
      </c>
      <c r="G1220" s="1" t="s">
        <v>3063</v>
      </c>
      <c r="H1220" s="1" t="s">
        <v>3060</v>
      </c>
      <c r="I1220" s="1">
        <v>80</v>
      </c>
      <c r="J1220" s="1" t="s">
        <v>3059</v>
      </c>
      <c r="K1220" s="1" t="s">
        <v>3059</v>
      </c>
    </row>
    <row r="1221" spans="1:11" x14ac:dyDescent="0.35">
      <c r="A1221" s="1" t="s">
        <v>2500</v>
      </c>
      <c r="B1221" s="9">
        <v>57667</v>
      </c>
      <c r="C1221" s="1">
        <v>4</v>
      </c>
      <c r="D1221" s="1">
        <v>1</v>
      </c>
      <c r="E1221" s="13">
        <v>0.87</v>
      </c>
      <c r="F1221" s="1">
        <v>14</v>
      </c>
      <c r="G1221" s="1" t="s">
        <v>3064</v>
      </c>
      <c r="H1221" s="1" t="s">
        <v>3059</v>
      </c>
      <c r="I1221" s="1">
        <v>73</v>
      </c>
      <c r="J1221" s="1" t="s">
        <v>3059</v>
      </c>
      <c r="K1221" s="1" t="s">
        <v>3059</v>
      </c>
    </row>
    <row r="1222" spans="1:11" x14ac:dyDescent="0.35">
      <c r="A1222" s="1" t="s">
        <v>1083</v>
      </c>
      <c r="B1222" s="9">
        <v>89480</v>
      </c>
      <c r="C1222" s="1">
        <v>5</v>
      </c>
      <c r="D1222" s="1">
        <v>6</v>
      </c>
      <c r="E1222" s="13">
        <v>0.8909999999999999</v>
      </c>
      <c r="F1222" s="1">
        <v>14</v>
      </c>
      <c r="G1222" s="1" t="s">
        <v>3062</v>
      </c>
      <c r="H1222" s="1" t="s">
        <v>3059</v>
      </c>
      <c r="I1222" s="1">
        <v>35</v>
      </c>
      <c r="J1222" s="1" t="s">
        <v>3059</v>
      </c>
      <c r="K1222" s="1" t="s">
        <v>3059</v>
      </c>
    </row>
    <row r="1223" spans="1:11" x14ac:dyDescent="0.35">
      <c r="A1223" s="1" t="s">
        <v>2845</v>
      </c>
      <c r="B1223" s="9">
        <v>98994</v>
      </c>
      <c r="C1223" s="1">
        <v>5</v>
      </c>
      <c r="D1223" s="1">
        <v>7</v>
      </c>
      <c r="E1223" s="13">
        <v>0.93599999999999994</v>
      </c>
      <c r="F1223" s="1">
        <v>11</v>
      </c>
      <c r="G1223" s="1" t="s">
        <v>3064</v>
      </c>
      <c r="H1223" s="1" t="s">
        <v>3059</v>
      </c>
      <c r="I1223" s="1">
        <v>27</v>
      </c>
      <c r="J1223" s="1" t="s">
        <v>3059</v>
      </c>
      <c r="K1223" s="1" t="s">
        <v>3060</v>
      </c>
    </row>
    <row r="1224" spans="1:11" x14ac:dyDescent="0.35">
      <c r="A1224" s="1" t="s">
        <v>2356</v>
      </c>
      <c r="B1224" s="9">
        <v>97684</v>
      </c>
      <c r="C1224" s="1">
        <v>3</v>
      </c>
      <c r="D1224" s="1">
        <v>3</v>
      </c>
      <c r="E1224" s="13">
        <v>0.80500000000000005</v>
      </c>
      <c r="F1224" s="1">
        <v>10</v>
      </c>
      <c r="G1224" s="1" t="s">
        <v>3064</v>
      </c>
      <c r="H1224" s="1" t="s">
        <v>3059</v>
      </c>
      <c r="I1224" s="1">
        <v>78</v>
      </c>
      <c r="J1224" s="1" t="s">
        <v>3059</v>
      </c>
      <c r="K1224" s="1" t="s">
        <v>3059</v>
      </c>
    </row>
    <row r="1225" spans="1:11" x14ac:dyDescent="0.35">
      <c r="A1225" s="1" t="s">
        <v>1078</v>
      </c>
      <c r="B1225" s="9">
        <v>56484</v>
      </c>
      <c r="C1225" s="1">
        <v>1</v>
      </c>
      <c r="D1225" s="1">
        <v>6</v>
      </c>
      <c r="E1225" s="13">
        <v>1</v>
      </c>
      <c r="F1225" s="1">
        <v>7</v>
      </c>
      <c r="G1225" s="1" t="s">
        <v>3061</v>
      </c>
      <c r="H1225" s="1" t="s">
        <v>3059</v>
      </c>
      <c r="I1225" s="1">
        <v>60</v>
      </c>
      <c r="J1225" s="1" t="s">
        <v>3060</v>
      </c>
      <c r="K1225" s="1" t="s">
        <v>3060</v>
      </c>
    </row>
    <row r="1226" spans="1:11" x14ac:dyDescent="0.35">
      <c r="A1226" s="1" t="s">
        <v>1236</v>
      </c>
      <c r="B1226" s="9">
        <v>136165</v>
      </c>
      <c r="C1226" s="1">
        <v>1</v>
      </c>
      <c r="D1226" s="1">
        <v>9</v>
      </c>
      <c r="E1226" s="13">
        <v>0.872</v>
      </c>
      <c r="F1226" s="1">
        <v>21</v>
      </c>
      <c r="G1226" s="1" t="s">
        <v>3058</v>
      </c>
      <c r="H1226" s="1" t="s">
        <v>3059</v>
      </c>
      <c r="I1226" s="1">
        <v>29</v>
      </c>
      <c r="J1226" s="1" t="s">
        <v>3059</v>
      </c>
      <c r="K1226" s="1" t="s">
        <v>3059</v>
      </c>
    </row>
    <row r="1227" spans="1:11" x14ac:dyDescent="0.35">
      <c r="A1227" s="1" t="s">
        <v>895</v>
      </c>
      <c r="B1227" s="9">
        <v>31824</v>
      </c>
      <c r="C1227" s="1">
        <v>2</v>
      </c>
      <c r="D1227" s="1">
        <v>6</v>
      </c>
      <c r="E1227" s="13">
        <v>0.94400000000000006</v>
      </c>
      <c r="F1227" s="1">
        <v>24</v>
      </c>
      <c r="G1227" s="1" t="s">
        <v>3061</v>
      </c>
      <c r="H1227" s="1" t="s">
        <v>3059</v>
      </c>
      <c r="I1227" s="1">
        <v>78</v>
      </c>
      <c r="J1227" s="1" t="s">
        <v>3059</v>
      </c>
      <c r="K1227" s="1" t="s">
        <v>3060</v>
      </c>
    </row>
    <row r="1228" spans="1:11" x14ac:dyDescent="0.35">
      <c r="A1228" s="1" t="s">
        <v>2557</v>
      </c>
      <c r="B1228" s="9">
        <v>141537</v>
      </c>
      <c r="C1228" s="1">
        <v>2</v>
      </c>
      <c r="D1228" s="1">
        <v>7</v>
      </c>
      <c r="E1228" s="13">
        <v>0.90599999999999992</v>
      </c>
      <c r="F1228" s="1">
        <v>3</v>
      </c>
      <c r="G1228" s="1" t="s">
        <v>3062</v>
      </c>
      <c r="H1228" s="1" t="s">
        <v>3059</v>
      </c>
      <c r="I1228" s="1">
        <v>71</v>
      </c>
      <c r="J1228" s="1" t="s">
        <v>3059</v>
      </c>
      <c r="K1228" s="1" t="s">
        <v>3060</v>
      </c>
    </row>
    <row r="1229" spans="1:11" x14ac:dyDescent="0.35">
      <c r="A1229" s="1" t="s">
        <v>1057</v>
      </c>
      <c r="B1229" s="9">
        <v>55925</v>
      </c>
      <c r="C1229" s="1">
        <v>1</v>
      </c>
      <c r="D1229" s="1">
        <v>3</v>
      </c>
      <c r="E1229" s="13">
        <v>0.96099999999999997</v>
      </c>
      <c r="F1229" s="1">
        <v>28</v>
      </c>
      <c r="G1229" s="1" t="s">
        <v>3062</v>
      </c>
      <c r="H1229" s="1" t="s">
        <v>3059</v>
      </c>
      <c r="I1229" s="1">
        <v>24</v>
      </c>
      <c r="J1229" s="1" t="s">
        <v>3059</v>
      </c>
      <c r="K1229" s="1" t="s">
        <v>3060</v>
      </c>
    </row>
    <row r="1230" spans="1:11" x14ac:dyDescent="0.35">
      <c r="A1230" s="1" t="s">
        <v>2422</v>
      </c>
      <c r="B1230" s="9">
        <v>28705</v>
      </c>
      <c r="C1230" s="1">
        <v>1</v>
      </c>
      <c r="D1230" s="1">
        <v>4</v>
      </c>
      <c r="E1230" s="13">
        <v>0.94299999999999995</v>
      </c>
      <c r="F1230" s="1">
        <v>17</v>
      </c>
      <c r="G1230" s="1" t="s">
        <v>3062</v>
      </c>
      <c r="H1230" s="1" t="s">
        <v>3059</v>
      </c>
      <c r="I1230" s="1">
        <v>15</v>
      </c>
      <c r="J1230" s="1" t="s">
        <v>3060</v>
      </c>
      <c r="K1230" s="1" t="s">
        <v>3059</v>
      </c>
    </row>
    <row r="1231" spans="1:11" x14ac:dyDescent="0.35">
      <c r="A1231" s="1" t="s">
        <v>1348</v>
      </c>
      <c r="B1231" s="9">
        <v>140100</v>
      </c>
      <c r="C1231" s="1">
        <v>3</v>
      </c>
      <c r="D1231" s="1">
        <v>6</v>
      </c>
      <c r="E1231" s="13">
        <v>0.89700000000000002</v>
      </c>
      <c r="F1231" s="1">
        <v>18</v>
      </c>
      <c r="G1231" s="1" t="s">
        <v>3058</v>
      </c>
      <c r="H1231" s="1" t="s">
        <v>3059</v>
      </c>
      <c r="I1231" s="1">
        <v>53</v>
      </c>
      <c r="J1231" s="1" t="s">
        <v>3060</v>
      </c>
      <c r="K1231" s="1" t="s">
        <v>3059</v>
      </c>
    </row>
    <row r="1232" spans="1:11" x14ac:dyDescent="0.35">
      <c r="A1232" s="1" t="s">
        <v>94</v>
      </c>
      <c r="B1232" s="9">
        <v>156206</v>
      </c>
      <c r="C1232" s="1">
        <v>4</v>
      </c>
      <c r="D1232" s="1">
        <v>3</v>
      </c>
      <c r="E1232" s="13">
        <v>0.83799999999999997</v>
      </c>
      <c r="F1232" s="1">
        <v>21</v>
      </c>
      <c r="G1232" s="1" t="s">
        <v>3064</v>
      </c>
      <c r="H1232" s="1" t="s">
        <v>3060</v>
      </c>
      <c r="I1232" s="1">
        <v>69</v>
      </c>
      <c r="J1232" s="1" t="s">
        <v>3060</v>
      </c>
      <c r="K1232" s="1" t="s">
        <v>3059</v>
      </c>
    </row>
    <row r="1233" spans="1:11" x14ac:dyDescent="0.35">
      <c r="A1233" s="1" t="s">
        <v>2204</v>
      </c>
      <c r="B1233" s="9">
        <v>88256</v>
      </c>
      <c r="C1233" s="1">
        <v>1</v>
      </c>
      <c r="D1233" s="1">
        <v>2</v>
      </c>
      <c r="E1233" s="13">
        <v>0.89800000000000002</v>
      </c>
      <c r="F1233" s="1">
        <v>19</v>
      </c>
      <c r="G1233" s="1" t="s">
        <v>3058</v>
      </c>
      <c r="H1233" s="1" t="s">
        <v>3059</v>
      </c>
      <c r="I1233" s="1">
        <v>20</v>
      </c>
      <c r="J1233" s="1" t="s">
        <v>3059</v>
      </c>
      <c r="K1233" s="1" t="s">
        <v>3059</v>
      </c>
    </row>
    <row r="1234" spans="1:11" x14ac:dyDescent="0.35">
      <c r="A1234" s="1" t="s">
        <v>1684</v>
      </c>
      <c r="B1234" s="9">
        <v>128719</v>
      </c>
      <c r="C1234" s="1">
        <v>3</v>
      </c>
      <c r="D1234" s="1">
        <v>9</v>
      </c>
      <c r="E1234" s="13">
        <v>0.98199999999999998</v>
      </c>
      <c r="F1234" s="1">
        <v>21</v>
      </c>
      <c r="G1234" s="1" t="s">
        <v>3061</v>
      </c>
      <c r="H1234" s="1" t="s">
        <v>3060</v>
      </c>
      <c r="I1234" s="1">
        <v>54</v>
      </c>
      <c r="J1234" s="1" t="s">
        <v>3060</v>
      </c>
      <c r="K1234" s="1" t="s">
        <v>3059</v>
      </c>
    </row>
    <row r="1235" spans="1:11" x14ac:dyDescent="0.35">
      <c r="A1235" s="1" t="s">
        <v>238</v>
      </c>
      <c r="B1235" s="9">
        <v>177479</v>
      </c>
      <c r="C1235" s="1">
        <v>3</v>
      </c>
      <c r="D1235" s="1">
        <v>3</v>
      </c>
      <c r="E1235" s="13">
        <v>0.89700000000000002</v>
      </c>
      <c r="F1235" s="1">
        <v>10</v>
      </c>
      <c r="G1235" s="1" t="s">
        <v>3058</v>
      </c>
      <c r="H1235" s="1" t="s">
        <v>3059</v>
      </c>
      <c r="I1235" s="1">
        <v>62</v>
      </c>
      <c r="J1235" s="1" t="s">
        <v>3059</v>
      </c>
      <c r="K1235" s="1" t="s">
        <v>3059</v>
      </c>
    </row>
    <row r="1236" spans="1:11" x14ac:dyDescent="0.35">
      <c r="A1236" s="1" t="s">
        <v>2368</v>
      </c>
      <c r="B1236" s="9">
        <v>136272</v>
      </c>
      <c r="C1236" s="1">
        <v>5</v>
      </c>
      <c r="D1236" s="1">
        <v>3</v>
      </c>
      <c r="E1236" s="13">
        <v>0.9840000000000001</v>
      </c>
      <c r="F1236" s="1">
        <v>21</v>
      </c>
      <c r="G1236" s="1" t="s">
        <v>3063</v>
      </c>
      <c r="H1236" s="1" t="s">
        <v>3060</v>
      </c>
      <c r="I1236" s="1">
        <v>53</v>
      </c>
      <c r="J1236" s="1" t="s">
        <v>3059</v>
      </c>
      <c r="K1236" s="1" t="s">
        <v>3059</v>
      </c>
    </row>
    <row r="1237" spans="1:11" x14ac:dyDescent="0.35">
      <c r="A1237" s="1" t="s">
        <v>639</v>
      </c>
      <c r="B1237" s="9">
        <v>115856</v>
      </c>
      <c r="C1237" s="1">
        <v>3</v>
      </c>
      <c r="D1237" s="1">
        <v>2</v>
      </c>
      <c r="E1237" s="13">
        <v>0.84900000000000009</v>
      </c>
      <c r="F1237" s="1">
        <v>8</v>
      </c>
      <c r="G1237" s="1" t="s">
        <v>3063</v>
      </c>
      <c r="H1237" s="1" t="s">
        <v>3059</v>
      </c>
      <c r="I1237" s="1">
        <v>32</v>
      </c>
      <c r="J1237" s="1" t="s">
        <v>3059</v>
      </c>
      <c r="K1237" s="1" t="s">
        <v>3060</v>
      </c>
    </row>
    <row r="1238" spans="1:11" x14ac:dyDescent="0.35">
      <c r="A1238" s="1" t="s">
        <v>918</v>
      </c>
      <c r="B1238" s="9">
        <v>103050</v>
      </c>
      <c r="C1238" s="1">
        <v>5</v>
      </c>
      <c r="D1238" s="1">
        <v>9</v>
      </c>
      <c r="E1238" s="13">
        <v>0.95400000000000007</v>
      </c>
      <c r="F1238" s="1">
        <v>18</v>
      </c>
      <c r="G1238" s="1" t="s">
        <v>3058</v>
      </c>
      <c r="H1238" s="1" t="s">
        <v>3059</v>
      </c>
      <c r="I1238" s="1">
        <v>58</v>
      </c>
      <c r="J1238" s="1" t="s">
        <v>3059</v>
      </c>
      <c r="K1238" s="1" t="s">
        <v>3059</v>
      </c>
    </row>
    <row r="1239" spans="1:11" x14ac:dyDescent="0.35">
      <c r="A1239" s="1" t="s">
        <v>807</v>
      </c>
      <c r="B1239" s="9">
        <v>73186</v>
      </c>
      <c r="C1239" s="1">
        <v>4</v>
      </c>
      <c r="D1239" s="1">
        <v>4</v>
      </c>
      <c r="E1239" s="13">
        <v>0.94700000000000006</v>
      </c>
      <c r="F1239" s="1">
        <v>23</v>
      </c>
      <c r="G1239" s="1" t="s">
        <v>3063</v>
      </c>
      <c r="H1239" s="1" t="s">
        <v>3060</v>
      </c>
      <c r="I1239" s="1">
        <v>46</v>
      </c>
      <c r="J1239" s="1" t="s">
        <v>3059</v>
      </c>
      <c r="K1239" s="1" t="s">
        <v>3059</v>
      </c>
    </row>
    <row r="1240" spans="1:11" x14ac:dyDescent="0.35">
      <c r="A1240" s="1" t="s">
        <v>1339</v>
      </c>
      <c r="B1240" s="9">
        <v>48731</v>
      </c>
      <c r="C1240" s="1">
        <v>1</v>
      </c>
      <c r="D1240" s="1">
        <v>1</v>
      </c>
      <c r="E1240" s="13">
        <v>0.97400000000000009</v>
      </c>
      <c r="F1240" s="1">
        <v>30</v>
      </c>
      <c r="G1240" s="1" t="s">
        <v>3064</v>
      </c>
      <c r="H1240" s="1" t="s">
        <v>3060</v>
      </c>
      <c r="I1240" s="1">
        <v>63</v>
      </c>
      <c r="J1240" s="1" t="s">
        <v>3059</v>
      </c>
      <c r="K1240" s="1" t="s">
        <v>3059</v>
      </c>
    </row>
    <row r="1241" spans="1:11" x14ac:dyDescent="0.35">
      <c r="A1241" s="1" t="s">
        <v>518</v>
      </c>
      <c r="B1241" s="9">
        <v>121768</v>
      </c>
      <c r="C1241" s="1">
        <v>5</v>
      </c>
      <c r="D1241" s="1">
        <v>10</v>
      </c>
      <c r="E1241" s="13">
        <v>0.97499999999999998</v>
      </c>
      <c r="F1241" s="1">
        <v>12</v>
      </c>
      <c r="G1241" s="1" t="s">
        <v>3061</v>
      </c>
      <c r="H1241" s="1" t="s">
        <v>3059</v>
      </c>
      <c r="I1241" s="1">
        <v>77</v>
      </c>
      <c r="J1241" s="1" t="s">
        <v>3059</v>
      </c>
      <c r="K1241" s="1" t="s">
        <v>3059</v>
      </c>
    </row>
    <row r="1242" spans="1:11" x14ac:dyDescent="0.35">
      <c r="A1242" s="1" t="s">
        <v>1111</v>
      </c>
      <c r="B1242" s="9">
        <v>90928</v>
      </c>
      <c r="C1242" s="1">
        <v>1</v>
      </c>
      <c r="D1242" s="1">
        <v>8</v>
      </c>
      <c r="E1242" s="13">
        <v>0.96200000000000008</v>
      </c>
      <c r="F1242" s="1">
        <v>11</v>
      </c>
      <c r="G1242" s="1" t="s">
        <v>3063</v>
      </c>
      <c r="H1242" s="1" t="s">
        <v>3059</v>
      </c>
      <c r="I1242" s="1">
        <v>3</v>
      </c>
      <c r="J1242" s="1" t="s">
        <v>3059</v>
      </c>
      <c r="K1242" s="1" t="s">
        <v>3059</v>
      </c>
    </row>
    <row r="1243" spans="1:11" x14ac:dyDescent="0.35">
      <c r="A1243" s="1" t="s">
        <v>486</v>
      </c>
      <c r="B1243" s="9">
        <v>95008</v>
      </c>
      <c r="C1243" s="1">
        <v>3</v>
      </c>
      <c r="D1243" s="1">
        <v>3</v>
      </c>
      <c r="E1243" s="13">
        <v>0.92099999999999993</v>
      </c>
      <c r="F1243" s="1">
        <v>0</v>
      </c>
      <c r="G1243" s="1" t="s">
        <v>3058</v>
      </c>
      <c r="H1243" s="1" t="s">
        <v>3059</v>
      </c>
      <c r="I1243" s="1">
        <v>19</v>
      </c>
      <c r="J1243" s="1" t="s">
        <v>3060</v>
      </c>
      <c r="K1243" s="1" t="s">
        <v>3059</v>
      </c>
    </row>
    <row r="1244" spans="1:11" x14ac:dyDescent="0.35">
      <c r="A1244" s="1" t="s">
        <v>693</v>
      </c>
      <c r="B1244" s="9">
        <v>88261</v>
      </c>
      <c r="C1244" s="1">
        <v>2</v>
      </c>
      <c r="D1244" s="1">
        <v>10</v>
      </c>
      <c r="E1244" s="13">
        <v>0.96099999999999997</v>
      </c>
      <c r="F1244" s="1">
        <v>3</v>
      </c>
      <c r="G1244" s="1" t="s">
        <v>3058</v>
      </c>
      <c r="H1244" s="1" t="s">
        <v>3060</v>
      </c>
      <c r="I1244" s="1">
        <v>59</v>
      </c>
      <c r="J1244" s="1" t="s">
        <v>3060</v>
      </c>
      <c r="K1244" s="1" t="s">
        <v>3059</v>
      </c>
    </row>
    <row r="1245" spans="1:11" x14ac:dyDescent="0.35">
      <c r="A1245" s="1" t="s">
        <v>1484</v>
      </c>
      <c r="B1245" s="9">
        <v>171454</v>
      </c>
      <c r="C1245" s="1">
        <v>2</v>
      </c>
      <c r="D1245" s="1">
        <v>5</v>
      </c>
      <c r="E1245" s="13">
        <v>0.92200000000000004</v>
      </c>
      <c r="F1245" s="1">
        <v>28</v>
      </c>
      <c r="G1245" s="1" t="s">
        <v>3061</v>
      </c>
      <c r="H1245" s="1" t="s">
        <v>3059</v>
      </c>
      <c r="I1245" s="1">
        <v>62</v>
      </c>
      <c r="J1245" s="1" t="s">
        <v>3059</v>
      </c>
      <c r="K1245" s="1" t="s">
        <v>3059</v>
      </c>
    </row>
    <row r="1246" spans="1:11" x14ac:dyDescent="0.35">
      <c r="A1246" s="1" t="s">
        <v>2897</v>
      </c>
      <c r="B1246" s="9">
        <v>171848</v>
      </c>
      <c r="C1246" s="1">
        <v>5</v>
      </c>
      <c r="D1246" s="1">
        <v>1</v>
      </c>
      <c r="E1246" s="13">
        <v>0.86</v>
      </c>
      <c r="F1246" s="1">
        <v>23</v>
      </c>
      <c r="G1246" s="1" t="s">
        <v>3063</v>
      </c>
      <c r="H1246" s="1" t="s">
        <v>3059</v>
      </c>
      <c r="I1246" s="1">
        <v>57</v>
      </c>
      <c r="J1246" s="1" t="s">
        <v>3059</v>
      </c>
      <c r="K1246" s="1" t="s">
        <v>3059</v>
      </c>
    </row>
    <row r="1247" spans="1:11" x14ac:dyDescent="0.35">
      <c r="A1247" s="1" t="s">
        <v>2692</v>
      </c>
      <c r="B1247" s="9">
        <v>66791</v>
      </c>
      <c r="C1247" s="1">
        <v>2</v>
      </c>
      <c r="D1247" s="1">
        <v>6</v>
      </c>
      <c r="E1247" s="13">
        <v>0.91200000000000003</v>
      </c>
      <c r="F1247" s="1">
        <v>14</v>
      </c>
      <c r="G1247" s="1" t="s">
        <v>3063</v>
      </c>
      <c r="H1247" s="1" t="s">
        <v>3059</v>
      </c>
      <c r="I1247" s="1">
        <v>69</v>
      </c>
      <c r="J1247" s="1" t="s">
        <v>3059</v>
      </c>
      <c r="K1247" s="1" t="s">
        <v>3059</v>
      </c>
    </row>
    <row r="1248" spans="1:11" x14ac:dyDescent="0.35">
      <c r="A1248" s="1" t="s">
        <v>2335</v>
      </c>
      <c r="B1248" s="9">
        <v>90452</v>
      </c>
      <c r="C1248" s="1">
        <v>1</v>
      </c>
      <c r="D1248" s="1">
        <v>4</v>
      </c>
      <c r="E1248" s="13">
        <v>0.88099999999999989</v>
      </c>
      <c r="F1248" s="1">
        <v>27</v>
      </c>
      <c r="G1248" s="1" t="s">
        <v>3058</v>
      </c>
      <c r="H1248" s="1" t="s">
        <v>3059</v>
      </c>
      <c r="I1248" s="1">
        <v>21</v>
      </c>
      <c r="J1248" s="1" t="s">
        <v>3059</v>
      </c>
      <c r="K1248" s="1" t="s">
        <v>3059</v>
      </c>
    </row>
    <row r="1249" spans="1:11" x14ac:dyDescent="0.35">
      <c r="A1249" s="1" t="s">
        <v>1214</v>
      </c>
      <c r="B1249" s="9">
        <v>92599</v>
      </c>
      <c r="C1249" s="1">
        <v>3</v>
      </c>
      <c r="D1249" s="1">
        <v>9</v>
      </c>
      <c r="E1249" s="13">
        <v>0.81799999999999995</v>
      </c>
      <c r="F1249" s="1">
        <v>22</v>
      </c>
      <c r="G1249" s="1" t="s">
        <v>3061</v>
      </c>
      <c r="H1249" s="1" t="s">
        <v>3060</v>
      </c>
      <c r="I1249" s="1">
        <v>34</v>
      </c>
      <c r="J1249" s="1" t="s">
        <v>3059</v>
      </c>
      <c r="K1249" s="1" t="s">
        <v>3060</v>
      </c>
    </row>
    <row r="1250" spans="1:11" x14ac:dyDescent="0.35">
      <c r="A1250" s="1" t="s">
        <v>322</v>
      </c>
      <c r="B1250" s="9">
        <v>85289</v>
      </c>
      <c r="C1250" s="1">
        <v>3</v>
      </c>
      <c r="D1250" s="1">
        <v>8</v>
      </c>
      <c r="E1250" s="13">
        <v>0.748</v>
      </c>
      <c r="F1250" s="1">
        <v>0</v>
      </c>
      <c r="G1250" s="1" t="s">
        <v>3063</v>
      </c>
      <c r="H1250" s="1" t="s">
        <v>3059</v>
      </c>
      <c r="I1250" s="1">
        <v>80</v>
      </c>
      <c r="J1250" s="1" t="s">
        <v>3060</v>
      </c>
      <c r="K1250" s="1" t="s">
        <v>3059</v>
      </c>
    </row>
    <row r="1251" spans="1:11" x14ac:dyDescent="0.35">
      <c r="A1251" s="1" t="s">
        <v>650</v>
      </c>
      <c r="B1251" s="9">
        <v>121527</v>
      </c>
      <c r="C1251" s="1">
        <v>5</v>
      </c>
      <c r="D1251" s="1">
        <v>8</v>
      </c>
      <c r="E1251" s="13">
        <v>0.96299999999999997</v>
      </c>
      <c r="F1251" s="1">
        <v>27</v>
      </c>
      <c r="G1251" s="1" t="s">
        <v>3061</v>
      </c>
      <c r="H1251" s="1" t="s">
        <v>3059</v>
      </c>
      <c r="I1251" s="1">
        <v>68</v>
      </c>
      <c r="J1251" s="1" t="s">
        <v>3059</v>
      </c>
      <c r="K1251" s="1" t="s">
        <v>3059</v>
      </c>
    </row>
    <row r="1252" spans="1:11" x14ac:dyDescent="0.35">
      <c r="A1252" s="1" t="s">
        <v>2182</v>
      </c>
      <c r="B1252" s="9">
        <v>29957</v>
      </c>
      <c r="C1252" s="1">
        <v>5</v>
      </c>
      <c r="D1252" s="1">
        <v>4</v>
      </c>
      <c r="E1252" s="13">
        <v>0.85</v>
      </c>
      <c r="F1252" s="1">
        <v>4</v>
      </c>
      <c r="G1252" s="1" t="s">
        <v>3063</v>
      </c>
      <c r="H1252" s="1" t="s">
        <v>3059</v>
      </c>
      <c r="I1252" s="1">
        <v>13</v>
      </c>
      <c r="J1252" s="1" t="s">
        <v>3059</v>
      </c>
      <c r="K1252" s="1" t="s">
        <v>3059</v>
      </c>
    </row>
    <row r="1253" spans="1:11" x14ac:dyDescent="0.35">
      <c r="A1253" s="1" t="s">
        <v>411</v>
      </c>
      <c r="B1253" s="9">
        <v>55645</v>
      </c>
      <c r="C1253" s="1">
        <v>5</v>
      </c>
      <c r="D1253" s="1">
        <v>5</v>
      </c>
      <c r="E1253" s="13">
        <v>0.96400000000000008</v>
      </c>
      <c r="F1253" s="1">
        <v>0</v>
      </c>
      <c r="G1253" s="1" t="s">
        <v>3058</v>
      </c>
      <c r="H1253" s="1" t="s">
        <v>3059</v>
      </c>
      <c r="I1253" s="1">
        <v>10</v>
      </c>
      <c r="J1253" s="1" t="s">
        <v>3059</v>
      </c>
      <c r="K1253" s="1" t="s">
        <v>3059</v>
      </c>
    </row>
    <row r="1254" spans="1:11" x14ac:dyDescent="0.35">
      <c r="A1254" s="1" t="s">
        <v>2529</v>
      </c>
      <c r="B1254" s="9">
        <v>49212</v>
      </c>
      <c r="C1254" s="1">
        <v>5</v>
      </c>
      <c r="D1254" s="1">
        <v>6</v>
      </c>
      <c r="E1254" s="13">
        <v>0.91900000000000004</v>
      </c>
      <c r="F1254" s="1">
        <v>15</v>
      </c>
      <c r="G1254" s="1" t="s">
        <v>3063</v>
      </c>
      <c r="H1254" s="1" t="s">
        <v>3059</v>
      </c>
      <c r="I1254" s="1">
        <v>80</v>
      </c>
      <c r="J1254" s="1" t="s">
        <v>3059</v>
      </c>
      <c r="K1254" s="1" t="s">
        <v>3059</v>
      </c>
    </row>
    <row r="1255" spans="1:11" x14ac:dyDescent="0.35">
      <c r="A1255" s="1" t="s">
        <v>955</v>
      </c>
      <c r="B1255" s="9">
        <v>128664</v>
      </c>
      <c r="C1255" s="1">
        <v>4</v>
      </c>
      <c r="D1255" s="1">
        <v>8</v>
      </c>
      <c r="E1255" s="13">
        <v>1</v>
      </c>
      <c r="F1255" s="1">
        <v>3</v>
      </c>
      <c r="G1255" s="1" t="s">
        <v>3062</v>
      </c>
      <c r="H1255" s="1" t="s">
        <v>3059</v>
      </c>
      <c r="I1255" s="1">
        <v>66</v>
      </c>
      <c r="J1255" s="1" t="s">
        <v>3059</v>
      </c>
      <c r="K1255" s="1" t="s">
        <v>3059</v>
      </c>
    </row>
    <row r="1256" spans="1:11" x14ac:dyDescent="0.35">
      <c r="A1256" s="1" t="s">
        <v>1136</v>
      </c>
      <c r="B1256" s="9">
        <v>87713</v>
      </c>
      <c r="C1256" s="1">
        <v>1</v>
      </c>
      <c r="D1256" s="1">
        <v>4</v>
      </c>
      <c r="E1256" s="13">
        <v>1</v>
      </c>
      <c r="F1256" s="1">
        <v>29</v>
      </c>
      <c r="G1256" s="1" t="s">
        <v>3062</v>
      </c>
      <c r="H1256" s="1" t="s">
        <v>3059</v>
      </c>
      <c r="I1256" s="1">
        <v>13</v>
      </c>
      <c r="J1256" s="1" t="s">
        <v>3059</v>
      </c>
      <c r="K1256" s="1" t="s">
        <v>3059</v>
      </c>
    </row>
    <row r="1257" spans="1:11" x14ac:dyDescent="0.35">
      <c r="A1257" s="1" t="s">
        <v>760</v>
      </c>
      <c r="B1257" s="9">
        <v>141298</v>
      </c>
      <c r="C1257" s="1">
        <v>5</v>
      </c>
      <c r="D1257" s="1">
        <v>4</v>
      </c>
      <c r="E1257" s="13">
        <v>0.76300000000000001</v>
      </c>
      <c r="F1257" s="1">
        <v>25</v>
      </c>
      <c r="G1257" s="1" t="s">
        <v>3061</v>
      </c>
      <c r="H1257" s="1" t="s">
        <v>3059</v>
      </c>
      <c r="I1257" s="1">
        <v>41</v>
      </c>
      <c r="J1257" s="1" t="s">
        <v>3060</v>
      </c>
      <c r="K1257" s="1" t="s">
        <v>3059</v>
      </c>
    </row>
    <row r="1258" spans="1:11" x14ac:dyDescent="0.35">
      <c r="A1258" s="1" t="s">
        <v>3029</v>
      </c>
      <c r="B1258" s="9">
        <v>96591</v>
      </c>
      <c r="C1258" s="1">
        <v>3</v>
      </c>
      <c r="D1258" s="1">
        <v>3</v>
      </c>
      <c r="E1258" s="13">
        <v>0.89300000000000002</v>
      </c>
      <c r="F1258" s="1">
        <v>27</v>
      </c>
      <c r="G1258" s="1" t="s">
        <v>3063</v>
      </c>
      <c r="H1258" s="1" t="s">
        <v>3060</v>
      </c>
      <c r="I1258" s="1">
        <v>60</v>
      </c>
      <c r="J1258" s="1" t="s">
        <v>3060</v>
      </c>
      <c r="K1258" s="1" t="s">
        <v>3059</v>
      </c>
    </row>
    <row r="1259" spans="1:11" x14ac:dyDescent="0.35">
      <c r="A1259" s="1" t="s">
        <v>2654</v>
      </c>
      <c r="B1259" s="9">
        <v>167856</v>
      </c>
      <c r="C1259" s="1">
        <v>5</v>
      </c>
      <c r="D1259" s="1">
        <v>8</v>
      </c>
      <c r="E1259" s="13">
        <v>0.8640000000000001</v>
      </c>
      <c r="F1259" s="1">
        <v>7</v>
      </c>
      <c r="G1259" s="1" t="s">
        <v>3064</v>
      </c>
      <c r="H1259" s="1" t="s">
        <v>3060</v>
      </c>
      <c r="I1259" s="1">
        <v>64</v>
      </c>
      <c r="J1259" s="1" t="s">
        <v>3059</v>
      </c>
      <c r="K1259" s="1" t="s">
        <v>3059</v>
      </c>
    </row>
    <row r="1260" spans="1:11" x14ac:dyDescent="0.35">
      <c r="A1260" s="1" t="s">
        <v>291</v>
      </c>
      <c r="B1260" s="9">
        <v>38619</v>
      </c>
      <c r="C1260" s="1">
        <v>3</v>
      </c>
      <c r="D1260" s="1">
        <v>10</v>
      </c>
      <c r="E1260" s="13">
        <v>1</v>
      </c>
      <c r="F1260" s="1">
        <v>30</v>
      </c>
      <c r="G1260" s="1" t="s">
        <v>3064</v>
      </c>
      <c r="H1260" s="1" t="s">
        <v>3060</v>
      </c>
      <c r="I1260" s="1">
        <v>10</v>
      </c>
      <c r="J1260" s="1" t="s">
        <v>3059</v>
      </c>
      <c r="K1260" s="1" t="s">
        <v>3059</v>
      </c>
    </row>
    <row r="1261" spans="1:11" x14ac:dyDescent="0.35">
      <c r="A1261" s="1" t="s">
        <v>1377</v>
      </c>
      <c r="B1261" s="9">
        <v>101683</v>
      </c>
      <c r="C1261" s="1">
        <v>4</v>
      </c>
      <c r="D1261" s="1">
        <v>3</v>
      </c>
      <c r="E1261" s="13">
        <v>1</v>
      </c>
      <c r="F1261" s="1">
        <v>0</v>
      </c>
      <c r="G1261" s="1" t="s">
        <v>3062</v>
      </c>
      <c r="H1261" s="1" t="s">
        <v>3059</v>
      </c>
      <c r="I1261" s="1">
        <v>17</v>
      </c>
      <c r="J1261" s="1" t="s">
        <v>3059</v>
      </c>
      <c r="K1261" s="1" t="s">
        <v>3059</v>
      </c>
    </row>
    <row r="1262" spans="1:11" x14ac:dyDescent="0.35">
      <c r="A1262" s="1" t="s">
        <v>2655</v>
      </c>
      <c r="B1262" s="9">
        <v>173225</v>
      </c>
      <c r="C1262" s="1">
        <v>1</v>
      </c>
      <c r="D1262" s="1">
        <v>8</v>
      </c>
      <c r="E1262" s="13">
        <v>1</v>
      </c>
      <c r="F1262" s="1">
        <v>15</v>
      </c>
      <c r="G1262" s="1" t="s">
        <v>3063</v>
      </c>
      <c r="H1262" s="1" t="s">
        <v>3059</v>
      </c>
      <c r="I1262" s="1">
        <v>59</v>
      </c>
      <c r="J1262" s="1" t="s">
        <v>3059</v>
      </c>
      <c r="K1262" s="1" t="s">
        <v>3059</v>
      </c>
    </row>
    <row r="1263" spans="1:11" x14ac:dyDescent="0.35">
      <c r="A1263" s="1" t="s">
        <v>1153</v>
      </c>
      <c r="B1263" s="9">
        <v>86236</v>
      </c>
      <c r="C1263" s="1">
        <v>4</v>
      </c>
      <c r="D1263" s="1">
        <v>2</v>
      </c>
      <c r="E1263" s="13">
        <v>0.85699999999999998</v>
      </c>
      <c r="F1263" s="1">
        <v>28</v>
      </c>
      <c r="G1263" s="1" t="s">
        <v>3058</v>
      </c>
      <c r="H1263" s="1" t="s">
        <v>3059</v>
      </c>
      <c r="I1263" s="1">
        <v>72</v>
      </c>
      <c r="J1263" s="1" t="s">
        <v>3059</v>
      </c>
      <c r="K1263" s="1" t="s">
        <v>3060</v>
      </c>
    </row>
    <row r="1264" spans="1:11" x14ac:dyDescent="0.35">
      <c r="A1264" s="1" t="s">
        <v>804</v>
      </c>
      <c r="B1264" s="9">
        <v>160715</v>
      </c>
      <c r="C1264" s="1">
        <v>4</v>
      </c>
      <c r="D1264" s="1">
        <v>3</v>
      </c>
      <c r="E1264" s="13">
        <v>0.85400000000000009</v>
      </c>
      <c r="F1264" s="1">
        <v>14</v>
      </c>
      <c r="G1264" s="1" t="s">
        <v>3061</v>
      </c>
      <c r="H1264" s="1" t="s">
        <v>3060</v>
      </c>
      <c r="I1264" s="1">
        <v>56</v>
      </c>
      <c r="J1264" s="1" t="s">
        <v>3059</v>
      </c>
      <c r="K1264" s="1" t="s">
        <v>3059</v>
      </c>
    </row>
    <row r="1265" spans="1:11" x14ac:dyDescent="0.35">
      <c r="A1265" s="1" t="s">
        <v>544</v>
      </c>
      <c r="B1265" s="9">
        <v>116859</v>
      </c>
      <c r="C1265" s="1">
        <v>2</v>
      </c>
      <c r="D1265" s="1">
        <v>5</v>
      </c>
      <c r="E1265" s="13">
        <v>0.92900000000000005</v>
      </c>
      <c r="F1265" s="1">
        <v>26</v>
      </c>
      <c r="G1265" s="1" t="s">
        <v>3063</v>
      </c>
      <c r="H1265" s="1" t="s">
        <v>3059</v>
      </c>
      <c r="I1265" s="1">
        <v>24</v>
      </c>
      <c r="J1265" s="1" t="s">
        <v>3059</v>
      </c>
      <c r="K1265" s="1" t="s">
        <v>3059</v>
      </c>
    </row>
    <row r="1266" spans="1:11" x14ac:dyDescent="0.35">
      <c r="A1266" s="1" t="s">
        <v>1941</v>
      </c>
      <c r="B1266" s="9">
        <v>50544</v>
      </c>
      <c r="C1266" s="1">
        <v>3</v>
      </c>
      <c r="D1266" s="1">
        <v>2</v>
      </c>
      <c r="E1266" s="13">
        <v>0.95499999999999996</v>
      </c>
      <c r="F1266" s="1">
        <v>15</v>
      </c>
      <c r="G1266" s="1" t="s">
        <v>3058</v>
      </c>
      <c r="H1266" s="1" t="s">
        <v>3060</v>
      </c>
      <c r="I1266" s="1">
        <v>19</v>
      </c>
      <c r="J1266" s="1" t="s">
        <v>3059</v>
      </c>
      <c r="K1266" s="1" t="s">
        <v>3059</v>
      </c>
    </row>
    <row r="1267" spans="1:11" x14ac:dyDescent="0.35">
      <c r="A1267" s="1" t="s">
        <v>126</v>
      </c>
      <c r="B1267" s="9">
        <v>172805</v>
      </c>
      <c r="C1267" s="1">
        <v>2</v>
      </c>
      <c r="D1267" s="1">
        <v>5</v>
      </c>
      <c r="E1267" s="13">
        <v>0.91099999999999992</v>
      </c>
      <c r="F1267" s="1">
        <v>11</v>
      </c>
      <c r="G1267" s="1" t="s">
        <v>3062</v>
      </c>
      <c r="H1267" s="1" t="s">
        <v>3059</v>
      </c>
      <c r="I1267" s="1">
        <v>1</v>
      </c>
      <c r="J1267" s="1" t="s">
        <v>3060</v>
      </c>
      <c r="K1267" s="1" t="s">
        <v>3059</v>
      </c>
    </row>
    <row r="1268" spans="1:11" x14ac:dyDescent="0.35">
      <c r="A1268" s="1" t="s">
        <v>873</v>
      </c>
      <c r="B1268" s="9">
        <v>164924</v>
      </c>
      <c r="C1268" s="1">
        <v>5</v>
      </c>
      <c r="D1268" s="1">
        <v>5</v>
      </c>
      <c r="E1268" s="13">
        <v>0.998</v>
      </c>
      <c r="F1268" s="1">
        <v>12</v>
      </c>
      <c r="G1268" s="1" t="s">
        <v>3058</v>
      </c>
      <c r="H1268" s="1" t="s">
        <v>3060</v>
      </c>
      <c r="I1268" s="1">
        <v>23</v>
      </c>
      <c r="J1268" s="1" t="s">
        <v>3059</v>
      </c>
      <c r="K1268" s="1" t="s">
        <v>3059</v>
      </c>
    </row>
    <row r="1269" spans="1:11" x14ac:dyDescent="0.35">
      <c r="A1269" s="1" t="s">
        <v>255</v>
      </c>
      <c r="B1269" s="9">
        <v>82474</v>
      </c>
      <c r="C1269" s="1">
        <v>4</v>
      </c>
      <c r="D1269" s="1">
        <v>3</v>
      </c>
      <c r="E1269" s="13">
        <v>0.88900000000000001</v>
      </c>
      <c r="F1269" s="1">
        <v>18</v>
      </c>
      <c r="G1269" s="1" t="s">
        <v>3062</v>
      </c>
      <c r="H1269" s="1" t="s">
        <v>3059</v>
      </c>
      <c r="I1269" s="1">
        <v>68</v>
      </c>
      <c r="J1269" s="1" t="s">
        <v>3059</v>
      </c>
      <c r="K1269" s="1" t="s">
        <v>3059</v>
      </c>
    </row>
    <row r="1270" spans="1:11" x14ac:dyDescent="0.35">
      <c r="A1270" s="1" t="s">
        <v>2901</v>
      </c>
      <c r="B1270" s="9">
        <v>33197</v>
      </c>
      <c r="C1270" s="1">
        <v>4</v>
      </c>
      <c r="D1270" s="1">
        <v>6</v>
      </c>
      <c r="E1270" s="13">
        <v>0.91200000000000003</v>
      </c>
      <c r="F1270" s="1">
        <v>13</v>
      </c>
      <c r="G1270" s="1" t="s">
        <v>3064</v>
      </c>
      <c r="H1270" s="1" t="s">
        <v>3060</v>
      </c>
      <c r="I1270" s="1">
        <v>37</v>
      </c>
      <c r="J1270" s="1" t="s">
        <v>3059</v>
      </c>
      <c r="K1270" s="1" t="s">
        <v>3059</v>
      </c>
    </row>
    <row r="1271" spans="1:11" x14ac:dyDescent="0.35">
      <c r="A1271" s="1" t="s">
        <v>1732</v>
      </c>
      <c r="B1271" s="9">
        <v>119231</v>
      </c>
      <c r="C1271" s="1">
        <v>3</v>
      </c>
      <c r="D1271" s="1">
        <v>7</v>
      </c>
      <c r="E1271" s="13">
        <v>0.79099999999999993</v>
      </c>
      <c r="F1271" s="1">
        <v>9</v>
      </c>
      <c r="G1271" s="1" t="s">
        <v>3063</v>
      </c>
      <c r="H1271" s="1" t="s">
        <v>3059</v>
      </c>
      <c r="I1271" s="1">
        <v>72</v>
      </c>
      <c r="J1271" s="1" t="s">
        <v>3059</v>
      </c>
      <c r="K1271" s="1" t="s">
        <v>3059</v>
      </c>
    </row>
    <row r="1272" spans="1:11" x14ac:dyDescent="0.35">
      <c r="A1272" s="1" t="s">
        <v>1539</v>
      </c>
      <c r="B1272" s="9">
        <v>77608</v>
      </c>
      <c r="C1272" s="1">
        <v>4</v>
      </c>
      <c r="D1272" s="1">
        <v>10</v>
      </c>
      <c r="E1272" s="13">
        <v>0.82900000000000007</v>
      </c>
      <c r="F1272" s="1">
        <v>13</v>
      </c>
      <c r="G1272" s="1" t="s">
        <v>3062</v>
      </c>
      <c r="H1272" s="1" t="s">
        <v>3059</v>
      </c>
      <c r="I1272" s="1">
        <v>46</v>
      </c>
      <c r="J1272" s="1" t="s">
        <v>3060</v>
      </c>
      <c r="K1272" s="1" t="s">
        <v>3060</v>
      </c>
    </row>
    <row r="1273" spans="1:11" x14ac:dyDescent="0.35">
      <c r="A1273" s="1" t="s">
        <v>1784</v>
      </c>
      <c r="B1273" s="9">
        <v>40046</v>
      </c>
      <c r="C1273" s="1">
        <v>3</v>
      </c>
      <c r="D1273" s="1">
        <v>8</v>
      </c>
      <c r="E1273" s="13">
        <v>0.94200000000000006</v>
      </c>
      <c r="F1273" s="1">
        <v>30</v>
      </c>
      <c r="G1273" s="1" t="s">
        <v>3061</v>
      </c>
      <c r="H1273" s="1" t="s">
        <v>3059</v>
      </c>
      <c r="I1273" s="1">
        <v>8</v>
      </c>
      <c r="J1273" s="1" t="s">
        <v>3059</v>
      </c>
      <c r="K1273" s="1" t="s">
        <v>3059</v>
      </c>
    </row>
    <row r="1274" spans="1:11" x14ac:dyDescent="0.35">
      <c r="A1274" s="1" t="s">
        <v>2296</v>
      </c>
      <c r="B1274" s="9">
        <v>117951</v>
      </c>
      <c r="C1274" s="1">
        <v>4</v>
      </c>
      <c r="D1274" s="1">
        <v>7</v>
      </c>
      <c r="E1274" s="13">
        <v>0.79200000000000004</v>
      </c>
      <c r="F1274" s="1">
        <v>5</v>
      </c>
      <c r="G1274" s="1" t="s">
        <v>3064</v>
      </c>
      <c r="H1274" s="1" t="s">
        <v>3059</v>
      </c>
      <c r="I1274" s="1">
        <v>52</v>
      </c>
      <c r="J1274" s="1" t="s">
        <v>3059</v>
      </c>
      <c r="K1274" s="1" t="s">
        <v>3059</v>
      </c>
    </row>
    <row r="1275" spans="1:11" x14ac:dyDescent="0.35">
      <c r="A1275" s="1" t="s">
        <v>1663</v>
      </c>
      <c r="B1275" s="9">
        <v>123931</v>
      </c>
      <c r="C1275" s="1">
        <v>4</v>
      </c>
      <c r="D1275" s="1">
        <v>5</v>
      </c>
      <c r="E1275" s="13">
        <v>0.92299999999999993</v>
      </c>
      <c r="F1275" s="1">
        <v>28</v>
      </c>
      <c r="G1275" s="1" t="s">
        <v>3063</v>
      </c>
      <c r="H1275" s="1" t="s">
        <v>3060</v>
      </c>
      <c r="I1275" s="1">
        <v>69</v>
      </c>
      <c r="J1275" s="1" t="s">
        <v>3059</v>
      </c>
      <c r="K1275" s="1" t="s">
        <v>3060</v>
      </c>
    </row>
    <row r="1276" spans="1:11" x14ac:dyDescent="0.35">
      <c r="A1276" s="1" t="s">
        <v>2084</v>
      </c>
      <c r="B1276" s="9">
        <v>36124</v>
      </c>
      <c r="C1276" s="1">
        <v>3</v>
      </c>
      <c r="D1276" s="1">
        <v>8</v>
      </c>
      <c r="E1276" s="13">
        <v>0.88200000000000001</v>
      </c>
      <c r="F1276" s="1">
        <v>22</v>
      </c>
      <c r="G1276" s="1" t="s">
        <v>3063</v>
      </c>
      <c r="H1276" s="1" t="s">
        <v>3059</v>
      </c>
      <c r="I1276" s="1">
        <v>28</v>
      </c>
      <c r="J1276" s="1" t="s">
        <v>3059</v>
      </c>
      <c r="K1276" s="1" t="s">
        <v>3059</v>
      </c>
    </row>
    <row r="1277" spans="1:11" x14ac:dyDescent="0.35">
      <c r="A1277" s="1" t="s">
        <v>342</v>
      </c>
      <c r="B1277" s="9">
        <v>124676</v>
      </c>
      <c r="C1277" s="1">
        <v>5</v>
      </c>
      <c r="D1277" s="1">
        <v>1</v>
      </c>
      <c r="E1277" s="13">
        <v>0.92299999999999993</v>
      </c>
      <c r="F1277" s="1">
        <v>8</v>
      </c>
      <c r="G1277" s="1" t="s">
        <v>3063</v>
      </c>
      <c r="H1277" s="1" t="s">
        <v>3059</v>
      </c>
      <c r="I1277" s="1">
        <v>73</v>
      </c>
      <c r="J1277" s="1" t="s">
        <v>3059</v>
      </c>
      <c r="K1277" s="1" t="s">
        <v>3059</v>
      </c>
    </row>
    <row r="1278" spans="1:11" x14ac:dyDescent="0.35">
      <c r="A1278" s="1" t="s">
        <v>1149</v>
      </c>
      <c r="B1278" s="9">
        <v>57633</v>
      </c>
      <c r="C1278" s="1">
        <v>4</v>
      </c>
      <c r="D1278" s="1">
        <v>1</v>
      </c>
      <c r="E1278" s="13">
        <v>0.82799999999999996</v>
      </c>
      <c r="F1278" s="1">
        <v>16</v>
      </c>
      <c r="G1278" s="1" t="s">
        <v>3063</v>
      </c>
      <c r="H1278" s="1" t="s">
        <v>3060</v>
      </c>
      <c r="I1278" s="1">
        <v>47</v>
      </c>
      <c r="J1278" s="1" t="s">
        <v>3059</v>
      </c>
      <c r="K1278" s="1" t="s">
        <v>3059</v>
      </c>
    </row>
    <row r="1279" spans="1:11" x14ac:dyDescent="0.35">
      <c r="A1279" s="1" t="s">
        <v>1727</v>
      </c>
      <c r="B1279" s="9">
        <v>50792</v>
      </c>
      <c r="C1279" s="1">
        <v>2</v>
      </c>
      <c r="D1279" s="1">
        <v>4</v>
      </c>
      <c r="E1279" s="13">
        <v>0.91799999999999993</v>
      </c>
      <c r="F1279" s="1">
        <v>30</v>
      </c>
      <c r="G1279" s="1" t="s">
        <v>3058</v>
      </c>
      <c r="H1279" s="1" t="s">
        <v>3059</v>
      </c>
      <c r="I1279" s="1">
        <v>80</v>
      </c>
      <c r="J1279" s="1" t="s">
        <v>3059</v>
      </c>
      <c r="K1279" s="1" t="s">
        <v>3059</v>
      </c>
    </row>
    <row r="1280" spans="1:11" x14ac:dyDescent="0.35">
      <c r="A1280" s="1" t="s">
        <v>1016</v>
      </c>
      <c r="B1280" s="9">
        <v>41394</v>
      </c>
      <c r="C1280" s="1">
        <v>3</v>
      </c>
      <c r="D1280" s="1">
        <v>7</v>
      </c>
      <c r="E1280" s="13">
        <v>0.98199999999999998</v>
      </c>
      <c r="F1280" s="1">
        <v>18</v>
      </c>
      <c r="G1280" s="1" t="s">
        <v>3061</v>
      </c>
      <c r="H1280" s="1" t="s">
        <v>3059</v>
      </c>
      <c r="I1280" s="1">
        <v>65</v>
      </c>
      <c r="J1280" s="1" t="s">
        <v>3059</v>
      </c>
      <c r="K1280" s="1" t="s">
        <v>3059</v>
      </c>
    </row>
    <row r="1281" spans="1:11" x14ac:dyDescent="0.35">
      <c r="A1281" s="1" t="s">
        <v>275</v>
      </c>
      <c r="B1281" s="9">
        <v>58216</v>
      </c>
      <c r="C1281" s="1">
        <v>2</v>
      </c>
      <c r="D1281" s="1">
        <v>5</v>
      </c>
      <c r="E1281" s="13">
        <v>0.92</v>
      </c>
      <c r="F1281" s="1">
        <v>0</v>
      </c>
      <c r="G1281" s="1" t="s">
        <v>3062</v>
      </c>
      <c r="H1281" s="1" t="s">
        <v>3060</v>
      </c>
      <c r="I1281" s="1">
        <v>1</v>
      </c>
      <c r="J1281" s="1" t="s">
        <v>3059</v>
      </c>
      <c r="K1281" s="1" t="s">
        <v>3059</v>
      </c>
    </row>
    <row r="1282" spans="1:11" x14ac:dyDescent="0.35">
      <c r="A1282" s="1" t="s">
        <v>1757</v>
      </c>
      <c r="B1282" s="9">
        <v>150986</v>
      </c>
      <c r="C1282" s="1">
        <v>3</v>
      </c>
      <c r="D1282" s="1">
        <v>2</v>
      </c>
      <c r="E1282" s="13">
        <v>0.82</v>
      </c>
      <c r="F1282" s="1">
        <v>9</v>
      </c>
      <c r="G1282" s="1" t="s">
        <v>3063</v>
      </c>
      <c r="H1282" s="1" t="s">
        <v>3059</v>
      </c>
      <c r="I1282" s="1">
        <v>59</v>
      </c>
      <c r="J1282" s="1" t="s">
        <v>3059</v>
      </c>
      <c r="K1282" s="1" t="s">
        <v>3059</v>
      </c>
    </row>
    <row r="1283" spans="1:11" x14ac:dyDescent="0.35">
      <c r="A1283" s="1" t="s">
        <v>1809</v>
      </c>
      <c r="B1283" s="9">
        <v>125360</v>
      </c>
      <c r="C1283" s="1">
        <v>3</v>
      </c>
      <c r="D1283" s="1">
        <v>4</v>
      </c>
      <c r="E1283" s="13">
        <v>0.98199999999999998</v>
      </c>
      <c r="F1283" s="1">
        <v>9</v>
      </c>
      <c r="G1283" s="1" t="s">
        <v>3063</v>
      </c>
      <c r="H1283" s="1" t="s">
        <v>3059</v>
      </c>
      <c r="I1283" s="1">
        <v>10</v>
      </c>
      <c r="J1283" s="1" t="s">
        <v>3059</v>
      </c>
      <c r="K1283" s="1" t="s">
        <v>3059</v>
      </c>
    </row>
    <row r="1284" spans="1:11" x14ac:dyDescent="0.35">
      <c r="A1284" s="1" t="s">
        <v>344</v>
      </c>
      <c r="B1284" s="9">
        <v>149461</v>
      </c>
      <c r="C1284" s="1">
        <v>2</v>
      </c>
      <c r="D1284" s="1">
        <v>9</v>
      </c>
      <c r="E1284" s="13">
        <v>0.97099999999999997</v>
      </c>
      <c r="F1284" s="1">
        <v>13</v>
      </c>
      <c r="G1284" s="1" t="s">
        <v>3058</v>
      </c>
      <c r="H1284" s="1" t="s">
        <v>3060</v>
      </c>
      <c r="I1284" s="1">
        <v>67</v>
      </c>
      <c r="J1284" s="1" t="s">
        <v>3059</v>
      </c>
      <c r="K1284" s="1" t="s">
        <v>3059</v>
      </c>
    </row>
    <row r="1285" spans="1:11" x14ac:dyDescent="0.35">
      <c r="A1285" s="1" t="s">
        <v>2591</v>
      </c>
      <c r="B1285" s="9">
        <v>29891</v>
      </c>
      <c r="C1285" s="1">
        <v>4</v>
      </c>
      <c r="D1285" s="1">
        <v>2</v>
      </c>
      <c r="E1285" s="13">
        <v>0.84699999999999998</v>
      </c>
      <c r="F1285" s="1">
        <v>6</v>
      </c>
      <c r="G1285" s="1" t="s">
        <v>3065</v>
      </c>
      <c r="H1285" s="1" t="s">
        <v>3059</v>
      </c>
      <c r="I1285" s="1">
        <v>16</v>
      </c>
      <c r="J1285" s="1" t="s">
        <v>3059</v>
      </c>
      <c r="K1285" s="1" t="s">
        <v>3059</v>
      </c>
    </row>
    <row r="1286" spans="1:11" x14ac:dyDescent="0.35">
      <c r="A1286" s="1" t="s">
        <v>1545</v>
      </c>
      <c r="B1286" s="9">
        <v>124770</v>
      </c>
      <c r="C1286" s="1">
        <v>1</v>
      </c>
      <c r="D1286" s="1">
        <v>10</v>
      </c>
      <c r="E1286" s="13">
        <v>0.8909999999999999</v>
      </c>
      <c r="F1286" s="1">
        <v>7</v>
      </c>
      <c r="G1286" s="1" t="s">
        <v>3063</v>
      </c>
      <c r="H1286" s="1" t="s">
        <v>3059</v>
      </c>
      <c r="I1286" s="1">
        <v>55</v>
      </c>
      <c r="J1286" s="1" t="s">
        <v>3059</v>
      </c>
      <c r="K1286" s="1" t="s">
        <v>3060</v>
      </c>
    </row>
    <row r="1287" spans="1:11" x14ac:dyDescent="0.35">
      <c r="A1287" s="1" t="s">
        <v>1017</v>
      </c>
      <c r="B1287" s="9">
        <v>61885</v>
      </c>
      <c r="C1287" s="1">
        <v>2</v>
      </c>
      <c r="D1287" s="1">
        <v>5</v>
      </c>
      <c r="E1287" s="13">
        <v>0.85799999999999998</v>
      </c>
      <c r="F1287" s="1">
        <v>12</v>
      </c>
      <c r="G1287" s="1" t="s">
        <v>3063</v>
      </c>
      <c r="H1287" s="1" t="s">
        <v>3059</v>
      </c>
      <c r="I1287" s="1">
        <v>33</v>
      </c>
      <c r="J1287" s="1" t="s">
        <v>3059</v>
      </c>
      <c r="K1287" s="1" t="s">
        <v>3059</v>
      </c>
    </row>
    <row r="1288" spans="1:11" x14ac:dyDescent="0.35">
      <c r="A1288" s="1" t="s">
        <v>846</v>
      </c>
      <c r="B1288" s="9">
        <v>105199</v>
      </c>
      <c r="C1288" s="1">
        <v>5</v>
      </c>
      <c r="D1288" s="1">
        <v>7</v>
      </c>
      <c r="E1288" s="13">
        <v>0.90700000000000003</v>
      </c>
      <c r="F1288" s="1">
        <v>19</v>
      </c>
      <c r="G1288" s="1" t="s">
        <v>3064</v>
      </c>
      <c r="H1288" s="1" t="s">
        <v>3060</v>
      </c>
      <c r="I1288" s="1">
        <v>70</v>
      </c>
      <c r="J1288" s="1" t="s">
        <v>3059</v>
      </c>
      <c r="K1288" s="1" t="s">
        <v>3059</v>
      </c>
    </row>
    <row r="1289" spans="1:11" x14ac:dyDescent="0.35">
      <c r="A1289" s="1" t="s">
        <v>1902</v>
      </c>
      <c r="B1289" s="9">
        <v>87815</v>
      </c>
      <c r="C1289" s="1">
        <v>2</v>
      </c>
      <c r="D1289" s="1">
        <v>9</v>
      </c>
      <c r="E1289" s="13">
        <v>0.86599999999999999</v>
      </c>
      <c r="F1289" s="1">
        <v>10</v>
      </c>
      <c r="G1289" s="1" t="s">
        <v>3063</v>
      </c>
      <c r="H1289" s="1" t="s">
        <v>3059</v>
      </c>
      <c r="I1289" s="1">
        <v>69</v>
      </c>
      <c r="J1289" s="1" t="s">
        <v>3059</v>
      </c>
      <c r="K1289" s="1" t="s">
        <v>3060</v>
      </c>
    </row>
    <row r="1290" spans="1:11" x14ac:dyDescent="0.35">
      <c r="A1290" s="1" t="s">
        <v>1702</v>
      </c>
      <c r="B1290" s="9">
        <v>106798</v>
      </c>
      <c r="C1290" s="1">
        <v>3</v>
      </c>
      <c r="D1290" s="1">
        <v>8</v>
      </c>
      <c r="E1290" s="13">
        <v>0.89400000000000002</v>
      </c>
      <c r="F1290" s="1">
        <v>26</v>
      </c>
      <c r="G1290" s="1" t="s">
        <v>3063</v>
      </c>
      <c r="H1290" s="1" t="s">
        <v>3060</v>
      </c>
      <c r="I1290" s="1">
        <v>57</v>
      </c>
      <c r="J1290" s="1" t="s">
        <v>3059</v>
      </c>
      <c r="K1290" s="1" t="s">
        <v>3059</v>
      </c>
    </row>
    <row r="1291" spans="1:11" x14ac:dyDescent="0.35">
      <c r="A1291" s="1" t="s">
        <v>727</v>
      </c>
      <c r="B1291" s="9">
        <v>168638</v>
      </c>
      <c r="C1291" s="1">
        <v>1</v>
      </c>
      <c r="D1291" s="1">
        <v>7</v>
      </c>
      <c r="E1291" s="13">
        <v>0.88900000000000001</v>
      </c>
      <c r="F1291" s="1">
        <v>16</v>
      </c>
      <c r="G1291" s="1" t="s">
        <v>3064</v>
      </c>
      <c r="H1291" s="1" t="s">
        <v>3059</v>
      </c>
      <c r="I1291" s="1">
        <v>38</v>
      </c>
      <c r="J1291" s="1" t="s">
        <v>3059</v>
      </c>
      <c r="K1291" s="1" t="s">
        <v>3059</v>
      </c>
    </row>
    <row r="1292" spans="1:11" x14ac:dyDescent="0.35">
      <c r="A1292" s="1" t="s">
        <v>2554</v>
      </c>
      <c r="B1292" s="9">
        <v>149352</v>
      </c>
      <c r="C1292" s="1">
        <v>2</v>
      </c>
      <c r="D1292" s="1">
        <v>1</v>
      </c>
      <c r="E1292" s="13">
        <v>0.91099999999999992</v>
      </c>
      <c r="F1292" s="1">
        <v>17</v>
      </c>
      <c r="G1292" s="1" t="s">
        <v>3058</v>
      </c>
      <c r="H1292" s="1" t="s">
        <v>3059</v>
      </c>
      <c r="I1292" s="1">
        <v>75</v>
      </c>
      <c r="J1292" s="1" t="s">
        <v>3059</v>
      </c>
      <c r="K1292" s="1" t="s">
        <v>3059</v>
      </c>
    </row>
    <row r="1293" spans="1:11" x14ac:dyDescent="0.35">
      <c r="A1293" s="1" t="s">
        <v>2743</v>
      </c>
      <c r="B1293" s="9">
        <v>119803</v>
      </c>
      <c r="C1293" s="1">
        <v>2</v>
      </c>
      <c r="D1293" s="1">
        <v>8</v>
      </c>
      <c r="E1293" s="13">
        <v>0.96099999999999997</v>
      </c>
      <c r="F1293" s="1">
        <v>25</v>
      </c>
      <c r="G1293" s="1" t="s">
        <v>3062</v>
      </c>
      <c r="H1293" s="1" t="s">
        <v>3059</v>
      </c>
      <c r="I1293" s="1">
        <v>38</v>
      </c>
      <c r="J1293" s="1" t="s">
        <v>3059</v>
      </c>
      <c r="K1293" s="1" t="s">
        <v>3059</v>
      </c>
    </row>
    <row r="1294" spans="1:11" x14ac:dyDescent="0.35">
      <c r="A1294" s="1" t="s">
        <v>2826</v>
      </c>
      <c r="B1294" s="9">
        <v>96320</v>
      </c>
      <c r="C1294" s="1">
        <v>4</v>
      </c>
      <c r="D1294" s="1">
        <v>2</v>
      </c>
      <c r="E1294" s="13">
        <v>0.872</v>
      </c>
      <c r="F1294" s="1">
        <v>13</v>
      </c>
      <c r="G1294" s="1" t="s">
        <v>3058</v>
      </c>
      <c r="H1294" s="1" t="s">
        <v>3059</v>
      </c>
      <c r="I1294" s="1">
        <v>48</v>
      </c>
      <c r="J1294" s="1" t="s">
        <v>3059</v>
      </c>
      <c r="K1294" s="1" t="s">
        <v>3060</v>
      </c>
    </row>
    <row r="1295" spans="1:11" x14ac:dyDescent="0.35">
      <c r="A1295" s="1" t="s">
        <v>1562</v>
      </c>
      <c r="B1295" s="9">
        <v>76229</v>
      </c>
      <c r="C1295" s="1">
        <v>1</v>
      </c>
      <c r="D1295" s="1">
        <v>8</v>
      </c>
      <c r="E1295" s="13">
        <v>0.87599999999999989</v>
      </c>
      <c r="F1295" s="1">
        <v>24</v>
      </c>
      <c r="G1295" s="1" t="s">
        <v>3063</v>
      </c>
      <c r="H1295" s="1" t="s">
        <v>3059</v>
      </c>
      <c r="I1295" s="1">
        <v>40</v>
      </c>
      <c r="J1295" s="1" t="s">
        <v>3059</v>
      </c>
      <c r="K1295" s="1" t="s">
        <v>3060</v>
      </c>
    </row>
    <row r="1296" spans="1:11" x14ac:dyDescent="0.35">
      <c r="A1296" s="1" t="s">
        <v>1084</v>
      </c>
      <c r="B1296" s="9">
        <v>172137</v>
      </c>
      <c r="C1296" s="1">
        <v>5</v>
      </c>
      <c r="D1296" s="1">
        <v>1</v>
      </c>
      <c r="E1296" s="13">
        <v>0.88200000000000001</v>
      </c>
      <c r="F1296" s="1">
        <v>20</v>
      </c>
      <c r="G1296" s="1" t="s">
        <v>3061</v>
      </c>
      <c r="H1296" s="1" t="s">
        <v>3060</v>
      </c>
      <c r="I1296" s="1">
        <v>62</v>
      </c>
      <c r="J1296" s="1" t="s">
        <v>3059</v>
      </c>
      <c r="K1296" s="1" t="s">
        <v>3060</v>
      </c>
    </row>
    <row r="1297" spans="1:11" x14ac:dyDescent="0.35">
      <c r="A1297" s="1" t="s">
        <v>2082</v>
      </c>
      <c r="B1297" s="9">
        <v>104910</v>
      </c>
      <c r="C1297" s="1">
        <v>2</v>
      </c>
      <c r="D1297" s="1">
        <v>10</v>
      </c>
      <c r="E1297" s="13">
        <v>1</v>
      </c>
      <c r="F1297" s="1">
        <v>15</v>
      </c>
      <c r="G1297" s="1" t="s">
        <v>3058</v>
      </c>
      <c r="H1297" s="1" t="s">
        <v>3060</v>
      </c>
      <c r="I1297" s="1">
        <v>33</v>
      </c>
      <c r="J1297" s="1" t="s">
        <v>3059</v>
      </c>
      <c r="K1297" s="1" t="s">
        <v>3059</v>
      </c>
    </row>
    <row r="1298" spans="1:11" x14ac:dyDescent="0.35">
      <c r="A1298" s="1" t="s">
        <v>993</v>
      </c>
      <c r="B1298" s="9">
        <v>97278</v>
      </c>
      <c r="C1298" s="1">
        <v>4</v>
      </c>
      <c r="D1298" s="1">
        <v>5</v>
      </c>
      <c r="E1298" s="13">
        <v>0.79799999999999993</v>
      </c>
      <c r="F1298" s="1">
        <v>19</v>
      </c>
      <c r="G1298" s="1" t="s">
        <v>3063</v>
      </c>
      <c r="H1298" s="1" t="s">
        <v>3059</v>
      </c>
      <c r="I1298" s="1">
        <v>53</v>
      </c>
      <c r="J1298" s="1" t="s">
        <v>3060</v>
      </c>
      <c r="K1298" s="1" t="s">
        <v>3059</v>
      </c>
    </row>
    <row r="1299" spans="1:11" x14ac:dyDescent="0.35">
      <c r="A1299" s="1" t="s">
        <v>614</v>
      </c>
      <c r="B1299" s="9">
        <v>68224</v>
      </c>
      <c r="C1299" s="1">
        <v>2</v>
      </c>
      <c r="D1299" s="1">
        <v>9</v>
      </c>
      <c r="E1299" s="13">
        <v>0.93700000000000006</v>
      </c>
      <c r="F1299" s="1">
        <v>10</v>
      </c>
      <c r="G1299" s="1" t="s">
        <v>3064</v>
      </c>
      <c r="H1299" s="1" t="s">
        <v>3059</v>
      </c>
      <c r="I1299" s="1">
        <v>74</v>
      </c>
      <c r="J1299" s="1" t="s">
        <v>3059</v>
      </c>
      <c r="K1299" s="1" t="s">
        <v>3059</v>
      </c>
    </row>
    <row r="1300" spans="1:11" x14ac:dyDescent="0.35">
      <c r="A1300" s="1" t="s">
        <v>273</v>
      </c>
      <c r="B1300" s="9">
        <v>50541</v>
      </c>
      <c r="C1300" s="1">
        <v>2</v>
      </c>
      <c r="D1300" s="1">
        <v>6</v>
      </c>
      <c r="E1300" s="13">
        <v>0.80500000000000005</v>
      </c>
      <c r="F1300" s="1">
        <v>12</v>
      </c>
      <c r="G1300" s="1" t="s">
        <v>3063</v>
      </c>
      <c r="H1300" s="1" t="s">
        <v>3059</v>
      </c>
      <c r="I1300" s="1">
        <v>19</v>
      </c>
      <c r="J1300" s="1" t="s">
        <v>3059</v>
      </c>
      <c r="K1300" s="1" t="s">
        <v>3059</v>
      </c>
    </row>
    <row r="1301" spans="1:11" x14ac:dyDescent="0.35">
      <c r="A1301" s="1" t="s">
        <v>2567</v>
      </c>
      <c r="B1301" s="9">
        <v>58929</v>
      </c>
      <c r="C1301" s="1">
        <v>4</v>
      </c>
      <c r="D1301" s="1">
        <v>9</v>
      </c>
      <c r="E1301" s="13">
        <v>0.93</v>
      </c>
      <c r="F1301" s="1">
        <v>13</v>
      </c>
      <c r="G1301" s="1" t="s">
        <v>3062</v>
      </c>
      <c r="H1301" s="1" t="s">
        <v>3059</v>
      </c>
      <c r="I1301" s="1">
        <v>45</v>
      </c>
      <c r="J1301" s="1" t="s">
        <v>3059</v>
      </c>
      <c r="K1301" s="1" t="s">
        <v>3060</v>
      </c>
    </row>
    <row r="1302" spans="1:11" x14ac:dyDescent="0.35">
      <c r="A1302" s="1" t="s">
        <v>827</v>
      </c>
      <c r="B1302" s="9">
        <v>89040</v>
      </c>
      <c r="C1302" s="1">
        <v>3</v>
      </c>
      <c r="D1302" s="1">
        <v>7</v>
      </c>
      <c r="E1302" s="13">
        <v>0.86900000000000011</v>
      </c>
      <c r="F1302" s="1">
        <v>4</v>
      </c>
      <c r="G1302" s="1" t="s">
        <v>3058</v>
      </c>
      <c r="H1302" s="1" t="s">
        <v>3060</v>
      </c>
      <c r="I1302" s="1">
        <v>17</v>
      </c>
      <c r="J1302" s="1" t="s">
        <v>3059</v>
      </c>
      <c r="K1302" s="1" t="s">
        <v>3059</v>
      </c>
    </row>
    <row r="1303" spans="1:11" x14ac:dyDescent="0.35">
      <c r="A1303" s="1" t="s">
        <v>2533</v>
      </c>
      <c r="B1303" s="9">
        <v>178502</v>
      </c>
      <c r="C1303" s="1">
        <v>3</v>
      </c>
      <c r="D1303" s="1">
        <v>7</v>
      </c>
      <c r="E1303" s="13">
        <v>0.93099999999999994</v>
      </c>
      <c r="F1303" s="1">
        <v>10</v>
      </c>
      <c r="G1303" s="1" t="s">
        <v>3058</v>
      </c>
      <c r="H1303" s="1" t="s">
        <v>3059</v>
      </c>
      <c r="I1303" s="1">
        <v>78</v>
      </c>
      <c r="J1303" s="1" t="s">
        <v>3060</v>
      </c>
      <c r="K1303" s="1" t="s">
        <v>3059</v>
      </c>
    </row>
    <row r="1304" spans="1:11" x14ac:dyDescent="0.35">
      <c r="A1304" s="1" t="s">
        <v>3036</v>
      </c>
      <c r="B1304" s="9">
        <v>56245</v>
      </c>
      <c r="C1304" s="1">
        <v>5</v>
      </c>
      <c r="D1304" s="1">
        <v>7</v>
      </c>
      <c r="E1304" s="13">
        <v>0.92099999999999993</v>
      </c>
      <c r="F1304" s="1">
        <v>1</v>
      </c>
      <c r="G1304" s="1" t="s">
        <v>3058</v>
      </c>
      <c r="H1304" s="1" t="s">
        <v>3059</v>
      </c>
      <c r="I1304" s="1">
        <v>42</v>
      </c>
      <c r="J1304" s="1" t="s">
        <v>3059</v>
      </c>
      <c r="K1304" s="1" t="s">
        <v>3059</v>
      </c>
    </row>
    <row r="1305" spans="1:11" x14ac:dyDescent="0.35">
      <c r="A1305" s="1" t="s">
        <v>2481</v>
      </c>
      <c r="B1305" s="9">
        <v>140134</v>
      </c>
      <c r="C1305" s="1">
        <v>2</v>
      </c>
      <c r="D1305" s="1">
        <v>3</v>
      </c>
      <c r="E1305" s="13">
        <v>0.91099999999999992</v>
      </c>
      <c r="F1305" s="1">
        <v>3</v>
      </c>
      <c r="G1305" s="1" t="s">
        <v>3061</v>
      </c>
      <c r="H1305" s="1" t="s">
        <v>3059</v>
      </c>
      <c r="I1305" s="1">
        <v>36</v>
      </c>
      <c r="J1305" s="1" t="s">
        <v>3059</v>
      </c>
      <c r="K1305" s="1" t="s">
        <v>3059</v>
      </c>
    </row>
    <row r="1306" spans="1:11" x14ac:dyDescent="0.35">
      <c r="A1306" s="1" t="s">
        <v>1454</v>
      </c>
      <c r="B1306" s="9">
        <v>80294</v>
      </c>
      <c r="C1306" s="1">
        <v>3</v>
      </c>
      <c r="D1306" s="1">
        <v>9</v>
      </c>
      <c r="E1306" s="13">
        <v>0.84599999999999997</v>
      </c>
      <c r="F1306" s="1">
        <v>14</v>
      </c>
      <c r="G1306" s="1" t="s">
        <v>3063</v>
      </c>
      <c r="H1306" s="1" t="s">
        <v>3059</v>
      </c>
      <c r="I1306" s="1">
        <v>59</v>
      </c>
      <c r="J1306" s="1" t="s">
        <v>3059</v>
      </c>
      <c r="K1306" s="1" t="s">
        <v>3060</v>
      </c>
    </row>
    <row r="1307" spans="1:11" x14ac:dyDescent="0.35">
      <c r="A1307" s="1" t="s">
        <v>690</v>
      </c>
      <c r="B1307" s="9">
        <v>80727</v>
      </c>
      <c r="C1307" s="1">
        <v>2</v>
      </c>
      <c r="D1307" s="1">
        <v>7</v>
      </c>
      <c r="E1307" s="13">
        <v>0.86499999999999999</v>
      </c>
      <c r="F1307" s="1">
        <v>23</v>
      </c>
      <c r="G1307" s="1" t="s">
        <v>3058</v>
      </c>
      <c r="H1307" s="1" t="s">
        <v>3059</v>
      </c>
      <c r="I1307" s="1">
        <v>57</v>
      </c>
      <c r="J1307" s="1" t="s">
        <v>3059</v>
      </c>
      <c r="K1307" s="1" t="s">
        <v>3059</v>
      </c>
    </row>
    <row r="1308" spans="1:11" x14ac:dyDescent="0.35">
      <c r="A1308" s="1" t="s">
        <v>480</v>
      </c>
      <c r="B1308" s="9">
        <v>63034</v>
      </c>
      <c r="C1308" s="1">
        <v>4</v>
      </c>
      <c r="D1308" s="1">
        <v>5</v>
      </c>
      <c r="E1308" s="13">
        <v>0.9890000000000001</v>
      </c>
      <c r="F1308" s="1">
        <v>3</v>
      </c>
      <c r="G1308" s="1" t="s">
        <v>3062</v>
      </c>
      <c r="H1308" s="1" t="s">
        <v>3060</v>
      </c>
      <c r="I1308" s="1">
        <v>33</v>
      </c>
      <c r="J1308" s="1" t="s">
        <v>3059</v>
      </c>
      <c r="K1308" s="1" t="s">
        <v>3059</v>
      </c>
    </row>
    <row r="1309" spans="1:11" x14ac:dyDescent="0.35">
      <c r="A1309" s="1" t="s">
        <v>946</v>
      </c>
      <c r="B1309" s="9">
        <v>30207</v>
      </c>
      <c r="C1309" s="1">
        <v>1</v>
      </c>
      <c r="D1309" s="1">
        <v>9</v>
      </c>
      <c r="E1309" s="13">
        <v>1</v>
      </c>
      <c r="F1309" s="1">
        <v>0</v>
      </c>
      <c r="G1309" s="1" t="s">
        <v>3058</v>
      </c>
      <c r="H1309" s="1" t="s">
        <v>3060</v>
      </c>
      <c r="I1309" s="1">
        <v>5</v>
      </c>
      <c r="J1309" s="1" t="s">
        <v>3059</v>
      </c>
      <c r="K1309" s="1" t="s">
        <v>3059</v>
      </c>
    </row>
    <row r="1310" spans="1:11" x14ac:dyDescent="0.35">
      <c r="A1310" s="1" t="s">
        <v>2227</v>
      </c>
      <c r="B1310" s="9">
        <v>92543</v>
      </c>
      <c r="C1310" s="1">
        <v>4</v>
      </c>
      <c r="D1310" s="1">
        <v>2</v>
      </c>
      <c r="E1310" s="13">
        <v>0.89500000000000002</v>
      </c>
      <c r="F1310" s="1">
        <v>14</v>
      </c>
      <c r="G1310" s="1" t="s">
        <v>3061</v>
      </c>
      <c r="H1310" s="1" t="s">
        <v>3059</v>
      </c>
      <c r="I1310" s="1">
        <v>80</v>
      </c>
      <c r="J1310" s="1" t="s">
        <v>3059</v>
      </c>
      <c r="K1310" s="1" t="s">
        <v>3059</v>
      </c>
    </row>
    <row r="1311" spans="1:11" x14ac:dyDescent="0.35">
      <c r="A1311" s="1" t="s">
        <v>2549</v>
      </c>
      <c r="B1311" s="9">
        <v>178822</v>
      </c>
      <c r="C1311" s="1">
        <v>2</v>
      </c>
      <c r="D1311" s="1">
        <v>4</v>
      </c>
      <c r="E1311" s="13">
        <v>0.88500000000000001</v>
      </c>
      <c r="F1311" s="1">
        <v>3</v>
      </c>
      <c r="G1311" s="1" t="s">
        <v>3061</v>
      </c>
      <c r="H1311" s="1" t="s">
        <v>3060</v>
      </c>
      <c r="I1311" s="1">
        <v>34</v>
      </c>
      <c r="J1311" s="1" t="s">
        <v>3059</v>
      </c>
      <c r="K1311" s="1" t="s">
        <v>3059</v>
      </c>
    </row>
    <row r="1312" spans="1:11" x14ac:dyDescent="0.35">
      <c r="A1312" s="1" t="s">
        <v>2721</v>
      </c>
      <c r="B1312" s="9">
        <v>33354</v>
      </c>
      <c r="C1312" s="1">
        <v>5</v>
      </c>
      <c r="D1312" s="1">
        <v>4</v>
      </c>
      <c r="E1312" s="13">
        <v>0.98</v>
      </c>
      <c r="F1312" s="1">
        <v>10</v>
      </c>
      <c r="G1312" s="1" t="s">
        <v>3062</v>
      </c>
      <c r="H1312" s="1" t="s">
        <v>3060</v>
      </c>
      <c r="I1312" s="1">
        <v>49</v>
      </c>
      <c r="J1312" s="1" t="s">
        <v>3059</v>
      </c>
      <c r="K1312" s="1" t="s">
        <v>3059</v>
      </c>
    </row>
    <row r="1313" spans="1:11" x14ac:dyDescent="0.35">
      <c r="A1313" s="1" t="s">
        <v>1420</v>
      </c>
      <c r="B1313" s="9">
        <v>86018</v>
      </c>
      <c r="C1313" s="1">
        <v>5</v>
      </c>
      <c r="D1313" s="1">
        <v>10</v>
      </c>
      <c r="E1313" s="13">
        <v>0.95400000000000007</v>
      </c>
      <c r="F1313" s="1">
        <v>26</v>
      </c>
      <c r="G1313" s="1" t="s">
        <v>3058</v>
      </c>
      <c r="H1313" s="1" t="s">
        <v>3059</v>
      </c>
      <c r="I1313" s="1">
        <v>74</v>
      </c>
      <c r="J1313" s="1" t="s">
        <v>3059</v>
      </c>
      <c r="K1313" s="1" t="s">
        <v>3059</v>
      </c>
    </row>
    <row r="1314" spans="1:11" x14ac:dyDescent="0.35">
      <c r="A1314" s="1" t="s">
        <v>1421</v>
      </c>
      <c r="B1314" s="9">
        <v>82154</v>
      </c>
      <c r="C1314" s="1">
        <v>4</v>
      </c>
      <c r="D1314" s="1">
        <v>2</v>
      </c>
      <c r="E1314" s="13">
        <v>0.78599999999999992</v>
      </c>
      <c r="F1314" s="1">
        <v>29</v>
      </c>
      <c r="G1314" s="1" t="s">
        <v>3061</v>
      </c>
      <c r="H1314" s="1" t="s">
        <v>3060</v>
      </c>
      <c r="I1314" s="1">
        <v>67</v>
      </c>
      <c r="J1314" s="1" t="s">
        <v>3059</v>
      </c>
      <c r="K1314" s="1" t="s">
        <v>3059</v>
      </c>
    </row>
    <row r="1315" spans="1:11" x14ac:dyDescent="0.35">
      <c r="A1315" s="1" t="s">
        <v>2910</v>
      </c>
      <c r="B1315" s="9">
        <v>160976</v>
      </c>
      <c r="C1315" s="1">
        <v>4</v>
      </c>
      <c r="D1315" s="1">
        <v>6</v>
      </c>
      <c r="E1315" s="13">
        <v>0.79</v>
      </c>
      <c r="F1315" s="1">
        <v>27</v>
      </c>
      <c r="G1315" s="1" t="s">
        <v>3058</v>
      </c>
      <c r="H1315" s="1" t="s">
        <v>3059</v>
      </c>
      <c r="I1315" s="1">
        <v>3</v>
      </c>
      <c r="J1315" s="1" t="s">
        <v>3059</v>
      </c>
      <c r="K1315" s="1" t="s">
        <v>3059</v>
      </c>
    </row>
    <row r="1316" spans="1:11" x14ac:dyDescent="0.35">
      <c r="A1316" s="1" t="s">
        <v>305</v>
      </c>
      <c r="B1316" s="9">
        <v>50597</v>
      </c>
      <c r="C1316" s="1">
        <v>1</v>
      </c>
      <c r="D1316" s="1">
        <v>4</v>
      </c>
      <c r="E1316" s="13">
        <v>0.94700000000000006</v>
      </c>
      <c r="F1316" s="1">
        <v>18</v>
      </c>
      <c r="G1316" s="1" t="s">
        <v>3058</v>
      </c>
      <c r="H1316" s="1" t="s">
        <v>3059</v>
      </c>
      <c r="I1316" s="1">
        <v>1</v>
      </c>
      <c r="J1316" s="1" t="s">
        <v>3060</v>
      </c>
      <c r="K1316" s="1" t="s">
        <v>3059</v>
      </c>
    </row>
    <row r="1317" spans="1:11" x14ac:dyDescent="0.35">
      <c r="A1317" s="1" t="s">
        <v>1724</v>
      </c>
      <c r="B1317" s="9">
        <v>87273</v>
      </c>
      <c r="C1317" s="1">
        <v>5</v>
      </c>
      <c r="D1317" s="1">
        <v>8</v>
      </c>
      <c r="E1317" s="13">
        <v>0.96900000000000008</v>
      </c>
      <c r="F1317" s="1">
        <v>3</v>
      </c>
      <c r="G1317" s="1" t="s">
        <v>3063</v>
      </c>
      <c r="H1317" s="1" t="s">
        <v>3059</v>
      </c>
      <c r="I1317" s="1">
        <v>35</v>
      </c>
      <c r="J1317" s="1" t="s">
        <v>3059</v>
      </c>
      <c r="K1317" s="1" t="s">
        <v>3059</v>
      </c>
    </row>
    <row r="1318" spans="1:11" x14ac:dyDescent="0.35">
      <c r="A1318" s="1" t="s">
        <v>954</v>
      </c>
      <c r="B1318" s="9">
        <v>139535</v>
      </c>
      <c r="C1318" s="1">
        <v>5</v>
      </c>
      <c r="D1318" s="1">
        <v>2</v>
      </c>
      <c r="E1318" s="13">
        <v>0.81599999999999995</v>
      </c>
      <c r="F1318" s="1">
        <v>8</v>
      </c>
      <c r="G1318" s="1" t="s">
        <v>3063</v>
      </c>
      <c r="H1318" s="1" t="s">
        <v>3059</v>
      </c>
      <c r="I1318" s="1">
        <v>60</v>
      </c>
      <c r="J1318" s="1" t="s">
        <v>3059</v>
      </c>
      <c r="K1318" s="1" t="s">
        <v>3060</v>
      </c>
    </row>
    <row r="1319" spans="1:11" x14ac:dyDescent="0.35">
      <c r="A1319" s="1" t="s">
        <v>483</v>
      </c>
      <c r="B1319" s="9">
        <v>104677</v>
      </c>
      <c r="C1319" s="1">
        <v>1</v>
      </c>
      <c r="D1319" s="1">
        <v>7</v>
      </c>
      <c r="E1319" s="13">
        <v>0.97299999999999998</v>
      </c>
      <c r="F1319" s="1">
        <v>20</v>
      </c>
      <c r="G1319" s="1" t="s">
        <v>3058</v>
      </c>
      <c r="H1319" s="1" t="s">
        <v>3059</v>
      </c>
      <c r="I1319" s="1">
        <v>55</v>
      </c>
      <c r="J1319" s="1" t="s">
        <v>3059</v>
      </c>
      <c r="K1319" s="1" t="s">
        <v>3059</v>
      </c>
    </row>
    <row r="1320" spans="1:11" x14ac:dyDescent="0.35">
      <c r="A1320" s="1" t="s">
        <v>2526</v>
      </c>
      <c r="B1320" s="9">
        <v>107665</v>
      </c>
      <c r="C1320" s="1">
        <v>5</v>
      </c>
      <c r="D1320" s="1">
        <v>2</v>
      </c>
      <c r="E1320" s="13">
        <v>0.86299999999999999</v>
      </c>
      <c r="F1320" s="1">
        <v>8</v>
      </c>
      <c r="G1320" s="1" t="s">
        <v>3063</v>
      </c>
      <c r="H1320" s="1" t="s">
        <v>3059</v>
      </c>
      <c r="I1320" s="1">
        <v>1</v>
      </c>
      <c r="J1320" s="1" t="s">
        <v>3059</v>
      </c>
      <c r="K1320" s="1" t="s">
        <v>3059</v>
      </c>
    </row>
    <row r="1321" spans="1:11" x14ac:dyDescent="0.35">
      <c r="A1321" s="1" t="s">
        <v>2981</v>
      </c>
      <c r="B1321" s="9">
        <v>44242</v>
      </c>
      <c r="C1321" s="1">
        <v>2</v>
      </c>
      <c r="D1321" s="1">
        <v>2</v>
      </c>
      <c r="E1321" s="13">
        <v>0.94099999999999995</v>
      </c>
      <c r="F1321" s="1">
        <v>28</v>
      </c>
      <c r="G1321" s="1" t="s">
        <v>3058</v>
      </c>
      <c r="H1321" s="1" t="s">
        <v>3059</v>
      </c>
      <c r="I1321" s="1">
        <v>18</v>
      </c>
      <c r="J1321" s="1" t="s">
        <v>3059</v>
      </c>
      <c r="K1321" s="1" t="s">
        <v>3059</v>
      </c>
    </row>
    <row r="1322" spans="1:11" x14ac:dyDescent="0.35">
      <c r="A1322" s="1" t="s">
        <v>2097</v>
      </c>
      <c r="B1322" s="9">
        <v>102979.37</v>
      </c>
      <c r="C1322" s="1">
        <v>3</v>
      </c>
      <c r="D1322" s="1">
        <v>2</v>
      </c>
      <c r="E1322" s="13">
        <v>0.82499999999999996</v>
      </c>
      <c r="F1322" s="1">
        <v>9</v>
      </c>
      <c r="G1322" s="1" t="s">
        <v>3064</v>
      </c>
      <c r="H1322" s="1" t="s">
        <v>3060</v>
      </c>
      <c r="I1322" s="1">
        <v>42</v>
      </c>
      <c r="J1322" s="1" t="s">
        <v>3060</v>
      </c>
      <c r="K1322" s="1" t="s">
        <v>3059</v>
      </c>
    </row>
    <row r="1323" spans="1:11" x14ac:dyDescent="0.35">
      <c r="A1323" s="1" t="s">
        <v>647</v>
      </c>
      <c r="B1323" s="9">
        <v>99834</v>
      </c>
      <c r="C1323" s="1">
        <v>1</v>
      </c>
      <c r="D1323" s="1">
        <v>3</v>
      </c>
      <c r="E1323" s="13">
        <v>0.95700000000000007</v>
      </c>
      <c r="F1323" s="1">
        <v>14</v>
      </c>
      <c r="G1323" s="1" t="s">
        <v>3064</v>
      </c>
      <c r="H1323" s="1" t="s">
        <v>3059</v>
      </c>
      <c r="I1323" s="1">
        <v>75</v>
      </c>
      <c r="J1323" s="1" t="s">
        <v>3059</v>
      </c>
      <c r="K1323" s="1" t="s">
        <v>3059</v>
      </c>
    </row>
    <row r="1324" spans="1:11" x14ac:dyDescent="0.35">
      <c r="A1324" s="1" t="s">
        <v>1397</v>
      </c>
      <c r="B1324" s="9">
        <v>96382</v>
      </c>
      <c r="C1324" s="1">
        <v>5</v>
      </c>
      <c r="D1324" s="1">
        <v>7</v>
      </c>
      <c r="E1324" s="13">
        <v>0.98</v>
      </c>
      <c r="F1324" s="1">
        <v>29</v>
      </c>
      <c r="G1324" s="1" t="s">
        <v>3064</v>
      </c>
      <c r="H1324" s="1" t="s">
        <v>3059</v>
      </c>
      <c r="I1324" s="1">
        <v>13</v>
      </c>
      <c r="J1324" s="1" t="s">
        <v>3060</v>
      </c>
      <c r="K1324" s="1" t="s">
        <v>3060</v>
      </c>
    </row>
    <row r="1325" spans="1:11" x14ac:dyDescent="0.35">
      <c r="A1325" s="1" t="s">
        <v>1434</v>
      </c>
      <c r="B1325" s="9">
        <v>137014</v>
      </c>
      <c r="C1325" s="1">
        <v>2</v>
      </c>
      <c r="D1325" s="1">
        <v>5</v>
      </c>
      <c r="E1325" s="13">
        <v>0.94499999999999995</v>
      </c>
      <c r="F1325" s="1">
        <v>20</v>
      </c>
      <c r="G1325" s="1" t="s">
        <v>3063</v>
      </c>
      <c r="H1325" s="1" t="s">
        <v>3060</v>
      </c>
      <c r="I1325" s="1">
        <v>30</v>
      </c>
      <c r="J1325" s="1" t="s">
        <v>3060</v>
      </c>
      <c r="K1325" s="1" t="s">
        <v>3059</v>
      </c>
    </row>
    <row r="1326" spans="1:11" x14ac:dyDescent="0.35">
      <c r="A1326" s="1" t="s">
        <v>3035</v>
      </c>
      <c r="B1326" s="9">
        <v>41529</v>
      </c>
      <c r="C1326" s="1">
        <v>4</v>
      </c>
      <c r="D1326" s="1">
        <v>1</v>
      </c>
      <c r="E1326" s="13">
        <v>0.86199999999999999</v>
      </c>
      <c r="F1326" s="1">
        <v>11</v>
      </c>
      <c r="G1326" s="1" t="s">
        <v>3062</v>
      </c>
      <c r="H1326" s="1" t="s">
        <v>3059</v>
      </c>
      <c r="I1326" s="1">
        <v>24</v>
      </c>
      <c r="J1326" s="1" t="s">
        <v>3059</v>
      </c>
      <c r="K1326" s="1" t="s">
        <v>3059</v>
      </c>
    </row>
    <row r="1327" spans="1:11" x14ac:dyDescent="0.35">
      <c r="A1327" s="1" t="s">
        <v>1259</v>
      </c>
      <c r="B1327" s="9">
        <v>79250</v>
      </c>
      <c r="C1327" s="1">
        <v>4</v>
      </c>
      <c r="D1327" s="1">
        <v>9</v>
      </c>
      <c r="E1327" s="13">
        <v>0.91500000000000004</v>
      </c>
      <c r="F1327" s="1">
        <v>13</v>
      </c>
      <c r="G1327" s="1" t="s">
        <v>3063</v>
      </c>
      <c r="H1327" s="1" t="s">
        <v>3059</v>
      </c>
      <c r="I1327" s="1">
        <v>28</v>
      </c>
      <c r="J1327" s="1" t="s">
        <v>3059</v>
      </c>
      <c r="K1327" s="1" t="s">
        <v>3059</v>
      </c>
    </row>
    <row r="1328" spans="1:11" x14ac:dyDescent="0.35">
      <c r="A1328" s="1" t="s">
        <v>915</v>
      </c>
      <c r="B1328" s="9">
        <v>57299</v>
      </c>
      <c r="C1328" s="1">
        <v>5</v>
      </c>
      <c r="D1328" s="1">
        <v>10</v>
      </c>
      <c r="E1328" s="13">
        <v>0.86799999999999999</v>
      </c>
      <c r="F1328" s="1">
        <v>4</v>
      </c>
      <c r="G1328" s="1" t="s">
        <v>3061</v>
      </c>
      <c r="H1328" s="1" t="s">
        <v>3059</v>
      </c>
      <c r="I1328" s="1">
        <v>67</v>
      </c>
      <c r="J1328" s="1" t="s">
        <v>3059</v>
      </c>
      <c r="K1328" s="1" t="s">
        <v>3059</v>
      </c>
    </row>
    <row r="1329" spans="1:11" x14ac:dyDescent="0.35">
      <c r="A1329" s="1" t="s">
        <v>849</v>
      </c>
      <c r="B1329" s="9">
        <v>152902</v>
      </c>
      <c r="C1329" s="1">
        <v>2</v>
      </c>
      <c r="D1329" s="1">
        <v>4</v>
      </c>
      <c r="E1329" s="13">
        <v>0.85</v>
      </c>
      <c r="F1329" s="1">
        <v>23</v>
      </c>
      <c r="G1329" s="1" t="s">
        <v>3064</v>
      </c>
      <c r="H1329" s="1" t="s">
        <v>3059</v>
      </c>
      <c r="I1329" s="1">
        <v>39</v>
      </c>
      <c r="J1329" s="1" t="s">
        <v>3059</v>
      </c>
      <c r="K1329" s="1" t="s">
        <v>3060</v>
      </c>
    </row>
    <row r="1330" spans="1:11" x14ac:dyDescent="0.35">
      <c r="A1330" s="1" t="s">
        <v>1148</v>
      </c>
      <c r="B1330" s="9">
        <v>101697</v>
      </c>
      <c r="C1330" s="1">
        <v>3</v>
      </c>
      <c r="D1330" s="1">
        <v>7</v>
      </c>
      <c r="E1330" s="13">
        <v>0.86299999999999999</v>
      </c>
      <c r="F1330" s="1">
        <v>23</v>
      </c>
      <c r="G1330" s="1" t="s">
        <v>3062</v>
      </c>
      <c r="H1330" s="1" t="s">
        <v>3060</v>
      </c>
      <c r="I1330" s="1">
        <v>20</v>
      </c>
      <c r="J1330" s="1" t="s">
        <v>3059</v>
      </c>
      <c r="K1330" s="1" t="s">
        <v>3059</v>
      </c>
    </row>
    <row r="1331" spans="1:11" x14ac:dyDescent="0.35">
      <c r="A1331" s="1" t="s">
        <v>2312</v>
      </c>
      <c r="B1331" s="9">
        <v>104697</v>
      </c>
      <c r="C1331" s="1">
        <v>2</v>
      </c>
      <c r="D1331" s="1">
        <v>2</v>
      </c>
      <c r="E1331" s="13">
        <v>0.92500000000000004</v>
      </c>
      <c r="F1331" s="1">
        <v>6</v>
      </c>
      <c r="G1331" s="1" t="s">
        <v>3061</v>
      </c>
      <c r="H1331" s="1" t="s">
        <v>3059</v>
      </c>
      <c r="I1331" s="1">
        <v>30</v>
      </c>
      <c r="J1331" s="1" t="s">
        <v>3059</v>
      </c>
      <c r="K1331" s="1" t="s">
        <v>3059</v>
      </c>
    </row>
    <row r="1332" spans="1:11" x14ac:dyDescent="0.35">
      <c r="A1332" s="1" t="s">
        <v>1913</v>
      </c>
      <c r="B1332" s="9">
        <v>77643</v>
      </c>
      <c r="C1332" s="1">
        <v>3</v>
      </c>
      <c r="D1332" s="1">
        <v>9</v>
      </c>
      <c r="E1332" s="13">
        <v>0.8909999999999999</v>
      </c>
      <c r="F1332" s="1">
        <v>12</v>
      </c>
      <c r="G1332" s="1" t="s">
        <v>3064</v>
      </c>
      <c r="H1332" s="1" t="s">
        <v>3060</v>
      </c>
      <c r="I1332" s="1">
        <v>9</v>
      </c>
      <c r="J1332" s="1" t="s">
        <v>3059</v>
      </c>
      <c r="K1332" s="1" t="s">
        <v>3059</v>
      </c>
    </row>
    <row r="1333" spans="1:11" x14ac:dyDescent="0.35">
      <c r="A1333" s="1" t="s">
        <v>1097</v>
      </c>
      <c r="B1333" s="9">
        <v>118339</v>
      </c>
      <c r="C1333" s="1">
        <v>5</v>
      </c>
      <c r="D1333" s="1">
        <v>8</v>
      </c>
      <c r="E1333" s="13">
        <v>0.90599999999999992</v>
      </c>
      <c r="F1333" s="1">
        <v>10</v>
      </c>
      <c r="G1333" s="1" t="s">
        <v>3062</v>
      </c>
      <c r="H1333" s="1" t="s">
        <v>3059</v>
      </c>
      <c r="I1333" s="1">
        <v>28</v>
      </c>
      <c r="J1333" s="1" t="s">
        <v>3059</v>
      </c>
      <c r="K1333" s="1" t="s">
        <v>3059</v>
      </c>
    </row>
    <row r="1334" spans="1:11" x14ac:dyDescent="0.35">
      <c r="A1334" s="1" t="s">
        <v>1090</v>
      </c>
      <c r="B1334" s="9">
        <v>72583</v>
      </c>
      <c r="C1334" s="1">
        <v>1</v>
      </c>
      <c r="D1334" s="1">
        <v>10</v>
      </c>
      <c r="E1334" s="13">
        <v>0.90500000000000003</v>
      </c>
      <c r="F1334" s="1">
        <v>17</v>
      </c>
      <c r="G1334" s="1" t="s">
        <v>3061</v>
      </c>
      <c r="H1334" s="1" t="s">
        <v>3059</v>
      </c>
      <c r="I1334" s="1">
        <v>55</v>
      </c>
      <c r="J1334" s="1" t="s">
        <v>3059</v>
      </c>
      <c r="K1334" s="1" t="s">
        <v>3059</v>
      </c>
    </row>
    <row r="1335" spans="1:11" x14ac:dyDescent="0.35">
      <c r="A1335" s="1" t="s">
        <v>1396</v>
      </c>
      <c r="B1335" s="9">
        <v>71277</v>
      </c>
      <c r="C1335" s="1">
        <v>4</v>
      </c>
      <c r="D1335" s="1">
        <v>6</v>
      </c>
      <c r="E1335" s="13">
        <v>0.85799999999999998</v>
      </c>
      <c r="F1335" s="1">
        <v>15</v>
      </c>
      <c r="G1335" s="1" t="s">
        <v>3061</v>
      </c>
      <c r="H1335" s="1" t="s">
        <v>3059</v>
      </c>
      <c r="I1335" s="1">
        <v>78</v>
      </c>
      <c r="J1335" s="1" t="s">
        <v>3059</v>
      </c>
      <c r="K1335" s="1" t="s">
        <v>3059</v>
      </c>
    </row>
    <row r="1336" spans="1:11" x14ac:dyDescent="0.35">
      <c r="A1336" s="1" t="s">
        <v>382</v>
      </c>
      <c r="B1336" s="9">
        <v>36081</v>
      </c>
      <c r="C1336" s="1">
        <v>5</v>
      </c>
      <c r="D1336" s="1">
        <v>2</v>
      </c>
      <c r="E1336" s="13">
        <v>0.88500000000000001</v>
      </c>
      <c r="F1336" s="1">
        <v>21</v>
      </c>
      <c r="G1336" s="1" t="s">
        <v>3065</v>
      </c>
      <c r="H1336" s="1" t="s">
        <v>3059</v>
      </c>
      <c r="I1336" s="1">
        <v>26</v>
      </c>
      <c r="J1336" s="1" t="s">
        <v>3059</v>
      </c>
      <c r="K1336" s="1" t="s">
        <v>3059</v>
      </c>
    </row>
    <row r="1337" spans="1:11" x14ac:dyDescent="0.35">
      <c r="A1337" s="1" t="s">
        <v>2185</v>
      </c>
      <c r="B1337" s="9">
        <v>172373</v>
      </c>
      <c r="C1337" s="1">
        <v>4</v>
      </c>
      <c r="D1337" s="1">
        <v>9</v>
      </c>
      <c r="E1337" s="13">
        <v>0.8909999999999999</v>
      </c>
      <c r="F1337" s="1">
        <v>19</v>
      </c>
      <c r="G1337" s="1" t="s">
        <v>3062</v>
      </c>
      <c r="H1337" s="1" t="s">
        <v>3060</v>
      </c>
      <c r="I1337" s="1">
        <v>20</v>
      </c>
      <c r="J1337" s="1" t="s">
        <v>3060</v>
      </c>
      <c r="K1337" s="1" t="s">
        <v>3059</v>
      </c>
    </row>
    <row r="1338" spans="1:11" x14ac:dyDescent="0.35">
      <c r="A1338" s="1" t="s">
        <v>584</v>
      </c>
      <c r="B1338" s="9">
        <v>81985</v>
      </c>
      <c r="C1338" s="1">
        <v>2</v>
      </c>
      <c r="D1338" s="1">
        <v>2</v>
      </c>
      <c r="E1338" s="13">
        <v>0.87599999999999989</v>
      </c>
      <c r="F1338" s="1">
        <v>13</v>
      </c>
      <c r="G1338" s="1" t="s">
        <v>3063</v>
      </c>
      <c r="H1338" s="1" t="s">
        <v>3059</v>
      </c>
      <c r="I1338" s="1">
        <v>42</v>
      </c>
      <c r="J1338" s="1" t="s">
        <v>3059</v>
      </c>
      <c r="K1338" s="1" t="s">
        <v>3059</v>
      </c>
    </row>
    <row r="1339" spans="1:11" x14ac:dyDescent="0.35">
      <c r="A1339" s="1" t="s">
        <v>920</v>
      </c>
      <c r="B1339" s="9">
        <v>134670</v>
      </c>
      <c r="C1339" s="1">
        <v>3</v>
      </c>
      <c r="D1339" s="1">
        <v>3</v>
      </c>
      <c r="E1339" s="13">
        <v>0.93799999999999994</v>
      </c>
      <c r="F1339" s="1">
        <v>12</v>
      </c>
      <c r="G1339" s="1" t="s">
        <v>3061</v>
      </c>
      <c r="H1339" s="1" t="s">
        <v>3059</v>
      </c>
      <c r="I1339" s="1">
        <v>67</v>
      </c>
      <c r="J1339" s="1" t="s">
        <v>3060</v>
      </c>
      <c r="K1339" s="1" t="s">
        <v>3059</v>
      </c>
    </row>
    <row r="1340" spans="1:11" x14ac:dyDescent="0.35">
      <c r="A1340" s="1" t="s">
        <v>252</v>
      </c>
      <c r="B1340" s="9">
        <v>100534</v>
      </c>
      <c r="C1340" s="1">
        <v>5</v>
      </c>
      <c r="D1340" s="1">
        <v>9</v>
      </c>
      <c r="E1340" s="13">
        <v>0.95599999999999996</v>
      </c>
      <c r="F1340" s="1">
        <v>20</v>
      </c>
      <c r="G1340" s="1" t="s">
        <v>3062</v>
      </c>
      <c r="H1340" s="1" t="s">
        <v>3059</v>
      </c>
      <c r="I1340" s="1">
        <v>26</v>
      </c>
      <c r="J1340" s="1" t="s">
        <v>3059</v>
      </c>
      <c r="K1340" s="1" t="s">
        <v>3059</v>
      </c>
    </row>
    <row r="1341" spans="1:11" x14ac:dyDescent="0.35">
      <c r="A1341" s="1" t="s">
        <v>718</v>
      </c>
      <c r="B1341" s="9">
        <v>40496</v>
      </c>
      <c r="C1341" s="1">
        <v>2</v>
      </c>
      <c r="D1341" s="1">
        <v>6</v>
      </c>
      <c r="E1341" s="13">
        <v>0.86299999999999999</v>
      </c>
      <c r="F1341" s="1">
        <v>17</v>
      </c>
      <c r="G1341" s="1" t="s">
        <v>3062</v>
      </c>
      <c r="H1341" s="1" t="s">
        <v>3059</v>
      </c>
      <c r="I1341" s="1">
        <v>12</v>
      </c>
      <c r="J1341" s="1" t="s">
        <v>3059</v>
      </c>
      <c r="K1341" s="1" t="s">
        <v>3060</v>
      </c>
    </row>
    <row r="1342" spans="1:11" x14ac:dyDescent="0.35">
      <c r="A1342" s="1" t="s">
        <v>700</v>
      </c>
      <c r="B1342" s="9">
        <v>46262</v>
      </c>
      <c r="C1342" s="1">
        <v>3</v>
      </c>
      <c r="D1342" s="1">
        <v>1</v>
      </c>
      <c r="E1342" s="13">
        <v>0.83200000000000007</v>
      </c>
      <c r="F1342" s="1">
        <v>12</v>
      </c>
      <c r="G1342" s="1" t="s">
        <v>3058</v>
      </c>
      <c r="H1342" s="1" t="s">
        <v>3059</v>
      </c>
      <c r="I1342" s="1">
        <v>8</v>
      </c>
      <c r="J1342" s="1" t="s">
        <v>3060</v>
      </c>
      <c r="K1342" s="1" t="s">
        <v>3059</v>
      </c>
    </row>
    <row r="1343" spans="1:11" x14ac:dyDescent="0.35">
      <c r="A1343" s="1" t="s">
        <v>922</v>
      </c>
      <c r="B1343" s="9">
        <v>44957</v>
      </c>
      <c r="C1343" s="1">
        <v>1</v>
      </c>
      <c r="D1343" s="1">
        <v>3</v>
      </c>
      <c r="E1343" s="13">
        <v>0.90200000000000002</v>
      </c>
      <c r="F1343" s="1">
        <v>29</v>
      </c>
      <c r="G1343" s="1" t="s">
        <v>3063</v>
      </c>
      <c r="H1343" s="1" t="s">
        <v>3059</v>
      </c>
      <c r="I1343" s="1">
        <v>59</v>
      </c>
      <c r="J1343" s="1" t="s">
        <v>3059</v>
      </c>
      <c r="K1343" s="1" t="s">
        <v>3059</v>
      </c>
    </row>
    <row r="1344" spans="1:11" x14ac:dyDescent="0.35">
      <c r="A1344" s="1" t="s">
        <v>2517</v>
      </c>
      <c r="B1344" s="9">
        <v>62286</v>
      </c>
      <c r="C1344" s="1">
        <v>4</v>
      </c>
      <c r="D1344" s="1">
        <v>3</v>
      </c>
      <c r="E1344" s="13">
        <v>0.94099999999999995</v>
      </c>
      <c r="F1344" s="1">
        <v>14</v>
      </c>
      <c r="G1344" s="1" t="s">
        <v>3058</v>
      </c>
      <c r="H1344" s="1" t="s">
        <v>3059</v>
      </c>
      <c r="I1344" s="1">
        <v>55</v>
      </c>
      <c r="J1344" s="1" t="s">
        <v>3059</v>
      </c>
      <c r="K1344" s="1" t="s">
        <v>3059</v>
      </c>
    </row>
    <row r="1345" spans="1:11" x14ac:dyDescent="0.35">
      <c r="A1345" s="1" t="s">
        <v>3000</v>
      </c>
      <c r="B1345" s="9">
        <v>90952</v>
      </c>
      <c r="C1345" s="1">
        <v>2</v>
      </c>
      <c r="D1345" s="1">
        <v>7</v>
      </c>
      <c r="E1345" s="13">
        <v>0.80700000000000005</v>
      </c>
      <c r="F1345" s="1">
        <v>13</v>
      </c>
      <c r="G1345" s="1" t="s">
        <v>3063</v>
      </c>
      <c r="H1345" s="1" t="s">
        <v>3060</v>
      </c>
      <c r="I1345" s="1">
        <v>10</v>
      </c>
      <c r="J1345" s="1" t="s">
        <v>3059</v>
      </c>
      <c r="K1345" s="1" t="s">
        <v>3059</v>
      </c>
    </row>
    <row r="1346" spans="1:11" x14ac:dyDescent="0.35">
      <c r="A1346" s="1" t="s">
        <v>1537</v>
      </c>
      <c r="B1346" s="9">
        <v>119217</v>
      </c>
      <c r="C1346" s="1">
        <v>5</v>
      </c>
      <c r="D1346" s="1">
        <v>4</v>
      </c>
      <c r="E1346" s="13">
        <v>0.91799999999999993</v>
      </c>
      <c r="F1346" s="1">
        <v>29</v>
      </c>
      <c r="G1346" s="1" t="s">
        <v>3063</v>
      </c>
      <c r="H1346" s="1" t="s">
        <v>3059</v>
      </c>
      <c r="I1346" s="1">
        <v>54</v>
      </c>
      <c r="J1346" s="1" t="s">
        <v>3060</v>
      </c>
      <c r="K1346" s="1" t="s">
        <v>3060</v>
      </c>
    </row>
    <row r="1347" spans="1:11" x14ac:dyDescent="0.35">
      <c r="A1347" s="1" t="s">
        <v>423</v>
      </c>
      <c r="B1347" s="9">
        <v>38938</v>
      </c>
      <c r="C1347" s="1">
        <v>3</v>
      </c>
      <c r="D1347" s="1">
        <v>10</v>
      </c>
      <c r="E1347" s="13">
        <v>0.95299999999999996</v>
      </c>
      <c r="F1347" s="1">
        <v>0</v>
      </c>
      <c r="G1347" s="1" t="s">
        <v>3063</v>
      </c>
      <c r="H1347" s="1" t="s">
        <v>3059</v>
      </c>
      <c r="I1347" s="1">
        <v>31</v>
      </c>
      <c r="J1347" s="1" t="s">
        <v>3059</v>
      </c>
      <c r="K1347" s="1" t="s">
        <v>3060</v>
      </c>
    </row>
    <row r="1348" spans="1:11" x14ac:dyDescent="0.35">
      <c r="A1348" s="1" t="s">
        <v>2695</v>
      </c>
      <c r="B1348" s="9">
        <v>142778</v>
      </c>
      <c r="C1348" s="1">
        <v>4</v>
      </c>
      <c r="D1348" s="1">
        <v>2</v>
      </c>
      <c r="E1348" s="13">
        <v>0.81799999999999995</v>
      </c>
      <c r="F1348" s="1">
        <v>3</v>
      </c>
      <c r="G1348" s="1" t="s">
        <v>3058</v>
      </c>
      <c r="H1348" s="1" t="s">
        <v>3059</v>
      </c>
      <c r="I1348" s="1">
        <v>7</v>
      </c>
      <c r="J1348" s="1" t="s">
        <v>3059</v>
      </c>
      <c r="K1348" s="1" t="s">
        <v>3060</v>
      </c>
    </row>
    <row r="1349" spans="1:11" x14ac:dyDescent="0.35">
      <c r="A1349" s="1" t="s">
        <v>2849</v>
      </c>
      <c r="B1349" s="9">
        <v>105163</v>
      </c>
      <c r="C1349" s="1">
        <v>4</v>
      </c>
      <c r="D1349" s="1">
        <v>10</v>
      </c>
      <c r="E1349" s="13">
        <v>0.89400000000000002</v>
      </c>
      <c r="F1349" s="1">
        <v>14</v>
      </c>
      <c r="G1349" s="1" t="s">
        <v>3058</v>
      </c>
      <c r="H1349" s="1" t="s">
        <v>3059</v>
      </c>
      <c r="I1349" s="1">
        <v>14</v>
      </c>
      <c r="J1349" s="1" t="s">
        <v>3059</v>
      </c>
      <c r="K1349" s="1" t="s">
        <v>3059</v>
      </c>
    </row>
    <row r="1350" spans="1:11" x14ac:dyDescent="0.35">
      <c r="A1350" s="1" t="s">
        <v>2252</v>
      </c>
      <c r="B1350" s="9">
        <v>37960</v>
      </c>
      <c r="C1350" s="1">
        <v>3</v>
      </c>
      <c r="D1350" s="1">
        <v>3</v>
      </c>
      <c r="E1350" s="13">
        <v>0.92</v>
      </c>
      <c r="F1350" s="1">
        <v>14</v>
      </c>
      <c r="G1350" s="1" t="s">
        <v>3058</v>
      </c>
      <c r="H1350" s="1" t="s">
        <v>3060</v>
      </c>
      <c r="I1350" s="1">
        <v>78</v>
      </c>
      <c r="J1350" s="1" t="s">
        <v>3059</v>
      </c>
      <c r="K1350" s="1" t="s">
        <v>3059</v>
      </c>
    </row>
    <row r="1351" spans="1:11" x14ac:dyDescent="0.35">
      <c r="A1351" s="1" t="s">
        <v>1476</v>
      </c>
      <c r="B1351" s="9">
        <v>96972</v>
      </c>
      <c r="C1351" s="1">
        <v>5</v>
      </c>
      <c r="D1351" s="1">
        <v>4</v>
      </c>
      <c r="E1351" s="13">
        <v>0.96499999999999997</v>
      </c>
      <c r="F1351" s="1">
        <v>22</v>
      </c>
      <c r="G1351" s="1" t="s">
        <v>3062</v>
      </c>
      <c r="H1351" s="1" t="s">
        <v>3059</v>
      </c>
      <c r="I1351" s="1">
        <v>18</v>
      </c>
      <c r="J1351" s="1" t="s">
        <v>3059</v>
      </c>
      <c r="K1351" s="1" t="s">
        <v>3059</v>
      </c>
    </row>
    <row r="1352" spans="1:11" x14ac:dyDescent="0.35">
      <c r="A1352" s="1" t="s">
        <v>1715</v>
      </c>
      <c r="B1352" s="9">
        <v>111747</v>
      </c>
      <c r="C1352" s="1">
        <v>4</v>
      </c>
      <c r="D1352" s="1">
        <v>1</v>
      </c>
      <c r="E1352" s="13">
        <v>1</v>
      </c>
      <c r="F1352" s="1">
        <v>20</v>
      </c>
      <c r="G1352" s="1" t="s">
        <v>3061</v>
      </c>
      <c r="H1352" s="1" t="s">
        <v>3059</v>
      </c>
      <c r="I1352" s="1">
        <v>64</v>
      </c>
      <c r="J1352" s="1" t="s">
        <v>3059</v>
      </c>
      <c r="K1352" s="1" t="s">
        <v>3059</v>
      </c>
    </row>
    <row r="1353" spans="1:11" x14ac:dyDescent="0.35">
      <c r="A1353" s="1" t="s">
        <v>1045</v>
      </c>
      <c r="B1353" s="9">
        <v>89167</v>
      </c>
      <c r="C1353" s="1">
        <v>4</v>
      </c>
      <c r="D1353" s="1">
        <v>5</v>
      </c>
      <c r="E1353" s="13">
        <v>0.97699999999999998</v>
      </c>
      <c r="F1353" s="1">
        <v>5</v>
      </c>
      <c r="G1353" s="1" t="s">
        <v>3058</v>
      </c>
      <c r="H1353" s="1" t="s">
        <v>3059</v>
      </c>
      <c r="I1353" s="1">
        <v>29</v>
      </c>
      <c r="J1353" s="1" t="s">
        <v>3059</v>
      </c>
      <c r="K1353" s="1" t="s">
        <v>3059</v>
      </c>
    </row>
    <row r="1354" spans="1:11" x14ac:dyDescent="0.35">
      <c r="A1354" s="1" t="s">
        <v>2979</v>
      </c>
      <c r="B1354" s="9">
        <v>93447</v>
      </c>
      <c r="C1354" s="1">
        <v>1</v>
      </c>
      <c r="D1354" s="1">
        <v>2</v>
      </c>
      <c r="E1354" s="13">
        <v>0.96499999999999997</v>
      </c>
      <c r="F1354" s="1">
        <v>10</v>
      </c>
      <c r="G1354" s="1" t="s">
        <v>3064</v>
      </c>
      <c r="H1354" s="1" t="s">
        <v>3060</v>
      </c>
      <c r="I1354" s="1">
        <v>71</v>
      </c>
      <c r="J1354" s="1" t="s">
        <v>3059</v>
      </c>
      <c r="K1354" s="1" t="s">
        <v>3059</v>
      </c>
    </row>
    <row r="1355" spans="1:11" x14ac:dyDescent="0.35">
      <c r="A1355" s="1" t="s">
        <v>2360</v>
      </c>
      <c r="B1355" s="9">
        <v>161100</v>
      </c>
      <c r="C1355" s="1">
        <v>3</v>
      </c>
      <c r="D1355" s="1">
        <v>5</v>
      </c>
      <c r="E1355" s="13">
        <v>0.77700000000000002</v>
      </c>
      <c r="F1355" s="1">
        <v>2</v>
      </c>
      <c r="G1355" s="1" t="s">
        <v>3062</v>
      </c>
      <c r="H1355" s="1" t="s">
        <v>3059</v>
      </c>
      <c r="I1355" s="1">
        <v>71</v>
      </c>
      <c r="J1355" s="1" t="s">
        <v>3059</v>
      </c>
      <c r="K1355" s="1" t="s">
        <v>3059</v>
      </c>
    </row>
    <row r="1356" spans="1:11" x14ac:dyDescent="0.35">
      <c r="A1356" s="1" t="s">
        <v>2298</v>
      </c>
      <c r="B1356" s="9">
        <v>121279</v>
      </c>
      <c r="C1356" s="1">
        <v>3</v>
      </c>
      <c r="D1356" s="1">
        <v>3</v>
      </c>
      <c r="E1356" s="13">
        <v>0.98499999999999999</v>
      </c>
      <c r="F1356" s="1">
        <v>21</v>
      </c>
      <c r="G1356" s="1" t="s">
        <v>3061</v>
      </c>
      <c r="H1356" s="1" t="s">
        <v>3059</v>
      </c>
      <c r="I1356" s="1">
        <v>37</v>
      </c>
      <c r="J1356" s="1" t="s">
        <v>3059</v>
      </c>
      <c r="K1356" s="1" t="s">
        <v>3059</v>
      </c>
    </row>
    <row r="1357" spans="1:11" x14ac:dyDescent="0.35">
      <c r="A1357" s="1" t="s">
        <v>1194</v>
      </c>
      <c r="B1357" s="9">
        <v>96550</v>
      </c>
      <c r="C1357" s="1">
        <v>2</v>
      </c>
      <c r="D1357" s="1">
        <v>9</v>
      </c>
      <c r="E1357" s="13">
        <v>0.99199999999999999</v>
      </c>
      <c r="F1357" s="1">
        <v>29</v>
      </c>
      <c r="G1357" s="1" t="s">
        <v>3064</v>
      </c>
      <c r="H1357" s="1" t="s">
        <v>3060</v>
      </c>
      <c r="I1357" s="1">
        <v>3</v>
      </c>
      <c r="J1357" s="1" t="s">
        <v>3059</v>
      </c>
      <c r="K1357" s="1" t="s">
        <v>3059</v>
      </c>
    </row>
    <row r="1358" spans="1:11" x14ac:dyDescent="0.35">
      <c r="A1358" s="1" t="s">
        <v>449</v>
      </c>
      <c r="B1358" s="9">
        <v>79476</v>
      </c>
      <c r="C1358" s="1">
        <v>3</v>
      </c>
      <c r="D1358" s="1">
        <v>9</v>
      </c>
      <c r="E1358" s="13">
        <v>0.84799999999999998</v>
      </c>
      <c r="F1358" s="1">
        <v>18</v>
      </c>
      <c r="G1358" s="1" t="s">
        <v>3062</v>
      </c>
      <c r="H1358" s="1" t="s">
        <v>3059</v>
      </c>
      <c r="I1358" s="1">
        <v>80</v>
      </c>
      <c r="J1358" s="1" t="s">
        <v>3059</v>
      </c>
      <c r="K1358" s="1" t="s">
        <v>3059</v>
      </c>
    </row>
    <row r="1359" spans="1:11" x14ac:dyDescent="0.35">
      <c r="A1359" s="1" t="s">
        <v>2065</v>
      </c>
      <c r="B1359" s="9">
        <v>38520</v>
      </c>
      <c r="C1359" s="1">
        <v>3</v>
      </c>
      <c r="D1359" s="1">
        <v>10</v>
      </c>
      <c r="E1359" s="13">
        <v>0.94499999999999995</v>
      </c>
      <c r="F1359" s="1">
        <v>6</v>
      </c>
      <c r="G1359" s="1" t="s">
        <v>3064</v>
      </c>
      <c r="H1359" s="1" t="s">
        <v>3059</v>
      </c>
      <c r="I1359" s="1">
        <v>37</v>
      </c>
      <c r="J1359" s="1" t="s">
        <v>3059</v>
      </c>
      <c r="K1359" s="1" t="s">
        <v>3059</v>
      </c>
    </row>
    <row r="1360" spans="1:11" x14ac:dyDescent="0.35">
      <c r="A1360" s="1" t="s">
        <v>925</v>
      </c>
      <c r="B1360" s="9">
        <v>137016</v>
      </c>
      <c r="C1360" s="1">
        <v>3</v>
      </c>
      <c r="D1360" s="1">
        <v>6</v>
      </c>
      <c r="E1360" s="13">
        <v>1</v>
      </c>
      <c r="F1360" s="1">
        <v>22</v>
      </c>
      <c r="G1360" s="1" t="s">
        <v>3062</v>
      </c>
      <c r="H1360" s="1" t="s">
        <v>3059</v>
      </c>
      <c r="I1360" s="1">
        <v>25</v>
      </c>
      <c r="J1360" s="1" t="s">
        <v>3059</v>
      </c>
      <c r="K1360" s="1" t="s">
        <v>3059</v>
      </c>
    </row>
    <row r="1361" spans="1:11" x14ac:dyDescent="0.35">
      <c r="A1361" s="1" t="s">
        <v>2647</v>
      </c>
      <c r="B1361" s="9">
        <v>174973</v>
      </c>
      <c r="C1361" s="1">
        <v>3</v>
      </c>
      <c r="D1361" s="1">
        <v>4</v>
      </c>
      <c r="E1361" s="13">
        <v>0.97799999999999998</v>
      </c>
      <c r="F1361" s="1">
        <v>29</v>
      </c>
      <c r="G1361" s="1" t="s">
        <v>3058</v>
      </c>
      <c r="H1361" s="1" t="s">
        <v>3059</v>
      </c>
      <c r="I1361" s="1">
        <v>28</v>
      </c>
      <c r="J1361" s="1" t="s">
        <v>3059</v>
      </c>
      <c r="K1361" s="1" t="s">
        <v>3059</v>
      </c>
    </row>
    <row r="1362" spans="1:11" x14ac:dyDescent="0.35">
      <c r="A1362" s="1" t="s">
        <v>164</v>
      </c>
      <c r="B1362" s="9">
        <v>152504</v>
      </c>
      <c r="C1362" s="1">
        <v>3</v>
      </c>
      <c r="D1362" s="1">
        <v>10</v>
      </c>
      <c r="E1362" s="13">
        <v>0.877</v>
      </c>
      <c r="F1362" s="1">
        <v>27</v>
      </c>
      <c r="G1362" s="1" t="s">
        <v>3061</v>
      </c>
      <c r="H1362" s="1" t="s">
        <v>3059</v>
      </c>
      <c r="I1362" s="1">
        <v>48</v>
      </c>
      <c r="J1362" s="1" t="s">
        <v>3059</v>
      </c>
      <c r="K1362" s="1" t="s">
        <v>3059</v>
      </c>
    </row>
    <row r="1363" spans="1:11" x14ac:dyDescent="0.35">
      <c r="A1363" s="1" t="s">
        <v>966</v>
      </c>
      <c r="B1363" s="9">
        <v>87141</v>
      </c>
      <c r="C1363" s="1">
        <v>5</v>
      </c>
      <c r="D1363" s="1">
        <v>6</v>
      </c>
      <c r="E1363" s="13">
        <v>0.82200000000000006</v>
      </c>
      <c r="F1363" s="1">
        <v>23</v>
      </c>
      <c r="G1363" s="1" t="s">
        <v>3062</v>
      </c>
      <c r="H1363" s="1" t="s">
        <v>3059</v>
      </c>
      <c r="I1363" s="1">
        <v>4</v>
      </c>
      <c r="J1363" s="1" t="s">
        <v>3059</v>
      </c>
      <c r="K1363" s="1" t="s">
        <v>3059</v>
      </c>
    </row>
    <row r="1364" spans="1:11" x14ac:dyDescent="0.35">
      <c r="A1364" s="1" t="s">
        <v>842</v>
      </c>
      <c r="B1364" s="9">
        <v>31165</v>
      </c>
      <c r="C1364" s="1">
        <v>3</v>
      </c>
      <c r="D1364" s="1">
        <v>5</v>
      </c>
      <c r="E1364" s="13">
        <v>0.85099999999999998</v>
      </c>
      <c r="F1364" s="1">
        <v>23</v>
      </c>
      <c r="G1364" s="1" t="s">
        <v>3064</v>
      </c>
      <c r="H1364" s="1" t="s">
        <v>3060</v>
      </c>
      <c r="I1364" s="1">
        <v>48</v>
      </c>
      <c r="J1364" s="1" t="s">
        <v>3059</v>
      </c>
      <c r="K1364" s="1" t="s">
        <v>3059</v>
      </c>
    </row>
    <row r="1365" spans="1:11" x14ac:dyDescent="0.35">
      <c r="A1365" s="1" t="s">
        <v>1769</v>
      </c>
      <c r="B1365" s="9">
        <v>84123</v>
      </c>
      <c r="C1365" s="1">
        <v>3</v>
      </c>
      <c r="D1365" s="1">
        <v>7</v>
      </c>
      <c r="E1365" s="13">
        <v>0.88500000000000001</v>
      </c>
      <c r="F1365" s="1">
        <v>11</v>
      </c>
      <c r="G1365" s="1" t="s">
        <v>3058</v>
      </c>
      <c r="H1365" s="1" t="s">
        <v>3059</v>
      </c>
      <c r="I1365" s="1">
        <v>48</v>
      </c>
      <c r="J1365" s="1" t="s">
        <v>3060</v>
      </c>
      <c r="K1365" s="1" t="s">
        <v>3059</v>
      </c>
    </row>
    <row r="1366" spans="1:11" x14ac:dyDescent="0.35">
      <c r="A1366" s="1" t="s">
        <v>932</v>
      </c>
      <c r="B1366" s="9">
        <v>46567</v>
      </c>
      <c r="C1366" s="1">
        <v>5</v>
      </c>
      <c r="D1366" s="1">
        <v>9</v>
      </c>
      <c r="E1366" s="13">
        <v>0.99400000000000011</v>
      </c>
      <c r="F1366" s="1">
        <v>25</v>
      </c>
      <c r="G1366" s="1" t="s">
        <v>3061</v>
      </c>
      <c r="H1366" s="1" t="s">
        <v>3059</v>
      </c>
      <c r="I1366" s="1">
        <v>34</v>
      </c>
      <c r="J1366" s="1" t="s">
        <v>3059</v>
      </c>
      <c r="K1366" s="1" t="s">
        <v>3059</v>
      </c>
    </row>
    <row r="1367" spans="1:11" x14ac:dyDescent="0.35">
      <c r="A1367" s="1" t="s">
        <v>1566</v>
      </c>
      <c r="B1367" s="9">
        <v>116168</v>
      </c>
      <c r="C1367" s="1">
        <v>5</v>
      </c>
      <c r="D1367" s="1">
        <v>8</v>
      </c>
      <c r="E1367" s="13">
        <v>0.92700000000000005</v>
      </c>
      <c r="F1367" s="1">
        <v>25</v>
      </c>
      <c r="G1367" s="1" t="s">
        <v>3062</v>
      </c>
      <c r="H1367" s="1" t="s">
        <v>3059</v>
      </c>
      <c r="I1367" s="1">
        <v>18</v>
      </c>
      <c r="J1367" s="1" t="s">
        <v>3059</v>
      </c>
      <c r="K1367" s="1" t="s">
        <v>3059</v>
      </c>
    </row>
    <row r="1368" spans="1:11" x14ac:dyDescent="0.35">
      <c r="A1368" s="1" t="s">
        <v>2603</v>
      </c>
      <c r="B1368" s="9">
        <v>135246</v>
      </c>
      <c r="C1368" s="1">
        <v>4</v>
      </c>
      <c r="D1368" s="1">
        <v>6</v>
      </c>
      <c r="E1368" s="13">
        <v>0.89400000000000002</v>
      </c>
      <c r="F1368" s="1">
        <v>19</v>
      </c>
      <c r="G1368" s="1" t="s">
        <v>3058</v>
      </c>
      <c r="H1368" s="1" t="s">
        <v>3059</v>
      </c>
      <c r="I1368" s="1">
        <v>30</v>
      </c>
      <c r="J1368" s="1" t="s">
        <v>3060</v>
      </c>
      <c r="K1368" s="1" t="s">
        <v>3059</v>
      </c>
    </row>
    <row r="1369" spans="1:11" x14ac:dyDescent="0.35">
      <c r="A1369" s="1" t="s">
        <v>541</v>
      </c>
      <c r="B1369" s="9">
        <v>98338</v>
      </c>
      <c r="C1369" s="1">
        <v>4</v>
      </c>
      <c r="D1369" s="1">
        <v>7</v>
      </c>
      <c r="E1369" s="13">
        <v>0.84499999999999997</v>
      </c>
      <c r="F1369" s="1">
        <v>20</v>
      </c>
      <c r="G1369" s="1" t="s">
        <v>3061</v>
      </c>
      <c r="H1369" s="1" t="s">
        <v>3060</v>
      </c>
      <c r="I1369" s="1">
        <v>40</v>
      </c>
      <c r="J1369" s="1" t="s">
        <v>3060</v>
      </c>
      <c r="K1369" s="1" t="s">
        <v>3059</v>
      </c>
    </row>
    <row r="1370" spans="1:11" x14ac:dyDescent="0.35">
      <c r="A1370" s="1" t="s">
        <v>2266</v>
      </c>
      <c r="B1370" s="9">
        <v>130729</v>
      </c>
      <c r="C1370" s="1">
        <v>1</v>
      </c>
      <c r="D1370" s="1">
        <v>5</v>
      </c>
      <c r="E1370" s="13">
        <v>0.84900000000000009</v>
      </c>
      <c r="F1370" s="1">
        <v>15</v>
      </c>
      <c r="G1370" s="1" t="s">
        <v>3063</v>
      </c>
      <c r="H1370" s="1" t="s">
        <v>3059</v>
      </c>
      <c r="I1370" s="1">
        <v>72</v>
      </c>
      <c r="J1370" s="1" t="s">
        <v>3059</v>
      </c>
      <c r="K1370" s="1" t="s">
        <v>3059</v>
      </c>
    </row>
    <row r="1371" spans="1:11" x14ac:dyDescent="0.35">
      <c r="A1371" s="1" t="s">
        <v>52</v>
      </c>
      <c r="B1371" s="9">
        <v>91947</v>
      </c>
      <c r="C1371" s="1">
        <v>5</v>
      </c>
      <c r="D1371" s="1">
        <v>9</v>
      </c>
      <c r="E1371" s="13">
        <v>0.92400000000000004</v>
      </c>
      <c r="F1371" s="1">
        <v>16</v>
      </c>
      <c r="G1371" s="1" t="s">
        <v>3062</v>
      </c>
      <c r="H1371" s="1" t="s">
        <v>3059</v>
      </c>
      <c r="I1371" s="1">
        <v>26</v>
      </c>
      <c r="J1371" s="1" t="s">
        <v>3059</v>
      </c>
      <c r="K1371" s="1" t="s">
        <v>3059</v>
      </c>
    </row>
    <row r="1372" spans="1:11" x14ac:dyDescent="0.35">
      <c r="A1372" s="1" t="s">
        <v>172</v>
      </c>
      <c r="B1372" s="9">
        <v>124564</v>
      </c>
      <c r="C1372" s="1">
        <v>4</v>
      </c>
      <c r="D1372" s="1">
        <v>5</v>
      </c>
      <c r="E1372" s="13">
        <v>0.92900000000000005</v>
      </c>
      <c r="F1372" s="1">
        <v>5</v>
      </c>
      <c r="G1372" s="1" t="s">
        <v>3063</v>
      </c>
      <c r="H1372" s="1" t="s">
        <v>3059</v>
      </c>
      <c r="I1372" s="1">
        <v>57</v>
      </c>
      <c r="J1372" s="1" t="s">
        <v>3059</v>
      </c>
      <c r="K1372" s="1" t="s">
        <v>3059</v>
      </c>
    </row>
    <row r="1373" spans="1:11" x14ac:dyDescent="0.35">
      <c r="A1373" s="1" t="s">
        <v>55</v>
      </c>
      <c r="B1373" s="9">
        <v>33616</v>
      </c>
      <c r="C1373" s="1">
        <v>5</v>
      </c>
      <c r="D1373" s="1">
        <v>7</v>
      </c>
      <c r="E1373" s="13">
        <v>0.91200000000000003</v>
      </c>
      <c r="F1373" s="1">
        <v>19</v>
      </c>
      <c r="G1373" s="1" t="s">
        <v>3063</v>
      </c>
      <c r="H1373" s="1" t="s">
        <v>3059</v>
      </c>
      <c r="I1373" s="1">
        <v>60</v>
      </c>
      <c r="J1373" s="1" t="s">
        <v>3059</v>
      </c>
      <c r="K1373" s="1" t="s">
        <v>3059</v>
      </c>
    </row>
    <row r="1374" spans="1:11" x14ac:dyDescent="0.35">
      <c r="A1374" s="1" t="s">
        <v>2153</v>
      </c>
      <c r="B1374" s="9">
        <v>31043</v>
      </c>
      <c r="C1374" s="1">
        <v>2</v>
      </c>
      <c r="D1374" s="1">
        <v>7</v>
      </c>
      <c r="E1374" s="13">
        <v>0.95700000000000007</v>
      </c>
      <c r="F1374" s="1">
        <v>6</v>
      </c>
      <c r="G1374" s="1" t="s">
        <v>3058</v>
      </c>
      <c r="H1374" s="1" t="s">
        <v>3059</v>
      </c>
      <c r="I1374" s="1">
        <v>36</v>
      </c>
      <c r="J1374" s="1" t="s">
        <v>3059</v>
      </c>
      <c r="K1374" s="1" t="s">
        <v>3059</v>
      </c>
    </row>
    <row r="1375" spans="1:11" x14ac:dyDescent="0.35">
      <c r="A1375" s="1" t="s">
        <v>2971</v>
      </c>
      <c r="B1375" s="9">
        <v>79288</v>
      </c>
      <c r="C1375" s="1">
        <v>1</v>
      </c>
      <c r="D1375" s="1">
        <v>3</v>
      </c>
      <c r="E1375" s="13">
        <v>0.97</v>
      </c>
      <c r="F1375" s="1">
        <v>29</v>
      </c>
      <c r="G1375" s="1" t="s">
        <v>3064</v>
      </c>
      <c r="H1375" s="1" t="s">
        <v>3059</v>
      </c>
      <c r="I1375" s="1">
        <v>61</v>
      </c>
      <c r="J1375" s="1" t="s">
        <v>3059</v>
      </c>
      <c r="K1375" s="1" t="s">
        <v>3059</v>
      </c>
    </row>
    <row r="1376" spans="1:11" x14ac:dyDescent="0.35">
      <c r="A1376" s="1" t="s">
        <v>1455</v>
      </c>
      <c r="B1376" s="9">
        <v>170922</v>
      </c>
      <c r="C1376" s="1">
        <v>3</v>
      </c>
      <c r="D1376" s="1">
        <v>10</v>
      </c>
      <c r="E1376" s="13">
        <v>0.91099999999999992</v>
      </c>
      <c r="F1376" s="1">
        <v>10</v>
      </c>
      <c r="G1376" s="1" t="s">
        <v>3062</v>
      </c>
      <c r="H1376" s="1" t="s">
        <v>3059</v>
      </c>
      <c r="I1376" s="1">
        <v>5</v>
      </c>
      <c r="J1376" s="1" t="s">
        <v>3059</v>
      </c>
      <c r="K1376" s="1" t="s">
        <v>3060</v>
      </c>
    </row>
    <row r="1377" spans="1:11" x14ac:dyDescent="0.35">
      <c r="A1377" s="1" t="s">
        <v>2929</v>
      </c>
      <c r="B1377" s="9">
        <v>55099</v>
      </c>
      <c r="C1377" s="1">
        <v>4</v>
      </c>
      <c r="D1377" s="1">
        <v>2</v>
      </c>
      <c r="E1377" s="13">
        <v>0.91099999999999992</v>
      </c>
      <c r="F1377" s="1">
        <v>8</v>
      </c>
      <c r="G1377" s="1" t="s">
        <v>3064</v>
      </c>
      <c r="H1377" s="1" t="s">
        <v>3060</v>
      </c>
      <c r="I1377" s="1">
        <v>29</v>
      </c>
      <c r="J1377" s="1" t="s">
        <v>3059</v>
      </c>
      <c r="K1377" s="1" t="s">
        <v>3059</v>
      </c>
    </row>
    <row r="1378" spans="1:11" x14ac:dyDescent="0.35">
      <c r="A1378" s="1" t="s">
        <v>440</v>
      </c>
      <c r="B1378" s="9">
        <v>68426</v>
      </c>
      <c r="C1378" s="1">
        <v>4</v>
      </c>
      <c r="D1378" s="1">
        <v>2</v>
      </c>
      <c r="E1378" s="13">
        <v>0.90200000000000002</v>
      </c>
      <c r="F1378" s="1">
        <v>10</v>
      </c>
      <c r="G1378" s="1" t="s">
        <v>3058</v>
      </c>
      <c r="H1378" s="1" t="s">
        <v>3059</v>
      </c>
      <c r="I1378" s="1">
        <v>74</v>
      </c>
      <c r="J1378" s="1" t="s">
        <v>3059</v>
      </c>
      <c r="K1378" s="1" t="s">
        <v>3059</v>
      </c>
    </row>
    <row r="1379" spans="1:11" x14ac:dyDescent="0.35">
      <c r="A1379" s="1" t="s">
        <v>1358</v>
      </c>
      <c r="B1379" s="9">
        <v>77375</v>
      </c>
      <c r="C1379" s="1">
        <v>1</v>
      </c>
      <c r="D1379" s="1">
        <v>4</v>
      </c>
      <c r="E1379" s="13">
        <v>0.90200000000000002</v>
      </c>
      <c r="F1379" s="1">
        <v>3</v>
      </c>
      <c r="G1379" s="1" t="s">
        <v>3063</v>
      </c>
      <c r="H1379" s="1" t="s">
        <v>3059</v>
      </c>
      <c r="I1379" s="1">
        <v>49</v>
      </c>
      <c r="J1379" s="1" t="s">
        <v>3059</v>
      </c>
      <c r="K1379" s="1" t="s">
        <v>3059</v>
      </c>
    </row>
    <row r="1380" spans="1:11" x14ac:dyDescent="0.35">
      <c r="A1380" s="1" t="s">
        <v>2099</v>
      </c>
      <c r="B1380" s="9">
        <v>128794</v>
      </c>
      <c r="C1380" s="1">
        <v>1</v>
      </c>
      <c r="D1380" s="1">
        <v>5</v>
      </c>
      <c r="E1380" s="13">
        <v>0.872</v>
      </c>
      <c r="F1380" s="1">
        <v>1</v>
      </c>
      <c r="G1380" s="1" t="s">
        <v>3063</v>
      </c>
      <c r="H1380" s="1" t="s">
        <v>3059</v>
      </c>
      <c r="I1380" s="1">
        <v>14</v>
      </c>
      <c r="J1380" s="1" t="s">
        <v>3059</v>
      </c>
      <c r="K1380" s="1" t="s">
        <v>3059</v>
      </c>
    </row>
    <row r="1381" spans="1:11" x14ac:dyDescent="0.35">
      <c r="A1381" s="1" t="s">
        <v>567</v>
      </c>
      <c r="B1381" s="9">
        <v>161838</v>
      </c>
      <c r="C1381" s="1">
        <v>1</v>
      </c>
      <c r="D1381" s="1">
        <v>1</v>
      </c>
      <c r="E1381" s="13">
        <v>0.89300000000000002</v>
      </c>
      <c r="F1381" s="1">
        <v>9</v>
      </c>
      <c r="G1381" s="1" t="s">
        <v>3064</v>
      </c>
      <c r="H1381" s="1" t="s">
        <v>3059</v>
      </c>
      <c r="I1381" s="1">
        <v>62</v>
      </c>
      <c r="J1381" s="1" t="s">
        <v>3060</v>
      </c>
      <c r="K1381" s="1" t="s">
        <v>3059</v>
      </c>
    </row>
    <row r="1382" spans="1:11" x14ac:dyDescent="0.35">
      <c r="A1382" s="1" t="s">
        <v>3014</v>
      </c>
      <c r="B1382" s="9">
        <v>155273</v>
      </c>
      <c r="C1382" s="1">
        <v>1</v>
      </c>
      <c r="D1382" s="1">
        <v>3</v>
      </c>
      <c r="E1382" s="13">
        <v>0.92400000000000004</v>
      </c>
      <c r="F1382" s="1">
        <v>24</v>
      </c>
      <c r="G1382" s="1" t="s">
        <v>3061</v>
      </c>
      <c r="H1382" s="1" t="s">
        <v>3059</v>
      </c>
      <c r="I1382" s="1">
        <v>70</v>
      </c>
      <c r="J1382" s="1" t="s">
        <v>3059</v>
      </c>
      <c r="K1382" s="1" t="s">
        <v>3059</v>
      </c>
    </row>
    <row r="1383" spans="1:11" x14ac:dyDescent="0.35">
      <c r="A1383" s="1" t="s">
        <v>2499</v>
      </c>
      <c r="B1383" s="9">
        <v>107183</v>
      </c>
      <c r="C1383" s="1">
        <v>1</v>
      </c>
      <c r="D1383" s="1">
        <v>3</v>
      </c>
      <c r="E1383" s="13">
        <v>0.877</v>
      </c>
      <c r="F1383" s="1">
        <v>13</v>
      </c>
      <c r="G1383" s="1" t="s">
        <v>3058</v>
      </c>
      <c r="H1383" s="1" t="s">
        <v>3059</v>
      </c>
      <c r="I1383" s="1">
        <v>60</v>
      </c>
      <c r="J1383" s="1" t="s">
        <v>3059</v>
      </c>
      <c r="K1383" s="1" t="s">
        <v>3059</v>
      </c>
    </row>
    <row r="1384" spans="1:11" x14ac:dyDescent="0.35">
      <c r="A1384" s="1" t="s">
        <v>2125</v>
      </c>
      <c r="B1384" s="9">
        <v>174624</v>
      </c>
      <c r="C1384" s="1">
        <v>3</v>
      </c>
      <c r="D1384" s="1">
        <v>5</v>
      </c>
      <c r="E1384" s="13">
        <v>0.90599999999999992</v>
      </c>
      <c r="F1384" s="1">
        <v>29</v>
      </c>
      <c r="G1384" s="1" t="s">
        <v>3062</v>
      </c>
      <c r="H1384" s="1" t="s">
        <v>3059</v>
      </c>
      <c r="I1384" s="1">
        <v>37</v>
      </c>
      <c r="J1384" s="1" t="s">
        <v>3059</v>
      </c>
      <c r="K1384" s="1" t="s">
        <v>3059</v>
      </c>
    </row>
    <row r="1385" spans="1:11" x14ac:dyDescent="0.35">
      <c r="A1385" s="1" t="s">
        <v>1154</v>
      </c>
      <c r="B1385" s="9">
        <v>138005</v>
      </c>
      <c r="C1385" s="1">
        <v>1</v>
      </c>
      <c r="D1385" s="1">
        <v>2</v>
      </c>
      <c r="E1385" s="13">
        <v>0.96599999999999997</v>
      </c>
      <c r="F1385" s="1">
        <v>8</v>
      </c>
      <c r="G1385" s="1" t="s">
        <v>3058</v>
      </c>
      <c r="H1385" s="1" t="s">
        <v>3059</v>
      </c>
      <c r="I1385" s="1">
        <v>71</v>
      </c>
      <c r="J1385" s="1" t="s">
        <v>3059</v>
      </c>
      <c r="K1385" s="1" t="s">
        <v>3059</v>
      </c>
    </row>
    <row r="1386" spans="1:11" x14ac:dyDescent="0.35">
      <c r="A1386" s="1" t="s">
        <v>2800</v>
      </c>
      <c r="B1386" s="9">
        <v>98649</v>
      </c>
      <c r="C1386" s="1">
        <v>5</v>
      </c>
      <c r="D1386" s="1">
        <v>3</v>
      </c>
      <c r="E1386" s="13">
        <v>0.879</v>
      </c>
      <c r="F1386" s="1">
        <v>29</v>
      </c>
      <c r="G1386" s="1" t="s">
        <v>3063</v>
      </c>
      <c r="H1386" s="1" t="s">
        <v>3060</v>
      </c>
      <c r="I1386" s="1">
        <v>44</v>
      </c>
      <c r="J1386" s="1" t="s">
        <v>3059</v>
      </c>
      <c r="K1386" s="1" t="s">
        <v>3059</v>
      </c>
    </row>
    <row r="1387" spans="1:11" x14ac:dyDescent="0.35">
      <c r="A1387" s="1" t="s">
        <v>2508</v>
      </c>
      <c r="B1387" s="9">
        <v>94130</v>
      </c>
      <c r="C1387" s="1">
        <v>1</v>
      </c>
      <c r="D1387" s="1">
        <v>2</v>
      </c>
      <c r="E1387" s="13">
        <v>1</v>
      </c>
      <c r="F1387" s="1">
        <v>22</v>
      </c>
      <c r="G1387" s="1" t="s">
        <v>3063</v>
      </c>
      <c r="H1387" s="1" t="s">
        <v>3059</v>
      </c>
      <c r="I1387" s="1">
        <v>52</v>
      </c>
      <c r="J1387" s="1" t="s">
        <v>3059</v>
      </c>
      <c r="K1387" s="1" t="s">
        <v>3059</v>
      </c>
    </row>
    <row r="1388" spans="1:11" x14ac:dyDescent="0.35">
      <c r="A1388" s="1" t="s">
        <v>2235</v>
      </c>
      <c r="B1388" s="9">
        <v>156674</v>
      </c>
      <c r="C1388" s="1">
        <v>1</v>
      </c>
      <c r="D1388" s="1">
        <v>5</v>
      </c>
      <c r="E1388" s="13">
        <v>0.94700000000000006</v>
      </c>
      <c r="F1388" s="1">
        <v>3</v>
      </c>
      <c r="G1388" s="1" t="s">
        <v>3063</v>
      </c>
      <c r="H1388" s="1" t="s">
        <v>3059</v>
      </c>
      <c r="I1388" s="1">
        <v>45</v>
      </c>
      <c r="J1388" s="1" t="s">
        <v>3059</v>
      </c>
      <c r="K1388" s="1" t="s">
        <v>3060</v>
      </c>
    </row>
    <row r="1389" spans="1:11" x14ac:dyDescent="0.35">
      <c r="A1389" s="1" t="s">
        <v>2112</v>
      </c>
      <c r="B1389" s="9">
        <v>163601</v>
      </c>
      <c r="C1389" s="1">
        <v>1</v>
      </c>
      <c r="D1389" s="1">
        <v>6</v>
      </c>
      <c r="E1389" s="13">
        <v>0.89800000000000002</v>
      </c>
      <c r="F1389" s="1">
        <v>28</v>
      </c>
      <c r="G1389" s="1" t="s">
        <v>3061</v>
      </c>
      <c r="H1389" s="1" t="s">
        <v>3060</v>
      </c>
      <c r="I1389" s="1">
        <v>3</v>
      </c>
      <c r="J1389" s="1" t="s">
        <v>3059</v>
      </c>
      <c r="K1389" s="1" t="s">
        <v>3059</v>
      </c>
    </row>
    <row r="1390" spans="1:11" x14ac:dyDescent="0.35">
      <c r="A1390" s="1" t="s">
        <v>2899</v>
      </c>
      <c r="B1390" s="9">
        <v>87630</v>
      </c>
      <c r="C1390" s="1">
        <v>1</v>
      </c>
      <c r="D1390" s="1">
        <v>1</v>
      </c>
      <c r="E1390" s="13">
        <v>0.94900000000000007</v>
      </c>
      <c r="F1390" s="1">
        <v>21</v>
      </c>
      <c r="G1390" s="1" t="s">
        <v>3061</v>
      </c>
      <c r="H1390" s="1" t="s">
        <v>3059</v>
      </c>
      <c r="I1390" s="1">
        <v>5</v>
      </c>
      <c r="J1390" s="1" t="s">
        <v>3059</v>
      </c>
      <c r="K1390" s="1" t="s">
        <v>3059</v>
      </c>
    </row>
    <row r="1391" spans="1:11" x14ac:dyDescent="0.35">
      <c r="A1391" s="1" t="s">
        <v>628</v>
      </c>
      <c r="B1391" s="9">
        <v>150250</v>
      </c>
      <c r="C1391" s="1">
        <v>2</v>
      </c>
      <c r="D1391" s="1">
        <v>10</v>
      </c>
      <c r="E1391" s="13">
        <v>0.86799999999999999</v>
      </c>
      <c r="F1391" s="1">
        <v>1</v>
      </c>
      <c r="G1391" s="1" t="s">
        <v>3062</v>
      </c>
      <c r="H1391" s="1" t="s">
        <v>3059</v>
      </c>
      <c r="I1391" s="1">
        <v>4</v>
      </c>
      <c r="J1391" s="1" t="s">
        <v>3059</v>
      </c>
      <c r="K1391" s="1" t="s">
        <v>3059</v>
      </c>
    </row>
    <row r="1392" spans="1:11" x14ac:dyDescent="0.35">
      <c r="A1392" s="1" t="s">
        <v>789</v>
      </c>
      <c r="B1392" s="9">
        <v>38168</v>
      </c>
      <c r="C1392" s="1">
        <v>4</v>
      </c>
      <c r="D1392" s="1">
        <v>1</v>
      </c>
      <c r="E1392" s="13">
        <v>0.89800000000000002</v>
      </c>
      <c r="F1392" s="1">
        <v>21</v>
      </c>
      <c r="G1392" s="1" t="s">
        <v>3063</v>
      </c>
      <c r="H1392" s="1" t="s">
        <v>3060</v>
      </c>
      <c r="I1392" s="1">
        <v>48</v>
      </c>
      <c r="J1392" s="1" t="s">
        <v>3059</v>
      </c>
      <c r="K1392" s="1" t="s">
        <v>3059</v>
      </c>
    </row>
    <row r="1393" spans="1:11" x14ac:dyDescent="0.35">
      <c r="A1393" s="1" t="s">
        <v>2367</v>
      </c>
      <c r="B1393" s="9">
        <v>34211</v>
      </c>
      <c r="C1393" s="1">
        <v>2</v>
      </c>
      <c r="D1393" s="1">
        <v>9</v>
      </c>
      <c r="E1393" s="13">
        <v>0.84599999999999997</v>
      </c>
      <c r="F1393" s="1">
        <v>18</v>
      </c>
      <c r="G1393" s="1" t="s">
        <v>3061</v>
      </c>
      <c r="H1393" s="1" t="s">
        <v>3059</v>
      </c>
      <c r="I1393" s="1">
        <v>32</v>
      </c>
      <c r="J1393" s="1" t="s">
        <v>3059</v>
      </c>
      <c r="K1393" s="1" t="s">
        <v>3059</v>
      </c>
    </row>
    <row r="1394" spans="1:11" x14ac:dyDescent="0.35">
      <c r="A1394" s="1" t="s">
        <v>720</v>
      </c>
      <c r="B1394" s="9">
        <v>31271</v>
      </c>
      <c r="C1394" s="1">
        <v>3</v>
      </c>
      <c r="D1394" s="1">
        <v>5</v>
      </c>
      <c r="E1394" s="13">
        <v>0.84699999999999998</v>
      </c>
      <c r="F1394" s="1">
        <v>8</v>
      </c>
      <c r="G1394" s="1" t="s">
        <v>3061</v>
      </c>
      <c r="H1394" s="1" t="s">
        <v>3059</v>
      </c>
      <c r="I1394" s="1">
        <v>37</v>
      </c>
      <c r="J1394" s="1" t="s">
        <v>3059</v>
      </c>
      <c r="K1394" s="1" t="s">
        <v>3059</v>
      </c>
    </row>
    <row r="1395" spans="1:11" x14ac:dyDescent="0.35">
      <c r="A1395" s="1" t="s">
        <v>1277</v>
      </c>
      <c r="B1395" s="9">
        <v>107201</v>
      </c>
      <c r="C1395" s="1">
        <v>5</v>
      </c>
      <c r="D1395" s="1">
        <v>1</v>
      </c>
      <c r="E1395" s="13">
        <v>0.95900000000000007</v>
      </c>
      <c r="F1395" s="1">
        <v>21</v>
      </c>
      <c r="G1395" s="1" t="s">
        <v>3064</v>
      </c>
      <c r="H1395" s="1" t="s">
        <v>3059</v>
      </c>
      <c r="I1395" s="1">
        <v>24</v>
      </c>
      <c r="J1395" s="1" t="s">
        <v>3059</v>
      </c>
      <c r="K1395" s="1" t="s">
        <v>3059</v>
      </c>
    </row>
    <row r="1396" spans="1:11" x14ac:dyDescent="0.35">
      <c r="A1396" s="1" t="s">
        <v>977</v>
      </c>
      <c r="B1396" s="9">
        <v>79162</v>
      </c>
      <c r="C1396" s="1">
        <v>2</v>
      </c>
      <c r="D1396" s="1">
        <v>3</v>
      </c>
      <c r="E1396" s="13">
        <v>0.95599999999999996</v>
      </c>
      <c r="F1396" s="1">
        <v>24</v>
      </c>
      <c r="G1396" s="1" t="s">
        <v>3063</v>
      </c>
      <c r="H1396" s="1" t="s">
        <v>3059</v>
      </c>
      <c r="I1396" s="1">
        <v>51</v>
      </c>
      <c r="J1396" s="1" t="s">
        <v>3059</v>
      </c>
      <c r="K1396" s="1" t="s">
        <v>3059</v>
      </c>
    </row>
    <row r="1397" spans="1:11" x14ac:dyDescent="0.35">
      <c r="A1397" s="1" t="s">
        <v>179</v>
      </c>
      <c r="B1397" s="9">
        <v>163122</v>
      </c>
      <c r="C1397" s="1">
        <v>4</v>
      </c>
      <c r="D1397" s="1">
        <v>2</v>
      </c>
      <c r="E1397" s="13">
        <v>0.998</v>
      </c>
      <c r="F1397" s="1">
        <v>17</v>
      </c>
      <c r="G1397" s="1" t="s">
        <v>3058</v>
      </c>
      <c r="H1397" s="1" t="s">
        <v>3059</v>
      </c>
      <c r="I1397" s="1">
        <v>14</v>
      </c>
      <c r="J1397" s="1" t="s">
        <v>3059</v>
      </c>
      <c r="K1397" s="1" t="s">
        <v>3059</v>
      </c>
    </row>
    <row r="1398" spans="1:11" x14ac:dyDescent="0.35">
      <c r="A1398" s="1" t="s">
        <v>99</v>
      </c>
      <c r="B1398" s="9">
        <v>71212</v>
      </c>
      <c r="C1398" s="1">
        <v>4</v>
      </c>
      <c r="D1398" s="1">
        <v>4</v>
      </c>
      <c r="E1398" s="13">
        <v>1</v>
      </c>
      <c r="F1398" s="1">
        <v>16</v>
      </c>
      <c r="G1398" s="1" t="s">
        <v>3058</v>
      </c>
      <c r="H1398" s="1" t="s">
        <v>3059</v>
      </c>
      <c r="I1398" s="1">
        <v>53</v>
      </c>
      <c r="J1398" s="1" t="s">
        <v>3059</v>
      </c>
      <c r="K1398" s="1" t="s">
        <v>3059</v>
      </c>
    </row>
    <row r="1399" spans="1:11" x14ac:dyDescent="0.35">
      <c r="A1399" s="1" t="s">
        <v>1449</v>
      </c>
      <c r="B1399" s="9">
        <v>171642</v>
      </c>
      <c r="C1399" s="1">
        <v>3</v>
      </c>
      <c r="D1399" s="1">
        <v>9</v>
      </c>
      <c r="E1399" s="13">
        <v>0.87599999999999989</v>
      </c>
      <c r="F1399" s="1">
        <v>8</v>
      </c>
      <c r="G1399" s="1" t="s">
        <v>3064</v>
      </c>
      <c r="H1399" s="1" t="s">
        <v>3060</v>
      </c>
      <c r="I1399" s="1">
        <v>31</v>
      </c>
      <c r="J1399" s="1" t="s">
        <v>3060</v>
      </c>
      <c r="K1399" s="1" t="s">
        <v>3059</v>
      </c>
    </row>
    <row r="1400" spans="1:11" x14ac:dyDescent="0.35">
      <c r="A1400" s="1" t="s">
        <v>2957</v>
      </c>
      <c r="B1400" s="9">
        <v>126527</v>
      </c>
      <c r="C1400" s="1">
        <v>1</v>
      </c>
      <c r="D1400" s="1">
        <v>1</v>
      </c>
      <c r="E1400" s="13">
        <v>0.8640000000000001</v>
      </c>
      <c r="F1400" s="1">
        <v>7</v>
      </c>
      <c r="G1400" s="1" t="s">
        <v>3062</v>
      </c>
      <c r="H1400" s="1" t="s">
        <v>3059</v>
      </c>
      <c r="I1400" s="1">
        <v>38</v>
      </c>
      <c r="J1400" s="1" t="s">
        <v>3059</v>
      </c>
      <c r="K1400" s="1" t="s">
        <v>3059</v>
      </c>
    </row>
    <row r="1401" spans="1:11" x14ac:dyDescent="0.35">
      <c r="A1401" s="1" t="s">
        <v>2691</v>
      </c>
      <c r="B1401" s="9">
        <v>179587</v>
      </c>
      <c r="C1401" s="1">
        <v>3</v>
      </c>
      <c r="D1401" s="1">
        <v>2</v>
      </c>
      <c r="E1401" s="13">
        <v>0.93400000000000005</v>
      </c>
      <c r="F1401" s="1">
        <v>30</v>
      </c>
      <c r="G1401" s="1" t="s">
        <v>3063</v>
      </c>
      <c r="H1401" s="1" t="s">
        <v>3060</v>
      </c>
      <c r="I1401" s="1">
        <v>4</v>
      </c>
      <c r="J1401" s="1" t="s">
        <v>3059</v>
      </c>
      <c r="K1401" s="1" t="s">
        <v>3059</v>
      </c>
    </row>
    <row r="1402" spans="1:11" x14ac:dyDescent="0.35">
      <c r="A1402" s="1" t="s">
        <v>2101</v>
      </c>
      <c r="B1402" s="9">
        <v>41727</v>
      </c>
      <c r="C1402" s="1">
        <v>4</v>
      </c>
      <c r="D1402" s="1">
        <v>7</v>
      </c>
      <c r="E1402" s="13">
        <v>0.81299999999999994</v>
      </c>
      <c r="F1402" s="1">
        <v>20</v>
      </c>
      <c r="G1402" s="1" t="s">
        <v>3063</v>
      </c>
      <c r="H1402" s="1" t="s">
        <v>3059</v>
      </c>
      <c r="I1402" s="1">
        <v>70</v>
      </c>
      <c r="J1402" s="1" t="s">
        <v>3059</v>
      </c>
      <c r="K1402" s="1" t="s">
        <v>3059</v>
      </c>
    </row>
    <row r="1403" spans="1:11" x14ac:dyDescent="0.35">
      <c r="A1403" s="1" t="s">
        <v>1505</v>
      </c>
      <c r="B1403" s="9">
        <v>132600</v>
      </c>
      <c r="C1403" s="1">
        <v>5</v>
      </c>
      <c r="D1403" s="1">
        <v>3</v>
      </c>
      <c r="E1403" s="13">
        <v>0.96599999999999997</v>
      </c>
      <c r="F1403" s="1">
        <v>15</v>
      </c>
      <c r="G1403" s="1" t="s">
        <v>3063</v>
      </c>
      <c r="H1403" s="1" t="s">
        <v>3059</v>
      </c>
      <c r="I1403" s="1">
        <v>73</v>
      </c>
      <c r="J1403" s="1" t="s">
        <v>3060</v>
      </c>
      <c r="K1403" s="1" t="s">
        <v>3060</v>
      </c>
    </row>
    <row r="1404" spans="1:11" x14ac:dyDescent="0.35">
      <c r="A1404" s="1" t="s">
        <v>1656</v>
      </c>
      <c r="B1404" s="9">
        <v>158515</v>
      </c>
      <c r="C1404" s="1">
        <v>2</v>
      </c>
      <c r="D1404" s="1">
        <v>3</v>
      </c>
      <c r="E1404" s="13">
        <v>0.93900000000000006</v>
      </c>
      <c r="F1404" s="1">
        <v>30</v>
      </c>
      <c r="G1404" s="1" t="s">
        <v>3062</v>
      </c>
      <c r="H1404" s="1" t="s">
        <v>3059</v>
      </c>
      <c r="I1404" s="1">
        <v>59</v>
      </c>
      <c r="J1404" s="1" t="s">
        <v>3060</v>
      </c>
      <c r="K1404" s="1" t="s">
        <v>3059</v>
      </c>
    </row>
    <row r="1405" spans="1:11" x14ac:dyDescent="0.35">
      <c r="A1405" s="1" t="s">
        <v>2510</v>
      </c>
      <c r="B1405" s="9">
        <v>160944</v>
      </c>
      <c r="C1405" s="1">
        <v>1</v>
      </c>
      <c r="D1405" s="1">
        <v>4</v>
      </c>
      <c r="E1405" s="13">
        <v>0.88800000000000001</v>
      </c>
      <c r="F1405" s="1">
        <v>6</v>
      </c>
      <c r="G1405" s="1" t="s">
        <v>3058</v>
      </c>
      <c r="H1405" s="1" t="s">
        <v>3059</v>
      </c>
      <c r="I1405" s="1">
        <v>31</v>
      </c>
      <c r="J1405" s="1" t="s">
        <v>3059</v>
      </c>
      <c r="K1405" s="1" t="s">
        <v>3059</v>
      </c>
    </row>
    <row r="1406" spans="1:11" x14ac:dyDescent="0.35">
      <c r="A1406" s="1" t="s">
        <v>594</v>
      </c>
      <c r="B1406" s="9">
        <v>158079</v>
      </c>
      <c r="C1406" s="1">
        <v>5</v>
      </c>
      <c r="D1406" s="1">
        <v>2</v>
      </c>
      <c r="E1406" s="13">
        <v>0.88200000000000001</v>
      </c>
      <c r="F1406" s="1">
        <v>15</v>
      </c>
      <c r="G1406" s="1" t="s">
        <v>3063</v>
      </c>
      <c r="H1406" s="1" t="s">
        <v>3059</v>
      </c>
      <c r="I1406" s="1">
        <v>70</v>
      </c>
      <c r="J1406" s="1" t="s">
        <v>3059</v>
      </c>
      <c r="K1406" s="1" t="s">
        <v>3059</v>
      </c>
    </row>
    <row r="1407" spans="1:11" x14ac:dyDescent="0.35">
      <c r="A1407" s="1" t="s">
        <v>2717</v>
      </c>
      <c r="B1407" s="9">
        <v>92598</v>
      </c>
      <c r="C1407" s="1">
        <v>3</v>
      </c>
      <c r="D1407" s="1">
        <v>4</v>
      </c>
      <c r="E1407" s="13">
        <v>0.97400000000000009</v>
      </c>
      <c r="F1407" s="1">
        <v>14</v>
      </c>
      <c r="G1407" s="1" t="s">
        <v>3058</v>
      </c>
      <c r="H1407" s="1" t="s">
        <v>3060</v>
      </c>
      <c r="I1407" s="1">
        <v>12</v>
      </c>
      <c r="J1407" s="1" t="s">
        <v>3059</v>
      </c>
      <c r="K1407" s="1" t="s">
        <v>3059</v>
      </c>
    </row>
    <row r="1408" spans="1:11" x14ac:dyDescent="0.35">
      <c r="A1408" s="1" t="s">
        <v>2886</v>
      </c>
      <c r="B1408" s="9">
        <v>72771</v>
      </c>
      <c r="C1408" s="1">
        <v>2</v>
      </c>
      <c r="D1408" s="1">
        <v>4</v>
      </c>
      <c r="E1408" s="13">
        <v>0.91099999999999992</v>
      </c>
      <c r="F1408" s="1">
        <v>12</v>
      </c>
      <c r="G1408" s="1" t="s">
        <v>3061</v>
      </c>
      <c r="H1408" s="1" t="s">
        <v>3060</v>
      </c>
      <c r="I1408" s="1">
        <v>33</v>
      </c>
      <c r="J1408" s="1" t="s">
        <v>3059</v>
      </c>
      <c r="K1408" s="1" t="s">
        <v>3059</v>
      </c>
    </row>
    <row r="1409" spans="1:11" x14ac:dyDescent="0.35">
      <c r="A1409" s="1" t="s">
        <v>1280</v>
      </c>
      <c r="B1409" s="9">
        <v>155661</v>
      </c>
      <c r="C1409" s="1">
        <v>3</v>
      </c>
      <c r="D1409" s="1">
        <v>1</v>
      </c>
      <c r="E1409" s="13">
        <v>0.93099999999999994</v>
      </c>
      <c r="F1409" s="1">
        <v>11</v>
      </c>
      <c r="G1409" s="1" t="s">
        <v>3063</v>
      </c>
      <c r="H1409" s="1" t="s">
        <v>3059</v>
      </c>
      <c r="I1409" s="1">
        <v>69</v>
      </c>
      <c r="J1409" s="1" t="s">
        <v>3059</v>
      </c>
      <c r="K1409" s="1" t="s">
        <v>3060</v>
      </c>
    </row>
    <row r="1410" spans="1:11" x14ac:dyDescent="0.35">
      <c r="A1410" s="1" t="s">
        <v>2776</v>
      </c>
      <c r="B1410" s="9">
        <v>78369</v>
      </c>
      <c r="C1410" s="1">
        <v>4</v>
      </c>
      <c r="D1410" s="1">
        <v>8</v>
      </c>
      <c r="E1410" s="13">
        <v>0.88900000000000001</v>
      </c>
      <c r="F1410" s="1">
        <v>29</v>
      </c>
      <c r="G1410" s="1" t="s">
        <v>3063</v>
      </c>
      <c r="H1410" s="1" t="s">
        <v>3060</v>
      </c>
      <c r="I1410" s="1">
        <v>37</v>
      </c>
      <c r="J1410" s="1" t="s">
        <v>3059</v>
      </c>
      <c r="K1410" s="1" t="s">
        <v>3059</v>
      </c>
    </row>
    <row r="1411" spans="1:11" x14ac:dyDescent="0.35">
      <c r="A1411" s="1" t="s">
        <v>153</v>
      </c>
      <c r="B1411" s="9">
        <v>30584</v>
      </c>
      <c r="C1411" s="1">
        <v>1</v>
      </c>
      <c r="D1411" s="1">
        <v>6</v>
      </c>
      <c r="E1411" s="13">
        <v>0.93500000000000005</v>
      </c>
      <c r="F1411" s="1">
        <v>24</v>
      </c>
      <c r="G1411" s="1" t="s">
        <v>3062</v>
      </c>
      <c r="H1411" s="1" t="s">
        <v>3059</v>
      </c>
      <c r="I1411" s="1">
        <v>36</v>
      </c>
      <c r="J1411" s="1" t="s">
        <v>3060</v>
      </c>
      <c r="K1411" s="1" t="s">
        <v>3059</v>
      </c>
    </row>
    <row r="1412" spans="1:11" x14ac:dyDescent="0.35">
      <c r="A1412" s="1" t="s">
        <v>1834</v>
      </c>
      <c r="B1412" s="9">
        <v>29202</v>
      </c>
      <c r="C1412" s="1">
        <v>5</v>
      </c>
      <c r="D1412" s="1">
        <v>7</v>
      </c>
      <c r="E1412" s="13">
        <v>0.91900000000000004</v>
      </c>
      <c r="F1412" s="1">
        <v>21</v>
      </c>
      <c r="G1412" s="1" t="s">
        <v>3062</v>
      </c>
      <c r="H1412" s="1" t="s">
        <v>3059</v>
      </c>
      <c r="I1412" s="1">
        <v>72</v>
      </c>
      <c r="J1412" s="1" t="s">
        <v>3059</v>
      </c>
      <c r="K1412" s="1" t="s">
        <v>3059</v>
      </c>
    </row>
    <row r="1413" spans="1:11" x14ac:dyDescent="0.35">
      <c r="A1413" s="1" t="s">
        <v>1933</v>
      </c>
      <c r="B1413" s="9">
        <v>170147</v>
      </c>
      <c r="C1413" s="1">
        <v>4</v>
      </c>
      <c r="D1413" s="1">
        <v>10</v>
      </c>
      <c r="E1413" s="13">
        <v>0.99</v>
      </c>
      <c r="F1413" s="1">
        <v>5</v>
      </c>
      <c r="G1413" s="1" t="s">
        <v>3061</v>
      </c>
      <c r="H1413" s="1" t="s">
        <v>3059</v>
      </c>
      <c r="I1413" s="1">
        <v>5</v>
      </c>
      <c r="J1413" s="1" t="s">
        <v>3059</v>
      </c>
      <c r="K1413" s="1" t="s">
        <v>3059</v>
      </c>
    </row>
    <row r="1414" spans="1:11" x14ac:dyDescent="0.35">
      <c r="A1414" s="1" t="s">
        <v>211</v>
      </c>
      <c r="B1414" s="9">
        <v>178003</v>
      </c>
      <c r="C1414" s="1">
        <v>2</v>
      </c>
      <c r="D1414" s="1">
        <v>1</v>
      </c>
      <c r="E1414" s="13">
        <v>1</v>
      </c>
      <c r="F1414" s="1">
        <v>22</v>
      </c>
      <c r="G1414" s="1" t="s">
        <v>3061</v>
      </c>
      <c r="H1414" s="1" t="s">
        <v>3059</v>
      </c>
      <c r="I1414" s="1">
        <v>78</v>
      </c>
      <c r="J1414" s="1" t="s">
        <v>3060</v>
      </c>
      <c r="K1414" s="1" t="s">
        <v>3059</v>
      </c>
    </row>
    <row r="1415" spans="1:11" x14ac:dyDescent="0.35">
      <c r="A1415" s="1" t="s">
        <v>559</v>
      </c>
      <c r="B1415" s="9">
        <v>155471</v>
      </c>
      <c r="C1415" s="1">
        <v>4</v>
      </c>
      <c r="D1415" s="1">
        <v>3</v>
      </c>
      <c r="E1415" s="13">
        <v>0.83</v>
      </c>
      <c r="F1415" s="1">
        <v>15</v>
      </c>
      <c r="G1415" s="1" t="s">
        <v>3061</v>
      </c>
      <c r="H1415" s="1" t="s">
        <v>3060</v>
      </c>
      <c r="I1415" s="1">
        <v>29</v>
      </c>
      <c r="J1415" s="1" t="s">
        <v>3059</v>
      </c>
      <c r="K1415" s="1" t="s">
        <v>3059</v>
      </c>
    </row>
    <row r="1416" spans="1:11" x14ac:dyDescent="0.35">
      <c r="A1416" s="1" t="s">
        <v>241</v>
      </c>
      <c r="B1416" s="9">
        <v>62262</v>
      </c>
      <c r="C1416" s="1">
        <v>5</v>
      </c>
      <c r="D1416" s="1">
        <v>5</v>
      </c>
      <c r="E1416" s="13">
        <v>0.86</v>
      </c>
      <c r="F1416" s="1">
        <v>6</v>
      </c>
      <c r="G1416" s="1" t="s">
        <v>3064</v>
      </c>
      <c r="H1416" s="1" t="s">
        <v>3060</v>
      </c>
      <c r="I1416" s="1">
        <v>2</v>
      </c>
      <c r="J1416" s="1" t="s">
        <v>3059</v>
      </c>
      <c r="K1416" s="1" t="s">
        <v>3059</v>
      </c>
    </row>
    <row r="1417" spans="1:11" x14ac:dyDescent="0.35">
      <c r="A1417" s="1" t="s">
        <v>2175</v>
      </c>
      <c r="B1417" s="9">
        <v>36139</v>
      </c>
      <c r="C1417" s="1">
        <v>4</v>
      </c>
      <c r="D1417" s="1">
        <v>6</v>
      </c>
      <c r="E1417" s="13">
        <v>0.97099999999999997</v>
      </c>
      <c r="F1417" s="1">
        <v>24</v>
      </c>
      <c r="G1417" s="1" t="s">
        <v>3064</v>
      </c>
      <c r="H1417" s="1" t="s">
        <v>3060</v>
      </c>
      <c r="I1417" s="1">
        <v>23</v>
      </c>
      <c r="J1417" s="1" t="s">
        <v>3059</v>
      </c>
      <c r="K1417" s="1" t="s">
        <v>3059</v>
      </c>
    </row>
    <row r="1418" spans="1:11" x14ac:dyDescent="0.35">
      <c r="A1418" s="1" t="s">
        <v>2491</v>
      </c>
      <c r="B1418" s="9">
        <v>62066</v>
      </c>
      <c r="C1418" s="1">
        <v>5</v>
      </c>
      <c r="D1418" s="1">
        <v>8</v>
      </c>
      <c r="E1418" s="13">
        <v>0.79900000000000004</v>
      </c>
      <c r="F1418" s="1">
        <v>2</v>
      </c>
      <c r="G1418" s="1" t="s">
        <v>3061</v>
      </c>
      <c r="H1418" s="1" t="s">
        <v>3060</v>
      </c>
      <c r="I1418" s="1">
        <v>68</v>
      </c>
      <c r="J1418" s="1" t="s">
        <v>3059</v>
      </c>
      <c r="K1418" s="1" t="s">
        <v>3059</v>
      </c>
    </row>
    <row r="1419" spans="1:11" x14ac:dyDescent="0.35">
      <c r="A1419" s="1" t="s">
        <v>1806</v>
      </c>
      <c r="B1419" s="9">
        <v>84001</v>
      </c>
      <c r="C1419" s="1">
        <v>4</v>
      </c>
      <c r="D1419" s="1">
        <v>6</v>
      </c>
      <c r="E1419" s="13">
        <v>0.88300000000000001</v>
      </c>
      <c r="F1419" s="1">
        <v>12</v>
      </c>
      <c r="G1419" s="1" t="s">
        <v>3061</v>
      </c>
      <c r="H1419" s="1" t="s">
        <v>3059</v>
      </c>
      <c r="I1419" s="1">
        <v>26</v>
      </c>
      <c r="J1419" s="1" t="s">
        <v>3059</v>
      </c>
      <c r="K1419" s="1" t="s">
        <v>3059</v>
      </c>
    </row>
    <row r="1420" spans="1:11" x14ac:dyDescent="0.35">
      <c r="A1420" s="1" t="s">
        <v>2813</v>
      </c>
      <c r="B1420" s="9">
        <v>117271</v>
      </c>
      <c r="C1420" s="1">
        <v>1</v>
      </c>
      <c r="D1420" s="1">
        <v>10</v>
      </c>
      <c r="E1420" s="13">
        <v>0.94900000000000007</v>
      </c>
      <c r="F1420" s="1">
        <v>25</v>
      </c>
      <c r="G1420" s="1" t="s">
        <v>3062</v>
      </c>
      <c r="H1420" s="1" t="s">
        <v>3059</v>
      </c>
      <c r="I1420" s="1">
        <v>0</v>
      </c>
      <c r="J1420" s="1" t="s">
        <v>3059</v>
      </c>
      <c r="K1420" s="1" t="s">
        <v>3059</v>
      </c>
    </row>
    <row r="1421" spans="1:11" x14ac:dyDescent="0.35">
      <c r="A1421" s="1" t="s">
        <v>2010</v>
      </c>
      <c r="B1421" s="9">
        <v>66098</v>
      </c>
      <c r="C1421" s="1">
        <v>5</v>
      </c>
      <c r="D1421" s="1">
        <v>8</v>
      </c>
      <c r="E1421" s="13">
        <v>0.877</v>
      </c>
      <c r="F1421" s="1">
        <v>15</v>
      </c>
      <c r="G1421" s="1" t="s">
        <v>3062</v>
      </c>
      <c r="H1421" s="1" t="s">
        <v>3060</v>
      </c>
      <c r="I1421" s="1">
        <v>20</v>
      </c>
      <c r="J1421" s="1" t="s">
        <v>3059</v>
      </c>
      <c r="K1421" s="1" t="s">
        <v>3059</v>
      </c>
    </row>
    <row r="1422" spans="1:11" x14ac:dyDescent="0.35">
      <c r="A1422" s="1" t="s">
        <v>1182</v>
      </c>
      <c r="B1422" s="9">
        <v>97777</v>
      </c>
      <c r="C1422" s="1">
        <v>1</v>
      </c>
      <c r="D1422" s="1">
        <v>6</v>
      </c>
      <c r="E1422" s="13">
        <v>0.96200000000000008</v>
      </c>
      <c r="F1422" s="1">
        <v>19</v>
      </c>
      <c r="G1422" s="1" t="s">
        <v>3061</v>
      </c>
      <c r="H1422" s="1" t="s">
        <v>3059</v>
      </c>
      <c r="I1422" s="1">
        <v>47</v>
      </c>
      <c r="J1422" s="1" t="s">
        <v>3060</v>
      </c>
      <c r="K1422" s="1" t="s">
        <v>3059</v>
      </c>
    </row>
    <row r="1423" spans="1:11" x14ac:dyDescent="0.35">
      <c r="A1423" s="1" t="s">
        <v>1340</v>
      </c>
      <c r="B1423" s="9">
        <v>137225</v>
      </c>
      <c r="C1423" s="1">
        <v>1</v>
      </c>
      <c r="D1423" s="1">
        <v>10</v>
      </c>
      <c r="E1423" s="13">
        <v>0.84599999999999997</v>
      </c>
      <c r="F1423" s="1">
        <v>25</v>
      </c>
      <c r="G1423" s="1" t="s">
        <v>3058</v>
      </c>
      <c r="H1423" s="1" t="s">
        <v>3060</v>
      </c>
      <c r="I1423" s="1">
        <v>32</v>
      </c>
      <c r="J1423" s="1" t="s">
        <v>3059</v>
      </c>
      <c r="K1423" s="1" t="s">
        <v>3059</v>
      </c>
    </row>
    <row r="1424" spans="1:11" x14ac:dyDescent="0.35">
      <c r="A1424" s="1" t="s">
        <v>295</v>
      </c>
      <c r="B1424" s="9">
        <v>135137</v>
      </c>
      <c r="C1424" s="1">
        <v>4</v>
      </c>
      <c r="D1424" s="1">
        <v>8</v>
      </c>
      <c r="E1424" s="13">
        <v>0.84400000000000008</v>
      </c>
      <c r="F1424" s="1">
        <v>11</v>
      </c>
      <c r="G1424" s="1" t="s">
        <v>3058</v>
      </c>
      <c r="H1424" s="1" t="s">
        <v>3060</v>
      </c>
      <c r="I1424" s="1">
        <v>19</v>
      </c>
      <c r="J1424" s="1" t="s">
        <v>3059</v>
      </c>
      <c r="K1424" s="1" t="s">
        <v>3059</v>
      </c>
    </row>
    <row r="1425" spans="1:11" x14ac:dyDescent="0.35">
      <c r="A1425" s="1" t="s">
        <v>193</v>
      </c>
      <c r="B1425" s="9">
        <v>105502</v>
      </c>
      <c r="C1425" s="1">
        <v>4</v>
      </c>
      <c r="D1425" s="1">
        <v>9</v>
      </c>
      <c r="E1425" s="13">
        <v>0.79</v>
      </c>
      <c r="F1425" s="1">
        <v>2</v>
      </c>
      <c r="G1425" s="1" t="s">
        <v>3063</v>
      </c>
      <c r="H1425" s="1" t="s">
        <v>3059</v>
      </c>
      <c r="I1425" s="1">
        <v>51</v>
      </c>
      <c r="J1425" s="1" t="s">
        <v>3059</v>
      </c>
      <c r="K1425" s="1" t="s">
        <v>3059</v>
      </c>
    </row>
    <row r="1426" spans="1:11" x14ac:dyDescent="0.35">
      <c r="A1426" s="1" t="s">
        <v>1173</v>
      </c>
      <c r="B1426" s="9">
        <v>177909</v>
      </c>
      <c r="C1426" s="1">
        <v>1</v>
      </c>
      <c r="D1426" s="1">
        <v>2</v>
      </c>
      <c r="E1426" s="13">
        <v>0.94</v>
      </c>
      <c r="F1426" s="1">
        <v>6</v>
      </c>
      <c r="G1426" s="1" t="s">
        <v>3058</v>
      </c>
      <c r="H1426" s="1" t="s">
        <v>3059</v>
      </c>
      <c r="I1426" s="1">
        <v>34</v>
      </c>
      <c r="J1426" s="1" t="s">
        <v>3059</v>
      </c>
      <c r="K1426" s="1" t="s">
        <v>3060</v>
      </c>
    </row>
    <row r="1427" spans="1:11" x14ac:dyDescent="0.35">
      <c r="A1427" s="1" t="s">
        <v>1852</v>
      </c>
      <c r="B1427" s="9">
        <v>104116</v>
      </c>
      <c r="C1427" s="1">
        <v>1</v>
      </c>
      <c r="D1427" s="1">
        <v>5</v>
      </c>
      <c r="E1427" s="13">
        <v>0.97</v>
      </c>
      <c r="F1427" s="1">
        <v>0</v>
      </c>
      <c r="G1427" s="1" t="s">
        <v>3058</v>
      </c>
      <c r="H1427" s="1" t="s">
        <v>3059</v>
      </c>
      <c r="I1427" s="1">
        <v>15</v>
      </c>
      <c r="J1427" s="1" t="s">
        <v>3059</v>
      </c>
      <c r="K1427" s="1" t="s">
        <v>3059</v>
      </c>
    </row>
    <row r="1428" spans="1:11" x14ac:dyDescent="0.35">
      <c r="A1428" s="1" t="s">
        <v>859</v>
      </c>
      <c r="B1428" s="9">
        <v>157704</v>
      </c>
      <c r="C1428" s="1">
        <v>3</v>
      </c>
      <c r="D1428" s="1">
        <v>5</v>
      </c>
      <c r="E1428" s="13">
        <v>0.94700000000000006</v>
      </c>
      <c r="F1428" s="1">
        <v>19</v>
      </c>
      <c r="G1428" s="1" t="s">
        <v>3061</v>
      </c>
      <c r="H1428" s="1" t="s">
        <v>3059</v>
      </c>
      <c r="I1428" s="1">
        <v>54</v>
      </c>
      <c r="J1428" s="1" t="s">
        <v>3059</v>
      </c>
      <c r="K1428" s="1" t="s">
        <v>3060</v>
      </c>
    </row>
    <row r="1429" spans="1:11" x14ac:dyDescent="0.35">
      <c r="A1429" s="1" t="s">
        <v>2923</v>
      </c>
      <c r="B1429" s="9">
        <v>52928</v>
      </c>
      <c r="C1429" s="1">
        <v>3</v>
      </c>
      <c r="D1429" s="1">
        <v>5</v>
      </c>
      <c r="E1429" s="13">
        <v>0.82700000000000007</v>
      </c>
      <c r="F1429" s="1">
        <v>5</v>
      </c>
      <c r="G1429" s="1" t="s">
        <v>3061</v>
      </c>
      <c r="H1429" s="1" t="s">
        <v>3060</v>
      </c>
      <c r="I1429" s="1">
        <v>36</v>
      </c>
      <c r="J1429" s="1" t="s">
        <v>3059</v>
      </c>
      <c r="K1429" s="1" t="s">
        <v>3059</v>
      </c>
    </row>
    <row r="1430" spans="1:11" x14ac:dyDescent="0.35">
      <c r="A1430" s="1" t="s">
        <v>386</v>
      </c>
      <c r="B1430" s="9">
        <v>121822</v>
      </c>
      <c r="C1430" s="1">
        <v>2</v>
      </c>
      <c r="D1430" s="1">
        <v>5</v>
      </c>
      <c r="E1430" s="13">
        <v>0.8640000000000001</v>
      </c>
      <c r="F1430" s="1">
        <v>21</v>
      </c>
      <c r="G1430" s="1" t="s">
        <v>3064</v>
      </c>
      <c r="H1430" s="1" t="s">
        <v>3059</v>
      </c>
      <c r="I1430" s="1">
        <v>36</v>
      </c>
      <c r="J1430" s="1" t="s">
        <v>3059</v>
      </c>
      <c r="K1430" s="1" t="s">
        <v>3059</v>
      </c>
    </row>
    <row r="1431" spans="1:11" x14ac:dyDescent="0.35">
      <c r="A1431" s="1" t="s">
        <v>593</v>
      </c>
      <c r="B1431" s="9">
        <v>51127</v>
      </c>
      <c r="C1431" s="1">
        <v>2</v>
      </c>
      <c r="D1431" s="1">
        <v>9</v>
      </c>
      <c r="E1431" s="13">
        <v>0.92799999999999994</v>
      </c>
      <c r="F1431" s="1">
        <v>9</v>
      </c>
      <c r="G1431" s="1" t="s">
        <v>3062</v>
      </c>
      <c r="H1431" s="1" t="s">
        <v>3059</v>
      </c>
      <c r="I1431" s="1">
        <v>78</v>
      </c>
      <c r="J1431" s="1" t="s">
        <v>3059</v>
      </c>
      <c r="K1431" s="1" t="s">
        <v>3059</v>
      </c>
    </row>
    <row r="1432" spans="1:11" x14ac:dyDescent="0.35">
      <c r="A1432" s="1" t="s">
        <v>1774</v>
      </c>
      <c r="B1432" s="9">
        <v>111662</v>
      </c>
      <c r="C1432" s="1">
        <v>4</v>
      </c>
      <c r="D1432" s="1">
        <v>3</v>
      </c>
      <c r="E1432" s="13">
        <v>0.95099999999999996</v>
      </c>
      <c r="F1432" s="1">
        <v>9</v>
      </c>
      <c r="G1432" s="1" t="s">
        <v>3058</v>
      </c>
      <c r="H1432" s="1" t="s">
        <v>3059</v>
      </c>
      <c r="I1432" s="1">
        <v>65</v>
      </c>
      <c r="J1432" s="1" t="s">
        <v>3059</v>
      </c>
      <c r="K1432" s="1" t="s">
        <v>3059</v>
      </c>
    </row>
    <row r="1433" spans="1:11" x14ac:dyDescent="0.35">
      <c r="A1433" s="1" t="s">
        <v>409</v>
      </c>
      <c r="B1433" s="9">
        <v>107500</v>
      </c>
      <c r="C1433" s="1">
        <v>3</v>
      </c>
      <c r="D1433" s="1">
        <v>8</v>
      </c>
      <c r="E1433" s="13">
        <v>1</v>
      </c>
      <c r="F1433" s="1">
        <v>28</v>
      </c>
      <c r="G1433" s="1" t="s">
        <v>3064</v>
      </c>
      <c r="H1433" s="1" t="s">
        <v>3059</v>
      </c>
      <c r="I1433" s="1">
        <v>24</v>
      </c>
      <c r="J1433" s="1" t="s">
        <v>3059</v>
      </c>
      <c r="K1433" s="1" t="s">
        <v>3059</v>
      </c>
    </row>
    <row r="1434" spans="1:11" x14ac:dyDescent="0.35">
      <c r="A1434" s="1" t="s">
        <v>2681</v>
      </c>
      <c r="B1434" s="9">
        <v>41851</v>
      </c>
      <c r="C1434" s="1">
        <v>4</v>
      </c>
      <c r="D1434" s="1">
        <v>5</v>
      </c>
      <c r="E1434" s="13">
        <v>0.97199999999999998</v>
      </c>
      <c r="F1434" s="1">
        <v>7</v>
      </c>
      <c r="G1434" s="1" t="s">
        <v>3064</v>
      </c>
      <c r="H1434" s="1" t="s">
        <v>3059</v>
      </c>
      <c r="I1434" s="1">
        <v>25</v>
      </c>
      <c r="J1434" s="1" t="s">
        <v>3059</v>
      </c>
      <c r="K1434" s="1" t="s">
        <v>3059</v>
      </c>
    </row>
    <row r="1435" spans="1:11" x14ac:dyDescent="0.35">
      <c r="A1435" s="1" t="s">
        <v>1697</v>
      </c>
      <c r="B1435" s="9">
        <v>88875</v>
      </c>
      <c r="C1435" s="1">
        <v>4</v>
      </c>
      <c r="D1435" s="1">
        <v>1</v>
      </c>
      <c r="E1435" s="13">
        <v>0.93900000000000006</v>
      </c>
      <c r="F1435" s="1">
        <v>6</v>
      </c>
      <c r="G1435" s="1" t="s">
        <v>3062</v>
      </c>
      <c r="H1435" s="1" t="s">
        <v>3059</v>
      </c>
      <c r="I1435" s="1">
        <v>44</v>
      </c>
      <c r="J1435" s="1" t="s">
        <v>3060</v>
      </c>
      <c r="K1435" s="1" t="s">
        <v>3060</v>
      </c>
    </row>
    <row r="1436" spans="1:11" x14ac:dyDescent="0.35">
      <c r="A1436" s="1" t="s">
        <v>1615</v>
      </c>
      <c r="B1436" s="9">
        <v>165143</v>
      </c>
      <c r="C1436" s="1">
        <v>1</v>
      </c>
      <c r="D1436" s="1">
        <v>8</v>
      </c>
      <c r="E1436" s="13">
        <v>0.88700000000000001</v>
      </c>
      <c r="F1436" s="1">
        <v>15</v>
      </c>
      <c r="G1436" s="1" t="s">
        <v>3062</v>
      </c>
      <c r="H1436" s="1" t="s">
        <v>3059</v>
      </c>
      <c r="I1436" s="1">
        <v>38</v>
      </c>
      <c r="J1436" s="1" t="s">
        <v>3060</v>
      </c>
      <c r="K1436" s="1" t="s">
        <v>3060</v>
      </c>
    </row>
    <row r="1437" spans="1:11" x14ac:dyDescent="0.35">
      <c r="A1437" s="1" t="s">
        <v>2773</v>
      </c>
      <c r="B1437" s="9">
        <v>145361</v>
      </c>
      <c r="C1437" s="1">
        <v>4</v>
      </c>
      <c r="D1437" s="1">
        <v>5</v>
      </c>
      <c r="E1437" s="13">
        <v>0.92599999999999993</v>
      </c>
      <c r="F1437" s="1">
        <v>18</v>
      </c>
      <c r="G1437" s="1" t="s">
        <v>3063</v>
      </c>
      <c r="H1437" s="1" t="s">
        <v>3059</v>
      </c>
      <c r="I1437" s="1">
        <v>28</v>
      </c>
      <c r="J1437" s="1" t="s">
        <v>3059</v>
      </c>
      <c r="K1437" s="1" t="s">
        <v>3059</v>
      </c>
    </row>
    <row r="1438" spans="1:11" x14ac:dyDescent="0.35">
      <c r="A1438" s="1" t="s">
        <v>1576</v>
      </c>
      <c r="B1438" s="9">
        <v>88901</v>
      </c>
      <c r="C1438" s="1">
        <v>3</v>
      </c>
      <c r="D1438" s="1">
        <v>4</v>
      </c>
      <c r="E1438" s="13">
        <v>0.92900000000000005</v>
      </c>
      <c r="F1438" s="1">
        <v>19</v>
      </c>
      <c r="G1438" s="1" t="s">
        <v>3063</v>
      </c>
      <c r="H1438" s="1" t="s">
        <v>3059</v>
      </c>
      <c r="I1438" s="1">
        <v>52</v>
      </c>
      <c r="J1438" s="1" t="s">
        <v>3059</v>
      </c>
      <c r="K1438" s="1" t="s">
        <v>3059</v>
      </c>
    </row>
    <row r="1439" spans="1:11" x14ac:dyDescent="0.35">
      <c r="A1439" s="1" t="s">
        <v>767</v>
      </c>
      <c r="B1439" s="9">
        <v>175270</v>
      </c>
      <c r="C1439" s="1">
        <v>4</v>
      </c>
      <c r="D1439" s="1">
        <v>5</v>
      </c>
      <c r="E1439" s="13">
        <v>0.98</v>
      </c>
      <c r="F1439" s="1">
        <v>17</v>
      </c>
      <c r="G1439" s="1" t="s">
        <v>3062</v>
      </c>
      <c r="H1439" s="1" t="s">
        <v>3059</v>
      </c>
      <c r="I1439" s="1">
        <v>2</v>
      </c>
      <c r="J1439" s="1" t="s">
        <v>3059</v>
      </c>
      <c r="K1439" s="1" t="s">
        <v>3059</v>
      </c>
    </row>
    <row r="1440" spans="1:11" x14ac:dyDescent="0.35">
      <c r="A1440" s="1" t="s">
        <v>1240</v>
      </c>
      <c r="B1440" s="9">
        <v>109989</v>
      </c>
      <c r="C1440" s="1">
        <v>3</v>
      </c>
      <c r="D1440" s="1">
        <v>4</v>
      </c>
      <c r="E1440" s="13">
        <v>1</v>
      </c>
      <c r="F1440" s="1">
        <v>3</v>
      </c>
      <c r="G1440" s="1" t="s">
        <v>3061</v>
      </c>
      <c r="H1440" s="1" t="s">
        <v>3059</v>
      </c>
      <c r="I1440" s="1">
        <v>72</v>
      </c>
      <c r="J1440" s="1" t="s">
        <v>3059</v>
      </c>
      <c r="K1440" s="1" t="s">
        <v>3060</v>
      </c>
    </row>
    <row r="1441" spans="1:11" x14ac:dyDescent="0.35">
      <c r="A1441" s="1" t="s">
        <v>2410</v>
      </c>
      <c r="B1441" s="9">
        <v>164606</v>
      </c>
      <c r="C1441" s="1">
        <v>3</v>
      </c>
      <c r="D1441" s="1">
        <v>4</v>
      </c>
      <c r="E1441" s="13">
        <v>1</v>
      </c>
      <c r="F1441" s="1">
        <v>27</v>
      </c>
      <c r="G1441" s="1" t="s">
        <v>3062</v>
      </c>
      <c r="H1441" s="1" t="s">
        <v>3059</v>
      </c>
      <c r="I1441" s="1">
        <v>27</v>
      </c>
      <c r="J1441" s="1" t="s">
        <v>3059</v>
      </c>
      <c r="K1441" s="1" t="s">
        <v>3059</v>
      </c>
    </row>
    <row r="1442" spans="1:11" x14ac:dyDescent="0.35">
      <c r="A1442" s="1" t="s">
        <v>1289</v>
      </c>
      <c r="B1442" s="9">
        <v>36986</v>
      </c>
      <c r="C1442" s="1">
        <v>4</v>
      </c>
      <c r="D1442" s="1">
        <v>8</v>
      </c>
      <c r="E1442" s="13">
        <v>0.93599999999999994</v>
      </c>
      <c r="F1442" s="1">
        <v>15</v>
      </c>
      <c r="G1442" s="1" t="s">
        <v>3061</v>
      </c>
      <c r="H1442" s="1" t="s">
        <v>3059</v>
      </c>
      <c r="I1442" s="1">
        <v>34</v>
      </c>
      <c r="J1442" s="1" t="s">
        <v>3060</v>
      </c>
      <c r="K1442" s="1" t="s">
        <v>3059</v>
      </c>
    </row>
    <row r="1443" spans="1:11" x14ac:dyDescent="0.35">
      <c r="A1443" s="1" t="s">
        <v>1532</v>
      </c>
      <c r="B1443" s="9">
        <v>139912</v>
      </c>
      <c r="C1443" s="1">
        <v>5</v>
      </c>
      <c r="D1443" s="1">
        <v>3</v>
      </c>
      <c r="E1443" s="13">
        <v>0.81799999999999995</v>
      </c>
      <c r="F1443" s="1">
        <v>21</v>
      </c>
      <c r="G1443" s="1" t="s">
        <v>3063</v>
      </c>
      <c r="H1443" s="1" t="s">
        <v>3059</v>
      </c>
      <c r="I1443" s="1">
        <v>6</v>
      </c>
      <c r="J1443" s="1" t="s">
        <v>3060</v>
      </c>
      <c r="K1443" s="1" t="s">
        <v>3059</v>
      </c>
    </row>
    <row r="1444" spans="1:11" x14ac:dyDescent="0.35">
      <c r="A1444" s="1" t="s">
        <v>3046</v>
      </c>
      <c r="B1444" s="9">
        <v>176642</v>
      </c>
      <c r="C1444" s="1">
        <v>5</v>
      </c>
      <c r="D1444" s="1">
        <v>1</v>
      </c>
      <c r="E1444" s="13">
        <v>0.94</v>
      </c>
      <c r="F1444" s="1">
        <v>16</v>
      </c>
      <c r="G1444" s="1" t="s">
        <v>3061</v>
      </c>
      <c r="H1444" s="1" t="s">
        <v>3060</v>
      </c>
      <c r="I1444" s="1">
        <v>68</v>
      </c>
      <c r="J1444" s="1" t="s">
        <v>3060</v>
      </c>
      <c r="K1444" s="1" t="s">
        <v>3059</v>
      </c>
    </row>
    <row r="1445" spans="1:11" x14ac:dyDescent="0.35">
      <c r="A1445" s="1" t="s">
        <v>190</v>
      </c>
      <c r="B1445" s="9">
        <v>77356</v>
      </c>
      <c r="C1445" s="1">
        <v>5</v>
      </c>
      <c r="D1445" s="1">
        <v>5</v>
      </c>
      <c r="E1445" s="13">
        <v>0.85499999999999998</v>
      </c>
      <c r="F1445" s="1">
        <v>1</v>
      </c>
      <c r="G1445" s="1" t="s">
        <v>3058</v>
      </c>
      <c r="H1445" s="1" t="s">
        <v>3060</v>
      </c>
      <c r="I1445" s="1">
        <v>72</v>
      </c>
      <c r="J1445" s="1" t="s">
        <v>3059</v>
      </c>
      <c r="K1445" s="1" t="s">
        <v>3059</v>
      </c>
    </row>
    <row r="1446" spans="1:11" x14ac:dyDescent="0.35">
      <c r="A1446" s="1" t="s">
        <v>2127</v>
      </c>
      <c r="B1446" s="9">
        <v>53517</v>
      </c>
      <c r="C1446" s="1">
        <v>4</v>
      </c>
      <c r="D1446" s="1">
        <v>4</v>
      </c>
      <c r="E1446" s="13">
        <v>0.88400000000000001</v>
      </c>
      <c r="F1446" s="1">
        <v>7</v>
      </c>
      <c r="G1446" s="1" t="s">
        <v>3061</v>
      </c>
      <c r="H1446" s="1" t="s">
        <v>3060</v>
      </c>
      <c r="I1446" s="1">
        <v>79</v>
      </c>
      <c r="J1446" s="1" t="s">
        <v>3059</v>
      </c>
      <c r="K1446" s="1" t="s">
        <v>3059</v>
      </c>
    </row>
    <row r="1447" spans="1:11" x14ac:dyDescent="0.35">
      <c r="A1447" s="1" t="s">
        <v>815</v>
      </c>
      <c r="B1447" s="9">
        <v>79313</v>
      </c>
      <c r="C1447" s="1">
        <v>1</v>
      </c>
      <c r="D1447" s="1">
        <v>1</v>
      </c>
      <c r="E1447" s="13">
        <v>0.79099999999999993</v>
      </c>
      <c r="F1447" s="1">
        <v>4</v>
      </c>
      <c r="G1447" s="1" t="s">
        <v>3063</v>
      </c>
      <c r="H1447" s="1" t="s">
        <v>3059</v>
      </c>
      <c r="I1447" s="1">
        <v>14</v>
      </c>
      <c r="J1447" s="1" t="s">
        <v>3060</v>
      </c>
      <c r="K1447" s="1" t="s">
        <v>3059</v>
      </c>
    </row>
    <row r="1448" spans="1:11" x14ac:dyDescent="0.35">
      <c r="A1448" s="1" t="s">
        <v>2758</v>
      </c>
      <c r="B1448" s="9">
        <v>159301</v>
      </c>
      <c r="C1448" s="1">
        <v>5</v>
      </c>
      <c r="D1448" s="1">
        <v>4</v>
      </c>
      <c r="E1448" s="13">
        <v>0.85</v>
      </c>
      <c r="F1448" s="1">
        <v>25</v>
      </c>
      <c r="G1448" s="1" t="s">
        <v>3063</v>
      </c>
      <c r="H1448" s="1" t="s">
        <v>3060</v>
      </c>
      <c r="I1448" s="1">
        <v>42</v>
      </c>
      <c r="J1448" s="1" t="s">
        <v>3059</v>
      </c>
      <c r="K1448" s="1" t="s">
        <v>3059</v>
      </c>
    </row>
    <row r="1449" spans="1:11" x14ac:dyDescent="0.35">
      <c r="A1449" s="1" t="s">
        <v>114</v>
      </c>
      <c r="B1449" s="9">
        <v>148386</v>
      </c>
      <c r="C1449" s="1">
        <v>4</v>
      </c>
      <c r="D1449" s="1">
        <v>3</v>
      </c>
      <c r="E1449" s="13">
        <v>0.90599999999999992</v>
      </c>
      <c r="F1449" s="1">
        <v>12</v>
      </c>
      <c r="G1449" s="1" t="s">
        <v>3064</v>
      </c>
      <c r="H1449" s="1" t="s">
        <v>3059</v>
      </c>
      <c r="I1449" s="1">
        <v>68</v>
      </c>
      <c r="J1449" s="1" t="s">
        <v>3059</v>
      </c>
      <c r="K1449" s="1" t="s">
        <v>3059</v>
      </c>
    </row>
    <row r="1450" spans="1:11" x14ac:dyDescent="0.35">
      <c r="A1450" s="1" t="s">
        <v>517</v>
      </c>
      <c r="B1450" s="9">
        <v>36552</v>
      </c>
      <c r="C1450" s="1">
        <v>1</v>
      </c>
      <c r="D1450" s="1">
        <v>1</v>
      </c>
      <c r="E1450" s="13">
        <v>0.91</v>
      </c>
      <c r="F1450" s="1">
        <v>5</v>
      </c>
      <c r="G1450" s="1" t="s">
        <v>3062</v>
      </c>
      <c r="H1450" s="1" t="s">
        <v>3059</v>
      </c>
      <c r="I1450" s="1">
        <v>43</v>
      </c>
      <c r="J1450" s="1" t="s">
        <v>3059</v>
      </c>
      <c r="K1450" s="1" t="s">
        <v>3059</v>
      </c>
    </row>
    <row r="1451" spans="1:11" x14ac:dyDescent="0.35">
      <c r="A1451" s="1" t="s">
        <v>904</v>
      </c>
      <c r="B1451" s="9">
        <v>145199</v>
      </c>
      <c r="C1451" s="1">
        <v>2</v>
      </c>
      <c r="D1451" s="1">
        <v>4</v>
      </c>
      <c r="E1451" s="13">
        <v>0.93900000000000006</v>
      </c>
      <c r="F1451" s="1">
        <v>18</v>
      </c>
      <c r="G1451" s="1" t="s">
        <v>3062</v>
      </c>
      <c r="H1451" s="1" t="s">
        <v>3059</v>
      </c>
      <c r="I1451" s="1">
        <v>78</v>
      </c>
      <c r="J1451" s="1" t="s">
        <v>3059</v>
      </c>
      <c r="K1451" s="1" t="s">
        <v>3059</v>
      </c>
    </row>
    <row r="1452" spans="1:11" x14ac:dyDescent="0.35">
      <c r="A1452" s="1" t="s">
        <v>1106</v>
      </c>
      <c r="B1452" s="9">
        <v>150727</v>
      </c>
      <c r="C1452" s="1">
        <v>2</v>
      </c>
      <c r="D1452" s="1">
        <v>6</v>
      </c>
      <c r="E1452" s="13">
        <v>0.96700000000000008</v>
      </c>
      <c r="F1452" s="1">
        <v>19</v>
      </c>
      <c r="G1452" s="1" t="s">
        <v>3058</v>
      </c>
      <c r="H1452" s="1" t="s">
        <v>3059</v>
      </c>
      <c r="I1452" s="1">
        <v>54</v>
      </c>
      <c r="J1452" s="1" t="s">
        <v>3060</v>
      </c>
      <c r="K1452" s="1" t="s">
        <v>3059</v>
      </c>
    </row>
    <row r="1453" spans="1:11" x14ac:dyDescent="0.35">
      <c r="A1453" s="1" t="s">
        <v>2043</v>
      </c>
      <c r="B1453" s="9">
        <v>69737</v>
      </c>
      <c r="C1453" s="1">
        <v>3</v>
      </c>
      <c r="D1453" s="1">
        <v>2</v>
      </c>
      <c r="E1453" s="13">
        <v>0.88300000000000001</v>
      </c>
      <c r="F1453" s="1">
        <v>29</v>
      </c>
      <c r="G1453" s="1" t="s">
        <v>3064</v>
      </c>
      <c r="H1453" s="1" t="s">
        <v>3059</v>
      </c>
      <c r="I1453" s="1">
        <v>29</v>
      </c>
      <c r="J1453" s="1" t="s">
        <v>3059</v>
      </c>
      <c r="K1453" s="1" t="s">
        <v>3059</v>
      </c>
    </row>
    <row r="1454" spans="1:11" x14ac:dyDescent="0.35">
      <c r="A1454" s="1" t="s">
        <v>1801</v>
      </c>
      <c r="B1454" s="9">
        <v>103871</v>
      </c>
      <c r="C1454" s="1">
        <v>4</v>
      </c>
      <c r="D1454" s="1">
        <v>7</v>
      </c>
      <c r="E1454" s="13">
        <v>0.88400000000000001</v>
      </c>
      <c r="F1454" s="1">
        <v>12</v>
      </c>
      <c r="G1454" s="1" t="s">
        <v>3063</v>
      </c>
      <c r="H1454" s="1" t="s">
        <v>3059</v>
      </c>
      <c r="I1454" s="1">
        <v>1</v>
      </c>
      <c r="J1454" s="1" t="s">
        <v>3060</v>
      </c>
      <c r="K1454" s="1" t="s">
        <v>3059</v>
      </c>
    </row>
    <row r="1455" spans="1:11" x14ac:dyDescent="0.35">
      <c r="A1455" s="1" t="s">
        <v>2742</v>
      </c>
      <c r="B1455" s="9">
        <v>110130</v>
      </c>
      <c r="C1455" s="1">
        <v>1</v>
      </c>
      <c r="D1455" s="1">
        <v>8</v>
      </c>
      <c r="E1455" s="13">
        <v>0.96299999999999997</v>
      </c>
      <c r="F1455" s="1">
        <v>10</v>
      </c>
      <c r="G1455" s="1" t="s">
        <v>3058</v>
      </c>
      <c r="H1455" s="1" t="s">
        <v>3059</v>
      </c>
      <c r="I1455" s="1">
        <v>29</v>
      </c>
      <c r="J1455" s="1" t="s">
        <v>3059</v>
      </c>
      <c r="K1455" s="1" t="s">
        <v>3059</v>
      </c>
    </row>
    <row r="1456" spans="1:11" x14ac:dyDescent="0.35">
      <c r="A1456" s="1" t="s">
        <v>666</v>
      </c>
      <c r="B1456" s="9">
        <v>109176</v>
      </c>
      <c r="C1456" s="1">
        <v>4</v>
      </c>
      <c r="D1456" s="1">
        <v>7</v>
      </c>
      <c r="E1456" s="13">
        <v>1</v>
      </c>
      <c r="F1456" s="1">
        <v>13</v>
      </c>
      <c r="G1456" s="1" t="s">
        <v>3062</v>
      </c>
      <c r="H1456" s="1" t="s">
        <v>3059</v>
      </c>
      <c r="I1456" s="1">
        <v>52</v>
      </c>
      <c r="J1456" s="1" t="s">
        <v>3059</v>
      </c>
      <c r="K1456" s="1" t="s">
        <v>3059</v>
      </c>
    </row>
    <row r="1457" spans="1:11" x14ac:dyDescent="0.35">
      <c r="A1457" s="1" t="s">
        <v>1007</v>
      </c>
      <c r="B1457" s="9">
        <v>155419</v>
      </c>
      <c r="C1457" s="1">
        <v>1</v>
      </c>
      <c r="D1457" s="1">
        <v>2</v>
      </c>
      <c r="E1457" s="13">
        <v>0.81200000000000006</v>
      </c>
      <c r="F1457" s="1">
        <v>16</v>
      </c>
      <c r="G1457" s="1" t="s">
        <v>3058</v>
      </c>
      <c r="H1457" s="1" t="s">
        <v>3059</v>
      </c>
      <c r="I1457" s="1">
        <v>62</v>
      </c>
      <c r="J1457" s="1" t="s">
        <v>3060</v>
      </c>
      <c r="K1457" s="1" t="s">
        <v>3060</v>
      </c>
    </row>
    <row r="1458" spans="1:11" x14ac:dyDescent="0.35">
      <c r="A1458" s="1" t="s">
        <v>2668</v>
      </c>
      <c r="B1458" s="9">
        <v>124984</v>
      </c>
      <c r="C1458" s="1">
        <v>2</v>
      </c>
      <c r="D1458" s="1">
        <v>2</v>
      </c>
      <c r="E1458" s="13">
        <v>0.87400000000000011</v>
      </c>
      <c r="F1458" s="1">
        <v>24</v>
      </c>
      <c r="G1458" s="1" t="s">
        <v>3062</v>
      </c>
      <c r="H1458" s="1" t="s">
        <v>3060</v>
      </c>
      <c r="I1458" s="1">
        <v>51</v>
      </c>
      <c r="J1458" s="1" t="s">
        <v>3059</v>
      </c>
      <c r="K1458" s="1" t="s">
        <v>3059</v>
      </c>
    </row>
    <row r="1459" spans="1:11" x14ac:dyDescent="0.35">
      <c r="A1459" s="1" t="s">
        <v>293</v>
      </c>
      <c r="B1459" s="9">
        <v>48063</v>
      </c>
      <c r="C1459" s="1">
        <v>3</v>
      </c>
      <c r="D1459" s="1">
        <v>1</v>
      </c>
      <c r="E1459" s="13">
        <v>0.96700000000000008</v>
      </c>
      <c r="F1459" s="1">
        <v>23</v>
      </c>
      <c r="G1459" s="1" t="s">
        <v>3064</v>
      </c>
      <c r="H1459" s="1" t="s">
        <v>3059</v>
      </c>
      <c r="I1459" s="1">
        <v>7</v>
      </c>
      <c r="J1459" s="1" t="s">
        <v>3059</v>
      </c>
      <c r="K1459" s="1" t="s">
        <v>3059</v>
      </c>
    </row>
    <row r="1460" spans="1:11" x14ac:dyDescent="0.35">
      <c r="A1460" s="1" t="s">
        <v>2789</v>
      </c>
      <c r="B1460" s="9">
        <v>125109</v>
      </c>
      <c r="C1460" s="1">
        <v>2</v>
      </c>
      <c r="D1460" s="1">
        <v>9</v>
      </c>
      <c r="E1460" s="13">
        <v>0.99900000000000011</v>
      </c>
      <c r="F1460" s="1">
        <v>9</v>
      </c>
      <c r="G1460" s="1" t="s">
        <v>3061</v>
      </c>
      <c r="H1460" s="1" t="s">
        <v>3059</v>
      </c>
      <c r="I1460" s="1">
        <v>28</v>
      </c>
      <c r="J1460" s="1" t="s">
        <v>3060</v>
      </c>
      <c r="K1460" s="1" t="s">
        <v>3059</v>
      </c>
    </row>
    <row r="1461" spans="1:11" x14ac:dyDescent="0.35">
      <c r="A1461" s="1" t="s">
        <v>2832</v>
      </c>
      <c r="B1461" s="9">
        <v>147513</v>
      </c>
      <c r="C1461" s="1">
        <v>1</v>
      </c>
      <c r="D1461" s="1">
        <v>4</v>
      </c>
      <c r="E1461" s="13">
        <v>0.88300000000000001</v>
      </c>
      <c r="F1461" s="1">
        <v>4</v>
      </c>
      <c r="G1461" s="1" t="s">
        <v>3063</v>
      </c>
      <c r="H1461" s="1" t="s">
        <v>3060</v>
      </c>
      <c r="I1461" s="1">
        <v>58</v>
      </c>
      <c r="J1461" s="1" t="s">
        <v>3059</v>
      </c>
      <c r="K1461" s="1" t="s">
        <v>3060</v>
      </c>
    </row>
    <row r="1462" spans="1:11" x14ac:dyDescent="0.35">
      <c r="A1462" s="1" t="s">
        <v>2827</v>
      </c>
      <c r="B1462" s="9">
        <v>103944</v>
      </c>
      <c r="C1462" s="1">
        <v>3</v>
      </c>
      <c r="D1462" s="1">
        <v>7</v>
      </c>
      <c r="E1462" s="13">
        <v>0.92200000000000004</v>
      </c>
      <c r="F1462" s="1">
        <v>1</v>
      </c>
      <c r="G1462" s="1" t="s">
        <v>3062</v>
      </c>
      <c r="H1462" s="1" t="s">
        <v>3059</v>
      </c>
      <c r="I1462" s="1">
        <v>14</v>
      </c>
      <c r="J1462" s="1" t="s">
        <v>3059</v>
      </c>
      <c r="K1462" s="1" t="s">
        <v>3059</v>
      </c>
    </row>
    <row r="1463" spans="1:11" x14ac:dyDescent="0.35">
      <c r="A1463" s="1" t="s">
        <v>1284</v>
      </c>
      <c r="B1463" s="9">
        <v>152463</v>
      </c>
      <c r="C1463" s="1">
        <v>3</v>
      </c>
      <c r="D1463" s="1">
        <v>10</v>
      </c>
      <c r="E1463" s="13">
        <v>0.81900000000000006</v>
      </c>
      <c r="F1463" s="1">
        <v>17</v>
      </c>
      <c r="G1463" s="1" t="s">
        <v>3062</v>
      </c>
      <c r="H1463" s="1" t="s">
        <v>3059</v>
      </c>
      <c r="I1463" s="1">
        <v>49</v>
      </c>
      <c r="J1463" s="1" t="s">
        <v>3059</v>
      </c>
      <c r="K1463" s="1" t="s">
        <v>3059</v>
      </c>
    </row>
    <row r="1464" spans="1:11" x14ac:dyDescent="0.35">
      <c r="A1464" s="1" t="s">
        <v>2079</v>
      </c>
      <c r="B1464" s="9">
        <v>171781</v>
      </c>
      <c r="C1464" s="1">
        <v>2</v>
      </c>
      <c r="D1464" s="1">
        <v>9</v>
      </c>
      <c r="E1464" s="13">
        <v>0.88400000000000001</v>
      </c>
      <c r="F1464" s="1">
        <v>7</v>
      </c>
      <c r="G1464" s="1" t="s">
        <v>3064</v>
      </c>
      <c r="H1464" s="1" t="s">
        <v>3059</v>
      </c>
      <c r="I1464" s="1">
        <v>69</v>
      </c>
      <c r="J1464" s="1" t="s">
        <v>3059</v>
      </c>
      <c r="K1464" s="1" t="s">
        <v>3059</v>
      </c>
    </row>
    <row r="1465" spans="1:11" x14ac:dyDescent="0.35">
      <c r="A1465" s="1" t="s">
        <v>1866</v>
      </c>
      <c r="B1465" s="9">
        <v>89576</v>
      </c>
      <c r="C1465" s="1">
        <v>1</v>
      </c>
      <c r="D1465" s="1">
        <v>8</v>
      </c>
      <c r="E1465" s="13">
        <v>0.83599999999999997</v>
      </c>
      <c r="F1465" s="1">
        <v>15</v>
      </c>
      <c r="G1465" s="1" t="s">
        <v>3062</v>
      </c>
      <c r="H1465" s="1" t="s">
        <v>3060</v>
      </c>
      <c r="I1465" s="1">
        <v>19</v>
      </c>
      <c r="J1465" s="1" t="s">
        <v>3059</v>
      </c>
      <c r="K1465" s="1" t="s">
        <v>3059</v>
      </c>
    </row>
    <row r="1466" spans="1:11" x14ac:dyDescent="0.35">
      <c r="A1466" s="1" t="s">
        <v>2436</v>
      </c>
      <c r="B1466" s="9">
        <v>163068</v>
      </c>
      <c r="C1466" s="1">
        <v>2</v>
      </c>
      <c r="D1466" s="1">
        <v>2</v>
      </c>
      <c r="E1466" s="13">
        <v>0.85299999999999998</v>
      </c>
      <c r="F1466" s="1">
        <v>21</v>
      </c>
      <c r="G1466" s="1" t="s">
        <v>3062</v>
      </c>
      <c r="H1466" s="1" t="s">
        <v>3060</v>
      </c>
      <c r="I1466" s="1">
        <v>49</v>
      </c>
      <c r="J1466" s="1" t="s">
        <v>3059</v>
      </c>
      <c r="K1466" s="1" t="s">
        <v>3059</v>
      </c>
    </row>
    <row r="1467" spans="1:11" x14ac:dyDescent="0.35">
      <c r="A1467" s="1" t="s">
        <v>2536</v>
      </c>
      <c r="B1467" s="9">
        <v>129924</v>
      </c>
      <c r="C1467" s="1">
        <v>4</v>
      </c>
      <c r="D1467" s="1">
        <v>8</v>
      </c>
      <c r="E1467" s="13">
        <v>0.82599999999999996</v>
      </c>
      <c r="F1467" s="1">
        <v>11</v>
      </c>
      <c r="G1467" s="1" t="s">
        <v>3063</v>
      </c>
      <c r="H1467" s="1" t="s">
        <v>3059</v>
      </c>
      <c r="I1467" s="1">
        <v>43</v>
      </c>
      <c r="J1467" s="1" t="s">
        <v>3059</v>
      </c>
      <c r="K1467" s="1" t="s">
        <v>3059</v>
      </c>
    </row>
    <row r="1468" spans="1:11" x14ac:dyDescent="0.35">
      <c r="A1468" s="1" t="s">
        <v>568</v>
      </c>
      <c r="B1468" s="9">
        <v>179776</v>
      </c>
      <c r="C1468" s="1">
        <v>2</v>
      </c>
      <c r="D1468" s="1">
        <v>6</v>
      </c>
      <c r="E1468" s="13">
        <v>0.93</v>
      </c>
      <c r="F1468" s="1">
        <v>10</v>
      </c>
      <c r="G1468" s="1" t="s">
        <v>3058</v>
      </c>
      <c r="H1468" s="1" t="s">
        <v>3059</v>
      </c>
      <c r="I1468" s="1">
        <v>60</v>
      </c>
      <c r="J1468" s="1" t="s">
        <v>3059</v>
      </c>
      <c r="K1468" s="1" t="s">
        <v>3059</v>
      </c>
    </row>
    <row r="1469" spans="1:11" x14ac:dyDescent="0.35">
      <c r="A1469" s="1" t="s">
        <v>1021</v>
      </c>
      <c r="B1469" s="9">
        <v>44533</v>
      </c>
      <c r="C1469" s="1">
        <v>4</v>
      </c>
      <c r="D1469" s="1">
        <v>4</v>
      </c>
      <c r="E1469" s="13">
        <v>0.96400000000000008</v>
      </c>
      <c r="F1469" s="1">
        <v>25</v>
      </c>
      <c r="G1469" s="1" t="s">
        <v>3061</v>
      </c>
      <c r="H1469" s="1" t="s">
        <v>3060</v>
      </c>
      <c r="I1469" s="1">
        <v>36</v>
      </c>
      <c r="J1469" s="1" t="s">
        <v>3059</v>
      </c>
      <c r="K1469" s="1" t="s">
        <v>3059</v>
      </c>
    </row>
    <row r="1470" spans="1:11" x14ac:dyDescent="0.35">
      <c r="A1470" s="1" t="s">
        <v>1046</v>
      </c>
      <c r="B1470" s="9">
        <v>73080</v>
      </c>
      <c r="C1470" s="1">
        <v>1</v>
      </c>
      <c r="D1470" s="1">
        <v>9</v>
      </c>
      <c r="E1470" s="13">
        <v>1</v>
      </c>
      <c r="F1470" s="1">
        <v>30</v>
      </c>
      <c r="G1470" s="1" t="s">
        <v>3065</v>
      </c>
      <c r="H1470" s="1" t="s">
        <v>3059</v>
      </c>
      <c r="I1470" s="1">
        <v>76</v>
      </c>
      <c r="J1470" s="1" t="s">
        <v>3059</v>
      </c>
      <c r="K1470" s="1" t="s">
        <v>3059</v>
      </c>
    </row>
    <row r="1471" spans="1:11" x14ac:dyDescent="0.35">
      <c r="A1471" s="1" t="s">
        <v>2561</v>
      </c>
      <c r="B1471" s="9">
        <v>93299</v>
      </c>
      <c r="C1471" s="1">
        <v>5</v>
      </c>
      <c r="D1471" s="1">
        <v>3</v>
      </c>
      <c r="E1471" s="13">
        <v>0.86099999999999999</v>
      </c>
      <c r="F1471" s="1">
        <v>29</v>
      </c>
      <c r="G1471" s="1" t="s">
        <v>3058</v>
      </c>
      <c r="H1471" s="1" t="s">
        <v>3059</v>
      </c>
      <c r="I1471" s="1">
        <v>40</v>
      </c>
      <c r="J1471" s="1" t="s">
        <v>3059</v>
      </c>
      <c r="K1471" s="1" t="s">
        <v>3059</v>
      </c>
    </row>
    <row r="1472" spans="1:11" x14ac:dyDescent="0.35">
      <c r="A1472" s="1" t="s">
        <v>528</v>
      </c>
      <c r="B1472" s="9">
        <v>129685</v>
      </c>
      <c r="C1472" s="1">
        <v>4</v>
      </c>
      <c r="D1472" s="1">
        <v>7</v>
      </c>
      <c r="E1472" s="13">
        <v>0.86299999999999999</v>
      </c>
      <c r="F1472" s="1">
        <v>7</v>
      </c>
      <c r="G1472" s="1" t="s">
        <v>3064</v>
      </c>
      <c r="H1472" s="1" t="s">
        <v>3059</v>
      </c>
      <c r="I1472" s="1">
        <v>28</v>
      </c>
      <c r="J1472" s="1" t="s">
        <v>3060</v>
      </c>
      <c r="K1472" s="1" t="s">
        <v>3059</v>
      </c>
    </row>
    <row r="1473" spans="1:11" x14ac:dyDescent="0.35">
      <c r="A1473" s="1" t="s">
        <v>2874</v>
      </c>
      <c r="B1473" s="9">
        <v>132573</v>
      </c>
      <c r="C1473" s="1">
        <v>3</v>
      </c>
      <c r="D1473" s="1">
        <v>1</v>
      </c>
      <c r="E1473" s="13">
        <v>0.85499999999999998</v>
      </c>
      <c r="F1473" s="1">
        <v>1</v>
      </c>
      <c r="G1473" s="1" t="s">
        <v>3061</v>
      </c>
      <c r="H1473" s="1" t="s">
        <v>3059</v>
      </c>
      <c r="I1473" s="1">
        <v>58</v>
      </c>
      <c r="J1473" s="1" t="s">
        <v>3059</v>
      </c>
      <c r="K1473" s="1" t="s">
        <v>3059</v>
      </c>
    </row>
    <row r="1474" spans="1:11" x14ac:dyDescent="0.35">
      <c r="A1474" s="1" t="s">
        <v>361</v>
      </c>
      <c r="B1474" s="9">
        <v>178842</v>
      </c>
      <c r="C1474" s="1">
        <v>3</v>
      </c>
      <c r="D1474" s="1">
        <v>1</v>
      </c>
      <c r="E1474" s="13">
        <v>0.97</v>
      </c>
      <c r="F1474" s="1">
        <v>14</v>
      </c>
      <c r="G1474" s="1" t="s">
        <v>3064</v>
      </c>
      <c r="H1474" s="1" t="s">
        <v>3059</v>
      </c>
      <c r="I1474" s="1">
        <v>32</v>
      </c>
      <c r="J1474" s="1" t="s">
        <v>3059</v>
      </c>
      <c r="K1474" s="1" t="s">
        <v>3059</v>
      </c>
    </row>
    <row r="1475" spans="1:11" x14ac:dyDescent="0.35">
      <c r="A1475" s="1" t="s">
        <v>702</v>
      </c>
      <c r="B1475" s="9">
        <v>83940</v>
      </c>
      <c r="C1475" s="1">
        <v>3</v>
      </c>
      <c r="D1475" s="1">
        <v>10</v>
      </c>
      <c r="E1475" s="13">
        <v>1</v>
      </c>
      <c r="F1475" s="1">
        <v>1</v>
      </c>
      <c r="G1475" s="1" t="s">
        <v>3062</v>
      </c>
      <c r="H1475" s="1" t="s">
        <v>3059</v>
      </c>
      <c r="I1475" s="1">
        <v>73</v>
      </c>
      <c r="J1475" s="1" t="s">
        <v>3059</v>
      </c>
      <c r="K1475" s="1" t="s">
        <v>3059</v>
      </c>
    </row>
    <row r="1476" spans="1:11" x14ac:dyDescent="0.35">
      <c r="A1476" s="1" t="s">
        <v>1849</v>
      </c>
      <c r="B1476" s="9">
        <v>62323</v>
      </c>
      <c r="C1476" s="1">
        <v>4</v>
      </c>
      <c r="D1476" s="1">
        <v>9</v>
      </c>
      <c r="E1476" s="13">
        <v>0.87400000000000011</v>
      </c>
      <c r="F1476" s="1">
        <v>18</v>
      </c>
      <c r="G1476" s="1" t="s">
        <v>3063</v>
      </c>
      <c r="H1476" s="1" t="s">
        <v>3059</v>
      </c>
      <c r="I1476" s="1">
        <v>75</v>
      </c>
      <c r="J1476" s="1" t="s">
        <v>3059</v>
      </c>
      <c r="K1476" s="1" t="s">
        <v>3059</v>
      </c>
    </row>
    <row r="1477" spans="1:11" x14ac:dyDescent="0.35">
      <c r="A1477" s="1" t="s">
        <v>218</v>
      </c>
      <c r="B1477" s="9">
        <v>51755</v>
      </c>
      <c r="C1477" s="1">
        <v>5</v>
      </c>
      <c r="D1477" s="1">
        <v>1</v>
      </c>
      <c r="E1477" s="13">
        <v>0.90300000000000002</v>
      </c>
      <c r="F1477" s="1">
        <v>17</v>
      </c>
      <c r="G1477" s="1" t="s">
        <v>3064</v>
      </c>
      <c r="H1477" s="1" t="s">
        <v>3059</v>
      </c>
      <c r="I1477" s="1">
        <v>28</v>
      </c>
      <c r="J1477" s="1" t="s">
        <v>3060</v>
      </c>
      <c r="K1477" s="1" t="s">
        <v>3059</v>
      </c>
    </row>
    <row r="1478" spans="1:11" x14ac:dyDescent="0.35">
      <c r="A1478" s="1" t="s">
        <v>1290</v>
      </c>
      <c r="B1478" s="9">
        <v>137242</v>
      </c>
      <c r="C1478" s="1">
        <v>3</v>
      </c>
      <c r="D1478" s="1">
        <v>5</v>
      </c>
      <c r="E1478" s="13">
        <v>0.89599999999999991</v>
      </c>
      <c r="F1478" s="1">
        <v>15</v>
      </c>
      <c r="G1478" s="1" t="s">
        <v>3062</v>
      </c>
      <c r="H1478" s="1" t="s">
        <v>3059</v>
      </c>
      <c r="I1478" s="1">
        <v>80</v>
      </c>
      <c r="J1478" s="1" t="s">
        <v>3059</v>
      </c>
      <c r="K1478" s="1" t="s">
        <v>3059</v>
      </c>
    </row>
    <row r="1479" spans="1:11" x14ac:dyDescent="0.35">
      <c r="A1479" s="1" t="s">
        <v>119</v>
      </c>
      <c r="B1479" s="9">
        <v>167404</v>
      </c>
      <c r="C1479" s="1">
        <v>3</v>
      </c>
      <c r="D1479" s="1">
        <v>1</v>
      </c>
      <c r="E1479" s="13">
        <v>0.90300000000000002</v>
      </c>
      <c r="F1479" s="1">
        <v>12</v>
      </c>
      <c r="G1479" s="1" t="s">
        <v>3063</v>
      </c>
      <c r="H1479" s="1" t="s">
        <v>3060</v>
      </c>
      <c r="I1479" s="1">
        <v>72</v>
      </c>
      <c r="J1479" s="1" t="s">
        <v>3059</v>
      </c>
      <c r="K1479" s="1" t="s">
        <v>3059</v>
      </c>
    </row>
    <row r="1480" spans="1:11" x14ac:dyDescent="0.35">
      <c r="A1480" s="1" t="s">
        <v>232</v>
      </c>
      <c r="B1480" s="9">
        <v>153374</v>
      </c>
      <c r="C1480" s="1">
        <v>1</v>
      </c>
      <c r="D1480" s="1">
        <v>2</v>
      </c>
      <c r="E1480" s="13">
        <v>0.93900000000000006</v>
      </c>
      <c r="F1480" s="1">
        <v>16</v>
      </c>
      <c r="G1480" s="1" t="s">
        <v>3061</v>
      </c>
      <c r="H1480" s="1" t="s">
        <v>3059</v>
      </c>
      <c r="I1480" s="1">
        <v>16</v>
      </c>
      <c r="J1480" s="1" t="s">
        <v>3059</v>
      </c>
      <c r="K1480" s="1" t="s">
        <v>3059</v>
      </c>
    </row>
    <row r="1481" spans="1:11" x14ac:dyDescent="0.35">
      <c r="A1481" s="1" t="s">
        <v>102</v>
      </c>
      <c r="B1481" s="9">
        <v>53578</v>
      </c>
      <c r="C1481" s="1">
        <v>2</v>
      </c>
      <c r="D1481" s="1">
        <v>3</v>
      </c>
      <c r="E1481" s="13">
        <v>0.94499999999999995</v>
      </c>
      <c r="F1481" s="1">
        <v>15</v>
      </c>
      <c r="G1481" s="1" t="s">
        <v>3064</v>
      </c>
      <c r="H1481" s="1" t="s">
        <v>3059</v>
      </c>
      <c r="I1481" s="1">
        <v>50</v>
      </c>
      <c r="J1481" s="1" t="s">
        <v>3059</v>
      </c>
      <c r="K1481" s="1" t="s">
        <v>3059</v>
      </c>
    </row>
    <row r="1482" spans="1:11" x14ac:dyDescent="0.35">
      <c r="A1482" s="1" t="s">
        <v>2906</v>
      </c>
      <c r="B1482" s="9">
        <v>100881</v>
      </c>
      <c r="C1482" s="1">
        <v>5</v>
      </c>
      <c r="D1482" s="1">
        <v>4</v>
      </c>
      <c r="E1482" s="13">
        <v>0.97900000000000009</v>
      </c>
      <c r="F1482" s="1">
        <v>13</v>
      </c>
      <c r="G1482" s="1" t="s">
        <v>3058</v>
      </c>
      <c r="H1482" s="1" t="s">
        <v>3059</v>
      </c>
      <c r="I1482" s="1">
        <v>9</v>
      </c>
      <c r="J1482" s="1" t="s">
        <v>3059</v>
      </c>
      <c r="K1482" s="1" t="s">
        <v>3060</v>
      </c>
    </row>
    <row r="1483" spans="1:11" x14ac:dyDescent="0.35">
      <c r="A1483" s="1" t="s">
        <v>622</v>
      </c>
      <c r="B1483" s="9">
        <v>42807</v>
      </c>
      <c r="C1483" s="1">
        <v>5</v>
      </c>
      <c r="D1483" s="1">
        <v>9</v>
      </c>
      <c r="E1483" s="13">
        <v>0.90300000000000002</v>
      </c>
      <c r="F1483" s="1">
        <v>18</v>
      </c>
      <c r="G1483" s="1" t="s">
        <v>3064</v>
      </c>
      <c r="H1483" s="1" t="s">
        <v>3059</v>
      </c>
      <c r="I1483" s="1">
        <v>74</v>
      </c>
      <c r="J1483" s="1" t="s">
        <v>3059</v>
      </c>
      <c r="K1483" s="1" t="s">
        <v>3059</v>
      </c>
    </row>
    <row r="1484" spans="1:11" x14ac:dyDescent="0.35">
      <c r="A1484" s="1" t="s">
        <v>1652</v>
      </c>
      <c r="B1484" s="9">
        <v>88180</v>
      </c>
      <c r="C1484" s="1">
        <v>5</v>
      </c>
      <c r="D1484" s="1">
        <v>1</v>
      </c>
      <c r="E1484" s="13">
        <v>0.88900000000000001</v>
      </c>
      <c r="F1484" s="1">
        <v>7</v>
      </c>
      <c r="G1484" s="1" t="s">
        <v>3064</v>
      </c>
      <c r="H1484" s="1" t="s">
        <v>3059</v>
      </c>
      <c r="I1484" s="1">
        <v>21</v>
      </c>
      <c r="J1484" s="1" t="s">
        <v>3059</v>
      </c>
      <c r="K1484" s="1" t="s">
        <v>3059</v>
      </c>
    </row>
    <row r="1485" spans="1:11" x14ac:dyDescent="0.35">
      <c r="A1485" s="1" t="s">
        <v>66</v>
      </c>
      <c r="B1485" s="9">
        <v>102647</v>
      </c>
      <c r="C1485" s="1">
        <v>5</v>
      </c>
      <c r="D1485" s="1">
        <v>4</v>
      </c>
      <c r="E1485" s="13">
        <v>0.97699999999999998</v>
      </c>
      <c r="F1485" s="1">
        <v>12</v>
      </c>
      <c r="G1485" s="1" t="s">
        <v>3061</v>
      </c>
      <c r="H1485" s="1" t="s">
        <v>3060</v>
      </c>
      <c r="I1485" s="1">
        <v>7</v>
      </c>
      <c r="J1485" s="1" t="s">
        <v>3059</v>
      </c>
      <c r="K1485" s="1" t="s">
        <v>3059</v>
      </c>
    </row>
    <row r="1486" spans="1:11" x14ac:dyDescent="0.35">
      <c r="A1486" s="1" t="s">
        <v>2866</v>
      </c>
      <c r="B1486" s="9">
        <v>135121</v>
      </c>
      <c r="C1486" s="1">
        <v>5</v>
      </c>
      <c r="D1486" s="1">
        <v>5</v>
      </c>
      <c r="E1486" s="13">
        <v>0.78700000000000003</v>
      </c>
      <c r="F1486" s="1">
        <v>22</v>
      </c>
      <c r="G1486" s="1" t="s">
        <v>3064</v>
      </c>
      <c r="H1486" s="1" t="s">
        <v>3060</v>
      </c>
      <c r="I1486" s="1">
        <v>70</v>
      </c>
      <c r="J1486" s="1" t="s">
        <v>3059</v>
      </c>
      <c r="K1486" s="1" t="s">
        <v>3060</v>
      </c>
    </row>
    <row r="1487" spans="1:11" x14ac:dyDescent="0.35">
      <c r="A1487" s="1" t="s">
        <v>989</v>
      </c>
      <c r="B1487" s="9">
        <v>29180</v>
      </c>
      <c r="C1487" s="1">
        <v>3</v>
      </c>
      <c r="D1487" s="1">
        <v>5</v>
      </c>
      <c r="E1487" s="13">
        <v>0.90200000000000002</v>
      </c>
      <c r="F1487" s="1">
        <v>21</v>
      </c>
      <c r="G1487" s="1" t="s">
        <v>3061</v>
      </c>
      <c r="H1487" s="1" t="s">
        <v>3060</v>
      </c>
      <c r="I1487" s="1">
        <v>2</v>
      </c>
      <c r="J1487" s="1" t="s">
        <v>3059</v>
      </c>
      <c r="K1487" s="1" t="s">
        <v>3059</v>
      </c>
    </row>
    <row r="1488" spans="1:11" x14ac:dyDescent="0.35">
      <c r="A1488" s="1" t="s">
        <v>2493</v>
      </c>
      <c r="B1488" s="9">
        <v>108141</v>
      </c>
      <c r="C1488" s="1">
        <v>3</v>
      </c>
      <c r="D1488" s="1">
        <v>7</v>
      </c>
      <c r="E1488" s="13">
        <v>0.99299999999999999</v>
      </c>
      <c r="F1488" s="1">
        <v>27</v>
      </c>
      <c r="G1488" s="1" t="s">
        <v>3063</v>
      </c>
      <c r="H1488" s="1" t="s">
        <v>3059</v>
      </c>
      <c r="I1488" s="1">
        <v>16</v>
      </c>
      <c r="J1488" s="1" t="s">
        <v>3059</v>
      </c>
      <c r="K1488" s="1" t="s">
        <v>3059</v>
      </c>
    </row>
    <row r="1489" spans="1:11" x14ac:dyDescent="0.35">
      <c r="A1489" s="1" t="s">
        <v>512</v>
      </c>
      <c r="B1489" s="9">
        <v>61569</v>
      </c>
      <c r="C1489" s="1">
        <v>1</v>
      </c>
      <c r="D1489" s="1">
        <v>4</v>
      </c>
      <c r="E1489" s="13">
        <v>0.77900000000000003</v>
      </c>
      <c r="F1489" s="1">
        <v>29</v>
      </c>
      <c r="G1489" s="1" t="s">
        <v>3058</v>
      </c>
      <c r="H1489" s="1" t="s">
        <v>3059</v>
      </c>
      <c r="I1489" s="1">
        <v>16</v>
      </c>
      <c r="J1489" s="1" t="s">
        <v>3059</v>
      </c>
      <c r="K1489" s="1" t="s">
        <v>3060</v>
      </c>
    </row>
    <row r="1490" spans="1:11" x14ac:dyDescent="0.35">
      <c r="A1490" s="1" t="s">
        <v>2021</v>
      </c>
      <c r="B1490" s="9">
        <v>155642</v>
      </c>
      <c r="C1490" s="1">
        <v>2</v>
      </c>
      <c r="D1490" s="1">
        <v>1</v>
      </c>
      <c r="E1490" s="13">
        <v>0.93599999999999994</v>
      </c>
      <c r="F1490" s="1">
        <v>13</v>
      </c>
      <c r="G1490" s="1" t="s">
        <v>3063</v>
      </c>
      <c r="H1490" s="1" t="s">
        <v>3060</v>
      </c>
      <c r="I1490" s="1">
        <v>56</v>
      </c>
      <c r="J1490" s="1" t="s">
        <v>3059</v>
      </c>
      <c r="K1490" s="1" t="s">
        <v>3059</v>
      </c>
    </row>
    <row r="1491" spans="1:11" x14ac:dyDescent="0.35">
      <c r="A1491" s="1" t="s">
        <v>2027</v>
      </c>
      <c r="B1491" s="9">
        <v>91573</v>
      </c>
      <c r="C1491" s="1">
        <v>2</v>
      </c>
      <c r="D1491" s="1">
        <v>3</v>
      </c>
      <c r="E1491" s="13">
        <v>0.94499999999999995</v>
      </c>
      <c r="F1491" s="1">
        <v>19</v>
      </c>
      <c r="G1491" s="1" t="s">
        <v>3065</v>
      </c>
      <c r="H1491" s="1" t="s">
        <v>3060</v>
      </c>
      <c r="I1491" s="1">
        <v>34</v>
      </c>
      <c r="J1491" s="1" t="s">
        <v>3059</v>
      </c>
      <c r="K1491" s="1" t="s">
        <v>3060</v>
      </c>
    </row>
    <row r="1492" spans="1:11" x14ac:dyDescent="0.35">
      <c r="A1492" s="1" t="s">
        <v>1232</v>
      </c>
      <c r="B1492" s="9">
        <v>142930</v>
      </c>
      <c r="C1492" s="1">
        <v>5</v>
      </c>
      <c r="D1492" s="1">
        <v>8</v>
      </c>
      <c r="E1492" s="13">
        <v>0.878</v>
      </c>
      <c r="F1492" s="1">
        <v>4</v>
      </c>
      <c r="G1492" s="1" t="s">
        <v>3064</v>
      </c>
      <c r="H1492" s="1" t="s">
        <v>3060</v>
      </c>
      <c r="I1492" s="1">
        <v>20</v>
      </c>
      <c r="J1492" s="1" t="s">
        <v>3059</v>
      </c>
      <c r="K1492" s="1" t="s">
        <v>3060</v>
      </c>
    </row>
    <row r="1493" spans="1:11" x14ac:dyDescent="0.35">
      <c r="A1493" s="1" t="s">
        <v>2687</v>
      </c>
      <c r="B1493" s="9">
        <v>38535</v>
      </c>
      <c r="C1493" s="1">
        <v>5</v>
      </c>
      <c r="D1493" s="1">
        <v>6</v>
      </c>
      <c r="E1493" s="13">
        <v>0.90799999999999992</v>
      </c>
      <c r="F1493" s="1">
        <v>14</v>
      </c>
      <c r="G1493" s="1" t="s">
        <v>3061</v>
      </c>
      <c r="H1493" s="1" t="s">
        <v>3059</v>
      </c>
      <c r="I1493" s="1">
        <v>33</v>
      </c>
      <c r="J1493" s="1" t="s">
        <v>3059</v>
      </c>
      <c r="K1493" s="1" t="s">
        <v>3059</v>
      </c>
    </row>
    <row r="1494" spans="1:11" x14ac:dyDescent="0.35">
      <c r="A1494" s="1" t="s">
        <v>825</v>
      </c>
      <c r="B1494" s="9">
        <v>29892</v>
      </c>
      <c r="C1494" s="1">
        <v>3</v>
      </c>
      <c r="D1494" s="1">
        <v>7</v>
      </c>
      <c r="E1494" s="13">
        <v>0.93400000000000005</v>
      </c>
      <c r="F1494" s="1">
        <v>29</v>
      </c>
      <c r="G1494" s="1" t="s">
        <v>3062</v>
      </c>
      <c r="H1494" s="1" t="s">
        <v>3060</v>
      </c>
      <c r="I1494" s="1">
        <v>15</v>
      </c>
      <c r="J1494" s="1" t="s">
        <v>3059</v>
      </c>
      <c r="K1494" s="1" t="s">
        <v>3059</v>
      </c>
    </row>
    <row r="1495" spans="1:11" x14ac:dyDescent="0.35">
      <c r="A1495" s="1" t="s">
        <v>2380</v>
      </c>
      <c r="B1495" s="9">
        <v>55894</v>
      </c>
      <c r="C1495" s="1">
        <v>3</v>
      </c>
      <c r="D1495" s="1">
        <v>3</v>
      </c>
      <c r="E1495" s="13">
        <v>0.96400000000000008</v>
      </c>
      <c r="F1495" s="1">
        <v>6</v>
      </c>
      <c r="G1495" s="1" t="s">
        <v>3063</v>
      </c>
      <c r="H1495" s="1" t="s">
        <v>3059</v>
      </c>
      <c r="I1495" s="1">
        <v>75</v>
      </c>
      <c r="J1495" s="1" t="s">
        <v>3059</v>
      </c>
      <c r="K1495" s="1" t="s">
        <v>3059</v>
      </c>
    </row>
    <row r="1496" spans="1:11" x14ac:dyDescent="0.35">
      <c r="A1496" s="1" t="s">
        <v>1416</v>
      </c>
      <c r="B1496" s="9">
        <v>33476</v>
      </c>
      <c r="C1496" s="1">
        <v>5</v>
      </c>
      <c r="D1496" s="1">
        <v>9</v>
      </c>
      <c r="E1496" s="13">
        <v>0.80299999999999994</v>
      </c>
      <c r="F1496" s="1">
        <v>14</v>
      </c>
      <c r="G1496" s="1" t="s">
        <v>3064</v>
      </c>
      <c r="H1496" s="1" t="s">
        <v>3059</v>
      </c>
      <c r="I1496" s="1">
        <v>44</v>
      </c>
      <c r="J1496" s="1" t="s">
        <v>3059</v>
      </c>
      <c r="K1496" s="1" t="s">
        <v>3059</v>
      </c>
    </row>
    <row r="1497" spans="1:11" x14ac:dyDescent="0.35">
      <c r="A1497" s="1" t="s">
        <v>1316</v>
      </c>
      <c r="B1497" s="9">
        <v>81676</v>
      </c>
      <c r="C1497" s="1">
        <v>5</v>
      </c>
      <c r="D1497" s="1">
        <v>10</v>
      </c>
      <c r="E1497" s="13">
        <v>0.93799999999999994</v>
      </c>
      <c r="F1497" s="1">
        <v>0</v>
      </c>
      <c r="G1497" s="1" t="s">
        <v>3062</v>
      </c>
      <c r="H1497" s="1" t="s">
        <v>3060</v>
      </c>
      <c r="I1497" s="1">
        <v>77</v>
      </c>
      <c r="J1497" s="1" t="s">
        <v>3059</v>
      </c>
      <c r="K1497" s="1" t="s">
        <v>3059</v>
      </c>
    </row>
    <row r="1498" spans="1:11" x14ac:dyDescent="0.35">
      <c r="A1498" s="1" t="s">
        <v>591</v>
      </c>
      <c r="B1498" s="9">
        <v>42067</v>
      </c>
      <c r="C1498" s="1">
        <v>1</v>
      </c>
      <c r="D1498" s="1">
        <v>8</v>
      </c>
      <c r="E1498" s="13">
        <v>0.86</v>
      </c>
      <c r="F1498" s="1">
        <v>16</v>
      </c>
      <c r="G1498" s="1" t="s">
        <v>3064</v>
      </c>
      <c r="H1498" s="1" t="s">
        <v>3060</v>
      </c>
      <c r="I1498" s="1">
        <v>68</v>
      </c>
      <c r="J1498" s="1" t="s">
        <v>3059</v>
      </c>
      <c r="K1498" s="1" t="s">
        <v>3059</v>
      </c>
    </row>
    <row r="1499" spans="1:11" x14ac:dyDescent="0.35">
      <c r="A1499" s="1" t="s">
        <v>297</v>
      </c>
      <c r="B1499" s="9">
        <v>78352</v>
      </c>
      <c r="C1499" s="1">
        <v>5</v>
      </c>
      <c r="D1499" s="1">
        <v>1</v>
      </c>
      <c r="E1499" s="13">
        <v>0.8590000000000001</v>
      </c>
      <c r="F1499" s="1">
        <v>28</v>
      </c>
      <c r="G1499" s="1" t="s">
        <v>3062</v>
      </c>
      <c r="H1499" s="1" t="s">
        <v>3060</v>
      </c>
      <c r="I1499" s="1">
        <v>41</v>
      </c>
      <c r="J1499" s="1" t="s">
        <v>3059</v>
      </c>
      <c r="K1499" s="1" t="s">
        <v>3059</v>
      </c>
    </row>
    <row r="1500" spans="1:11" x14ac:dyDescent="0.35">
      <c r="A1500" s="1" t="s">
        <v>1964</v>
      </c>
      <c r="B1500" s="9">
        <v>78293</v>
      </c>
      <c r="C1500" s="1">
        <v>2</v>
      </c>
      <c r="D1500" s="1">
        <v>4</v>
      </c>
      <c r="E1500" s="13">
        <v>1</v>
      </c>
      <c r="F1500" s="1">
        <v>30</v>
      </c>
      <c r="G1500" s="1" t="s">
        <v>3058</v>
      </c>
      <c r="H1500" s="1" t="s">
        <v>3059</v>
      </c>
      <c r="I1500" s="1">
        <v>47</v>
      </c>
      <c r="J1500" s="1" t="s">
        <v>3059</v>
      </c>
      <c r="K1500" s="1" t="s">
        <v>3059</v>
      </c>
    </row>
    <row r="1501" spans="1:11" x14ac:dyDescent="0.35">
      <c r="A1501" s="1" t="s">
        <v>569</v>
      </c>
      <c r="B1501" s="9">
        <v>95498</v>
      </c>
      <c r="C1501" s="1">
        <v>4</v>
      </c>
      <c r="D1501" s="1">
        <v>7</v>
      </c>
      <c r="E1501" s="13">
        <v>0.91099999999999992</v>
      </c>
      <c r="F1501" s="1">
        <v>4</v>
      </c>
      <c r="G1501" s="1" t="s">
        <v>3061</v>
      </c>
      <c r="H1501" s="1" t="s">
        <v>3059</v>
      </c>
      <c r="I1501" s="1">
        <v>0</v>
      </c>
      <c r="J1501" s="1" t="s">
        <v>3060</v>
      </c>
      <c r="K1501" s="1" t="s">
        <v>3059</v>
      </c>
    </row>
    <row r="1502" spans="1:11" x14ac:dyDescent="0.35">
      <c r="A1502" s="1" t="s">
        <v>2882</v>
      </c>
      <c r="B1502" s="9">
        <v>153511</v>
      </c>
      <c r="C1502" s="1">
        <v>5</v>
      </c>
      <c r="D1502" s="1">
        <v>2</v>
      </c>
      <c r="E1502" s="13">
        <v>0.86699999999999999</v>
      </c>
      <c r="F1502" s="1">
        <v>21</v>
      </c>
      <c r="G1502" s="1" t="s">
        <v>3061</v>
      </c>
      <c r="H1502" s="1" t="s">
        <v>3059</v>
      </c>
      <c r="I1502" s="1">
        <v>22</v>
      </c>
      <c r="J1502" s="1" t="s">
        <v>3059</v>
      </c>
      <c r="K1502" s="1" t="s">
        <v>3059</v>
      </c>
    </row>
    <row r="1503" spans="1:11" x14ac:dyDescent="0.35">
      <c r="A1503" s="1" t="s">
        <v>1726</v>
      </c>
      <c r="B1503" s="9">
        <v>75984</v>
      </c>
      <c r="C1503" s="1">
        <v>3</v>
      </c>
      <c r="D1503" s="1">
        <v>2</v>
      </c>
      <c r="E1503" s="13">
        <v>0.95799999999999996</v>
      </c>
      <c r="F1503" s="1">
        <v>20</v>
      </c>
      <c r="G1503" s="1" t="s">
        <v>3063</v>
      </c>
      <c r="H1503" s="1" t="s">
        <v>3059</v>
      </c>
      <c r="I1503" s="1">
        <v>0</v>
      </c>
      <c r="J1503" s="1" t="s">
        <v>3059</v>
      </c>
      <c r="K1503" s="1" t="s">
        <v>3059</v>
      </c>
    </row>
    <row r="1504" spans="1:11" x14ac:dyDescent="0.35">
      <c r="A1504" s="1" t="s">
        <v>2389</v>
      </c>
      <c r="B1504" s="9">
        <v>51844</v>
      </c>
      <c r="C1504" s="1">
        <v>3</v>
      </c>
      <c r="D1504" s="1">
        <v>5</v>
      </c>
      <c r="E1504" s="13">
        <v>0.997</v>
      </c>
      <c r="F1504" s="1">
        <v>15</v>
      </c>
      <c r="G1504" s="1" t="s">
        <v>3064</v>
      </c>
      <c r="H1504" s="1" t="s">
        <v>3059</v>
      </c>
      <c r="I1504" s="1">
        <v>11</v>
      </c>
      <c r="J1504" s="1" t="s">
        <v>3060</v>
      </c>
      <c r="K1504" s="1" t="s">
        <v>3059</v>
      </c>
    </row>
    <row r="1505" spans="1:11" x14ac:dyDescent="0.35">
      <c r="A1505" s="1" t="s">
        <v>397</v>
      </c>
      <c r="B1505" s="9">
        <v>40488</v>
      </c>
      <c r="C1505" s="1">
        <v>4</v>
      </c>
      <c r="D1505" s="1">
        <v>8</v>
      </c>
      <c r="E1505" s="13">
        <v>0.94299999999999995</v>
      </c>
      <c r="F1505" s="1">
        <v>2</v>
      </c>
      <c r="G1505" s="1" t="s">
        <v>3064</v>
      </c>
      <c r="H1505" s="1" t="s">
        <v>3060</v>
      </c>
      <c r="I1505" s="1">
        <v>36</v>
      </c>
      <c r="J1505" s="1" t="s">
        <v>3059</v>
      </c>
      <c r="K1505" s="1" t="s">
        <v>3060</v>
      </c>
    </row>
    <row r="1506" spans="1:11" x14ac:dyDescent="0.35">
      <c r="A1506" s="1" t="s">
        <v>589</v>
      </c>
      <c r="B1506" s="9">
        <v>143364</v>
      </c>
      <c r="C1506" s="1">
        <v>5</v>
      </c>
      <c r="D1506" s="1">
        <v>4</v>
      </c>
      <c r="E1506" s="13">
        <v>0.878</v>
      </c>
      <c r="F1506" s="1">
        <v>8</v>
      </c>
      <c r="G1506" s="1" t="s">
        <v>3063</v>
      </c>
      <c r="H1506" s="1" t="s">
        <v>3059</v>
      </c>
      <c r="I1506" s="1">
        <v>47</v>
      </c>
      <c r="J1506" s="1" t="s">
        <v>3060</v>
      </c>
      <c r="K1506" s="1" t="s">
        <v>3059</v>
      </c>
    </row>
    <row r="1507" spans="1:11" x14ac:dyDescent="0.35">
      <c r="A1507" s="1" t="s">
        <v>2315</v>
      </c>
      <c r="B1507" s="9">
        <v>153740</v>
      </c>
      <c r="C1507" s="1">
        <v>2</v>
      </c>
      <c r="D1507" s="1">
        <v>7</v>
      </c>
      <c r="E1507" s="13">
        <v>0.91099999999999992</v>
      </c>
      <c r="F1507" s="1">
        <v>17</v>
      </c>
      <c r="G1507" s="1" t="s">
        <v>3063</v>
      </c>
      <c r="H1507" s="1" t="s">
        <v>3059</v>
      </c>
      <c r="I1507" s="1">
        <v>30</v>
      </c>
      <c r="J1507" s="1" t="s">
        <v>3060</v>
      </c>
      <c r="K1507" s="1" t="s">
        <v>3059</v>
      </c>
    </row>
    <row r="1508" spans="1:11" x14ac:dyDescent="0.35">
      <c r="A1508" s="1" t="s">
        <v>1678</v>
      </c>
      <c r="B1508" s="9">
        <v>79182</v>
      </c>
      <c r="C1508" s="1">
        <v>3</v>
      </c>
      <c r="D1508" s="1">
        <v>7</v>
      </c>
      <c r="E1508" s="13">
        <v>1</v>
      </c>
      <c r="F1508" s="1">
        <v>24</v>
      </c>
      <c r="G1508" s="1" t="s">
        <v>3062</v>
      </c>
      <c r="H1508" s="1" t="s">
        <v>3059</v>
      </c>
      <c r="I1508" s="1">
        <v>5</v>
      </c>
      <c r="J1508" s="1" t="s">
        <v>3059</v>
      </c>
      <c r="K1508" s="1" t="s">
        <v>3059</v>
      </c>
    </row>
    <row r="1509" spans="1:11" x14ac:dyDescent="0.35">
      <c r="A1509" s="1" t="s">
        <v>870</v>
      </c>
      <c r="B1509" s="9">
        <v>125306</v>
      </c>
      <c r="C1509" s="1">
        <v>3</v>
      </c>
      <c r="D1509" s="1">
        <v>3</v>
      </c>
      <c r="E1509" s="13">
        <v>0.94400000000000006</v>
      </c>
      <c r="F1509" s="1">
        <v>26</v>
      </c>
      <c r="G1509" s="1" t="s">
        <v>3062</v>
      </c>
      <c r="H1509" s="1" t="s">
        <v>3059</v>
      </c>
      <c r="I1509" s="1">
        <v>78</v>
      </c>
      <c r="J1509" s="1" t="s">
        <v>3059</v>
      </c>
      <c r="K1509" s="1" t="s">
        <v>3059</v>
      </c>
    </row>
    <row r="1510" spans="1:11" x14ac:dyDescent="0.35">
      <c r="A1510" s="1" t="s">
        <v>476</v>
      </c>
      <c r="B1510" s="9">
        <v>101026</v>
      </c>
      <c r="C1510" s="1">
        <v>4</v>
      </c>
      <c r="D1510" s="1">
        <v>6</v>
      </c>
      <c r="E1510" s="13">
        <v>0.85099999999999998</v>
      </c>
      <c r="F1510" s="1">
        <v>19</v>
      </c>
      <c r="G1510" s="1" t="s">
        <v>3063</v>
      </c>
      <c r="H1510" s="1" t="s">
        <v>3059</v>
      </c>
      <c r="I1510" s="1">
        <v>17</v>
      </c>
      <c r="J1510" s="1" t="s">
        <v>3060</v>
      </c>
      <c r="K1510" s="1" t="s">
        <v>3059</v>
      </c>
    </row>
    <row r="1511" spans="1:11" x14ac:dyDescent="0.35">
      <c r="A1511" s="1" t="s">
        <v>471</v>
      </c>
      <c r="B1511" s="9">
        <v>122002</v>
      </c>
      <c r="C1511" s="1">
        <v>3</v>
      </c>
      <c r="D1511" s="1">
        <v>1</v>
      </c>
      <c r="E1511" s="13">
        <v>0.8859999999999999</v>
      </c>
      <c r="F1511" s="1">
        <v>0</v>
      </c>
      <c r="G1511" s="1" t="s">
        <v>3062</v>
      </c>
      <c r="H1511" s="1" t="s">
        <v>3059</v>
      </c>
      <c r="I1511" s="1">
        <v>56</v>
      </c>
      <c r="J1511" s="1" t="s">
        <v>3059</v>
      </c>
      <c r="K1511" s="1" t="s">
        <v>3059</v>
      </c>
    </row>
    <row r="1512" spans="1:11" x14ac:dyDescent="0.35">
      <c r="A1512" s="1" t="s">
        <v>2035</v>
      </c>
      <c r="B1512" s="9">
        <v>36721</v>
      </c>
      <c r="C1512" s="1">
        <v>5</v>
      </c>
      <c r="D1512" s="1">
        <v>9</v>
      </c>
      <c r="E1512" s="13">
        <v>0.92</v>
      </c>
      <c r="F1512" s="1">
        <v>13</v>
      </c>
      <c r="G1512" s="1" t="s">
        <v>3063</v>
      </c>
      <c r="H1512" s="1" t="s">
        <v>3059</v>
      </c>
      <c r="I1512" s="1">
        <v>41</v>
      </c>
      <c r="J1512" s="1" t="s">
        <v>3059</v>
      </c>
      <c r="K1512" s="1" t="s">
        <v>3059</v>
      </c>
    </row>
    <row r="1513" spans="1:11" x14ac:dyDescent="0.35">
      <c r="A1513" s="1" t="s">
        <v>2652</v>
      </c>
      <c r="B1513" s="9">
        <v>105409</v>
      </c>
      <c r="C1513" s="1">
        <v>1</v>
      </c>
      <c r="D1513" s="1">
        <v>1</v>
      </c>
      <c r="E1513" s="13">
        <v>0.96799999999999997</v>
      </c>
      <c r="F1513" s="1">
        <v>20</v>
      </c>
      <c r="G1513" s="1" t="s">
        <v>3062</v>
      </c>
      <c r="H1513" s="1" t="s">
        <v>3059</v>
      </c>
      <c r="I1513" s="1">
        <v>65</v>
      </c>
      <c r="J1513" s="1" t="s">
        <v>3059</v>
      </c>
      <c r="K1513" s="1" t="s">
        <v>3059</v>
      </c>
    </row>
    <row r="1514" spans="1:11" x14ac:dyDescent="0.35">
      <c r="A1514" s="1" t="s">
        <v>1374</v>
      </c>
      <c r="B1514" s="9">
        <v>73825</v>
      </c>
      <c r="C1514" s="1">
        <v>3</v>
      </c>
      <c r="D1514" s="1">
        <v>7</v>
      </c>
      <c r="E1514" s="13">
        <v>0.92400000000000004</v>
      </c>
      <c r="F1514" s="1">
        <v>10</v>
      </c>
      <c r="G1514" s="1" t="s">
        <v>3058</v>
      </c>
      <c r="H1514" s="1" t="s">
        <v>3060</v>
      </c>
      <c r="I1514" s="1">
        <v>31</v>
      </c>
      <c r="J1514" s="1" t="s">
        <v>3060</v>
      </c>
      <c r="K1514" s="1" t="s">
        <v>3059</v>
      </c>
    </row>
    <row r="1515" spans="1:11" x14ac:dyDescent="0.35">
      <c r="A1515" s="1" t="s">
        <v>917</v>
      </c>
      <c r="B1515" s="9">
        <v>55746</v>
      </c>
      <c r="C1515" s="1">
        <v>5</v>
      </c>
      <c r="D1515" s="1">
        <v>6</v>
      </c>
      <c r="E1515" s="13">
        <v>0.91099999999999992</v>
      </c>
      <c r="F1515" s="1">
        <v>13</v>
      </c>
      <c r="G1515" s="1" t="s">
        <v>3062</v>
      </c>
      <c r="H1515" s="1" t="s">
        <v>3059</v>
      </c>
      <c r="I1515" s="1">
        <v>52</v>
      </c>
      <c r="J1515" s="1" t="s">
        <v>3059</v>
      </c>
      <c r="K1515" s="1" t="s">
        <v>3059</v>
      </c>
    </row>
    <row r="1516" spans="1:11" x14ac:dyDescent="0.35">
      <c r="A1516" s="1" t="s">
        <v>1479</v>
      </c>
      <c r="B1516" s="9">
        <v>47515</v>
      </c>
      <c r="C1516" s="1">
        <v>3</v>
      </c>
      <c r="D1516" s="1">
        <v>3</v>
      </c>
      <c r="E1516" s="13">
        <v>0.93099999999999994</v>
      </c>
      <c r="F1516" s="1">
        <v>14</v>
      </c>
      <c r="G1516" s="1" t="s">
        <v>3058</v>
      </c>
      <c r="H1516" s="1" t="s">
        <v>3060</v>
      </c>
      <c r="I1516" s="1">
        <v>56</v>
      </c>
      <c r="J1516" s="1" t="s">
        <v>3059</v>
      </c>
      <c r="K1516" s="1" t="s">
        <v>3059</v>
      </c>
    </row>
    <row r="1517" spans="1:11" x14ac:dyDescent="0.35">
      <c r="A1517" s="1" t="s">
        <v>118</v>
      </c>
      <c r="B1517" s="9">
        <v>83621</v>
      </c>
      <c r="C1517" s="1">
        <v>3</v>
      </c>
      <c r="D1517" s="1">
        <v>10</v>
      </c>
      <c r="E1517" s="13">
        <v>0.85099999999999998</v>
      </c>
      <c r="F1517" s="1">
        <v>14</v>
      </c>
      <c r="G1517" s="1" t="s">
        <v>3058</v>
      </c>
      <c r="H1517" s="1" t="s">
        <v>3059</v>
      </c>
      <c r="I1517" s="1">
        <v>21</v>
      </c>
      <c r="J1517" s="1" t="s">
        <v>3060</v>
      </c>
      <c r="K1517" s="1" t="s">
        <v>3059</v>
      </c>
    </row>
    <row r="1518" spans="1:11" x14ac:dyDescent="0.35">
      <c r="A1518" s="1" t="s">
        <v>1554</v>
      </c>
      <c r="B1518" s="9">
        <v>65940</v>
      </c>
      <c r="C1518" s="1">
        <v>1</v>
      </c>
      <c r="D1518" s="1">
        <v>3</v>
      </c>
      <c r="E1518" s="13">
        <v>1</v>
      </c>
      <c r="F1518" s="1">
        <v>0</v>
      </c>
      <c r="G1518" s="1" t="s">
        <v>3063</v>
      </c>
      <c r="H1518" s="1" t="s">
        <v>3059</v>
      </c>
      <c r="I1518" s="1">
        <v>37</v>
      </c>
      <c r="J1518" s="1" t="s">
        <v>3059</v>
      </c>
      <c r="K1518" s="1" t="s">
        <v>3059</v>
      </c>
    </row>
    <row r="1519" spans="1:11" x14ac:dyDescent="0.35">
      <c r="A1519" s="1" t="s">
        <v>707</v>
      </c>
      <c r="B1519" s="9">
        <v>85433</v>
      </c>
      <c r="C1519" s="1">
        <v>2</v>
      </c>
      <c r="D1519" s="1">
        <v>5</v>
      </c>
      <c r="E1519" s="13">
        <v>0.99199999999999999</v>
      </c>
      <c r="F1519" s="1">
        <v>4</v>
      </c>
      <c r="G1519" s="1" t="s">
        <v>3058</v>
      </c>
      <c r="H1519" s="1" t="s">
        <v>3059</v>
      </c>
      <c r="I1519" s="1">
        <v>30</v>
      </c>
      <c r="J1519" s="1" t="s">
        <v>3059</v>
      </c>
      <c r="K1519" s="1" t="s">
        <v>3060</v>
      </c>
    </row>
    <row r="1520" spans="1:11" x14ac:dyDescent="0.35">
      <c r="A1520" s="1" t="s">
        <v>262</v>
      </c>
      <c r="B1520" s="9">
        <v>78159</v>
      </c>
      <c r="C1520" s="1">
        <v>5</v>
      </c>
      <c r="D1520" s="1">
        <v>1</v>
      </c>
      <c r="E1520" s="13">
        <v>0.90500000000000003</v>
      </c>
      <c r="F1520" s="1">
        <v>24</v>
      </c>
      <c r="G1520" s="1" t="s">
        <v>3061</v>
      </c>
      <c r="H1520" s="1" t="s">
        <v>3060</v>
      </c>
      <c r="I1520" s="1">
        <v>23</v>
      </c>
      <c r="J1520" s="1" t="s">
        <v>3059</v>
      </c>
      <c r="K1520" s="1" t="s">
        <v>3059</v>
      </c>
    </row>
    <row r="1521" spans="1:11" x14ac:dyDescent="0.35">
      <c r="A1521" s="1" t="s">
        <v>1458</v>
      </c>
      <c r="B1521" s="9">
        <v>177501</v>
      </c>
      <c r="C1521" s="1">
        <v>2</v>
      </c>
      <c r="D1521" s="1">
        <v>7</v>
      </c>
      <c r="E1521" s="13">
        <v>0.77599999999999991</v>
      </c>
      <c r="F1521" s="1">
        <v>30</v>
      </c>
      <c r="G1521" s="1" t="s">
        <v>3063</v>
      </c>
      <c r="H1521" s="1" t="s">
        <v>3060</v>
      </c>
      <c r="I1521" s="1">
        <v>67</v>
      </c>
      <c r="J1521" s="1" t="s">
        <v>3059</v>
      </c>
      <c r="K1521" s="1" t="s">
        <v>3059</v>
      </c>
    </row>
    <row r="1522" spans="1:11" x14ac:dyDescent="0.35">
      <c r="A1522" s="1" t="s">
        <v>586</v>
      </c>
      <c r="B1522" s="9">
        <v>158264</v>
      </c>
      <c r="C1522" s="1">
        <v>3</v>
      </c>
      <c r="D1522" s="1">
        <v>5</v>
      </c>
      <c r="E1522" s="13">
        <v>0.88500000000000001</v>
      </c>
      <c r="F1522" s="1">
        <v>6</v>
      </c>
      <c r="G1522" s="1" t="s">
        <v>3061</v>
      </c>
      <c r="H1522" s="1" t="s">
        <v>3059</v>
      </c>
      <c r="I1522" s="1">
        <v>65</v>
      </c>
      <c r="J1522" s="1" t="s">
        <v>3059</v>
      </c>
      <c r="K1522" s="1" t="s">
        <v>3059</v>
      </c>
    </row>
    <row r="1523" spans="1:11" x14ac:dyDescent="0.35">
      <c r="A1523" s="1" t="s">
        <v>795</v>
      </c>
      <c r="B1523" s="9">
        <v>133473</v>
      </c>
      <c r="C1523" s="1">
        <v>2</v>
      </c>
      <c r="D1523" s="1">
        <v>4</v>
      </c>
      <c r="E1523" s="13">
        <v>0.95</v>
      </c>
      <c r="F1523" s="1">
        <v>28</v>
      </c>
      <c r="G1523" s="1" t="s">
        <v>3061</v>
      </c>
      <c r="H1523" s="1" t="s">
        <v>3060</v>
      </c>
      <c r="I1523" s="1">
        <v>49</v>
      </c>
      <c r="J1523" s="1" t="s">
        <v>3059</v>
      </c>
      <c r="K1523" s="1" t="s">
        <v>3060</v>
      </c>
    </row>
    <row r="1524" spans="1:11" x14ac:dyDescent="0.35">
      <c r="A1524" s="1" t="s">
        <v>1237</v>
      </c>
      <c r="B1524" s="9">
        <v>125819</v>
      </c>
      <c r="C1524" s="1">
        <v>4</v>
      </c>
      <c r="D1524" s="1">
        <v>8</v>
      </c>
      <c r="E1524" s="13">
        <v>0.83400000000000007</v>
      </c>
      <c r="F1524" s="1">
        <v>26</v>
      </c>
      <c r="G1524" s="1" t="s">
        <v>3062</v>
      </c>
      <c r="H1524" s="1" t="s">
        <v>3059</v>
      </c>
      <c r="I1524" s="1">
        <v>36</v>
      </c>
      <c r="J1524" s="1" t="s">
        <v>3059</v>
      </c>
      <c r="K1524" s="1" t="s">
        <v>3060</v>
      </c>
    </row>
    <row r="1525" spans="1:11" x14ac:dyDescent="0.35">
      <c r="A1525" s="1" t="s">
        <v>2578</v>
      </c>
      <c r="B1525" s="9">
        <v>138826</v>
      </c>
      <c r="C1525" s="1">
        <v>5</v>
      </c>
      <c r="D1525" s="1">
        <v>8</v>
      </c>
      <c r="E1525" s="13">
        <v>0.90599999999999992</v>
      </c>
      <c r="F1525" s="1">
        <v>12</v>
      </c>
      <c r="G1525" s="1" t="s">
        <v>3064</v>
      </c>
      <c r="H1525" s="1" t="s">
        <v>3059</v>
      </c>
      <c r="I1525" s="1">
        <v>18</v>
      </c>
      <c r="J1525" s="1" t="s">
        <v>3059</v>
      </c>
      <c r="K1525" s="1" t="s">
        <v>3059</v>
      </c>
    </row>
    <row r="1526" spans="1:11" x14ac:dyDescent="0.35">
      <c r="A1526" s="1" t="s">
        <v>469</v>
      </c>
      <c r="B1526" s="9">
        <v>106298</v>
      </c>
      <c r="C1526" s="1">
        <v>2</v>
      </c>
      <c r="D1526" s="1">
        <v>2</v>
      </c>
      <c r="E1526" s="13">
        <v>0.84099999999999997</v>
      </c>
      <c r="F1526" s="1">
        <v>4</v>
      </c>
      <c r="G1526" s="1" t="s">
        <v>3062</v>
      </c>
      <c r="H1526" s="1" t="s">
        <v>3059</v>
      </c>
      <c r="I1526" s="1">
        <v>47</v>
      </c>
      <c r="J1526" s="1" t="s">
        <v>3059</v>
      </c>
      <c r="K1526" s="1" t="s">
        <v>3059</v>
      </c>
    </row>
    <row r="1527" spans="1:11" x14ac:dyDescent="0.35">
      <c r="A1527" s="1" t="s">
        <v>2086</v>
      </c>
      <c r="B1527" s="9">
        <v>126532</v>
      </c>
      <c r="C1527" s="1">
        <v>1</v>
      </c>
      <c r="D1527" s="1">
        <v>8</v>
      </c>
      <c r="E1527" s="13">
        <v>0.8859999999999999</v>
      </c>
      <c r="F1527" s="1">
        <v>19</v>
      </c>
      <c r="G1527" s="1" t="s">
        <v>3063</v>
      </c>
      <c r="H1527" s="1" t="s">
        <v>3060</v>
      </c>
      <c r="I1527" s="1">
        <v>36</v>
      </c>
      <c r="J1527" s="1" t="s">
        <v>3059</v>
      </c>
      <c r="K1527" s="1" t="s">
        <v>3060</v>
      </c>
    </row>
    <row r="1528" spans="1:11" x14ac:dyDescent="0.35">
      <c r="A1528" s="1" t="s">
        <v>715</v>
      </c>
      <c r="B1528" s="9">
        <v>94419</v>
      </c>
      <c r="C1528" s="1">
        <v>4</v>
      </c>
      <c r="D1528" s="1">
        <v>3</v>
      </c>
      <c r="E1528" s="13">
        <v>0.84</v>
      </c>
      <c r="F1528" s="1">
        <v>5</v>
      </c>
      <c r="G1528" s="1" t="s">
        <v>3061</v>
      </c>
      <c r="H1528" s="1" t="s">
        <v>3060</v>
      </c>
      <c r="I1528" s="1">
        <v>5</v>
      </c>
      <c r="J1528" s="1" t="s">
        <v>3059</v>
      </c>
      <c r="K1528" s="1" t="s">
        <v>3059</v>
      </c>
    </row>
    <row r="1529" spans="1:11" x14ac:dyDescent="0.35">
      <c r="A1529" s="1" t="s">
        <v>2951</v>
      </c>
      <c r="B1529" s="9">
        <v>57505</v>
      </c>
      <c r="C1529" s="1">
        <v>4</v>
      </c>
      <c r="D1529" s="1">
        <v>9</v>
      </c>
      <c r="E1529" s="13">
        <v>0.92</v>
      </c>
      <c r="F1529" s="1">
        <v>18</v>
      </c>
      <c r="G1529" s="1" t="s">
        <v>3062</v>
      </c>
      <c r="H1529" s="1" t="s">
        <v>3059</v>
      </c>
      <c r="I1529" s="1">
        <v>55</v>
      </c>
      <c r="J1529" s="1" t="s">
        <v>3060</v>
      </c>
      <c r="K1529" s="1" t="s">
        <v>3059</v>
      </c>
    </row>
    <row r="1530" spans="1:11" x14ac:dyDescent="0.35">
      <c r="A1530" s="1" t="s">
        <v>3016</v>
      </c>
      <c r="B1530" s="9">
        <v>30580</v>
      </c>
      <c r="C1530" s="1">
        <v>2</v>
      </c>
      <c r="D1530" s="1">
        <v>1</v>
      </c>
      <c r="E1530" s="13">
        <v>0.89500000000000002</v>
      </c>
      <c r="F1530" s="1">
        <v>10</v>
      </c>
      <c r="G1530" s="1" t="s">
        <v>3061</v>
      </c>
      <c r="H1530" s="1" t="s">
        <v>3060</v>
      </c>
      <c r="I1530" s="1">
        <v>9</v>
      </c>
      <c r="J1530" s="1" t="s">
        <v>3059</v>
      </c>
      <c r="K1530" s="1" t="s">
        <v>3059</v>
      </c>
    </row>
    <row r="1531" spans="1:11" x14ac:dyDescent="0.35">
      <c r="A1531" s="1" t="s">
        <v>1437</v>
      </c>
      <c r="B1531" s="9">
        <v>110113</v>
      </c>
      <c r="C1531" s="1">
        <v>4</v>
      </c>
      <c r="D1531" s="1">
        <v>3</v>
      </c>
      <c r="E1531" s="13">
        <v>0.872</v>
      </c>
      <c r="F1531" s="1">
        <v>2</v>
      </c>
      <c r="G1531" s="1" t="s">
        <v>3064</v>
      </c>
      <c r="H1531" s="1" t="s">
        <v>3059</v>
      </c>
      <c r="I1531" s="1">
        <v>75</v>
      </c>
      <c r="J1531" s="1" t="s">
        <v>3059</v>
      </c>
      <c r="K1531" s="1" t="s">
        <v>3059</v>
      </c>
    </row>
    <row r="1532" spans="1:11" x14ac:dyDescent="0.35">
      <c r="A1532" s="1" t="s">
        <v>1403</v>
      </c>
      <c r="B1532" s="9">
        <v>136126</v>
      </c>
      <c r="C1532" s="1">
        <v>2</v>
      </c>
      <c r="D1532" s="1">
        <v>4</v>
      </c>
      <c r="E1532" s="13">
        <v>0.875</v>
      </c>
      <c r="F1532" s="1">
        <v>29</v>
      </c>
      <c r="G1532" s="1" t="s">
        <v>3063</v>
      </c>
      <c r="H1532" s="1" t="s">
        <v>3059</v>
      </c>
      <c r="I1532" s="1">
        <v>60</v>
      </c>
      <c r="J1532" s="1" t="s">
        <v>3060</v>
      </c>
      <c r="K1532" s="1" t="s">
        <v>3059</v>
      </c>
    </row>
    <row r="1533" spans="1:11" x14ac:dyDescent="0.35">
      <c r="A1533" s="1" t="s">
        <v>2320</v>
      </c>
      <c r="B1533" s="9">
        <v>34413</v>
      </c>
      <c r="C1533" s="1">
        <v>5</v>
      </c>
      <c r="D1533" s="1">
        <v>5</v>
      </c>
      <c r="E1533" s="13">
        <v>0.92</v>
      </c>
      <c r="F1533" s="1">
        <v>22</v>
      </c>
      <c r="G1533" s="1" t="s">
        <v>3058</v>
      </c>
      <c r="H1533" s="1" t="s">
        <v>3059</v>
      </c>
      <c r="I1533" s="1">
        <v>31</v>
      </c>
      <c r="J1533" s="1" t="s">
        <v>3059</v>
      </c>
      <c r="K1533" s="1" t="s">
        <v>3059</v>
      </c>
    </row>
    <row r="1534" spans="1:11" x14ac:dyDescent="0.35">
      <c r="A1534" s="1" t="s">
        <v>1101</v>
      </c>
      <c r="B1534" s="9">
        <v>159532</v>
      </c>
      <c r="C1534" s="1">
        <v>4</v>
      </c>
      <c r="D1534" s="1">
        <v>4</v>
      </c>
      <c r="E1534" s="13">
        <v>0.9</v>
      </c>
      <c r="F1534" s="1">
        <v>16</v>
      </c>
      <c r="G1534" s="1" t="s">
        <v>3061</v>
      </c>
      <c r="H1534" s="1" t="s">
        <v>3059</v>
      </c>
      <c r="I1534" s="1">
        <v>73</v>
      </c>
      <c r="J1534" s="1" t="s">
        <v>3059</v>
      </c>
      <c r="K1534" s="1" t="s">
        <v>3059</v>
      </c>
    </row>
    <row r="1535" spans="1:11" x14ac:dyDescent="0.35">
      <c r="A1535" s="1" t="s">
        <v>2342</v>
      </c>
      <c r="B1535" s="9">
        <v>168031</v>
      </c>
      <c r="C1535" s="1">
        <v>4</v>
      </c>
      <c r="D1535" s="1">
        <v>6</v>
      </c>
      <c r="E1535" s="13">
        <v>0.97299999999999998</v>
      </c>
      <c r="F1535" s="1">
        <v>13</v>
      </c>
      <c r="G1535" s="1" t="s">
        <v>3063</v>
      </c>
      <c r="H1535" s="1" t="s">
        <v>3060</v>
      </c>
      <c r="I1535" s="1">
        <v>75</v>
      </c>
      <c r="J1535" s="1" t="s">
        <v>3059</v>
      </c>
      <c r="K1535" s="1" t="s">
        <v>3059</v>
      </c>
    </row>
    <row r="1536" spans="1:11" x14ac:dyDescent="0.35">
      <c r="A1536" s="1" t="s">
        <v>1577</v>
      </c>
      <c r="B1536" s="9">
        <v>135271</v>
      </c>
      <c r="C1536" s="1">
        <v>5</v>
      </c>
      <c r="D1536" s="1">
        <v>5</v>
      </c>
      <c r="E1536" s="13">
        <v>0.98099999999999998</v>
      </c>
      <c r="F1536" s="1">
        <v>19</v>
      </c>
      <c r="G1536" s="1" t="s">
        <v>3063</v>
      </c>
      <c r="H1536" s="1" t="s">
        <v>3059</v>
      </c>
      <c r="I1536" s="1">
        <v>80</v>
      </c>
      <c r="J1536" s="1" t="s">
        <v>3059</v>
      </c>
      <c r="K1536" s="1" t="s">
        <v>3059</v>
      </c>
    </row>
    <row r="1537" spans="1:11" x14ac:dyDescent="0.35">
      <c r="A1537" s="1" t="s">
        <v>1034</v>
      </c>
      <c r="B1537" s="9">
        <v>129627</v>
      </c>
      <c r="C1537" s="1">
        <v>4</v>
      </c>
      <c r="D1537" s="1">
        <v>3</v>
      </c>
      <c r="E1537" s="13">
        <v>0.93</v>
      </c>
      <c r="F1537" s="1">
        <v>5</v>
      </c>
      <c r="G1537" s="1" t="s">
        <v>3064</v>
      </c>
      <c r="H1537" s="1" t="s">
        <v>3059</v>
      </c>
      <c r="I1537" s="1">
        <v>55</v>
      </c>
      <c r="J1537" s="1" t="s">
        <v>3059</v>
      </c>
      <c r="K1537" s="1" t="s">
        <v>3059</v>
      </c>
    </row>
    <row r="1538" spans="1:11" x14ac:dyDescent="0.35">
      <c r="A1538" s="1" t="s">
        <v>2063</v>
      </c>
      <c r="B1538" s="9">
        <v>177993</v>
      </c>
      <c r="C1538" s="1">
        <v>3</v>
      </c>
      <c r="D1538" s="1">
        <v>10</v>
      </c>
      <c r="E1538" s="13">
        <v>0.82099999999999995</v>
      </c>
      <c r="F1538" s="1">
        <v>11</v>
      </c>
      <c r="G1538" s="1" t="s">
        <v>3058</v>
      </c>
      <c r="H1538" s="1" t="s">
        <v>3059</v>
      </c>
      <c r="I1538" s="1">
        <v>58</v>
      </c>
      <c r="J1538" s="1" t="s">
        <v>3059</v>
      </c>
      <c r="K1538" s="1" t="s">
        <v>3059</v>
      </c>
    </row>
    <row r="1539" spans="1:11" x14ac:dyDescent="0.35">
      <c r="A1539" s="1" t="s">
        <v>2017</v>
      </c>
      <c r="B1539" s="9">
        <v>32372</v>
      </c>
      <c r="C1539" s="1">
        <v>3</v>
      </c>
      <c r="D1539" s="1">
        <v>4</v>
      </c>
      <c r="E1539" s="13">
        <v>0.8859999999999999</v>
      </c>
      <c r="F1539" s="1">
        <v>6</v>
      </c>
      <c r="G1539" s="1" t="s">
        <v>3058</v>
      </c>
      <c r="H1539" s="1" t="s">
        <v>3059</v>
      </c>
      <c r="I1539" s="1">
        <v>52</v>
      </c>
      <c r="J1539" s="1" t="s">
        <v>3059</v>
      </c>
      <c r="K1539" s="1" t="s">
        <v>3060</v>
      </c>
    </row>
    <row r="1540" spans="1:11" x14ac:dyDescent="0.35">
      <c r="A1540" s="1" t="s">
        <v>1096</v>
      </c>
      <c r="B1540" s="9">
        <v>33030</v>
      </c>
      <c r="C1540" s="1">
        <v>1</v>
      </c>
      <c r="D1540" s="1">
        <v>10</v>
      </c>
      <c r="E1540" s="13">
        <v>0.96200000000000008</v>
      </c>
      <c r="F1540" s="1">
        <v>19</v>
      </c>
      <c r="G1540" s="1" t="s">
        <v>3062</v>
      </c>
      <c r="H1540" s="1" t="s">
        <v>3059</v>
      </c>
      <c r="I1540" s="1">
        <v>14</v>
      </c>
      <c r="J1540" s="1" t="s">
        <v>3059</v>
      </c>
      <c r="K1540" s="1" t="s">
        <v>3059</v>
      </c>
    </row>
    <row r="1541" spans="1:11" x14ac:dyDescent="0.35">
      <c r="A1541" s="1" t="s">
        <v>1145</v>
      </c>
      <c r="B1541" s="9">
        <v>125929</v>
      </c>
      <c r="C1541" s="1">
        <v>2</v>
      </c>
      <c r="D1541" s="1">
        <v>2</v>
      </c>
      <c r="E1541" s="13">
        <v>0.94700000000000006</v>
      </c>
      <c r="F1541" s="1">
        <v>15</v>
      </c>
      <c r="G1541" s="1" t="s">
        <v>3062</v>
      </c>
      <c r="H1541" s="1" t="s">
        <v>3059</v>
      </c>
      <c r="I1541" s="1">
        <v>44</v>
      </c>
      <c r="J1541" s="1" t="s">
        <v>3059</v>
      </c>
      <c r="K1541" s="1" t="s">
        <v>3059</v>
      </c>
    </row>
    <row r="1542" spans="1:11" x14ac:dyDescent="0.35">
      <c r="A1542" s="1" t="s">
        <v>722</v>
      </c>
      <c r="B1542" s="9">
        <v>66922</v>
      </c>
      <c r="C1542" s="1">
        <v>5</v>
      </c>
      <c r="D1542" s="1">
        <v>9</v>
      </c>
      <c r="E1542" s="13">
        <v>0.82299999999999995</v>
      </c>
      <c r="F1542" s="1">
        <v>16</v>
      </c>
      <c r="G1542" s="1" t="s">
        <v>3058</v>
      </c>
      <c r="H1542" s="1" t="s">
        <v>3059</v>
      </c>
      <c r="I1542" s="1">
        <v>34</v>
      </c>
      <c r="J1542" s="1" t="s">
        <v>3059</v>
      </c>
      <c r="K1542" s="1" t="s">
        <v>3059</v>
      </c>
    </row>
    <row r="1543" spans="1:11" x14ac:dyDescent="0.35">
      <c r="A1543" s="1" t="s">
        <v>2597</v>
      </c>
      <c r="B1543" s="9">
        <v>152548</v>
      </c>
      <c r="C1543" s="1">
        <v>4</v>
      </c>
      <c r="D1543" s="1">
        <v>5</v>
      </c>
      <c r="E1543" s="13">
        <v>0.89700000000000002</v>
      </c>
      <c r="F1543" s="1">
        <v>16</v>
      </c>
      <c r="G1543" s="1" t="s">
        <v>3064</v>
      </c>
      <c r="H1543" s="1" t="s">
        <v>3059</v>
      </c>
      <c r="I1543" s="1">
        <v>20</v>
      </c>
      <c r="J1543" s="1" t="s">
        <v>3059</v>
      </c>
      <c r="K1543" s="1" t="s">
        <v>3059</v>
      </c>
    </row>
    <row r="1544" spans="1:11" x14ac:dyDescent="0.35">
      <c r="A1544" s="1" t="s">
        <v>1425</v>
      </c>
      <c r="B1544" s="9">
        <v>80588</v>
      </c>
      <c r="C1544" s="1">
        <v>5</v>
      </c>
      <c r="D1544" s="1">
        <v>10</v>
      </c>
      <c r="E1544" s="13">
        <v>0.95099999999999996</v>
      </c>
      <c r="F1544" s="1">
        <v>14</v>
      </c>
      <c r="G1544" s="1" t="s">
        <v>3063</v>
      </c>
      <c r="H1544" s="1" t="s">
        <v>3059</v>
      </c>
      <c r="I1544" s="1">
        <v>58</v>
      </c>
      <c r="J1544" s="1" t="s">
        <v>3059</v>
      </c>
      <c r="K1544" s="1" t="s">
        <v>3059</v>
      </c>
    </row>
    <row r="1545" spans="1:11" x14ac:dyDescent="0.35">
      <c r="A1545" s="1" t="s">
        <v>2767</v>
      </c>
      <c r="B1545" s="9">
        <v>125700</v>
      </c>
      <c r="C1545" s="1">
        <v>4</v>
      </c>
      <c r="D1545" s="1">
        <v>10</v>
      </c>
      <c r="E1545" s="13">
        <v>0.998</v>
      </c>
      <c r="F1545" s="1">
        <v>8</v>
      </c>
      <c r="G1545" s="1" t="s">
        <v>3063</v>
      </c>
      <c r="H1545" s="1" t="s">
        <v>3059</v>
      </c>
      <c r="I1545" s="1">
        <v>65</v>
      </c>
      <c r="J1545" s="1" t="s">
        <v>3060</v>
      </c>
      <c r="K1545" s="1" t="s">
        <v>3059</v>
      </c>
    </row>
    <row r="1546" spans="1:11" x14ac:dyDescent="0.35">
      <c r="A1546" s="1" t="s">
        <v>415</v>
      </c>
      <c r="B1546" s="9">
        <v>67306</v>
      </c>
      <c r="C1546" s="1">
        <v>4</v>
      </c>
      <c r="D1546" s="1">
        <v>7</v>
      </c>
      <c r="E1546" s="13">
        <v>0.94900000000000007</v>
      </c>
      <c r="F1546" s="1">
        <v>16</v>
      </c>
      <c r="G1546" s="1" t="s">
        <v>3058</v>
      </c>
      <c r="H1546" s="1" t="s">
        <v>3060</v>
      </c>
      <c r="I1546" s="1">
        <v>54</v>
      </c>
      <c r="J1546" s="1" t="s">
        <v>3060</v>
      </c>
      <c r="K1546" s="1" t="s">
        <v>3059</v>
      </c>
    </row>
    <row r="1547" spans="1:11" x14ac:dyDescent="0.35">
      <c r="A1547" s="1" t="s">
        <v>2696</v>
      </c>
      <c r="B1547" s="9">
        <v>44439</v>
      </c>
      <c r="C1547" s="1">
        <v>3</v>
      </c>
      <c r="D1547" s="1">
        <v>9</v>
      </c>
      <c r="E1547" s="13">
        <v>0.94400000000000006</v>
      </c>
      <c r="F1547" s="1">
        <v>23</v>
      </c>
      <c r="G1547" s="1" t="s">
        <v>3062</v>
      </c>
      <c r="H1547" s="1" t="s">
        <v>3060</v>
      </c>
      <c r="I1547" s="1">
        <v>55</v>
      </c>
      <c r="J1547" s="1" t="s">
        <v>3059</v>
      </c>
      <c r="K1547" s="1" t="s">
        <v>3059</v>
      </c>
    </row>
    <row r="1548" spans="1:11" x14ac:dyDescent="0.35">
      <c r="A1548" s="1" t="s">
        <v>2609</v>
      </c>
      <c r="B1548" s="9">
        <v>171757</v>
      </c>
      <c r="C1548" s="1">
        <v>4</v>
      </c>
      <c r="D1548" s="1">
        <v>1</v>
      </c>
      <c r="E1548" s="13">
        <v>0.90700000000000003</v>
      </c>
      <c r="F1548" s="1">
        <v>7</v>
      </c>
      <c r="G1548" s="1" t="s">
        <v>3063</v>
      </c>
      <c r="H1548" s="1" t="s">
        <v>3059</v>
      </c>
      <c r="I1548" s="1">
        <v>19</v>
      </c>
      <c r="J1548" s="1" t="s">
        <v>3059</v>
      </c>
      <c r="K1548" s="1" t="s">
        <v>3059</v>
      </c>
    </row>
    <row r="1549" spans="1:11" x14ac:dyDescent="0.35">
      <c r="A1549" s="1" t="s">
        <v>2220</v>
      </c>
      <c r="B1549" s="9">
        <v>102659</v>
      </c>
      <c r="C1549" s="1">
        <v>2</v>
      </c>
      <c r="D1549" s="1">
        <v>3</v>
      </c>
      <c r="E1549" s="13">
        <v>0.97199999999999998</v>
      </c>
      <c r="F1549" s="1">
        <v>0</v>
      </c>
      <c r="G1549" s="1" t="s">
        <v>3058</v>
      </c>
      <c r="H1549" s="1" t="s">
        <v>3059</v>
      </c>
      <c r="I1549" s="1">
        <v>36</v>
      </c>
      <c r="J1549" s="1" t="s">
        <v>3059</v>
      </c>
      <c r="K1549" s="1" t="s">
        <v>3059</v>
      </c>
    </row>
    <row r="1550" spans="1:11" x14ac:dyDescent="0.35">
      <c r="A1550" s="1" t="s">
        <v>2075</v>
      </c>
      <c r="B1550" s="9">
        <v>41975</v>
      </c>
      <c r="C1550" s="1">
        <v>1</v>
      </c>
      <c r="D1550" s="1">
        <v>5</v>
      </c>
      <c r="E1550" s="13">
        <v>0.93200000000000005</v>
      </c>
      <c r="F1550" s="1">
        <v>14</v>
      </c>
      <c r="G1550" s="1" t="s">
        <v>3058</v>
      </c>
      <c r="H1550" s="1" t="s">
        <v>3059</v>
      </c>
      <c r="I1550" s="1">
        <v>16</v>
      </c>
      <c r="J1550" s="1" t="s">
        <v>3060</v>
      </c>
      <c r="K1550" s="1" t="s">
        <v>3059</v>
      </c>
    </row>
    <row r="1551" spans="1:11" x14ac:dyDescent="0.35">
      <c r="A1551" s="1" t="s">
        <v>1944</v>
      </c>
      <c r="B1551" s="9">
        <v>105922</v>
      </c>
      <c r="C1551" s="1">
        <v>5</v>
      </c>
      <c r="D1551" s="1">
        <v>2</v>
      </c>
      <c r="E1551" s="13">
        <v>0.97900000000000009</v>
      </c>
      <c r="F1551" s="1">
        <v>14</v>
      </c>
      <c r="G1551" s="1" t="s">
        <v>3061</v>
      </c>
      <c r="H1551" s="1" t="s">
        <v>3059</v>
      </c>
      <c r="I1551" s="1">
        <v>61</v>
      </c>
      <c r="J1551" s="1" t="s">
        <v>3059</v>
      </c>
      <c r="K1551" s="1" t="s">
        <v>3059</v>
      </c>
    </row>
    <row r="1552" spans="1:11" x14ac:dyDescent="0.35">
      <c r="A1552" s="1" t="s">
        <v>2497</v>
      </c>
      <c r="B1552" s="9">
        <v>97266</v>
      </c>
      <c r="C1552" s="1">
        <v>1</v>
      </c>
      <c r="D1552" s="1">
        <v>2</v>
      </c>
      <c r="E1552" s="13">
        <v>0.84299999999999997</v>
      </c>
      <c r="F1552" s="1">
        <v>15</v>
      </c>
      <c r="G1552" s="1" t="s">
        <v>3061</v>
      </c>
      <c r="H1552" s="1" t="s">
        <v>3060</v>
      </c>
      <c r="I1552" s="1">
        <v>51</v>
      </c>
      <c r="J1552" s="1" t="s">
        <v>3059</v>
      </c>
      <c r="K1552" s="1" t="s">
        <v>3059</v>
      </c>
    </row>
    <row r="1553" spans="1:11" x14ac:dyDescent="0.35">
      <c r="A1553" s="1" t="s">
        <v>2675</v>
      </c>
      <c r="B1553" s="9">
        <v>80103</v>
      </c>
      <c r="C1553" s="1">
        <v>5</v>
      </c>
      <c r="D1553" s="1">
        <v>4</v>
      </c>
      <c r="E1553" s="13">
        <v>0.82099999999999995</v>
      </c>
      <c r="F1553" s="1">
        <v>18</v>
      </c>
      <c r="G1553" s="1" t="s">
        <v>3063</v>
      </c>
      <c r="H1553" s="1" t="s">
        <v>3059</v>
      </c>
      <c r="I1553" s="1">
        <v>19</v>
      </c>
      <c r="J1553" s="1" t="s">
        <v>3059</v>
      </c>
      <c r="K1553" s="1" t="s">
        <v>3060</v>
      </c>
    </row>
    <row r="1554" spans="1:11" x14ac:dyDescent="0.35">
      <c r="A1554" s="1" t="s">
        <v>1349</v>
      </c>
      <c r="B1554" s="9">
        <v>113158</v>
      </c>
      <c r="C1554" s="1">
        <v>1</v>
      </c>
      <c r="D1554" s="1">
        <v>7</v>
      </c>
      <c r="E1554" s="13">
        <v>0.90099999999999991</v>
      </c>
      <c r="F1554" s="1">
        <v>4</v>
      </c>
      <c r="G1554" s="1" t="s">
        <v>3058</v>
      </c>
      <c r="H1554" s="1" t="s">
        <v>3059</v>
      </c>
      <c r="I1554" s="1">
        <v>40</v>
      </c>
      <c r="J1554" s="1" t="s">
        <v>3060</v>
      </c>
      <c r="K1554" s="1" t="s">
        <v>3059</v>
      </c>
    </row>
    <row r="1555" spans="1:11" x14ac:dyDescent="0.35">
      <c r="A1555" s="1" t="s">
        <v>148</v>
      </c>
      <c r="B1555" s="9">
        <v>99434</v>
      </c>
      <c r="C1555" s="1">
        <v>2</v>
      </c>
      <c r="D1555" s="1">
        <v>10</v>
      </c>
      <c r="E1555" s="13">
        <v>0.86799999999999999</v>
      </c>
      <c r="F1555" s="1">
        <v>5</v>
      </c>
      <c r="G1555" s="1" t="s">
        <v>3058</v>
      </c>
      <c r="H1555" s="1" t="s">
        <v>3060</v>
      </c>
      <c r="I1555" s="1">
        <v>52</v>
      </c>
      <c r="J1555" s="1" t="s">
        <v>3059</v>
      </c>
      <c r="K1555" s="1" t="s">
        <v>3059</v>
      </c>
    </row>
    <row r="1556" spans="1:11" x14ac:dyDescent="0.35">
      <c r="A1556" s="1" t="s">
        <v>1117</v>
      </c>
      <c r="B1556" s="9">
        <v>64865</v>
      </c>
      <c r="C1556" s="1">
        <v>1</v>
      </c>
      <c r="D1556" s="1">
        <v>9</v>
      </c>
      <c r="E1556" s="13">
        <v>0.91900000000000004</v>
      </c>
      <c r="F1556" s="1">
        <v>0</v>
      </c>
      <c r="G1556" s="1" t="s">
        <v>3064</v>
      </c>
      <c r="H1556" s="1" t="s">
        <v>3059</v>
      </c>
      <c r="I1556" s="1">
        <v>55</v>
      </c>
      <c r="J1556" s="1" t="s">
        <v>3059</v>
      </c>
      <c r="K1556" s="1" t="s">
        <v>3059</v>
      </c>
    </row>
    <row r="1557" spans="1:11" x14ac:dyDescent="0.35">
      <c r="A1557" s="1" t="s">
        <v>2562</v>
      </c>
      <c r="B1557" s="9">
        <v>102979.37</v>
      </c>
      <c r="C1557" s="1">
        <v>1</v>
      </c>
      <c r="D1557" s="1">
        <v>4</v>
      </c>
      <c r="E1557" s="13">
        <v>0.90300000000000002</v>
      </c>
      <c r="F1557" s="1">
        <v>22</v>
      </c>
      <c r="G1557" s="1" t="s">
        <v>3064</v>
      </c>
      <c r="H1557" s="1" t="s">
        <v>3060</v>
      </c>
      <c r="I1557" s="1">
        <v>65</v>
      </c>
      <c r="J1557" s="1" t="s">
        <v>3059</v>
      </c>
      <c r="K1557" s="1" t="s">
        <v>3059</v>
      </c>
    </row>
    <row r="1558" spans="1:11" x14ac:dyDescent="0.35">
      <c r="A1558" s="1" t="s">
        <v>992</v>
      </c>
      <c r="B1558" s="9">
        <v>179821</v>
      </c>
      <c r="C1558" s="1">
        <v>1</v>
      </c>
      <c r="D1558" s="1">
        <v>9</v>
      </c>
      <c r="E1558" s="13">
        <v>0.97099999999999997</v>
      </c>
      <c r="F1558" s="1">
        <v>22</v>
      </c>
      <c r="G1558" s="1" t="s">
        <v>3061</v>
      </c>
      <c r="H1558" s="1" t="s">
        <v>3059</v>
      </c>
      <c r="I1558" s="1">
        <v>20</v>
      </c>
      <c r="J1558" s="1" t="s">
        <v>3059</v>
      </c>
      <c r="K1558" s="1" t="s">
        <v>3059</v>
      </c>
    </row>
    <row r="1559" spans="1:11" x14ac:dyDescent="0.35">
      <c r="A1559" s="1" t="s">
        <v>1667</v>
      </c>
      <c r="B1559" s="9">
        <v>172203</v>
      </c>
      <c r="C1559" s="1">
        <v>2</v>
      </c>
      <c r="D1559" s="1">
        <v>5</v>
      </c>
      <c r="E1559" s="13">
        <v>0.93799999999999994</v>
      </c>
      <c r="F1559" s="1">
        <v>14</v>
      </c>
      <c r="G1559" s="1" t="s">
        <v>3063</v>
      </c>
      <c r="H1559" s="1" t="s">
        <v>3059</v>
      </c>
      <c r="I1559" s="1">
        <v>71</v>
      </c>
      <c r="J1559" s="1" t="s">
        <v>3059</v>
      </c>
      <c r="K1559" s="1" t="s">
        <v>3059</v>
      </c>
    </row>
    <row r="1560" spans="1:11" x14ac:dyDescent="0.35">
      <c r="A1560" s="1" t="s">
        <v>1556</v>
      </c>
      <c r="B1560" s="9">
        <v>63747</v>
      </c>
      <c r="C1560" s="1">
        <v>2</v>
      </c>
      <c r="D1560" s="1">
        <v>5</v>
      </c>
      <c r="E1560" s="13">
        <v>0.91900000000000004</v>
      </c>
      <c r="F1560" s="1">
        <v>24</v>
      </c>
      <c r="G1560" s="1" t="s">
        <v>3062</v>
      </c>
      <c r="H1560" s="1" t="s">
        <v>3059</v>
      </c>
      <c r="I1560" s="1">
        <v>56</v>
      </c>
      <c r="J1560" s="1" t="s">
        <v>3059</v>
      </c>
      <c r="K1560" s="1" t="s">
        <v>3059</v>
      </c>
    </row>
    <row r="1561" spans="1:11" x14ac:dyDescent="0.35">
      <c r="A1561" s="1" t="s">
        <v>1640</v>
      </c>
      <c r="B1561" s="9">
        <v>171975</v>
      </c>
      <c r="C1561" s="1">
        <v>2</v>
      </c>
      <c r="D1561" s="1">
        <v>7</v>
      </c>
      <c r="E1561" s="13">
        <v>0.99</v>
      </c>
      <c r="F1561" s="1">
        <v>5</v>
      </c>
      <c r="G1561" s="1" t="s">
        <v>3064</v>
      </c>
      <c r="H1561" s="1" t="s">
        <v>3059</v>
      </c>
      <c r="I1561" s="1">
        <v>68</v>
      </c>
      <c r="J1561" s="1" t="s">
        <v>3060</v>
      </c>
      <c r="K1561" s="1" t="s">
        <v>3059</v>
      </c>
    </row>
    <row r="1562" spans="1:11" x14ac:dyDescent="0.35">
      <c r="A1562" s="1" t="s">
        <v>271</v>
      </c>
      <c r="B1562" s="9">
        <v>135971</v>
      </c>
      <c r="C1562" s="1">
        <v>2</v>
      </c>
      <c r="D1562" s="1">
        <v>9</v>
      </c>
      <c r="E1562" s="13">
        <v>0.84900000000000009</v>
      </c>
      <c r="F1562" s="1">
        <v>8</v>
      </c>
      <c r="G1562" s="1" t="s">
        <v>3058</v>
      </c>
      <c r="H1562" s="1" t="s">
        <v>3059</v>
      </c>
      <c r="I1562" s="1">
        <v>41</v>
      </c>
      <c r="J1562" s="1" t="s">
        <v>3059</v>
      </c>
      <c r="K1562" s="1" t="s">
        <v>3059</v>
      </c>
    </row>
    <row r="1563" spans="1:11" x14ac:dyDescent="0.35">
      <c r="A1563" s="1" t="s">
        <v>1592</v>
      </c>
      <c r="B1563" s="9">
        <v>94693</v>
      </c>
      <c r="C1563" s="1">
        <v>3</v>
      </c>
      <c r="D1563" s="1">
        <v>3</v>
      </c>
      <c r="E1563" s="13">
        <v>1</v>
      </c>
      <c r="F1563" s="1">
        <v>15</v>
      </c>
      <c r="G1563" s="1" t="s">
        <v>3064</v>
      </c>
      <c r="H1563" s="1" t="s">
        <v>3059</v>
      </c>
      <c r="I1563" s="1">
        <v>61</v>
      </c>
      <c r="J1563" s="1" t="s">
        <v>3060</v>
      </c>
      <c r="K1563" s="1" t="s">
        <v>3059</v>
      </c>
    </row>
    <row r="1564" spans="1:11" x14ac:dyDescent="0.35">
      <c r="A1564" s="1" t="s">
        <v>676</v>
      </c>
      <c r="B1564" s="9">
        <v>104602</v>
      </c>
      <c r="C1564" s="1">
        <v>3</v>
      </c>
      <c r="D1564" s="1">
        <v>2</v>
      </c>
      <c r="E1564" s="13">
        <v>0.98799999999999999</v>
      </c>
      <c r="F1564" s="1">
        <v>5</v>
      </c>
      <c r="G1564" s="1" t="s">
        <v>3063</v>
      </c>
      <c r="H1564" s="1" t="s">
        <v>3059</v>
      </c>
      <c r="I1564" s="1">
        <v>46</v>
      </c>
      <c r="J1564" s="1" t="s">
        <v>3059</v>
      </c>
      <c r="K1564" s="1" t="s">
        <v>3060</v>
      </c>
    </row>
    <row r="1565" spans="1:11" x14ac:dyDescent="0.35">
      <c r="A1565" s="1" t="s">
        <v>698</v>
      </c>
      <c r="B1565" s="9">
        <v>102979.37</v>
      </c>
      <c r="C1565" s="1">
        <v>2</v>
      </c>
      <c r="D1565" s="1">
        <v>3</v>
      </c>
      <c r="E1565" s="13">
        <v>0.85199999999999998</v>
      </c>
      <c r="F1565" s="1">
        <v>8</v>
      </c>
      <c r="G1565" s="1" t="s">
        <v>3063</v>
      </c>
      <c r="H1565" s="1" t="s">
        <v>3059</v>
      </c>
      <c r="I1565" s="1">
        <v>17</v>
      </c>
      <c r="J1565" s="1" t="s">
        <v>3059</v>
      </c>
      <c r="K1565" s="1" t="s">
        <v>3059</v>
      </c>
    </row>
    <row r="1566" spans="1:11" x14ac:dyDescent="0.35">
      <c r="A1566" s="1" t="s">
        <v>2622</v>
      </c>
      <c r="B1566" s="9">
        <v>127054</v>
      </c>
      <c r="C1566" s="1">
        <v>4</v>
      </c>
      <c r="D1566" s="1">
        <v>3</v>
      </c>
      <c r="E1566" s="13">
        <v>0.90500000000000003</v>
      </c>
      <c r="F1566" s="1">
        <v>28</v>
      </c>
      <c r="G1566" s="1" t="s">
        <v>3058</v>
      </c>
      <c r="H1566" s="1" t="s">
        <v>3059</v>
      </c>
      <c r="I1566" s="1">
        <v>58</v>
      </c>
      <c r="J1566" s="1" t="s">
        <v>3059</v>
      </c>
      <c r="K1566" s="1" t="s">
        <v>3060</v>
      </c>
    </row>
    <row r="1567" spans="1:11" x14ac:dyDescent="0.35">
      <c r="A1567" s="1" t="s">
        <v>2502</v>
      </c>
      <c r="B1567" s="9">
        <v>67837</v>
      </c>
      <c r="C1567" s="1">
        <v>3</v>
      </c>
      <c r="D1567" s="1">
        <v>5</v>
      </c>
      <c r="E1567" s="13">
        <v>0.94499999999999995</v>
      </c>
      <c r="F1567" s="1">
        <v>15</v>
      </c>
      <c r="G1567" s="1" t="s">
        <v>3064</v>
      </c>
      <c r="H1567" s="1" t="s">
        <v>3059</v>
      </c>
      <c r="I1567" s="1">
        <v>69</v>
      </c>
      <c r="J1567" s="1" t="s">
        <v>3060</v>
      </c>
      <c r="K1567" s="1" t="s">
        <v>3059</v>
      </c>
    </row>
    <row r="1568" spans="1:11" x14ac:dyDescent="0.35">
      <c r="A1568" s="1" t="s">
        <v>691</v>
      </c>
      <c r="B1568" s="9">
        <v>96255</v>
      </c>
      <c r="C1568" s="1">
        <v>2</v>
      </c>
      <c r="D1568" s="1">
        <v>1</v>
      </c>
      <c r="E1568" s="13">
        <v>0.86699999999999999</v>
      </c>
      <c r="F1568" s="1">
        <v>0</v>
      </c>
      <c r="G1568" s="1" t="s">
        <v>3063</v>
      </c>
      <c r="H1568" s="1" t="s">
        <v>3059</v>
      </c>
      <c r="I1568" s="1">
        <v>0</v>
      </c>
      <c r="J1568" s="1" t="s">
        <v>3059</v>
      </c>
      <c r="K1568" s="1" t="s">
        <v>3059</v>
      </c>
    </row>
    <row r="1569" spans="1:11" x14ac:dyDescent="0.35">
      <c r="A1569" s="1" t="s">
        <v>1209</v>
      </c>
      <c r="B1569" s="9">
        <v>161962</v>
      </c>
      <c r="C1569" s="1">
        <v>3</v>
      </c>
      <c r="D1569" s="1">
        <v>2</v>
      </c>
      <c r="E1569" s="13">
        <v>0.8640000000000001</v>
      </c>
      <c r="F1569" s="1">
        <v>12</v>
      </c>
      <c r="G1569" s="1" t="s">
        <v>3058</v>
      </c>
      <c r="H1569" s="1" t="s">
        <v>3060</v>
      </c>
      <c r="I1569" s="1">
        <v>0</v>
      </c>
      <c r="J1569" s="1" t="s">
        <v>3060</v>
      </c>
      <c r="K1569" s="1" t="s">
        <v>3059</v>
      </c>
    </row>
    <row r="1570" spans="1:11" x14ac:dyDescent="0.35">
      <c r="A1570" s="1" t="s">
        <v>1361</v>
      </c>
      <c r="B1570" s="9">
        <v>137448</v>
      </c>
      <c r="C1570" s="1">
        <v>3</v>
      </c>
      <c r="D1570" s="1">
        <v>9</v>
      </c>
      <c r="E1570" s="13">
        <v>0.99099999999999999</v>
      </c>
      <c r="F1570" s="1">
        <v>12</v>
      </c>
      <c r="G1570" s="1" t="s">
        <v>3064</v>
      </c>
      <c r="H1570" s="1" t="s">
        <v>3059</v>
      </c>
      <c r="I1570" s="1">
        <v>52</v>
      </c>
      <c r="J1570" s="1" t="s">
        <v>3060</v>
      </c>
      <c r="K1570" s="1" t="s">
        <v>3059</v>
      </c>
    </row>
    <row r="1571" spans="1:11" x14ac:dyDescent="0.35">
      <c r="A1571" s="1" t="s">
        <v>1624</v>
      </c>
      <c r="B1571" s="9">
        <v>25756</v>
      </c>
      <c r="C1571" s="1">
        <v>2</v>
      </c>
      <c r="D1571" s="1">
        <v>10</v>
      </c>
      <c r="E1571" s="13">
        <v>0.746</v>
      </c>
      <c r="F1571" s="1">
        <v>24</v>
      </c>
      <c r="G1571" s="1" t="s">
        <v>3061</v>
      </c>
      <c r="H1571" s="1" t="s">
        <v>3060</v>
      </c>
      <c r="I1571" s="1">
        <v>31</v>
      </c>
      <c r="J1571" s="1" t="s">
        <v>3059</v>
      </c>
      <c r="K1571" s="1" t="s">
        <v>3059</v>
      </c>
    </row>
    <row r="1572" spans="1:11" x14ac:dyDescent="0.35">
      <c r="A1572" s="1" t="s">
        <v>1631</v>
      </c>
      <c r="B1572" s="9">
        <v>68022</v>
      </c>
      <c r="C1572" s="1">
        <v>3</v>
      </c>
      <c r="D1572" s="1">
        <v>10</v>
      </c>
      <c r="E1572" s="13">
        <v>0.86199999999999999</v>
      </c>
      <c r="F1572" s="1">
        <v>21</v>
      </c>
      <c r="G1572" s="1" t="s">
        <v>3063</v>
      </c>
      <c r="H1572" s="1" t="s">
        <v>3059</v>
      </c>
      <c r="I1572" s="1">
        <v>57</v>
      </c>
      <c r="J1572" s="1" t="s">
        <v>3060</v>
      </c>
      <c r="K1572" s="1" t="s">
        <v>3059</v>
      </c>
    </row>
    <row r="1573" spans="1:11" x14ac:dyDescent="0.35">
      <c r="A1573" s="1" t="s">
        <v>3027</v>
      </c>
      <c r="B1573" s="9">
        <v>55806</v>
      </c>
      <c r="C1573" s="1">
        <v>2</v>
      </c>
      <c r="D1573" s="1">
        <v>7</v>
      </c>
      <c r="E1573" s="13">
        <v>0.90500000000000003</v>
      </c>
      <c r="F1573" s="1">
        <v>1</v>
      </c>
      <c r="G1573" s="1" t="s">
        <v>3058</v>
      </c>
      <c r="H1573" s="1" t="s">
        <v>3059</v>
      </c>
      <c r="I1573" s="1">
        <v>26</v>
      </c>
      <c r="J1573" s="1" t="s">
        <v>3059</v>
      </c>
      <c r="K1573" s="1" t="s">
        <v>3059</v>
      </c>
    </row>
    <row r="1574" spans="1:11" x14ac:dyDescent="0.35">
      <c r="A1574" s="1" t="s">
        <v>1751</v>
      </c>
      <c r="B1574" s="9">
        <v>64425</v>
      </c>
      <c r="C1574" s="1">
        <v>4</v>
      </c>
      <c r="D1574" s="1">
        <v>7</v>
      </c>
      <c r="E1574" s="13">
        <v>0.80400000000000005</v>
      </c>
      <c r="F1574" s="1">
        <v>10</v>
      </c>
      <c r="G1574" s="1" t="s">
        <v>3058</v>
      </c>
      <c r="H1574" s="1" t="s">
        <v>3060</v>
      </c>
      <c r="I1574" s="1">
        <v>9</v>
      </c>
      <c r="J1574" s="1" t="s">
        <v>3059</v>
      </c>
      <c r="K1574" s="1" t="s">
        <v>3059</v>
      </c>
    </row>
    <row r="1575" spans="1:11" x14ac:dyDescent="0.35">
      <c r="A1575" s="1" t="s">
        <v>2772</v>
      </c>
      <c r="B1575" s="9">
        <v>116944</v>
      </c>
      <c r="C1575" s="1">
        <v>5</v>
      </c>
      <c r="D1575" s="1">
        <v>3</v>
      </c>
      <c r="E1575" s="13">
        <v>0.94900000000000007</v>
      </c>
      <c r="F1575" s="1">
        <v>16</v>
      </c>
      <c r="G1575" s="1" t="s">
        <v>3063</v>
      </c>
      <c r="H1575" s="1" t="s">
        <v>3059</v>
      </c>
      <c r="I1575" s="1">
        <v>49</v>
      </c>
      <c r="J1575" s="1" t="s">
        <v>3059</v>
      </c>
      <c r="K1575" s="1" t="s">
        <v>3059</v>
      </c>
    </row>
    <row r="1576" spans="1:11" x14ac:dyDescent="0.35">
      <c r="A1576" s="1" t="s">
        <v>32</v>
      </c>
      <c r="B1576" s="9">
        <v>97969</v>
      </c>
      <c r="C1576" s="1">
        <v>2</v>
      </c>
      <c r="D1576" s="1">
        <v>5</v>
      </c>
      <c r="E1576" s="13">
        <v>0.91099999999999992</v>
      </c>
      <c r="F1576" s="1">
        <v>7</v>
      </c>
      <c r="G1576" s="1" t="s">
        <v>3062</v>
      </c>
      <c r="H1576" s="1" t="s">
        <v>3059</v>
      </c>
      <c r="I1576" s="1">
        <v>0</v>
      </c>
      <c r="J1576" s="1" t="s">
        <v>3059</v>
      </c>
      <c r="K1576" s="1" t="s">
        <v>3060</v>
      </c>
    </row>
    <row r="1577" spans="1:11" x14ac:dyDescent="0.35">
      <c r="A1577" s="1" t="s">
        <v>1859</v>
      </c>
      <c r="B1577" s="9">
        <v>138968</v>
      </c>
      <c r="C1577" s="1">
        <v>4</v>
      </c>
      <c r="D1577" s="1">
        <v>2</v>
      </c>
      <c r="E1577" s="13">
        <v>0.82400000000000007</v>
      </c>
      <c r="F1577" s="1">
        <v>3</v>
      </c>
      <c r="G1577" s="1" t="s">
        <v>3061</v>
      </c>
      <c r="H1577" s="1" t="s">
        <v>3059</v>
      </c>
      <c r="I1577" s="1">
        <v>5</v>
      </c>
      <c r="J1577" s="1" t="s">
        <v>3059</v>
      </c>
      <c r="K1577" s="1" t="s">
        <v>3059</v>
      </c>
    </row>
    <row r="1578" spans="1:11" x14ac:dyDescent="0.35">
      <c r="A1578" s="1" t="s">
        <v>965</v>
      </c>
      <c r="B1578" s="9">
        <v>91472</v>
      </c>
      <c r="C1578" s="1">
        <v>2</v>
      </c>
      <c r="D1578" s="1">
        <v>5</v>
      </c>
      <c r="E1578" s="13">
        <v>0.90700000000000003</v>
      </c>
      <c r="F1578" s="1">
        <v>22</v>
      </c>
      <c r="G1578" s="1" t="s">
        <v>3063</v>
      </c>
      <c r="H1578" s="1" t="s">
        <v>3059</v>
      </c>
      <c r="I1578" s="1">
        <v>67</v>
      </c>
      <c r="J1578" s="1" t="s">
        <v>3059</v>
      </c>
      <c r="K1578" s="1" t="s">
        <v>3059</v>
      </c>
    </row>
    <row r="1579" spans="1:11" x14ac:dyDescent="0.35">
      <c r="A1579" s="1" t="s">
        <v>2617</v>
      </c>
      <c r="B1579" s="9">
        <v>62028</v>
      </c>
      <c r="C1579" s="1">
        <v>4</v>
      </c>
      <c r="D1579" s="1">
        <v>3</v>
      </c>
      <c r="E1579" s="13">
        <v>0.86499999999999999</v>
      </c>
      <c r="F1579" s="1">
        <v>18</v>
      </c>
      <c r="G1579" s="1" t="s">
        <v>3062</v>
      </c>
      <c r="H1579" s="1" t="s">
        <v>3059</v>
      </c>
      <c r="I1579" s="1">
        <v>63</v>
      </c>
      <c r="J1579" s="1" t="s">
        <v>3059</v>
      </c>
      <c r="K1579" s="1" t="s">
        <v>3059</v>
      </c>
    </row>
    <row r="1580" spans="1:11" x14ac:dyDescent="0.35">
      <c r="A1580" s="1" t="s">
        <v>216</v>
      </c>
      <c r="B1580" s="9">
        <v>81232</v>
      </c>
      <c r="C1580" s="1">
        <v>1</v>
      </c>
      <c r="D1580" s="1">
        <v>3</v>
      </c>
      <c r="E1580" s="13">
        <v>0.90099999999999991</v>
      </c>
      <c r="F1580" s="1">
        <v>1</v>
      </c>
      <c r="G1580" s="1" t="s">
        <v>3064</v>
      </c>
      <c r="H1580" s="1" t="s">
        <v>3059</v>
      </c>
      <c r="I1580" s="1">
        <v>45</v>
      </c>
      <c r="J1580" s="1" t="s">
        <v>3059</v>
      </c>
      <c r="K1580" s="1" t="s">
        <v>3059</v>
      </c>
    </row>
    <row r="1581" spans="1:11" x14ac:dyDescent="0.35">
      <c r="A1581" s="1" t="s">
        <v>175</v>
      </c>
      <c r="B1581" s="9">
        <v>106086</v>
      </c>
      <c r="C1581" s="1">
        <v>3</v>
      </c>
      <c r="D1581" s="1">
        <v>4</v>
      </c>
      <c r="E1581" s="13">
        <v>0.86199999999999999</v>
      </c>
      <c r="F1581" s="1">
        <v>29</v>
      </c>
      <c r="G1581" s="1" t="s">
        <v>3062</v>
      </c>
      <c r="H1581" s="1" t="s">
        <v>3060</v>
      </c>
      <c r="I1581" s="1">
        <v>78</v>
      </c>
      <c r="J1581" s="1" t="s">
        <v>3060</v>
      </c>
      <c r="K1581" s="1" t="s">
        <v>3059</v>
      </c>
    </row>
    <row r="1582" spans="1:11" x14ac:dyDescent="0.35">
      <c r="A1582" s="1" t="s">
        <v>337</v>
      </c>
      <c r="B1582" s="9">
        <v>130884</v>
      </c>
      <c r="C1582" s="1">
        <v>5</v>
      </c>
      <c r="D1582" s="1">
        <v>2</v>
      </c>
      <c r="E1582" s="13">
        <v>0.85</v>
      </c>
      <c r="F1582" s="1">
        <v>11</v>
      </c>
      <c r="G1582" s="1" t="s">
        <v>3062</v>
      </c>
      <c r="H1582" s="1" t="s">
        <v>3059</v>
      </c>
      <c r="I1582" s="1">
        <v>19</v>
      </c>
      <c r="J1582" s="1" t="s">
        <v>3059</v>
      </c>
      <c r="K1582" s="1" t="s">
        <v>3059</v>
      </c>
    </row>
    <row r="1583" spans="1:11" x14ac:dyDescent="0.35">
      <c r="A1583" s="1" t="s">
        <v>2600</v>
      </c>
      <c r="B1583" s="9">
        <v>114489</v>
      </c>
      <c r="C1583" s="1">
        <v>4</v>
      </c>
      <c r="D1583" s="1">
        <v>3</v>
      </c>
      <c r="E1583" s="13">
        <v>0.88200000000000001</v>
      </c>
      <c r="F1583" s="1">
        <v>15</v>
      </c>
      <c r="G1583" s="1" t="s">
        <v>3058</v>
      </c>
      <c r="H1583" s="1" t="s">
        <v>3060</v>
      </c>
      <c r="I1583" s="1">
        <v>3</v>
      </c>
      <c r="J1583" s="1" t="s">
        <v>3060</v>
      </c>
      <c r="K1583" s="1" t="s">
        <v>3059</v>
      </c>
    </row>
    <row r="1584" spans="1:11" x14ac:dyDescent="0.35">
      <c r="A1584" s="1" t="s">
        <v>1175</v>
      </c>
      <c r="B1584" s="9">
        <v>25438</v>
      </c>
      <c r="C1584" s="1">
        <v>3</v>
      </c>
      <c r="D1584" s="1">
        <v>5</v>
      </c>
      <c r="E1584" s="13">
        <v>0.93400000000000005</v>
      </c>
      <c r="F1584" s="1">
        <v>11</v>
      </c>
      <c r="G1584" s="1" t="s">
        <v>3064</v>
      </c>
      <c r="H1584" s="1" t="s">
        <v>3060</v>
      </c>
      <c r="I1584" s="1">
        <v>65</v>
      </c>
      <c r="J1584" s="1" t="s">
        <v>3059</v>
      </c>
      <c r="K1584" s="1" t="s">
        <v>3059</v>
      </c>
    </row>
    <row r="1585" spans="1:11" x14ac:dyDescent="0.35">
      <c r="A1585" s="1" t="s">
        <v>2471</v>
      </c>
      <c r="B1585" s="9">
        <v>61153</v>
      </c>
      <c r="C1585" s="1">
        <v>4</v>
      </c>
      <c r="D1585" s="1">
        <v>3</v>
      </c>
      <c r="E1585" s="13">
        <v>0.89500000000000002</v>
      </c>
      <c r="F1585" s="1">
        <v>29</v>
      </c>
      <c r="G1585" s="1" t="s">
        <v>3062</v>
      </c>
      <c r="H1585" s="1" t="s">
        <v>3060</v>
      </c>
      <c r="I1585" s="1">
        <v>35</v>
      </c>
      <c r="J1585" s="1" t="s">
        <v>3059</v>
      </c>
      <c r="K1585" s="1" t="s">
        <v>3059</v>
      </c>
    </row>
    <row r="1586" spans="1:11" x14ac:dyDescent="0.35">
      <c r="A1586" s="1" t="s">
        <v>2100</v>
      </c>
      <c r="B1586" s="9">
        <v>162425</v>
      </c>
      <c r="C1586" s="1">
        <v>5</v>
      </c>
      <c r="D1586" s="1">
        <v>7</v>
      </c>
      <c r="E1586" s="13">
        <v>1</v>
      </c>
      <c r="F1586" s="1">
        <v>4</v>
      </c>
      <c r="G1586" s="1" t="s">
        <v>3061</v>
      </c>
      <c r="H1586" s="1" t="s">
        <v>3059</v>
      </c>
      <c r="I1586" s="1">
        <v>53</v>
      </c>
      <c r="J1586" s="1" t="s">
        <v>3059</v>
      </c>
      <c r="K1586" s="1" t="s">
        <v>3059</v>
      </c>
    </row>
    <row r="1587" spans="1:11" x14ac:dyDescent="0.35">
      <c r="A1587" s="1" t="s">
        <v>1507</v>
      </c>
      <c r="B1587" s="9">
        <v>124106</v>
      </c>
      <c r="C1587" s="1">
        <v>1</v>
      </c>
      <c r="D1587" s="1">
        <v>2</v>
      </c>
      <c r="E1587" s="13">
        <v>0.96200000000000008</v>
      </c>
      <c r="F1587" s="1">
        <v>11</v>
      </c>
      <c r="G1587" s="1" t="s">
        <v>3062</v>
      </c>
      <c r="H1587" s="1" t="s">
        <v>3059</v>
      </c>
      <c r="I1587" s="1">
        <v>75</v>
      </c>
      <c r="J1587" s="1" t="s">
        <v>3059</v>
      </c>
      <c r="K1587" s="1" t="s">
        <v>3059</v>
      </c>
    </row>
    <row r="1588" spans="1:11" x14ac:dyDescent="0.35">
      <c r="A1588" s="1" t="s">
        <v>418</v>
      </c>
      <c r="B1588" s="9">
        <v>63505</v>
      </c>
      <c r="C1588" s="1">
        <v>4</v>
      </c>
      <c r="D1588" s="1">
        <v>3</v>
      </c>
      <c r="E1588" s="13">
        <v>0.83599999999999997</v>
      </c>
      <c r="F1588" s="1">
        <v>19</v>
      </c>
      <c r="G1588" s="1" t="s">
        <v>3063</v>
      </c>
      <c r="H1588" s="1" t="s">
        <v>3059</v>
      </c>
      <c r="I1588" s="1">
        <v>10</v>
      </c>
      <c r="J1588" s="1" t="s">
        <v>3059</v>
      </c>
      <c r="K1588" s="1" t="s">
        <v>3059</v>
      </c>
    </row>
    <row r="1589" spans="1:11" x14ac:dyDescent="0.35">
      <c r="A1589" s="1" t="s">
        <v>2985</v>
      </c>
      <c r="B1589" s="9">
        <v>58271</v>
      </c>
      <c r="C1589" s="1">
        <v>3</v>
      </c>
      <c r="D1589" s="1">
        <v>9</v>
      </c>
      <c r="E1589" s="13">
        <v>0.83499999999999996</v>
      </c>
      <c r="F1589" s="1">
        <v>23</v>
      </c>
      <c r="G1589" s="1" t="s">
        <v>3064</v>
      </c>
      <c r="H1589" s="1" t="s">
        <v>3060</v>
      </c>
      <c r="I1589" s="1">
        <v>38</v>
      </c>
      <c r="J1589" s="1" t="s">
        <v>3059</v>
      </c>
      <c r="K1589" s="1" t="s">
        <v>3059</v>
      </c>
    </row>
    <row r="1590" spans="1:11" x14ac:dyDescent="0.35">
      <c r="A1590" s="1" t="s">
        <v>1389</v>
      </c>
      <c r="B1590" s="9">
        <v>96777</v>
      </c>
      <c r="C1590" s="1">
        <v>2</v>
      </c>
      <c r="D1590" s="1">
        <v>7</v>
      </c>
      <c r="E1590" s="13">
        <v>0.84900000000000009</v>
      </c>
      <c r="F1590" s="1">
        <v>0</v>
      </c>
      <c r="G1590" s="1" t="s">
        <v>3063</v>
      </c>
      <c r="H1590" s="1" t="s">
        <v>3060</v>
      </c>
      <c r="I1590" s="1">
        <v>13</v>
      </c>
      <c r="J1590" s="1" t="s">
        <v>3059</v>
      </c>
      <c r="K1590" s="1" t="s">
        <v>3059</v>
      </c>
    </row>
    <row r="1591" spans="1:11" x14ac:dyDescent="0.35">
      <c r="A1591" s="1" t="s">
        <v>1245</v>
      </c>
      <c r="B1591" s="9">
        <v>168071</v>
      </c>
      <c r="C1591" s="1">
        <v>1</v>
      </c>
      <c r="D1591" s="1">
        <v>3</v>
      </c>
      <c r="E1591" s="13">
        <v>1</v>
      </c>
      <c r="F1591" s="1">
        <v>6</v>
      </c>
      <c r="G1591" s="1" t="s">
        <v>3061</v>
      </c>
      <c r="H1591" s="1" t="s">
        <v>3059</v>
      </c>
      <c r="I1591" s="1">
        <v>72</v>
      </c>
      <c r="J1591" s="1" t="s">
        <v>3059</v>
      </c>
      <c r="K1591" s="1" t="s">
        <v>3059</v>
      </c>
    </row>
    <row r="1592" spans="1:11" x14ac:dyDescent="0.35">
      <c r="A1592" s="1" t="s">
        <v>2732</v>
      </c>
      <c r="B1592" s="9">
        <v>161550</v>
      </c>
      <c r="C1592" s="1">
        <v>2</v>
      </c>
      <c r="D1592" s="1">
        <v>3</v>
      </c>
      <c r="E1592" s="13">
        <v>0.93</v>
      </c>
      <c r="F1592" s="1">
        <v>29</v>
      </c>
      <c r="G1592" s="1" t="s">
        <v>3062</v>
      </c>
      <c r="H1592" s="1" t="s">
        <v>3059</v>
      </c>
      <c r="I1592" s="1">
        <v>29</v>
      </c>
      <c r="J1592" s="1" t="s">
        <v>3059</v>
      </c>
      <c r="K1592" s="1" t="s">
        <v>3059</v>
      </c>
    </row>
    <row r="1593" spans="1:11" x14ac:dyDescent="0.35">
      <c r="A1593" s="1" t="s">
        <v>1262</v>
      </c>
      <c r="B1593" s="9">
        <v>176090</v>
      </c>
      <c r="C1593" s="1">
        <v>5</v>
      </c>
      <c r="D1593" s="1">
        <v>4</v>
      </c>
      <c r="E1593" s="13">
        <v>0.93200000000000005</v>
      </c>
      <c r="F1593" s="1">
        <v>22</v>
      </c>
      <c r="G1593" s="1" t="s">
        <v>3063</v>
      </c>
      <c r="H1593" s="1" t="s">
        <v>3059</v>
      </c>
      <c r="I1593" s="1">
        <v>35</v>
      </c>
      <c r="J1593" s="1" t="s">
        <v>3059</v>
      </c>
      <c r="K1593" s="1" t="s">
        <v>3059</v>
      </c>
    </row>
    <row r="1594" spans="1:11" x14ac:dyDescent="0.35">
      <c r="A1594" s="1" t="s">
        <v>798</v>
      </c>
      <c r="B1594" s="9">
        <v>64668</v>
      </c>
      <c r="C1594" s="1">
        <v>3</v>
      </c>
      <c r="D1594" s="1">
        <v>4</v>
      </c>
      <c r="E1594" s="13">
        <v>0.8640000000000001</v>
      </c>
      <c r="F1594" s="1">
        <v>6</v>
      </c>
      <c r="G1594" s="1" t="s">
        <v>3062</v>
      </c>
      <c r="H1594" s="1" t="s">
        <v>3060</v>
      </c>
      <c r="I1594" s="1">
        <v>69</v>
      </c>
      <c r="J1594" s="1" t="s">
        <v>3059</v>
      </c>
      <c r="K1594" s="1" t="s">
        <v>3059</v>
      </c>
    </row>
    <row r="1595" spans="1:11" x14ac:dyDescent="0.35">
      <c r="A1595" s="1" t="s">
        <v>1943</v>
      </c>
      <c r="B1595" s="9">
        <v>109139</v>
      </c>
      <c r="C1595" s="1">
        <v>5</v>
      </c>
      <c r="D1595" s="1">
        <v>7</v>
      </c>
      <c r="E1595" s="13">
        <v>0.88800000000000001</v>
      </c>
      <c r="F1595" s="1">
        <v>1</v>
      </c>
      <c r="G1595" s="1" t="s">
        <v>3061</v>
      </c>
      <c r="H1595" s="1" t="s">
        <v>3059</v>
      </c>
      <c r="I1595" s="1">
        <v>55</v>
      </c>
      <c r="J1595" s="1" t="s">
        <v>3059</v>
      </c>
      <c r="K1595" s="1" t="s">
        <v>3059</v>
      </c>
    </row>
    <row r="1596" spans="1:11" x14ac:dyDescent="0.35">
      <c r="A1596" s="1" t="s">
        <v>1085</v>
      </c>
      <c r="B1596" s="9">
        <v>27754</v>
      </c>
      <c r="C1596" s="1">
        <v>3</v>
      </c>
      <c r="D1596" s="1">
        <v>9</v>
      </c>
      <c r="E1596" s="13">
        <v>0.92299999999999993</v>
      </c>
      <c r="F1596" s="1">
        <v>29</v>
      </c>
      <c r="G1596" s="1" t="s">
        <v>3063</v>
      </c>
      <c r="H1596" s="1" t="s">
        <v>3059</v>
      </c>
      <c r="I1596" s="1">
        <v>0</v>
      </c>
      <c r="J1596" s="1" t="s">
        <v>3059</v>
      </c>
      <c r="K1596" s="1" t="s">
        <v>3059</v>
      </c>
    </row>
    <row r="1597" spans="1:11" x14ac:dyDescent="0.35">
      <c r="A1597" s="1" t="s">
        <v>1444</v>
      </c>
      <c r="B1597" s="9">
        <v>146038</v>
      </c>
      <c r="C1597" s="1">
        <v>5</v>
      </c>
      <c r="D1597" s="1">
        <v>1</v>
      </c>
      <c r="E1597" s="13">
        <v>0.92700000000000005</v>
      </c>
      <c r="F1597" s="1">
        <v>29</v>
      </c>
      <c r="G1597" s="1" t="s">
        <v>3058</v>
      </c>
      <c r="H1597" s="1" t="s">
        <v>3060</v>
      </c>
      <c r="I1597" s="1">
        <v>80</v>
      </c>
      <c r="J1597" s="1" t="s">
        <v>3059</v>
      </c>
      <c r="K1597" s="1" t="s">
        <v>3059</v>
      </c>
    </row>
    <row r="1598" spans="1:11" x14ac:dyDescent="0.35">
      <c r="A1598" s="1" t="s">
        <v>2139</v>
      </c>
      <c r="B1598" s="9">
        <v>58184</v>
      </c>
      <c r="C1598" s="1">
        <v>2</v>
      </c>
      <c r="D1598" s="1">
        <v>8</v>
      </c>
      <c r="E1598" s="13">
        <v>0.90099999999999991</v>
      </c>
      <c r="F1598" s="1">
        <v>3</v>
      </c>
      <c r="G1598" s="1" t="s">
        <v>3063</v>
      </c>
      <c r="H1598" s="1" t="s">
        <v>3059</v>
      </c>
      <c r="I1598" s="1">
        <v>52</v>
      </c>
      <c r="J1598" s="1" t="s">
        <v>3060</v>
      </c>
      <c r="K1598" s="1" t="s">
        <v>3060</v>
      </c>
    </row>
    <row r="1599" spans="1:11" x14ac:dyDescent="0.35">
      <c r="A1599" s="1" t="s">
        <v>2366</v>
      </c>
      <c r="B1599" s="9">
        <v>114063</v>
      </c>
      <c r="C1599" s="1">
        <v>2</v>
      </c>
      <c r="D1599" s="1">
        <v>10</v>
      </c>
      <c r="E1599" s="13">
        <v>0.91700000000000004</v>
      </c>
      <c r="F1599" s="1">
        <v>27</v>
      </c>
      <c r="G1599" s="1" t="s">
        <v>3058</v>
      </c>
      <c r="H1599" s="1" t="s">
        <v>3059</v>
      </c>
      <c r="I1599" s="1">
        <v>54</v>
      </c>
      <c r="J1599" s="1" t="s">
        <v>3059</v>
      </c>
      <c r="K1599" s="1" t="s">
        <v>3059</v>
      </c>
    </row>
    <row r="1600" spans="1:11" x14ac:dyDescent="0.35">
      <c r="A1600" s="1" t="s">
        <v>135</v>
      </c>
      <c r="B1600" s="9">
        <v>57162</v>
      </c>
      <c r="C1600" s="1">
        <v>1</v>
      </c>
      <c r="D1600" s="1">
        <v>3</v>
      </c>
      <c r="E1600" s="13">
        <v>0.877</v>
      </c>
      <c r="F1600" s="1">
        <v>9</v>
      </c>
      <c r="G1600" s="1" t="s">
        <v>3061</v>
      </c>
      <c r="H1600" s="1" t="s">
        <v>3059</v>
      </c>
      <c r="I1600" s="1">
        <v>57</v>
      </c>
      <c r="J1600" s="1" t="s">
        <v>3059</v>
      </c>
      <c r="K1600" s="1" t="s">
        <v>3060</v>
      </c>
    </row>
    <row r="1601" spans="1:11" x14ac:dyDescent="0.35">
      <c r="A1601" s="1" t="s">
        <v>1710</v>
      </c>
      <c r="B1601" s="9">
        <v>173162</v>
      </c>
      <c r="C1601" s="1">
        <v>1</v>
      </c>
      <c r="D1601" s="1">
        <v>1</v>
      </c>
      <c r="E1601" s="13">
        <v>0.995</v>
      </c>
      <c r="F1601" s="1">
        <v>9</v>
      </c>
      <c r="G1601" s="1" t="s">
        <v>3062</v>
      </c>
      <c r="H1601" s="1" t="s">
        <v>3059</v>
      </c>
      <c r="I1601" s="1">
        <v>56</v>
      </c>
      <c r="J1601" s="1" t="s">
        <v>3059</v>
      </c>
      <c r="K1601" s="1" t="s">
        <v>3059</v>
      </c>
    </row>
    <row r="1602" spans="1:11" x14ac:dyDescent="0.35">
      <c r="A1602" s="1" t="s">
        <v>1466</v>
      </c>
      <c r="B1602" s="9">
        <v>118270</v>
      </c>
      <c r="C1602" s="1">
        <v>1</v>
      </c>
      <c r="D1602" s="1">
        <v>6</v>
      </c>
      <c r="E1602" s="13">
        <v>0.9890000000000001</v>
      </c>
      <c r="F1602" s="1">
        <v>30</v>
      </c>
      <c r="G1602" s="1" t="s">
        <v>3058</v>
      </c>
      <c r="H1602" s="1" t="s">
        <v>3060</v>
      </c>
      <c r="I1602" s="1">
        <v>47</v>
      </c>
      <c r="J1602" s="1" t="s">
        <v>3059</v>
      </c>
      <c r="K1602" s="1" t="s">
        <v>3059</v>
      </c>
    </row>
    <row r="1603" spans="1:11" x14ac:dyDescent="0.35">
      <c r="A1603" s="1" t="s">
        <v>1985</v>
      </c>
      <c r="B1603" s="9">
        <v>48309</v>
      </c>
      <c r="C1603" s="1">
        <v>4</v>
      </c>
      <c r="D1603" s="1">
        <v>9</v>
      </c>
      <c r="E1603" s="13">
        <v>1</v>
      </c>
      <c r="F1603" s="1">
        <v>25</v>
      </c>
      <c r="G1603" s="1" t="s">
        <v>3064</v>
      </c>
      <c r="H1603" s="1" t="s">
        <v>3060</v>
      </c>
      <c r="I1603" s="1">
        <v>58</v>
      </c>
      <c r="J1603" s="1" t="s">
        <v>3059</v>
      </c>
      <c r="K1603" s="1" t="s">
        <v>3059</v>
      </c>
    </row>
    <row r="1604" spans="1:11" x14ac:dyDescent="0.35">
      <c r="A1604" s="1" t="s">
        <v>237</v>
      </c>
      <c r="B1604" s="9">
        <v>37968</v>
      </c>
      <c r="C1604" s="1">
        <v>2</v>
      </c>
      <c r="D1604" s="1">
        <v>5</v>
      </c>
      <c r="E1604" s="13">
        <v>0.89700000000000002</v>
      </c>
      <c r="F1604" s="1">
        <v>7</v>
      </c>
      <c r="G1604" s="1" t="s">
        <v>3061</v>
      </c>
      <c r="H1604" s="1" t="s">
        <v>3059</v>
      </c>
      <c r="I1604" s="1">
        <v>8</v>
      </c>
      <c r="J1604" s="1" t="s">
        <v>3059</v>
      </c>
      <c r="K1604" s="1" t="s">
        <v>3059</v>
      </c>
    </row>
    <row r="1605" spans="1:11" x14ac:dyDescent="0.35">
      <c r="A1605" s="1" t="s">
        <v>780</v>
      </c>
      <c r="B1605" s="9">
        <v>172845</v>
      </c>
      <c r="C1605" s="1">
        <v>4</v>
      </c>
      <c r="D1605" s="1">
        <v>7</v>
      </c>
      <c r="E1605" s="13">
        <v>0.871</v>
      </c>
      <c r="F1605" s="1">
        <v>1</v>
      </c>
      <c r="G1605" s="1" t="s">
        <v>3062</v>
      </c>
      <c r="H1605" s="1" t="s">
        <v>3059</v>
      </c>
      <c r="I1605" s="1">
        <v>52</v>
      </c>
      <c r="J1605" s="1" t="s">
        <v>3060</v>
      </c>
      <c r="K1605" s="1" t="s">
        <v>3059</v>
      </c>
    </row>
    <row r="1606" spans="1:11" x14ac:dyDescent="0.35">
      <c r="A1606" s="1" t="s">
        <v>792</v>
      </c>
      <c r="B1606" s="9">
        <v>119127</v>
      </c>
      <c r="C1606" s="1">
        <v>1</v>
      </c>
      <c r="D1606" s="1">
        <v>1</v>
      </c>
      <c r="E1606" s="13">
        <v>0.91400000000000003</v>
      </c>
      <c r="F1606" s="1">
        <v>20</v>
      </c>
      <c r="G1606" s="1" t="s">
        <v>3063</v>
      </c>
      <c r="H1606" s="1" t="s">
        <v>3059</v>
      </c>
      <c r="I1606" s="1">
        <v>32</v>
      </c>
      <c r="J1606" s="1" t="s">
        <v>3059</v>
      </c>
      <c r="K1606" s="1" t="s">
        <v>3059</v>
      </c>
    </row>
    <row r="1607" spans="1:11" x14ac:dyDescent="0.35">
      <c r="A1607" s="1" t="s">
        <v>2728</v>
      </c>
      <c r="B1607" s="9">
        <v>50648</v>
      </c>
      <c r="C1607" s="1">
        <v>4</v>
      </c>
      <c r="D1607" s="1">
        <v>6</v>
      </c>
      <c r="E1607" s="13">
        <v>0.98599999999999999</v>
      </c>
      <c r="F1607" s="1">
        <v>12</v>
      </c>
      <c r="G1607" s="1" t="s">
        <v>3058</v>
      </c>
      <c r="H1607" s="1" t="s">
        <v>3060</v>
      </c>
      <c r="I1607" s="1">
        <v>57</v>
      </c>
      <c r="J1607" s="1" t="s">
        <v>3059</v>
      </c>
      <c r="K1607" s="1" t="s">
        <v>3059</v>
      </c>
    </row>
    <row r="1608" spans="1:11" x14ac:dyDescent="0.35">
      <c r="A1608" s="1" t="s">
        <v>2179</v>
      </c>
      <c r="B1608" s="9">
        <v>67756</v>
      </c>
      <c r="C1608" s="1">
        <v>1</v>
      </c>
      <c r="D1608" s="1">
        <v>4</v>
      </c>
      <c r="E1608" s="13">
        <v>0.81200000000000006</v>
      </c>
      <c r="F1608" s="1">
        <v>15</v>
      </c>
      <c r="G1608" s="1" t="s">
        <v>3064</v>
      </c>
      <c r="H1608" s="1" t="s">
        <v>3059</v>
      </c>
      <c r="I1608" s="1">
        <v>39</v>
      </c>
      <c r="J1608" s="1" t="s">
        <v>3059</v>
      </c>
      <c r="K1608" s="1" t="s">
        <v>3060</v>
      </c>
    </row>
    <row r="1609" spans="1:11" x14ac:dyDescent="0.35">
      <c r="A1609" s="1" t="s">
        <v>1296</v>
      </c>
      <c r="B1609" s="9">
        <v>49133</v>
      </c>
      <c r="C1609" s="1">
        <v>1</v>
      </c>
      <c r="D1609" s="1">
        <v>9</v>
      </c>
      <c r="E1609" s="13">
        <v>0.94299999999999995</v>
      </c>
      <c r="F1609" s="1">
        <v>14</v>
      </c>
      <c r="G1609" s="1" t="s">
        <v>3062</v>
      </c>
      <c r="H1609" s="1" t="s">
        <v>3059</v>
      </c>
      <c r="I1609" s="1">
        <v>78</v>
      </c>
      <c r="J1609" s="1" t="s">
        <v>3059</v>
      </c>
      <c r="K1609" s="1" t="s">
        <v>3059</v>
      </c>
    </row>
    <row r="1610" spans="1:11" x14ac:dyDescent="0.35">
      <c r="A1610" s="1" t="s">
        <v>885</v>
      </c>
      <c r="B1610" s="9">
        <v>101565</v>
      </c>
      <c r="C1610" s="1">
        <v>1</v>
      </c>
      <c r="D1610" s="1">
        <v>1</v>
      </c>
      <c r="E1610" s="13">
        <v>0.91500000000000004</v>
      </c>
      <c r="F1610" s="1">
        <v>3</v>
      </c>
      <c r="G1610" s="1" t="s">
        <v>3063</v>
      </c>
      <c r="H1610" s="1" t="s">
        <v>3059</v>
      </c>
      <c r="I1610" s="1">
        <v>12</v>
      </c>
      <c r="J1610" s="1" t="s">
        <v>3059</v>
      </c>
      <c r="K1610" s="1" t="s">
        <v>3059</v>
      </c>
    </row>
    <row r="1611" spans="1:11" x14ac:dyDescent="0.35">
      <c r="A1611" s="1" t="s">
        <v>2525</v>
      </c>
      <c r="B1611" s="9">
        <v>35184</v>
      </c>
      <c r="C1611" s="1">
        <v>4</v>
      </c>
      <c r="D1611" s="1">
        <v>5</v>
      </c>
      <c r="E1611" s="13">
        <v>0.8859999999999999</v>
      </c>
      <c r="F1611" s="1">
        <v>12</v>
      </c>
      <c r="G1611" s="1" t="s">
        <v>3062</v>
      </c>
      <c r="H1611" s="1" t="s">
        <v>3059</v>
      </c>
      <c r="I1611" s="1">
        <v>32</v>
      </c>
      <c r="J1611" s="1" t="s">
        <v>3059</v>
      </c>
      <c r="K1611" s="1" t="s">
        <v>3059</v>
      </c>
    </row>
    <row r="1612" spans="1:11" x14ac:dyDescent="0.35">
      <c r="A1612" s="1" t="s">
        <v>2824</v>
      </c>
      <c r="B1612" s="9">
        <v>171187</v>
      </c>
      <c r="C1612" s="1">
        <v>3</v>
      </c>
      <c r="D1612" s="1">
        <v>8</v>
      </c>
      <c r="E1612" s="13">
        <v>0.94900000000000007</v>
      </c>
      <c r="F1612" s="1">
        <v>1</v>
      </c>
      <c r="G1612" s="1" t="s">
        <v>3058</v>
      </c>
      <c r="H1612" s="1" t="s">
        <v>3059</v>
      </c>
      <c r="I1612" s="1">
        <v>18</v>
      </c>
      <c r="J1612" s="1" t="s">
        <v>3059</v>
      </c>
      <c r="K1612" s="1" t="s">
        <v>3059</v>
      </c>
    </row>
    <row r="1613" spans="1:11" x14ac:dyDescent="0.35">
      <c r="A1613" s="1" t="s">
        <v>1633</v>
      </c>
      <c r="B1613" s="9">
        <v>111514</v>
      </c>
      <c r="C1613" s="1">
        <v>4</v>
      </c>
      <c r="D1613" s="1">
        <v>1</v>
      </c>
      <c r="E1613" s="13">
        <v>0.93900000000000006</v>
      </c>
      <c r="F1613" s="1">
        <v>2</v>
      </c>
      <c r="G1613" s="1" t="s">
        <v>3061</v>
      </c>
      <c r="H1613" s="1" t="s">
        <v>3059</v>
      </c>
      <c r="I1613" s="1">
        <v>30</v>
      </c>
      <c r="J1613" s="1" t="s">
        <v>3059</v>
      </c>
      <c r="K1613" s="1" t="s">
        <v>3059</v>
      </c>
    </row>
    <row r="1614" spans="1:11" x14ac:dyDescent="0.35">
      <c r="A1614" s="1" t="s">
        <v>1202</v>
      </c>
      <c r="B1614" s="9">
        <v>151659</v>
      </c>
      <c r="C1614" s="1">
        <v>2</v>
      </c>
      <c r="D1614" s="1">
        <v>8</v>
      </c>
      <c r="E1614" s="13">
        <v>0.996</v>
      </c>
      <c r="F1614" s="1">
        <v>5</v>
      </c>
      <c r="G1614" s="1" t="s">
        <v>3062</v>
      </c>
      <c r="H1614" s="1" t="s">
        <v>3059</v>
      </c>
      <c r="I1614" s="1">
        <v>54</v>
      </c>
      <c r="J1614" s="1" t="s">
        <v>3059</v>
      </c>
      <c r="K1614" s="1" t="s">
        <v>3059</v>
      </c>
    </row>
    <row r="1615" spans="1:11" x14ac:dyDescent="0.35">
      <c r="A1615" s="1" t="s">
        <v>2425</v>
      </c>
      <c r="B1615" s="9">
        <v>102979.37</v>
      </c>
      <c r="C1615" s="1">
        <v>1</v>
      </c>
      <c r="D1615" s="1">
        <v>6</v>
      </c>
      <c r="E1615" s="13">
        <v>0.85699999999999998</v>
      </c>
      <c r="F1615" s="1">
        <v>16</v>
      </c>
      <c r="G1615" s="1" t="s">
        <v>3063</v>
      </c>
      <c r="H1615" s="1" t="s">
        <v>3060</v>
      </c>
      <c r="I1615" s="1">
        <v>26</v>
      </c>
      <c r="J1615" s="1" t="s">
        <v>3059</v>
      </c>
      <c r="K1615" s="1" t="s">
        <v>3059</v>
      </c>
    </row>
    <row r="1616" spans="1:11" x14ac:dyDescent="0.35">
      <c r="A1616" s="1" t="s">
        <v>2009</v>
      </c>
      <c r="B1616" s="9">
        <v>128590</v>
      </c>
      <c r="C1616" s="1">
        <v>3</v>
      </c>
      <c r="D1616" s="1">
        <v>9</v>
      </c>
      <c r="E1616" s="13">
        <v>0.94099999999999995</v>
      </c>
      <c r="F1616" s="1">
        <v>15</v>
      </c>
      <c r="G1616" s="1" t="s">
        <v>3063</v>
      </c>
      <c r="H1616" s="1" t="s">
        <v>3060</v>
      </c>
      <c r="I1616" s="1">
        <v>18</v>
      </c>
      <c r="J1616" s="1" t="s">
        <v>3059</v>
      </c>
      <c r="K1616" s="1" t="s">
        <v>3060</v>
      </c>
    </row>
    <row r="1617" spans="1:11" x14ac:dyDescent="0.35">
      <c r="A1617" s="1" t="s">
        <v>1178</v>
      </c>
      <c r="B1617" s="9">
        <v>176300</v>
      </c>
      <c r="C1617" s="1">
        <v>1</v>
      </c>
      <c r="D1617" s="1">
        <v>4</v>
      </c>
      <c r="E1617" s="13">
        <v>0.94099999999999995</v>
      </c>
      <c r="F1617" s="1">
        <v>0</v>
      </c>
      <c r="G1617" s="1" t="s">
        <v>3061</v>
      </c>
      <c r="H1617" s="1" t="s">
        <v>3060</v>
      </c>
      <c r="I1617" s="1">
        <v>9</v>
      </c>
      <c r="J1617" s="1" t="s">
        <v>3059</v>
      </c>
      <c r="K1617" s="1" t="s">
        <v>3059</v>
      </c>
    </row>
    <row r="1618" spans="1:11" x14ac:dyDescent="0.35">
      <c r="A1618" s="1" t="s">
        <v>2988</v>
      </c>
      <c r="B1618" s="9">
        <v>47225</v>
      </c>
      <c r="C1618" s="1">
        <v>3</v>
      </c>
      <c r="D1618" s="1">
        <v>4</v>
      </c>
      <c r="E1618" s="13">
        <v>0.94799999999999995</v>
      </c>
      <c r="F1618" s="1">
        <v>29</v>
      </c>
      <c r="G1618" s="1" t="s">
        <v>3061</v>
      </c>
      <c r="H1618" s="1" t="s">
        <v>3059</v>
      </c>
      <c r="I1618" s="1">
        <v>19</v>
      </c>
      <c r="J1618" s="1" t="s">
        <v>3060</v>
      </c>
      <c r="K1618" s="1" t="s">
        <v>3059</v>
      </c>
    </row>
    <row r="1619" spans="1:11" x14ac:dyDescent="0.35">
      <c r="A1619" s="1" t="s">
        <v>739</v>
      </c>
      <c r="B1619" s="9">
        <v>50137</v>
      </c>
      <c r="C1619" s="1">
        <v>1</v>
      </c>
      <c r="D1619" s="1">
        <v>9</v>
      </c>
      <c r="E1619" s="13">
        <v>0.879</v>
      </c>
      <c r="F1619" s="1">
        <v>9</v>
      </c>
      <c r="G1619" s="1" t="s">
        <v>3062</v>
      </c>
      <c r="H1619" s="1" t="s">
        <v>3059</v>
      </c>
      <c r="I1619" s="1">
        <v>37</v>
      </c>
      <c r="J1619" s="1" t="s">
        <v>3060</v>
      </c>
      <c r="K1619" s="1" t="s">
        <v>3059</v>
      </c>
    </row>
    <row r="1620" spans="1:11" x14ac:dyDescent="0.35">
      <c r="A1620" s="1" t="s">
        <v>1257</v>
      </c>
      <c r="B1620" s="9">
        <v>44896</v>
      </c>
      <c r="C1620" s="1">
        <v>2</v>
      </c>
      <c r="D1620" s="1">
        <v>9</v>
      </c>
      <c r="E1620" s="13">
        <v>0.91200000000000003</v>
      </c>
      <c r="F1620" s="1">
        <v>17</v>
      </c>
      <c r="G1620" s="1" t="s">
        <v>3064</v>
      </c>
      <c r="H1620" s="1" t="s">
        <v>3059</v>
      </c>
      <c r="I1620" s="1">
        <v>34</v>
      </c>
      <c r="J1620" s="1" t="s">
        <v>3059</v>
      </c>
      <c r="K1620" s="1" t="s">
        <v>3060</v>
      </c>
    </row>
    <row r="1621" spans="1:11" x14ac:dyDescent="0.35">
      <c r="A1621" s="1" t="s">
        <v>1958</v>
      </c>
      <c r="B1621" s="9">
        <v>112137</v>
      </c>
      <c r="C1621" s="1">
        <v>2</v>
      </c>
      <c r="D1621" s="1">
        <v>2</v>
      </c>
      <c r="E1621" s="13">
        <v>0.97199999999999998</v>
      </c>
      <c r="F1621" s="1">
        <v>17</v>
      </c>
      <c r="G1621" s="1" t="s">
        <v>3058</v>
      </c>
      <c r="H1621" s="1" t="s">
        <v>3060</v>
      </c>
      <c r="I1621" s="1">
        <v>5</v>
      </c>
      <c r="J1621" s="1" t="s">
        <v>3059</v>
      </c>
      <c r="K1621" s="1" t="s">
        <v>3059</v>
      </c>
    </row>
    <row r="1622" spans="1:11" x14ac:dyDescent="0.35">
      <c r="A1622" s="1" t="s">
        <v>2213</v>
      </c>
      <c r="B1622" s="9">
        <v>81911</v>
      </c>
      <c r="C1622" s="1">
        <v>2</v>
      </c>
      <c r="D1622" s="1">
        <v>10</v>
      </c>
      <c r="E1622" s="13">
        <v>0.996</v>
      </c>
      <c r="F1622" s="1">
        <v>9</v>
      </c>
      <c r="G1622" s="1" t="s">
        <v>3058</v>
      </c>
      <c r="H1622" s="1" t="s">
        <v>3060</v>
      </c>
      <c r="I1622" s="1">
        <v>73</v>
      </c>
      <c r="J1622" s="1" t="s">
        <v>3059</v>
      </c>
      <c r="K1622" s="1" t="s">
        <v>3059</v>
      </c>
    </row>
    <row r="1623" spans="1:11" x14ac:dyDescent="0.35">
      <c r="A1623" s="1" t="s">
        <v>832</v>
      </c>
      <c r="B1623" s="9">
        <v>43889</v>
      </c>
      <c r="C1623" s="1">
        <v>1</v>
      </c>
      <c r="D1623" s="1">
        <v>4</v>
      </c>
      <c r="E1623" s="13">
        <v>0.91099999999999992</v>
      </c>
      <c r="F1623" s="1">
        <v>30</v>
      </c>
      <c r="G1623" s="1" t="s">
        <v>3062</v>
      </c>
      <c r="H1623" s="1" t="s">
        <v>3059</v>
      </c>
      <c r="I1623" s="1">
        <v>69</v>
      </c>
      <c r="J1623" s="1" t="s">
        <v>3060</v>
      </c>
      <c r="K1623" s="1" t="s">
        <v>3059</v>
      </c>
    </row>
    <row r="1624" spans="1:11" x14ac:dyDescent="0.35">
      <c r="A1624" s="1" t="s">
        <v>2295</v>
      </c>
      <c r="B1624" s="9">
        <v>30400</v>
      </c>
      <c r="C1624" s="1">
        <v>4</v>
      </c>
      <c r="D1624" s="1">
        <v>1</v>
      </c>
      <c r="E1624" s="13">
        <v>0.89599999999999991</v>
      </c>
      <c r="F1624" s="1">
        <v>8</v>
      </c>
      <c r="G1624" s="1" t="s">
        <v>3058</v>
      </c>
      <c r="H1624" s="1" t="s">
        <v>3059</v>
      </c>
      <c r="I1624" s="1">
        <v>74</v>
      </c>
      <c r="J1624" s="1" t="s">
        <v>3059</v>
      </c>
      <c r="K1624" s="1" t="s">
        <v>3059</v>
      </c>
    </row>
    <row r="1625" spans="1:11" x14ac:dyDescent="0.35">
      <c r="A1625" s="1" t="s">
        <v>1086</v>
      </c>
      <c r="B1625" s="9">
        <v>109619</v>
      </c>
      <c r="C1625" s="1">
        <v>4</v>
      </c>
      <c r="D1625" s="1">
        <v>9</v>
      </c>
      <c r="E1625" s="13">
        <v>0.97900000000000009</v>
      </c>
      <c r="F1625" s="1">
        <v>19</v>
      </c>
      <c r="G1625" s="1" t="s">
        <v>3058</v>
      </c>
      <c r="H1625" s="1" t="s">
        <v>3059</v>
      </c>
      <c r="I1625" s="1">
        <v>25</v>
      </c>
      <c r="J1625" s="1" t="s">
        <v>3059</v>
      </c>
      <c r="K1625" s="1" t="s">
        <v>3059</v>
      </c>
    </row>
    <row r="1626" spans="1:11" x14ac:dyDescent="0.35">
      <c r="A1626" s="1" t="s">
        <v>539</v>
      </c>
      <c r="B1626" s="9">
        <v>56131</v>
      </c>
      <c r="C1626" s="1">
        <v>3</v>
      </c>
      <c r="D1626" s="1">
        <v>2</v>
      </c>
      <c r="E1626" s="13">
        <v>1</v>
      </c>
      <c r="F1626" s="1">
        <v>14</v>
      </c>
      <c r="G1626" s="1" t="s">
        <v>3058</v>
      </c>
      <c r="H1626" s="1" t="s">
        <v>3059</v>
      </c>
      <c r="I1626" s="1">
        <v>50</v>
      </c>
      <c r="J1626" s="1" t="s">
        <v>3060</v>
      </c>
      <c r="K1626" s="1" t="s">
        <v>3059</v>
      </c>
    </row>
    <row r="1627" spans="1:11" x14ac:dyDescent="0.35">
      <c r="A1627" s="1" t="s">
        <v>1653</v>
      </c>
      <c r="B1627" s="9">
        <v>135916</v>
      </c>
      <c r="C1627" s="1">
        <v>1</v>
      </c>
      <c r="D1627" s="1">
        <v>5</v>
      </c>
      <c r="E1627" s="13">
        <v>0.94599999999999995</v>
      </c>
      <c r="F1627" s="1">
        <v>15</v>
      </c>
      <c r="G1627" s="1" t="s">
        <v>3065</v>
      </c>
      <c r="H1627" s="1" t="s">
        <v>3059</v>
      </c>
      <c r="I1627" s="1">
        <v>15</v>
      </c>
      <c r="J1627" s="1" t="s">
        <v>3059</v>
      </c>
      <c r="K1627" s="1" t="s">
        <v>3059</v>
      </c>
    </row>
    <row r="1628" spans="1:11" x14ac:dyDescent="0.35">
      <c r="A1628" s="1" t="s">
        <v>1379</v>
      </c>
      <c r="B1628" s="9">
        <v>139024</v>
      </c>
      <c r="C1628" s="1">
        <v>1</v>
      </c>
      <c r="D1628" s="1">
        <v>9</v>
      </c>
      <c r="E1628" s="13">
        <v>0.87599999999999989</v>
      </c>
      <c r="F1628" s="1">
        <v>8</v>
      </c>
      <c r="G1628" s="1" t="s">
        <v>3061</v>
      </c>
      <c r="H1628" s="1" t="s">
        <v>3059</v>
      </c>
      <c r="I1628" s="1">
        <v>27</v>
      </c>
      <c r="J1628" s="1" t="s">
        <v>3059</v>
      </c>
      <c r="K1628" s="1" t="s">
        <v>3059</v>
      </c>
    </row>
    <row r="1629" spans="1:11" x14ac:dyDescent="0.35">
      <c r="A1629" s="1" t="s">
        <v>3045</v>
      </c>
      <c r="B1629" s="9">
        <v>164376</v>
      </c>
      <c r="C1629" s="1">
        <v>1</v>
      </c>
      <c r="D1629" s="1">
        <v>4</v>
      </c>
      <c r="E1629" s="13">
        <v>0.91900000000000004</v>
      </c>
      <c r="F1629" s="1">
        <v>6</v>
      </c>
      <c r="G1629" s="1" t="s">
        <v>3062</v>
      </c>
      <c r="H1629" s="1" t="s">
        <v>3059</v>
      </c>
      <c r="I1629" s="1">
        <v>54</v>
      </c>
      <c r="J1629" s="1" t="s">
        <v>3059</v>
      </c>
      <c r="K1629" s="1" t="s">
        <v>3059</v>
      </c>
    </row>
    <row r="1630" spans="1:11" x14ac:dyDescent="0.35">
      <c r="A1630" s="1" t="s">
        <v>2066</v>
      </c>
      <c r="B1630" s="9">
        <v>29441</v>
      </c>
      <c r="C1630" s="1">
        <v>4</v>
      </c>
      <c r="D1630" s="1">
        <v>6</v>
      </c>
      <c r="E1630" s="13">
        <v>0.97499999999999998</v>
      </c>
      <c r="F1630" s="1">
        <v>6</v>
      </c>
      <c r="G1630" s="1" t="s">
        <v>3062</v>
      </c>
      <c r="H1630" s="1" t="s">
        <v>3059</v>
      </c>
      <c r="I1630" s="1">
        <v>54</v>
      </c>
      <c r="J1630" s="1" t="s">
        <v>3060</v>
      </c>
      <c r="K1630" s="1" t="s">
        <v>3059</v>
      </c>
    </row>
    <row r="1631" spans="1:11" x14ac:dyDescent="0.35">
      <c r="A1631" s="1" t="s">
        <v>905</v>
      </c>
      <c r="B1631" s="9">
        <v>57531</v>
      </c>
      <c r="C1631" s="1">
        <v>4</v>
      </c>
      <c r="D1631" s="1">
        <v>10</v>
      </c>
      <c r="E1631" s="13">
        <v>0.91</v>
      </c>
      <c r="F1631" s="1">
        <v>20</v>
      </c>
      <c r="G1631" s="1" t="s">
        <v>3064</v>
      </c>
      <c r="H1631" s="1" t="s">
        <v>3059</v>
      </c>
      <c r="I1631" s="1">
        <v>12</v>
      </c>
      <c r="J1631" s="1" t="s">
        <v>3059</v>
      </c>
      <c r="K1631" s="1" t="s">
        <v>3059</v>
      </c>
    </row>
    <row r="1632" spans="1:11" x14ac:dyDescent="0.35">
      <c r="A1632" s="1" t="s">
        <v>550</v>
      </c>
      <c r="B1632" s="9">
        <v>45519</v>
      </c>
      <c r="C1632" s="1">
        <v>4</v>
      </c>
      <c r="D1632" s="1">
        <v>5</v>
      </c>
      <c r="E1632" s="13">
        <v>0.96099999999999997</v>
      </c>
      <c r="F1632" s="1">
        <v>19</v>
      </c>
      <c r="G1632" s="1" t="s">
        <v>3064</v>
      </c>
      <c r="H1632" s="1" t="s">
        <v>3059</v>
      </c>
      <c r="I1632" s="1">
        <v>5</v>
      </c>
      <c r="J1632" s="1" t="s">
        <v>3059</v>
      </c>
      <c r="K1632" s="1" t="s">
        <v>3059</v>
      </c>
    </row>
    <row r="1633" spans="1:11" x14ac:dyDescent="0.35">
      <c r="A1633" s="1" t="s">
        <v>709</v>
      </c>
      <c r="B1633" s="9">
        <v>82215</v>
      </c>
      <c r="C1633" s="1">
        <v>5</v>
      </c>
      <c r="D1633" s="1">
        <v>7</v>
      </c>
      <c r="E1633" s="13">
        <v>0.91099999999999992</v>
      </c>
      <c r="F1633" s="1">
        <v>12</v>
      </c>
      <c r="G1633" s="1" t="s">
        <v>3064</v>
      </c>
      <c r="H1633" s="1" t="s">
        <v>3059</v>
      </c>
      <c r="I1633" s="1">
        <v>8</v>
      </c>
      <c r="J1633" s="1" t="s">
        <v>3059</v>
      </c>
      <c r="K1633" s="1" t="s">
        <v>3059</v>
      </c>
    </row>
    <row r="1634" spans="1:11" x14ac:dyDescent="0.35">
      <c r="A1634" s="1" t="s">
        <v>1636</v>
      </c>
      <c r="B1634" s="9">
        <v>88857</v>
      </c>
      <c r="C1634" s="1">
        <v>3</v>
      </c>
      <c r="D1634" s="1">
        <v>6</v>
      </c>
      <c r="E1634" s="13">
        <v>0.88900000000000001</v>
      </c>
      <c r="F1634" s="1">
        <v>18</v>
      </c>
      <c r="G1634" s="1" t="s">
        <v>3063</v>
      </c>
      <c r="H1634" s="1" t="s">
        <v>3060</v>
      </c>
      <c r="I1634" s="1">
        <v>34</v>
      </c>
      <c r="J1634" s="1" t="s">
        <v>3059</v>
      </c>
      <c r="K1634" s="1" t="s">
        <v>3059</v>
      </c>
    </row>
    <row r="1635" spans="1:11" x14ac:dyDescent="0.35">
      <c r="A1635" s="1" t="s">
        <v>1301</v>
      </c>
      <c r="B1635" s="9">
        <v>66706</v>
      </c>
      <c r="C1635" s="1">
        <v>5</v>
      </c>
      <c r="D1635" s="1">
        <v>5</v>
      </c>
      <c r="E1635" s="13">
        <v>0.86599999999999999</v>
      </c>
      <c r="F1635" s="1">
        <v>1</v>
      </c>
      <c r="G1635" s="1" t="s">
        <v>3058</v>
      </c>
      <c r="H1635" s="1" t="s">
        <v>3059</v>
      </c>
      <c r="I1635" s="1">
        <v>60</v>
      </c>
      <c r="J1635" s="1" t="s">
        <v>3060</v>
      </c>
      <c r="K1635" s="1" t="s">
        <v>3059</v>
      </c>
    </row>
    <row r="1636" spans="1:11" x14ac:dyDescent="0.35">
      <c r="A1636" s="1" t="s">
        <v>596</v>
      </c>
      <c r="B1636" s="9">
        <v>67478</v>
      </c>
      <c r="C1636" s="1">
        <v>2</v>
      </c>
      <c r="D1636" s="1">
        <v>2</v>
      </c>
      <c r="E1636" s="13">
        <v>0.88099999999999989</v>
      </c>
      <c r="F1636" s="1">
        <v>21</v>
      </c>
      <c r="G1636" s="1" t="s">
        <v>3064</v>
      </c>
      <c r="H1636" s="1" t="s">
        <v>3059</v>
      </c>
      <c r="I1636" s="1">
        <v>48</v>
      </c>
      <c r="J1636" s="1" t="s">
        <v>3059</v>
      </c>
      <c r="K1636" s="1" t="s">
        <v>3059</v>
      </c>
    </row>
    <row r="1637" spans="1:11" x14ac:dyDescent="0.35">
      <c r="A1637" s="1" t="s">
        <v>2552</v>
      </c>
      <c r="B1637" s="9">
        <v>75124</v>
      </c>
      <c r="C1637" s="1">
        <v>1</v>
      </c>
      <c r="D1637" s="1">
        <v>3</v>
      </c>
      <c r="E1637" s="13">
        <v>0.89700000000000002</v>
      </c>
      <c r="F1637" s="1">
        <v>5</v>
      </c>
      <c r="G1637" s="1" t="s">
        <v>3063</v>
      </c>
      <c r="H1637" s="1" t="s">
        <v>3059</v>
      </c>
      <c r="I1637" s="1">
        <v>48</v>
      </c>
      <c r="J1637" s="1" t="s">
        <v>3059</v>
      </c>
      <c r="K1637" s="1" t="s">
        <v>3059</v>
      </c>
    </row>
    <row r="1638" spans="1:11" x14ac:dyDescent="0.35">
      <c r="A1638" s="1" t="s">
        <v>458</v>
      </c>
      <c r="B1638" s="9">
        <v>129208</v>
      </c>
      <c r="C1638" s="1">
        <v>5</v>
      </c>
      <c r="D1638" s="1">
        <v>8</v>
      </c>
      <c r="E1638" s="13">
        <v>1</v>
      </c>
      <c r="F1638" s="1">
        <v>23</v>
      </c>
      <c r="G1638" s="1" t="s">
        <v>3064</v>
      </c>
      <c r="H1638" s="1" t="s">
        <v>3060</v>
      </c>
      <c r="I1638" s="1">
        <v>3</v>
      </c>
      <c r="J1638" s="1" t="s">
        <v>3059</v>
      </c>
      <c r="K1638" s="1" t="s">
        <v>3059</v>
      </c>
    </row>
    <row r="1639" spans="1:11" x14ac:dyDescent="0.35">
      <c r="A1639" s="1" t="s">
        <v>1922</v>
      </c>
      <c r="B1639" s="9">
        <v>117929</v>
      </c>
      <c r="C1639" s="1">
        <v>1</v>
      </c>
      <c r="D1639" s="1">
        <v>5</v>
      </c>
      <c r="E1639" s="13">
        <v>0.89300000000000002</v>
      </c>
      <c r="F1639" s="1">
        <v>8</v>
      </c>
      <c r="G1639" s="1" t="s">
        <v>3058</v>
      </c>
      <c r="H1639" s="1" t="s">
        <v>3059</v>
      </c>
      <c r="I1639" s="1">
        <v>56</v>
      </c>
      <c r="J1639" s="1" t="s">
        <v>3059</v>
      </c>
      <c r="K1639" s="1" t="s">
        <v>3059</v>
      </c>
    </row>
    <row r="1640" spans="1:11" x14ac:dyDescent="0.35">
      <c r="A1640" s="1" t="s">
        <v>1590</v>
      </c>
      <c r="B1640" s="9">
        <v>128753</v>
      </c>
      <c r="C1640" s="1">
        <v>4</v>
      </c>
      <c r="D1640" s="1">
        <v>10</v>
      </c>
      <c r="E1640" s="13">
        <v>1</v>
      </c>
      <c r="F1640" s="1">
        <v>17</v>
      </c>
      <c r="G1640" s="1" t="s">
        <v>3061</v>
      </c>
      <c r="H1640" s="1" t="s">
        <v>3059</v>
      </c>
      <c r="I1640" s="1">
        <v>17</v>
      </c>
      <c r="J1640" s="1" t="s">
        <v>3059</v>
      </c>
      <c r="K1640" s="1" t="s">
        <v>3059</v>
      </c>
    </row>
    <row r="1641" spans="1:11" x14ac:dyDescent="0.35">
      <c r="A1641" s="1" t="s">
        <v>117</v>
      </c>
      <c r="B1641" s="9">
        <v>162093</v>
      </c>
      <c r="C1641" s="1">
        <v>3</v>
      </c>
      <c r="D1641" s="1">
        <v>4</v>
      </c>
      <c r="E1641" s="13">
        <v>0.92400000000000004</v>
      </c>
      <c r="F1641" s="1">
        <v>1</v>
      </c>
      <c r="G1641" s="1" t="s">
        <v>3062</v>
      </c>
      <c r="H1641" s="1" t="s">
        <v>3060</v>
      </c>
      <c r="I1641" s="1">
        <v>13</v>
      </c>
      <c r="J1641" s="1" t="s">
        <v>3059</v>
      </c>
      <c r="K1641" s="1" t="s">
        <v>3059</v>
      </c>
    </row>
    <row r="1642" spans="1:11" x14ac:dyDescent="0.35">
      <c r="A1642" s="1" t="s">
        <v>2715</v>
      </c>
      <c r="B1642" s="9">
        <v>171902</v>
      </c>
      <c r="C1642" s="1">
        <v>2</v>
      </c>
      <c r="D1642" s="1">
        <v>1</v>
      </c>
      <c r="E1642" s="13">
        <v>0.95900000000000007</v>
      </c>
      <c r="F1642" s="1">
        <v>8</v>
      </c>
      <c r="G1642" s="1" t="s">
        <v>3063</v>
      </c>
      <c r="H1642" s="1" t="s">
        <v>3059</v>
      </c>
      <c r="I1642" s="1">
        <v>33</v>
      </c>
      <c r="J1642" s="1" t="s">
        <v>3059</v>
      </c>
      <c r="K1642" s="1" t="s">
        <v>3059</v>
      </c>
    </row>
    <row r="1643" spans="1:11" x14ac:dyDescent="0.35">
      <c r="A1643" s="1" t="s">
        <v>758</v>
      </c>
      <c r="B1643" s="9">
        <v>40811</v>
      </c>
      <c r="C1643" s="1">
        <v>2</v>
      </c>
      <c r="D1643" s="1">
        <v>9</v>
      </c>
      <c r="E1643" s="13">
        <v>0.92900000000000005</v>
      </c>
      <c r="F1643" s="1">
        <v>17</v>
      </c>
      <c r="G1643" s="1" t="s">
        <v>3061</v>
      </c>
      <c r="H1643" s="1" t="s">
        <v>3059</v>
      </c>
      <c r="I1643" s="1">
        <v>25</v>
      </c>
      <c r="J1643" s="1" t="s">
        <v>3059</v>
      </c>
      <c r="K1643" s="1" t="s">
        <v>3059</v>
      </c>
    </row>
    <row r="1644" spans="1:11" x14ac:dyDescent="0.35">
      <c r="A1644" s="1" t="s">
        <v>2666</v>
      </c>
      <c r="B1644" s="9">
        <v>89115</v>
      </c>
      <c r="C1644" s="1">
        <v>4</v>
      </c>
      <c r="D1644" s="1">
        <v>10</v>
      </c>
      <c r="E1644" s="13">
        <v>0.93900000000000006</v>
      </c>
      <c r="F1644" s="1">
        <v>2</v>
      </c>
      <c r="G1644" s="1" t="s">
        <v>3064</v>
      </c>
      <c r="H1644" s="1" t="s">
        <v>3059</v>
      </c>
      <c r="I1644" s="1">
        <v>4</v>
      </c>
      <c r="J1644" s="1" t="s">
        <v>3059</v>
      </c>
      <c r="K1644" s="1" t="s">
        <v>3059</v>
      </c>
    </row>
    <row r="1645" spans="1:11" x14ac:dyDescent="0.35">
      <c r="A1645" s="1" t="s">
        <v>1596</v>
      </c>
      <c r="B1645" s="9">
        <v>159334</v>
      </c>
      <c r="C1645" s="1">
        <v>5</v>
      </c>
      <c r="D1645" s="1">
        <v>10</v>
      </c>
      <c r="E1645" s="13">
        <v>0.96499999999999997</v>
      </c>
      <c r="F1645" s="1">
        <v>7</v>
      </c>
      <c r="G1645" s="1" t="s">
        <v>3062</v>
      </c>
      <c r="H1645" s="1" t="s">
        <v>3059</v>
      </c>
      <c r="I1645" s="1">
        <v>28</v>
      </c>
      <c r="J1645" s="1" t="s">
        <v>3059</v>
      </c>
      <c r="K1645" s="1" t="s">
        <v>3059</v>
      </c>
    </row>
    <row r="1646" spans="1:11" x14ac:dyDescent="0.35">
      <c r="A1646" s="1" t="s">
        <v>2566</v>
      </c>
      <c r="B1646" s="9">
        <v>102979.37</v>
      </c>
      <c r="C1646" s="1">
        <v>5</v>
      </c>
      <c r="D1646" s="1">
        <v>5</v>
      </c>
      <c r="E1646" s="13">
        <v>0.91099999999999992</v>
      </c>
      <c r="F1646" s="1">
        <v>9</v>
      </c>
      <c r="G1646" s="1" t="s">
        <v>3061</v>
      </c>
      <c r="H1646" s="1" t="s">
        <v>3059</v>
      </c>
      <c r="I1646" s="1">
        <v>25</v>
      </c>
      <c r="J1646" s="1" t="s">
        <v>3060</v>
      </c>
      <c r="K1646" s="1" t="s">
        <v>3059</v>
      </c>
    </row>
    <row r="1647" spans="1:11" x14ac:dyDescent="0.35">
      <c r="A1647" s="1" t="s">
        <v>2170</v>
      </c>
      <c r="B1647" s="9">
        <v>137375</v>
      </c>
      <c r="C1647" s="1">
        <v>2</v>
      </c>
      <c r="D1647" s="1">
        <v>9</v>
      </c>
      <c r="E1647" s="13">
        <v>0.9890000000000001</v>
      </c>
      <c r="F1647" s="1">
        <v>2</v>
      </c>
      <c r="G1647" s="1" t="s">
        <v>3064</v>
      </c>
      <c r="H1647" s="1" t="s">
        <v>3060</v>
      </c>
      <c r="I1647" s="1">
        <v>22</v>
      </c>
      <c r="J1647" s="1" t="s">
        <v>3059</v>
      </c>
      <c r="K1647" s="1" t="s">
        <v>3060</v>
      </c>
    </row>
    <row r="1648" spans="1:11" x14ac:dyDescent="0.35">
      <c r="A1648" s="1" t="s">
        <v>781</v>
      </c>
      <c r="B1648" s="9">
        <v>59050</v>
      </c>
      <c r="C1648" s="1">
        <v>4</v>
      </c>
      <c r="D1648" s="1">
        <v>5</v>
      </c>
      <c r="E1648" s="13">
        <v>0.93200000000000005</v>
      </c>
      <c r="F1648" s="1">
        <v>13</v>
      </c>
      <c r="G1648" s="1" t="s">
        <v>3063</v>
      </c>
      <c r="H1648" s="1" t="s">
        <v>3060</v>
      </c>
      <c r="I1648" s="1">
        <v>14</v>
      </c>
      <c r="J1648" s="1" t="s">
        <v>3059</v>
      </c>
      <c r="K1648" s="1" t="s">
        <v>3060</v>
      </c>
    </row>
    <row r="1649" spans="1:11" x14ac:dyDescent="0.35">
      <c r="A1649" s="1" t="s">
        <v>336</v>
      </c>
      <c r="B1649" s="9">
        <v>45765</v>
      </c>
      <c r="C1649" s="1">
        <v>5</v>
      </c>
      <c r="D1649" s="1">
        <v>8</v>
      </c>
      <c r="E1649" s="13">
        <v>0.86499999999999999</v>
      </c>
      <c r="F1649" s="1">
        <v>9</v>
      </c>
      <c r="G1649" s="1" t="s">
        <v>3061</v>
      </c>
      <c r="H1649" s="1" t="s">
        <v>3059</v>
      </c>
      <c r="I1649" s="1">
        <v>40</v>
      </c>
      <c r="J1649" s="1" t="s">
        <v>3059</v>
      </c>
      <c r="K1649" s="1" t="s">
        <v>3059</v>
      </c>
    </row>
    <row r="1650" spans="1:11" x14ac:dyDescent="0.35">
      <c r="A1650" s="1" t="s">
        <v>2822</v>
      </c>
      <c r="B1650" s="9">
        <v>138697</v>
      </c>
      <c r="C1650" s="1">
        <v>2</v>
      </c>
      <c r="D1650" s="1">
        <v>10</v>
      </c>
      <c r="E1650" s="13">
        <v>0.94400000000000006</v>
      </c>
      <c r="F1650" s="1">
        <v>3</v>
      </c>
      <c r="G1650" s="1" t="s">
        <v>3063</v>
      </c>
      <c r="H1650" s="1" t="s">
        <v>3059</v>
      </c>
      <c r="I1650" s="1">
        <v>27</v>
      </c>
      <c r="J1650" s="1" t="s">
        <v>3059</v>
      </c>
      <c r="K1650" s="1" t="s">
        <v>3059</v>
      </c>
    </row>
    <row r="1651" spans="1:11" x14ac:dyDescent="0.35">
      <c r="A1651" s="1" t="s">
        <v>308</v>
      </c>
      <c r="B1651" s="9">
        <v>129290</v>
      </c>
      <c r="C1651" s="1">
        <v>5</v>
      </c>
      <c r="D1651" s="1">
        <v>1</v>
      </c>
      <c r="E1651" s="13">
        <v>0.98299999999999998</v>
      </c>
      <c r="F1651" s="1">
        <v>5</v>
      </c>
      <c r="G1651" s="1" t="s">
        <v>3063</v>
      </c>
      <c r="H1651" s="1" t="s">
        <v>3059</v>
      </c>
      <c r="I1651" s="1">
        <v>29</v>
      </c>
      <c r="J1651" s="1" t="s">
        <v>3060</v>
      </c>
      <c r="K1651" s="1" t="s">
        <v>3059</v>
      </c>
    </row>
    <row r="1652" spans="1:11" x14ac:dyDescent="0.35">
      <c r="A1652" s="1" t="s">
        <v>2293</v>
      </c>
      <c r="B1652" s="9">
        <v>123145</v>
      </c>
      <c r="C1652" s="1">
        <v>2</v>
      </c>
      <c r="D1652" s="1">
        <v>3</v>
      </c>
      <c r="E1652" s="13">
        <v>0.93099999999999994</v>
      </c>
      <c r="F1652" s="1">
        <v>25</v>
      </c>
      <c r="G1652" s="1" t="s">
        <v>3064</v>
      </c>
      <c r="H1652" s="1" t="s">
        <v>3059</v>
      </c>
      <c r="I1652" s="1">
        <v>14</v>
      </c>
      <c r="J1652" s="1" t="s">
        <v>3059</v>
      </c>
      <c r="K1652" s="1" t="s">
        <v>3059</v>
      </c>
    </row>
    <row r="1653" spans="1:11" x14ac:dyDescent="0.35">
      <c r="A1653" s="1" t="s">
        <v>2405</v>
      </c>
      <c r="B1653" s="9">
        <v>169697</v>
      </c>
      <c r="C1653" s="1">
        <v>4</v>
      </c>
      <c r="D1653" s="1">
        <v>6</v>
      </c>
      <c r="E1653" s="13">
        <v>0.90500000000000003</v>
      </c>
      <c r="F1653" s="1">
        <v>14</v>
      </c>
      <c r="G1653" s="1" t="s">
        <v>3062</v>
      </c>
      <c r="H1653" s="1" t="s">
        <v>3059</v>
      </c>
      <c r="I1653" s="1">
        <v>73</v>
      </c>
      <c r="J1653" s="1" t="s">
        <v>3059</v>
      </c>
      <c r="K1653" s="1" t="s">
        <v>3059</v>
      </c>
    </row>
    <row r="1654" spans="1:11" x14ac:dyDescent="0.35">
      <c r="A1654" s="1" t="s">
        <v>1807</v>
      </c>
      <c r="B1654" s="9">
        <v>115283</v>
      </c>
      <c r="C1654" s="1">
        <v>5</v>
      </c>
      <c r="D1654" s="1">
        <v>9</v>
      </c>
      <c r="E1654" s="13">
        <v>1</v>
      </c>
      <c r="F1654" s="1">
        <v>15</v>
      </c>
      <c r="G1654" s="1" t="s">
        <v>3064</v>
      </c>
      <c r="H1654" s="1" t="s">
        <v>3060</v>
      </c>
      <c r="I1654" s="1">
        <v>39</v>
      </c>
      <c r="J1654" s="1" t="s">
        <v>3059</v>
      </c>
      <c r="K1654" s="1" t="s">
        <v>3059</v>
      </c>
    </row>
    <row r="1655" spans="1:11" x14ac:dyDescent="0.35">
      <c r="A1655" s="1" t="s">
        <v>1359</v>
      </c>
      <c r="B1655" s="9">
        <v>79764</v>
      </c>
      <c r="C1655" s="1">
        <v>2</v>
      </c>
      <c r="D1655" s="1">
        <v>10</v>
      </c>
      <c r="E1655" s="13">
        <v>0.85</v>
      </c>
      <c r="F1655" s="1">
        <v>6</v>
      </c>
      <c r="G1655" s="1" t="s">
        <v>3058</v>
      </c>
      <c r="H1655" s="1" t="s">
        <v>3059</v>
      </c>
      <c r="I1655" s="1">
        <v>4</v>
      </c>
      <c r="J1655" s="1" t="s">
        <v>3059</v>
      </c>
      <c r="K1655" s="1" t="s">
        <v>3059</v>
      </c>
    </row>
    <row r="1656" spans="1:11" x14ac:dyDescent="0.35">
      <c r="A1656" s="1" t="s">
        <v>1790</v>
      </c>
      <c r="B1656" s="9">
        <v>127326</v>
      </c>
      <c r="C1656" s="1">
        <v>3</v>
      </c>
      <c r="D1656" s="1">
        <v>10</v>
      </c>
      <c r="E1656" s="13">
        <v>1</v>
      </c>
      <c r="F1656" s="1">
        <v>5</v>
      </c>
      <c r="G1656" s="1" t="s">
        <v>3063</v>
      </c>
      <c r="H1656" s="1" t="s">
        <v>3059</v>
      </c>
      <c r="I1656" s="1">
        <v>54</v>
      </c>
      <c r="J1656" s="1" t="s">
        <v>3060</v>
      </c>
      <c r="K1656" s="1" t="s">
        <v>3059</v>
      </c>
    </row>
    <row r="1657" spans="1:11" x14ac:dyDescent="0.35">
      <c r="A1657" s="1" t="s">
        <v>2349</v>
      </c>
      <c r="B1657" s="9">
        <v>157918</v>
      </c>
      <c r="C1657" s="1">
        <v>4</v>
      </c>
      <c r="D1657" s="1">
        <v>6</v>
      </c>
      <c r="E1657" s="13">
        <v>0.8859999999999999</v>
      </c>
      <c r="F1657" s="1">
        <v>23</v>
      </c>
      <c r="G1657" s="1" t="s">
        <v>3058</v>
      </c>
      <c r="H1657" s="1" t="s">
        <v>3059</v>
      </c>
      <c r="I1657" s="1">
        <v>9</v>
      </c>
      <c r="J1657" s="1" t="s">
        <v>3059</v>
      </c>
      <c r="K1657" s="1" t="s">
        <v>3059</v>
      </c>
    </row>
    <row r="1658" spans="1:11" x14ac:dyDescent="0.35">
      <c r="A1658" s="1" t="s">
        <v>959</v>
      </c>
      <c r="B1658" s="9">
        <v>92019</v>
      </c>
      <c r="C1658" s="1">
        <v>3</v>
      </c>
      <c r="D1658" s="1">
        <v>1</v>
      </c>
      <c r="E1658" s="13">
        <v>0.96700000000000008</v>
      </c>
      <c r="F1658" s="1">
        <v>20</v>
      </c>
      <c r="G1658" s="1" t="s">
        <v>3063</v>
      </c>
      <c r="H1658" s="1" t="s">
        <v>3059</v>
      </c>
      <c r="I1658" s="1">
        <v>43</v>
      </c>
      <c r="J1658" s="1" t="s">
        <v>3059</v>
      </c>
      <c r="K1658" s="1" t="s">
        <v>3059</v>
      </c>
    </row>
    <row r="1659" spans="1:11" x14ac:dyDescent="0.35">
      <c r="A1659" s="1" t="s">
        <v>1712</v>
      </c>
      <c r="B1659" s="9">
        <v>149142</v>
      </c>
      <c r="C1659" s="1">
        <v>4</v>
      </c>
      <c r="D1659" s="1">
        <v>1</v>
      </c>
      <c r="E1659" s="13">
        <v>0.86699999999999999</v>
      </c>
      <c r="F1659" s="1">
        <v>10</v>
      </c>
      <c r="G1659" s="1" t="s">
        <v>3063</v>
      </c>
      <c r="H1659" s="1" t="s">
        <v>3059</v>
      </c>
      <c r="I1659" s="1">
        <v>73</v>
      </c>
      <c r="J1659" s="1" t="s">
        <v>3059</v>
      </c>
      <c r="K1659" s="1" t="s">
        <v>3059</v>
      </c>
    </row>
    <row r="1660" spans="1:11" x14ac:dyDescent="0.35">
      <c r="A1660" s="1" t="s">
        <v>2031</v>
      </c>
      <c r="B1660" s="9">
        <v>141288</v>
      </c>
      <c r="C1660" s="1">
        <v>4</v>
      </c>
      <c r="D1660" s="1">
        <v>2</v>
      </c>
      <c r="E1660" s="13">
        <v>0.878</v>
      </c>
      <c r="F1660" s="1">
        <v>22</v>
      </c>
      <c r="G1660" s="1" t="s">
        <v>3064</v>
      </c>
      <c r="H1660" s="1" t="s">
        <v>3059</v>
      </c>
      <c r="I1660" s="1">
        <v>77</v>
      </c>
      <c r="J1660" s="1" t="s">
        <v>3059</v>
      </c>
      <c r="K1660" s="1" t="s">
        <v>3059</v>
      </c>
    </row>
    <row r="1661" spans="1:11" x14ac:dyDescent="0.35">
      <c r="A1661" s="1" t="s">
        <v>318</v>
      </c>
      <c r="B1661" s="9">
        <v>137384</v>
      </c>
      <c r="C1661" s="1">
        <v>3</v>
      </c>
      <c r="D1661" s="1">
        <v>10</v>
      </c>
      <c r="E1661" s="13">
        <v>0.79799999999999993</v>
      </c>
      <c r="F1661" s="1">
        <v>3</v>
      </c>
      <c r="G1661" s="1" t="s">
        <v>3061</v>
      </c>
      <c r="H1661" s="1" t="s">
        <v>3059</v>
      </c>
      <c r="I1661" s="1">
        <v>33</v>
      </c>
      <c r="J1661" s="1" t="s">
        <v>3059</v>
      </c>
      <c r="K1661" s="1" t="s">
        <v>3059</v>
      </c>
    </row>
    <row r="1662" spans="1:11" x14ac:dyDescent="0.35">
      <c r="A1662" s="1" t="s">
        <v>314</v>
      </c>
      <c r="B1662" s="9">
        <v>73491</v>
      </c>
      <c r="C1662" s="1">
        <v>4</v>
      </c>
      <c r="D1662" s="1">
        <v>9</v>
      </c>
      <c r="E1662" s="13">
        <v>0.78200000000000003</v>
      </c>
      <c r="F1662" s="1">
        <v>26</v>
      </c>
      <c r="G1662" s="1" t="s">
        <v>3062</v>
      </c>
      <c r="H1662" s="1" t="s">
        <v>3059</v>
      </c>
      <c r="I1662" s="1">
        <v>1</v>
      </c>
      <c r="J1662" s="1" t="s">
        <v>3059</v>
      </c>
      <c r="K1662" s="1" t="s">
        <v>3059</v>
      </c>
    </row>
    <row r="1663" spans="1:11" x14ac:dyDescent="0.35">
      <c r="A1663" s="1" t="s">
        <v>1555</v>
      </c>
      <c r="B1663" s="9">
        <v>99510</v>
      </c>
      <c r="C1663" s="1">
        <v>3</v>
      </c>
      <c r="D1663" s="1">
        <v>10</v>
      </c>
      <c r="E1663" s="13">
        <v>0.81700000000000006</v>
      </c>
      <c r="F1663" s="1">
        <v>8</v>
      </c>
      <c r="G1663" s="1" t="s">
        <v>3064</v>
      </c>
      <c r="H1663" s="1" t="s">
        <v>3059</v>
      </c>
      <c r="I1663" s="1">
        <v>69</v>
      </c>
      <c r="J1663" s="1" t="s">
        <v>3059</v>
      </c>
      <c r="K1663" s="1" t="s">
        <v>3059</v>
      </c>
    </row>
    <row r="1664" spans="1:11" x14ac:dyDescent="0.35">
      <c r="A1664" s="1" t="s">
        <v>1390</v>
      </c>
      <c r="B1664" s="9">
        <v>78820</v>
      </c>
      <c r="C1664" s="1">
        <v>4</v>
      </c>
      <c r="D1664" s="1">
        <v>6</v>
      </c>
      <c r="E1664" s="13">
        <v>0.86099999999999999</v>
      </c>
      <c r="F1664" s="1">
        <v>25</v>
      </c>
      <c r="G1664" s="1" t="s">
        <v>3058</v>
      </c>
      <c r="H1664" s="1" t="s">
        <v>3059</v>
      </c>
      <c r="I1664" s="1">
        <v>33</v>
      </c>
      <c r="J1664" s="1" t="s">
        <v>3059</v>
      </c>
      <c r="K1664" s="1" t="s">
        <v>3059</v>
      </c>
    </row>
    <row r="1665" spans="1:11" x14ac:dyDescent="0.35">
      <c r="A1665" s="1" t="s">
        <v>1270</v>
      </c>
      <c r="B1665" s="9">
        <v>54207</v>
      </c>
      <c r="C1665" s="1">
        <v>3</v>
      </c>
      <c r="D1665" s="1">
        <v>5</v>
      </c>
      <c r="E1665" s="13">
        <v>0.94200000000000006</v>
      </c>
      <c r="F1665" s="1">
        <v>1</v>
      </c>
      <c r="G1665" s="1" t="s">
        <v>3065</v>
      </c>
      <c r="H1665" s="1" t="s">
        <v>3059</v>
      </c>
      <c r="I1665" s="1">
        <v>71</v>
      </c>
      <c r="J1665" s="1" t="s">
        <v>3059</v>
      </c>
      <c r="K1665" s="1" t="s">
        <v>3059</v>
      </c>
    </row>
    <row r="1666" spans="1:11" x14ac:dyDescent="0.35">
      <c r="A1666" s="1" t="s">
        <v>1387</v>
      </c>
      <c r="B1666" s="9">
        <v>125036</v>
      </c>
      <c r="C1666" s="1">
        <v>5</v>
      </c>
      <c r="D1666" s="1">
        <v>9</v>
      </c>
      <c r="E1666" s="13">
        <v>0.91299999999999992</v>
      </c>
      <c r="F1666" s="1">
        <v>16</v>
      </c>
      <c r="G1666" s="1" t="s">
        <v>3058</v>
      </c>
      <c r="H1666" s="1" t="s">
        <v>3060</v>
      </c>
      <c r="I1666" s="1">
        <v>41</v>
      </c>
      <c r="J1666" s="1" t="s">
        <v>3059</v>
      </c>
      <c r="K1666" s="1" t="s">
        <v>3059</v>
      </c>
    </row>
    <row r="1667" spans="1:11" x14ac:dyDescent="0.35">
      <c r="A1667" s="1" t="s">
        <v>1907</v>
      </c>
      <c r="B1667" s="9">
        <v>45418</v>
      </c>
      <c r="C1667" s="1">
        <v>5</v>
      </c>
      <c r="D1667" s="1">
        <v>1</v>
      </c>
      <c r="E1667" s="13">
        <v>0.88300000000000001</v>
      </c>
      <c r="F1667" s="1">
        <v>3</v>
      </c>
      <c r="G1667" s="1" t="s">
        <v>3063</v>
      </c>
      <c r="H1667" s="1" t="s">
        <v>3060</v>
      </c>
      <c r="I1667" s="1">
        <v>39</v>
      </c>
      <c r="J1667" s="1" t="s">
        <v>3059</v>
      </c>
      <c r="K1667" s="1" t="s">
        <v>3059</v>
      </c>
    </row>
    <row r="1668" spans="1:11" x14ac:dyDescent="0.35">
      <c r="A1668" s="1" t="s">
        <v>933</v>
      </c>
      <c r="B1668" s="9">
        <v>150032</v>
      </c>
      <c r="C1668" s="1">
        <v>1</v>
      </c>
      <c r="D1668" s="1">
        <v>3</v>
      </c>
      <c r="E1668" s="13">
        <v>0.92500000000000004</v>
      </c>
      <c r="F1668" s="1">
        <v>1</v>
      </c>
      <c r="G1668" s="1" t="s">
        <v>3058</v>
      </c>
      <c r="H1668" s="1" t="s">
        <v>3059</v>
      </c>
      <c r="I1668" s="1">
        <v>64</v>
      </c>
      <c r="J1668" s="1" t="s">
        <v>3059</v>
      </c>
      <c r="K1668" s="1" t="s">
        <v>3059</v>
      </c>
    </row>
    <row r="1669" spans="1:11" x14ac:dyDescent="0.35">
      <c r="A1669" s="1" t="s">
        <v>2541</v>
      </c>
      <c r="B1669" s="9">
        <v>28017</v>
      </c>
      <c r="C1669" s="1">
        <v>3</v>
      </c>
      <c r="D1669" s="1">
        <v>5</v>
      </c>
      <c r="E1669" s="13">
        <v>0.95200000000000007</v>
      </c>
      <c r="F1669" s="1">
        <v>6</v>
      </c>
      <c r="G1669" s="1" t="s">
        <v>3064</v>
      </c>
      <c r="H1669" s="1" t="s">
        <v>3059</v>
      </c>
      <c r="I1669" s="1">
        <v>53</v>
      </c>
      <c r="J1669" s="1" t="s">
        <v>3060</v>
      </c>
      <c r="K1669" s="1" t="s">
        <v>3059</v>
      </c>
    </row>
    <row r="1670" spans="1:11" x14ac:dyDescent="0.35">
      <c r="A1670" s="1" t="s">
        <v>1460</v>
      </c>
      <c r="B1670" s="9">
        <v>70284</v>
      </c>
      <c r="C1670" s="1">
        <v>1</v>
      </c>
      <c r="D1670" s="1">
        <v>6</v>
      </c>
      <c r="E1670" s="13">
        <v>0.91099999999999992</v>
      </c>
      <c r="F1670" s="1">
        <v>30</v>
      </c>
      <c r="G1670" s="1" t="s">
        <v>3064</v>
      </c>
      <c r="H1670" s="1" t="s">
        <v>3060</v>
      </c>
      <c r="I1670" s="1">
        <v>24</v>
      </c>
      <c r="J1670" s="1" t="s">
        <v>3059</v>
      </c>
      <c r="K1670" s="1" t="s">
        <v>3059</v>
      </c>
    </row>
    <row r="1671" spans="1:11" x14ac:dyDescent="0.35">
      <c r="A1671" s="1" t="s">
        <v>1753</v>
      </c>
      <c r="B1671" s="9">
        <v>102894</v>
      </c>
      <c r="C1671" s="1">
        <v>3</v>
      </c>
      <c r="D1671" s="1">
        <v>3</v>
      </c>
      <c r="E1671" s="13">
        <v>0.88500000000000001</v>
      </c>
      <c r="F1671" s="1">
        <v>0</v>
      </c>
      <c r="G1671" s="1" t="s">
        <v>3064</v>
      </c>
      <c r="H1671" s="1" t="s">
        <v>3059</v>
      </c>
      <c r="I1671" s="1">
        <v>38</v>
      </c>
      <c r="J1671" s="1" t="s">
        <v>3059</v>
      </c>
      <c r="K1671" s="1" t="s">
        <v>3059</v>
      </c>
    </row>
    <row r="1672" spans="1:11" x14ac:dyDescent="0.35">
      <c r="A1672" s="1" t="s">
        <v>1014</v>
      </c>
      <c r="B1672" s="9">
        <v>106434</v>
      </c>
      <c r="C1672" s="1">
        <v>5</v>
      </c>
      <c r="D1672" s="1">
        <v>8</v>
      </c>
      <c r="E1672" s="13">
        <v>0.94900000000000007</v>
      </c>
      <c r="F1672" s="1">
        <v>24</v>
      </c>
      <c r="G1672" s="1" t="s">
        <v>3062</v>
      </c>
      <c r="H1672" s="1" t="s">
        <v>3059</v>
      </c>
      <c r="I1672" s="1">
        <v>5</v>
      </c>
      <c r="J1672" s="1" t="s">
        <v>3059</v>
      </c>
      <c r="K1672" s="1" t="s">
        <v>3059</v>
      </c>
    </row>
    <row r="1673" spans="1:11" x14ac:dyDescent="0.35">
      <c r="A1673" s="1" t="s">
        <v>2381</v>
      </c>
      <c r="B1673" s="9">
        <v>131089</v>
      </c>
      <c r="C1673" s="1">
        <v>4</v>
      </c>
      <c r="D1673" s="1">
        <v>4</v>
      </c>
      <c r="E1673" s="13">
        <v>0.89599999999999991</v>
      </c>
      <c r="F1673" s="1">
        <v>23</v>
      </c>
      <c r="G1673" s="1" t="s">
        <v>3063</v>
      </c>
      <c r="H1673" s="1" t="s">
        <v>3059</v>
      </c>
      <c r="I1673" s="1">
        <v>68</v>
      </c>
      <c r="J1673" s="1" t="s">
        <v>3059</v>
      </c>
      <c r="K1673" s="1" t="s">
        <v>3059</v>
      </c>
    </row>
    <row r="1674" spans="1:11" x14ac:dyDescent="0.35">
      <c r="A1674" s="1" t="s">
        <v>1333</v>
      </c>
      <c r="B1674" s="9">
        <v>73454</v>
      </c>
      <c r="C1674" s="1">
        <v>5</v>
      </c>
      <c r="D1674" s="1">
        <v>6</v>
      </c>
      <c r="E1674" s="13">
        <v>0.96299999999999997</v>
      </c>
      <c r="F1674" s="1">
        <v>0</v>
      </c>
      <c r="G1674" s="1" t="s">
        <v>3063</v>
      </c>
      <c r="H1674" s="1" t="s">
        <v>3059</v>
      </c>
      <c r="I1674" s="1">
        <v>41</v>
      </c>
      <c r="J1674" s="1" t="s">
        <v>3059</v>
      </c>
      <c r="K1674" s="1" t="s">
        <v>3059</v>
      </c>
    </row>
    <row r="1675" spans="1:11" x14ac:dyDescent="0.35">
      <c r="A1675" s="1" t="s">
        <v>2318</v>
      </c>
      <c r="B1675" s="9">
        <v>150879</v>
      </c>
      <c r="C1675" s="1">
        <v>1</v>
      </c>
      <c r="D1675" s="1">
        <v>3</v>
      </c>
      <c r="E1675" s="13">
        <v>0.91099999999999992</v>
      </c>
      <c r="F1675" s="1">
        <v>1</v>
      </c>
      <c r="G1675" s="1" t="s">
        <v>3063</v>
      </c>
      <c r="H1675" s="1" t="s">
        <v>3060</v>
      </c>
      <c r="I1675" s="1">
        <v>52</v>
      </c>
      <c r="J1675" s="1" t="s">
        <v>3059</v>
      </c>
      <c r="K1675" s="1" t="s">
        <v>3060</v>
      </c>
    </row>
    <row r="1676" spans="1:11" x14ac:dyDescent="0.35">
      <c r="A1676" s="1" t="s">
        <v>2735</v>
      </c>
      <c r="B1676" s="9">
        <v>82260</v>
      </c>
      <c r="C1676" s="1">
        <v>4</v>
      </c>
      <c r="D1676" s="1">
        <v>10</v>
      </c>
      <c r="E1676" s="13">
        <v>1</v>
      </c>
      <c r="F1676" s="1">
        <v>2</v>
      </c>
      <c r="G1676" s="1" t="s">
        <v>3058</v>
      </c>
      <c r="H1676" s="1" t="s">
        <v>3060</v>
      </c>
      <c r="I1676" s="1">
        <v>24</v>
      </c>
      <c r="J1676" s="1" t="s">
        <v>3059</v>
      </c>
      <c r="K1676" s="1" t="s">
        <v>3059</v>
      </c>
    </row>
    <row r="1677" spans="1:11" x14ac:dyDescent="0.35">
      <c r="A1677" s="1" t="s">
        <v>2580</v>
      </c>
      <c r="B1677" s="9">
        <v>90916</v>
      </c>
      <c r="C1677" s="1">
        <v>2</v>
      </c>
      <c r="D1677" s="1">
        <v>5</v>
      </c>
      <c r="E1677" s="13">
        <v>0.88900000000000001</v>
      </c>
      <c r="F1677" s="1">
        <v>16</v>
      </c>
      <c r="G1677" s="1" t="s">
        <v>3064</v>
      </c>
      <c r="H1677" s="1" t="s">
        <v>3060</v>
      </c>
      <c r="I1677" s="1">
        <v>7</v>
      </c>
      <c r="J1677" s="1" t="s">
        <v>3059</v>
      </c>
      <c r="K1677" s="1" t="s">
        <v>3059</v>
      </c>
    </row>
    <row r="1678" spans="1:11" x14ac:dyDescent="0.35">
      <c r="A1678" s="1" t="s">
        <v>437</v>
      </c>
      <c r="B1678" s="9">
        <v>178823</v>
      </c>
      <c r="C1678" s="1">
        <v>1</v>
      </c>
      <c r="D1678" s="1">
        <v>10</v>
      </c>
      <c r="E1678" s="13">
        <v>0.92099999999999993</v>
      </c>
      <c r="F1678" s="1">
        <v>22</v>
      </c>
      <c r="G1678" s="1" t="s">
        <v>3062</v>
      </c>
      <c r="H1678" s="1" t="s">
        <v>3059</v>
      </c>
      <c r="I1678" s="1">
        <v>53</v>
      </c>
      <c r="J1678" s="1" t="s">
        <v>3060</v>
      </c>
      <c r="K1678" s="1" t="s">
        <v>3059</v>
      </c>
    </row>
    <row r="1679" spans="1:11" x14ac:dyDescent="0.35">
      <c r="A1679" s="1" t="s">
        <v>57</v>
      </c>
      <c r="B1679" s="9">
        <v>90968</v>
      </c>
      <c r="C1679" s="1">
        <v>1</v>
      </c>
      <c r="D1679" s="1">
        <v>9</v>
      </c>
      <c r="E1679" s="13">
        <v>0.93</v>
      </c>
      <c r="F1679" s="1">
        <v>17</v>
      </c>
      <c r="G1679" s="1" t="s">
        <v>3058</v>
      </c>
      <c r="H1679" s="1" t="s">
        <v>3060</v>
      </c>
      <c r="I1679" s="1">
        <v>35</v>
      </c>
      <c r="J1679" s="1" t="s">
        <v>3060</v>
      </c>
      <c r="K1679" s="1" t="s">
        <v>3059</v>
      </c>
    </row>
    <row r="1680" spans="1:11" x14ac:dyDescent="0.35">
      <c r="A1680" s="1" t="s">
        <v>1587</v>
      </c>
      <c r="B1680" s="9">
        <v>74278</v>
      </c>
      <c r="C1680" s="1">
        <v>2</v>
      </c>
      <c r="D1680" s="1">
        <v>10</v>
      </c>
      <c r="E1680" s="13">
        <v>0.87</v>
      </c>
      <c r="F1680" s="1">
        <v>10</v>
      </c>
      <c r="G1680" s="1" t="s">
        <v>3063</v>
      </c>
      <c r="H1680" s="1" t="s">
        <v>3059</v>
      </c>
      <c r="I1680" s="1">
        <v>15</v>
      </c>
      <c r="J1680" s="1" t="s">
        <v>3059</v>
      </c>
      <c r="K1680" s="1" t="s">
        <v>3059</v>
      </c>
    </row>
    <row r="1681" spans="1:11" x14ac:dyDescent="0.35">
      <c r="A1681" s="1" t="s">
        <v>2061</v>
      </c>
      <c r="B1681" s="9">
        <v>167344</v>
      </c>
      <c r="C1681" s="1">
        <v>1</v>
      </c>
      <c r="D1681" s="1">
        <v>7</v>
      </c>
      <c r="E1681" s="13">
        <v>1</v>
      </c>
      <c r="F1681" s="1">
        <v>1</v>
      </c>
      <c r="G1681" s="1" t="s">
        <v>3062</v>
      </c>
      <c r="H1681" s="1" t="s">
        <v>3059</v>
      </c>
      <c r="I1681" s="1">
        <v>0</v>
      </c>
      <c r="J1681" s="1" t="s">
        <v>3059</v>
      </c>
      <c r="K1681" s="1" t="s">
        <v>3059</v>
      </c>
    </row>
    <row r="1682" spans="1:11" x14ac:dyDescent="0.35">
      <c r="A1682" s="1" t="s">
        <v>1220</v>
      </c>
      <c r="B1682" s="9">
        <v>131200</v>
      </c>
      <c r="C1682" s="1">
        <v>1</v>
      </c>
      <c r="D1682" s="1">
        <v>7</v>
      </c>
      <c r="E1682" s="13">
        <v>0.80400000000000005</v>
      </c>
      <c r="F1682" s="1">
        <v>9</v>
      </c>
      <c r="G1682" s="1" t="s">
        <v>3064</v>
      </c>
      <c r="H1682" s="1" t="s">
        <v>3060</v>
      </c>
      <c r="I1682" s="1">
        <v>8</v>
      </c>
      <c r="J1682" s="1" t="s">
        <v>3059</v>
      </c>
      <c r="K1682" s="1" t="s">
        <v>3060</v>
      </c>
    </row>
    <row r="1683" spans="1:11" x14ac:dyDescent="0.35">
      <c r="A1683" s="1" t="s">
        <v>2803</v>
      </c>
      <c r="B1683" s="9">
        <v>64280</v>
      </c>
      <c r="C1683" s="1">
        <v>3</v>
      </c>
      <c r="D1683" s="1">
        <v>7</v>
      </c>
      <c r="E1683" s="13">
        <v>1</v>
      </c>
      <c r="F1683" s="1">
        <v>20</v>
      </c>
      <c r="G1683" s="1" t="s">
        <v>3058</v>
      </c>
      <c r="H1683" s="1" t="s">
        <v>3060</v>
      </c>
      <c r="I1683" s="1">
        <v>49</v>
      </c>
      <c r="J1683" s="1" t="s">
        <v>3059</v>
      </c>
      <c r="K1683" s="1" t="s">
        <v>3059</v>
      </c>
    </row>
    <row r="1684" spans="1:11" x14ac:dyDescent="0.35">
      <c r="A1684" s="1" t="s">
        <v>2637</v>
      </c>
      <c r="B1684" s="9">
        <v>83200</v>
      </c>
      <c r="C1684" s="1">
        <v>5</v>
      </c>
      <c r="D1684" s="1">
        <v>10</v>
      </c>
      <c r="E1684" s="13">
        <v>0.88900000000000001</v>
      </c>
      <c r="F1684" s="1">
        <v>3</v>
      </c>
      <c r="G1684" s="1" t="s">
        <v>3058</v>
      </c>
      <c r="H1684" s="1" t="s">
        <v>3059</v>
      </c>
      <c r="I1684" s="1">
        <v>62</v>
      </c>
      <c r="J1684" s="1" t="s">
        <v>3059</v>
      </c>
      <c r="K1684" s="1" t="s">
        <v>3059</v>
      </c>
    </row>
    <row r="1685" spans="1:11" x14ac:dyDescent="0.35">
      <c r="A1685" s="1" t="s">
        <v>2902</v>
      </c>
      <c r="B1685" s="9">
        <v>174188</v>
      </c>
      <c r="C1685" s="1">
        <v>3</v>
      </c>
      <c r="D1685" s="1">
        <v>8</v>
      </c>
      <c r="E1685" s="13">
        <v>0.80400000000000005</v>
      </c>
      <c r="F1685" s="1">
        <v>22</v>
      </c>
      <c r="G1685" s="1" t="s">
        <v>3064</v>
      </c>
      <c r="H1685" s="1" t="s">
        <v>3059</v>
      </c>
      <c r="I1685" s="1">
        <v>16</v>
      </c>
      <c r="J1685" s="1" t="s">
        <v>3059</v>
      </c>
      <c r="K1685" s="1" t="s">
        <v>3059</v>
      </c>
    </row>
    <row r="1686" spans="1:11" x14ac:dyDescent="0.35">
      <c r="A1686" s="1" t="s">
        <v>753</v>
      </c>
      <c r="B1686" s="9">
        <v>142456</v>
      </c>
      <c r="C1686" s="1">
        <v>1</v>
      </c>
      <c r="D1686" s="1">
        <v>9</v>
      </c>
      <c r="E1686" s="13">
        <v>0.91099999999999992</v>
      </c>
      <c r="F1686" s="1">
        <v>28</v>
      </c>
      <c r="G1686" s="1" t="s">
        <v>3064</v>
      </c>
      <c r="H1686" s="1" t="s">
        <v>3059</v>
      </c>
      <c r="I1686" s="1">
        <v>52</v>
      </c>
      <c r="J1686" s="1" t="s">
        <v>3059</v>
      </c>
      <c r="K1686" s="1" t="s">
        <v>3059</v>
      </c>
    </row>
    <row r="1687" spans="1:11" x14ac:dyDescent="0.35">
      <c r="A1687" s="1" t="s">
        <v>793</v>
      </c>
      <c r="B1687" s="9">
        <v>71758</v>
      </c>
      <c r="C1687" s="1">
        <v>3</v>
      </c>
      <c r="D1687" s="1">
        <v>6</v>
      </c>
      <c r="E1687" s="13">
        <v>0.88200000000000001</v>
      </c>
      <c r="F1687" s="1">
        <v>0</v>
      </c>
      <c r="G1687" s="1" t="s">
        <v>3062</v>
      </c>
      <c r="H1687" s="1" t="s">
        <v>3059</v>
      </c>
      <c r="I1687" s="1">
        <v>32</v>
      </c>
      <c r="J1687" s="1" t="s">
        <v>3059</v>
      </c>
      <c r="K1687" s="1" t="s">
        <v>3059</v>
      </c>
    </row>
    <row r="1688" spans="1:11" x14ac:dyDescent="0.35">
      <c r="A1688" s="1" t="s">
        <v>1549</v>
      </c>
      <c r="B1688" s="9">
        <v>166667</v>
      </c>
      <c r="C1688" s="1">
        <v>2</v>
      </c>
      <c r="D1688" s="1">
        <v>5</v>
      </c>
      <c r="E1688" s="13">
        <v>0.873</v>
      </c>
      <c r="F1688" s="1">
        <v>12</v>
      </c>
      <c r="G1688" s="1" t="s">
        <v>3058</v>
      </c>
      <c r="H1688" s="1" t="s">
        <v>3059</v>
      </c>
      <c r="I1688" s="1">
        <v>31</v>
      </c>
      <c r="J1688" s="1" t="s">
        <v>3059</v>
      </c>
      <c r="K1688" s="1" t="s">
        <v>3059</v>
      </c>
    </row>
    <row r="1689" spans="1:11" x14ac:dyDescent="0.35">
      <c r="A1689" s="1" t="s">
        <v>2829</v>
      </c>
      <c r="B1689" s="9">
        <v>71368</v>
      </c>
      <c r="C1689" s="1">
        <v>5</v>
      </c>
      <c r="D1689" s="1">
        <v>2</v>
      </c>
      <c r="E1689" s="13">
        <v>0.97599999999999998</v>
      </c>
      <c r="F1689" s="1">
        <v>15</v>
      </c>
      <c r="G1689" s="1" t="s">
        <v>3062</v>
      </c>
      <c r="H1689" s="1" t="s">
        <v>3059</v>
      </c>
      <c r="I1689" s="1">
        <v>15</v>
      </c>
      <c r="J1689" s="1" t="s">
        <v>3059</v>
      </c>
      <c r="K1689" s="1" t="s">
        <v>3059</v>
      </c>
    </row>
    <row r="1690" spans="1:11" x14ac:dyDescent="0.35">
      <c r="A1690" s="1" t="s">
        <v>766</v>
      </c>
      <c r="B1690" s="9">
        <v>114922</v>
      </c>
      <c r="C1690" s="1">
        <v>4</v>
      </c>
      <c r="D1690" s="1">
        <v>4</v>
      </c>
      <c r="E1690" s="13">
        <v>0.90300000000000002</v>
      </c>
      <c r="F1690" s="1">
        <v>13</v>
      </c>
      <c r="G1690" s="1" t="s">
        <v>3064</v>
      </c>
      <c r="H1690" s="1" t="s">
        <v>3059</v>
      </c>
      <c r="I1690" s="1">
        <v>16</v>
      </c>
      <c r="J1690" s="1" t="s">
        <v>3059</v>
      </c>
      <c r="K1690" s="1" t="s">
        <v>3059</v>
      </c>
    </row>
    <row r="1691" spans="1:11" x14ac:dyDescent="0.35">
      <c r="A1691" s="1" t="s">
        <v>1336</v>
      </c>
      <c r="B1691" s="9">
        <v>96607</v>
      </c>
      <c r="C1691" s="1">
        <v>1</v>
      </c>
      <c r="D1691" s="1">
        <v>1</v>
      </c>
      <c r="E1691" s="13">
        <v>0.83499999999999996</v>
      </c>
      <c r="F1691" s="1">
        <v>5</v>
      </c>
      <c r="G1691" s="1" t="s">
        <v>3058</v>
      </c>
      <c r="H1691" s="1" t="s">
        <v>3059</v>
      </c>
      <c r="I1691" s="1">
        <v>32</v>
      </c>
      <c r="J1691" s="1" t="s">
        <v>3059</v>
      </c>
      <c r="K1691" s="1" t="s">
        <v>3059</v>
      </c>
    </row>
    <row r="1692" spans="1:11" x14ac:dyDescent="0.35">
      <c r="A1692" s="1" t="s">
        <v>2142</v>
      </c>
      <c r="B1692" s="9">
        <v>179919</v>
      </c>
      <c r="C1692" s="1">
        <v>3</v>
      </c>
      <c r="D1692" s="1">
        <v>7</v>
      </c>
      <c r="E1692" s="13">
        <v>0.879</v>
      </c>
      <c r="F1692" s="1">
        <v>21</v>
      </c>
      <c r="G1692" s="1" t="s">
        <v>3061</v>
      </c>
      <c r="H1692" s="1" t="s">
        <v>3060</v>
      </c>
      <c r="I1692" s="1">
        <v>29</v>
      </c>
      <c r="J1692" s="1" t="s">
        <v>3059</v>
      </c>
      <c r="K1692" s="1" t="s">
        <v>3060</v>
      </c>
    </row>
    <row r="1693" spans="1:11" x14ac:dyDescent="0.35">
      <c r="A1693" s="1" t="s">
        <v>340</v>
      </c>
      <c r="B1693" s="9">
        <v>124915</v>
      </c>
      <c r="C1693" s="1">
        <v>4</v>
      </c>
      <c r="D1693" s="1">
        <v>5</v>
      </c>
      <c r="E1693" s="13">
        <v>0.93299999999999994</v>
      </c>
      <c r="F1693" s="1">
        <v>11</v>
      </c>
      <c r="G1693" s="1" t="s">
        <v>3058</v>
      </c>
      <c r="H1693" s="1" t="s">
        <v>3059</v>
      </c>
      <c r="I1693" s="1">
        <v>75</v>
      </c>
      <c r="J1693" s="1" t="s">
        <v>3059</v>
      </c>
      <c r="K1693" s="1" t="s">
        <v>3059</v>
      </c>
    </row>
    <row r="1694" spans="1:11" x14ac:dyDescent="0.35">
      <c r="A1694" s="1" t="s">
        <v>1230</v>
      </c>
      <c r="B1694" s="9">
        <v>75674</v>
      </c>
      <c r="C1694" s="1">
        <v>4</v>
      </c>
      <c r="D1694" s="1">
        <v>9</v>
      </c>
      <c r="E1694" s="13">
        <v>1</v>
      </c>
      <c r="F1694" s="1">
        <v>6</v>
      </c>
      <c r="G1694" s="1" t="s">
        <v>3063</v>
      </c>
      <c r="H1694" s="1" t="s">
        <v>3059</v>
      </c>
      <c r="I1694" s="1">
        <v>33</v>
      </c>
      <c r="J1694" s="1" t="s">
        <v>3059</v>
      </c>
      <c r="K1694" s="1" t="s">
        <v>3059</v>
      </c>
    </row>
    <row r="1695" spans="1:11" x14ac:dyDescent="0.35">
      <c r="A1695" s="1" t="s">
        <v>1919</v>
      </c>
      <c r="B1695" s="9">
        <v>148705</v>
      </c>
      <c r="C1695" s="1">
        <v>2</v>
      </c>
      <c r="D1695" s="1">
        <v>8</v>
      </c>
      <c r="E1695" s="13">
        <v>0.875</v>
      </c>
      <c r="F1695" s="1">
        <v>5</v>
      </c>
      <c r="G1695" s="1" t="s">
        <v>3064</v>
      </c>
      <c r="H1695" s="1" t="s">
        <v>3059</v>
      </c>
      <c r="I1695" s="1">
        <v>5</v>
      </c>
      <c r="J1695" s="1" t="s">
        <v>3059</v>
      </c>
      <c r="K1695" s="1" t="s">
        <v>3059</v>
      </c>
    </row>
    <row r="1696" spans="1:11" x14ac:dyDescent="0.35">
      <c r="A1696" s="1" t="s">
        <v>2781</v>
      </c>
      <c r="B1696" s="9">
        <v>72408</v>
      </c>
      <c r="C1696" s="1">
        <v>5</v>
      </c>
      <c r="D1696" s="1">
        <v>5</v>
      </c>
      <c r="E1696" s="13">
        <v>0.95900000000000007</v>
      </c>
      <c r="F1696" s="1">
        <v>1</v>
      </c>
      <c r="G1696" s="1" t="s">
        <v>3064</v>
      </c>
      <c r="H1696" s="1" t="s">
        <v>3059</v>
      </c>
      <c r="I1696" s="1">
        <v>10</v>
      </c>
      <c r="J1696" s="1" t="s">
        <v>3059</v>
      </c>
      <c r="K1696" s="1" t="s">
        <v>3059</v>
      </c>
    </row>
    <row r="1697" spans="1:11" x14ac:dyDescent="0.35">
      <c r="A1697" s="1" t="s">
        <v>1686</v>
      </c>
      <c r="B1697" s="9">
        <v>102674</v>
      </c>
      <c r="C1697" s="1">
        <v>1</v>
      </c>
      <c r="D1697" s="1">
        <v>9</v>
      </c>
      <c r="E1697" s="13">
        <v>0.85799999999999998</v>
      </c>
      <c r="F1697" s="1">
        <v>11</v>
      </c>
      <c r="G1697" s="1" t="s">
        <v>3064</v>
      </c>
      <c r="H1697" s="1" t="s">
        <v>3059</v>
      </c>
      <c r="I1697" s="1">
        <v>40</v>
      </c>
      <c r="J1697" s="1" t="s">
        <v>3059</v>
      </c>
      <c r="K1697" s="1" t="s">
        <v>3059</v>
      </c>
    </row>
    <row r="1698" spans="1:11" x14ac:dyDescent="0.35">
      <c r="A1698" s="1" t="s">
        <v>1351</v>
      </c>
      <c r="B1698" s="9">
        <v>31824</v>
      </c>
      <c r="C1698" s="1">
        <v>2</v>
      </c>
      <c r="D1698" s="1">
        <v>4</v>
      </c>
      <c r="E1698" s="13">
        <v>0.95900000000000007</v>
      </c>
      <c r="F1698" s="1">
        <v>14</v>
      </c>
      <c r="G1698" s="1" t="s">
        <v>3064</v>
      </c>
      <c r="H1698" s="1" t="s">
        <v>3060</v>
      </c>
      <c r="I1698" s="1">
        <v>41</v>
      </c>
      <c r="J1698" s="1" t="s">
        <v>3060</v>
      </c>
      <c r="K1698" s="1" t="s">
        <v>3059</v>
      </c>
    </row>
    <row r="1699" spans="1:11" x14ac:dyDescent="0.35">
      <c r="A1699" s="1" t="s">
        <v>2488</v>
      </c>
      <c r="B1699" s="9">
        <v>49218</v>
      </c>
      <c r="C1699" s="1">
        <v>4</v>
      </c>
      <c r="D1699" s="1">
        <v>8</v>
      </c>
      <c r="E1699" s="13">
        <v>0.81499999999999995</v>
      </c>
      <c r="F1699" s="1">
        <v>27</v>
      </c>
      <c r="G1699" s="1" t="s">
        <v>3061</v>
      </c>
      <c r="H1699" s="1" t="s">
        <v>3060</v>
      </c>
      <c r="I1699" s="1">
        <v>51</v>
      </c>
      <c r="J1699" s="1" t="s">
        <v>3059</v>
      </c>
      <c r="K1699" s="1" t="s">
        <v>3059</v>
      </c>
    </row>
    <row r="1700" spans="1:11" x14ac:dyDescent="0.35">
      <c r="A1700" s="1" t="s">
        <v>436</v>
      </c>
      <c r="B1700" s="9">
        <v>149399</v>
      </c>
      <c r="C1700" s="1">
        <v>4</v>
      </c>
      <c r="D1700" s="1">
        <v>9</v>
      </c>
      <c r="E1700" s="13">
        <v>0.82900000000000007</v>
      </c>
      <c r="F1700" s="1">
        <v>2</v>
      </c>
      <c r="G1700" s="1" t="s">
        <v>3062</v>
      </c>
      <c r="H1700" s="1" t="s">
        <v>3060</v>
      </c>
      <c r="I1700" s="1">
        <v>0</v>
      </c>
      <c r="J1700" s="1" t="s">
        <v>3060</v>
      </c>
      <c r="K1700" s="1" t="s">
        <v>3059</v>
      </c>
    </row>
    <row r="1701" spans="1:11" x14ac:dyDescent="0.35">
      <c r="A1701" s="1" t="s">
        <v>2394</v>
      </c>
      <c r="B1701" s="9">
        <v>149652</v>
      </c>
      <c r="C1701" s="1">
        <v>4</v>
      </c>
      <c r="D1701" s="1">
        <v>3</v>
      </c>
      <c r="E1701" s="13">
        <v>0.83</v>
      </c>
      <c r="F1701" s="1">
        <v>24</v>
      </c>
      <c r="G1701" s="1" t="s">
        <v>3064</v>
      </c>
      <c r="H1701" s="1" t="s">
        <v>3059</v>
      </c>
      <c r="I1701" s="1">
        <v>27</v>
      </c>
      <c r="J1701" s="1" t="s">
        <v>3059</v>
      </c>
      <c r="K1701" s="1" t="s">
        <v>3060</v>
      </c>
    </row>
    <row r="1702" spans="1:11" x14ac:dyDescent="0.35">
      <c r="A1702" s="1" t="s">
        <v>2052</v>
      </c>
      <c r="B1702" s="9">
        <v>174993</v>
      </c>
      <c r="C1702" s="1">
        <v>4</v>
      </c>
      <c r="D1702" s="1">
        <v>6</v>
      </c>
      <c r="E1702" s="13">
        <v>0.83400000000000007</v>
      </c>
      <c r="F1702" s="1">
        <v>30</v>
      </c>
      <c r="G1702" s="1" t="s">
        <v>3061</v>
      </c>
      <c r="H1702" s="1" t="s">
        <v>3060</v>
      </c>
      <c r="I1702" s="1">
        <v>24</v>
      </c>
      <c r="J1702" s="1" t="s">
        <v>3060</v>
      </c>
      <c r="K1702" s="1" t="s">
        <v>3059</v>
      </c>
    </row>
    <row r="1703" spans="1:11" x14ac:dyDescent="0.35">
      <c r="A1703" s="1" t="s">
        <v>2108</v>
      </c>
      <c r="B1703" s="9">
        <v>127823</v>
      </c>
      <c r="C1703" s="1">
        <v>2</v>
      </c>
      <c r="D1703" s="1">
        <v>5</v>
      </c>
      <c r="E1703" s="13">
        <v>0.88700000000000001</v>
      </c>
      <c r="F1703" s="1">
        <v>27</v>
      </c>
      <c r="G1703" s="1" t="s">
        <v>3063</v>
      </c>
      <c r="H1703" s="1" t="s">
        <v>3060</v>
      </c>
      <c r="I1703" s="1">
        <v>20</v>
      </c>
      <c r="J1703" s="1" t="s">
        <v>3059</v>
      </c>
      <c r="K1703" s="1" t="s">
        <v>3059</v>
      </c>
    </row>
    <row r="1704" spans="1:11" x14ac:dyDescent="0.35">
      <c r="A1704" s="1" t="s">
        <v>1798</v>
      </c>
      <c r="B1704" s="9">
        <v>148206</v>
      </c>
      <c r="C1704" s="1">
        <v>4</v>
      </c>
      <c r="D1704" s="1">
        <v>6</v>
      </c>
      <c r="E1704" s="13">
        <v>0.85799999999999998</v>
      </c>
      <c r="F1704" s="1">
        <v>6</v>
      </c>
      <c r="G1704" s="1" t="s">
        <v>3062</v>
      </c>
      <c r="H1704" s="1" t="s">
        <v>3060</v>
      </c>
      <c r="I1704" s="1">
        <v>39</v>
      </c>
      <c r="J1704" s="1" t="s">
        <v>3059</v>
      </c>
      <c r="K1704" s="1" t="s">
        <v>3059</v>
      </c>
    </row>
    <row r="1705" spans="1:11" x14ac:dyDescent="0.35">
      <c r="A1705" s="1" t="s">
        <v>1942</v>
      </c>
      <c r="B1705" s="9">
        <v>74975</v>
      </c>
      <c r="C1705" s="1">
        <v>3</v>
      </c>
      <c r="D1705" s="1">
        <v>8</v>
      </c>
      <c r="E1705" s="13">
        <v>0.9890000000000001</v>
      </c>
      <c r="F1705" s="1">
        <v>11</v>
      </c>
      <c r="G1705" s="1" t="s">
        <v>3063</v>
      </c>
      <c r="H1705" s="1" t="s">
        <v>3059</v>
      </c>
      <c r="I1705" s="1">
        <v>37</v>
      </c>
      <c r="J1705" s="1" t="s">
        <v>3059</v>
      </c>
      <c r="K1705" s="1" t="s">
        <v>3059</v>
      </c>
    </row>
    <row r="1706" spans="1:11" x14ac:dyDescent="0.35">
      <c r="A1706" s="1" t="s">
        <v>564</v>
      </c>
      <c r="B1706" s="9">
        <v>106400</v>
      </c>
      <c r="C1706" s="1">
        <v>1</v>
      </c>
      <c r="D1706" s="1">
        <v>5</v>
      </c>
      <c r="E1706" s="13">
        <v>0.84699999999999998</v>
      </c>
      <c r="F1706" s="1">
        <v>2</v>
      </c>
      <c r="G1706" s="1" t="s">
        <v>3063</v>
      </c>
      <c r="H1706" s="1" t="s">
        <v>3059</v>
      </c>
      <c r="I1706" s="1">
        <v>35</v>
      </c>
      <c r="J1706" s="1" t="s">
        <v>3059</v>
      </c>
      <c r="K1706" s="1" t="s">
        <v>3059</v>
      </c>
    </row>
    <row r="1707" spans="1:11" x14ac:dyDescent="0.35">
      <c r="A1707" s="1" t="s">
        <v>2148</v>
      </c>
      <c r="B1707" s="9">
        <v>58341</v>
      </c>
      <c r="C1707" s="1">
        <v>1</v>
      </c>
      <c r="D1707" s="1">
        <v>4</v>
      </c>
      <c r="E1707" s="13">
        <v>0.97699999999999998</v>
      </c>
      <c r="F1707" s="1">
        <v>11</v>
      </c>
      <c r="G1707" s="1" t="s">
        <v>3063</v>
      </c>
      <c r="H1707" s="1" t="s">
        <v>3059</v>
      </c>
      <c r="I1707" s="1">
        <v>0</v>
      </c>
      <c r="J1707" s="1" t="s">
        <v>3059</v>
      </c>
      <c r="K1707" s="1" t="s">
        <v>3059</v>
      </c>
    </row>
    <row r="1708" spans="1:11" x14ac:dyDescent="0.35">
      <c r="A1708" s="1" t="s">
        <v>2382</v>
      </c>
      <c r="B1708" s="9">
        <v>67738</v>
      </c>
      <c r="C1708" s="1">
        <v>4</v>
      </c>
      <c r="D1708" s="1">
        <v>4</v>
      </c>
      <c r="E1708" s="13">
        <v>0.99299999999999999</v>
      </c>
      <c r="F1708" s="1">
        <v>18</v>
      </c>
      <c r="G1708" s="1" t="s">
        <v>3063</v>
      </c>
      <c r="H1708" s="1" t="s">
        <v>3059</v>
      </c>
      <c r="I1708" s="1">
        <v>38</v>
      </c>
      <c r="J1708" s="1" t="s">
        <v>3059</v>
      </c>
      <c r="K1708" s="1" t="s">
        <v>3059</v>
      </c>
    </row>
    <row r="1709" spans="1:11" x14ac:dyDescent="0.35">
      <c r="A1709" s="1" t="s">
        <v>1821</v>
      </c>
      <c r="B1709" s="9">
        <v>105074</v>
      </c>
      <c r="C1709" s="1">
        <v>2</v>
      </c>
      <c r="D1709" s="1">
        <v>7</v>
      </c>
      <c r="E1709" s="13">
        <v>0.96200000000000008</v>
      </c>
      <c r="F1709" s="1">
        <v>21</v>
      </c>
      <c r="G1709" s="1" t="s">
        <v>3063</v>
      </c>
      <c r="H1709" s="1" t="s">
        <v>3059</v>
      </c>
      <c r="I1709" s="1">
        <v>37</v>
      </c>
      <c r="J1709" s="1" t="s">
        <v>3060</v>
      </c>
      <c r="K1709" s="1" t="s">
        <v>3059</v>
      </c>
    </row>
    <row r="1710" spans="1:11" x14ac:dyDescent="0.35">
      <c r="A1710" s="1" t="s">
        <v>626</v>
      </c>
      <c r="B1710" s="9">
        <v>102979.37</v>
      </c>
      <c r="C1710" s="1">
        <v>3</v>
      </c>
      <c r="D1710" s="1">
        <v>7</v>
      </c>
      <c r="E1710" s="13">
        <v>0.96200000000000008</v>
      </c>
      <c r="F1710" s="1">
        <v>11</v>
      </c>
      <c r="G1710" s="1" t="s">
        <v>3063</v>
      </c>
      <c r="H1710" s="1" t="s">
        <v>3060</v>
      </c>
      <c r="I1710" s="1">
        <v>27</v>
      </c>
      <c r="J1710" s="1" t="s">
        <v>3059</v>
      </c>
      <c r="K1710" s="1" t="s">
        <v>3059</v>
      </c>
    </row>
    <row r="1711" spans="1:11" x14ac:dyDescent="0.35">
      <c r="A1711" s="1" t="s">
        <v>1112</v>
      </c>
      <c r="B1711" s="9">
        <v>44149</v>
      </c>
      <c r="C1711" s="1">
        <v>4</v>
      </c>
      <c r="D1711" s="1">
        <v>5</v>
      </c>
      <c r="E1711" s="13">
        <v>0.998</v>
      </c>
      <c r="F1711" s="1">
        <v>15</v>
      </c>
      <c r="G1711" s="1" t="s">
        <v>3062</v>
      </c>
      <c r="H1711" s="1" t="s">
        <v>3059</v>
      </c>
      <c r="I1711" s="1">
        <v>54</v>
      </c>
      <c r="J1711" s="1" t="s">
        <v>3059</v>
      </c>
      <c r="K1711" s="1" t="s">
        <v>3059</v>
      </c>
    </row>
    <row r="1712" spans="1:11" x14ac:dyDescent="0.35">
      <c r="A1712" s="1" t="s">
        <v>1144</v>
      </c>
      <c r="B1712" s="9">
        <v>147689</v>
      </c>
      <c r="C1712" s="1">
        <v>2</v>
      </c>
      <c r="D1712" s="1">
        <v>6</v>
      </c>
      <c r="E1712" s="13">
        <v>0.82599999999999996</v>
      </c>
      <c r="F1712" s="1">
        <v>13</v>
      </c>
      <c r="G1712" s="1" t="s">
        <v>3062</v>
      </c>
      <c r="H1712" s="1" t="s">
        <v>3059</v>
      </c>
      <c r="I1712" s="1">
        <v>76</v>
      </c>
      <c r="J1712" s="1" t="s">
        <v>3059</v>
      </c>
      <c r="K1712" s="1" t="s">
        <v>3059</v>
      </c>
    </row>
    <row r="1713" spans="1:11" x14ac:dyDescent="0.35">
      <c r="A1713" s="1" t="s">
        <v>1713</v>
      </c>
      <c r="B1713" s="9">
        <v>66242</v>
      </c>
      <c r="C1713" s="1">
        <v>5</v>
      </c>
      <c r="D1713" s="1">
        <v>6</v>
      </c>
      <c r="E1713" s="13">
        <v>0.86699999999999999</v>
      </c>
      <c r="F1713" s="1">
        <v>11</v>
      </c>
      <c r="G1713" s="1" t="s">
        <v>3058</v>
      </c>
      <c r="H1713" s="1" t="s">
        <v>3059</v>
      </c>
      <c r="I1713" s="1">
        <v>80</v>
      </c>
      <c r="J1713" s="1" t="s">
        <v>3059</v>
      </c>
      <c r="K1713" s="1" t="s">
        <v>3059</v>
      </c>
    </row>
    <row r="1714" spans="1:11" x14ac:dyDescent="0.35">
      <c r="A1714" s="1" t="s">
        <v>864</v>
      </c>
      <c r="B1714" s="9">
        <v>158902</v>
      </c>
      <c r="C1714" s="1">
        <v>2</v>
      </c>
      <c r="D1714" s="1">
        <v>2</v>
      </c>
      <c r="E1714" s="13">
        <v>0.79400000000000004</v>
      </c>
      <c r="F1714" s="1">
        <v>10</v>
      </c>
      <c r="G1714" s="1" t="s">
        <v>3061</v>
      </c>
      <c r="H1714" s="1" t="s">
        <v>3059</v>
      </c>
      <c r="I1714" s="1">
        <v>3</v>
      </c>
      <c r="J1714" s="1" t="s">
        <v>3059</v>
      </c>
      <c r="K1714" s="1" t="s">
        <v>3060</v>
      </c>
    </row>
    <row r="1715" spans="1:11" x14ac:dyDescent="0.35">
      <c r="A1715" s="1" t="s">
        <v>1275</v>
      </c>
      <c r="B1715" s="9">
        <v>162726</v>
      </c>
      <c r="C1715" s="1">
        <v>1</v>
      </c>
      <c r="D1715" s="1">
        <v>10</v>
      </c>
      <c r="E1715" s="13">
        <v>0.87599999999999989</v>
      </c>
      <c r="F1715" s="1">
        <v>1</v>
      </c>
      <c r="G1715" s="1" t="s">
        <v>3065</v>
      </c>
      <c r="H1715" s="1" t="s">
        <v>3059</v>
      </c>
      <c r="I1715" s="1">
        <v>19</v>
      </c>
      <c r="J1715" s="1" t="s">
        <v>3059</v>
      </c>
      <c r="K1715" s="1" t="s">
        <v>3059</v>
      </c>
    </row>
    <row r="1716" spans="1:11" x14ac:dyDescent="0.35">
      <c r="A1716" s="1" t="s">
        <v>2222</v>
      </c>
      <c r="B1716" s="9">
        <v>51220</v>
      </c>
      <c r="C1716" s="1">
        <v>1</v>
      </c>
      <c r="D1716" s="1">
        <v>1</v>
      </c>
      <c r="E1716" s="13">
        <v>0.88900000000000001</v>
      </c>
      <c r="F1716" s="1">
        <v>30</v>
      </c>
      <c r="G1716" s="1" t="s">
        <v>3062</v>
      </c>
      <c r="H1716" s="1" t="s">
        <v>3059</v>
      </c>
      <c r="I1716" s="1">
        <v>40</v>
      </c>
      <c r="J1716" s="1" t="s">
        <v>3059</v>
      </c>
      <c r="K1716" s="1" t="s">
        <v>3060</v>
      </c>
    </row>
    <row r="1717" spans="1:11" x14ac:dyDescent="0.35">
      <c r="A1717" s="1" t="s">
        <v>2011</v>
      </c>
      <c r="B1717" s="9">
        <v>83108</v>
      </c>
      <c r="C1717" s="1">
        <v>2</v>
      </c>
      <c r="D1717" s="1">
        <v>9</v>
      </c>
      <c r="E1717" s="13">
        <v>1</v>
      </c>
      <c r="F1717" s="1">
        <v>14</v>
      </c>
      <c r="G1717" s="1" t="s">
        <v>3061</v>
      </c>
      <c r="H1717" s="1" t="s">
        <v>3059</v>
      </c>
      <c r="I1717" s="1">
        <v>78</v>
      </c>
      <c r="J1717" s="1" t="s">
        <v>3059</v>
      </c>
      <c r="K1717" s="1" t="s">
        <v>3059</v>
      </c>
    </row>
    <row r="1718" spans="1:11" x14ac:dyDescent="0.35">
      <c r="A1718" s="1" t="s">
        <v>911</v>
      </c>
      <c r="B1718" s="9">
        <v>36206</v>
      </c>
      <c r="C1718" s="1">
        <v>4</v>
      </c>
      <c r="D1718" s="1">
        <v>1</v>
      </c>
      <c r="E1718" s="13">
        <v>0.93099999999999994</v>
      </c>
      <c r="F1718" s="1">
        <v>25</v>
      </c>
      <c r="G1718" s="1" t="s">
        <v>3058</v>
      </c>
      <c r="H1718" s="1" t="s">
        <v>3060</v>
      </c>
      <c r="I1718" s="1">
        <v>20</v>
      </c>
      <c r="J1718" s="1" t="s">
        <v>3059</v>
      </c>
      <c r="K1718" s="1" t="s">
        <v>3059</v>
      </c>
    </row>
    <row r="1719" spans="1:11" x14ac:dyDescent="0.35">
      <c r="A1719" s="1" t="s">
        <v>2144</v>
      </c>
      <c r="B1719" s="9">
        <v>176142</v>
      </c>
      <c r="C1719" s="1">
        <v>2</v>
      </c>
      <c r="D1719" s="1">
        <v>2</v>
      </c>
      <c r="E1719" s="13">
        <v>0.88700000000000001</v>
      </c>
      <c r="F1719" s="1">
        <v>11</v>
      </c>
      <c r="G1719" s="1" t="s">
        <v>3064</v>
      </c>
      <c r="H1719" s="1" t="s">
        <v>3060</v>
      </c>
      <c r="I1719" s="1">
        <v>34</v>
      </c>
      <c r="J1719" s="1" t="s">
        <v>3059</v>
      </c>
      <c r="K1719" s="1" t="s">
        <v>3059</v>
      </c>
    </row>
    <row r="1720" spans="1:11" x14ac:dyDescent="0.35">
      <c r="A1720" s="1" t="s">
        <v>1304</v>
      </c>
      <c r="B1720" s="9">
        <v>177038</v>
      </c>
      <c r="C1720" s="1">
        <v>4</v>
      </c>
      <c r="D1720" s="1">
        <v>2</v>
      </c>
      <c r="E1720" s="13">
        <v>0.92400000000000004</v>
      </c>
      <c r="F1720" s="1">
        <v>17</v>
      </c>
      <c r="G1720" s="1" t="s">
        <v>3058</v>
      </c>
      <c r="H1720" s="1" t="s">
        <v>3060</v>
      </c>
      <c r="I1720" s="1">
        <v>23</v>
      </c>
      <c r="J1720" s="1" t="s">
        <v>3059</v>
      </c>
      <c r="K1720" s="1" t="s">
        <v>3059</v>
      </c>
    </row>
    <row r="1721" spans="1:11" x14ac:dyDescent="0.35">
      <c r="A1721" s="1" t="s">
        <v>2378</v>
      </c>
      <c r="B1721" s="9">
        <v>113547</v>
      </c>
      <c r="C1721" s="1">
        <v>4</v>
      </c>
      <c r="D1721" s="1">
        <v>9</v>
      </c>
      <c r="E1721" s="13">
        <v>0.96599999999999997</v>
      </c>
      <c r="F1721" s="1">
        <v>19</v>
      </c>
      <c r="G1721" s="1" t="s">
        <v>3063</v>
      </c>
      <c r="H1721" s="1" t="s">
        <v>3059</v>
      </c>
      <c r="I1721" s="1">
        <v>34</v>
      </c>
      <c r="J1721" s="1" t="s">
        <v>3059</v>
      </c>
      <c r="K1721" s="1" t="s">
        <v>3059</v>
      </c>
    </row>
    <row r="1722" spans="1:11" x14ac:dyDescent="0.35">
      <c r="A1722" s="1" t="s">
        <v>558</v>
      </c>
      <c r="B1722" s="9">
        <v>161424</v>
      </c>
      <c r="C1722" s="1">
        <v>5</v>
      </c>
      <c r="D1722" s="1">
        <v>5</v>
      </c>
      <c r="E1722" s="13">
        <v>0.93</v>
      </c>
      <c r="F1722" s="1">
        <v>14</v>
      </c>
      <c r="G1722" s="1" t="s">
        <v>3061</v>
      </c>
      <c r="H1722" s="1" t="s">
        <v>3059</v>
      </c>
      <c r="I1722" s="1">
        <v>62</v>
      </c>
      <c r="J1722" s="1" t="s">
        <v>3059</v>
      </c>
      <c r="K1722" s="1" t="s">
        <v>3059</v>
      </c>
    </row>
    <row r="1723" spans="1:11" x14ac:dyDescent="0.35">
      <c r="A1723" s="1" t="s">
        <v>1829</v>
      </c>
      <c r="B1723" s="9">
        <v>133229</v>
      </c>
      <c r="C1723" s="1">
        <v>3</v>
      </c>
      <c r="D1723" s="1">
        <v>3</v>
      </c>
      <c r="E1723" s="13">
        <v>0.99099999999999999</v>
      </c>
      <c r="F1723" s="1">
        <v>28</v>
      </c>
      <c r="G1723" s="1" t="s">
        <v>3061</v>
      </c>
      <c r="H1723" s="1" t="s">
        <v>3060</v>
      </c>
      <c r="I1723" s="1">
        <v>66</v>
      </c>
      <c r="J1723" s="1" t="s">
        <v>3059</v>
      </c>
      <c r="K1723" s="1" t="s">
        <v>3059</v>
      </c>
    </row>
    <row r="1724" spans="1:11" x14ac:dyDescent="0.35">
      <c r="A1724" s="1" t="s">
        <v>500</v>
      </c>
      <c r="B1724" s="9">
        <v>77483</v>
      </c>
      <c r="C1724" s="1">
        <v>3</v>
      </c>
      <c r="D1724" s="1">
        <v>6</v>
      </c>
      <c r="E1724" s="13">
        <v>0.97</v>
      </c>
      <c r="F1724" s="1">
        <v>2</v>
      </c>
      <c r="G1724" s="1" t="s">
        <v>3058</v>
      </c>
      <c r="H1724" s="1" t="s">
        <v>3059</v>
      </c>
      <c r="I1724" s="1">
        <v>49</v>
      </c>
      <c r="J1724" s="1" t="s">
        <v>3059</v>
      </c>
      <c r="K1724" s="1" t="s">
        <v>3059</v>
      </c>
    </row>
    <row r="1725" spans="1:11" x14ac:dyDescent="0.35">
      <c r="A1725" s="1" t="s">
        <v>2831</v>
      </c>
      <c r="B1725" s="9">
        <v>92016</v>
      </c>
      <c r="C1725" s="1">
        <v>3</v>
      </c>
      <c r="D1725" s="1">
        <v>5</v>
      </c>
      <c r="E1725" s="13">
        <v>0.94499999999999995</v>
      </c>
      <c r="F1725" s="1">
        <v>1</v>
      </c>
      <c r="G1725" s="1" t="s">
        <v>3058</v>
      </c>
      <c r="H1725" s="1" t="s">
        <v>3060</v>
      </c>
      <c r="I1725" s="1">
        <v>41</v>
      </c>
      <c r="J1725" s="1" t="s">
        <v>3060</v>
      </c>
      <c r="K1725" s="1" t="s">
        <v>3059</v>
      </c>
    </row>
    <row r="1726" spans="1:11" x14ac:dyDescent="0.35">
      <c r="A1726" s="1" t="s">
        <v>2423</v>
      </c>
      <c r="B1726" s="9">
        <v>159996</v>
      </c>
      <c r="C1726" s="1">
        <v>5</v>
      </c>
      <c r="D1726" s="1">
        <v>7</v>
      </c>
      <c r="E1726" s="13">
        <v>0.83599999999999997</v>
      </c>
      <c r="F1726" s="1">
        <v>2</v>
      </c>
      <c r="G1726" s="1" t="s">
        <v>3061</v>
      </c>
      <c r="H1726" s="1" t="s">
        <v>3059</v>
      </c>
      <c r="I1726" s="1">
        <v>31</v>
      </c>
      <c r="J1726" s="1" t="s">
        <v>3059</v>
      </c>
      <c r="K1726" s="1" t="s">
        <v>3059</v>
      </c>
    </row>
    <row r="1727" spans="1:11" x14ac:dyDescent="0.35">
      <c r="A1727" s="1" t="s">
        <v>724</v>
      </c>
      <c r="B1727" s="9">
        <v>36955</v>
      </c>
      <c r="C1727" s="1">
        <v>5</v>
      </c>
      <c r="D1727" s="1">
        <v>5</v>
      </c>
      <c r="E1727" s="13">
        <v>0.93099999999999994</v>
      </c>
      <c r="F1727" s="1">
        <v>29</v>
      </c>
      <c r="G1727" s="1" t="s">
        <v>3063</v>
      </c>
      <c r="H1727" s="1" t="s">
        <v>3059</v>
      </c>
      <c r="I1727" s="1">
        <v>39</v>
      </c>
      <c r="J1727" s="1" t="s">
        <v>3059</v>
      </c>
      <c r="K1727" s="1" t="s">
        <v>3060</v>
      </c>
    </row>
    <row r="1728" spans="1:11" x14ac:dyDescent="0.35">
      <c r="A1728" s="1" t="s">
        <v>2958</v>
      </c>
      <c r="B1728" s="9">
        <v>172731</v>
      </c>
      <c r="C1728" s="1">
        <v>3</v>
      </c>
      <c r="D1728" s="1">
        <v>7</v>
      </c>
      <c r="E1728" s="13">
        <v>0.83499999999999996</v>
      </c>
      <c r="F1728" s="1">
        <v>12</v>
      </c>
      <c r="G1728" s="1" t="s">
        <v>3058</v>
      </c>
      <c r="H1728" s="1" t="s">
        <v>3060</v>
      </c>
      <c r="I1728" s="1">
        <v>60</v>
      </c>
      <c r="J1728" s="1" t="s">
        <v>3060</v>
      </c>
      <c r="K1728" s="1" t="s">
        <v>3059</v>
      </c>
    </row>
    <row r="1729" spans="1:11" x14ac:dyDescent="0.35">
      <c r="A1729" s="1" t="s">
        <v>2810</v>
      </c>
      <c r="B1729" s="9">
        <v>169082</v>
      </c>
      <c r="C1729" s="1">
        <v>5</v>
      </c>
      <c r="D1729" s="1">
        <v>7</v>
      </c>
      <c r="E1729" s="13">
        <v>0.879</v>
      </c>
      <c r="F1729" s="1">
        <v>16</v>
      </c>
      <c r="G1729" s="1" t="s">
        <v>3058</v>
      </c>
      <c r="H1729" s="1" t="s">
        <v>3059</v>
      </c>
      <c r="I1729" s="1">
        <v>39</v>
      </c>
      <c r="J1729" s="1" t="s">
        <v>3060</v>
      </c>
      <c r="K1729" s="1" t="s">
        <v>3059</v>
      </c>
    </row>
    <row r="1730" spans="1:11" x14ac:dyDescent="0.35">
      <c r="A1730" s="1" t="s">
        <v>2412</v>
      </c>
      <c r="B1730" s="9">
        <v>73505</v>
      </c>
      <c r="C1730" s="1">
        <v>5</v>
      </c>
      <c r="D1730" s="1">
        <v>10</v>
      </c>
      <c r="E1730" s="13">
        <v>0.89900000000000002</v>
      </c>
      <c r="F1730" s="1">
        <v>3</v>
      </c>
      <c r="G1730" s="1" t="s">
        <v>3063</v>
      </c>
      <c r="H1730" s="1" t="s">
        <v>3060</v>
      </c>
      <c r="I1730" s="1">
        <v>72</v>
      </c>
      <c r="J1730" s="1" t="s">
        <v>3060</v>
      </c>
      <c r="K1730" s="1" t="s">
        <v>3059</v>
      </c>
    </row>
    <row r="1731" spans="1:11" x14ac:dyDescent="0.35">
      <c r="A1731" s="1" t="s">
        <v>882</v>
      </c>
      <c r="B1731" s="9">
        <v>145451</v>
      </c>
      <c r="C1731" s="1">
        <v>4</v>
      </c>
      <c r="D1731" s="1">
        <v>1</v>
      </c>
      <c r="E1731" s="13">
        <v>0.91500000000000004</v>
      </c>
      <c r="F1731" s="1">
        <v>13</v>
      </c>
      <c r="G1731" s="1" t="s">
        <v>3064</v>
      </c>
      <c r="H1731" s="1" t="s">
        <v>3060</v>
      </c>
      <c r="I1731" s="1">
        <v>0</v>
      </c>
      <c r="J1731" s="1" t="s">
        <v>3060</v>
      </c>
      <c r="K1731" s="1" t="s">
        <v>3059</v>
      </c>
    </row>
    <row r="1732" spans="1:11" x14ac:dyDescent="0.35">
      <c r="A1732" s="1" t="s">
        <v>2221</v>
      </c>
      <c r="B1732" s="9">
        <v>160355</v>
      </c>
      <c r="C1732" s="1">
        <v>1</v>
      </c>
      <c r="D1732" s="1">
        <v>4</v>
      </c>
      <c r="E1732" s="13">
        <v>0.93</v>
      </c>
      <c r="F1732" s="1">
        <v>3</v>
      </c>
      <c r="G1732" s="1" t="s">
        <v>3064</v>
      </c>
      <c r="H1732" s="1" t="s">
        <v>3059</v>
      </c>
      <c r="I1732" s="1">
        <v>46</v>
      </c>
      <c r="J1732" s="1" t="s">
        <v>3059</v>
      </c>
      <c r="K1732" s="1" t="s">
        <v>3059</v>
      </c>
    </row>
    <row r="1733" spans="1:11" x14ac:dyDescent="0.35">
      <c r="A1733" s="1" t="s">
        <v>2209</v>
      </c>
      <c r="B1733" s="9">
        <v>95592</v>
      </c>
      <c r="C1733" s="1">
        <v>5</v>
      </c>
      <c r="D1733" s="1">
        <v>1</v>
      </c>
      <c r="E1733" s="13">
        <v>0.81599999999999995</v>
      </c>
      <c r="F1733" s="1">
        <v>18</v>
      </c>
      <c r="G1733" s="1" t="s">
        <v>3063</v>
      </c>
      <c r="H1733" s="1" t="s">
        <v>3059</v>
      </c>
      <c r="I1733" s="1">
        <v>26</v>
      </c>
      <c r="J1733" s="1" t="s">
        <v>3060</v>
      </c>
      <c r="K1733" s="1" t="s">
        <v>3059</v>
      </c>
    </row>
    <row r="1734" spans="1:11" x14ac:dyDescent="0.35">
      <c r="A1734" s="1" t="s">
        <v>80</v>
      </c>
      <c r="B1734" s="9">
        <v>97058</v>
      </c>
      <c r="C1734" s="1">
        <v>5</v>
      </c>
      <c r="D1734" s="1">
        <v>3</v>
      </c>
      <c r="E1734" s="13">
        <v>0.875</v>
      </c>
      <c r="F1734" s="1">
        <v>8</v>
      </c>
      <c r="G1734" s="1" t="s">
        <v>3063</v>
      </c>
      <c r="H1734" s="1" t="s">
        <v>3060</v>
      </c>
      <c r="I1734" s="1">
        <v>61</v>
      </c>
      <c r="J1734" s="1" t="s">
        <v>3059</v>
      </c>
      <c r="K1734" s="1" t="s">
        <v>3059</v>
      </c>
    </row>
    <row r="1735" spans="1:11" x14ac:dyDescent="0.35">
      <c r="A1735" s="1" t="s">
        <v>325</v>
      </c>
      <c r="B1735" s="9">
        <v>68482</v>
      </c>
      <c r="C1735" s="1">
        <v>1</v>
      </c>
      <c r="D1735" s="1">
        <v>4</v>
      </c>
      <c r="E1735" s="13">
        <v>0.91099999999999992</v>
      </c>
      <c r="F1735" s="1">
        <v>3</v>
      </c>
      <c r="G1735" s="1" t="s">
        <v>3058</v>
      </c>
      <c r="H1735" s="1" t="s">
        <v>3059</v>
      </c>
      <c r="I1735" s="1">
        <v>37</v>
      </c>
      <c r="J1735" s="1" t="s">
        <v>3059</v>
      </c>
      <c r="K1735" s="1" t="s">
        <v>3059</v>
      </c>
    </row>
    <row r="1736" spans="1:11" x14ac:dyDescent="0.35">
      <c r="A1736" s="1" t="s">
        <v>1804</v>
      </c>
      <c r="B1736" s="9">
        <v>143831</v>
      </c>
      <c r="C1736" s="1">
        <v>5</v>
      </c>
      <c r="D1736" s="1">
        <v>9</v>
      </c>
      <c r="E1736" s="13">
        <v>0.92700000000000005</v>
      </c>
      <c r="F1736" s="1">
        <v>20</v>
      </c>
      <c r="G1736" s="1" t="s">
        <v>3058</v>
      </c>
      <c r="H1736" s="1" t="s">
        <v>3059</v>
      </c>
      <c r="I1736" s="1">
        <v>47</v>
      </c>
      <c r="J1736" s="1" t="s">
        <v>3060</v>
      </c>
      <c r="K1736" s="1" t="s">
        <v>3059</v>
      </c>
    </row>
    <row r="1737" spans="1:11" x14ac:dyDescent="0.35">
      <c r="A1737" s="1" t="s">
        <v>2271</v>
      </c>
      <c r="B1737" s="9">
        <v>63899</v>
      </c>
      <c r="C1737" s="1">
        <v>4</v>
      </c>
      <c r="D1737" s="1">
        <v>4</v>
      </c>
      <c r="E1737" s="13">
        <v>0.97400000000000009</v>
      </c>
      <c r="F1737" s="1">
        <v>22</v>
      </c>
      <c r="G1737" s="1" t="s">
        <v>3058</v>
      </c>
      <c r="H1737" s="1" t="s">
        <v>3059</v>
      </c>
      <c r="I1737" s="1">
        <v>33</v>
      </c>
      <c r="J1737" s="1" t="s">
        <v>3059</v>
      </c>
      <c r="K1737" s="1" t="s">
        <v>3059</v>
      </c>
    </row>
    <row r="1738" spans="1:11" x14ac:dyDescent="0.35">
      <c r="A1738" s="1" t="s">
        <v>2754</v>
      </c>
      <c r="B1738" s="9">
        <v>149832</v>
      </c>
      <c r="C1738" s="1">
        <v>3</v>
      </c>
      <c r="D1738" s="1">
        <v>7</v>
      </c>
      <c r="E1738" s="13">
        <v>0.93299999999999994</v>
      </c>
      <c r="F1738" s="1">
        <v>1</v>
      </c>
      <c r="G1738" s="1" t="s">
        <v>3064</v>
      </c>
      <c r="H1738" s="1" t="s">
        <v>3060</v>
      </c>
      <c r="I1738" s="1">
        <v>63</v>
      </c>
      <c r="J1738" s="1" t="s">
        <v>3059</v>
      </c>
      <c r="K1738" s="1" t="s">
        <v>3059</v>
      </c>
    </row>
    <row r="1739" spans="1:11" x14ac:dyDescent="0.35">
      <c r="A1739" s="1" t="s">
        <v>2457</v>
      </c>
      <c r="B1739" s="9">
        <v>44523</v>
      </c>
      <c r="C1739" s="1">
        <v>1</v>
      </c>
      <c r="D1739" s="1">
        <v>7</v>
      </c>
      <c r="E1739" s="13">
        <v>0.81099999999999994</v>
      </c>
      <c r="F1739" s="1">
        <v>11</v>
      </c>
      <c r="G1739" s="1" t="s">
        <v>3063</v>
      </c>
      <c r="H1739" s="1" t="s">
        <v>3059</v>
      </c>
      <c r="I1739" s="1">
        <v>57</v>
      </c>
      <c r="J1739" s="1" t="s">
        <v>3059</v>
      </c>
      <c r="K1739" s="1" t="s">
        <v>3060</v>
      </c>
    </row>
    <row r="1740" spans="1:11" x14ac:dyDescent="0.35">
      <c r="A1740" s="1" t="s">
        <v>497</v>
      </c>
      <c r="B1740" s="9">
        <v>34994</v>
      </c>
      <c r="C1740" s="1">
        <v>3</v>
      </c>
      <c r="D1740" s="1">
        <v>6</v>
      </c>
      <c r="E1740" s="13">
        <v>0.79799999999999993</v>
      </c>
      <c r="F1740" s="1">
        <v>4</v>
      </c>
      <c r="G1740" s="1" t="s">
        <v>3062</v>
      </c>
      <c r="H1740" s="1" t="s">
        <v>3060</v>
      </c>
      <c r="I1740" s="1">
        <v>10</v>
      </c>
      <c r="J1740" s="1" t="s">
        <v>3059</v>
      </c>
      <c r="K1740" s="1" t="s">
        <v>3059</v>
      </c>
    </row>
    <row r="1741" spans="1:11" x14ac:dyDescent="0.35">
      <c r="A1741" s="1" t="s">
        <v>2276</v>
      </c>
      <c r="B1741" s="9">
        <v>90504</v>
      </c>
      <c r="C1741" s="1">
        <v>1</v>
      </c>
      <c r="D1741" s="1">
        <v>8</v>
      </c>
      <c r="E1741" s="13">
        <v>0.89800000000000002</v>
      </c>
      <c r="F1741" s="1">
        <v>16</v>
      </c>
      <c r="G1741" s="1" t="s">
        <v>3058</v>
      </c>
      <c r="H1741" s="1" t="s">
        <v>3060</v>
      </c>
      <c r="I1741" s="1">
        <v>67</v>
      </c>
      <c r="J1741" s="1" t="s">
        <v>3060</v>
      </c>
      <c r="K1741" s="1" t="s">
        <v>3059</v>
      </c>
    </row>
    <row r="1742" spans="1:11" x14ac:dyDescent="0.35">
      <c r="A1742" s="1" t="s">
        <v>2392</v>
      </c>
      <c r="B1742" s="9">
        <v>152331</v>
      </c>
      <c r="C1742" s="1">
        <v>4</v>
      </c>
      <c r="D1742" s="1">
        <v>10</v>
      </c>
      <c r="E1742" s="13">
        <v>1</v>
      </c>
      <c r="F1742" s="1">
        <v>23</v>
      </c>
      <c r="G1742" s="1" t="s">
        <v>3063</v>
      </c>
      <c r="H1742" s="1" t="s">
        <v>3059</v>
      </c>
      <c r="I1742" s="1">
        <v>9</v>
      </c>
      <c r="J1742" s="1" t="s">
        <v>3060</v>
      </c>
      <c r="K1742" s="1" t="s">
        <v>3059</v>
      </c>
    </row>
    <row r="1743" spans="1:11" x14ac:dyDescent="0.35">
      <c r="A1743" s="1" t="s">
        <v>2569</v>
      </c>
      <c r="B1743" s="9">
        <v>121001</v>
      </c>
      <c r="C1743" s="1">
        <v>3</v>
      </c>
      <c r="D1743" s="1">
        <v>4</v>
      </c>
      <c r="E1743" s="13">
        <v>1</v>
      </c>
      <c r="F1743" s="1">
        <v>4</v>
      </c>
      <c r="G1743" s="1" t="s">
        <v>3061</v>
      </c>
      <c r="H1743" s="1" t="s">
        <v>3059</v>
      </c>
      <c r="I1743" s="1">
        <v>71</v>
      </c>
      <c r="J1743" s="1" t="s">
        <v>3059</v>
      </c>
      <c r="K1743" s="1" t="s">
        <v>3059</v>
      </c>
    </row>
    <row r="1744" spans="1:11" x14ac:dyDescent="0.35">
      <c r="A1744" s="1" t="s">
        <v>247</v>
      </c>
      <c r="B1744" s="9">
        <v>108069</v>
      </c>
      <c r="C1744" s="1">
        <v>1</v>
      </c>
      <c r="D1744" s="1">
        <v>5</v>
      </c>
      <c r="E1744" s="13">
        <v>0.88400000000000001</v>
      </c>
      <c r="F1744" s="1">
        <v>13</v>
      </c>
      <c r="G1744" s="1" t="s">
        <v>3058</v>
      </c>
      <c r="H1744" s="1" t="s">
        <v>3059</v>
      </c>
      <c r="I1744" s="1">
        <v>45</v>
      </c>
      <c r="J1744" s="1" t="s">
        <v>3059</v>
      </c>
      <c r="K1744" s="1" t="s">
        <v>3059</v>
      </c>
    </row>
    <row r="1745" spans="1:11" x14ac:dyDescent="0.35">
      <c r="A1745" s="1" t="s">
        <v>2049</v>
      </c>
      <c r="B1745" s="9">
        <v>60622</v>
      </c>
      <c r="C1745" s="1">
        <v>4</v>
      </c>
      <c r="D1745" s="1">
        <v>7</v>
      </c>
      <c r="E1745" s="13">
        <v>0.93799999999999994</v>
      </c>
      <c r="F1745" s="1">
        <v>10</v>
      </c>
      <c r="G1745" s="1" t="s">
        <v>3064</v>
      </c>
      <c r="H1745" s="1" t="s">
        <v>3059</v>
      </c>
      <c r="I1745" s="1">
        <v>1</v>
      </c>
      <c r="J1745" s="1" t="s">
        <v>3059</v>
      </c>
      <c r="K1745" s="1" t="s">
        <v>3059</v>
      </c>
    </row>
    <row r="1746" spans="1:11" x14ac:dyDescent="0.35">
      <c r="A1746" s="1" t="s">
        <v>2850</v>
      </c>
      <c r="B1746" s="9">
        <v>163918</v>
      </c>
      <c r="C1746" s="1">
        <v>3</v>
      </c>
      <c r="D1746" s="1">
        <v>7</v>
      </c>
      <c r="E1746" s="13">
        <v>0.82299999999999995</v>
      </c>
      <c r="F1746" s="1">
        <v>18</v>
      </c>
      <c r="G1746" s="1" t="s">
        <v>3058</v>
      </c>
      <c r="H1746" s="1" t="s">
        <v>3059</v>
      </c>
      <c r="I1746" s="1">
        <v>31</v>
      </c>
      <c r="J1746" s="1" t="s">
        <v>3059</v>
      </c>
      <c r="K1746" s="1" t="s">
        <v>3059</v>
      </c>
    </row>
    <row r="1747" spans="1:11" x14ac:dyDescent="0.35">
      <c r="A1747" s="1" t="s">
        <v>511</v>
      </c>
      <c r="B1747" s="9">
        <v>172155</v>
      </c>
      <c r="C1747" s="1">
        <v>5</v>
      </c>
      <c r="D1747" s="1">
        <v>2</v>
      </c>
      <c r="E1747" s="13">
        <v>0.88099999999999989</v>
      </c>
      <c r="F1747" s="1">
        <v>14</v>
      </c>
      <c r="G1747" s="1" t="s">
        <v>3058</v>
      </c>
      <c r="H1747" s="1" t="s">
        <v>3060</v>
      </c>
      <c r="I1747" s="1">
        <v>28</v>
      </c>
      <c r="J1747" s="1" t="s">
        <v>3059</v>
      </c>
      <c r="K1747" s="1" t="s">
        <v>3059</v>
      </c>
    </row>
    <row r="1748" spans="1:11" x14ac:dyDescent="0.35">
      <c r="A1748" s="1" t="s">
        <v>927</v>
      </c>
      <c r="B1748" s="9">
        <v>98442</v>
      </c>
      <c r="C1748" s="1">
        <v>2</v>
      </c>
      <c r="D1748" s="1">
        <v>5</v>
      </c>
      <c r="E1748" s="13">
        <v>0.94099999999999995</v>
      </c>
      <c r="F1748" s="1">
        <v>16</v>
      </c>
      <c r="G1748" s="1" t="s">
        <v>3062</v>
      </c>
      <c r="H1748" s="1" t="s">
        <v>3059</v>
      </c>
      <c r="I1748" s="1">
        <v>61</v>
      </c>
      <c r="J1748" s="1" t="s">
        <v>3060</v>
      </c>
      <c r="K1748" s="1" t="s">
        <v>3059</v>
      </c>
    </row>
    <row r="1749" spans="1:11" x14ac:dyDescent="0.35">
      <c r="A1749" s="1" t="s">
        <v>1022</v>
      </c>
      <c r="B1749" s="9">
        <v>166683</v>
      </c>
      <c r="C1749" s="1">
        <v>1</v>
      </c>
      <c r="D1749" s="1">
        <v>4</v>
      </c>
      <c r="E1749" s="13">
        <v>0.97299999999999998</v>
      </c>
      <c r="F1749" s="1">
        <v>28</v>
      </c>
      <c r="G1749" s="1" t="s">
        <v>3064</v>
      </c>
      <c r="H1749" s="1" t="s">
        <v>3059</v>
      </c>
      <c r="I1749" s="1">
        <v>75</v>
      </c>
      <c r="J1749" s="1" t="s">
        <v>3059</v>
      </c>
      <c r="K1749" s="1" t="s">
        <v>3059</v>
      </c>
    </row>
    <row r="1750" spans="1:11" x14ac:dyDescent="0.35">
      <c r="A1750" s="1" t="s">
        <v>2864</v>
      </c>
      <c r="B1750" s="9">
        <v>153645</v>
      </c>
      <c r="C1750" s="1">
        <v>3</v>
      </c>
      <c r="D1750" s="1">
        <v>8</v>
      </c>
      <c r="E1750" s="13">
        <v>0.85400000000000009</v>
      </c>
      <c r="F1750" s="1">
        <v>22</v>
      </c>
      <c r="G1750" s="1" t="s">
        <v>3061</v>
      </c>
      <c r="H1750" s="1" t="s">
        <v>3059</v>
      </c>
      <c r="I1750" s="1">
        <v>30</v>
      </c>
      <c r="J1750" s="1" t="s">
        <v>3059</v>
      </c>
      <c r="K1750" s="1" t="s">
        <v>3059</v>
      </c>
    </row>
    <row r="1751" spans="1:11" x14ac:dyDescent="0.35">
      <c r="A1751" s="1" t="s">
        <v>215</v>
      </c>
      <c r="B1751" s="9">
        <v>91233</v>
      </c>
      <c r="C1751" s="1">
        <v>3</v>
      </c>
      <c r="D1751" s="1">
        <v>7</v>
      </c>
      <c r="E1751" s="13">
        <v>0.86</v>
      </c>
      <c r="F1751" s="1">
        <v>11</v>
      </c>
      <c r="G1751" s="1" t="s">
        <v>3058</v>
      </c>
      <c r="H1751" s="1" t="s">
        <v>3059</v>
      </c>
      <c r="I1751" s="1">
        <v>21</v>
      </c>
      <c r="J1751" s="1" t="s">
        <v>3060</v>
      </c>
      <c r="K1751" s="1" t="s">
        <v>3059</v>
      </c>
    </row>
    <row r="1752" spans="1:11" x14ac:dyDescent="0.35">
      <c r="A1752" s="1" t="s">
        <v>2169</v>
      </c>
      <c r="B1752" s="9">
        <v>162266</v>
      </c>
      <c r="C1752" s="1">
        <v>1</v>
      </c>
      <c r="D1752" s="1">
        <v>7</v>
      </c>
      <c r="E1752" s="13">
        <v>0.97799999999999998</v>
      </c>
      <c r="F1752" s="1">
        <v>24</v>
      </c>
      <c r="G1752" s="1" t="s">
        <v>3064</v>
      </c>
      <c r="H1752" s="1" t="s">
        <v>3059</v>
      </c>
      <c r="I1752" s="1">
        <v>3</v>
      </c>
      <c r="J1752" s="1" t="s">
        <v>3059</v>
      </c>
      <c r="K1752" s="1" t="s">
        <v>3059</v>
      </c>
    </row>
    <row r="1753" spans="1:11" x14ac:dyDescent="0.35">
      <c r="A1753" s="1" t="s">
        <v>127</v>
      </c>
      <c r="B1753" s="9">
        <v>120178</v>
      </c>
      <c r="C1753" s="1">
        <v>5</v>
      </c>
      <c r="D1753" s="1">
        <v>4</v>
      </c>
      <c r="E1753" s="13">
        <v>0.92599999999999993</v>
      </c>
      <c r="F1753" s="1">
        <v>19</v>
      </c>
      <c r="G1753" s="1" t="s">
        <v>3061</v>
      </c>
      <c r="H1753" s="1" t="s">
        <v>3060</v>
      </c>
      <c r="I1753" s="1">
        <v>67</v>
      </c>
      <c r="J1753" s="1" t="s">
        <v>3059</v>
      </c>
      <c r="K1753" s="1" t="s">
        <v>3059</v>
      </c>
    </row>
    <row r="1754" spans="1:11" x14ac:dyDescent="0.35">
      <c r="A1754" s="1" t="s">
        <v>2014</v>
      </c>
      <c r="B1754" s="9">
        <v>122529</v>
      </c>
      <c r="C1754" s="1">
        <v>4</v>
      </c>
      <c r="D1754" s="1">
        <v>10</v>
      </c>
      <c r="E1754" s="13">
        <v>0.90400000000000003</v>
      </c>
      <c r="F1754" s="1">
        <v>21</v>
      </c>
      <c r="G1754" s="1" t="s">
        <v>3064</v>
      </c>
      <c r="H1754" s="1" t="s">
        <v>3059</v>
      </c>
      <c r="I1754" s="1">
        <v>56</v>
      </c>
      <c r="J1754" s="1" t="s">
        <v>3059</v>
      </c>
      <c r="K1754" s="1" t="s">
        <v>3059</v>
      </c>
    </row>
    <row r="1755" spans="1:11" x14ac:dyDescent="0.35">
      <c r="A1755" s="1" t="s">
        <v>687</v>
      </c>
      <c r="B1755" s="9">
        <v>177778</v>
      </c>
      <c r="C1755" s="1">
        <v>2</v>
      </c>
      <c r="D1755" s="1">
        <v>6</v>
      </c>
      <c r="E1755" s="13">
        <v>0.96</v>
      </c>
      <c r="F1755" s="1">
        <v>1</v>
      </c>
      <c r="G1755" s="1" t="s">
        <v>3063</v>
      </c>
      <c r="H1755" s="1" t="s">
        <v>3059</v>
      </c>
      <c r="I1755" s="1">
        <v>69</v>
      </c>
      <c r="J1755" s="1" t="s">
        <v>3059</v>
      </c>
      <c r="K1755" s="1" t="s">
        <v>3059</v>
      </c>
    </row>
    <row r="1756" spans="1:11" x14ac:dyDescent="0.35">
      <c r="A1756" s="1" t="s">
        <v>2028</v>
      </c>
      <c r="B1756" s="9">
        <v>110378</v>
      </c>
      <c r="C1756" s="1">
        <v>3</v>
      </c>
      <c r="D1756" s="1">
        <v>4</v>
      </c>
      <c r="E1756" s="13">
        <v>0.94900000000000007</v>
      </c>
      <c r="F1756" s="1">
        <v>14</v>
      </c>
      <c r="G1756" s="1" t="s">
        <v>3062</v>
      </c>
      <c r="H1756" s="1" t="s">
        <v>3059</v>
      </c>
      <c r="I1756" s="1">
        <v>45</v>
      </c>
      <c r="J1756" s="1" t="s">
        <v>3059</v>
      </c>
      <c r="K1756" s="1" t="s">
        <v>3059</v>
      </c>
    </row>
    <row r="1757" spans="1:11" x14ac:dyDescent="0.35">
      <c r="A1757" s="1" t="s">
        <v>2513</v>
      </c>
      <c r="B1757" s="9">
        <v>42545</v>
      </c>
      <c r="C1757" s="1">
        <v>5</v>
      </c>
      <c r="D1757" s="1">
        <v>2</v>
      </c>
      <c r="E1757" s="13">
        <v>0.86</v>
      </c>
      <c r="F1757" s="1">
        <v>29</v>
      </c>
      <c r="G1757" s="1" t="s">
        <v>3064</v>
      </c>
      <c r="H1757" s="1" t="s">
        <v>3060</v>
      </c>
      <c r="I1757" s="1">
        <v>15</v>
      </c>
      <c r="J1757" s="1" t="s">
        <v>3059</v>
      </c>
      <c r="K1757" s="1" t="s">
        <v>3059</v>
      </c>
    </row>
    <row r="1758" spans="1:11" x14ac:dyDescent="0.35">
      <c r="A1758" s="1" t="s">
        <v>1666</v>
      </c>
      <c r="B1758" s="9">
        <v>102979.37</v>
      </c>
      <c r="C1758" s="1">
        <v>5</v>
      </c>
      <c r="D1758" s="1">
        <v>2</v>
      </c>
      <c r="E1758" s="13">
        <v>0.88800000000000001</v>
      </c>
      <c r="F1758" s="1">
        <v>10</v>
      </c>
      <c r="G1758" s="1" t="s">
        <v>3063</v>
      </c>
      <c r="H1758" s="1" t="s">
        <v>3059</v>
      </c>
      <c r="I1758" s="1">
        <v>35</v>
      </c>
      <c r="J1758" s="1" t="s">
        <v>3059</v>
      </c>
      <c r="K1758" s="1" t="s">
        <v>3059</v>
      </c>
    </row>
    <row r="1759" spans="1:11" x14ac:dyDescent="0.35">
      <c r="A1759" s="1" t="s">
        <v>2206</v>
      </c>
      <c r="B1759" s="9">
        <v>176690</v>
      </c>
      <c r="C1759" s="1">
        <v>1</v>
      </c>
      <c r="D1759" s="1">
        <v>2</v>
      </c>
      <c r="E1759" s="13">
        <v>0.93099999999999994</v>
      </c>
      <c r="F1759" s="1">
        <v>25</v>
      </c>
      <c r="G1759" s="1" t="s">
        <v>3058</v>
      </c>
      <c r="H1759" s="1" t="s">
        <v>3059</v>
      </c>
      <c r="I1759" s="1">
        <v>2</v>
      </c>
      <c r="J1759" s="1" t="s">
        <v>3060</v>
      </c>
      <c r="K1759" s="1" t="s">
        <v>3059</v>
      </c>
    </row>
    <row r="1760" spans="1:11" x14ac:dyDescent="0.35">
      <c r="A1760" s="1" t="s">
        <v>2506</v>
      </c>
      <c r="B1760" s="9">
        <v>64546</v>
      </c>
      <c r="C1760" s="1">
        <v>1</v>
      </c>
      <c r="D1760" s="1">
        <v>6</v>
      </c>
      <c r="E1760" s="13">
        <v>0.86</v>
      </c>
      <c r="F1760" s="1">
        <v>0</v>
      </c>
      <c r="G1760" s="1" t="s">
        <v>3064</v>
      </c>
      <c r="H1760" s="1" t="s">
        <v>3060</v>
      </c>
      <c r="I1760" s="1">
        <v>50</v>
      </c>
      <c r="J1760" s="1" t="s">
        <v>3059</v>
      </c>
      <c r="K1760" s="1" t="s">
        <v>3059</v>
      </c>
    </row>
    <row r="1761" spans="1:11" x14ac:dyDescent="0.35">
      <c r="A1761" s="1" t="s">
        <v>1881</v>
      </c>
      <c r="B1761" s="9">
        <v>55807</v>
      </c>
      <c r="C1761" s="1">
        <v>1</v>
      </c>
      <c r="D1761" s="1">
        <v>3</v>
      </c>
      <c r="E1761" s="13">
        <v>1</v>
      </c>
      <c r="F1761" s="1">
        <v>5</v>
      </c>
      <c r="G1761" s="1" t="s">
        <v>3064</v>
      </c>
      <c r="H1761" s="1" t="s">
        <v>3059</v>
      </c>
      <c r="I1761" s="1">
        <v>16</v>
      </c>
      <c r="J1761" s="1" t="s">
        <v>3059</v>
      </c>
      <c r="K1761" s="1" t="s">
        <v>3059</v>
      </c>
    </row>
    <row r="1762" spans="1:11" x14ac:dyDescent="0.35">
      <c r="A1762" s="1" t="s">
        <v>2287</v>
      </c>
      <c r="B1762" s="9">
        <v>155687</v>
      </c>
      <c r="C1762" s="1">
        <v>1</v>
      </c>
      <c r="D1762" s="1">
        <v>10</v>
      </c>
      <c r="E1762" s="13">
        <v>0.996</v>
      </c>
      <c r="F1762" s="1">
        <v>25</v>
      </c>
      <c r="G1762" s="1" t="s">
        <v>3061</v>
      </c>
      <c r="H1762" s="1" t="s">
        <v>3059</v>
      </c>
      <c r="I1762" s="1">
        <v>23</v>
      </c>
      <c r="J1762" s="1" t="s">
        <v>3059</v>
      </c>
      <c r="K1762" s="1" t="s">
        <v>3059</v>
      </c>
    </row>
    <row r="1763" spans="1:11" x14ac:dyDescent="0.35">
      <c r="A1763" s="1" t="s">
        <v>294</v>
      </c>
      <c r="B1763" s="9">
        <v>153798</v>
      </c>
      <c r="C1763" s="1">
        <v>4</v>
      </c>
      <c r="D1763" s="1">
        <v>8</v>
      </c>
      <c r="E1763" s="13">
        <v>0.94599999999999995</v>
      </c>
      <c r="F1763" s="1">
        <v>6</v>
      </c>
      <c r="G1763" s="1" t="s">
        <v>3064</v>
      </c>
      <c r="H1763" s="1" t="s">
        <v>3059</v>
      </c>
      <c r="I1763" s="1">
        <v>50</v>
      </c>
      <c r="J1763" s="1" t="s">
        <v>3059</v>
      </c>
      <c r="K1763" s="1" t="s">
        <v>3059</v>
      </c>
    </row>
    <row r="1764" spans="1:11" x14ac:dyDescent="0.35">
      <c r="A1764" s="1" t="s">
        <v>1621</v>
      </c>
      <c r="B1764" s="9">
        <v>124348</v>
      </c>
      <c r="C1764" s="1">
        <v>2</v>
      </c>
      <c r="D1764" s="1">
        <v>5</v>
      </c>
      <c r="E1764" s="13">
        <v>0.81799999999999995</v>
      </c>
      <c r="F1764" s="1">
        <v>20</v>
      </c>
      <c r="G1764" s="1" t="s">
        <v>3063</v>
      </c>
      <c r="H1764" s="1" t="s">
        <v>3060</v>
      </c>
      <c r="I1764" s="1">
        <v>56</v>
      </c>
      <c r="J1764" s="1" t="s">
        <v>3059</v>
      </c>
      <c r="K1764" s="1" t="s">
        <v>3059</v>
      </c>
    </row>
    <row r="1765" spans="1:11" x14ac:dyDescent="0.35">
      <c r="A1765" s="1" t="s">
        <v>170</v>
      </c>
      <c r="B1765" s="9">
        <v>66086</v>
      </c>
      <c r="C1765" s="1">
        <v>5</v>
      </c>
      <c r="D1765" s="1">
        <v>5</v>
      </c>
      <c r="E1765" s="13">
        <v>0.872</v>
      </c>
      <c r="F1765" s="1">
        <v>22</v>
      </c>
      <c r="G1765" s="1" t="s">
        <v>3058</v>
      </c>
      <c r="H1765" s="1" t="s">
        <v>3059</v>
      </c>
      <c r="I1765" s="1">
        <v>33</v>
      </c>
      <c r="J1765" s="1" t="s">
        <v>3060</v>
      </c>
      <c r="K1765" s="1" t="s">
        <v>3059</v>
      </c>
    </row>
    <row r="1766" spans="1:11" x14ac:dyDescent="0.35">
      <c r="A1766" s="1" t="s">
        <v>302</v>
      </c>
      <c r="B1766" s="9">
        <v>150162</v>
      </c>
      <c r="C1766" s="1">
        <v>3</v>
      </c>
      <c r="D1766" s="1">
        <v>8</v>
      </c>
      <c r="E1766" s="13">
        <v>0.98499999999999999</v>
      </c>
      <c r="F1766" s="1">
        <v>6</v>
      </c>
      <c r="G1766" s="1" t="s">
        <v>3062</v>
      </c>
      <c r="H1766" s="1" t="s">
        <v>3059</v>
      </c>
      <c r="I1766" s="1">
        <v>56</v>
      </c>
      <c r="J1766" s="1" t="s">
        <v>3059</v>
      </c>
      <c r="K1766" s="1" t="s">
        <v>3059</v>
      </c>
    </row>
    <row r="1767" spans="1:11" x14ac:dyDescent="0.35">
      <c r="A1767" s="1" t="s">
        <v>285</v>
      </c>
      <c r="B1767" s="9">
        <v>140056</v>
      </c>
      <c r="C1767" s="1">
        <v>5</v>
      </c>
      <c r="D1767" s="1">
        <v>6</v>
      </c>
      <c r="E1767" s="13">
        <v>0.95499999999999996</v>
      </c>
      <c r="F1767" s="1">
        <v>8</v>
      </c>
      <c r="G1767" s="1" t="s">
        <v>3061</v>
      </c>
      <c r="H1767" s="1" t="s">
        <v>3059</v>
      </c>
      <c r="I1767" s="1">
        <v>26</v>
      </c>
      <c r="J1767" s="1" t="s">
        <v>3060</v>
      </c>
      <c r="K1767" s="1" t="s">
        <v>3060</v>
      </c>
    </row>
    <row r="1768" spans="1:11" x14ac:dyDescent="0.35">
      <c r="A1768" s="1" t="s">
        <v>2365</v>
      </c>
      <c r="B1768" s="9">
        <v>76662</v>
      </c>
      <c r="C1768" s="1">
        <v>5</v>
      </c>
      <c r="D1768" s="1">
        <v>2</v>
      </c>
      <c r="E1768" s="13">
        <v>0.99099999999999999</v>
      </c>
      <c r="F1768" s="1">
        <v>4</v>
      </c>
      <c r="G1768" s="1" t="s">
        <v>3061</v>
      </c>
      <c r="H1768" s="1" t="s">
        <v>3059</v>
      </c>
      <c r="I1768" s="1">
        <v>46</v>
      </c>
      <c r="J1768" s="1" t="s">
        <v>3059</v>
      </c>
      <c r="K1768" s="1" t="s">
        <v>3059</v>
      </c>
    </row>
    <row r="1769" spans="1:11" x14ac:dyDescent="0.35">
      <c r="A1769" s="1" t="s">
        <v>1765</v>
      </c>
      <c r="B1769" s="9">
        <v>169201</v>
      </c>
      <c r="C1769" s="1">
        <v>5</v>
      </c>
      <c r="D1769" s="1">
        <v>1</v>
      </c>
      <c r="E1769" s="13">
        <v>0.87</v>
      </c>
      <c r="F1769" s="1">
        <v>17</v>
      </c>
      <c r="G1769" s="1" t="s">
        <v>3058</v>
      </c>
      <c r="H1769" s="1" t="s">
        <v>3059</v>
      </c>
      <c r="I1769" s="1">
        <v>5</v>
      </c>
      <c r="J1769" s="1" t="s">
        <v>3059</v>
      </c>
      <c r="K1769" s="1" t="s">
        <v>3059</v>
      </c>
    </row>
    <row r="1770" spans="1:11" x14ac:dyDescent="0.35">
      <c r="A1770" s="1" t="s">
        <v>874</v>
      </c>
      <c r="B1770" s="9">
        <v>46627</v>
      </c>
      <c r="C1770" s="1">
        <v>5</v>
      </c>
      <c r="D1770" s="1">
        <v>4</v>
      </c>
      <c r="E1770" s="13">
        <v>0.77599999999999991</v>
      </c>
      <c r="F1770" s="1">
        <v>28</v>
      </c>
      <c r="G1770" s="1" t="s">
        <v>3063</v>
      </c>
      <c r="H1770" s="1" t="s">
        <v>3060</v>
      </c>
      <c r="I1770" s="1">
        <v>42</v>
      </c>
      <c r="J1770" s="1" t="s">
        <v>3059</v>
      </c>
      <c r="K1770" s="1" t="s">
        <v>3059</v>
      </c>
    </row>
    <row r="1771" spans="1:11" x14ac:dyDescent="0.35">
      <c r="A1771" s="1" t="s">
        <v>1665</v>
      </c>
      <c r="B1771" s="9">
        <v>60232</v>
      </c>
      <c r="C1771" s="1">
        <v>3</v>
      </c>
      <c r="D1771" s="1">
        <v>10</v>
      </c>
      <c r="E1771" s="13">
        <v>0.90900000000000003</v>
      </c>
      <c r="F1771" s="1">
        <v>4</v>
      </c>
      <c r="G1771" s="1" t="s">
        <v>3058</v>
      </c>
      <c r="H1771" s="1" t="s">
        <v>3059</v>
      </c>
      <c r="I1771" s="1">
        <v>59</v>
      </c>
      <c r="J1771" s="1" t="s">
        <v>3059</v>
      </c>
      <c r="K1771" s="1" t="s">
        <v>3059</v>
      </c>
    </row>
    <row r="1772" spans="1:11" x14ac:dyDescent="0.35">
      <c r="A1772" s="1" t="s">
        <v>1218</v>
      </c>
      <c r="B1772" s="9">
        <v>121694</v>
      </c>
      <c r="C1772" s="1">
        <v>1</v>
      </c>
      <c r="D1772" s="1">
        <v>3</v>
      </c>
      <c r="E1772" s="13">
        <v>0.94599999999999995</v>
      </c>
      <c r="F1772" s="1">
        <v>18</v>
      </c>
      <c r="G1772" s="1" t="s">
        <v>3063</v>
      </c>
      <c r="H1772" s="1" t="s">
        <v>3059</v>
      </c>
      <c r="I1772" s="1">
        <v>9</v>
      </c>
      <c r="J1772" s="1" t="s">
        <v>3060</v>
      </c>
      <c r="K1772" s="1" t="s">
        <v>3059</v>
      </c>
    </row>
    <row r="1773" spans="1:11" x14ac:dyDescent="0.35">
      <c r="A1773" s="1" t="s">
        <v>729</v>
      </c>
      <c r="B1773" s="9">
        <v>167438</v>
      </c>
      <c r="C1773" s="1">
        <v>4</v>
      </c>
      <c r="D1773" s="1">
        <v>7</v>
      </c>
      <c r="E1773" s="13">
        <v>0.84900000000000009</v>
      </c>
      <c r="F1773" s="1">
        <v>16</v>
      </c>
      <c r="G1773" s="1" t="s">
        <v>3061</v>
      </c>
      <c r="H1773" s="1" t="s">
        <v>3059</v>
      </c>
      <c r="I1773" s="1">
        <v>34</v>
      </c>
      <c r="J1773" s="1" t="s">
        <v>3059</v>
      </c>
      <c r="K1773" s="1" t="s">
        <v>3059</v>
      </c>
    </row>
    <row r="1774" spans="1:11" x14ac:dyDescent="0.35">
      <c r="A1774" s="1" t="s">
        <v>2722</v>
      </c>
      <c r="B1774" s="9">
        <v>57784</v>
      </c>
      <c r="C1774" s="1">
        <v>3</v>
      </c>
      <c r="D1774" s="1">
        <v>8</v>
      </c>
      <c r="E1774" s="13">
        <v>0.95700000000000007</v>
      </c>
      <c r="F1774" s="1">
        <v>21</v>
      </c>
      <c r="G1774" s="1" t="s">
        <v>3062</v>
      </c>
      <c r="H1774" s="1" t="s">
        <v>3059</v>
      </c>
      <c r="I1774" s="1">
        <v>48</v>
      </c>
      <c r="J1774" s="1" t="s">
        <v>3059</v>
      </c>
      <c r="K1774" s="1" t="s">
        <v>3059</v>
      </c>
    </row>
    <row r="1775" spans="1:11" x14ac:dyDescent="0.35">
      <c r="A1775" s="1" t="s">
        <v>971</v>
      </c>
      <c r="B1775" s="9">
        <v>147035</v>
      </c>
      <c r="C1775" s="1">
        <v>1</v>
      </c>
      <c r="D1775" s="1">
        <v>2</v>
      </c>
      <c r="E1775" s="13">
        <v>0.91799999999999993</v>
      </c>
      <c r="F1775" s="1">
        <v>9</v>
      </c>
      <c r="G1775" s="1" t="s">
        <v>3061</v>
      </c>
      <c r="H1775" s="1" t="s">
        <v>3059</v>
      </c>
      <c r="I1775" s="1">
        <v>0</v>
      </c>
      <c r="J1775" s="1" t="s">
        <v>3060</v>
      </c>
      <c r="K1775" s="1" t="s">
        <v>3059</v>
      </c>
    </row>
    <row r="1776" spans="1:11" x14ac:dyDescent="0.35">
      <c r="A1776" s="1" t="s">
        <v>1217</v>
      </c>
      <c r="B1776" s="9">
        <v>35287</v>
      </c>
      <c r="C1776" s="1">
        <v>2</v>
      </c>
      <c r="D1776" s="1">
        <v>6</v>
      </c>
      <c r="E1776" s="13">
        <v>0.85799999999999998</v>
      </c>
      <c r="F1776" s="1">
        <v>28</v>
      </c>
      <c r="G1776" s="1" t="s">
        <v>3065</v>
      </c>
      <c r="H1776" s="1" t="s">
        <v>3059</v>
      </c>
      <c r="I1776" s="1">
        <v>80</v>
      </c>
      <c r="J1776" s="1" t="s">
        <v>3059</v>
      </c>
      <c r="K1776" s="1" t="s">
        <v>3059</v>
      </c>
    </row>
    <row r="1777" spans="1:11" x14ac:dyDescent="0.35">
      <c r="A1777" s="1" t="s">
        <v>2301</v>
      </c>
      <c r="B1777" s="9">
        <v>115915</v>
      </c>
      <c r="C1777" s="1">
        <v>3</v>
      </c>
      <c r="D1777" s="1">
        <v>9</v>
      </c>
      <c r="E1777" s="13">
        <v>0.99400000000000011</v>
      </c>
      <c r="F1777" s="1">
        <v>12</v>
      </c>
      <c r="G1777" s="1" t="s">
        <v>3058</v>
      </c>
      <c r="H1777" s="1" t="s">
        <v>3059</v>
      </c>
      <c r="I1777" s="1">
        <v>4</v>
      </c>
      <c r="J1777" s="1" t="s">
        <v>3059</v>
      </c>
      <c r="K1777" s="1" t="s">
        <v>3059</v>
      </c>
    </row>
    <row r="1778" spans="1:11" x14ac:dyDescent="0.35">
      <c r="A1778" s="1" t="s">
        <v>2163</v>
      </c>
      <c r="B1778" s="9">
        <v>120959</v>
      </c>
      <c r="C1778" s="1">
        <v>4</v>
      </c>
      <c r="D1778" s="1">
        <v>8</v>
      </c>
      <c r="E1778" s="13">
        <v>0.97400000000000009</v>
      </c>
      <c r="F1778" s="1">
        <v>17</v>
      </c>
      <c r="G1778" s="1" t="s">
        <v>3062</v>
      </c>
      <c r="H1778" s="1" t="s">
        <v>3059</v>
      </c>
      <c r="I1778" s="1">
        <v>67</v>
      </c>
      <c r="J1778" s="1" t="s">
        <v>3059</v>
      </c>
      <c r="K1778" s="1" t="s">
        <v>3059</v>
      </c>
    </row>
    <row r="1779" spans="1:11" x14ac:dyDescent="0.35">
      <c r="A1779" s="1" t="s">
        <v>2198</v>
      </c>
      <c r="B1779" s="9">
        <v>35851</v>
      </c>
      <c r="C1779" s="1">
        <v>1</v>
      </c>
      <c r="D1779" s="1">
        <v>10</v>
      </c>
      <c r="E1779" s="13">
        <v>0.94400000000000006</v>
      </c>
      <c r="F1779" s="1">
        <v>6</v>
      </c>
      <c r="G1779" s="1" t="s">
        <v>3062</v>
      </c>
      <c r="H1779" s="1" t="s">
        <v>3060</v>
      </c>
      <c r="I1779" s="1">
        <v>65</v>
      </c>
      <c r="J1779" s="1" t="s">
        <v>3059</v>
      </c>
      <c r="K1779" s="1" t="s">
        <v>3059</v>
      </c>
    </row>
    <row r="1780" spans="1:11" x14ac:dyDescent="0.35">
      <c r="A1780" s="1" t="s">
        <v>229</v>
      </c>
      <c r="B1780" s="9">
        <v>102933</v>
      </c>
      <c r="C1780" s="1">
        <v>4</v>
      </c>
      <c r="D1780" s="1">
        <v>2</v>
      </c>
      <c r="E1780" s="13">
        <v>0.878</v>
      </c>
      <c r="F1780" s="1">
        <v>14</v>
      </c>
      <c r="G1780" s="1" t="s">
        <v>3064</v>
      </c>
      <c r="H1780" s="1" t="s">
        <v>3060</v>
      </c>
      <c r="I1780" s="1">
        <v>51</v>
      </c>
      <c r="J1780" s="1" t="s">
        <v>3059</v>
      </c>
      <c r="K1780" s="1" t="s">
        <v>3059</v>
      </c>
    </row>
    <row r="1781" spans="1:11" x14ac:dyDescent="0.35">
      <c r="A1781" s="1" t="s">
        <v>2847</v>
      </c>
      <c r="B1781" s="9">
        <v>110388</v>
      </c>
      <c r="C1781" s="1">
        <v>4</v>
      </c>
      <c r="D1781" s="1">
        <v>8</v>
      </c>
      <c r="E1781" s="13">
        <v>0.88800000000000001</v>
      </c>
      <c r="F1781" s="1">
        <v>3</v>
      </c>
      <c r="G1781" s="1" t="s">
        <v>3064</v>
      </c>
      <c r="H1781" s="1" t="s">
        <v>3059</v>
      </c>
      <c r="I1781" s="1">
        <v>54</v>
      </c>
      <c r="J1781" s="1" t="s">
        <v>3059</v>
      </c>
      <c r="K1781" s="1" t="s">
        <v>3059</v>
      </c>
    </row>
    <row r="1782" spans="1:11" x14ac:dyDescent="0.35">
      <c r="A1782" s="1" t="s">
        <v>504</v>
      </c>
      <c r="B1782" s="9">
        <v>61990</v>
      </c>
      <c r="C1782" s="1">
        <v>5</v>
      </c>
      <c r="D1782" s="1">
        <v>4</v>
      </c>
      <c r="E1782" s="13">
        <v>0.88300000000000001</v>
      </c>
      <c r="F1782" s="1">
        <v>24</v>
      </c>
      <c r="G1782" s="1" t="s">
        <v>3063</v>
      </c>
      <c r="H1782" s="1" t="s">
        <v>3059</v>
      </c>
      <c r="I1782" s="1">
        <v>0</v>
      </c>
      <c r="J1782" s="1" t="s">
        <v>3059</v>
      </c>
      <c r="K1782" s="1" t="s">
        <v>3059</v>
      </c>
    </row>
    <row r="1783" spans="1:11" x14ac:dyDescent="0.35">
      <c r="A1783" s="1" t="s">
        <v>910</v>
      </c>
      <c r="B1783" s="9">
        <v>93439</v>
      </c>
      <c r="C1783" s="1">
        <v>4</v>
      </c>
      <c r="D1783" s="1">
        <v>4</v>
      </c>
      <c r="E1783" s="13">
        <v>0.81700000000000006</v>
      </c>
      <c r="F1783" s="1">
        <v>14</v>
      </c>
      <c r="G1783" s="1" t="s">
        <v>3063</v>
      </c>
      <c r="H1783" s="1" t="s">
        <v>3059</v>
      </c>
      <c r="I1783" s="1">
        <v>6</v>
      </c>
      <c r="J1783" s="1" t="s">
        <v>3059</v>
      </c>
      <c r="K1783" s="1" t="s">
        <v>3059</v>
      </c>
    </row>
    <row r="1784" spans="1:11" x14ac:dyDescent="0.35">
      <c r="A1784" s="1" t="s">
        <v>2044</v>
      </c>
      <c r="B1784" s="9">
        <v>146218</v>
      </c>
      <c r="C1784" s="1">
        <v>3</v>
      </c>
      <c r="D1784" s="1">
        <v>2</v>
      </c>
      <c r="E1784" s="13">
        <v>0.82099999999999995</v>
      </c>
      <c r="F1784" s="1">
        <v>7</v>
      </c>
      <c r="G1784" s="1" t="s">
        <v>3063</v>
      </c>
      <c r="H1784" s="1" t="s">
        <v>3060</v>
      </c>
      <c r="I1784" s="1">
        <v>77</v>
      </c>
      <c r="J1784" s="1" t="s">
        <v>3059</v>
      </c>
      <c r="K1784" s="1" t="s">
        <v>3059</v>
      </c>
    </row>
    <row r="1785" spans="1:11" x14ac:dyDescent="0.35">
      <c r="A1785" s="1" t="s">
        <v>1253</v>
      </c>
      <c r="B1785" s="9">
        <v>177925</v>
      </c>
      <c r="C1785" s="1">
        <v>3</v>
      </c>
      <c r="D1785" s="1">
        <v>3</v>
      </c>
      <c r="E1785" s="13">
        <v>0.91400000000000003</v>
      </c>
      <c r="F1785" s="1">
        <v>17</v>
      </c>
      <c r="G1785" s="1" t="s">
        <v>3065</v>
      </c>
      <c r="H1785" s="1" t="s">
        <v>3059</v>
      </c>
      <c r="I1785" s="1">
        <v>16</v>
      </c>
      <c r="J1785" s="1" t="s">
        <v>3059</v>
      </c>
      <c r="K1785" s="1" t="s">
        <v>3059</v>
      </c>
    </row>
    <row r="1786" spans="1:11" x14ac:dyDescent="0.35">
      <c r="A1786" s="1" t="s">
        <v>2534</v>
      </c>
      <c r="B1786" s="9">
        <v>71820</v>
      </c>
      <c r="C1786" s="1">
        <v>1</v>
      </c>
      <c r="D1786" s="1">
        <v>10</v>
      </c>
      <c r="E1786" s="13">
        <v>0.93099999999999994</v>
      </c>
      <c r="F1786" s="1">
        <v>13</v>
      </c>
      <c r="G1786" s="1" t="s">
        <v>3062</v>
      </c>
      <c r="H1786" s="1" t="s">
        <v>3060</v>
      </c>
      <c r="I1786" s="1">
        <v>72</v>
      </c>
      <c r="J1786" s="1" t="s">
        <v>3059</v>
      </c>
      <c r="K1786" s="1" t="s">
        <v>3059</v>
      </c>
    </row>
    <row r="1787" spans="1:11" x14ac:dyDescent="0.35">
      <c r="A1787" s="1" t="s">
        <v>721</v>
      </c>
      <c r="B1787" s="9">
        <v>33811</v>
      </c>
      <c r="C1787" s="1">
        <v>2</v>
      </c>
      <c r="D1787" s="1">
        <v>8</v>
      </c>
      <c r="E1787" s="13">
        <v>0.76</v>
      </c>
      <c r="F1787" s="1">
        <v>13</v>
      </c>
      <c r="G1787" s="1" t="s">
        <v>3061</v>
      </c>
      <c r="H1787" s="1" t="s">
        <v>3060</v>
      </c>
      <c r="I1787" s="1">
        <v>45</v>
      </c>
      <c r="J1787" s="1" t="s">
        <v>3059</v>
      </c>
      <c r="K1787" s="1" t="s">
        <v>3059</v>
      </c>
    </row>
    <row r="1788" spans="1:11" x14ac:dyDescent="0.35">
      <c r="A1788" s="1" t="s">
        <v>1271</v>
      </c>
      <c r="B1788" s="9">
        <v>176355</v>
      </c>
      <c r="C1788" s="1">
        <v>1</v>
      </c>
      <c r="D1788" s="1">
        <v>3</v>
      </c>
      <c r="E1788" s="13">
        <v>0.78400000000000003</v>
      </c>
      <c r="F1788" s="1">
        <v>21</v>
      </c>
      <c r="G1788" s="1" t="s">
        <v>3061</v>
      </c>
      <c r="H1788" s="1" t="s">
        <v>3059</v>
      </c>
      <c r="I1788" s="1">
        <v>18</v>
      </c>
      <c r="J1788" s="1" t="s">
        <v>3059</v>
      </c>
      <c r="K1788" s="1" t="s">
        <v>3060</v>
      </c>
    </row>
    <row r="1789" spans="1:11" x14ac:dyDescent="0.35">
      <c r="A1789" s="1" t="s">
        <v>459</v>
      </c>
      <c r="B1789" s="9">
        <v>118522</v>
      </c>
      <c r="C1789" s="1">
        <v>5</v>
      </c>
      <c r="D1789" s="1">
        <v>6</v>
      </c>
      <c r="E1789" s="13">
        <v>0.80599999999999994</v>
      </c>
      <c r="F1789" s="1">
        <v>19</v>
      </c>
      <c r="G1789" s="1" t="s">
        <v>3061</v>
      </c>
      <c r="H1789" s="1" t="s">
        <v>3060</v>
      </c>
      <c r="I1789" s="1">
        <v>70</v>
      </c>
      <c r="J1789" s="1" t="s">
        <v>3059</v>
      </c>
      <c r="K1789" s="1" t="s">
        <v>3059</v>
      </c>
    </row>
    <row r="1790" spans="1:11" x14ac:dyDescent="0.35">
      <c r="A1790" s="1" t="s">
        <v>1903</v>
      </c>
      <c r="B1790" s="9">
        <v>156304</v>
      </c>
      <c r="C1790" s="1">
        <v>4</v>
      </c>
      <c r="D1790" s="1">
        <v>7</v>
      </c>
      <c r="E1790" s="13">
        <v>0.91799999999999993</v>
      </c>
      <c r="F1790" s="1">
        <v>29</v>
      </c>
      <c r="G1790" s="1" t="s">
        <v>3062</v>
      </c>
      <c r="H1790" s="1" t="s">
        <v>3059</v>
      </c>
      <c r="I1790" s="1">
        <v>55</v>
      </c>
      <c r="J1790" s="1" t="s">
        <v>3059</v>
      </c>
      <c r="K1790" s="1" t="s">
        <v>3059</v>
      </c>
    </row>
    <row r="1791" spans="1:11" x14ac:dyDescent="0.35">
      <c r="A1791" s="1" t="s">
        <v>2154</v>
      </c>
      <c r="B1791" s="9">
        <v>99110</v>
      </c>
      <c r="C1791" s="1">
        <v>5</v>
      </c>
      <c r="D1791" s="1">
        <v>1</v>
      </c>
      <c r="E1791" s="13">
        <v>0.88900000000000001</v>
      </c>
      <c r="F1791" s="1">
        <v>3</v>
      </c>
      <c r="G1791" s="1" t="s">
        <v>3064</v>
      </c>
      <c r="H1791" s="1" t="s">
        <v>3059</v>
      </c>
      <c r="I1791" s="1">
        <v>31</v>
      </c>
      <c r="J1791" s="1" t="s">
        <v>3060</v>
      </c>
      <c r="K1791" s="1" t="s">
        <v>3059</v>
      </c>
    </row>
    <row r="1792" spans="1:11" x14ac:dyDescent="0.35">
      <c r="A1792" s="1" t="s">
        <v>3031</v>
      </c>
      <c r="B1792" s="9">
        <v>131302</v>
      </c>
      <c r="C1792" s="1">
        <v>3</v>
      </c>
      <c r="D1792" s="1">
        <v>9</v>
      </c>
      <c r="E1792" s="13">
        <v>0.82499999999999996</v>
      </c>
      <c r="F1792" s="1">
        <v>13</v>
      </c>
      <c r="G1792" s="1" t="s">
        <v>3064</v>
      </c>
      <c r="H1792" s="1" t="s">
        <v>3059</v>
      </c>
      <c r="I1792" s="1">
        <v>14</v>
      </c>
      <c r="J1792" s="1" t="s">
        <v>3059</v>
      </c>
      <c r="K1792" s="1" t="s">
        <v>3059</v>
      </c>
    </row>
    <row r="1793" spans="1:11" x14ac:dyDescent="0.35">
      <c r="A1793" s="1" t="s">
        <v>2840</v>
      </c>
      <c r="B1793" s="9">
        <v>69979</v>
      </c>
      <c r="C1793" s="1">
        <v>3</v>
      </c>
      <c r="D1793" s="1">
        <v>6</v>
      </c>
      <c r="E1793" s="13">
        <v>0.94400000000000006</v>
      </c>
      <c r="F1793" s="1">
        <v>27</v>
      </c>
      <c r="G1793" s="1" t="s">
        <v>3061</v>
      </c>
      <c r="H1793" s="1" t="s">
        <v>3059</v>
      </c>
      <c r="I1793" s="1">
        <v>14</v>
      </c>
      <c r="J1793" s="1" t="s">
        <v>3059</v>
      </c>
      <c r="K1793" s="1" t="s">
        <v>3059</v>
      </c>
    </row>
    <row r="1794" spans="1:11" x14ac:dyDescent="0.35">
      <c r="A1794" s="1" t="s">
        <v>1966</v>
      </c>
      <c r="B1794" s="9">
        <v>83622</v>
      </c>
      <c r="C1794" s="1">
        <v>5</v>
      </c>
      <c r="D1794" s="1">
        <v>4</v>
      </c>
      <c r="E1794" s="13">
        <v>0.90799999999999992</v>
      </c>
      <c r="F1794" s="1">
        <v>15</v>
      </c>
      <c r="G1794" s="1" t="s">
        <v>3063</v>
      </c>
      <c r="H1794" s="1" t="s">
        <v>3059</v>
      </c>
      <c r="I1794" s="1">
        <v>6</v>
      </c>
      <c r="J1794" s="1" t="s">
        <v>3060</v>
      </c>
      <c r="K1794" s="1" t="s">
        <v>3059</v>
      </c>
    </row>
    <row r="1795" spans="1:11" x14ac:dyDescent="0.35">
      <c r="A1795" s="1" t="s">
        <v>2363</v>
      </c>
      <c r="B1795" s="9">
        <v>95569</v>
      </c>
      <c r="C1795" s="1">
        <v>2</v>
      </c>
      <c r="D1795" s="1">
        <v>10</v>
      </c>
      <c r="E1795" s="13">
        <v>0.94200000000000006</v>
      </c>
      <c r="F1795" s="1">
        <v>8</v>
      </c>
      <c r="G1795" s="1" t="s">
        <v>3063</v>
      </c>
      <c r="H1795" s="1" t="s">
        <v>3059</v>
      </c>
      <c r="I1795" s="1">
        <v>22</v>
      </c>
      <c r="J1795" s="1" t="s">
        <v>3059</v>
      </c>
      <c r="K1795" s="1" t="s">
        <v>3059</v>
      </c>
    </row>
    <row r="1796" spans="1:11" x14ac:dyDescent="0.35">
      <c r="A1796" s="1" t="s">
        <v>366</v>
      </c>
      <c r="B1796" s="9">
        <v>55414</v>
      </c>
      <c r="C1796" s="1">
        <v>3</v>
      </c>
      <c r="D1796" s="1">
        <v>4</v>
      </c>
      <c r="E1796" s="13">
        <v>0.89800000000000002</v>
      </c>
      <c r="F1796" s="1">
        <v>29</v>
      </c>
      <c r="G1796" s="1" t="s">
        <v>3061</v>
      </c>
      <c r="H1796" s="1" t="s">
        <v>3060</v>
      </c>
      <c r="I1796" s="1">
        <v>42</v>
      </c>
      <c r="J1796" s="1" t="s">
        <v>3060</v>
      </c>
      <c r="K1796" s="1" t="s">
        <v>3059</v>
      </c>
    </row>
    <row r="1797" spans="1:11" x14ac:dyDescent="0.35">
      <c r="A1797" s="1" t="s">
        <v>1142</v>
      </c>
      <c r="B1797" s="9">
        <v>173784</v>
      </c>
      <c r="C1797" s="1">
        <v>2</v>
      </c>
      <c r="D1797" s="1">
        <v>7</v>
      </c>
      <c r="E1797" s="13">
        <v>0.96400000000000008</v>
      </c>
      <c r="F1797" s="1">
        <v>30</v>
      </c>
      <c r="G1797" s="1" t="s">
        <v>3063</v>
      </c>
      <c r="H1797" s="1" t="s">
        <v>3060</v>
      </c>
      <c r="I1797" s="1">
        <v>40</v>
      </c>
      <c r="J1797" s="1" t="s">
        <v>3059</v>
      </c>
      <c r="K1797" s="1" t="s">
        <v>3059</v>
      </c>
    </row>
    <row r="1798" spans="1:11" x14ac:dyDescent="0.35">
      <c r="A1798" s="1" t="s">
        <v>1355</v>
      </c>
      <c r="B1798" s="9">
        <v>59994</v>
      </c>
      <c r="C1798" s="1">
        <v>3</v>
      </c>
      <c r="D1798" s="1">
        <v>9</v>
      </c>
      <c r="E1798" s="13">
        <v>0.88900000000000001</v>
      </c>
      <c r="F1798" s="1">
        <v>3</v>
      </c>
      <c r="G1798" s="1" t="s">
        <v>3064</v>
      </c>
      <c r="H1798" s="1" t="s">
        <v>3059</v>
      </c>
      <c r="I1798" s="1">
        <v>7</v>
      </c>
      <c r="J1798" s="1" t="s">
        <v>3059</v>
      </c>
      <c r="K1798" s="1" t="s">
        <v>3060</v>
      </c>
    </row>
    <row r="1799" spans="1:11" x14ac:dyDescent="0.35">
      <c r="A1799" s="1" t="s">
        <v>1297</v>
      </c>
      <c r="B1799" s="9">
        <v>83841</v>
      </c>
      <c r="C1799" s="1">
        <v>5</v>
      </c>
      <c r="D1799" s="1">
        <v>2</v>
      </c>
      <c r="E1799" s="13">
        <v>0.81</v>
      </c>
      <c r="F1799" s="1">
        <v>23</v>
      </c>
      <c r="G1799" s="1" t="s">
        <v>3058</v>
      </c>
      <c r="H1799" s="1" t="s">
        <v>3060</v>
      </c>
      <c r="I1799" s="1">
        <v>53</v>
      </c>
      <c r="J1799" s="1" t="s">
        <v>3060</v>
      </c>
      <c r="K1799" s="1" t="s">
        <v>3059</v>
      </c>
    </row>
    <row r="1800" spans="1:11" x14ac:dyDescent="0.35">
      <c r="A1800" s="1" t="s">
        <v>675</v>
      </c>
      <c r="B1800" s="9">
        <v>55102</v>
      </c>
      <c r="C1800" s="1">
        <v>4</v>
      </c>
      <c r="D1800" s="1">
        <v>5</v>
      </c>
      <c r="E1800" s="13">
        <v>1</v>
      </c>
      <c r="F1800" s="1">
        <v>30</v>
      </c>
      <c r="G1800" s="1" t="s">
        <v>3058</v>
      </c>
      <c r="H1800" s="1" t="s">
        <v>3060</v>
      </c>
      <c r="I1800" s="1">
        <v>33</v>
      </c>
      <c r="J1800" s="1" t="s">
        <v>3059</v>
      </c>
      <c r="K1800" s="1" t="s">
        <v>3059</v>
      </c>
    </row>
    <row r="1801" spans="1:11" x14ac:dyDescent="0.35">
      <c r="A1801" s="1" t="s">
        <v>2854</v>
      </c>
      <c r="B1801" s="9">
        <v>48379</v>
      </c>
      <c r="C1801" s="1">
        <v>4</v>
      </c>
      <c r="D1801" s="1">
        <v>5</v>
      </c>
      <c r="E1801" s="13">
        <v>0.83799999999999997</v>
      </c>
      <c r="F1801" s="1">
        <v>3</v>
      </c>
      <c r="G1801" s="1" t="s">
        <v>3063</v>
      </c>
      <c r="H1801" s="1" t="s">
        <v>3059</v>
      </c>
      <c r="I1801" s="1">
        <v>63</v>
      </c>
      <c r="J1801" s="1" t="s">
        <v>3059</v>
      </c>
      <c r="K1801" s="1" t="s">
        <v>3060</v>
      </c>
    </row>
    <row r="1802" spans="1:11" x14ac:dyDescent="0.35">
      <c r="A1802" s="1" t="s">
        <v>1424</v>
      </c>
      <c r="B1802" s="9">
        <v>169644</v>
      </c>
      <c r="C1802" s="1">
        <v>4</v>
      </c>
      <c r="D1802" s="1">
        <v>3</v>
      </c>
      <c r="E1802" s="13">
        <v>1</v>
      </c>
      <c r="F1802" s="1">
        <v>24</v>
      </c>
      <c r="G1802" s="1" t="s">
        <v>3062</v>
      </c>
      <c r="H1802" s="1" t="s">
        <v>3059</v>
      </c>
      <c r="I1802" s="1">
        <v>47</v>
      </c>
      <c r="J1802" s="1" t="s">
        <v>3060</v>
      </c>
      <c r="K1802" s="1" t="s">
        <v>3059</v>
      </c>
    </row>
    <row r="1803" spans="1:11" x14ac:dyDescent="0.35">
      <c r="A1803" s="1" t="s">
        <v>1600</v>
      </c>
      <c r="B1803" s="9">
        <v>79152</v>
      </c>
      <c r="C1803" s="1">
        <v>3</v>
      </c>
      <c r="D1803" s="1">
        <v>4</v>
      </c>
      <c r="E1803" s="13">
        <v>0.93799999999999994</v>
      </c>
      <c r="F1803" s="1">
        <v>12</v>
      </c>
      <c r="G1803" s="1" t="s">
        <v>3064</v>
      </c>
      <c r="H1803" s="1" t="s">
        <v>3060</v>
      </c>
      <c r="I1803" s="1">
        <v>67</v>
      </c>
      <c r="J1803" s="1" t="s">
        <v>3059</v>
      </c>
      <c r="K1803" s="1" t="s">
        <v>3059</v>
      </c>
    </row>
    <row r="1804" spans="1:11" x14ac:dyDescent="0.35">
      <c r="A1804" s="1" t="s">
        <v>3004</v>
      </c>
      <c r="B1804" s="9">
        <v>91794</v>
      </c>
      <c r="C1804" s="1">
        <v>3</v>
      </c>
      <c r="D1804" s="1">
        <v>1</v>
      </c>
      <c r="E1804" s="13">
        <v>0.90599999999999992</v>
      </c>
      <c r="F1804" s="1">
        <v>26</v>
      </c>
      <c r="G1804" s="1" t="s">
        <v>3058</v>
      </c>
      <c r="H1804" s="1" t="s">
        <v>3059</v>
      </c>
      <c r="I1804" s="1">
        <v>30</v>
      </c>
      <c r="J1804" s="1" t="s">
        <v>3059</v>
      </c>
      <c r="K1804" s="1" t="s">
        <v>3059</v>
      </c>
    </row>
    <row r="1805" spans="1:11" x14ac:dyDescent="0.35">
      <c r="A1805" s="1" t="s">
        <v>2881</v>
      </c>
      <c r="B1805" s="9">
        <v>166048</v>
      </c>
      <c r="C1805" s="1">
        <v>3</v>
      </c>
      <c r="D1805" s="1">
        <v>5</v>
      </c>
      <c r="E1805" s="13">
        <v>0.89500000000000002</v>
      </c>
      <c r="F1805" s="1">
        <v>13</v>
      </c>
      <c r="G1805" s="1" t="s">
        <v>3061</v>
      </c>
      <c r="H1805" s="1" t="s">
        <v>3059</v>
      </c>
      <c r="I1805" s="1">
        <v>62</v>
      </c>
      <c r="J1805" s="1" t="s">
        <v>3060</v>
      </c>
      <c r="K1805" s="1" t="s">
        <v>3059</v>
      </c>
    </row>
    <row r="1806" spans="1:11" x14ac:dyDescent="0.35">
      <c r="A1806" s="1" t="s">
        <v>785</v>
      </c>
      <c r="B1806" s="9">
        <v>149831</v>
      </c>
      <c r="C1806" s="1">
        <v>2</v>
      </c>
      <c r="D1806" s="1">
        <v>9</v>
      </c>
      <c r="E1806" s="13">
        <v>0.87</v>
      </c>
      <c r="F1806" s="1">
        <v>28</v>
      </c>
      <c r="G1806" s="1" t="s">
        <v>3061</v>
      </c>
      <c r="H1806" s="1" t="s">
        <v>3059</v>
      </c>
      <c r="I1806" s="1">
        <v>75</v>
      </c>
      <c r="J1806" s="1" t="s">
        <v>3059</v>
      </c>
      <c r="K1806" s="1" t="s">
        <v>3059</v>
      </c>
    </row>
    <row r="1807" spans="1:11" x14ac:dyDescent="0.35">
      <c r="A1807" s="1" t="s">
        <v>1381</v>
      </c>
      <c r="B1807" s="9">
        <v>83272</v>
      </c>
      <c r="C1807" s="1">
        <v>2</v>
      </c>
      <c r="D1807" s="1">
        <v>5</v>
      </c>
      <c r="E1807" s="13">
        <v>0.97099999999999997</v>
      </c>
      <c r="F1807" s="1">
        <v>6</v>
      </c>
      <c r="G1807" s="1" t="s">
        <v>3063</v>
      </c>
      <c r="H1807" s="1" t="s">
        <v>3060</v>
      </c>
      <c r="I1807" s="1">
        <v>19</v>
      </c>
      <c r="J1807" s="1" t="s">
        <v>3059</v>
      </c>
      <c r="K1807" s="1" t="s">
        <v>3059</v>
      </c>
    </row>
    <row r="1808" spans="1:11" x14ac:dyDescent="0.35">
      <c r="A1808" s="1" t="s">
        <v>202</v>
      </c>
      <c r="B1808" s="9">
        <v>150577</v>
      </c>
      <c r="C1808" s="1">
        <v>2</v>
      </c>
      <c r="D1808" s="1">
        <v>10</v>
      </c>
      <c r="E1808" s="13">
        <v>0.91400000000000003</v>
      </c>
      <c r="F1808" s="1">
        <v>24</v>
      </c>
      <c r="G1808" s="1" t="s">
        <v>3058</v>
      </c>
      <c r="H1808" s="1" t="s">
        <v>3059</v>
      </c>
      <c r="I1808" s="1">
        <v>80</v>
      </c>
      <c r="J1808" s="1" t="s">
        <v>3059</v>
      </c>
      <c r="K1808" s="1" t="s">
        <v>3059</v>
      </c>
    </row>
    <row r="1809" spans="1:11" x14ac:dyDescent="0.35">
      <c r="A1809" s="1" t="s">
        <v>2329</v>
      </c>
      <c r="B1809" s="9">
        <v>35775</v>
      </c>
      <c r="C1809" s="1">
        <v>1</v>
      </c>
      <c r="D1809" s="1">
        <v>5</v>
      </c>
      <c r="E1809" s="13">
        <v>0.85199999999999998</v>
      </c>
      <c r="F1809" s="1">
        <v>22</v>
      </c>
      <c r="G1809" s="1" t="s">
        <v>3062</v>
      </c>
      <c r="H1809" s="1" t="s">
        <v>3059</v>
      </c>
      <c r="I1809" s="1">
        <v>24</v>
      </c>
      <c r="J1809" s="1" t="s">
        <v>3059</v>
      </c>
      <c r="K1809" s="1" t="s">
        <v>3059</v>
      </c>
    </row>
    <row r="1810" spans="1:11" x14ac:dyDescent="0.35">
      <c r="A1810" s="1" t="s">
        <v>2008</v>
      </c>
      <c r="B1810" s="9">
        <v>152130</v>
      </c>
      <c r="C1810" s="1">
        <v>2</v>
      </c>
      <c r="D1810" s="1">
        <v>2</v>
      </c>
      <c r="E1810" s="13">
        <v>0.8640000000000001</v>
      </c>
      <c r="F1810" s="1">
        <v>18</v>
      </c>
      <c r="G1810" s="1" t="s">
        <v>3064</v>
      </c>
      <c r="H1810" s="1" t="s">
        <v>3059</v>
      </c>
      <c r="I1810" s="1">
        <v>20</v>
      </c>
      <c r="J1810" s="1" t="s">
        <v>3059</v>
      </c>
      <c r="K1810" s="1" t="s">
        <v>3059</v>
      </c>
    </row>
    <row r="1811" spans="1:11" x14ac:dyDescent="0.35">
      <c r="A1811" s="1" t="s">
        <v>105</v>
      </c>
      <c r="B1811" s="9">
        <v>36155</v>
      </c>
      <c r="C1811" s="1">
        <v>3</v>
      </c>
      <c r="D1811" s="1">
        <v>10</v>
      </c>
      <c r="E1811" s="13">
        <v>0.94499999999999995</v>
      </c>
      <c r="F1811" s="1">
        <v>17</v>
      </c>
      <c r="G1811" s="1" t="s">
        <v>3063</v>
      </c>
      <c r="H1811" s="1" t="s">
        <v>3059</v>
      </c>
      <c r="I1811" s="1">
        <v>60</v>
      </c>
      <c r="J1811" s="1" t="s">
        <v>3059</v>
      </c>
      <c r="K1811" s="1" t="s">
        <v>3059</v>
      </c>
    </row>
    <row r="1812" spans="1:11" x14ac:dyDescent="0.35">
      <c r="A1812" s="1" t="s">
        <v>663</v>
      </c>
      <c r="B1812" s="9">
        <v>145764</v>
      </c>
      <c r="C1812" s="1">
        <v>1</v>
      </c>
      <c r="D1812" s="1">
        <v>5</v>
      </c>
      <c r="E1812" s="13">
        <v>0.872</v>
      </c>
      <c r="F1812" s="1">
        <v>27</v>
      </c>
      <c r="G1812" s="1" t="s">
        <v>3064</v>
      </c>
      <c r="H1812" s="1" t="s">
        <v>3059</v>
      </c>
      <c r="I1812" s="1">
        <v>62</v>
      </c>
      <c r="J1812" s="1" t="s">
        <v>3059</v>
      </c>
      <c r="K1812" s="1" t="s">
        <v>3059</v>
      </c>
    </row>
    <row r="1813" spans="1:11" x14ac:dyDescent="0.35">
      <c r="A1813" s="1" t="s">
        <v>1234</v>
      </c>
      <c r="B1813" s="9">
        <v>29388</v>
      </c>
      <c r="C1813" s="1">
        <v>4</v>
      </c>
      <c r="D1813" s="1">
        <v>9</v>
      </c>
      <c r="E1813" s="13">
        <v>0.90700000000000003</v>
      </c>
      <c r="F1813" s="1">
        <v>9</v>
      </c>
      <c r="G1813" s="1" t="s">
        <v>3058</v>
      </c>
      <c r="H1813" s="1" t="s">
        <v>3060</v>
      </c>
      <c r="I1813" s="1">
        <v>76</v>
      </c>
      <c r="J1813" s="1" t="s">
        <v>3059</v>
      </c>
      <c r="K1813" s="1" t="s">
        <v>3059</v>
      </c>
    </row>
    <row r="1814" spans="1:11" x14ac:dyDescent="0.35">
      <c r="A1814" s="1" t="s">
        <v>3022</v>
      </c>
      <c r="B1814" s="9">
        <v>96579</v>
      </c>
      <c r="C1814" s="1">
        <v>4</v>
      </c>
      <c r="D1814" s="1">
        <v>2</v>
      </c>
      <c r="E1814" s="13">
        <v>0.92700000000000005</v>
      </c>
      <c r="F1814" s="1">
        <v>21</v>
      </c>
      <c r="G1814" s="1" t="s">
        <v>3062</v>
      </c>
      <c r="H1814" s="1" t="s">
        <v>3059</v>
      </c>
      <c r="I1814" s="1">
        <v>44</v>
      </c>
      <c r="J1814" s="1" t="s">
        <v>3059</v>
      </c>
      <c r="K1814" s="1" t="s">
        <v>3059</v>
      </c>
    </row>
    <row r="1815" spans="1:11" x14ac:dyDescent="0.35">
      <c r="A1815" s="1" t="s">
        <v>405</v>
      </c>
      <c r="B1815" s="9">
        <v>60255</v>
      </c>
      <c r="C1815" s="1">
        <v>2</v>
      </c>
      <c r="D1815" s="1">
        <v>7</v>
      </c>
      <c r="E1815" s="13">
        <v>0.9</v>
      </c>
      <c r="F1815" s="1">
        <v>3</v>
      </c>
      <c r="G1815" s="1" t="s">
        <v>3058</v>
      </c>
      <c r="H1815" s="1" t="s">
        <v>3059</v>
      </c>
      <c r="I1815" s="1">
        <v>77</v>
      </c>
      <c r="J1815" s="1" t="s">
        <v>3059</v>
      </c>
      <c r="K1815" s="1" t="s">
        <v>3059</v>
      </c>
    </row>
    <row r="1816" spans="1:11" x14ac:dyDescent="0.35">
      <c r="A1816" s="1" t="s">
        <v>2939</v>
      </c>
      <c r="B1816" s="9">
        <v>148728</v>
      </c>
      <c r="C1816" s="1">
        <v>5</v>
      </c>
      <c r="D1816" s="1">
        <v>3</v>
      </c>
      <c r="E1816" s="13">
        <v>0.95700000000000007</v>
      </c>
      <c r="F1816" s="1">
        <v>2</v>
      </c>
      <c r="G1816" s="1" t="s">
        <v>3062</v>
      </c>
      <c r="H1816" s="1" t="s">
        <v>3059</v>
      </c>
      <c r="I1816" s="1">
        <v>16</v>
      </c>
      <c r="J1816" s="1" t="s">
        <v>3059</v>
      </c>
      <c r="K1816" s="1" t="s">
        <v>3059</v>
      </c>
    </row>
    <row r="1817" spans="1:11" x14ac:dyDescent="0.35">
      <c r="A1817" s="1" t="s">
        <v>2248</v>
      </c>
      <c r="B1817" s="9">
        <v>102979.37</v>
      </c>
      <c r="C1817" s="1">
        <v>4</v>
      </c>
      <c r="D1817" s="1">
        <v>7</v>
      </c>
      <c r="E1817" s="13">
        <v>0.877</v>
      </c>
      <c r="F1817" s="1">
        <v>9</v>
      </c>
      <c r="G1817" s="1" t="s">
        <v>3063</v>
      </c>
      <c r="H1817" s="1" t="s">
        <v>3059</v>
      </c>
      <c r="I1817" s="1">
        <v>47</v>
      </c>
      <c r="J1817" s="1" t="s">
        <v>3059</v>
      </c>
      <c r="K1817" s="1" t="s">
        <v>3059</v>
      </c>
    </row>
    <row r="1818" spans="1:11" x14ac:dyDescent="0.35">
      <c r="A1818" s="1" t="s">
        <v>2572</v>
      </c>
      <c r="B1818" s="9">
        <v>143522</v>
      </c>
      <c r="C1818" s="1">
        <v>3</v>
      </c>
      <c r="D1818" s="1">
        <v>4</v>
      </c>
      <c r="E1818" s="13">
        <v>0.8909999999999999</v>
      </c>
      <c r="F1818" s="1">
        <v>15</v>
      </c>
      <c r="G1818" s="1" t="s">
        <v>3064</v>
      </c>
      <c r="H1818" s="1" t="s">
        <v>3059</v>
      </c>
      <c r="I1818" s="1">
        <v>44</v>
      </c>
      <c r="J1818" s="1" t="s">
        <v>3059</v>
      </c>
      <c r="K1818" s="1" t="s">
        <v>3059</v>
      </c>
    </row>
    <row r="1819" spans="1:11" x14ac:dyDescent="0.35">
      <c r="A1819" s="1" t="s">
        <v>1211</v>
      </c>
      <c r="B1819" s="9">
        <v>130457</v>
      </c>
      <c r="C1819" s="1">
        <v>2</v>
      </c>
      <c r="D1819" s="1">
        <v>2</v>
      </c>
      <c r="E1819" s="13">
        <v>0.76</v>
      </c>
      <c r="F1819" s="1">
        <v>11</v>
      </c>
      <c r="G1819" s="1" t="s">
        <v>3063</v>
      </c>
      <c r="H1819" s="1" t="s">
        <v>3059</v>
      </c>
      <c r="I1819" s="1">
        <v>4</v>
      </c>
      <c r="J1819" s="1" t="s">
        <v>3059</v>
      </c>
      <c r="K1819" s="1" t="s">
        <v>3059</v>
      </c>
    </row>
    <row r="1820" spans="1:11" x14ac:dyDescent="0.35">
      <c r="A1820" s="1" t="s">
        <v>1368</v>
      </c>
      <c r="B1820" s="9">
        <v>157690</v>
      </c>
      <c r="C1820" s="1">
        <v>3</v>
      </c>
      <c r="D1820" s="1">
        <v>1</v>
      </c>
      <c r="E1820" s="13">
        <v>0.93599999999999994</v>
      </c>
      <c r="F1820" s="1">
        <v>2</v>
      </c>
      <c r="G1820" s="1" t="s">
        <v>3058</v>
      </c>
      <c r="H1820" s="1" t="s">
        <v>3059</v>
      </c>
      <c r="I1820" s="1">
        <v>40</v>
      </c>
      <c r="J1820" s="1" t="s">
        <v>3059</v>
      </c>
      <c r="K1820" s="1" t="s">
        <v>3059</v>
      </c>
    </row>
    <row r="1821" spans="1:11" x14ac:dyDescent="0.35">
      <c r="A1821" s="1" t="s">
        <v>54</v>
      </c>
      <c r="B1821" s="9">
        <v>47775</v>
      </c>
      <c r="C1821" s="1">
        <v>5</v>
      </c>
      <c r="D1821" s="1">
        <v>6</v>
      </c>
      <c r="E1821" s="13">
        <v>0.94200000000000006</v>
      </c>
      <c r="F1821" s="1">
        <v>2</v>
      </c>
      <c r="G1821" s="1" t="s">
        <v>3063</v>
      </c>
      <c r="H1821" s="1" t="s">
        <v>3059</v>
      </c>
      <c r="I1821" s="1">
        <v>76</v>
      </c>
      <c r="J1821" s="1" t="s">
        <v>3059</v>
      </c>
      <c r="K1821" s="1" t="s">
        <v>3059</v>
      </c>
    </row>
    <row r="1822" spans="1:11" x14ac:dyDescent="0.35">
      <c r="A1822" s="1" t="s">
        <v>1584</v>
      </c>
      <c r="B1822" s="9">
        <v>116596</v>
      </c>
      <c r="C1822" s="1">
        <v>2</v>
      </c>
      <c r="D1822" s="1">
        <v>4</v>
      </c>
      <c r="E1822" s="13">
        <v>0.93299999999999994</v>
      </c>
      <c r="F1822" s="1">
        <v>0</v>
      </c>
      <c r="G1822" s="1" t="s">
        <v>3064</v>
      </c>
      <c r="H1822" s="1" t="s">
        <v>3059</v>
      </c>
      <c r="I1822" s="1">
        <v>77</v>
      </c>
      <c r="J1822" s="1" t="s">
        <v>3059</v>
      </c>
      <c r="K1822" s="1" t="s">
        <v>3059</v>
      </c>
    </row>
    <row r="1823" spans="1:11" x14ac:dyDescent="0.35">
      <c r="A1823" s="1" t="s">
        <v>2189</v>
      </c>
      <c r="B1823" s="9">
        <v>35959</v>
      </c>
      <c r="C1823" s="1">
        <v>2</v>
      </c>
      <c r="D1823" s="1">
        <v>4</v>
      </c>
      <c r="E1823" s="13">
        <v>1</v>
      </c>
      <c r="F1823" s="1">
        <v>8</v>
      </c>
      <c r="G1823" s="1" t="s">
        <v>3063</v>
      </c>
      <c r="H1823" s="1" t="s">
        <v>3059</v>
      </c>
      <c r="I1823" s="1">
        <v>40</v>
      </c>
      <c r="J1823" s="1" t="s">
        <v>3059</v>
      </c>
      <c r="K1823" s="1" t="s">
        <v>3059</v>
      </c>
    </row>
    <row r="1824" spans="1:11" x14ac:dyDescent="0.35">
      <c r="A1824" s="1" t="s">
        <v>2273</v>
      </c>
      <c r="B1824" s="9">
        <v>52363</v>
      </c>
      <c r="C1824" s="1">
        <v>4</v>
      </c>
      <c r="D1824" s="1">
        <v>7</v>
      </c>
      <c r="E1824" s="13">
        <v>0.90400000000000003</v>
      </c>
      <c r="F1824" s="1">
        <v>12</v>
      </c>
      <c r="G1824" s="1" t="s">
        <v>3064</v>
      </c>
      <c r="H1824" s="1" t="s">
        <v>3059</v>
      </c>
      <c r="I1824" s="1">
        <v>45</v>
      </c>
      <c r="J1824" s="1" t="s">
        <v>3059</v>
      </c>
      <c r="K1824" s="1" t="s">
        <v>3059</v>
      </c>
    </row>
    <row r="1825" spans="1:11" x14ac:dyDescent="0.35">
      <c r="A1825" s="1" t="s">
        <v>2458</v>
      </c>
      <c r="B1825" s="9">
        <v>170013</v>
      </c>
      <c r="C1825" s="1">
        <v>2</v>
      </c>
      <c r="D1825" s="1">
        <v>9</v>
      </c>
      <c r="E1825" s="13">
        <v>0.84299999999999997</v>
      </c>
      <c r="F1825" s="1">
        <v>13</v>
      </c>
      <c r="G1825" s="1" t="s">
        <v>3058</v>
      </c>
      <c r="H1825" s="1" t="s">
        <v>3060</v>
      </c>
      <c r="I1825" s="1">
        <v>77</v>
      </c>
      <c r="J1825" s="1" t="s">
        <v>3059</v>
      </c>
      <c r="K1825" s="1" t="s">
        <v>3059</v>
      </c>
    </row>
    <row r="1826" spans="1:11" x14ac:dyDescent="0.35">
      <c r="A1826" s="1" t="s">
        <v>2430</v>
      </c>
      <c r="B1826" s="9">
        <v>163921</v>
      </c>
      <c r="C1826" s="1">
        <v>2</v>
      </c>
      <c r="D1826" s="1">
        <v>6</v>
      </c>
      <c r="E1826" s="13">
        <v>0.82700000000000007</v>
      </c>
      <c r="F1826" s="1">
        <v>26</v>
      </c>
      <c r="G1826" s="1" t="s">
        <v>3064</v>
      </c>
      <c r="H1826" s="1" t="s">
        <v>3059</v>
      </c>
      <c r="I1826" s="1">
        <v>22</v>
      </c>
      <c r="J1826" s="1" t="s">
        <v>3059</v>
      </c>
      <c r="K1826" s="1" t="s">
        <v>3059</v>
      </c>
    </row>
    <row r="1827" spans="1:11" x14ac:dyDescent="0.35">
      <c r="A1827" s="1" t="s">
        <v>91</v>
      </c>
      <c r="B1827" s="9">
        <v>102979.37</v>
      </c>
      <c r="C1827" s="1">
        <v>4</v>
      </c>
      <c r="D1827" s="1">
        <v>5</v>
      </c>
      <c r="E1827" s="13">
        <v>0.97699999999999998</v>
      </c>
      <c r="F1827" s="1">
        <v>5</v>
      </c>
      <c r="G1827" s="1" t="s">
        <v>3058</v>
      </c>
      <c r="H1827" s="1" t="s">
        <v>3059</v>
      </c>
      <c r="I1827" s="1">
        <v>52</v>
      </c>
      <c r="J1827" s="1" t="s">
        <v>3060</v>
      </c>
      <c r="K1827" s="1" t="s">
        <v>3059</v>
      </c>
    </row>
    <row r="1828" spans="1:11" x14ac:dyDescent="0.35">
      <c r="A1828" s="1" t="s">
        <v>2582</v>
      </c>
      <c r="B1828" s="9">
        <v>113114</v>
      </c>
      <c r="C1828" s="1">
        <v>2</v>
      </c>
      <c r="D1828" s="1">
        <v>10</v>
      </c>
      <c r="E1828" s="13">
        <v>0.89400000000000002</v>
      </c>
      <c r="F1828" s="1">
        <v>9</v>
      </c>
      <c r="G1828" s="1" t="s">
        <v>3058</v>
      </c>
      <c r="H1828" s="1" t="s">
        <v>3059</v>
      </c>
      <c r="I1828" s="1">
        <v>79</v>
      </c>
      <c r="J1828" s="1" t="s">
        <v>3059</v>
      </c>
      <c r="K1828" s="1" t="s">
        <v>3059</v>
      </c>
    </row>
    <row r="1829" spans="1:11" x14ac:dyDescent="0.35">
      <c r="A1829" s="1" t="s">
        <v>2236</v>
      </c>
      <c r="B1829" s="9">
        <v>138205</v>
      </c>
      <c r="C1829" s="1">
        <v>4</v>
      </c>
      <c r="D1829" s="1">
        <v>3</v>
      </c>
      <c r="E1829" s="13">
        <v>0.94900000000000007</v>
      </c>
      <c r="F1829" s="1">
        <v>27</v>
      </c>
      <c r="G1829" s="1" t="s">
        <v>3058</v>
      </c>
      <c r="H1829" s="1" t="s">
        <v>3060</v>
      </c>
      <c r="I1829" s="1">
        <v>28</v>
      </c>
      <c r="J1829" s="1" t="s">
        <v>3059</v>
      </c>
      <c r="K1829" s="1" t="s">
        <v>3059</v>
      </c>
    </row>
    <row r="1830" spans="1:11" x14ac:dyDescent="0.35">
      <c r="A1830" s="1" t="s">
        <v>1868</v>
      </c>
      <c r="B1830" s="9">
        <v>43206</v>
      </c>
      <c r="C1830" s="1">
        <v>3</v>
      </c>
      <c r="D1830" s="1">
        <v>5</v>
      </c>
      <c r="E1830" s="13">
        <v>0.84400000000000008</v>
      </c>
      <c r="F1830" s="1">
        <v>4</v>
      </c>
      <c r="G1830" s="1" t="s">
        <v>3062</v>
      </c>
      <c r="H1830" s="1" t="s">
        <v>3060</v>
      </c>
      <c r="I1830" s="1">
        <v>29</v>
      </c>
      <c r="J1830" s="1" t="s">
        <v>3060</v>
      </c>
      <c r="K1830" s="1" t="s">
        <v>3060</v>
      </c>
    </row>
    <row r="1831" spans="1:11" x14ac:dyDescent="0.35">
      <c r="A1831" s="1" t="s">
        <v>597</v>
      </c>
      <c r="B1831" s="9">
        <v>77865</v>
      </c>
      <c r="C1831" s="1">
        <v>1</v>
      </c>
      <c r="D1831" s="1">
        <v>5</v>
      </c>
      <c r="E1831" s="13">
        <v>0.91099999999999992</v>
      </c>
      <c r="F1831" s="1">
        <v>23</v>
      </c>
      <c r="G1831" s="1" t="s">
        <v>3061</v>
      </c>
      <c r="H1831" s="1" t="s">
        <v>3059</v>
      </c>
      <c r="I1831" s="1">
        <v>49</v>
      </c>
      <c r="J1831" s="1" t="s">
        <v>3059</v>
      </c>
      <c r="K1831" s="1" t="s">
        <v>3059</v>
      </c>
    </row>
    <row r="1832" spans="1:11" x14ac:dyDescent="0.35">
      <c r="A1832" s="1" t="s">
        <v>1957</v>
      </c>
      <c r="B1832" s="9">
        <v>177004</v>
      </c>
      <c r="C1832" s="1">
        <v>2</v>
      </c>
      <c r="D1832" s="1">
        <v>1</v>
      </c>
      <c r="E1832" s="13">
        <v>0.81400000000000006</v>
      </c>
      <c r="F1832" s="1">
        <v>23</v>
      </c>
      <c r="G1832" s="1" t="s">
        <v>3061</v>
      </c>
      <c r="H1832" s="1" t="s">
        <v>3060</v>
      </c>
      <c r="I1832" s="1">
        <v>73</v>
      </c>
      <c r="J1832" s="1" t="s">
        <v>3060</v>
      </c>
      <c r="K1832" s="1" t="s">
        <v>3059</v>
      </c>
    </row>
    <row r="1833" spans="1:11" x14ac:dyDescent="0.35">
      <c r="A1833" s="1" t="s">
        <v>1373</v>
      </c>
      <c r="B1833" s="9">
        <v>121571</v>
      </c>
      <c r="C1833" s="1">
        <v>1</v>
      </c>
      <c r="D1833" s="1">
        <v>1</v>
      </c>
      <c r="E1833" s="13">
        <v>0.92200000000000004</v>
      </c>
      <c r="F1833" s="1">
        <v>11</v>
      </c>
      <c r="G1833" s="1" t="s">
        <v>3061</v>
      </c>
      <c r="H1833" s="1" t="s">
        <v>3059</v>
      </c>
      <c r="I1833" s="1">
        <v>67</v>
      </c>
      <c r="J1833" s="1" t="s">
        <v>3060</v>
      </c>
      <c r="K1833" s="1" t="s">
        <v>3060</v>
      </c>
    </row>
    <row r="1834" spans="1:11" x14ac:dyDescent="0.35">
      <c r="A1834" s="1" t="s">
        <v>2285</v>
      </c>
      <c r="B1834" s="9">
        <v>41949</v>
      </c>
      <c r="C1834" s="1">
        <v>1</v>
      </c>
      <c r="D1834" s="1">
        <v>6</v>
      </c>
      <c r="E1834" s="13">
        <v>0.93500000000000005</v>
      </c>
      <c r="F1834" s="1">
        <v>24</v>
      </c>
      <c r="G1834" s="1" t="s">
        <v>3061</v>
      </c>
      <c r="H1834" s="1" t="s">
        <v>3060</v>
      </c>
      <c r="I1834" s="1">
        <v>19</v>
      </c>
      <c r="J1834" s="1" t="s">
        <v>3059</v>
      </c>
      <c r="K1834" s="1" t="s">
        <v>3060</v>
      </c>
    </row>
    <row r="1835" spans="1:11" x14ac:dyDescent="0.35">
      <c r="A1835" s="1" t="s">
        <v>246</v>
      </c>
      <c r="B1835" s="9">
        <v>104346</v>
      </c>
      <c r="C1835" s="1">
        <v>3</v>
      </c>
      <c r="D1835" s="1">
        <v>4</v>
      </c>
      <c r="E1835" s="13">
        <v>0.98499999999999999</v>
      </c>
      <c r="F1835" s="1">
        <v>25</v>
      </c>
      <c r="G1835" s="1" t="s">
        <v>3062</v>
      </c>
      <c r="H1835" s="1" t="s">
        <v>3060</v>
      </c>
      <c r="I1835" s="1">
        <v>28</v>
      </c>
      <c r="J1835" s="1" t="s">
        <v>3059</v>
      </c>
      <c r="K1835" s="1" t="s">
        <v>3059</v>
      </c>
    </row>
    <row r="1836" spans="1:11" x14ac:dyDescent="0.35">
      <c r="A1836" s="1" t="s">
        <v>412</v>
      </c>
      <c r="B1836" s="9">
        <v>29186</v>
      </c>
      <c r="C1836" s="1">
        <v>3</v>
      </c>
      <c r="D1836" s="1">
        <v>2</v>
      </c>
      <c r="E1836" s="13">
        <v>0.92799999999999994</v>
      </c>
      <c r="F1836" s="1">
        <v>1</v>
      </c>
      <c r="G1836" s="1" t="s">
        <v>3061</v>
      </c>
      <c r="H1836" s="1" t="s">
        <v>3059</v>
      </c>
      <c r="I1836" s="1">
        <v>4</v>
      </c>
      <c r="J1836" s="1" t="s">
        <v>3059</v>
      </c>
      <c r="K1836" s="1" t="s">
        <v>3059</v>
      </c>
    </row>
    <row r="1837" spans="1:11" x14ac:dyDescent="0.35">
      <c r="A1837" s="1" t="s">
        <v>611</v>
      </c>
      <c r="B1837" s="9">
        <v>66845</v>
      </c>
      <c r="C1837" s="1">
        <v>1</v>
      </c>
      <c r="D1837" s="1">
        <v>5</v>
      </c>
      <c r="E1837" s="13">
        <v>0.97099999999999997</v>
      </c>
      <c r="F1837" s="1">
        <v>23</v>
      </c>
      <c r="G1837" s="1" t="s">
        <v>3061</v>
      </c>
      <c r="H1837" s="1" t="s">
        <v>3059</v>
      </c>
      <c r="I1837" s="1">
        <v>69</v>
      </c>
      <c r="J1837" s="1" t="s">
        <v>3059</v>
      </c>
      <c r="K1837" s="1" t="s">
        <v>3059</v>
      </c>
    </row>
    <row r="1838" spans="1:11" x14ac:dyDescent="0.35">
      <c r="A1838" s="1" t="s">
        <v>1313</v>
      </c>
      <c r="B1838" s="9">
        <v>62945</v>
      </c>
      <c r="C1838" s="1">
        <v>1</v>
      </c>
      <c r="D1838" s="1">
        <v>9</v>
      </c>
      <c r="E1838" s="13">
        <v>1</v>
      </c>
      <c r="F1838" s="1">
        <v>20</v>
      </c>
      <c r="G1838" s="1" t="s">
        <v>3065</v>
      </c>
      <c r="H1838" s="1" t="s">
        <v>3059</v>
      </c>
      <c r="I1838" s="1">
        <v>80</v>
      </c>
      <c r="J1838" s="1" t="s">
        <v>3059</v>
      </c>
      <c r="K1838" s="1" t="s">
        <v>3059</v>
      </c>
    </row>
    <row r="1839" spans="1:11" x14ac:dyDescent="0.35">
      <c r="A1839" s="1" t="s">
        <v>817</v>
      </c>
      <c r="B1839" s="9">
        <v>163704</v>
      </c>
      <c r="C1839" s="1">
        <v>1</v>
      </c>
      <c r="D1839" s="1">
        <v>3</v>
      </c>
      <c r="E1839" s="13">
        <v>0.873</v>
      </c>
      <c r="F1839" s="1">
        <v>6</v>
      </c>
      <c r="G1839" s="1" t="s">
        <v>3063</v>
      </c>
      <c r="H1839" s="1" t="s">
        <v>3059</v>
      </c>
      <c r="I1839" s="1">
        <v>30</v>
      </c>
      <c r="J1839" s="1" t="s">
        <v>3059</v>
      </c>
      <c r="K1839" s="1" t="s">
        <v>3059</v>
      </c>
    </row>
    <row r="1840" spans="1:11" x14ac:dyDescent="0.35">
      <c r="A1840" s="1" t="s">
        <v>2424</v>
      </c>
      <c r="B1840" s="9">
        <v>177004</v>
      </c>
      <c r="C1840" s="1">
        <v>1</v>
      </c>
      <c r="D1840" s="1">
        <v>7</v>
      </c>
      <c r="E1840" s="13">
        <v>0.8859999999999999</v>
      </c>
      <c r="F1840" s="1">
        <v>11</v>
      </c>
      <c r="G1840" s="1" t="s">
        <v>3063</v>
      </c>
      <c r="H1840" s="1" t="s">
        <v>3059</v>
      </c>
      <c r="I1840" s="1">
        <v>52</v>
      </c>
      <c r="J1840" s="1" t="s">
        <v>3059</v>
      </c>
      <c r="K1840" s="1" t="s">
        <v>3059</v>
      </c>
    </row>
    <row r="1841" spans="1:11" x14ac:dyDescent="0.35">
      <c r="A1841" s="1" t="s">
        <v>27</v>
      </c>
      <c r="B1841" s="9">
        <v>82396</v>
      </c>
      <c r="C1841" s="1">
        <v>3</v>
      </c>
      <c r="D1841" s="1">
        <v>9</v>
      </c>
      <c r="E1841" s="13">
        <v>1</v>
      </c>
      <c r="F1841" s="1">
        <v>11</v>
      </c>
      <c r="G1841" s="1" t="s">
        <v>3064</v>
      </c>
      <c r="H1841" s="1" t="s">
        <v>3059</v>
      </c>
      <c r="I1841" s="1">
        <v>13</v>
      </c>
      <c r="J1841" s="1" t="s">
        <v>3060</v>
      </c>
      <c r="K1841" s="1" t="s">
        <v>3059</v>
      </c>
    </row>
    <row r="1842" spans="1:11" x14ac:dyDescent="0.35">
      <c r="A1842" s="1" t="s">
        <v>2032</v>
      </c>
      <c r="B1842" s="9">
        <v>43100</v>
      </c>
      <c r="C1842" s="1">
        <v>4</v>
      </c>
      <c r="D1842" s="1">
        <v>9</v>
      </c>
      <c r="E1842" s="13">
        <v>0.97699999999999998</v>
      </c>
      <c r="F1842" s="1">
        <v>2</v>
      </c>
      <c r="G1842" s="1" t="s">
        <v>3058</v>
      </c>
      <c r="H1842" s="1" t="s">
        <v>3059</v>
      </c>
      <c r="I1842" s="1">
        <v>32</v>
      </c>
      <c r="J1842" s="1" t="s">
        <v>3060</v>
      </c>
      <c r="K1842" s="1" t="s">
        <v>3059</v>
      </c>
    </row>
    <row r="1843" spans="1:11" x14ac:dyDescent="0.35">
      <c r="A1843" s="1" t="s">
        <v>1553</v>
      </c>
      <c r="B1843" s="9">
        <v>158435</v>
      </c>
      <c r="C1843" s="1">
        <v>3</v>
      </c>
      <c r="D1843" s="1">
        <v>4</v>
      </c>
      <c r="E1843" s="13">
        <v>0.95900000000000007</v>
      </c>
      <c r="F1843" s="1">
        <v>26</v>
      </c>
      <c r="G1843" s="1" t="s">
        <v>3064</v>
      </c>
      <c r="H1843" s="1" t="s">
        <v>3060</v>
      </c>
      <c r="I1843" s="1">
        <v>20</v>
      </c>
      <c r="J1843" s="1" t="s">
        <v>3059</v>
      </c>
      <c r="K1843" s="1" t="s">
        <v>3059</v>
      </c>
    </row>
    <row r="1844" spans="1:11" x14ac:dyDescent="0.35">
      <c r="A1844" s="1" t="s">
        <v>1657</v>
      </c>
      <c r="B1844" s="9">
        <v>57585</v>
      </c>
      <c r="C1844" s="1">
        <v>4</v>
      </c>
      <c r="D1844" s="1">
        <v>4</v>
      </c>
      <c r="E1844" s="13">
        <v>0.879</v>
      </c>
      <c r="F1844" s="1">
        <v>23</v>
      </c>
      <c r="G1844" s="1" t="s">
        <v>3058</v>
      </c>
      <c r="H1844" s="1" t="s">
        <v>3059</v>
      </c>
      <c r="I1844" s="1">
        <v>73</v>
      </c>
      <c r="J1844" s="1" t="s">
        <v>3059</v>
      </c>
      <c r="K1844" s="1" t="s">
        <v>3059</v>
      </c>
    </row>
    <row r="1845" spans="1:11" x14ac:dyDescent="0.35">
      <c r="A1845" s="1" t="s">
        <v>156</v>
      </c>
      <c r="B1845" s="9">
        <v>85771</v>
      </c>
      <c r="C1845" s="1">
        <v>2</v>
      </c>
      <c r="D1845" s="1">
        <v>8</v>
      </c>
      <c r="E1845" s="13">
        <v>0.90500000000000003</v>
      </c>
      <c r="F1845" s="1">
        <v>19</v>
      </c>
      <c r="G1845" s="1" t="s">
        <v>3063</v>
      </c>
      <c r="H1845" s="1" t="s">
        <v>3060</v>
      </c>
      <c r="I1845" s="1">
        <v>20</v>
      </c>
      <c r="J1845" s="1" t="s">
        <v>3059</v>
      </c>
      <c r="K1845" s="1" t="s">
        <v>3060</v>
      </c>
    </row>
    <row r="1846" spans="1:11" x14ac:dyDescent="0.35">
      <c r="A1846" s="1" t="s">
        <v>2370</v>
      </c>
      <c r="B1846" s="9">
        <v>126032</v>
      </c>
      <c r="C1846" s="1">
        <v>5</v>
      </c>
      <c r="D1846" s="1">
        <v>9</v>
      </c>
      <c r="E1846" s="13">
        <v>0.8909999999999999</v>
      </c>
      <c r="F1846" s="1">
        <v>18</v>
      </c>
      <c r="G1846" s="1" t="s">
        <v>3061</v>
      </c>
      <c r="H1846" s="1" t="s">
        <v>3059</v>
      </c>
      <c r="I1846" s="1">
        <v>68</v>
      </c>
      <c r="J1846" s="1" t="s">
        <v>3059</v>
      </c>
      <c r="K1846" s="1" t="s">
        <v>3060</v>
      </c>
    </row>
    <row r="1847" spans="1:11" x14ac:dyDescent="0.35">
      <c r="A1847" s="1" t="s">
        <v>2026</v>
      </c>
      <c r="B1847" s="9">
        <v>94939</v>
      </c>
      <c r="C1847" s="1">
        <v>2</v>
      </c>
      <c r="D1847" s="1">
        <v>1</v>
      </c>
      <c r="E1847" s="13">
        <v>0.93599999999999994</v>
      </c>
      <c r="F1847" s="1">
        <v>2</v>
      </c>
      <c r="G1847" s="1" t="s">
        <v>3064</v>
      </c>
      <c r="H1847" s="1" t="s">
        <v>3059</v>
      </c>
      <c r="I1847" s="1">
        <v>66</v>
      </c>
      <c r="J1847" s="1" t="s">
        <v>3059</v>
      </c>
      <c r="K1847" s="1" t="s">
        <v>3060</v>
      </c>
    </row>
    <row r="1848" spans="1:11" x14ac:dyDescent="0.35">
      <c r="A1848" s="1" t="s">
        <v>519</v>
      </c>
      <c r="B1848" s="9">
        <v>117343</v>
      </c>
      <c r="C1848" s="1">
        <v>2</v>
      </c>
      <c r="D1848" s="1">
        <v>10</v>
      </c>
      <c r="E1848" s="13">
        <v>0.93400000000000005</v>
      </c>
      <c r="F1848" s="1">
        <v>30</v>
      </c>
      <c r="G1848" s="1" t="s">
        <v>3061</v>
      </c>
      <c r="H1848" s="1" t="s">
        <v>3059</v>
      </c>
      <c r="I1848" s="1">
        <v>77</v>
      </c>
      <c r="J1848" s="1" t="s">
        <v>3059</v>
      </c>
      <c r="K1848" s="1" t="s">
        <v>3060</v>
      </c>
    </row>
    <row r="1849" spans="1:11" x14ac:dyDescent="0.35">
      <c r="A1849" s="1" t="s">
        <v>1674</v>
      </c>
      <c r="B1849" s="9">
        <v>132517</v>
      </c>
      <c r="C1849" s="1">
        <v>5</v>
      </c>
      <c r="D1849" s="1">
        <v>10</v>
      </c>
      <c r="E1849" s="13">
        <v>0.98499999999999999</v>
      </c>
      <c r="F1849" s="1">
        <v>5</v>
      </c>
      <c r="G1849" s="1" t="s">
        <v>3061</v>
      </c>
      <c r="H1849" s="1" t="s">
        <v>3059</v>
      </c>
      <c r="I1849" s="1">
        <v>20</v>
      </c>
      <c r="J1849" s="1" t="s">
        <v>3059</v>
      </c>
      <c r="K1849" s="1" t="s">
        <v>3059</v>
      </c>
    </row>
    <row r="1850" spans="1:11" x14ac:dyDescent="0.35">
      <c r="A1850" s="1" t="s">
        <v>106</v>
      </c>
      <c r="B1850" s="9">
        <v>102065</v>
      </c>
      <c r="C1850" s="1">
        <v>5</v>
      </c>
      <c r="D1850" s="1">
        <v>10</v>
      </c>
      <c r="E1850" s="13">
        <v>0.91099999999999992</v>
      </c>
      <c r="F1850" s="1">
        <v>9</v>
      </c>
      <c r="G1850" s="1" t="s">
        <v>3062</v>
      </c>
      <c r="H1850" s="1" t="s">
        <v>3060</v>
      </c>
      <c r="I1850" s="1">
        <v>58</v>
      </c>
      <c r="J1850" s="1" t="s">
        <v>3059</v>
      </c>
      <c r="K1850" s="1" t="s">
        <v>3059</v>
      </c>
    </row>
    <row r="1851" spans="1:11" x14ac:dyDescent="0.35">
      <c r="A1851" s="1" t="s">
        <v>137</v>
      </c>
      <c r="B1851" s="9">
        <v>102979.37</v>
      </c>
      <c r="C1851" s="1">
        <v>5</v>
      </c>
      <c r="D1851" s="1">
        <v>4</v>
      </c>
      <c r="E1851" s="13">
        <v>0.94099999999999995</v>
      </c>
      <c r="F1851" s="1">
        <v>5</v>
      </c>
      <c r="G1851" s="1" t="s">
        <v>3063</v>
      </c>
      <c r="H1851" s="1" t="s">
        <v>3060</v>
      </c>
      <c r="I1851" s="1">
        <v>0</v>
      </c>
      <c r="J1851" s="1" t="s">
        <v>3059</v>
      </c>
      <c r="K1851" s="1" t="s">
        <v>3059</v>
      </c>
    </row>
    <row r="1852" spans="1:11" x14ac:dyDescent="0.35">
      <c r="A1852" s="1" t="s">
        <v>608</v>
      </c>
      <c r="B1852" s="9">
        <v>139620</v>
      </c>
      <c r="C1852" s="1">
        <v>3</v>
      </c>
      <c r="D1852" s="1">
        <v>6</v>
      </c>
      <c r="E1852" s="13">
        <v>0.90400000000000003</v>
      </c>
      <c r="F1852" s="1">
        <v>20</v>
      </c>
      <c r="G1852" s="1" t="s">
        <v>3061</v>
      </c>
      <c r="H1852" s="1" t="s">
        <v>3060</v>
      </c>
      <c r="I1852" s="1">
        <v>39</v>
      </c>
      <c r="J1852" s="1" t="s">
        <v>3060</v>
      </c>
      <c r="K1852" s="1" t="s">
        <v>3059</v>
      </c>
    </row>
    <row r="1853" spans="1:11" x14ac:dyDescent="0.35">
      <c r="A1853" s="1" t="s">
        <v>2199</v>
      </c>
      <c r="B1853" s="9">
        <v>179317</v>
      </c>
      <c r="C1853" s="1">
        <v>4</v>
      </c>
      <c r="D1853" s="1">
        <v>2</v>
      </c>
      <c r="E1853" s="13">
        <v>0.91099999999999992</v>
      </c>
      <c r="F1853" s="1">
        <v>15</v>
      </c>
      <c r="G1853" s="1" t="s">
        <v>3064</v>
      </c>
      <c r="H1853" s="1" t="s">
        <v>3060</v>
      </c>
      <c r="I1853" s="1">
        <v>44</v>
      </c>
      <c r="J1853" s="1" t="s">
        <v>3059</v>
      </c>
      <c r="K1853" s="1" t="s">
        <v>3059</v>
      </c>
    </row>
    <row r="1854" spans="1:11" x14ac:dyDescent="0.35">
      <c r="A1854" s="1" t="s">
        <v>2300</v>
      </c>
      <c r="B1854" s="9">
        <v>136783</v>
      </c>
      <c r="C1854" s="1">
        <v>4</v>
      </c>
      <c r="D1854" s="1">
        <v>1</v>
      </c>
      <c r="E1854" s="13">
        <v>0.8</v>
      </c>
      <c r="F1854" s="1">
        <v>0</v>
      </c>
      <c r="G1854" s="1" t="s">
        <v>3063</v>
      </c>
      <c r="H1854" s="1" t="s">
        <v>3059</v>
      </c>
      <c r="I1854" s="1">
        <v>43</v>
      </c>
      <c r="J1854" s="1" t="s">
        <v>3059</v>
      </c>
      <c r="K1854" s="1" t="s">
        <v>3059</v>
      </c>
    </row>
    <row r="1855" spans="1:11" x14ac:dyDescent="0.35">
      <c r="A1855" s="1" t="s">
        <v>1642</v>
      </c>
      <c r="B1855" s="9">
        <v>172132</v>
      </c>
      <c r="C1855" s="1">
        <v>5</v>
      </c>
      <c r="D1855" s="1">
        <v>6</v>
      </c>
      <c r="E1855" s="13">
        <v>0.87</v>
      </c>
      <c r="F1855" s="1">
        <v>4</v>
      </c>
      <c r="G1855" s="1" t="s">
        <v>3058</v>
      </c>
      <c r="H1855" s="1" t="s">
        <v>3059</v>
      </c>
      <c r="I1855" s="1">
        <v>52</v>
      </c>
      <c r="J1855" s="1" t="s">
        <v>3059</v>
      </c>
      <c r="K1855" s="1" t="s">
        <v>3059</v>
      </c>
    </row>
    <row r="1856" spans="1:11" x14ac:dyDescent="0.35">
      <c r="A1856" s="1" t="s">
        <v>2289</v>
      </c>
      <c r="B1856" s="9">
        <v>25107</v>
      </c>
      <c r="C1856" s="1">
        <v>4</v>
      </c>
      <c r="D1856" s="1">
        <v>4</v>
      </c>
      <c r="E1856" s="13">
        <v>0.86</v>
      </c>
      <c r="F1856" s="1">
        <v>30</v>
      </c>
      <c r="G1856" s="1" t="s">
        <v>3064</v>
      </c>
      <c r="H1856" s="1" t="s">
        <v>3059</v>
      </c>
      <c r="I1856" s="1">
        <v>53</v>
      </c>
      <c r="J1856" s="1" t="s">
        <v>3059</v>
      </c>
      <c r="K1856" s="1" t="s">
        <v>3059</v>
      </c>
    </row>
    <row r="1857" spans="1:11" x14ac:dyDescent="0.35">
      <c r="A1857" s="1" t="s">
        <v>1908</v>
      </c>
      <c r="B1857" s="9">
        <v>167903</v>
      </c>
      <c r="C1857" s="1">
        <v>4</v>
      </c>
      <c r="D1857" s="1">
        <v>9</v>
      </c>
      <c r="E1857" s="13">
        <v>0.98699999999999999</v>
      </c>
      <c r="F1857" s="1">
        <v>15</v>
      </c>
      <c r="G1857" s="1" t="s">
        <v>3064</v>
      </c>
      <c r="H1857" s="1" t="s">
        <v>3059</v>
      </c>
      <c r="I1857" s="1">
        <v>62</v>
      </c>
      <c r="J1857" s="1" t="s">
        <v>3059</v>
      </c>
      <c r="K1857" s="1" t="s">
        <v>3059</v>
      </c>
    </row>
    <row r="1858" spans="1:11" x14ac:dyDescent="0.35">
      <c r="A1858" s="1" t="s">
        <v>566</v>
      </c>
      <c r="B1858" s="9">
        <v>167527</v>
      </c>
      <c r="C1858" s="1">
        <v>4</v>
      </c>
      <c r="D1858" s="1">
        <v>1</v>
      </c>
      <c r="E1858" s="13">
        <v>0.95499999999999996</v>
      </c>
      <c r="F1858" s="1">
        <v>14</v>
      </c>
      <c r="G1858" s="1" t="s">
        <v>3058</v>
      </c>
      <c r="H1858" s="1" t="s">
        <v>3059</v>
      </c>
      <c r="I1858" s="1">
        <v>4</v>
      </c>
      <c r="J1858" s="1" t="s">
        <v>3060</v>
      </c>
      <c r="K1858" s="1" t="s">
        <v>3059</v>
      </c>
    </row>
    <row r="1859" spans="1:11" x14ac:dyDescent="0.35">
      <c r="A1859" s="1" t="s">
        <v>2774</v>
      </c>
      <c r="B1859" s="9">
        <v>33650</v>
      </c>
      <c r="C1859" s="1">
        <v>3</v>
      </c>
      <c r="D1859" s="1">
        <v>4</v>
      </c>
      <c r="E1859" s="13">
        <v>0.88</v>
      </c>
      <c r="F1859" s="1">
        <v>3</v>
      </c>
      <c r="G1859" s="1" t="s">
        <v>3063</v>
      </c>
      <c r="H1859" s="1" t="s">
        <v>3059</v>
      </c>
      <c r="I1859" s="1">
        <v>71</v>
      </c>
      <c r="J1859" s="1" t="s">
        <v>3059</v>
      </c>
      <c r="K1859" s="1" t="s">
        <v>3059</v>
      </c>
    </row>
    <row r="1860" spans="1:11" x14ac:dyDescent="0.35">
      <c r="A1860" s="1" t="s">
        <v>163</v>
      </c>
      <c r="B1860" s="9">
        <v>146815</v>
      </c>
      <c r="C1860" s="1">
        <v>2</v>
      </c>
      <c r="D1860" s="1">
        <v>1</v>
      </c>
      <c r="E1860" s="13">
        <v>0.93500000000000005</v>
      </c>
      <c r="F1860" s="1">
        <v>8</v>
      </c>
      <c r="G1860" s="1" t="s">
        <v>3063</v>
      </c>
      <c r="H1860" s="1" t="s">
        <v>3059</v>
      </c>
      <c r="I1860" s="1">
        <v>43</v>
      </c>
      <c r="J1860" s="1" t="s">
        <v>3059</v>
      </c>
      <c r="K1860" s="1" t="s">
        <v>3059</v>
      </c>
    </row>
    <row r="1861" spans="1:11" x14ac:dyDescent="0.35">
      <c r="A1861" s="1" t="s">
        <v>949</v>
      </c>
      <c r="B1861" s="9">
        <v>155750</v>
      </c>
      <c r="C1861" s="1">
        <v>1</v>
      </c>
      <c r="D1861" s="1">
        <v>8</v>
      </c>
      <c r="E1861" s="13">
        <v>0.8859999999999999</v>
      </c>
      <c r="F1861" s="1">
        <v>24</v>
      </c>
      <c r="G1861" s="1" t="s">
        <v>3061</v>
      </c>
      <c r="H1861" s="1" t="s">
        <v>3059</v>
      </c>
      <c r="I1861" s="1">
        <v>49</v>
      </c>
      <c r="J1861" s="1" t="s">
        <v>3059</v>
      </c>
      <c r="K1861" s="1" t="s">
        <v>3059</v>
      </c>
    </row>
    <row r="1862" spans="1:11" x14ac:dyDescent="0.35">
      <c r="A1862" s="1" t="s">
        <v>2326</v>
      </c>
      <c r="B1862" s="9">
        <v>93862</v>
      </c>
      <c r="C1862" s="1">
        <v>3</v>
      </c>
      <c r="D1862" s="1">
        <v>8</v>
      </c>
      <c r="E1862" s="13">
        <v>0.95599999999999996</v>
      </c>
      <c r="F1862" s="1">
        <v>8</v>
      </c>
      <c r="G1862" s="1" t="s">
        <v>3064</v>
      </c>
      <c r="H1862" s="1" t="s">
        <v>3060</v>
      </c>
      <c r="I1862" s="1">
        <v>77</v>
      </c>
      <c r="J1862" s="1" t="s">
        <v>3059</v>
      </c>
      <c r="K1862" s="1" t="s">
        <v>3059</v>
      </c>
    </row>
    <row r="1863" spans="1:11" x14ac:dyDescent="0.35">
      <c r="A1863" s="1" t="s">
        <v>2891</v>
      </c>
      <c r="B1863" s="9">
        <v>133589</v>
      </c>
      <c r="C1863" s="1">
        <v>5</v>
      </c>
      <c r="D1863" s="1">
        <v>3</v>
      </c>
      <c r="E1863" s="13">
        <v>0.91099999999999992</v>
      </c>
      <c r="F1863" s="1">
        <v>12</v>
      </c>
      <c r="G1863" s="1" t="s">
        <v>3062</v>
      </c>
      <c r="H1863" s="1" t="s">
        <v>3059</v>
      </c>
      <c r="I1863" s="1">
        <v>80</v>
      </c>
      <c r="J1863" s="1" t="s">
        <v>3059</v>
      </c>
      <c r="K1863" s="1" t="s">
        <v>3059</v>
      </c>
    </row>
    <row r="1864" spans="1:11" x14ac:dyDescent="0.35">
      <c r="A1864" s="1" t="s">
        <v>1968</v>
      </c>
      <c r="B1864" s="9">
        <v>66642</v>
      </c>
      <c r="C1864" s="1">
        <v>5</v>
      </c>
      <c r="D1864" s="1">
        <v>1</v>
      </c>
      <c r="E1864" s="13">
        <v>0.91</v>
      </c>
      <c r="F1864" s="1">
        <v>16</v>
      </c>
      <c r="G1864" s="1" t="s">
        <v>3061</v>
      </c>
      <c r="H1864" s="1" t="s">
        <v>3060</v>
      </c>
      <c r="I1864" s="1">
        <v>44</v>
      </c>
      <c r="J1864" s="1" t="s">
        <v>3060</v>
      </c>
      <c r="K1864" s="1" t="s">
        <v>3059</v>
      </c>
    </row>
    <row r="1865" spans="1:11" x14ac:dyDescent="0.35">
      <c r="A1865" s="1" t="s">
        <v>2080</v>
      </c>
      <c r="B1865" s="9">
        <v>117574</v>
      </c>
      <c r="C1865" s="1">
        <v>2</v>
      </c>
      <c r="D1865" s="1">
        <v>9</v>
      </c>
      <c r="E1865" s="13">
        <v>0.93200000000000005</v>
      </c>
      <c r="F1865" s="1">
        <v>5</v>
      </c>
      <c r="G1865" s="1" t="s">
        <v>3062</v>
      </c>
      <c r="H1865" s="1" t="s">
        <v>3059</v>
      </c>
      <c r="I1865" s="1">
        <v>12</v>
      </c>
      <c r="J1865" s="1" t="s">
        <v>3059</v>
      </c>
      <c r="K1865" s="1" t="s">
        <v>3059</v>
      </c>
    </row>
    <row r="1866" spans="1:11" x14ac:dyDescent="0.35">
      <c r="A1866" s="1" t="s">
        <v>2688</v>
      </c>
      <c r="B1866" s="9">
        <v>138643</v>
      </c>
      <c r="C1866" s="1">
        <v>3</v>
      </c>
      <c r="D1866" s="1">
        <v>1</v>
      </c>
      <c r="E1866" s="13">
        <v>0.90799999999999992</v>
      </c>
      <c r="F1866" s="1">
        <v>30</v>
      </c>
      <c r="G1866" s="1" t="s">
        <v>3063</v>
      </c>
      <c r="H1866" s="1" t="s">
        <v>3059</v>
      </c>
      <c r="I1866" s="1">
        <v>57</v>
      </c>
      <c r="J1866" s="1" t="s">
        <v>3059</v>
      </c>
      <c r="K1866" s="1" t="s">
        <v>3059</v>
      </c>
    </row>
    <row r="1867" spans="1:11" x14ac:dyDescent="0.35">
      <c r="A1867" s="1" t="s">
        <v>537</v>
      </c>
      <c r="B1867" s="9">
        <v>170887</v>
      </c>
      <c r="C1867" s="1">
        <v>4</v>
      </c>
      <c r="D1867" s="1">
        <v>8</v>
      </c>
      <c r="E1867" s="13">
        <v>0.91400000000000003</v>
      </c>
      <c r="F1867" s="1">
        <v>22</v>
      </c>
      <c r="G1867" s="1" t="s">
        <v>3063</v>
      </c>
      <c r="H1867" s="1" t="s">
        <v>3060</v>
      </c>
      <c r="I1867" s="1">
        <v>49</v>
      </c>
      <c r="J1867" s="1" t="s">
        <v>3059</v>
      </c>
      <c r="K1867" s="1" t="s">
        <v>3059</v>
      </c>
    </row>
    <row r="1868" spans="1:11" x14ac:dyDescent="0.35">
      <c r="A1868" s="1" t="s">
        <v>478</v>
      </c>
      <c r="B1868" s="9">
        <v>108846</v>
      </c>
      <c r="C1868" s="1">
        <v>1</v>
      </c>
      <c r="D1868" s="1">
        <v>6</v>
      </c>
      <c r="E1868" s="13">
        <v>0.92299999999999993</v>
      </c>
      <c r="F1868" s="1">
        <v>2</v>
      </c>
      <c r="G1868" s="1" t="s">
        <v>3063</v>
      </c>
      <c r="H1868" s="1" t="s">
        <v>3059</v>
      </c>
      <c r="I1868" s="1">
        <v>32</v>
      </c>
      <c r="J1868" s="1" t="s">
        <v>3060</v>
      </c>
      <c r="K1868" s="1" t="s">
        <v>3059</v>
      </c>
    </row>
    <row r="1869" spans="1:11" x14ac:dyDescent="0.35">
      <c r="A1869" s="1" t="s">
        <v>1066</v>
      </c>
      <c r="B1869" s="9">
        <v>99923</v>
      </c>
      <c r="C1869" s="1">
        <v>1</v>
      </c>
      <c r="D1869" s="1">
        <v>2</v>
      </c>
      <c r="E1869" s="13">
        <v>0.88800000000000001</v>
      </c>
      <c r="F1869" s="1">
        <v>19</v>
      </c>
      <c r="G1869" s="1" t="s">
        <v>3062</v>
      </c>
      <c r="H1869" s="1" t="s">
        <v>3059</v>
      </c>
      <c r="I1869" s="1">
        <v>28</v>
      </c>
      <c r="J1869" s="1" t="s">
        <v>3059</v>
      </c>
      <c r="K1869" s="1" t="s">
        <v>3059</v>
      </c>
    </row>
    <row r="1870" spans="1:11" x14ac:dyDescent="0.35">
      <c r="A1870" s="1" t="s">
        <v>188</v>
      </c>
      <c r="B1870" s="9">
        <v>102651</v>
      </c>
      <c r="C1870" s="1">
        <v>4</v>
      </c>
      <c r="D1870" s="1">
        <v>10</v>
      </c>
      <c r="E1870" s="13">
        <v>0.99299999999999999</v>
      </c>
      <c r="F1870" s="1">
        <v>10</v>
      </c>
      <c r="G1870" s="1" t="s">
        <v>3063</v>
      </c>
      <c r="H1870" s="1" t="s">
        <v>3059</v>
      </c>
      <c r="I1870" s="1">
        <v>39</v>
      </c>
      <c r="J1870" s="1" t="s">
        <v>3059</v>
      </c>
      <c r="K1870" s="1" t="s">
        <v>3060</v>
      </c>
    </row>
    <row r="1871" spans="1:11" x14ac:dyDescent="0.35">
      <c r="A1871" s="1" t="s">
        <v>794</v>
      </c>
      <c r="B1871" s="9">
        <v>137189</v>
      </c>
      <c r="C1871" s="1">
        <v>4</v>
      </c>
      <c r="D1871" s="1">
        <v>5</v>
      </c>
      <c r="E1871" s="13">
        <v>0.88099999999999989</v>
      </c>
      <c r="F1871" s="1">
        <v>12</v>
      </c>
      <c r="G1871" s="1" t="s">
        <v>3061</v>
      </c>
      <c r="H1871" s="1" t="s">
        <v>3059</v>
      </c>
      <c r="I1871" s="1">
        <v>33</v>
      </c>
      <c r="J1871" s="1" t="s">
        <v>3059</v>
      </c>
      <c r="K1871" s="1" t="s">
        <v>3059</v>
      </c>
    </row>
    <row r="1872" spans="1:11" x14ac:dyDescent="0.35">
      <c r="A1872" s="1" t="s">
        <v>2384</v>
      </c>
      <c r="B1872" s="9">
        <v>102979.37</v>
      </c>
      <c r="C1872" s="1">
        <v>3</v>
      </c>
      <c r="D1872" s="1">
        <v>3</v>
      </c>
      <c r="E1872" s="13">
        <v>0.93700000000000006</v>
      </c>
      <c r="F1872" s="1">
        <v>22</v>
      </c>
      <c r="G1872" s="1" t="s">
        <v>3058</v>
      </c>
      <c r="H1872" s="1" t="s">
        <v>3059</v>
      </c>
      <c r="I1872" s="1">
        <v>78</v>
      </c>
      <c r="J1872" s="1" t="s">
        <v>3059</v>
      </c>
      <c r="K1872" s="1" t="s">
        <v>3059</v>
      </c>
    </row>
    <row r="1873" spans="1:11" x14ac:dyDescent="0.35">
      <c r="A1873" s="1" t="s">
        <v>800</v>
      </c>
      <c r="B1873" s="9">
        <v>93086</v>
      </c>
      <c r="C1873" s="1">
        <v>3</v>
      </c>
      <c r="D1873" s="1">
        <v>9</v>
      </c>
      <c r="E1873" s="13">
        <v>0.89700000000000002</v>
      </c>
      <c r="F1873" s="1">
        <v>0</v>
      </c>
      <c r="G1873" s="1" t="s">
        <v>3064</v>
      </c>
      <c r="H1873" s="1" t="s">
        <v>3060</v>
      </c>
      <c r="I1873" s="1">
        <v>1</v>
      </c>
      <c r="J1873" s="1" t="s">
        <v>3059</v>
      </c>
      <c r="K1873" s="1" t="s">
        <v>3059</v>
      </c>
    </row>
    <row r="1874" spans="1:11" x14ac:dyDescent="0.35">
      <c r="A1874" s="1" t="s">
        <v>1817</v>
      </c>
      <c r="B1874" s="9">
        <v>129438</v>
      </c>
      <c r="C1874" s="1">
        <v>5</v>
      </c>
      <c r="D1874" s="1">
        <v>5</v>
      </c>
      <c r="E1874" s="13">
        <v>0.99400000000000011</v>
      </c>
      <c r="F1874" s="1">
        <v>13</v>
      </c>
      <c r="G1874" s="1" t="s">
        <v>3064</v>
      </c>
      <c r="H1874" s="1" t="s">
        <v>3060</v>
      </c>
      <c r="I1874" s="1">
        <v>6</v>
      </c>
      <c r="J1874" s="1" t="s">
        <v>3060</v>
      </c>
      <c r="K1874" s="1" t="s">
        <v>3059</v>
      </c>
    </row>
    <row r="1875" spans="1:11" x14ac:dyDescent="0.35">
      <c r="A1875" s="1" t="s">
        <v>2076</v>
      </c>
      <c r="B1875" s="9">
        <v>76398</v>
      </c>
      <c r="C1875" s="1">
        <v>4</v>
      </c>
      <c r="D1875" s="1">
        <v>3</v>
      </c>
      <c r="E1875" s="13">
        <v>0.871</v>
      </c>
      <c r="F1875" s="1">
        <v>6</v>
      </c>
      <c r="G1875" s="1" t="s">
        <v>3063</v>
      </c>
      <c r="H1875" s="1" t="s">
        <v>3059</v>
      </c>
      <c r="I1875" s="1">
        <v>19</v>
      </c>
      <c r="J1875" s="1" t="s">
        <v>3060</v>
      </c>
      <c r="K1875" s="1" t="s">
        <v>3059</v>
      </c>
    </row>
    <row r="1876" spans="1:11" x14ac:dyDescent="0.35">
      <c r="A1876" s="1" t="s">
        <v>674</v>
      </c>
      <c r="B1876" s="9">
        <v>174985</v>
      </c>
      <c r="C1876" s="1">
        <v>5</v>
      </c>
      <c r="D1876" s="1">
        <v>3</v>
      </c>
      <c r="E1876" s="13">
        <v>0.92900000000000005</v>
      </c>
      <c r="F1876" s="1">
        <v>9</v>
      </c>
      <c r="G1876" s="1" t="s">
        <v>3062</v>
      </c>
      <c r="H1876" s="1" t="s">
        <v>3060</v>
      </c>
      <c r="I1876" s="1">
        <v>17</v>
      </c>
      <c r="J1876" s="1" t="s">
        <v>3059</v>
      </c>
      <c r="K1876" s="1" t="s">
        <v>3059</v>
      </c>
    </row>
    <row r="1877" spans="1:11" x14ac:dyDescent="0.35">
      <c r="A1877" s="1" t="s">
        <v>2463</v>
      </c>
      <c r="B1877" s="9">
        <v>50782</v>
      </c>
      <c r="C1877" s="1">
        <v>2</v>
      </c>
      <c r="D1877" s="1">
        <v>2</v>
      </c>
      <c r="E1877" s="13">
        <v>0.89700000000000002</v>
      </c>
      <c r="F1877" s="1">
        <v>12</v>
      </c>
      <c r="G1877" s="1" t="s">
        <v>3063</v>
      </c>
      <c r="H1877" s="1" t="s">
        <v>3059</v>
      </c>
      <c r="I1877" s="1">
        <v>35</v>
      </c>
      <c r="J1877" s="1" t="s">
        <v>3059</v>
      </c>
      <c r="K1877" s="1" t="s">
        <v>3059</v>
      </c>
    </row>
    <row r="1878" spans="1:11" x14ac:dyDescent="0.35">
      <c r="A1878" s="1" t="s">
        <v>1465</v>
      </c>
      <c r="B1878" s="9">
        <v>76186</v>
      </c>
      <c r="C1878" s="1">
        <v>5</v>
      </c>
      <c r="D1878" s="1">
        <v>2</v>
      </c>
      <c r="E1878" s="13">
        <v>0.86299999999999999</v>
      </c>
      <c r="F1878" s="1">
        <v>3</v>
      </c>
      <c r="G1878" s="1" t="s">
        <v>3062</v>
      </c>
      <c r="H1878" s="1" t="s">
        <v>3060</v>
      </c>
      <c r="I1878" s="1">
        <v>62</v>
      </c>
      <c r="J1878" s="1" t="s">
        <v>3059</v>
      </c>
      <c r="K1878" s="1" t="s">
        <v>3059</v>
      </c>
    </row>
    <row r="1879" spans="1:11" x14ac:dyDescent="0.35">
      <c r="A1879" s="1" t="s">
        <v>2716</v>
      </c>
      <c r="B1879" s="9">
        <v>173377</v>
      </c>
      <c r="C1879" s="1">
        <v>2</v>
      </c>
      <c r="D1879" s="1">
        <v>2</v>
      </c>
      <c r="E1879" s="13">
        <v>0.84799999999999998</v>
      </c>
      <c r="F1879" s="1">
        <v>24</v>
      </c>
      <c r="G1879" s="1" t="s">
        <v>3064</v>
      </c>
      <c r="H1879" s="1" t="s">
        <v>3059</v>
      </c>
      <c r="I1879" s="1">
        <v>62</v>
      </c>
      <c r="J1879" s="1" t="s">
        <v>3059</v>
      </c>
      <c r="K1879" s="1" t="s">
        <v>3059</v>
      </c>
    </row>
    <row r="1880" spans="1:11" x14ac:dyDescent="0.35">
      <c r="A1880" s="1" t="s">
        <v>76</v>
      </c>
      <c r="B1880" s="9">
        <v>99093</v>
      </c>
      <c r="C1880" s="1">
        <v>1</v>
      </c>
      <c r="D1880" s="1">
        <v>4</v>
      </c>
      <c r="E1880" s="13">
        <v>0.95799999999999996</v>
      </c>
      <c r="F1880" s="1">
        <v>15</v>
      </c>
      <c r="G1880" s="1" t="s">
        <v>3062</v>
      </c>
      <c r="H1880" s="1" t="s">
        <v>3059</v>
      </c>
      <c r="I1880" s="1">
        <v>40</v>
      </c>
      <c r="J1880" s="1" t="s">
        <v>3060</v>
      </c>
      <c r="K1880" s="1" t="s">
        <v>3059</v>
      </c>
    </row>
    <row r="1881" spans="1:11" x14ac:dyDescent="0.35">
      <c r="A1881" s="1" t="s">
        <v>2327</v>
      </c>
      <c r="B1881" s="9">
        <v>84168</v>
      </c>
      <c r="C1881" s="1">
        <v>1</v>
      </c>
      <c r="D1881" s="1">
        <v>10</v>
      </c>
      <c r="E1881" s="13">
        <v>0.95700000000000007</v>
      </c>
      <c r="F1881" s="1">
        <v>8</v>
      </c>
      <c r="G1881" s="1" t="s">
        <v>3062</v>
      </c>
      <c r="H1881" s="1" t="s">
        <v>3059</v>
      </c>
      <c r="I1881" s="1">
        <v>36</v>
      </c>
      <c r="J1881" s="1" t="s">
        <v>3060</v>
      </c>
      <c r="K1881" s="1" t="s">
        <v>3059</v>
      </c>
    </row>
    <row r="1882" spans="1:11" x14ac:dyDescent="0.35">
      <c r="A1882" s="1" t="s">
        <v>1003</v>
      </c>
      <c r="B1882" s="9">
        <v>106897</v>
      </c>
      <c r="C1882" s="1">
        <v>4</v>
      </c>
      <c r="D1882" s="1">
        <v>4</v>
      </c>
      <c r="E1882" s="13">
        <v>0.90500000000000003</v>
      </c>
      <c r="F1882" s="1">
        <v>16</v>
      </c>
      <c r="G1882" s="1" t="s">
        <v>3064</v>
      </c>
      <c r="H1882" s="1" t="s">
        <v>3060</v>
      </c>
      <c r="I1882" s="1">
        <v>22</v>
      </c>
      <c r="J1882" s="1" t="s">
        <v>3060</v>
      </c>
      <c r="K1882" s="1" t="s">
        <v>3059</v>
      </c>
    </row>
    <row r="1883" spans="1:11" x14ac:dyDescent="0.35">
      <c r="A1883" s="1" t="s">
        <v>312</v>
      </c>
      <c r="B1883" s="9">
        <v>174088</v>
      </c>
      <c r="C1883" s="1">
        <v>2</v>
      </c>
      <c r="D1883" s="1">
        <v>6</v>
      </c>
      <c r="E1883" s="13">
        <v>0.92400000000000004</v>
      </c>
      <c r="F1883" s="1">
        <v>12</v>
      </c>
      <c r="G1883" s="1" t="s">
        <v>3062</v>
      </c>
      <c r="H1883" s="1" t="s">
        <v>3060</v>
      </c>
      <c r="I1883" s="1">
        <v>57</v>
      </c>
      <c r="J1883" s="1" t="s">
        <v>3059</v>
      </c>
      <c r="K1883" s="1" t="s">
        <v>3059</v>
      </c>
    </row>
    <row r="1884" spans="1:11" x14ac:dyDescent="0.35">
      <c r="A1884" s="1" t="s">
        <v>319</v>
      </c>
      <c r="B1884" s="9">
        <v>120271</v>
      </c>
      <c r="C1884" s="1">
        <v>5</v>
      </c>
      <c r="D1884" s="1">
        <v>5</v>
      </c>
      <c r="E1884" s="13">
        <v>0.92400000000000004</v>
      </c>
      <c r="F1884" s="1">
        <v>0</v>
      </c>
      <c r="G1884" s="1" t="s">
        <v>3063</v>
      </c>
      <c r="H1884" s="1" t="s">
        <v>3059</v>
      </c>
      <c r="I1884" s="1">
        <v>4</v>
      </c>
      <c r="J1884" s="1" t="s">
        <v>3059</v>
      </c>
      <c r="K1884" s="1" t="s">
        <v>3059</v>
      </c>
    </row>
    <row r="1885" spans="1:11" x14ac:dyDescent="0.35">
      <c r="A1885" s="1" t="s">
        <v>2089</v>
      </c>
      <c r="B1885" s="9">
        <v>141359</v>
      </c>
      <c r="C1885" s="1">
        <v>2</v>
      </c>
      <c r="D1885" s="1">
        <v>4</v>
      </c>
      <c r="E1885" s="13">
        <v>0.84900000000000009</v>
      </c>
      <c r="F1885" s="1">
        <v>2</v>
      </c>
      <c r="G1885" s="1" t="s">
        <v>3064</v>
      </c>
      <c r="H1885" s="1" t="s">
        <v>3060</v>
      </c>
      <c r="I1885" s="1">
        <v>72</v>
      </c>
      <c r="J1885" s="1" t="s">
        <v>3059</v>
      </c>
      <c r="K1885" s="1" t="s">
        <v>3059</v>
      </c>
    </row>
    <row r="1886" spans="1:11" x14ac:dyDescent="0.35">
      <c r="A1886" s="1" t="s">
        <v>1646</v>
      </c>
      <c r="B1886" s="9">
        <v>123236</v>
      </c>
      <c r="C1886" s="1">
        <v>5</v>
      </c>
      <c r="D1886" s="1">
        <v>3</v>
      </c>
      <c r="E1886" s="13">
        <v>0.83700000000000008</v>
      </c>
      <c r="F1886" s="1">
        <v>26</v>
      </c>
      <c r="G1886" s="1" t="s">
        <v>3064</v>
      </c>
      <c r="H1886" s="1" t="s">
        <v>3059</v>
      </c>
      <c r="I1886" s="1">
        <v>46</v>
      </c>
      <c r="J1886" s="1" t="s">
        <v>3059</v>
      </c>
      <c r="K1886" s="1" t="s">
        <v>3059</v>
      </c>
    </row>
    <row r="1887" spans="1:11" x14ac:dyDescent="0.35">
      <c r="A1887" s="1" t="s">
        <v>2503</v>
      </c>
      <c r="B1887" s="9">
        <v>150887</v>
      </c>
      <c r="C1887" s="1">
        <v>3</v>
      </c>
      <c r="D1887" s="1">
        <v>6</v>
      </c>
      <c r="E1887" s="13">
        <v>0.98299999999999998</v>
      </c>
      <c r="F1887" s="1">
        <v>25</v>
      </c>
      <c r="G1887" s="1" t="s">
        <v>3058</v>
      </c>
      <c r="H1887" s="1" t="s">
        <v>3059</v>
      </c>
      <c r="I1887" s="1">
        <v>49</v>
      </c>
      <c r="J1887" s="1" t="s">
        <v>3059</v>
      </c>
      <c r="K1887" s="1" t="s">
        <v>3059</v>
      </c>
    </row>
    <row r="1888" spans="1:11" x14ac:dyDescent="0.35">
      <c r="A1888" s="1" t="s">
        <v>349</v>
      </c>
      <c r="B1888" s="9">
        <v>116728</v>
      </c>
      <c r="C1888" s="1">
        <v>2</v>
      </c>
      <c r="D1888" s="1">
        <v>9</v>
      </c>
      <c r="E1888" s="13">
        <v>0.90799999999999992</v>
      </c>
      <c r="F1888" s="1">
        <v>14</v>
      </c>
      <c r="G1888" s="1" t="s">
        <v>3061</v>
      </c>
      <c r="H1888" s="1" t="s">
        <v>3059</v>
      </c>
      <c r="I1888" s="1">
        <v>30</v>
      </c>
      <c r="J1888" s="1" t="s">
        <v>3059</v>
      </c>
      <c r="K1888" s="1" t="s">
        <v>3059</v>
      </c>
    </row>
    <row r="1889" spans="1:11" x14ac:dyDescent="0.35">
      <c r="A1889" s="1" t="s">
        <v>719</v>
      </c>
      <c r="B1889" s="9">
        <v>122255</v>
      </c>
      <c r="C1889" s="1">
        <v>3</v>
      </c>
      <c r="D1889" s="1">
        <v>7</v>
      </c>
      <c r="E1889" s="13">
        <v>0.91200000000000003</v>
      </c>
      <c r="F1889" s="1">
        <v>9</v>
      </c>
      <c r="G1889" s="1" t="s">
        <v>3064</v>
      </c>
      <c r="H1889" s="1" t="s">
        <v>3059</v>
      </c>
      <c r="I1889" s="1">
        <v>67</v>
      </c>
      <c r="J1889" s="1" t="s">
        <v>3059</v>
      </c>
      <c r="K1889" s="1" t="s">
        <v>3059</v>
      </c>
    </row>
    <row r="1890" spans="1:11" x14ac:dyDescent="0.35">
      <c r="A1890" s="1" t="s">
        <v>1206</v>
      </c>
      <c r="B1890" s="9">
        <v>71628</v>
      </c>
      <c r="C1890" s="1">
        <v>4</v>
      </c>
      <c r="D1890" s="1">
        <v>8</v>
      </c>
      <c r="E1890" s="13">
        <v>0.91799999999999993</v>
      </c>
      <c r="F1890" s="1">
        <v>22</v>
      </c>
      <c r="G1890" s="1" t="s">
        <v>3058</v>
      </c>
      <c r="H1890" s="1" t="s">
        <v>3059</v>
      </c>
      <c r="I1890" s="1">
        <v>76</v>
      </c>
      <c r="J1890" s="1" t="s">
        <v>3059</v>
      </c>
      <c r="K1890" s="1" t="s">
        <v>3059</v>
      </c>
    </row>
    <row r="1891" spans="1:11" x14ac:dyDescent="0.35">
      <c r="A1891" s="1" t="s">
        <v>844</v>
      </c>
      <c r="B1891" s="9">
        <v>60048</v>
      </c>
      <c r="C1891" s="1">
        <v>2</v>
      </c>
      <c r="D1891" s="1">
        <v>7</v>
      </c>
      <c r="E1891" s="13">
        <v>0.80099999999999993</v>
      </c>
      <c r="F1891" s="1">
        <v>18</v>
      </c>
      <c r="G1891" s="1" t="s">
        <v>3062</v>
      </c>
      <c r="H1891" s="1" t="s">
        <v>3059</v>
      </c>
      <c r="I1891" s="1">
        <v>29</v>
      </c>
      <c r="J1891" s="1" t="s">
        <v>3059</v>
      </c>
      <c r="K1891" s="1" t="s">
        <v>3059</v>
      </c>
    </row>
    <row r="1892" spans="1:11" x14ac:dyDescent="0.35">
      <c r="A1892" s="1" t="s">
        <v>1075</v>
      </c>
      <c r="B1892" s="9">
        <v>119740</v>
      </c>
      <c r="C1892" s="1">
        <v>1</v>
      </c>
      <c r="D1892" s="1">
        <v>1</v>
      </c>
      <c r="E1892" s="13">
        <v>0.9</v>
      </c>
      <c r="F1892" s="1">
        <v>18</v>
      </c>
      <c r="G1892" s="1" t="s">
        <v>3063</v>
      </c>
      <c r="H1892" s="1" t="s">
        <v>3060</v>
      </c>
      <c r="I1892" s="1">
        <v>54</v>
      </c>
      <c r="J1892" s="1" t="s">
        <v>3059</v>
      </c>
      <c r="K1892" s="1" t="s">
        <v>3060</v>
      </c>
    </row>
    <row r="1893" spans="1:11" x14ac:dyDescent="0.35">
      <c r="A1893" s="1" t="s">
        <v>2461</v>
      </c>
      <c r="B1893" s="9">
        <v>64439</v>
      </c>
      <c r="C1893" s="1">
        <v>3</v>
      </c>
      <c r="D1893" s="1">
        <v>2</v>
      </c>
      <c r="E1893" s="13">
        <v>0.86699999999999999</v>
      </c>
      <c r="F1893" s="1">
        <v>9</v>
      </c>
      <c r="G1893" s="1" t="s">
        <v>3063</v>
      </c>
      <c r="H1893" s="1" t="s">
        <v>3059</v>
      </c>
      <c r="I1893" s="1">
        <v>76</v>
      </c>
      <c r="J1893" s="1" t="s">
        <v>3059</v>
      </c>
      <c r="K1893" s="1" t="s">
        <v>3059</v>
      </c>
    </row>
    <row r="1894" spans="1:11" x14ac:dyDescent="0.35">
      <c r="A1894" s="1" t="s">
        <v>1164</v>
      </c>
      <c r="B1894" s="9">
        <v>49474</v>
      </c>
      <c r="C1894" s="1">
        <v>1</v>
      </c>
      <c r="D1894" s="1">
        <v>1</v>
      </c>
      <c r="E1894" s="13">
        <v>0.81599999999999995</v>
      </c>
      <c r="F1894" s="1">
        <v>9</v>
      </c>
      <c r="G1894" s="1" t="s">
        <v>3063</v>
      </c>
      <c r="H1894" s="1" t="s">
        <v>3060</v>
      </c>
      <c r="I1894" s="1">
        <v>29</v>
      </c>
      <c r="J1894" s="1" t="s">
        <v>3059</v>
      </c>
      <c r="K1894" s="1" t="s">
        <v>3059</v>
      </c>
    </row>
    <row r="1895" spans="1:11" x14ac:dyDescent="0.35">
      <c r="A1895" s="1" t="s">
        <v>2310</v>
      </c>
      <c r="B1895" s="9">
        <v>25007</v>
      </c>
      <c r="C1895" s="1">
        <v>4</v>
      </c>
      <c r="D1895" s="1">
        <v>10</v>
      </c>
      <c r="E1895" s="13">
        <v>0.93400000000000005</v>
      </c>
      <c r="F1895" s="1">
        <v>1</v>
      </c>
      <c r="G1895" s="1" t="s">
        <v>3062</v>
      </c>
      <c r="H1895" s="1" t="s">
        <v>3059</v>
      </c>
      <c r="I1895" s="1">
        <v>50</v>
      </c>
      <c r="J1895" s="1" t="s">
        <v>3059</v>
      </c>
      <c r="K1895" s="1" t="s">
        <v>3059</v>
      </c>
    </row>
    <row r="1896" spans="1:11" x14ac:dyDescent="0.35">
      <c r="A1896" s="1" t="s">
        <v>168</v>
      </c>
      <c r="B1896" s="9">
        <v>129233</v>
      </c>
      <c r="C1896" s="1">
        <v>3</v>
      </c>
      <c r="D1896" s="1">
        <v>2</v>
      </c>
      <c r="E1896" s="13">
        <v>0.91</v>
      </c>
      <c r="F1896" s="1">
        <v>23</v>
      </c>
      <c r="G1896" s="1" t="s">
        <v>3063</v>
      </c>
      <c r="H1896" s="1" t="s">
        <v>3059</v>
      </c>
      <c r="I1896" s="1">
        <v>54</v>
      </c>
      <c r="J1896" s="1" t="s">
        <v>3059</v>
      </c>
      <c r="K1896" s="1" t="s">
        <v>3059</v>
      </c>
    </row>
    <row r="1897" spans="1:11" x14ac:dyDescent="0.35">
      <c r="A1897" s="1" t="s">
        <v>854</v>
      </c>
      <c r="B1897" s="9">
        <v>113023</v>
      </c>
      <c r="C1897" s="1">
        <v>2</v>
      </c>
      <c r="D1897" s="1">
        <v>2</v>
      </c>
      <c r="E1897" s="13">
        <v>0.75900000000000001</v>
      </c>
      <c r="F1897" s="1">
        <v>15</v>
      </c>
      <c r="G1897" s="1" t="s">
        <v>3062</v>
      </c>
      <c r="H1897" s="1" t="s">
        <v>3059</v>
      </c>
      <c r="I1897" s="1">
        <v>52</v>
      </c>
      <c r="J1897" s="1" t="s">
        <v>3059</v>
      </c>
      <c r="K1897" s="1" t="s">
        <v>3059</v>
      </c>
    </row>
    <row r="1898" spans="1:11" x14ac:dyDescent="0.35">
      <c r="A1898" s="1" t="s">
        <v>466</v>
      </c>
      <c r="B1898" s="9">
        <v>111411</v>
      </c>
      <c r="C1898" s="1">
        <v>5</v>
      </c>
      <c r="D1898" s="1">
        <v>9</v>
      </c>
      <c r="E1898" s="13">
        <v>0.97099999999999997</v>
      </c>
      <c r="F1898" s="1">
        <v>16</v>
      </c>
      <c r="G1898" s="1" t="s">
        <v>3061</v>
      </c>
      <c r="H1898" s="1" t="s">
        <v>3060</v>
      </c>
      <c r="I1898" s="1">
        <v>52</v>
      </c>
      <c r="J1898" s="1" t="s">
        <v>3059</v>
      </c>
      <c r="K1898" s="1" t="s">
        <v>3059</v>
      </c>
    </row>
    <row r="1899" spans="1:11" x14ac:dyDescent="0.35">
      <c r="A1899" s="1" t="s">
        <v>2346</v>
      </c>
      <c r="B1899" s="9">
        <v>89512</v>
      </c>
      <c r="C1899" s="1">
        <v>1</v>
      </c>
      <c r="D1899" s="1">
        <v>4</v>
      </c>
      <c r="E1899" s="13">
        <v>0.91700000000000004</v>
      </c>
      <c r="F1899" s="1">
        <v>15</v>
      </c>
      <c r="G1899" s="1" t="s">
        <v>3062</v>
      </c>
      <c r="H1899" s="1" t="s">
        <v>3059</v>
      </c>
      <c r="I1899" s="1">
        <v>38</v>
      </c>
      <c r="J1899" s="1" t="s">
        <v>3060</v>
      </c>
      <c r="K1899" s="1" t="s">
        <v>3059</v>
      </c>
    </row>
    <row r="1900" spans="1:11" x14ac:dyDescent="0.35">
      <c r="A1900" s="1" t="s">
        <v>2072</v>
      </c>
      <c r="B1900" s="9">
        <v>29389</v>
      </c>
      <c r="C1900" s="1">
        <v>5</v>
      </c>
      <c r="D1900" s="1">
        <v>1</v>
      </c>
      <c r="E1900" s="13">
        <v>0.92799999999999994</v>
      </c>
      <c r="F1900" s="1">
        <v>24</v>
      </c>
      <c r="G1900" s="1" t="s">
        <v>3058</v>
      </c>
      <c r="H1900" s="1" t="s">
        <v>3059</v>
      </c>
      <c r="I1900" s="1">
        <v>64</v>
      </c>
      <c r="J1900" s="1" t="s">
        <v>3059</v>
      </c>
      <c r="K1900" s="1" t="s">
        <v>3059</v>
      </c>
    </row>
    <row r="1901" spans="1:11" x14ac:dyDescent="0.35">
      <c r="A1901" s="1" t="s">
        <v>1151</v>
      </c>
      <c r="B1901" s="9">
        <v>120263</v>
      </c>
      <c r="C1901" s="1">
        <v>3</v>
      </c>
      <c r="D1901" s="1">
        <v>7</v>
      </c>
      <c r="E1901" s="13">
        <v>0.96200000000000008</v>
      </c>
      <c r="F1901" s="1">
        <v>10</v>
      </c>
      <c r="G1901" s="1" t="s">
        <v>3061</v>
      </c>
      <c r="H1901" s="1" t="s">
        <v>3060</v>
      </c>
      <c r="I1901" s="1">
        <v>27</v>
      </c>
      <c r="J1901" s="1" t="s">
        <v>3059</v>
      </c>
      <c r="K1901" s="1" t="s">
        <v>3059</v>
      </c>
    </row>
    <row r="1902" spans="1:11" x14ac:dyDescent="0.35">
      <c r="A1902" s="1" t="s">
        <v>505</v>
      </c>
      <c r="B1902" s="9">
        <v>178024</v>
      </c>
      <c r="C1902" s="1">
        <v>5</v>
      </c>
      <c r="D1902" s="1">
        <v>9</v>
      </c>
      <c r="E1902" s="13">
        <v>0.91299999999999992</v>
      </c>
      <c r="F1902" s="1">
        <v>15</v>
      </c>
      <c r="G1902" s="1" t="s">
        <v>3058</v>
      </c>
      <c r="H1902" s="1" t="s">
        <v>3060</v>
      </c>
      <c r="I1902" s="1">
        <v>65</v>
      </c>
      <c r="J1902" s="1" t="s">
        <v>3059</v>
      </c>
      <c r="K1902" s="1" t="s">
        <v>3059</v>
      </c>
    </row>
    <row r="1903" spans="1:11" x14ac:dyDescent="0.35">
      <c r="A1903" s="1" t="s">
        <v>886</v>
      </c>
      <c r="B1903" s="9">
        <v>105817</v>
      </c>
      <c r="C1903" s="1">
        <v>2</v>
      </c>
      <c r="D1903" s="1">
        <v>4</v>
      </c>
      <c r="E1903" s="13">
        <v>0.8640000000000001</v>
      </c>
      <c r="F1903" s="1">
        <v>23</v>
      </c>
      <c r="G1903" s="1" t="s">
        <v>3061</v>
      </c>
      <c r="H1903" s="1" t="s">
        <v>3060</v>
      </c>
      <c r="I1903" s="1">
        <v>30</v>
      </c>
      <c r="J1903" s="1" t="s">
        <v>3059</v>
      </c>
      <c r="K1903" s="1" t="s">
        <v>3060</v>
      </c>
    </row>
    <row r="1904" spans="1:11" x14ac:dyDescent="0.35">
      <c r="A1904" s="1" t="s">
        <v>688</v>
      </c>
      <c r="B1904" s="9">
        <v>172970</v>
      </c>
      <c r="C1904" s="1">
        <v>4</v>
      </c>
      <c r="D1904" s="1">
        <v>1</v>
      </c>
      <c r="E1904" s="13">
        <v>0.84299999999999997</v>
      </c>
      <c r="F1904" s="1">
        <v>7</v>
      </c>
      <c r="G1904" s="1" t="s">
        <v>3064</v>
      </c>
      <c r="H1904" s="1" t="s">
        <v>3059</v>
      </c>
      <c r="I1904" s="1">
        <v>25</v>
      </c>
      <c r="J1904" s="1" t="s">
        <v>3059</v>
      </c>
      <c r="K1904" s="1" t="s">
        <v>3060</v>
      </c>
    </row>
    <row r="1905" spans="1:11" x14ac:dyDescent="0.35">
      <c r="A1905" s="1" t="s">
        <v>1607</v>
      </c>
      <c r="B1905" s="9">
        <v>160759</v>
      </c>
      <c r="C1905" s="1">
        <v>3</v>
      </c>
      <c r="D1905" s="1">
        <v>4</v>
      </c>
      <c r="E1905" s="13">
        <v>0.99199999999999999</v>
      </c>
      <c r="F1905" s="1">
        <v>3</v>
      </c>
      <c r="G1905" s="1" t="s">
        <v>3058</v>
      </c>
      <c r="H1905" s="1" t="s">
        <v>3059</v>
      </c>
      <c r="I1905" s="1">
        <v>42</v>
      </c>
      <c r="J1905" s="1" t="s">
        <v>3060</v>
      </c>
      <c r="K1905" s="1" t="s">
        <v>3059</v>
      </c>
    </row>
    <row r="1906" spans="1:11" x14ac:dyDescent="0.35">
      <c r="A1906" s="1" t="s">
        <v>2472</v>
      </c>
      <c r="B1906" s="9">
        <v>133611</v>
      </c>
      <c r="C1906" s="1">
        <v>4</v>
      </c>
      <c r="D1906" s="1">
        <v>5</v>
      </c>
      <c r="E1906" s="13">
        <v>0.91099999999999992</v>
      </c>
      <c r="F1906" s="1">
        <v>16</v>
      </c>
      <c r="G1906" s="1" t="s">
        <v>3062</v>
      </c>
      <c r="H1906" s="1" t="s">
        <v>3059</v>
      </c>
      <c r="I1906" s="1">
        <v>41</v>
      </c>
      <c r="J1906" s="1" t="s">
        <v>3059</v>
      </c>
      <c r="K1906" s="1" t="s">
        <v>3059</v>
      </c>
    </row>
    <row r="1907" spans="1:11" x14ac:dyDescent="0.35">
      <c r="A1907" s="1" t="s">
        <v>759</v>
      </c>
      <c r="B1907" s="9">
        <v>26482</v>
      </c>
      <c r="C1907" s="1">
        <v>1</v>
      </c>
      <c r="D1907" s="1">
        <v>2</v>
      </c>
      <c r="E1907" s="13">
        <v>0.85</v>
      </c>
      <c r="F1907" s="1">
        <v>19</v>
      </c>
      <c r="G1907" s="1" t="s">
        <v>3063</v>
      </c>
      <c r="H1907" s="1" t="s">
        <v>3059</v>
      </c>
      <c r="I1907" s="1">
        <v>41</v>
      </c>
      <c r="J1907" s="1" t="s">
        <v>3059</v>
      </c>
      <c r="K1907" s="1" t="s">
        <v>3059</v>
      </c>
    </row>
    <row r="1908" spans="1:11" x14ac:dyDescent="0.35">
      <c r="A1908" s="1" t="s">
        <v>952</v>
      </c>
      <c r="B1908" s="9">
        <v>51612</v>
      </c>
      <c r="C1908" s="1">
        <v>1</v>
      </c>
      <c r="D1908" s="1">
        <v>9</v>
      </c>
      <c r="E1908" s="13">
        <v>0.96799999999999997</v>
      </c>
      <c r="F1908" s="1">
        <v>19</v>
      </c>
      <c r="G1908" s="1" t="s">
        <v>3063</v>
      </c>
      <c r="H1908" s="1" t="s">
        <v>3059</v>
      </c>
      <c r="I1908" s="1">
        <v>75</v>
      </c>
      <c r="J1908" s="1" t="s">
        <v>3059</v>
      </c>
      <c r="K1908" s="1" t="s">
        <v>3059</v>
      </c>
    </row>
    <row r="1909" spans="1:11" x14ac:dyDescent="0.35">
      <c r="A1909" s="1" t="s">
        <v>2058</v>
      </c>
      <c r="B1909" s="9">
        <v>112652</v>
      </c>
      <c r="C1909" s="1">
        <v>2</v>
      </c>
      <c r="D1909" s="1">
        <v>1</v>
      </c>
      <c r="E1909" s="13">
        <v>0.94200000000000006</v>
      </c>
      <c r="F1909" s="1">
        <v>25</v>
      </c>
      <c r="G1909" s="1" t="s">
        <v>3064</v>
      </c>
      <c r="H1909" s="1" t="s">
        <v>3059</v>
      </c>
      <c r="I1909" s="1">
        <v>5</v>
      </c>
      <c r="J1909" s="1" t="s">
        <v>3059</v>
      </c>
      <c r="K1909" s="1" t="s">
        <v>3059</v>
      </c>
    </row>
    <row r="1910" spans="1:11" x14ac:dyDescent="0.35">
      <c r="A1910" s="1" t="s">
        <v>224</v>
      </c>
      <c r="B1910" s="9">
        <v>164443</v>
      </c>
      <c r="C1910" s="1">
        <v>2</v>
      </c>
      <c r="D1910" s="1">
        <v>9</v>
      </c>
      <c r="E1910" s="13">
        <v>0.79099999999999993</v>
      </c>
      <c r="F1910" s="1">
        <v>5</v>
      </c>
      <c r="G1910" s="1" t="s">
        <v>3058</v>
      </c>
      <c r="H1910" s="1" t="s">
        <v>3059</v>
      </c>
      <c r="I1910" s="1">
        <v>43</v>
      </c>
      <c r="J1910" s="1" t="s">
        <v>3060</v>
      </c>
      <c r="K1910" s="1" t="s">
        <v>3060</v>
      </c>
    </row>
    <row r="1911" spans="1:11" x14ac:dyDescent="0.35">
      <c r="A1911" s="1" t="s">
        <v>606</v>
      </c>
      <c r="B1911" s="9">
        <v>145904</v>
      </c>
      <c r="C1911" s="1">
        <v>1</v>
      </c>
      <c r="D1911" s="1">
        <v>2</v>
      </c>
      <c r="E1911" s="13">
        <v>0.86900000000000011</v>
      </c>
      <c r="F1911" s="1">
        <v>3</v>
      </c>
      <c r="G1911" s="1" t="s">
        <v>3062</v>
      </c>
      <c r="H1911" s="1" t="s">
        <v>3060</v>
      </c>
      <c r="I1911" s="1">
        <v>57</v>
      </c>
      <c r="J1911" s="1" t="s">
        <v>3059</v>
      </c>
      <c r="K1911" s="1" t="s">
        <v>3059</v>
      </c>
    </row>
    <row r="1912" spans="1:11" x14ac:dyDescent="0.35">
      <c r="A1912" s="1" t="s">
        <v>762</v>
      </c>
      <c r="B1912" s="9">
        <v>104842</v>
      </c>
      <c r="C1912" s="1">
        <v>2</v>
      </c>
      <c r="D1912" s="1">
        <v>2</v>
      </c>
      <c r="E1912" s="13">
        <v>0.85</v>
      </c>
      <c r="F1912" s="1">
        <v>4</v>
      </c>
      <c r="G1912" s="1" t="s">
        <v>3061</v>
      </c>
      <c r="H1912" s="1" t="s">
        <v>3059</v>
      </c>
      <c r="I1912" s="1">
        <v>66</v>
      </c>
      <c r="J1912" s="1" t="s">
        <v>3059</v>
      </c>
      <c r="K1912" s="1" t="s">
        <v>3059</v>
      </c>
    </row>
    <row r="1913" spans="1:11" x14ac:dyDescent="0.35">
      <c r="A1913" s="1" t="s">
        <v>551</v>
      </c>
      <c r="B1913" s="9">
        <v>128760</v>
      </c>
      <c r="C1913" s="1">
        <v>4</v>
      </c>
      <c r="D1913" s="1">
        <v>8</v>
      </c>
      <c r="E1913" s="13">
        <v>0.86</v>
      </c>
      <c r="F1913" s="1">
        <v>7</v>
      </c>
      <c r="G1913" s="1" t="s">
        <v>3062</v>
      </c>
      <c r="H1913" s="1" t="s">
        <v>3059</v>
      </c>
      <c r="I1913" s="1">
        <v>13</v>
      </c>
      <c r="J1913" s="1" t="s">
        <v>3060</v>
      </c>
      <c r="K1913" s="1" t="s">
        <v>3059</v>
      </c>
    </row>
    <row r="1914" spans="1:11" x14ac:dyDescent="0.35">
      <c r="A1914" s="1" t="s">
        <v>1002</v>
      </c>
      <c r="B1914" s="9">
        <v>93568</v>
      </c>
      <c r="C1914" s="1">
        <v>5</v>
      </c>
      <c r="D1914" s="1">
        <v>2</v>
      </c>
      <c r="E1914" s="13">
        <v>0.94900000000000007</v>
      </c>
      <c r="F1914" s="1">
        <v>2</v>
      </c>
      <c r="G1914" s="1" t="s">
        <v>3061</v>
      </c>
      <c r="H1914" s="1" t="s">
        <v>3059</v>
      </c>
      <c r="I1914" s="1">
        <v>67</v>
      </c>
      <c r="J1914" s="1" t="s">
        <v>3059</v>
      </c>
      <c r="K1914" s="1" t="s">
        <v>3059</v>
      </c>
    </row>
    <row r="1915" spans="1:11" x14ac:dyDescent="0.35">
      <c r="A1915" s="1" t="s">
        <v>239</v>
      </c>
      <c r="B1915" s="9">
        <v>76043</v>
      </c>
      <c r="C1915" s="1">
        <v>2</v>
      </c>
      <c r="D1915" s="1">
        <v>9</v>
      </c>
      <c r="E1915" s="13">
        <v>0.94799999999999995</v>
      </c>
      <c r="F1915" s="1">
        <v>3</v>
      </c>
      <c r="G1915" s="1" t="s">
        <v>3064</v>
      </c>
      <c r="H1915" s="1" t="s">
        <v>3059</v>
      </c>
      <c r="I1915" s="1">
        <v>63</v>
      </c>
      <c r="J1915" s="1" t="s">
        <v>3059</v>
      </c>
      <c r="K1915" s="1" t="s">
        <v>3059</v>
      </c>
    </row>
    <row r="1916" spans="1:11" x14ac:dyDescent="0.35">
      <c r="A1916" s="1" t="s">
        <v>399</v>
      </c>
      <c r="B1916" s="9">
        <v>40032</v>
      </c>
      <c r="C1916" s="1">
        <v>5</v>
      </c>
      <c r="D1916" s="1">
        <v>6</v>
      </c>
      <c r="E1916" s="13">
        <v>0.9</v>
      </c>
      <c r="F1916" s="1">
        <v>7</v>
      </c>
      <c r="G1916" s="1" t="s">
        <v>3063</v>
      </c>
      <c r="H1916" s="1" t="s">
        <v>3060</v>
      </c>
      <c r="I1916" s="1">
        <v>43</v>
      </c>
      <c r="J1916" s="1" t="s">
        <v>3059</v>
      </c>
      <c r="K1916" s="1" t="s">
        <v>3059</v>
      </c>
    </row>
    <row r="1917" spans="1:11" x14ac:dyDescent="0.35">
      <c r="A1917" s="1" t="s">
        <v>427</v>
      </c>
      <c r="B1917" s="9">
        <v>74272</v>
      </c>
      <c r="C1917" s="1">
        <v>5</v>
      </c>
      <c r="D1917" s="1">
        <v>1</v>
      </c>
      <c r="E1917" s="13">
        <v>0.91700000000000004</v>
      </c>
      <c r="F1917" s="1">
        <v>26</v>
      </c>
      <c r="G1917" s="1" t="s">
        <v>3058</v>
      </c>
      <c r="H1917" s="1" t="s">
        <v>3059</v>
      </c>
      <c r="I1917" s="1">
        <v>44</v>
      </c>
      <c r="J1917" s="1" t="s">
        <v>3059</v>
      </c>
      <c r="K1917" s="1" t="s">
        <v>3059</v>
      </c>
    </row>
    <row r="1918" spans="1:11" x14ac:dyDescent="0.35">
      <c r="A1918" s="1" t="s">
        <v>1452</v>
      </c>
      <c r="B1918" s="9">
        <v>155286</v>
      </c>
      <c r="C1918" s="1">
        <v>5</v>
      </c>
      <c r="D1918" s="1">
        <v>7</v>
      </c>
      <c r="E1918" s="13">
        <v>1</v>
      </c>
      <c r="F1918" s="1">
        <v>16</v>
      </c>
      <c r="G1918" s="1" t="s">
        <v>3063</v>
      </c>
      <c r="H1918" s="1" t="s">
        <v>3060</v>
      </c>
      <c r="I1918" s="1">
        <v>30</v>
      </c>
      <c r="J1918" s="1" t="s">
        <v>3059</v>
      </c>
      <c r="K1918" s="1" t="s">
        <v>3059</v>
      </c>
    </row>
    <row r="1919" spans="1:11" x14ac:dyDescent="0.35">
      <c r="A1919" s="1" t="s">
        <v>371</v>
      </c>
      <c r="B1919" s="9">
        <v>36769</v>
      </c>
      <c r="C1919" s="1">
        <v>3</v>
      </c>
      <c r="D1919" s="1">
        <v>2</v>
      </c>
      <c r="E1919" s="13">
        <v>0.89900000000000002</v>
      </c>
      <c r="F1919" s="1">
        <v>24</v>
      </c>
      <c r="G1919" s="1" t="s">
        <v>3064</v>
      </c>
      <c r="H1919" s="1" t="s">
        <v>3059</v>
      </c>
      <c r="I1919" s="1">
        <v>66</v>
      </c>
      <c r="J1919" s="1" t="s">
        <v>3059</v>
      </c>
      <c r="K1919" s="1" t="s">
        <v>3059</v>
      </c>
    </row>
    <row r="1920" spans="1:11" x14ac:dyDescent="0.35">
      <c r="A1920" s="1" t="s">
        <v>2539</v>
      </c>
      <c r="B1920" s="9">
        <v>107595</v>
      </c>
      <c r="C1920" s="1">
        <v>3</v>
      </c>
      <c r="D1920" s="1">
        <v>7</v>
      </c>
      <c r="E1920" s="13">
        <v>0.89</v>
      </c>
      <c r="F1920" s="1">
        <v>11</v>
      </c>
      <c r="G1920" s="1" t="s">
        <v>3058</v>
      </c>
      <c r="H1920" s="1" t="s">
        <v>3059</v>
      </c>
      <c r="I1920" s="1">
        <v>80</v>
      </c>
      <c r="J1920" s="1" t="s">
        <v>3059</v>
      </c>
      <c r="K1920" s="1" t="s">
        <v>3059</v>
      </c>
    </row>
    <row r="1921" spans="1:11" x14ac:dyDescent="0.35">
      <c r="A1921" s="1" t="s">
        <v>145</v>
      </c>
      <c r="B1921" s="9">
        <v>118953</v>
      </c>
      <c r="C1921" s="1">
        <v>2</v>
      </c>
      <c r="D1921" s="1">
        <v>9</v>
      </c>
      <c r="E1921" s="13">
        <v>0.83400000000000007</v>
      </c>
      <c r="F1921" s="1">
        <v>10</v>
      </c>
      <c r="G1921" s="1" t="s">
        <v>3061</v>
      </c>
      <c r="H1921" s="1" t="s">
        <v>3060</v>
      </c>
      <c r="I1921" s="1">
        <v>52</v>
      </c>
      <c r="J1921" s="1" t="s">
        <v>3060</v>
      </c>
      <c r="K1921" s="1" t="s">
        <v>3059</v>
      </c>
    </row>
    <row r="1922" spans="1:11" x14ac:dyDescent="0.35">
      <c r="A1922" s="1" t="s">
        <v>2401</v>
      </c>
      <c r="B1922" s="9">
        <v>44650</v>
      </c>
      <c r="C1922" s="1">
        <v>3</v>
      </c>
      <c r="D1922" s="1">
        <v>1</v>
      </c>
      <c r="E1922" s="13">
        <v>1</v>
      </c>
      <c r="F1922" s="1">
        <v>23</v>
      </c>
      <c r="G1922" s="1" t="s">
        <v>3062</v>
      </c>
      <c r="H1922" s="1" t="s">
        <v>3060</v>
      </c>
      <c r="I1922" s="1">
        <v>62</v>
      </c>
      <c r="J1922" s="1" t="s">
        <v>3059</v>
      </c>
      <c r="K1922" s="1" t="s">
        <v>3059</v>
      </c>
    </row>
    <row r="1923" spans="1:11" x14ac:dyDescent="0.35">
      <c r="A1923" s="1" t="s">
        <v>1107</v>
      </c>
      <c r="B1923" s="9">
        <v>125395</v>
      </c>
      <c r="C1923" s="1">
        <v>1</v>
      </c>
      <c r="D1923" s="1">
        <v>9</v>
      </c>
      <c r="E1923" s="13">
        <v>0.92099999999999993</v>
      </c>
      <c r="F1923" s="1">
        <v>25</v>
      </c>
      <c r="G1923" s="1" t="s">
        <v>3061</v>
      </c>
      <c r="H1923" s="1" t="s">
        <v>3059</v>
      </c>
      <c r="I1923" s="1">
        <v>38</v>
      </c>
      <c r="J1923" s="1" t="s">
        <v>3060</v>
      </c>
      <c r="K1923" s="1" t="s">
        <v>3059</v>
      </c>
    </row>
    <row r="1924" spans="1:11" x14ac:dyDescent="0.35">
      <c r="A1924" s="1" t="s">
        <v>2977</v>
      </c>
      <c r="B1924" s="9">
        <v>52998</v>
      </c>
      <c r="C1924" s="1">
        <v>2</v>
      </c>
      <c r="D1924" s="1">
        <v>2</v>
      </c>
      <c r="E1924" s="13">
        <v>0.90200000000000002</v>
      </c>
      <c r="F1924" s="1">
        <v>28</v>
      </c>
      <c r="G1924" s="1" t="s">
        <v>3061</v>
      </c>
      <c r="H1924" s="1" t="s">
        <v>3059</v>
      </c>
      <c r="I1924" s="1">
        <v>2</v>
      </c>
      <c r="J1924" s="1" t="s">
        <v>3059</v>
      </c>
      <c r="K1924" s="1" t="s">
        <v>3059</v>
      </c>
    </row>
    <row r="1925" spans="1:11" x14ac:dyDescent="0.35">
      <c r="A1925" s="1" t="s">
        <v>2274</v>
      </c>
      <c r="B1925" s="9">
        <v>33623</v>
      </c>
      <c r="C1925" s="1">
        <v>5</v>
      </c>
      <c r="D1925" s="1">
        <v>5</v>
      </c>
      <c r="E1925" s="13">
        <v>0.96499999999999997</v>
      </c>
      <c r="F1925" s="1">
        <v>5</v>
      </c>
      <c r="G1925" s="1" t="s">
        <v>3061</v>
      </c>
      <c r="H1925" s="1" t="s">
        <v>3059</v>
      </c>
      <c r="I1925" s="1">
        <v>64</v>
      </c>
      <c r="J1925" s="1" t="s">
        <v>3059</v>
      </c>
      <c r="K1925" s="1" t="s">
        <v>3060</v>
      </c>
    </row>
    <row r="1926" spans="1:11" x14ac:dyDescent="0.35">
      <c r="A1926" s="1" t="s">
        <v>2303</v>
      </c>
      <c r="B1926" s="9">
        <v>51435</v>
      </c>
      <c r="C1926" s="1">
        <v>5</v>
      </c>
      <c r="D1926" s="1">
        <v>9</v>
      </c>
      <c r="E1926" s="13">
        <v>0.90700000000000003</v>
      </c>
      <c r="F1926" s="1">
        <v>12</v>
      </c>
      <c r="G1926" s="1" t="s">
        <v>3063</v>
      </c>
      <c r="H1926" s="1" t="s">
        <v>3059</v>
      </c>
      <c r="I1926" s="1">
        <v>59</v>
      </c>
      <c r="J1926" s="1" t="s">
        <v>3059</v>
      </c>
      <c r="K1926" s="1" t="s">
        <v>3059</v>
      </c>
    </row>
    <row r="1927" spans="1:11" x14ac:dyDescent="0.35">
      <c r="A1927" s="1" t="s">
        <v>2727</v>
      </c>
      <c r="B1927" s="9">
        <v>30317</v>
      </c>
      <c r="C1927" s="1">
        <v>1</v>
      </c>
      <c r="D1927" s="1">
        <v>4</v>
      </c>
      <c r="E1927" s="13">
        <v>0.89900000000000002</v>
      </c>
      <c r="F1927" s="1">
        <v>19</v>
      </c>
      <c r="G1927" s="1" t="s">
        <v>3058</v>
      </c>
      <c r="H1927" s="1" t="s">
        <v>3059</v>
      </c>
      <c r="I1927" s="1">
        <v>24</v>
      </c>
      <c r="J1927" s="1" t="s">
        <v>3059</v>
      </c>
      <c r="K1927" s="1" t="s">
        <v>3059</v>
      </c>
    </row>
    <row r="1928" spans="1:11" x14ac:dyDescent="0.35">
      <c r="A1928" s="1" t="s">
        <v>1070</v>
      </c>
      <c r="B1928" s="9">
        <v>93633</v>
      </c>
      <c r="C1928" s="1">
        <v>2</v>
      </c>
      <c r="D1928" s="1">
        <v>9</v>
      </c>
      <c r="E1928" s="13">
        <v>0.90700000000000003</v>
      </c>
      <c r="F1928" s="1">
        <v>14</v>
      </c>
      <c r="G1928" s="1" t="s">
        <v>3062</v>
      </c>
      <c r="H1928" s="1" t="s">
        <v>3059</v>
      </c>
      <c r="I1928" s="1">
        <v>52</v>
      </c>
      <c r="J1928" s="1" t="s">
        <v>3060</v>
      </c>
      <c r="K1928" s="1" t="s">
        <v>3059</v>
      </c>
    </row>
    <row r="1929" spans="1:11" x14ac:dyDescent="0.35">
      <c r="A1929" s="1" t="s">
        <v>618</v>
      </c>
      <c r="B1929" s="9">
        <v>86223</v>
      </c>
      <c r="C1929" s="1">
        <v>1</v>
      </c>
      <c r="D1929" s="1">
        <v>4</v>
      </c>
      <c r="E1929" s="13">
        <v>0.83900000000000008</v>
      </c>
      <c r="F1929" s="1">
        <v>22</v>
      </c>
      <c r="G1929" s="1" t="s">
        <v>3062</v>
      </c>
      <c r="H1929" s="1" t="s">
        <v>3059</v>
      </c>
      <c r="I1929" s="1">
        <v>22</v>
      </c>
      <c r="J1929" s="1" t="s">
        <v>3059</v>
      </c>
      <c r="K1929" s="1" t="s">
        <v>3059</v>
      </c>
    </row>
    <row r="1930" spans="1:11" x14ac:dyDescent="0.35">
      <c r="A1930" s="1" t="s">
        <v>243</v>
      </c>
      <c r="B1930" s="9">
        <v>33606</v>
      </c>
      <c r="C1930" s="1">
        <v>3</v>
      </c>
      <c r="D1930" s="1">
        <v>10</v>
      </c>
      <c r="E1930" s="13">
        <v>0.88</v>
      </c>
      <c r="F1930" s="1">
        <v>11</v>
      </c>
      <c r="G1930" s="1" t="s">
        <v>3058</v>
      </c>
      <c r="H1930" s="1" t="s">
        <v>3060</v>
      </c>
      <c r="I1930" s="1">
        <v>61</v>
      </c>
      <c r="J1930" s="1" t="s">
        <v>3060</v>
      </c>
      <c r="K1930" s="1" t="s">
        <v>3060</v>
      </c>
    </row>
    <row r="1931" spans="1:11" x14ac:dyDescent="0.35">
      <c r="A1931" s="1" t="s">
        <v>2867</v>
      </c>
      <c r="B1931" s="9">
        <v>102979.37</v>
      </c>
      <c r="C1931" s="1">
        <v>2</v>
      </c>
      <c r="D1931" s="1">
        <v>10</v>
      </c>
      <c r="E1931" s="13">
        <v>0.92900000000000005</v>
      </c>
      <c r="F1931" s="1">
        <v>16</v>
      </c>
      <c r="G1931" s="1" t="s">
        <v>3064</v>
      </c>
      <c r="H1931" s="1" t="s">
        <v>3059</v>
      </c>
      <c r="I1931" s="1">
        <v>59</v>
      </c>
      <c r="J1931" s="1" t="s">
        <v>3059</v>
      </c>
      <c r="K1931" s="1" t="s">
        <v>3059</v>
      </c>
    </row>
    <row r="1932" spans="1:11" x14ac:dyDescent="0.35">
      <c r="A1932" s="1" t="s">
        <v>1612</v>
      </c>
      <c r="B1932" s="9">
        <v>168541</v>
      </c>
      <c r="C1932" s="1">
        <v>4</v>
      </c>
      <c r="D1932" s="1">
        <v>1</v>
      </c>
      <c r="E1932" s="13">
        <v>1</v>
      </c>
      <c r="F1932" s="1">
        <v>24</v>
      </c>
      <c r="G1932" s="1" t="s">
        <v>3064</v>
      </c>
      <c r="H1932" s="1" t="s">
        <v>3060</v>
      </c>
      <c r="I1932" s="1">
        <v>20</v>
      </c>
      <c r="J1932" s="1" t="s">
        <v>3059</v>
      </c>
      <c r="K1932" s="1" t="s">
        <v>3060</v>
      </c>
    </row>
    <row r="1933" spans="1:11" x14ac:dyDescent="0.35">
      <c r="A1933" s="1" t="s">
        <v>982</v>
      </c>
      <c r="B1933" s="9">
        <v>123229</v>
      </c>
      <c r="C1933" s="1">
        <v>5</v>
      </c>
      <c r="D1933" s="1">
        <v>4</v>
      </c>
      <c r="E1933" s="13">
        <v>0.76400000000000001</v>
      </c>
      <c r="F1933" s="1">
        <v>6</v>
      </c>
      <c r="G1933" s="1" t="s">
        <v>3061</v>
      </c>
      <c r="H1933" s="1" t="s">
        <v>3059</v>
      </c>
      <c r="I1933" s="1">
        <v>39</v>
      </c>
      <c r="J1933" s="1" t="s">
        <v>3059</v>
      </c>
      <c r="K1933" s="1" t="s">
        <v>3059</v>
      </c>
    </row>
    <row r="1934" spans="1:11" x14ac:dyDescent="0.35">
      <c r="A1934" s="1" t="s">
        <v>2619</v>
      </c>
      <c r="B1934" s="9">
        <v>81736</v>
      </c>
      <c r="C1934" s="1">
        <v>1</v>
      </c>
      <c r="D1934" s="1">
        <v>7</v>
      </c>
      <c r="E1934" s="13">
        <v>1</v>
      </c>
      <c r="F1934" s="1">
        <v>21</v>
      </c>
      <c r="G1934" s="1" t="s">
        <v>3064</v>
      </c>
      <c r="H1934" s="1" t="s">
        <v>3060</v>
      </c>
      <c r="I1934" s="1">
        <v>57</v>
      </c>
      <c r="J1934" s="1" t="s">
        <v>3059</v>
      </c>
      <c r="K1934" s="1" t="s">
        <v>3059</v>
      </c>
    </row>
    <row r="1935" spans="1:11" x14ac:dyDescent="0.35">
      <c r="A1935" s="1" t="s">
        <v>2797</v>
      </c>
      <c r="B1935" s="9">
        <v>129986</v>
      </c>
      <c r="C1935" s="1">
        <v>3</v>
      </c>
      <c r="D1935" s="1">
        <v>4</v>
      </c>
      <c r="E1935" s="13">
        <v>0.90400000000000003</v>
      </c>
      <c r="F1935" s="1">
        <v>3</v>
      </c>
      <c r="G1935" s="1" t="s">
        <v>3063</v>
      </c>
      <c r="H1935" s="1" t="s">
        <v>3059</v>
      </c>
      <c r="I1935" s="1">
        <v>9</v>
      </c>
      <c r="J1935" s="1" t="s">
        <v>3059</v>
      </c>
      <c r="K1935" s="1" t="s">
        <v>3059</v>
      </c>
    </row>
    <row r="1936" spans="1:11" x14ac:dyDescent="0.35">
      <c r="A1936" s="1" t="s">
        <v>1749</v>
      </c>
      <c r="B1936" s="9">
        <v>69070</v>
      </c>
      <c r="C1936" s="1">
        <v>5</v>
      </c>
      <c r="D1936" s="1">
        <v>1</v>
      </c>
      <c r="E1936" s="13">
        <v>0.84499999999999997</v>
      </c>
      <c r="F1936" s="1">
        <v>28</v>
      </c>
      <c r="G1936" s="1" t="s">
        <v>3058</v>
      </c>
      <c r="H1936" s="1" t="s">
        <v>3059</v>
      </c>
      <c r="I1936" s="1">
        <v>71</v>
      </c>
      <c r="J1936" s="1" t="s">
        <v>3059</v>
      </c>
      <c r="K1936" s="1" t="s">
        <v>3059</v>
      </c>
    </row>
    <row r="1937" spans="1:11" x14ac:dyDescent="0.35">
      <c r="A1937" s="1" t="s">
        <v>2916</v>
      </c>
      <c r="B1937" s="9">
        <v>175810</v>
      </c>
      <c r="C1937" s="1">
        <v>5</v>
      </c>
      <c r="D1937" s="1">
        <v>2</v>
      </c>
      <c r="E1937" s="13">
        <v>0.86799999999999999</v>
      </c>
      <c r="F1937" s="1">
        <v>25</v>
      </c>
      <c r="G1937" s="1" t="s">
        <v>3058</v>
      </c>
      <c r="H1937" s="1" t="s">
        <v>3060</v>
      </c>
      <c r="I1937" s="1">
        <v>25</v>
      </c>
      <c r="J1937" s="1" t="s">
        <v>3059</v>
      </c>
      <c r="K1937" s="1" t="s">
        <v>3059</v>
      </c>
    </row>
    <row r="1938" spans="1:11" x14ac:dyDescent="0.35">
      <c r="A1938" s="1" t="s">
        <v>613</v>
      </c>
      <c r="B1938" s="9">
        <v>102979.37</v>
      </c>
      <c r="C1938" s="1">
        <v>4</v>
      </c>
      <c r="D1938" s="1">
        <v>8</v>
      </c>
      <c r="E1938" s="13">
        <v>0.94499999999999995</v>
      </c>
      <c r="F1938" s="1">
        <v>30</v>
      </c>
      <c r="G1938" s="1" t="s">
        <v>3063</v>
      </c>
      <c r="H1938" s="1" t="s">
        <v>3059</v>
      </c>
      <c r="I1938" s="1">
        <v>9</v>
      </c>
      <c r="J1938" s="1" t="s">
        <v>3060</v>
      </c>
      <c r="K1938" s="1" t="s">
        <v>3059</v>
      </c>
    </row>
    <row r="1939" spans="1:11" x14ac:dyDescent="0.35">
      <c r="A1939" s="1" t="s">
        <v>2081</v>
      </c>
      <c r="B1939" s="9">
        <v>139694</v>
      </c>
      <c r="C1939" s="1">
        <v>5</v>
      </c>
      <c r="D1939" s="1">
        <v>4</v>
      </c>
      <c r="E1939" s="13">
        <v>0.93500000000000005</v>
      </c>
      <c r="F1939" s="1">
        <v>4</v>
      </c>
      <c r="G1939" s="1" t="s">
        <v>3061</v>
      </c>
      <c r="H1939" s="1" t="s">
        <v>3060</v>
      </c>
      <c r="I1939" s="1">
        <v>0</v>
      </c>
      <c r="J1939" s="1" t="s">
        <v>3059</v>
      </c>
      <c r="K1939" s="1" t="s">
        <v>3060</v>
      </c>
    </row>
    <row r="1940" spans="1:11" x14ac:dyDescent="0.35">
      <c r="A1940" s="1" t="s">
        <v>1047</v>
      </c>
      <c r="B1940" s="9">
        <v>45675</v>
      </c>
      <c r="C1940" s="1">
        <v>3</v>
      </c>
      <c r="D1940" s="1">
        <v>2</v>
      </c>
      <c r="E1940" s="13">
        <v>0.8909999999999999</v>
      </c>
      <c r="F1940" s="1">
        <v>3</v>
      </c>
      <c r="G1940" s="1" t="s">
        <v>3062</v>
      </c>
      <c r="H1940" s="1" t="s">
        <v>3060</v>
      </c>
      <c r="I1940" s="1">
        <v>39</v>
      </c>
      <c r="J1940" s="1" t="s">
        <v>3060</v>
      </c>
      <c r="K1940" s="1" t="s">
        <v>3059</v>
      </c>
    </row>
    <row r="1941" spans="1:11" x14ac:dyDescent="0.35">
      <c r="A1941" s="1" t="s">
        <v>1171</v>
      </c>
      <c r="B1941" s="9">
        <v>84568</v>
      </c>
      <c r="C1941" s="1">
        <v>1</v>
      </c>
      <c r="D1941" s="1">
        <v>7</v>
      </c>
      <c r="E1941" s="13">
        <v>0.81900000000000006</v>
      </c>
      <c r="F1941" s="1">
        <v>5</v>
      </c>
      <c r="G1941" s="1" t="s">
        <v>3063</v>
      </c>
      <c r="H1941" s="1" t="s">
        <v>3059</v>
      </c>
      <c r="I1941" s="1">
        <v>37</v>
      </c>
      <c r="J1941" s="1" t="s">
        <v>3059</v>
      </c>
      <c r="K1941" s="1" t="s">
        <v>3059</v>
      </c>
    </row>
    <row r="1942" spans="1:11" x14ac:dyDescent="0.35">
      <c r="A1942" s="1" t="s">
        <v>546</v>
      </c>
      <c r="B1942" s="9">
        <v>40655</v>
      </c>
      <c r="C1942" s="1">
        <v>1</v>
      </c>
      <c r="D1942" s="1">
        <v>6</v>
      </c>
      <c r="E1942" s="13">
        <v>0.89900000000000002</v>
      </c>
      <c r="F1942" s="1">
        <v>3</v>
      </c>
      <c r="G1942" s="1" t="s">
        <v>3058</v>
      </c>
      <c r="H1942" s="1" t="s">
        <v>3059</v>
      </c>
      <c r="I1942" s="1">
        <v>43</v>
      </c>
      <c r="J1942" s="1" t="s">
        <v>3059</v>
      </c>
      <c r="K1942" s="1" t="s">
        <v>3059</v>
      </c>
    </row>
    <row r="1943" spans="1:11" x14ac:dyDescent="0.35">
      <c r="A1943" s="1" t="s">
        <v>2823</v>
      </c>
      <c r="B1943" s="9">
        <v>72819</v>
      </c>
      <c r="C1943" s="1">
        <v>3</v>
      </c>
      <c r="D1943" s="1">
        <v>6</v>
      </c>
      <c r="E1943" s="13">
        <v>0.92299999999999993</v>
      </c>
      <c r="F1943" s="1">
        <v>3</v>
      </c>
      <c r="G1943" s="1" t="s">
        <v>3063</v>
      </c>
      <c r="H1943" s="1" t="s">
        <v>3060</v>
      </c>
      <c r="I1943" s="1">
        <v>35</v>
      </c>
      <c r="J1943" s="1" t="s">
        <v>3059</v>
      </c>
      <c r="K1943" s="1" t="s">
        <v>3059</v>
      </c>
    </row>
    <row r="1944" spans="1:11" x14ac:dyDescent="0.35">
      <c r="A1944" s="1" t="s">
        <v>2750</v>
      </c>
      <c r="B1944" s="9">
        <v>120822</v>
      </c>
      <c r="C1944" s="1">
        <v>5</v>
      </c>
      <c r="D1944" s="1">
        <v>7</v>
      </c>
      <c r="E1944" s="13">
        <v>0.92299999999999993</v>
      </c>
      <c r="F1944" s="1">
        <v>13</v>
      </c>
      <c r="G1944" s="1" t="s">
        <v>3064</v>
      </c>
      <c r="H1944" s="1" t="s">
        <v>3059</v>
      </c>
      <c r="I1944" s="1">
        <v>7</v>
      </c>
      <c r="J1944" s="1" t="s">
        <v>3059</v>
      </c>
      <c r="K1944" s="1" t="s">
        <v>3059</v>
      </c>
    </row>
    <row r="1945" spans="1:11" x14ac:dyDescent="0.35">
      <c r="A1945" s="1" t="s">
        <v>2411</v>
      </c>
      <c r="B1945" s="9">
        <v>110242</v>
      </c>
      <c r="C1945" s="1">
        <v>1</v>
      </c>
      <c r="D1945" s="1">
        <v>9</v>
      </c>
      <c r="E1945" s="13">
        <v>0.92599999999999993</v>
      </c>
      <c r="F1945" s="1">
        <v>8</v>
      </c>
      <c r="G1945" s="1" t="s">
        <v>3064</v>
      </c>
      <c r="H1945" s="1" t="s">
        <v>3059</v>
      </c>
      <c r="I1945" s="1">
        <v>11</v>
      </c>
      <c r="J1945" s="1" t="s">
        <v>3059</v>
      </c>
      <c r="K1945" s="1" t="s">
        <v>3059</v>
      </c>
    </row>
    <row r="1946" spans="1:11" x14ac:dyDescent="0.35">
      <c r="A1946" s="1" t="s">
        <v>1879</v>
      </c>
      <c r="B1946" s="9">
        <v>47646</v>
      </c>
      <c r="C1946" s="1">
        <v>4</v>
      </c>
      <c r="D1946" s="1">
        <v>7</v>
      </c>
      <c r="E1946" s="13">
        <v>0.93500000000000005</v>
      </c>
      <c r="F1946" s="1">
        <v>3</v>
      </c>
      <c r="G1946" s="1" t="s">
        <v>3062</v>
      </c>
      <c r="H1946" s="1" t="s">
        <v>3059</v>
      </c>
      <c r="I1946" s="1">
        <v>13</v>
      </c>
      <c r="J1946" s="1" t="s">
        <v>3059</v>
      </c>
      <c r="K1946" s="1" t="s">
        <v>3059</v>
      </c>
    </row>
    <row r="1947" spans="1:11" x14ac:dyDescent="0.35">
      <c r="A1947" s="1" t="s">
        <v>2778</v>
      </c>
      <c r="B1947" s="9">
        <v>44652</v>
      </c>
      <c r="C1947" s="1">
        <v>1</v>
      </c>
      <c r="D1947" s="1">
        <v>10</v>
      </c>
      <c r="E1947" s="13">
        <v>1</v>
      </c>
      <c r="F1947" s="1">
        <v>18</v>
      </c>
      <c r="G1947" s="1" t="s">
        <v>3063</v>
      </c>
      <c r="H1947" s="1" t="s">
        <v>3059</v>
      </c>
      <c r="I1947" s="1">
        <v>18</v>
      </c>
      <c r="J1947" s="1" t="s">
        <v>3059</v>
      </c>
      <c r="K1947" s="1" t="s">
        <v>3059</v>
      </c>
    </row>
    <row r="1948" spans="1:11" x14ac:dyDescent="0.35">
      <c r="A1948" s="1" t="s">
        <v>220</v>
      </c>
      <c r="B1948" s="9">
        <v>25900</v>
      </c>
      <c r="C1948" s="1">
        <v>1</v>
      </c>
      <c r="D1948" s="1">
        <v>6</v>
      </c>
      <c r="E1948" s="13">
        <v>0.89900000000000002</v>
      </c>
      <c r="F1948" s="1">
        <v>17</v>
      </c>
      <c r="G1948" s="1" t="s">
        <v>3058</v>
      </c>
      <c r="H1948" s="1" t="s">
        <v>3059</v>
      </c>
      <c r="I1948" s="1">
        <v>70</v>
      </c>
      <c r="J1948" s="1" t="s">
        <v>3060</v>
      </c>
      <c r="K1948" s="1" t="s">
        <v>3059</v>
      </c>
    </row>
    <row r="1949" spans="1:11" x14ac:dyDescent="0.35">
      <c r="A1949" s="1" t="s">
        <v>1662</v>
      </c>
      <c r="B1949" s="9">
        <v>122951</v>
      </c>
      <c r="C1949" s="1">
        <v>5</v>
      </c>
      <c r="D1949" s="1">
        <v>8</v>
      </c>
      <c r="E1949" s="13">
        <v>0.91299999999999992</v>
      </c>
      <c r="F1949" s="1">
        <v>10</v>
      </c>
      <c r="G1949" s="1" t="s">
        <v>3063</v>
      </c>
      <c r="H1949" s="1" t="s">
        <v>3059</v>
      </c>
      <c r="I1949" s="1">
        <v>53</v>
      </c>
      <c r="J1949" s="1" t="s">
        <v>3059</v>
      </c>
      <c r="K1949" s="1" t="s">
        <v>3060</v>
      </c>
    </row>
    <row r="1950" spans="1:11" x14ac:dyDescent="0.35">
      <c r="A1950" s="1" t="s">
        <v>286</v>
      </c>
      <c r="B1950" s="9">
        <v>102979.37</v>
      </c>
      <c r="C1950" s="1">
        <v>5</v>
      </c>
      <c r="D1950" s="1">
        <v>8</v>
      </c>
      <c r="E1950" s="13">
        <v>0.96</v>
      </c>
      <c r="F1950" s="1">
        <v>29</v>
      </c>
      <c r="G1950" s="1" t="s">
        <v>3063</v>
      </c>
      <c r="H1950" s="1" t="s">
        <v>3060</v>
      </c>
      <c r="I1950" s="1">
        <v>77</v>
      </c>
      <c r="J1950" s="1" t="s">
        <v>3059</v>
      </c>
      <c r="K1950" s="1" t="s">
        <v>3059</v>
      </c>
    </row>
    <row r="1951" spans="1:11" x14ac:dyDescent="0.35">
      <c r="A1951" s="1" t="s">
        <v>2702</v>
      </c>
      <c r="B1951" s="9">
        <v>62447</v>
      </c>
      <c r="C1951" s="1">
        <v>4</v>
      </c>
      <c r="D1951" s="1">
        <v>10</v>
      </c>
      <c r="E1951" s="13">
        <v>0.92099999999999993</v>
      </c>
      <c r="F1951" s="1">
        <v>9</v>
      </c>
      <c r="G1951" s="1" t="s">
        <v>3063</v>
      </c>
      <c r="H1951" s="1" t="s">
        <v>3059</v>
      </c>
      <c r="I1951" s="1">
        <v>44</v>
      </c>
      <c r="J1951" s="1" t="s">
        <v>3059</v>
      </c>
      <c r="K1951" s="1" t="s">
        <v>3059</v>
      </c>
    </row>
    <row r="1952" spans="1:11" x14ac:dyDescent="0.35">
      <c r="A1952" s="1" t="s">
        <v>1603</v>
      </c>
      <c r="B1952" s="9">
        <v>152934</v>
      </c>
      <c r="C1952" s="1">
        <v>2</v>
      </c>
      <c r="D1952" s="1">
        <v>9</v>
      </c>
      <c r="E1952" s="13">
        <v>0.88900000000000001</v>
      </c>
      <c r="F1952" s="1">
        <v>3</v>
      </c>
      <c r="G1952" s="1" t="s">
        <v>3063</v>
      </c>
      <c r="H1952" s="1" t="s">
        <v>3060</v>
      </c>
      <c r="I1952" s="1">
        <v>50</v>
      </c>
      <c r="J1952" s="1" t="s">
        <v>3059</v>
      </c>
      <c r="K1952" s="1" t="s">
        <v>3059</v>
      </c>
    </row>
    <row r="1953" spans="1:11" x14ac:dyDescent="0.35">
      <c r="A1953" s="1" t="s">
        <v>1511</v>
      </c>
      <c r="B1953" s="9">
        <v>153519</v>
      </c>
      <c r="C1953" s="1">
        <v>5</v>
      </c>
      <c r="D1953" s="1">
        <v>8</v>
      </c>
      <c r="E1953" s="13">
        <v>0.91400000000000003</v>
      </c>
      <c r="F1953" s="1">
        <v>25</v>
      </c>
      <c r="G1953" s="1" t="s">
        <v>3058</v>
      </c>
      <c r="H1953" s="1" t="s">
        <v>3060</v>
      </c>
      <c r="I1953" s="1">
        <v>46</v>
      </c>
      <c r="J1953" s="1" t="s">
        <v>3059</v>
      </c>
      <c r="K1953" s="1" t="s">
        <v>3059</v>
      </c>
    </row>
    <row r="1954" spans="1:11" x14ac:dyDescent="0.35">
      <c r="A1954" s="1" t="s">
        <v>1498</v>
      </c>
      <c r="B1954" s="9">
        <v>111416</v>
      </c>
      <c r="C1954" s="1">
        <v>5</v>
      </c>
      <c r="D1954" s="1">
        <v>6</v>
      </c>
      <c r="E1954" s="13">
        <v>0.86199999999999999</v>
      </c>
      <c r="F1954" s="1">
        <v>25</v>
      </c>
      <c r="G1954" s="1" t="s">
        <v>3064</v>
      </c>
      <c r="H1954" s="1" t="s">
        <v>3060</v>
      </c>
      <c r="I1954" s="1">
        <v>58</v>
      </c>
      <c r="J1954" s="1" t="s">
        <v>3060</v>
      </c>
      <c r="K1954" s="1" t="s">
        <v>3059</v>
      </c>
    </row>
    <row r="1955" spans="1:11" x14ac:dyDescent="0.35">
      <c r="A1955" s="1" t="s">
        <v>523</v>
      </c>
      <c r="B1955" s="9">
        <v>144594</v>
      </c>
      <c r="C1955" s="1">
        <v>1</v>
      </c>
      <c r="D1955" s="1">
        <v>3</v>
      </c>
      <c r="E1955" s="13">
        <v>0.90700000000000003</v>
      </c>
      <c r="F1955" s="1">
        <v>29</v>
      </c>
      <c r="G1955" s="1" t="s">
        <v>3061</v>
      </c>
      <c r="H1955" s="1" t="s">
        <v>3060</v>
      </c>
      <c r="I1955" s="1">
        <v>33</v>
      </c>
      <c r="J1955" s="1" t="s">
        <v>3059</v>
      </c>
      <c r="K1955" s="1" t="s">
        <v>3059</v>
      </c>
    </row>
    <row r="1956" spans="1:11" x14ac:dyDescent="0.35">
      <c r="A1956" s="1" t="s">
        <v>2814</v>
      </c>
      <c r="B1956" s="9">
        <v>25985</v>
      </c>
      <c r="C1956" s="1">
        <v>5</v>
      </c>
      <c r="D1956" s="1">
        <v>6</v>
      </c>
      <c r="E1956" s="13">
        <v>0.91</v>
      </c>
      <c r="F1956" s="1">
        <v>11</v>
      </c>
      <c r="G1956" s="1" t="s">
        <v>3062</v>
      </c>
      <c r="H1956" s="1" t="s">
        <v>3059</v>
      </c>
      <c r="I1956" s="1">
        <v>37</v>
      </c>
      <c r="J1956" s="1" t="s">
        <v>3059</v>
      </c>
      <c r="K1956" s="1" t="s">
        <v>3059</v>
      </c>
    </row>
    <row r="1957" spans="1:11" x14ac:dyDescent="0.35">
      <c r="A1957" s="1" t="s">
        <v>1048</v>
      </c>
      <c r="B1957" s="9">
        <v>91038</v>
      </c>
      <c r="C1957" s="1">
        <v>1</v>
      </c>
      <c r="D1957" s="1">
        <v>8</v>
      </c>
      <c r="E1957" s="13">
        <v>0.95799999999999996</v>
      </c>
      <c r="F1957" s="1">
        <v>22</v>
      </c>
      <c r="G1957" s="1" t="s">
        <v>3058</v>
      </c>
      <c r="H1957" s="1" t="s">
        <v>3059</v>
      </c>
      <c r="I1957" s="1">
        <v>52</v>
      </c>
      <c r="J1957" s="1" t="s">
        <v>3059</v>
      </c>
      <c r="K1957" s="1" t="s">
        <v>3059</v>
      </c>
    </row>
    <row r="1958" spans="1:11" x14ac:dyDescent="0.35">
      <c r="A1958" s="1" t="s">
        <v>1073</v>
      </c>
      <c r="B1958" s="9">
        <v>154842</v>
      </c>
      <c r="C1958" s="1">
        <v>3</v>
      </c>
      <c r="D1958" s="1">
        <v>2</v>
      </c>
      <c r="E1958" s="13">
        <v>0.94200000000000006</v>
      </c>
      <c r="F1958" s="1">
        <v>0</v>
      </c>
      <c r="G1958" s="1" t="s">
        <v>3064</v>
      </c>
      <c r="H1958" s="1" t="s">
        <v>3059</v>
      </c>
      <c r="I1958" s="1">
        <v>70</v>
      </c>
      <c r="J1958" s="1" t="s">
        <v>3059</v>
      </c>
      <c r="K1958" s="1" t="s">
        <v>3059</v>
      </c>
    </row>
    <row r="1959" spans="1:11" x14ac:dyDescent="0.35">
      <c r="A1959" s="1" t="s">
        <v>310</v>
      </c>
      <c r="B1959" s="9">
        <v>140585</v>
      </c>
      <c r="C1959" s="1">
        <v>4</v>
      </c>
      <c r="D1959" s="1">
        <v>8</v>
      </c>
      <c r="E1959" s="13">
        <v>0.91799999999999993</v>
      </c>
      <c r="F1959" s="1">
        <v>9</v>
      </c>
      <c r="G1959" s="1" t="s">
        <v>3063</v>
      </c>
      <c r="H1959" s="1" t="s">
        <v>3059</v>
      </c>
      <c r="I1959" s="1">
        <v>52</v>
      </c>
      <c r="J1959" s="1" t="s">
        <v>3060</v>
      </c>
      <c r="K1959" s="1" t="s">
        <v>3060</v>
      </c>
    </row>
    <row r="1960" spans="1:11" x14ac:dyDescent="0.35">
      <c r="A1960" s="1" t="s">
        <v>201</v>
      </c>
      <c r="B1960" s="9">
        <v>87108</v>
      </c>
      <c r="C1960" s="1">
        <v>5</v>
      </c>
      <c r="D1960" s="1">
        <v>8</v>
      </c>
      <c r="E1960" s="13">
        <v>0.90200000000000002</v>
      </c>
      <c r="F1960" s="1">
        <v>29</v>
      </c>
      <c r="G1960" s="1" t="s">
        <v>3063</v>
      </c>
      <c r="H1960" s="1" t="s">
        <v>3059</v>
      </c>
      <c r="I1960" s="1">
        <v>62</v>
      </c>
      <c r="J1960" s="1" t="s">
        <v>3060</v>
      </c>
      <c r="K1960" s="1" t="s">
        <v>3059</v>
      </c>
    </row>
    <row r="1961" spans="1:11" x14ac:dyDescent="0.35">
      <c r="A1961" s="1" t="s">
        <v>956</v>
      </c>
      <c r="B1961" s="9">
        <v>95596</v>
      </c>
      <c r="C1961" s="1">
        <v>4</v>
      </c>
      <c r="D1961" s="1">
        <v>2</v>
      </c>
      <c r="E1961" s="13">
        <v>0.88200000000000001</v>
      </c>
      <c r="F1961" s="1">
        <v>0</v>
      </c>
      <c r="G1961" s="1" t="s">
        <v>3061</v>
      </c>
      <c r="H1961" s="1" t="s">
        <v>3059</v>
      </c>
      <c r="I1961" s="1">
        <v>5</v>
      </c>
      <c r="J1961" s="1" t="s">
        <v>3059</v>
      </c>
      <c r="K1961" s="1" t="s">
        <v>3059</v>
      </c>
    </row>
    <row r="1962" spans="1:11" x14ac:dyDescent="0.35">
      <c r="A1962" s="1" t="s">
        <v>2729</v>
      </c>
      <c r="B1962" s="9">
        <v>101708</v>
      </c>
      <c r="C1962" s="1">
        <v>5</v>
      </c>
      <c r="D1962" s="1">
        <v>2</v>
      </c>
      <c r="E1962" s="13">
        <v>0.95099999999999996</v>
      </c>
      <c r="F1962" s="1">
        <v>4</v>
      </c>
      <c r="G1962" s="1" t="s">
        <v>3064</v>
      </c>
      <c r="H1962" s="1" t="s">
        <v>3060</v>
      </c>
      <c r="I1962" s="1">
        <v>38</v>
      </c>
      <c r="J1962" s="1" t="s">
        <v>3059</v>
      </c>
      <c r="K1962" s="1" t="s">
        <v>3059</v>
      </c>
    </row>
    <row r="1963" spans="1:11" x14ac:dyDescent="0.35">
      <c r="A1963" s="1" t="s">
        <v>582</v>
      </c>
      <c r="B1963" s="9">
        <v>28820</v>
      </c>
      <c r="C1963" s="1">
        <v>3</v>
      </c>
      <c r="D1963" s="1">
        <v>3</v>
      </c>
      <c r="E1963" s="13">
        <v>0.75700000000000001</v>
      </c>
      <c r="F1963" s="1">
        <v>30</v>
      </c>
      <c r="G1963" s="1" t="s">
        <v>3063</v>
      </c>
      <c r="H1963" s="1" t="s">
        <v>3059</v>
      </c>
      <c r="I1963" s="1">
        <v>47</v>
      </c>
      <c r="J1963" s="1" t="s">
        <v>3059</v>
      </c>
      <c r="K1963" s="1" t="s">
        <v>3059</v>
      </c>
    </row>
    <row r="1964" spans="1:11" x14ac:dyDescent="0.35">
      <c r="A1964" s="1" t="s">
        <v>529</v>
      </c>
      <c r="B1964" s="9">
        <v>51410</v>
      </c>
      <c r="C1964" s="1">
        <v>5</v>
      </c>
      <c r="D1964" s="1">
        <v>5</v>
      </c>
      <c r="E1964" s="13">
        <v>0.99400000000000011</v>
      </c>
      <c r="F1964" s="1">
        <v>14</v>
      </c>
      <c r="G1964" s="1" t="s">
        <v>3062</v>
      </c>
      <c r="H1964" s="1" t="s">
        <v>3059</v>
      </c>
      <c r="I1964" s="1">
        <v>38</v>
      </c>
      <c r="J1964" s="1" t="s">
        <v>3060</v>
      </c>
      <c r="K1964" s="1" t="s">
        <v>3059</v>
      </c>
    </row>
    <row r="1965" spans="1:11" x14ac:dyDescent="0.35">
      <c r="A1965" s="1" t="s">
        <v>1266</v>
      </c>
      <c r="B1965" s="9">
        <v>113305</v>
      </c>
      <c r="C1965" s="1">
        <v>2</v>
      </c>
      <c r="D1965" s="1">
        <v>9</v>
      </c>
      <c r="E1965" s="13">
        <v>1</v>
      </c>
      <c r="F1965" s="1">
        <v>3</v>
      </c>
      <c r="G1965" s="1" t="s">
        <v>3058</v>
      </c>
      <c r="H1965" s="1" t="s">
        <v>3059</v>
      </c>
      <c r="I1965" s="1">
        <v>3</v>
      </c>
      <c r="J1965" s="1" t="s">
        <v>3059</v>
      </c>
      <c r="K1965" s="1" t="s">
        <v>3059</v>
      </c>
    </row>
    <row r="1966" spans="1:11" x14ac:dyDescent="0.35">
      <c r="A1966" s="1" t="s">
        <v>2771</v>
      </c>
      <c r="B1966" s="9">
        <v>159932</v>
      </c>
      <c r="C1966" s="1">
        <v>2</v>
      </c>
      <c r="D1966" s="1">
        <v>6</v>
      </c>
      <c r="E1966" s="13">
        <v>0.91099999999999992</v>
      </c>
      <c r="F1966" s="1">
        <v>7</v>
      </c>
      <c r="G1966" s="1" t="s">
        <v>3063</v>
      </c>
      <c r="H1966" s="1" t="s">
        <v>3059</v>
      </c>
      <c r="I1966" s="1">
        <v>36</v>
      </c>
      <c r="J1966" s="1" t="s">
        <v>3060</v>
      </c>
      <c r="K1966" s="1" t="s">
        <v>3059</v>
      </c>
    </row>
    <row r="1967" spans="1:11" x14ac:dyDescent="0.35">
      <c r="A1967" s="1" t="s">
        <v>1039</v>
      </c>
      <c r="B1967" s="9">
        <v>46955</v>
      </c>
      <c r="C1967" s="1">
        <v>3</v>
      </c>
      <c r="D1967" s="1">
        <v>3</v>
      </c>
      <c r="E1967" s="13">
        <v>0.996</v>
      </c>
      <c r="F1967" s="1">
        <v>5</v>
      </c>
      <c r="G1967" s="1" t="s">
        <v>3061</v>
      </c>
      <c r="H1967" s="1" t="s">
        <v>3059</v>
      </c>
      <c r="I1967" s="1">
        <v>74</v>
      </c>
      <c r="J1967" s="1" t="s">
        <v>3059</v>
      </c>
      <c r="K1967" s="1" t="s">
        <v>3059</v>
      </c>
    </row>
    <row r="1968" spans="1:11" x14ac:dyDescent="0.35">
      <c r="A1968" s="1" t="s">
        <v>2550</v>
      </c>
      <c r="B1968" s="9">
        <v>45578</v>
      </c>
      <c r="C1968" s="1">
        <v>3</v>
      </c>
      <c r="D1968" s="1">
        <v>4</v>
      </c>
      <c r="E1968" s="13">
        <v>0.97599999999999998</v>
      </c>
      <c r="F1968" s="1">
        <v>1</v>
      </c>
      <c r="G1968" s="1" t="s">
        <v>3058</v>
      </c>
      <c r="H1968" s="1" t="s">
        <v>3059</v>
      </c>
      <c r="I1968" s="1">
        <v>7</v>
      </c>
      <c r="J1968" s="1" t="s">
        <v>3059</v>
      </c>
      <c r="K1968" s="1" t="s">
        <v>3060</v>
      </c>
    </row>
    <row r="1969" spans="1:11" x14ac:dyDescent="0.35">
      <c r="A1969" s="1" t="s">
        <v>2876</v>
      </c>
      <c r="B1969" s="9">
        <v>88475</v>
      </c>
      <c r="C1969" s="1">
        <v>2</v>
      </c>
      <c r="D1969" s="1">
        <v>7</v>
      </c>
      <c r="E1969" s="13">
        <v>0.83299999999999996</v>
      </c>
      <c r="F1969" s="1">
        <v>28</v>
      </c>
      <c r="G1969" s="1" t="s">
        <v>3064</v>
      </c>
      <c r="H1969" s="1" t="s">
        <v>3060</v>
      </c>
      <c r="I1969" s="1">
        <v>10</v>
      </c>
      <c r="J1969" s="1" t="s">
        <v>3059</v>
      </c>
      <c r="K1969" s="1" t="s">
        <v>3059</v>
      </c>
    </row>
    <row r="1970" spans="1:11" x14ac:dyDescent="0.35">
      <c r="A1970" s="1" t="s">
        <v>2098</v>
      </c>
      <c r="B1970" s="9">
        <v>129631</v>
      </c>
      <c r="C1970" s="1">
        <v>3</v>
      </c>
      <c r="D1970" s="1">
        <v>3</v>
      </c>
      <c r="E1970" s="13">
        <v>0.87</v>
      </c>
      <c r="F1970" s="1">
        <v>25</v>
      </c>
      <c r="G1970" s="1" t="s">
        <v>3058</v>
      </c>
      <c r="H1970" s="1" t="s">
        <v>3060</v>
      </c>
      <c r="I1970" s="1">
        <v>8</v>
      </c>
      <c r="J1970" s="1" t="s">
        <v>3059</v>
      </c>
      <c r="K1970" s="1" t="s">
        <v>3059</v>
      </c>
    </row>
    <row r="1971" spans="1:11" x14ac:dyDescent="0.35">
      <c r="A1971" s="1" t="s">
        <v>2152</v>
      </c>
      <c r="B1971" s="9">
        <v>41950</v>
      </c>
      <c r="C1971" s="1">
        <v>3</v>
      </c>
      <c r="D1971" s="1">
        <v>3</v>
      </c>
      <c r="E1971" s="13">
        <v>0.95099999999999996</v>
      </c>
      <c r="F1971" s="1">
        <v>29</v>
      </c>
      <c r="G1971" s="1" t="s">
        <v>3064</v>
      </c>
      <c r="H1971" s="1" t="s">
        <v>3059</v>
      </c>
      <c r="I1971" s="1">
        <v>20</v>
      </c>
      <c r="J1971" s="1" t="s">
        <v>3060</v>
      </c>
      <c r="K1971" s="1" t="s">
        <v>3059</v>
      </c>
    </row>
    <row r="1972" spans="1:11" x14ac:dyDescent="0.35">
      <c r="A1972" s="1" t="s">
        <v>2376</v>
      </c>
      <c r="B1972" s="9">
        <v>121349</v>
      </c>
      <c r="C1972" s="1">
        <v>4</v>
      </c>
      <c r="D1972" s="1">
        <v>7</v>
      </c>
      <c r="E1972" s="13">
        <v>1</v>
      </c>
      <c r="F1972" s="1">
        <v>11</v>
      </c>
      <c r="G1972" s="1" t="s">
        <v>3064</v>
      </c>
      <c r="H1972" s="1" t="s">
        <v>3060</v>
      </c>
      <c r="I1972" s="1">
        <v>7</v>
      </c>
      <c r="J1972" s="1" t="s">
        <v>3059</v>
      </c>
      <c r="K1972" s="1" t="s">
        <v>3059</v>
      </c>
    </row>
    <row r="1973" spans="1:11" x14ac:dyDescent="0.35">
      <c r="A1973" s="1" t="s">
        <v>1606</v>
      </c>
      <c r="B1973" s="9">
        <v>122707</v>
      </c>
      <c r="C1973" s="1">
        <v>5</v>
      </c>
      <c r="D1973" s="1">
        <v>3</v>
      </c>
      <c r="E1973" s="13">
        <v>0.89700000000000002</v>
      </c>
      <c r="F1973" s="1">
        <v>22</v>
      </c>
      <c r="G1973" s="1" t="s">
        <v>3063</v>
      </c>
      <c r="H1973" s="1" t="s">
        <v>3059</v>
      </c>
      <c r="I1973" s="1">
        <v>4</v>
      </c>
      <c r="J1973" s="1" t="s">
        <v>3059</v>
      </c>
      <c r="K1973" s="1" t="s">
        <v>3059</v>
      </c>
    </row>
    <row r="1974" spans="1:11" x14ac:dyDescent="0.35">
      <c r="A1974" s="1" t="s">
        <v>1447</v>
      </c>
      <c r="B1974" s="9">
        <v>120052</v>
      </c>
      <c r="C1974" s="1">
        <v>2</v>
      </c>
      <c r="D1974" s="1">
        <v>6</v>
      </c>
      <c r="E1974" s="13">
        <v>0.92900000000000005</v>
      </c>
      <c r="F1974" s="1">
        <v>8</v>
      </c>
      <c r="G1974" s="1" t="s">
        <v>3058</v>
      </c>
      <c r="H1974" s="1" t="s">
        <v>3059</v>
      </c>
      <c r="I1974" s="1">
        <v>25</v>
      </c>
      <c r="J1974" s="1" t="s">
        <v>3060</v>
      </c>
      <c r="K1974" s="1" t="s">
        <v>3060</v>
      </c>
    </row>
    <row r="1975" spans="1:11" x14ac:dyDescent="0.35">
      <c r="A1975" s="1" t="s">
        <v>740</v>
      </c>
      <c r="B1975" s="9">
        <v>112751</v>
      </c>
      <c r="C1975" s="1">
        <v>3</v>
      </c>
      <c r="D1975" s="1">
        <v>5</v>
      </c>
      <c r="E1975" s="13">
        <v>0.88700000000000001</v>
      </c>
      <c r="F1975" s="1">
        <v>2</v>
      </c>
      <c r="G1975" s="1" t="s">
        <v>3058</v>
      </c>
      <c r="H1975" s="1" t="s">
        <v>3060</v>
      </c>
      <c r="I1975" s="1">
        <v>73</v>
      </c>
      <c r="J1975" s="1" t="s">
        <v>3059</v>
      </c>
      <c r="K1975" s="1" t="s">
        <v>3060</v>
      </c>
    </row>
    <row r="1976" spans="1:11" x14ac:dyDescent="0.35">
      <c r="A1976" s="1" t="s">
        <v>783</v>
      </c>
      <c r="B1976" s="9">
        <v>67775</v>
      </c>
      <c r="C1976" s="1">
        <v>5</v>
      </c>
      <c r="D1976" s="1">
        <v>3</v>
      </c>
      <c r="E1976" s="13">
        <v>0.83</v>
      </c>
      <c r="F1976" s="1">
        <v>28</v>
      </c>
      <c r="G1976" s="1" t="s">
        <v>3064</v>
      </c>
      <c r="H1976" s="1" t="s">
        <v>3059</v>
      </c>
      <c r="I1976" s="1">
        <v>33</v>
      </c>
      <c r="J1976" s="1" t="s">
        <v>3059</v>
      </c>
      <c r="K1976" s="1" t="s">
        <v>3059</v>
      </c>
    </row>
    <row r="1977" spans="1:11" x14ac:dyDescent="0.35">
      <c r="A1977" s="1" t="s">
        <v>1506</v>
      </c>
      <c r="B1977" s="9">
        <v>60103</v>
      </c>
      <c r="C1977" s="1">
        <v>3</v>
      </c>
      <c r="D1977" s="1">
        <v>5</v>
      </c>
      <c r="E1977" s="13">
        <v>0.998</v>
      </c>
      <c r="F1977" s="1">
        <v>1</v>
      </c>
      <c r="G1977" s="1" t="s">
        <v>3063</v>
      </c>
      <c r="H1977" s="1" t="s">
        <v>3059</v>
      </c>
      <c r="I1977" s="1">
        <v>69</v>
      </c>
      <c r="J1977" s="1" t="s">
        <v>3059</v>
      </c>
      <c r="K1977" s="1" t="s">
        <v>3060</v>
      </c>
    </row>
    <row r="1978" spans="1:11" x14ac:dyDescent="0.35">
      <c r="A1978" s="1" t="s">
        <v>872</v>
      </c>
      <c r="B1978" s="9">
        <v>176570</v>
      </c>
      <c r="C1978" s="1">
        <v>3</v>
      </c>
      <c r="D1978" s="1">
        <v>7</v>
      </c>
      <c r="E1978" s="13">
        <v>0.90400000000000003</v>
      </c>
      <c r="F1978" s="1">
        <v>11</v>
      </c>
      <c r="G1978" s="1" t="s">
        <v>3062</v>
      </c>
      <c r="H1978" s="1" t="s">
        <v>3059</v>
      </c>
      <c r="I1978" s="1">
        <v>67</v>
      </c>
      <c r="J1978" s="1" t="s">
        <v>3059</v>
      </c>
      <c r="K1978" s="1" t="s">
        <v>3059</v>
      </c>
    </row>
    <row r="1979" spans="1:11" x14ac:dyDescent="0.35">
      <c r="A1979" s="1" t="s">
        <v>1896</v>
      </c>
      <c r="B1979" s="9">
        <v>82043</v>
      </c>
      <c r="C1979" s="1">
        <v>2</v>
      </c>
      <c r="D1979" s="1">
        <v>5</v>
      </c>
      <c r="E1979" s="13">
        <v>1</v>
      </c>
      <c r="F1979" s="1">
        <v>30</v>
      </c>
      <c r="G1979" s="1" t="s">
        <v>3062</v>
      </c>
      <c r="H1979" s="1" t="s">
        <v>3060</v>
      </c>
      <c r="I1979" s="1">
        <v>74</v>
      </c>
      <c r="J1979" s="1" t="s">
        <v>3059</v>
      </c>
      <c r="K1979" s="1" t="s">
        <v>3059</v>
      </c>
    </row>
    <row r="1980" spans="1:11" x14ac:dyDescent="0.35">
      <c r="A1980" s="1" t="s">
        <v>850</v>
      </c>
      <c r="B1980" s="9">
        <v>130194</v>
      </c>
      <c r="C1980" s="1">
        <v>1</v>
      </c>
      <c r="D1980" s="1">
        <v>4</v>
      </c>
      <c r="E1980" s="13">
        <v>0.93099999999999994</v>
      </c>
      <c r="F1980" s="1">
        <v>4</v>
      </c>
      <c r="G1980" s="1" t="s">
        <v>3062</v>
      </c>
      <c r="H1980" s="1" t="s">
        <v>3059</v>
      </c>
      <c r="I1980" s="1">
        <v>9</v>
      </c>
      <c r="J1980" s="1" t="s">
        <v>3059</v>
      </c>
      <c r="K1980" s="1" t="s">
        <v>3059</v>
      </c>
    </row>
    <row r="1981" spans="1:11" x14ac:dyDescent="0.35">
      <c r="A1981" s="1" t="s">
        <v>2121</v>
      </c>
      <c r="B1981" s="9">
        <v>27306</v>
      </c>
      <c r="C1981" s="1">
        <v>4</v>
      </c>
      <c r="D1981" s="1">
        <v>4</v>
      </c>
      <c r="E1981" s="13">
        <v>0.82599999999999996</v>
      </c>
      <c r="F1981" s="1">
        <v>5</v>
      </c>
      <c r="G1981" s="1" t="s">
        <v>3062</v>
      </c>
      <c r="H1981" s="1" t="s">
        <v>3059</v>
      </c>
      <c r="I1981" s="1">
        <v>8</v>
      </c>
      <c r="J1981" s="1" t="s">
        <v>3059</v>
      </c>
      <c r="K1981" s="1" t="s">
        <v>3059</v>
      </c>
    </row>
    <row r="1982" spans="1:11" x14ac:dyDescent="0.35">
      <c r="A1982" s="1" t="s">
        <v>143</v>
      </c>
      <c r="B1982" s="9">
        <v>65436</v>
      </c>
      <c r="C1982" s="1">
        <v>1</v>
      </c>
      <c r="D1982" s="1">
        <v>5</v>
      </c>
      <c r="E1982" s="13">
        <v>0.8590000000000001</v>
      </c>
      <c r="F1982" s="1">
        <v>2</v>
      </c>
      <c r="G1982" s="1" t="s">
        <v>3061</v>
      </c>
      <c r="H1982" s="1" t="s">
        <v>3059</v>
      </c>
      <c r="I1982" s="1">
        <v>75</v>
      </c>
      <c r="J1982" s="1" t="s">
        <v>3059</v>
      </c>
      <c r="K1982" s="1" t="s">
        <v>3059</v>
      </c>
    </row>
    <row r="1983" spans="1:11" x14ac:dyDescent="0.35">
      <c r="A1983" s="1" t="s">
        <v>1417</v>
      </c>
      <c r="B1983" s="9">
        <v>98956</v>
      </c>
      <c r="C1983" s="1">
        <v>4</v>
      </c>
      <c r="D1983" s="1">
        <v>5</v>
      </c>
      <c r="E1983" s="13">
        <v>0.94799999999999995</v>
      </c>
      <c r="F1983" s="1">
        <v>1</v>
      </c>
      <c r="G1983" s="1" t="s">
        <v>3062</v>
      </c>
      <c r="H1983" s="1" t="s">
        <v>3059</v>
      </c>
      <c r="I1983" s="1">
        <v>14</v>
      </c>
      <c r="J1983" s="1" t="s">
        <v>3059</v>
      </c>
      <c r="K1983" s="1" t="s">
        <v>3059</v>
      </c>
    </row>
    <row r="1984" spans="1:11" x14ac:dyDescent="0.35">
      <c r="A1984" s="1" t="s">
        <v>433</v>
      </c>
      <c r="B1984" s="9">
        <v>131422</v>
      </c>
      <c r="C1984" s="1">
        <v>3</v>
      </c>
      <c r="D1984" s="1">
        <v>6</v>
      </c>
      <c r="E1984" s="13">
        <v>0.98599999999999999</v>
      </c>
      <c r="F1984" s="1">
        <v>9</v>
      </c>
      <c r="G1984" s="1" t="s">
        <v>3061</v>
      </c>
      <c r="H1984" s="1" t="s">
        <v>3059</v>
      </c>
      <c r="I1984" s="1">
        <v>28</v>
      </c>
      <c r="J1984" s="1" t="s">
        <v>3060</v>
      </c>
      <c r="K1984" s="1" t="s">
        <v>3059</v>
      </c>
    </row>
    <row r="1985" spans="1:11" x14ac:dyDescent="0.35">
      <c r="A1985" s="1" t="s">
        <v>2892</v>
      </c>
      <c r="B1985" s="9">
        <v>144641</v>
      </c>
      <c r="C1985" s="1">
        <v>4</v>
      </c>
      <c r="D1985" s="1">
        <v>3</v>
      </c>
      <c r="E1985" s="13">
        <v>0.81499999999999995</v>
      </c>
      <c r="F1985" s="1">
        <v>10</v>
      </c>
      <c r="G1985" s="1" t="s">
        <v>3062</v>
      </c>
      <c r="H1985" s="1" t="s">
        <v>3059</v>
      </c>
      <c r="I1985" s="1">
        <v>70</v>
      </c>
      <c r="J1985" s="1" t="s">
        <v>3059</v>
      </c>
      <c r="K1985" s="1" t="s">
        <v>3060</v>
      </c>
    </row>
    <row r="1986" spans="1:11" x14ac:dyDescent="0.35">
      <c r="A1986" s="1" t="s">
        <v>1432</v>
      </c>
      <c r="B1986" s="9">
        <v>68795</v>
      </c>
      <c r="C1986" s="1">
        <v>2</v>
      </c>
      <c r="D1986" s="1">
        <v>7</v>
      </c>
      <c r="E1986" s="13">
        <v>0.93400000000000005</v>
      </c>
      <c r="F1986" s="1">
        <v>6</v>
      </c>
      <c r="G1986" s="1" t="s">
        <v>3061</v>
      </c>
      <c r="H1986" s="1" t="s">
        <v>3059</v>
      </c>
      <c r="I1986" s="1">
        <v>67</v>
      </c>
      <c r="J1986" s="1" t="s">
        <v>3059</v>
      </c>
      <c r="K1986" s="1" t="s">
        <v>3059</v>
      </c>
    </row>
    <row r="1987" spans="1:11" x14ac:dyDescent="0.35">
      <c r="A1987" s="1" t="s">
        <v>526</v>
      </c>
      <c r="B1987" s="9">
        <v>118537</v>
      </c>
      <c r="C1987" s="1">
        <v>1</v>
      </c>
      <c r="D1987" s="1">
        <v>9</v>
      </c>
      <c r="E1987" s="13">
        <v>0.96299999999999997</v>
      </c>
      <c r="F1987" s="1">
        <v>16</v>
      </c>
      <c r="G1987" s="1" t="s">
        <v>3058</v>
      </c>
      <c r="H1987" s="1" t="s">
        <v>3059</v>
      </c>
      <c r="I1987" s="1">
        <v>47</v>
      </c>
      <c r="J1987" s="1" t="s">
        <v>3059</v>
      </c>
      <c r="K1987" s="1" t="s">
        <v>3059</v>
      </c>
    </row>
    <row r="1988" spans="1:11" x14ac:dyDescent="0.35">
      <c r="A1988" s="1" t="s">
        <v>2805</v>
      </c>
      <c r="B1988" s="9">
        <v>86368</v>
      </c>
      <c r="C1988" s="1">
        <v>1</v>
      </c>
      <c r="D1988" s="1">
        <v>5</v>
      </c>
      <c r="E1988" s="13">
        <v>0.95599999999999996</v>
      </c>
      <c r="F1988" s="1">
        <v>26</v>
      </c>
      <c r="G1988" s="1" t="s">
        <v>3062</v>
      </c>
      <c r="H1988" s="1" t="s">
        <v>3059</v>
      </c>
      <c r="I1988" s="1">
        <v>47</v>
      </c>
      <c r="J1988" s="1" t="s">
        <v>3060</v>
      </c>
      <c r="K1988" s="1" t="s">
        <v>3060</v>
      </c>
    </row>
    <row r="1989" spans="1:11" x14ac:dyDescent="0.35">
      <c r="A1989" s="1" t="s">
        <v>1693</v>
      </c>
      <c r="B1989" s="9">
        <v>134327</v>
      </c>
      <c r="C1989" s="1">
        <v>3</v>
      </c>
      <c r="D1989" s="1">
        <v>2</v>
      </c>
      <c r="E1989" s="13">
        <v>0.96</v>
      </c>
      <c r="F1989" s="1">
        <v>3</v>
      </c>
      <c r="G1989" s="1" t="s">
        <v>3058</v>
      </c>
      <c r="H1989" s="1" t="s">
        <v>3059</v>
      </c>
      <c r="I1989" s="1">
        <v>17</v>
      </c>
      <c r="J1989" s="1" t="s">
        <v>3060</v>
      </c>
      <c r="K1989" s="1" t="s">
        <v>3059</v>
      </c>
    </row>
    <row r="1990" spans="1:11" x14ac:dyDescent="0.35">
      <c r="A1990" s="1" t="s">
        <v>883</v>
      </c>
      <c r="B1990" s="9">
        <v>34872</v>
      </c>
      <c r="C1990" s="1">
        <v>3</v>
      </c>
      <c r="D1990" s="1">
        <v>8</v>
      </c>
      <c r="E1990" s="13">
        <v>0.89</v>
      </c>
      <c r="F1990" s="1">
        <v>21</v>
      </c>
      <c r="G1990" s="1" t="s">
        <v>3064</v>
      </c>
      <c r="H1990" s="1" t="s">
        <v>3059</v>
      </c>
      <c r="I1990" s="1">
        <v>30</v>
      </c>
      <c r="J1990" s="1" t="s">
        <v>3059</v>
      </c>
      <c r="K1990" s="1" t="s">
        <v>3059</v>
      </c>
    </row>
    <row r="1991" spans="1:11" x14ac:dyDescent="0.35">
      <c r="A1991" s="1" t="s">
        <v>1168</v>
      </c>
      <c r="B1991" s="9">
        <v>80433</v>
      </c>
      <c r="C1991" s="1">
        <v>4</v>
      </c>
      <c r="D1991" s="1">
        <v>9</v>
      </c>
      <c r="E1991" s="13">
        <v>0.90500000000000003</v>
      </c>
      <c r="F1991" s="1">
        <v>21</v>
      </c>
      <c r="G1991" s="1" t="s">
        <v>3061</v>
      </c>
      <c r="H1991" s="1" t="s">
        <v>3059</v>
      </c>
      <c r="I1991" s="1">
        <v>52</v>
      </c>
      <c r="J1991" s="1" t="s">
        <v>3059</v>
      </c>
      <c r="K1991" s="1" t="s">
        <v>3059</v>
      </c>
    </row>
    <row r="1992" spans="1:11" x14ac:dyDescent="0.35">
      <c r="A1992" s="1" t="s">
        <v>1759</v>
      </c>
      <c r="B1992" s="9">
        <v>116584</v>
      </c>
      <c r="C1992" s="1">
        <v>4</v>
      </c>
      <c r="D1992" s="1">
        <v>1</v>
      </c>
      <c r="E1992" s="13">
        <v>0.90599999999999992</v>
      </c>
      <c r="F1992" s="1">
        <v>20</v>
      </c>
      <c r="G1992" s="1" t="s">
        <v>3063</v>
      </c>
      <c r="H1992" s="1" t="s">
        <v>3060</v>
      </c>
      <c r="I1992" s="1">
        <v>33</v>
      </c>
      <c r="J1992" s="1" t="s">
        <v>3059</v>
      </c>
      <c r="K1992" s="1" t="s">
        <v>3060</v>
      </c>
    </row>
    <row r="1993" spans="1:11" x14ac:dyDescent="0.35">
      <c r="A1993" s="1" t="s">
        <v>2996</v>
      </c>
      <c r="B1993" s="9">
        <v>63702</v>
      </c>
      <c r="C1993" s="1">
        <v>2</v>
      </c>
      <c r="D1993" s="1">
        <v>7</v>
      </c>
      <c r="E1993" s="13">
        <v>0.89800000000000002</v>
      </c>
      <c r="F1993" s="1">
        <v>24</v>
      </c>
      <c r="G1993" s="1" t="s">
        <v>3058</v>
      </c>
      <c r="H1993" s="1" t="s">
        <v>3059</v>
      </c>
      <c r="I1993" s="1">
        <v>42</v>
      </c>
      <c r="J1993" s="1" t="s">
        <v>3059</v>
      </c>
      <c r="K1993" s="1" t="s">
        <v>3059</v>
      </c>
    </row>
    <row r="1994" spans="1:11" x14ac:dyDescent="0.35">
      <c r="A1994" s="1" t="s">
        <v>1824</v>
      </c>
      <c r="B1994" s="9">
        <v>174508</v>
      </c>
      <c r="C1994" s="1">
        <v>3</v>
      </c>
      <c r="D1994" s="1">
        <v>6</v>
      </c>
      <c r="E1994" s="13">
        <v>0.85799999999999998</v>
      </c>
      <c r="F1994" s="1">
        <v>15</v>
      </c>
      <c r="G1994" s="1" t="s">
        <v>3064</v>
      </c>
      <c r="H1994" s="1" t="s">
        <v>3059</v>
      </c>
      <c r="I1994" s="1">
        <v>77</v>
      </c>
      <c r="J1994" s="1" t="s">
        <v>3059</v>
      </c>
      <c r="K1994" s="1" t="s">
        <v>3059</v>
      </c>
    </row>
    <row r="1995" spans="1:11" x14ac:dyDescent="0.35">
      <c r="A1995" s="1" t="s">
        <v>1244</v>
      </c>
      <c r="B1995" s="9">
        <v>89857</v>
      </c>
      <c r="C1995" s="1">
        <v>4</v>
      </c>
      <c r="D1995" s="1">
        <v>8</v>
      </c>
      <c r="E1995" s="13">
        <v>0.91099999999999992</v>
      </c>
      <c r="F1995" s="1">
        <v>4</v>
      </c>
      <c r="G1995" s="1" t="s">
        <v>3061</v>
      </c>
      <c r="H1995" s="1" t="s">
        <v>3059</v>
      </c>
      <c r="I1995" s="1">
        <v>17</v>
      </c>
      <c r="J1995" s="1" t="s">
        <v>3059</v>
      </c>
      <c r="K1995" s="1" t="s">
        <v>3059</v>
      </c>
    </row>
    <row r="1996" spans="1:11" x14ac:dyDescent="0.35">
      <c r="A1996" s="1" t="s">
        <v>791</v>
      </c>
      <c r="B1996" s="9">
        <v>73300</v>
      </c>
      <c r="C1996" s="1">
        <v>2</v>
      </c>
      <c r="D1996" s="1">
        <v>7</v>
      </c>
      <c r="E1996" s="13">
        <v>0.83400000000000007</v>
      </c>
      <c r="F1996" s="1">
        <v>21</v>
      </c>
      <c r="G1996" s="1" t="s">
        <v>3063</v>
      </c>
      <c r="H1996" s="1" t="s">
        <v>3059</v>
      </c>
      <c r="I1996" s="1">
        <v>7</v>
      </c>
      <c r="J1996" s="1" t="s">
        <v>3060</v>
      </c>
      <c r="K1996" s="1" t="s">
        <v>3059</v>
      </c>
    </row>
    <row r="1997" spans="1:11" x14ac:dyDescent="0.35">
      <c r="A1997" s="1" t="s">
        <v>906</v>
      </c>
      <c r="B1997" s="9">
        <v>107242</v>
      </c>
      <c r="C1997" s="1">
        <v>3</v>
      </c>
      <c r="D1997" s="1">
        <v>4</v>
      </c>
      <c r="E1997" s="13">
        <v>0.91099999999999992</v>
      </c>
      <c r="F1997" s="1">
        <v>20</v>
      </c>
      <c r="G1997" s="1" t="s">
        <v>3062</v>
      </c>
      <c r="H1997" s="1" t="s">
        <v>3060</v>
      </c>
      <c r="I1997" s="1">
        <v>43</v>
      </c>
      <c r="J1997" s="1" t="s">
        <v>3059</v>
      </c>
      <c r="K1997" s="1" t="s">
        <v>3059</v>
      </c>
    </row>
    <row r="1998" spans="1:11" x14ac:dyDescent="0.35">
      <c r="A1998" s="1" t="s">
        <v>835</v>
      </c>
      <c r="B1998" s="9">
        <v>58619</v>
      </c>
      <c r="C1998" s="1">
        <v>4</v>
      </c>
      <c r="D1998" s="1">
        <v>7</v>
      </c>
      <c r="E1998" s="13">
        <v>0.98699999999999999</v>
      </c>
      <c r="F1998" s="1">
        <v>27</v>
      </c>
      <c r="G1998" s="1" t="s">
        <v>3062</v>
      </c>
      <c r="H1998" s="1" t="s">
        <v>3059</v>
      </c>
      <c r="I1998" s="1">
        <v>80</v>
      </c>
      <c r="J1998" s="1" t="s">
        <v>3059</v>
      </c>
      <c r="K1998" s="1" t="s">
        <v>3059</v>
      </c>
    </row>
    <row r="1999" spans="1:11" x14ac:dyDescent="0.35">
      <c r="A1999" s="1" t="s">
        <v>2719</v>
      </c>
      <c r="B1999" s="9">
        <v>144893</v>
      </c>
      <c r="C1999" s="1">
        <v>2</v>
      </c>
      <c r="D1999" s="1">
        <v>2</v>
      </c>
      <c r="E1999" s="13">
        <v>0.875</v>
      </c>
      <c r="F1999" s="1">
        <v>0</v>
      </c>
      <c r="G1999" s="1" t="s">
        <v>3063</v>
      </c>
      <c r="H1999" s="1" t="s">
        <v>3060</v>
      </c>
      <c r="I1999" s="1">
        <v>18</v>
      </c>
      <c r="J1999" s="1" t="s">
        <v>3059</v>
      </c>
      <c r="K1999" s="1" t="s">
        <v>3059</v>
      </c>
    </row>
    <row r="2000" spans="1:11" x14ac:dyDescent="0.35">
      <c r="A2000" s="1" t="s">
        <v>1894</v>
      </c>
      <c r="B2000" s="9">
        <v>75694</v>
      </c>
      <c r="C2000" s="1">
        <v>5</v>
      </c>
      <c r="D2000" s="1">
        <v>5</v>
      </c>
      <c r="E2000" s="13">
        <v>0.95299999999999996</v>
      </c>
      <c r="F2000" s="1">
        <v>2</v>
      </c>
      <c r="G2000" s="1" t="s">
        <v>3058</v>
      </c>
      <c r="H2000" s="1" t="s">
        <v>3060</v>
      </c>
      <c r="I2000" s="1">
        <v>57</v>
      </c>
      <c r="J2000" s="1" t="s">
        <v>3059</v>
      </c>
      <c r="K2000" s="1" t="s">
        <v>3059</v>
      </c>
    </row>
    <row r="2001" spans="1:11" x14ac:dyDescent="0.35">
      <c r="A2001" s="1" t="s">
        <v>2535</v>
      </c>
      <c r="B2001" s="9">
        <v>29913</v>
      </c>
      <c r="C2001" s="1">
        <v>4</v>
      </c>
      <c r="D2001" s="1">
        <v>9</v>
      </c>
      <c r="E2001" s="13">
        <v>0.91099999999999992</v>
      </c>
      <c r="F2001" s="1">
        <v>10</v>
      </c>
      <c r="G2001" s="1" t="s">
        <v>3064</v>
      </c>
      <c r="H2001" s="1" t="s">
        <v>3059</v>
      </c>
      <c r="I2001" s="1">
        <v>41</v>
      </c>
      <c r="J2001" s="1" t="s">
        <v>3059</v>
      </c>
      <c r="K2001" s="1" t="s">
        <v>3060</v>
      </c>
    </row>
    <row r="2002" spans="1:11" x14ac:dyDescent="0.35">
      <c r="A2002" s="1" t="s">
        <v>2275</v>
      </c>
      <c r="B2002" s="9">
        <v>148628</v>
      </c>
      <c r="C2002" s="1">
        <v>4</v>
      </c>
      <c r="D2002" s="1">
        <v>1</v>
      </c>
      <c r="E2002" s="13">
        <v>0.81799999999999995</v>
      </c>
      <c r="F2002" s="1">
        <v>27</v>
      </c>
      <c r="G2002" s="1" t="s">
        <v>3062</v>
      </c>
      <c r="H2002" s="1" t="s">
        <v>3059</v>
      </c>
      <c r="I2002" s="1">
        <v>24</v>
      </c>
      <c r="J2002" s="1" t="s">
        <v>3059</v>
      </c>
      <c r="K2002" s="1" t="s">
        <v>3059</v>
      </c>
    </row>
    <row r="2003" spans="1:11" x14ac:dyDescent="0.35">
      <c r="A2003" s="1" t="s">
        <v>934</v>
      </c>
      <c r="B2003" s="9">
        <v>33352</v>
      </c>
      <c r="C2003" s="1">
        <v>4</v>
      </c>
      <c r="D2003" s="1">
        <v>3</v>
      </c>
      <c r="E2003" s="13">
        <v>0.96</v>
      </c>
      <c r="F2003" s="1">
        <v>10</v>
      </c>
      <c r="G2003" s="1" t="s">
        <v>3061</v>
      </c>
      <c r="H2003" s="1" t="s">
        <v>3059</v>
      </c>
      <c r="I2003" s="1">
        <v>43</v>
      </c>
      <c r="J2003" s="1" t="s">
        <v>3059</v>
      </c>
      <c r="K2003" s="1" t="s">
        <v>3059</v>
      </c>
    </row>
    <row r="2004" spans="1:11" x14ac:dyDescent="0.35">
      <c r="A2004" s="1" t="s">
        <v>1401</v>
      </c>
      <c r="B2004" s="9">
        <v>90698</v>
      </c>
      <c r="C2004" s="1">
        <v>1</v>
      </c>
      <c r="D2004" s="1">
        <v>6</v>
      </c>
      <c r="E2004" s="13">
        <v>0.90300000000000002</v>
      </c>
      <c r="F2004" s="1">
        <v>15</v>
      </c>
      <c r="G2004" s="1" t="s">
        <v>3058</v>
      </c>
      <c r="H2004" s="1" t="s">
        <v>3059</v>
      </c>
      <c r="I2004" s="1">
        <v>32</v>
      </c>
      <c r="J2004" s="1" t="s">
        <v>3059</v>
      </c>
      <c r="K2004" s="1" t="s">
        <v>3059</v>
      </c>
    </row>
    <row r="2005" spans="1:11" x14ac:dyDescent="0.35">
      <c r="A2005" s="1" t="s">
        <v>1020</v>
      </c>
      <c r="B2005" s="9">
        <v>105595</v>
      </c>
      <c r="C2005" s="1">
        <v>1</v>
      </c>
      <c r="D2005" s="1">
        <v>10</v>
      </c>
      <c r="E2005" s="13">
        <v>0.91099999999999992</v>
      </c>
      <c r="F2005" s="1">
        <v>15</v>
      </c>
      <c r="G2005" s="1" t="s">
        <v>3061</v>
      </c>
      <c r="H2005" s="1" t="s">
        <v>3059</v>
      </c>
      <c r="I2005" s="1">
        <v>4</v>
      </c>
      <c r="J2005" s="1" t="s">
        <v>3059</v>
      </c>
      <c r="K2005" s="1" t="s">
        <v>3059</v>
      </c>
    </row>
    <row r="2006" spans="1:11" x14ac:dyDescent="0.35">
      <c r="A2006" s="1" t="s">
        <v>2107</v>
      </c>
      <c r="B2006" s="9">
        <v>59943</v>
      </c>
      <c r="C2006" s="1">
        <v>1</v>
      </c>
      <c r="D2006" s="1">
        <v>1</v>
      </c>
      <c r="E2006" s="13">
        <v>0.94700000000000006</v>
      </c>
      <c r="F2006" s="1">
        <v>0</v>
      </c>
      <c r="G2006" s="1" t="s">
        <v>3058</v>
      </c>
      <c r="H2006" s="1" t="s">
        <v>3060</v>
      </c>
      <c r="I2006" s="1">
        <v>1</v>
      </c>
      <c r="J2006" s="1" t="s">
        <v>3059</v>
      </c>
      <c r="K2006" s="1" t="s">
        <v>3059</v>
      </c>
    </row>
    <row r="2007" spans="1:11" x14ac:dyDescent="0.35">
      <c r="A2007" s="1" t="s">
        <v>327</v>
      </c>
      <c r="B2007" s="9">
        <v>84903</v>
      </c>
      <c r="C2007" s="1">
        <v>4</v>
      </c>
      <c r="D2007" s="1">
        <v>5</v>
      </c>
      <c r="E2007" s="13">
        <v>0.90400000000000003</v>
      </c>
      <c r="F2007" s="1">
        <v>4</v>
      </c>
      <c r="G2007" s="1" t="s">
        <v>3058</v>
      </c>
      <c r="H2007" s="1" t="s">
        <v>3060</v>
      </c>
      <c r="I2007" s="1">
        <v>25</v>
      </c>
      <c r="J2007" s="1" t="s">
        <v>3059</v>
      </c>
      <c r="K2007" s="1" t="s">
        <v>3059</v>
      </c>
    </row>
    <row r="2008" spans="1:11" x14ac:dyDescent="0.35">
      <c r="A2008" s="1" t="s">
        <v>2833</v>
      </c>
      <c r="B2008" s="9">
        <v>178302</v>
      </c>
      <c r="C2008" s="1">
        <v>5</v>
      </c>
      <c r="D2008" s="1">
        <v>5</v>
      </c>
      <c r="E2008" s="13">
        <v>0.94799999999999995</v>
      </c>
      <c r="F2008" s="1">
        <v>17</v>
      </c>
      <c r="G2008" s="1" t="s">
        <v>3058</v>
      </c>
      <c r="H2008" s="1" t="s">
        <v>3060</v>
      </c>
      <c r="I2008" s="1">
        <v>20</v>
      </c>
      <c r="J2008" s="1" t="s">
        <v>3060</v>
      </c>
      <c r="K2008" s="1" t="s">
        <v>3059</v>
      </c>
    </row>
    <row r="2009" spans="1:11" x14ac:dyDescent="0.35">
      <c r="A2009" s="1" t="s">
        <v>2945</v>
      </c>
      <c r="B2009" s="9">
        <v>99146</v>
      </c>
      <c r="C2009" s="1">
        <v>1</v>
      </c>
      <c r="D2009" s="1">
        <v>9</v>
      </c>
      <c r="E2009" s="13">
        <v>0.96099999999999997</v>
      </c>
      <c r="F2009" s="1">
        <v>22</v>
      </c>
      <c r="G2009" s="1" t="s">
        <v>3062</v>
      </c>
      <c r="H2009" s="1" t="s">
        <v>3059</v>
      </c>
      <c r="I2009" s="1">
        <v>48</v>
      </c>
      <c r="J2009" s="1" t="s">
        <v>3059</v>
      </c>
      <c r="K2009" s="1" t="s">
        <v>3059</v>
      </c>
    </row>
    <row r="2010" spans="1:11" x14ac:dyDescent="0.35">
      <c r="A2010" s="1" t="s">
        <v>1627</v>
      </c>
      <c r="B2010" s="9">
        <v>70861</v>
      </c>
      <c r="C2010" s="1">
        <v>1</v>
      </c>
      <c r="D2010" s="1">
        <v>4</v>
      </c>
      <c r="E2010" s="13">
        <v>0.91099999999999992</v>
      </c>
      <c r="F2010" s="1">
        <v>20</v>
      </c>
      <c r="G2010" s="1" t="s">
        <v>3061</v>
      </c>
      <c r="H2010" s="1" t="s">
        <v>3059</v>
      </c>
      <c r="I2010" s="1">
        <v>34</v>
      </c>
      <c r="J2010" s="1" t="s">
        <v>3059</v>
      </c>
      <c r="K2010" s="1" t="s">
        <v>3059</v>
      </c>
    </row>
    <row r="2011" spans="1:11" x14ac:dyDescent="0.35">
      <c r="A2011" s="1" t="s">
        <v>1147</v>
      </c>
      <c r="B2011" s="9">
        <v>94598</v>
      </c>
      <c r="C2011" s="1">
        <v>2</v>
      </c>
      <c r="D2011" s="1">
        <v>6</v>
      </c>
      <c r="E2011" s="13">
        <v>0.84200000000000008</v>
      </c>
      <c r="F2011" s="1">
        <v>30</v>
      </c>
      <c r="G2011" s="1" t="s">
        <v>3062</v>
      </c>
      <c r="H2011" s="1" t="s">
        <v>3060</v>
      </c>
      <c r="I2011" s="1">
        <v>49</v>
      </c>
      <c r="J2011" s="1" t="s">
        <v>3059</v>
      </c>
      <c r="K2011" s="1" t="s">
        <v>3059</v>
      </c>
    </row>
    <row r="2012" spans="1:11" x14ac:dyDescent="0.35">
      <c r="A2012" s="1" t="s">
        <v>2256</v>
      </c>
      <c r="B2012" s="9">
        <v>50593</v>
      </c>
      <c r="C2012" s="1">
        <v>2</v>
      </c>
      <c r="D2012" s="1">
        <v>1</v>
      </c>
      <c r="E2012" s="13">
        <v>0.98799999999999999</v>
      </c>
      <c r="F2012" s="1">
        <v>19</v>
      </c>
      <c r="G2012" s="1" t="s">
        <v>3063</v>
      </c>
      <c r="H2012" s="1" t="s">
        <v>3059</v>
      </c>
      <c r="I2012" s="1">
        <v>39</v>
      </c>
      <c r="J2012" s="1" t="s">
        <v>3060</v>
      </c>
      <c r="K2012" s="1" t="s">
        <v>3059</v>
      </c>
    </row>
    <row r="2013" spans="1:11" x14ac:dyDescent="0.35">
      <c r="A2013" s="1" t="s">
        <v>2630</v>
      </c>
      <c r="B2013" s="9">
        <v>142851</v>
      </c>
      <c r="C2013" s="1">
        <v>5</v>
      </c>
      <c r="D2013" s="1">
        <v>7</v>
      </c>
      <c r="E2013" s="13">
        <v>0.92500000000000004</v>
      </c>
      <c r="F2013" s="1">
        <v>8</v>
      </c>
      <c r="G2013" s="1" t="s">
        <v>3062</v>
      </c>
      <c r="H2013" s="1" t="s">
        <v>3059</v>
      </c>
      <c r="I2013" s="1">
        <v>34</v>
      </c>
      <c r="J2013" s="1" t="s">
        <v>3059</v>
      </c>
      <c r="K2013" s="1" t="s">
        <v>3059</v>
      </c>
    </row>
    <row r="2014" spans="1:11" x14ac:dyDescent="0.35">
      <c r="A2014" s="1" t="s">
        <v>1249</v>
      </c>
      <c r="B2014" s="9">
        <v>96535</v>
      </c>
      <c r="C2014" s="1">
        <v>2</v>
      </c>
      <c r="D2014" s="1">
        <v>4</v>
      </c>
      <c r="E2014" s="13">
        <v>0.94400000000000006</v>
      </c>
      <c r="F2014" s="1">
        <v>14</v>
      </c>
      <c r="G2014" s="1" t="s">
        <v>3064</v>
      </c>
      <c r="H2014" s="1" t="s">
        <v>3060</v>
      </c>
      <c r="I2014" s="1">
        <v>24</v>
      </c>
      <c r="J2014" s="1" t="s">
        <v>3059</v>
      </c>
      <c r="K2014" s="1" t="s">
        <v>3059</v>
      </c>
    </row>
    <row r="2015" spans="1:11" x14ac:dyDescent="0.35">
      <c r="A2015" s="1" t="s">
        <v>2077</v>
      </c>
      <c r="B2015" s="9">
        <v>38996</v>
      </c>
      <c r="C2015" s="1">
        <v>3</v>
      </c>
      <c r="D2015" s="1">
        <v>10</v>
      </c>
      <c r="E2015" s="13">
        <v>0.86799999999999999</v>
      </c>
      <c r="F2015" s="1">
        <v>29</v>
      </c>
      <c r="G2015" s="1" t="s">
        <v>3063</v>
      </c>
      <c r="H2015" s="1" t="s">
        <v>3059</v>
      </c>
      <c r="I2015" s="1">
        <v>78</v>
      </c>
      <c r="J2015" s="1" t="s">
        <v>3059</v>
      </c>
      <c r="K2015" s="1" t="s">
        <v>3059</v>
      </c>
    </row>
    <row r="2016" spans="1:11" x14ac:dyDescent="0.35">
      <c r="A2016" s="1" t="s">
        <v>1155</v>
      </c>
      <c r="B2016" s="9">
        <v>90662</v>
      </c>
      <c r="C2016" s="1">
        <v>4</v>
      </c>
      <c r="D2016" s="1">
        <v>4</v>
      </c>
      <c r="E2016" s="13">
        <v>0.85799999999999998</v>
      </c>
      <c r="F2016" s="1">
        <v>15</v>
      </c>
      <c r="G2016" s="1" t="s">
        <v>3061</v>
      </c>
      <c r="H2016" s="1" t="s">
        <v>3059</v>
      </c>
      <c r="I2016" s="1">
        <v>59</v>
      </c>
      <c r="J2016" s="1" t="s">
        <v>3059</v>
      </c>
      <c r="K2016" s="1" t="s">
        <v>3060</v>
      </c>
    </row>
    <row r="2017" spans="1:11" x14ac:dyDescent="0.35">
      <c r="A2017" s="1" t="s">
        <v>773</v>
      </c>
      <c r="B2017" s="9">
        <v>63640</v>
      </c>
      <c r="C2017" s="1">
        <v>4</v>
      </c>
      <c r="D2017" s="1">
        <v>10</v>
      </c>
      <c r="E2017" s="13">
        <v>0.92599999999999993</v>
      </c>
      <c r="F2017" s="1">
        <v>0</v>
      </c>
      <c r="G2017" s="1" t="s">
        <v>3062</v>
      </c>
      <c r="H2017" s="1" t="s">
        <v>3059</v>
      </c>
      <c r="I2017" s="1">
        <v>24</v>
      </c>
      <c r="J2017" s="1" t="s">
        <v>3059</v>
      </c>
      <c r="K2017" s="1" t="s">
        <v>3059</v>
      </c>
    </row>
    <row r="2018" spans="1:11" x14ac:dyDescent="0.35">
      <c r="A2018" s="1" t="s">
        <v>1788</v>
      </c>
      <c r="B2018" s="9">
        <v>135324</v>
      </c>
      <c r="C2018" s="1">
        <v>2</v>
      </c>
      <c r="D2018" s="1">
        <v>3</v>
      </c>
      <c r="E2018" s="13">
        <v>0.97400000000000009</v>
      </c>
      <c r="F2018" s="1">
        <v>22</v>
      </c>
      <c r="G2018" s="1" t="s">
        <v>3063</v>
      </c>
      <c r="H2018" s="1" t="s">
        <v>3059</v>
      </c>
      <c r="I2018" s="1">
        <v>72</v>
      </c>
      <c r="J2018" s="1" t="s">
        <v>3060</v>
      </c>
      <c r="K2018" s="1" t="s">
        <v>3060</v>
      </c>
    </row>
    <row r="2019" spans="1:11" x14ac:dyDescent="0.35">
      <c r="A2019" s="1" t="s">
        <v>2890</v>
      </c>
      <c r="B2019" s="9">
        <v>172575</v>
      </c>
      <c r="C2019" s="1">
        <v>1</v>
      </c>
      <c r="D2019" s="1">
        <v>5</v>
      </c>
      <c r="E2019" s="13">
        <v>0.84599999999999997</v>
      </c>
      <c r="F2019" s="1">
        <v>6</v>
      </c>
      <c r="G2019" s="1" t="s">
        <v>3061</v>
      </c>
      <c r="H2019" s="1" t="s">
        <v>3059</v>
      </c>
      <c r="I2019" s="1">
        <v>11</v>
      </c>
      <c r="J2019" s="1" t="s">
        <v>3059</v>
      </c>
      <c r="K2019" s="1" t="s">
        <v>3059</v>
      </c>
    </row>
    <row r="2020" spans="1:11" x14ac:dyDescent="0.35">
      <c r="A2020" s="1" t="s">
        <v>2588</v>
      </c>
      <c r="B2020" s="9">
        <v>80649</v>
      </c>
      <c r="C2020" s="1">
        <v>2</v>
      </c>
      <c r="D2020" s="1">
        <v>8</v>
      </c>
      <c r="E2020" s="13">
        <v>0.92799999999999994</v>
      </c>
      <c r="F2020" s="1">
        <v>0</v>
      </c>
      <c r="G2020" s="1" t="s">
        <v>3063</v>
      </c>
      <c r="H2020" s="1" t="s">
        <v>3059</v>
      </c>
      <c r="I2020" s="1">
        <v>14</v>
      </c>
      <c r="J2020" s="1" t="s">
        <v>3059</v>
      </c>
      <c r="K2020" s="1" t="s">
        <v>3060</v>
      </c>
    </row>
    <row r="2021" spans="1:11" x14ac:dyDescent="0.35">
      <c r="A2021" s="1" t="s">
        <v>2297</v>
      </c>
      <c r="B2021" s="9">
        <v>85258</v>
      </c>
      <c r="C2021" s="1">
        <v>3</v>
      </c>
      <c r="D2021" s="1">
        <v>10</v>
      </c>
      <c r="E2021" s="13">
        <v>0.76800000000000002</v>
      </c>
      <c r="F2021" s="1">
        <v>12</v>
      </c>
      <c r="G2021" s="1" t="s">
        <v>3061</v>
      </c>
      <c r="H2021" s="1" t="s">
        <v>3059</v>
      </c>
      <c r="I2021" s="1">
        <v>52</v>
      </c>
      <c r="J2021" s="1" t="s">
        <v>3059</v>
      </c>
      <c r="K2021" s="1" t="s">
        <v>3059</v>
      </c>
    </row>
    <row r="2022" spans="1:11" x14ac:dyDescent="0.35">
      <c r="A2022" s="1" t="s">
        <v>1826</v>
      </c>
      <c r="B2022" s="9">
        <v>50076</v>
      </c>
      <c r="C2022" s="1">
        <v>4</v>
      </c>
      <c r="D2022" s="1">
        <v>5</v>
      </c>
      <c r="E2022" s="13">
        <v>0.83799999999999997</v>
      </c>
      <c r="F2022" s="1">
        <v>22</v>
      </c>
      <c r="G2022" s="1" t="s">
        <v>3064</v>
      </c>
      <c r="H2022" s="1" t="s">
        <v>3059</v>
      </c>
      <c r="I2022" s="1">
        <v>6</v>
      </c>
      <c r="J2022" s="1" t="s">
        <v>3059</v>
      </c>
      <c r="K2022" s="1" t="s">
        <v>3059</v>
      </c>
    </row>
    <row r="2023" spans="1:11" x14ac:dyDescent="0.35">
      <c r="A2023" s="1" t="s">
        <v>1496</v>
      </c>
      <c r="B2023" s="9">
        <v>173990</v>
      </c>
      <c r="C2023" s="1">
        <v>5</v>
      </c>
      <c r="D2023" s="1">
        <v>6</v>
      </c>
      <c r="E2023" s="13">
        <v>0.82700000000000007</v>
      </c>
      <c r="F2023" s="1">
        <v>18</v>
      </c>
      <c r="G2023" s="1" t="s">
        <v>3063</v>
      </c>
      <c r="H2023" s="1" t="s">
        <v>3059</v>
      </c>
      <c r="I2023" s="1">
        <v>27</v>
      </c>
      <c r="J2023" s="1" t="s">
        <v>3059</v>
      </c>
      <c r="K2023" s="1" t="s">
        <v>3059</v>
      </c>
    </row>
    <row r="2024" spans="1:11" x14ac:dyDescent="0.35">
      <c r="A2024" s="1" t="s">
        <v>1176</v>
      </c>
      <c r="B2024" s="9">
        <v>67696</v>
      </c>
      <c r="C2024" s="1">
        <v>1</v>
      </c>
      <c r="D2024" s="1">
        <v>5</v>
      </c>
      <c r="E2024" s="13">
        <v>0.89500000000000002</v>
      </c>
      <c r="F2024" s="1">
        <v>22</v>
      </c>
      <c r="G2024" s="1" t="s">
        <v>3063</v>
      </c>
      <c r="H2024" s="1" t="s">
        <v>3059</v>
      </c>
      <c r="I2024" s="1">
        <v>28</v>
      </c>
      <c r="J2024" s="1" t="s">
        <v>3060</v>
      </c>
      <c r="K2024" s="1" t="s">
        <v>3059</v>
      </c>
    </row>
    <row r="2025" spans="1:11" x14ac:dyDescent="0.35">
      <c r="A2025" s="1" t="s">
        <v>2176</v>
      </c>
      <c r="B2025" s="9">
        <v>131384</v>
      </c>
      <c r="C2025" s="1">
        <v>5</v>
      </c>
      <c r="D2025" s="1">
        <v>5</v>
      </c>
      <c r="E2025" s="13">
        <v>0.80700000000000005</v>
      </c>
      <c r="F2025" s="1">
        <v>21</v>
      </c>
      <c r="G2025" s="1" t="s">
        <v>3062</v>
      </c>
      <c r="H2025" s="1" t="s">
        <v>3059</v>
      </c>
      <c r="I2025" s="1">
        <v>0</v>
      </c>
      <c r="J2025" s="1" t="s">
        <v>3060</v>
      </c>
      <c r="K2025" s="1" t="s">
        <v>3059</v>
      </c>
    </row>
    <row r="2026" spans="1:11" x14ac:dyDescent="0.35">
      <c r="A2026" s="1" t="s">
        <v>2983</v>
      </c>
      <c r="B2026" s="9">
        <v>44867</v>
      </c>
      <c r="C2026" s="1">
        <v>3</v>
      </c>
      <c r="D2026" s="1">
        <v>9</v>
      </c>
      <c r="E2026" s="13">
        <v>0.95400000000000007</v>
      </c>
      <c r="F2026" s="1">
        <v>7</v>
      </c>
      <c r="G2026" s="1" t="s">
        <v>3061</v>
      </c>
      <c r="H2026" s="1" t="s">
        <v>3059</v>
      </c>
      <c r="I2026" s="1">
        <v>8</v>
      </c>
      <c r="J2026" s="1" t="s">
        <v>3059</v>
      </c>
      <c r="K2026" s="1" t="s">
        <v>3059</v>
      </c>
    </row>
    <row r="2027" spans="1:11" x14ac:dyDescent="0.35">
      <c r="A2027" s="1" t="s">
        <v>2078</v>
      </c>
      <c r="B2027" s="9">
        <v>162290</v>
      </c>
      <c r="C2027" s="1">
        <v>4</v>
      </c>
      <c r="D2027" s="1">
        <v>8</v>
      </c>
      <c r="E2027" s="13">
        <v>0.90700000000000003</v>
      </c>
      <c r="F2027" s="1">
        <v>15</v>
      </c>
      <c r="G2027" s="1" t="s">
        <v>3062</v>
      </c>
      <c r="H2027" s="1" t="s">
        <v>3059</v>
      </c>
      <c r="I2027" s="1">
        <v>14</v>
      </c>
      <c r="J2027" s="1" t="s">
        <v>3059</v>
      </c>
      <c r="K2027" s="1" t="s">
        <v>3059</v>
      </c>
    </row>
    <row r="2028" spans="1:11" x14ac:dyDescent="0.35">
      <c r="A2028" s="1" t="s">
        <v>1247</v>
      </c>
      <c r="B2028" s="9">
        <v>36163</v>
      </c>
      <c r="C2028" s="1">
        <v>1</v>
      </c>
      <c r="D2028" s="1">
        <v>5</v>
      </c>
      <c r="E2028" s="13">
        <v>0.92700000000000005</v>
      </c>
      <c r="F2028" s="1">
        <v>19</v>
      </c>
      <c r="G2028" s="1" t="s">
        <v>3062</v>
      </c>
      <c r="H2028" s="1" t="s">
        <v>3059</v>
      </c>
      <c r="I2028" s="1">
        <v>1</v>
      </c>
      <c r="J2028" s="1" t="s">
        <v>3060</v>
      </c>
      <c r="K2028" s="1" t="s">
        <v>3059</v>
      </c>
    </row>
    <row r="2029" spans="1:11" x14ac:dyDescent="0.35">
      <c r="A2029" s="1" t="s">
        <v>600</v>
      </c>
      <c r="B2029" s="9">
        <v>45822</v>
      </c>
      <c r="C2029" s="1">
        <v>5</v>
      </c>
      <c r="D2029" s="1">
        <v>5</v>
      </c>
      <c r="E2029" s="13">
        <v>0.86699999999999999</v>
      </c>
      <c r="F2029" s="1">
        <v>13</v>
      </c>
      <c r="G2029" s="1" t="s">
        <v>3062</v>
      </c>
      <c r="H2029" s="1" t="s">
        <v>3060</v>
      </c>
      <c r="I2029" s="1">
        <v>10</v>
      </c>
      <c r="J2029" s="1" t="s">
        <v>3059</v>
      </c>
      <c r="K2029" s="1" t="s">
        <v>3059</v>
      </c>
    </row>
    <row r="2030" spans="1:11" x14ac:dyDescent="0.35">
      <c r="A2030" s="1" t="s">
        <v>1529</v>
      </c>
      <c r="B2030" s="9">
        <v>85980</v>
      </c>
      <c r="C2030" s="1">
        <v>1</v>
      </c>
      <c r="D2030" s="1">
        <v>5</v>
      </c>
      <c r="E2030" s="13">
        <v>0.93799999999999994</v>
      </c>
      <c r="F2030" s="1">
        <v>30</v>
      </c>
      <c r="G2030" s="1" t="s">
        <v>3061</v>
      </c>
      <c r="H2030" s="1" t="s">
        <v>3059</v>
      </c>
      <c r="I2030" s="1">
        <v>1</v>
      </c>
      <c r="J2030" s="1" t="s">
        <v>3059</v>
      </c>
      <c r="K2030" s="1" t="s">
        <v>3059</v>
      </c>
    </row>
    <row r="2031" spans="1:11" x14ac:dyDescent="0.35">
      <c r="A2031" s="1" t="s">
        <v>2848</v>
      </c>
      <c r="B2031" s="9">
        <v>102979.37</v>
      </c>
      <c r="C2031" s="1">
        <v>4</v>
      </c>
      <c r="D2031" s="1">
        <v>10</v>
      </c>
      <c r="E2031" s="13">
        <v>0.89900000000000002</v>
      </c>
      <c r="F2031" s="1">
        <v>26</v>
      </c>
      <c r="G2031" s="1" t="s">
        <v>3058</v>
      </c>
      <c r="H2031" s="1" t="s">
        <v>3059</v>
      </c>
      <c r="I2031" s="1">
        <v>65</v>
      </c>
      <c r="J2031" s="1" t="s">
        <v>3059</v>
      </c>
      <c r="K2031" s="1" t="s">
        <v>3060</v>
      </c>
    </row>
    <row r="2032" spans="1:11" x14ac:dyDescent="0.35">
      <c r="A2032" s="1" t="s">
        <v>2165</v>
      </c>
      <c r="B2032" s="9">
        <v>116425</v>
      </c>
      <c r="C2032" s="1">
        <v>5</v>
      </c>
      <c r="D2032" s="1">
        <v>2</v>
      </c>
      <c r="E2032" s="13">
        <v>1</v>
      </c>
      <c r="F2032" s="1">
        <v>15</v>
      </c>
      <c r="G2032" s="1" t="s">
        <v>3062</v>
      </c>
      <c r="H2032" s="1" t="s">
        <v>3059</v>
      </c>
      <c r="I2032" s="1">
        <v>68</v>
      </c>
      <c r="J2032" s="1" t="s">
        <v>3059</v>
      </c>
      <c r="K2032" s="1" t="s">
        <v>3059</v>
      </c>
    </row>
    <row r="2033" spans="1:11" x14ac:dyDescent="0.35">
      <c r="A2033" s="1" t="s">
        <v>629</v>
      </c>
      <c r="B2033" s="9">
        <v>130965</v>
      </c>
      <c r="C2033" s="1">
        <v>1</v>
      </c>
      <c r="D2033" s="1">
        <v>6</v>
      </c>
      <c r="E2033" s="13">
        <v>0.89200000000000002</v>
      </c>
      <c r="F2033" s="1">
        <v>16</v>
      </c>
      <c r="G2033" s="1" t="s">
        <v>3063</v>
      </c>
      <c r="H2033" s="1" t="s">
        <v>3059</v>
      </c>
      <c r="I2033" s="1">
        <v>68</v>
      </c>
      <c r="J2033" s="1" t="s">
        <v>3059</v>
      </c>
      <c r="K2033" s="1" t="s">
        <v>3059</v>
      </c>
    </row>
    <row r="2034" spans="1:11" x14ac:dyDescent="0.35">
      <c r="A2034" s="1" t="s">
        <v>472</v>
      </c>
      <c r="B2034" s="9">
        <v>106817</v>
      </c>
      <c r="C2034" s="1">
        <v>2</v>
      </c>
      <c r="D2034" s="1">
        <v>9</v>
      </c>
      <c r="E2034" s="13">
        <v>0.94</v>
      </c>
      <c r="F2034" s="1">
        <v>24</v>
      </c>
      <c r="G2034" s="1" t="s">
        <v>3063</v>
      </c>
      <c r="H2034" s="1" t="s">
        <v>3059</v>
      </c>
      <c r="I2034" s="1">
        <v>5</v>
      </c>
      <c r="J2034" s="1" t="s">
        <v>3060</v>
      </c>
      <c r="K2034" s="1" t="s">
        <v>3059</v>
      </c>
    </row>
    <row r="2035" spans="1:11" x14ac:dyDescent="0.35">
      <c r="A2035" s="1" t="s">
        <v>2905</v>
      </c>
      <c r="B2035" s="9">
        <v>137365</v>
      </c>
      <c r="C2035" s="1">
        <v>3</v>
      </c>
      <c r="D2035" s="1">
        <v>8</v>
      </c>
      <c r="E2035" s="13">
        <v>0.9890000000000001</v>
      </c>
      <c r="F2035" s="1">
        <v>27</v>
      </c>
      <c r="G2035" s="1" t="s">
        <v>3058</v>
      </c>
      <c r="H2035" s="1" t="s">
        <v>3059</v>
      </c>
      <c r="I2035" s="1">
        <v>40</v>
      </c>
      <c r="J2035" s="1" t="s">
        <v>3059</v>
      </c>
      <c r="K2035" s="1" t="s">
        <v>3059</v>
      </c>
    </row>
    <row r="2036" spans="1:11" x14ac:dyDescent="0.35">
      <c r="A2036" s="1" t="s">
        <v>1429</v>
      </c>
      <c r="B2036" s="9">
        <v>65399</v>
      </c>
      <c r="C2036" s="1">
        <v>1</v>
      </c>
      <c r="D2036" s="1">
        <v>10</v>
      </c>
      <c r="E2036" s="13">
        <v>0.95799999999999996</v>
      </c>
      <c r="F2036" s="1">
        <v>26</v>
      </c>
      <c r="G2036" s="1" t="s">
        <v>3063</v>
      </c>
      <c r="H2036" s="1" t="s">
        <v>3059</v>
      </c>
      <c r="I2036" s="1">
        <v>13</v>
      </c>
      <c r="J2036" s="1" t="s">
        <v>3060</v>
      </c>
      <c r="K2036" s="1" t="s">
        <v>3059</v>
      </c>
    </row>
    <row r="2037" spans="1:11" x14ac:dyDescent="0.35">
      <c r="A2037" s="1" t="s">
        <v>3013</v>
      </c>
      <c r="B2037" s="9">
        <v>170905</v>
      </c>
      <c r="C2037" s="1">
        <v>3</v>
      </c>
      <c r="D2037" s="1">
        <v>7</v>
      </c>
      <c r="E2037" s="13">
        <v>0.91200000000000003</v>
      </c>
      <c r="F2037" s="1">
        <v>19</v>
      </c>
      <c r="G2037" s="1" t="s">
        <v>3064</v>
      </c>
      <c r="H2037" s="1" t="s">
        <v>3059</v>
      </c>
      <c r="I2037" s="1">
        <v>72</v>
      </c>
      <c r="J2037" s="1" t="s">
        <v>3059</v>
      </c>
      <c r="K2037" s="1" t="s">
        <v>3059</v>
      </c>
    </row>
    <row r="2038" spans="1:11" x14ac:dyDescent="0.35">
      <c r="A2038" s="1" t="s">
        <v>2837</v>
      </c>
      <c r="B2038" s="9">
        <v>52798</v>
      </c>
      <c r="C2038" s="1">
        <v>1</v>
      </c>
      <c r="D2038" s="1">
        <v>8</v>
      </c>
      <c r="E2038" s="13">
        <v>0.90500000000000003</v>
      </c>
      <c r="F2038" s="1">
        <v>9</v>
      </c>
      <c r="G2038" s="1" t="s">
        <v>3058</v>
      </c>
      <c r="H2038" s="1" t="s">
        <v>3059</v>
      </c>
      <c r="I2038" s="1">
        <v>66</v>
      </c>
      <c r="J2038" s="1" t="s">
        <v>3059</v>
      </c>
      <c r="K2038" s="1" t="s">
        <v>3059</v>
      </c>
    </row>
    <row r="2039" spans="1:11" x14ac:dyDescent="0.35">
      <c r="A2039" s="1" t="s">
        <v>2357</v>
      </c>
      <c r="B2039" s="9">
        <v>58198</v>
      </c>
      <c r="C2039" s="1">
        <v>2</v>
      </c>
      <c r="D2039" s="1">
        <v>4</v>
      </c>
      <c r="E2039" s="13">
        <v>0.86099999999999999</v>
      </c>
      <c r="F2039" s="1">
        <v>28</v>
      </c>
      <c r="G2039" s="1" t="s">
        <v>3064</v>
      </c>
      <c r="H2039" s="1" t="s">
        <v>3059</v>
      </c>
      <c r="I2039" s="1">
        <v>77</v>
      </c>
      <c r="J2039" s="1" t="s">
        <v>3059</v>
      </c>
      <c r="K2039" s="1" t="s">
        <v>3059</v>
      </c>
    </row>
    <row r="2040" spans="1:11" x14ac:dyDescent="0.35">
      <c r="A2040" s="1" t="s">
        <v>2406</v>
      </c>
      <c r="B2040" s="9">
        <v>104086</v>
      </c>
      <c r="C2040" s="1">
        <v>5</v>
      </c>
      <c r="D2040" s="1">
        <v>10</v>
      </c>
      <c r="E2040" s="13">
        <v>0.8909999999999999</v>
      </c>
      <c r="F2040" s="1">
        <v>12</v>
      </c>
      <c r="G2040" s="1" t="s">
        <v>3058</v>
      </c>
      <c r="H2040" s="1" t="s">
        <v>3059</v>
      </c>
      <c r="I2040" s="1">
        <v>76</v>
      </c>
      <c r="J2040" s="1" t="s">
        <v>3059</v>
      </c>
      <c r="K2040" s="1" t="s">
        <v>3059</v>
      </c>
    </row>
    <row r="2041" spans="1:11" x14ac:dyDescent="0.35">
      <c r="A2041" s="1" t="s">
        <v>2186</v>
      </c>
      <c r="B2041" s="9">
        <v>122427</v>
      </c>
      <c r="C2041" s="1">
        <v>1</v>
      </c>
      <c r="D2041" s="1">
        <v>3</v>
      </c>
      <c r="E2041" s="13">
        <v>0.89500000000000002</v>
      </c>
      <c r="F2041" s="1">
        <v>21</v>
      </c>
      <c r="G2041" s="1" t="s">
        <v>3061</v>
      </c>
      <c r="H2041" s="1" t="s">
        <v>3059</v>
      </c>
      <c r="I2041" s="1">
        <v>64</v>
      </c>
      <c r="J2041" s="1" t="s">
        <v>3059</v>
      </c>
      <c r="K2041" s="1" t="s">
        <v>3059</v>
      </c>
    </row>
    <row r="2042" spans="1:11" x14ac:dyDescent="0.35">
      <c r="A2042" s="1" t="s">
        <v>1869</v>
      </c>
      <c r="B2042" s="9">
        <v>126085</v>
      </c>
      <c r="C2042" s="1">
        <v>5</v>
      </c>
      <c r="D2042" s="1">
        <v>6</v>
      </c>
      <c r="E2042" s="13">
        <v>0.94</v>
      </c>
      <c r="F2042" s="1">
        <v>18</v>
      </c>
      <c r="G2042" s="1" t="s">
        <v>3065</v>
      </c>
      <c r="H2042" s="1" t="s">
        <v>3059</v>
      </c>
      <c r="I2042" s="1">
        <v>77</v>
      </c>
      <c r="J2042" s="1" t="s">
        <v>3059</v>
      </c>
      <c r="K2042" s="1" t="s">
        <v>3059</v>
      </c>
    </row>
    <row r="2043" spans="1:11" x14ac:dyDescent="0.35">
      <c r="A2043" s="1" t="s">
        <v>2636</v>
      </c>
      <c r="B2043" s="9">
        <v>98854</v>
      </c>
      <c r="C2043" s="1">
        <v>3</v>
      </c>
      <c r="D2043" s="1">
        <v>2</v>
      </c>
      <c r="E2043" s="13">
        <v>0.85799999999999998</v>
      </c>
      <c r="F2043" s="1">
        <v>8</v>
      </c>
      <c r="G2043" s="1" t="s">
        <v>3061</v>
      </c>
      <c r="H2043" s="1" t="s">
        <v>3059</v>
      </c>
      <c r="I2043" s="1">
        <v>22</v>
      </c>
      <c r="J2043" s="1" t="s">
        <v>3059</v>
      </c>
      <c r="K2043" s="1" t="s">
        <v>3059</v>
      </c>
    </row>
    <row r="2044" spans="1:11" x14ac:dyDescent="0.35">
      <c r="A2044" s="1" t="s">
        <v>2272</v>
      </c>
      <c r="B2044" s="9">
        <v>89154</v>
      </c>
      <c r="C2044" s="1">
        <v>4</v>
      </c>
      <c r="D2044" s="1">
        <v>10</v>
      </c>
      <c r="E2044" s="13">
        <v>0.98</v>
      </c>
      <c r="F2044" s="1">
        <v>13</v>
      </c>
      <c r="G2044" s="1" t="s">
        <v>3058</v>
      </c>
      <c r="H2044" s="1" t="s">
        <v>3059</v>
      </c>
      <c r="I2044" s="1">
        <v>12</v>
      </c>
      <c r="J2044" s="1" t="s">
        <v>3059</v>
      </c>
      <c r="K2044" s="1" t="s">
        <v>3059</v>
      </c>
    </row>
    <row r="2045" spans="1:11" x14ac:dyDescent="0.35">
      <c r="A2045" s="1" t="s">
        <v>104</v>
      </c>
      <c r="B2045" s="9">
        <v>64369</v>
      </c>
      <c r="C2045" s="1">
        <v>3</v>
      </c>
      <c r="D2045" s="1">
        <v>7</v>
      </c>
      <c r="E2045" s="13">
        <v>0.93900000000000006</v>
      </c>
      <c r="F2045" s="1">
        <v>16</v>
      </c>
      <c r="G2045" s="1" t="s">
        <v>3062</v>
      </c>
      <c r="H2045" s="1" t="s">
        <v>3059</v>
      </c>
      <c r="I2045" s="1">
        <v>54</v>
      </c>
      <c r="J2045" s="1" t="s">
        <v>3059</v>
      </c>
      <c r="K2045" s="1" t="s">
        <v>3059</v>
      </c>
    </row>
    <row r="2046" spans="1:11" x14ac:dyDescent="0.35">
      <c r="A2046" s="1" t="s">
        <v>128</v>
      </c>
      <c r="B2046" s="9">
        <v>125516</v>
      </c>
      <c r="C2046" s="1">
        <v>4</v>
      </c>
      <c r="D2046" s="1">
        <v>3</v>
      </c>
      <c r="E2046" s="13">
        <v>0.90700000000000003</v>
      </c>
      <c r="F2046" s="1">
        <v>21</v>
      </c>
      <c r="G2046" s="1" t="s">
        <v>3062</v>
      </c>
      <c r="H2046" s="1" t="s">
        <v>3059</v>
      </c>
      <c r="I2046" s="1">
        <v>71</v>
      </c>
      <c r="J2046" s="1" t="s">
        <v>3059</v>
      </c>
      <c r="K2046" s="1" t="s">
        <v>3059</v>
      </c>
    </row>
    <row r="2047" spans="1:11" x14ac:dyDescent="0.35">
      <c r="A2047" s="1" t="s">
        <v>1524</v>
      </c>
      <c r="B2047" s="9">
        <v>176580</v>
      </c>
      <c r="C2047" s="1">
        <v>2</v>
      </c>
      <c r="D2047" s="1">
        <v>9</v>
      </c>
      <c r="E2047" s="13">
        <v>0.89900000000000002</v>
      </c>
      <c r="F2047" s="1">
        <v>21</v>
      </c>
      <c r="G2047" s="1" t="s">
        <v>3061</v>
      </c>
      <c r="H2047" s="1" t="s">
        <v>3059</v>
      </c>
      <c r="I2047" s="1">
        <v>52</v>
      </c>
      <c r="J2047" s="1" t="s">
        <v>3059</v>
      </c>
      <c r="K2047" s="1" t="s">
        <v>3059</v>
      </c>
    </row>
    <row r="2048" spans="1:11" x14ac:dyDescent="0.35">
      <c r="A2048" s="1" t="s">
        <v>1531</v>
      </c>
      <c r="B2048" s="9">
        <v>69201</v>
      </c>
      <c r="C2048" s="1">
        <v>2</v>
      </c>
      <c r="D2048" s="1">
        <v>2</v>
      </c>
      <c r="E2048" s="13">
        <v>0.83200000000000007</v>
      </c>
      <c r="F2048" s="1">
        <v>14</v>
      </c>
      <c r="G2048" s="1" t="s">
        <v>3064</v>
      </c>
      <c r="H2048" s="1" t="s">
        <v>3059</v>
      </c>
      <c r="I2048" s="1">
        <v>16</v>
      </c>
      <c r="J2048" s="1" t="s">
        <v>3059</v>
      </c>
      <c r="K2048" s="1" t="s">
        <v>3060</v>
      </c>
    </row>
    <row r="2049" spans="1:11" x14ac:dyDescent="0.35">
      <c r="A2049" s="1" t="s">
        <v>1934</v>
      </c>
      <c r="B2049" s="9">
        <v>145984</v>
      </c>
      <c r="C2049" s="1">
        <v>4</v>
      </c>
      <c r="D2049" s="1">
        <v>2</v>
      </c>
      <c r="E2049" s="13">
        <v>0.89700000000000002</v>
      </c>
      <c r="F2049" s="1">
        <v>30</v>
      </c>
      <c r="G2049" s="1" t="s">
        <v>3063</v>
      </c>
      <c r="H2049" s="1" t="s">
        <v>3060</v>
      </c>
      <c r="I2049" s="1">
        <v>12</v>
      </c>
      <c r="J2049" s="1" t="s">
        <v>3059</v>
      </c>
      <c r="K2049" s="1" t="s">
        <v>3059</v>
      </c>
    </row>
    <row r="2050" spans="1:11" x14ac:dyDescent="0.35">
      <c r="A2050" s="1" t="s">
        <v>2053</v>
      </c>
      <c r="B2050" s="9">
        <v>169548</v>
      </c>
      <c r="C2050" s="1">
        <v>4</v>
      </c>
      <c r="D2050" s="1">
        <v>9</v>
      </c>
      <c r="E2050" s="13">
        <v>0.748</v>
      </c>
      <c r="F2050" s="1">
        <v>1</v>
      </c>
      <c r="G2050" s="1" t="s">
        <v>3061</v>
      </c>
      <c r="H2050" s="1" t="s">
        <v>3060</v>
      </c>
      <c r="I2050" s="1">
        <v>39</v>
      </c>
      <c r="J2050" s="1" t="s">
        <v>3059</v>
      </c>
      <c r="K2050" s="1" t="s">
        <v>3059</v>
      </c>
    </row>
    <row r="2051" spans="1:11" x14ac:dyDescent="0.35">
      <c r="A2051" s="1" t="s">
        <v>1440</v>
      </c>
      <c r="B2051" s="9">
        <v>126306</v>
      </c>
      <c r="C2051" s="1">
        <v>4</v>
      </c>
      <c r="D2051" s="1">
        <v>8</v>
      </c>
      <c r="E2051" s="13">
        <v>0.94</v>
      </c>
      <c r="F2051" s="1">
        <v>13</v>
      </c>
      <c r="G2051" s="1" t="s">
        <v>3058</v>
      </c>
      <c r="H2051" s="1" t="s">
        <v>3059</v>
      </c>
      <c r="I2051" s="1">
        <v>77</v>
      </c>
      <c r="J2051" s="1" t="s">
        <v>3059</v>
      </c>
      <c r="K2051" s="1" t="s">
        <v>3059</v>
      </c>
    </row>
    <row r="2052" spans="1:11" x14ac:dyDescent="0.35">
      <c r="A2052" s="1" t="s">
        <v>2479</v>
      </c>
      <c r="B2052" s="9">
        <v>142822</v>
      </c>
      <c r="C2052" s="1">
        <v>5</v>
      </c>
      <c r="D2052" s="1">
        <v>9</v>
      </c>
      <c r="E2052" s="13">
        <v>0.84200000000000008</v>
      </c>
      <c r="F2052" s="1">
        <v>26</v>
      </c>
      <c r="G2052" s="1" t="s">
        <v>3062</v>
      </c>
      <c r="H2052" s="1" t="s">
        <v>3060</v>
      </c>
      <c r="I2052" s="1">
        <v>55</v>
      </c>
      <c r="J2052" s="1" t="s">
        <v>3059</v>
      </c>
      <c r="K2052" s="1" t="s">
        <v>3059</v>
      </c>
    </row>
    <row r="2053" spans="1:11" x14ac:dyDescent="0.35">
      <c r="A2053" s="1" t="s">
        <v>1756</v>
      </c>
      <c r="B2053" s="9">
        <v>101114</v>
      </c>
      <c r="C2053" s="1">
        <v>1</v>
      </c>
      <c r="D2053" s="1">
        <v>4</v>
      </c>
      <c r="E2053" s="13">
        <v>0.91200000000000003</v>
      </c>
      <c r="F2053" s="1">
        <v>4</v>
      </c>
      <c r="G2053" s="1" t="s">
        <v>3064</v>
      </c>
      <c r="H2053" s="1" t="s">
        <v>3059</v>
      </c>
      <c r="I2053" s="1">
        <v>54</v>
      </c>
      <c r="J2053" s="1" t="s">
        <v>3059</v>
      </c>
      <c r="K2053" s="1" t="s">
        <v>3059</v>
      </c>
    </row>
    <row r="2054" spans="1:11" x14ac:dyDescent="0.35">
      <c r="A2054" s="1" t="s">
        <v>1357</v>
      </c>
      <c r="B2054" s="9">
        <v>105172</v>
      </c>
      <c r="C2054" s="1">
        <v>5</v>
      </c>
      <c r="D2054" s="1">
        <v>8</v>
      </c>
      <c r="E2054" s="13">
        <v>0.88200000000000001</v>
      </c>
      <c r="F2054" s="1">
        <v>9</v>
      </c>
      <c r="G2054" s="1" t="s">
        <v>3061</v>
      </c>
      <c r="H2054" s="1" t="s">
        <v>3059</v>
      </c>
      <c r="I2054" s="1">
        <v>19</v>
      </c>
      <c r="J2054" s="1" t="s">
        <v>3059</v>
      </c>
      <c r="K2054" s="1" t="s">
        <v>3059</v>
      </c>
    </row>
    <row r="2055" spans="1:11" x14ac:dyDescent="0.35">
      <c r="A2055" s="1" t="s">
        <v>363</v>
      </c>
      <c r="B2055" s="9">
        <v>31737</v>
      </c>
      <c r="C2055" s="1">
        <v>3</v>
      </c>
      <c r="D2055" s="1">
        <v>4</v>
      </c>
      <c r="E2055" s="13">
        <v>0.85199999999999998</v>
      </c>
      <c r="F2055" s="1">
        <v>13</v>
      </c>
      <c r="G2055" s="1" t="s">
        <v>3064</v>
      </c>
      <c r="H2055" s="1" t="s">
        <v>3059</v>
      </c>
      <c r="I2055" s="1">
        <v>69</v>
      </c>
      <c r="J2055" s="1" t="s">
        <v>3059</v>
      </c>
      <c r="K2055" s="1" t="s">
        <v>3059</v>
      </c>
    </row>
    <row r="2056" spans="1:11" x14ac:dyDescent="0.35">
      <c r="A2056" s="1" t="s">
        <v>1831</v>
      </c>
      <c r="B2056" s="9">
        <v>32707</v>
      </c>
      <c r="C2056" s="1">
        <v>1</v>
      </c>
      <c r="D2056" s="1">
        <v>7</v>
      </c>
      <c r="E2056" s="13">
        <v>0.875</v>
      </c>
      <c r="F2056" s="1">
        <v>2</v>
      </c>
      <c r="G2056" s="1" t="s">
        <v>3062</v>
      </c>
      <c r="H2056" s="1" t="s">
        <v>3059</v>
      </c>
      <c r="I2056" s="1">
        <v>40</v>
      </c>
      <c r="J2056" s="1" t="s">
        <v>3059</v>
      </c>
      <c r="K2056" s="1" t="s">
        <v>3059</v>
      </c>
    </row>
    <row r="2057" spans="1:11" x14ac:dyDescent="0.35">
      <c r="A2057" s="1" t="s">
        <v>659</v>
      </c>
      <c r="B2057" s="9">
        <v>137619</v>
      </c>
      <c r="C2057" s="1">
        <v>3</v>
      </c>
      <c r="D2057" s="1">
        <v>3</v>
      </c>
      <c r="E2057" s="13">
        <v>0.92</v>
      </c>
      <c r="F2057" s="1">
        <v>13</v>
      </c>
      <c r="G2057" s="1" t="s">
        <v>3062</v>
      </c>
      <c r="H2057" s="1" t="s">
        <v>3059</v>
      </c>
      <c r="I2057" s="1">
        <v>1</v>
      </c>
      <c r="J2057" s="1" t="s">
        <v>3059</v>
      </c>
      <c r="K2057" s="1" t="s">
        <v>3059</v>
      </c>
    </row>
    <row r="2058" spans="1:11" x14ac:dyDescent="0.35">
      <c r="A2058" s="1" t="s">
        <v>228</v>
      </c>
      <c r="B2058" s="9">
        <v>151851</v>
      </c>
      <c r="C2058" s="1">
        <v>2</v>
      </c>
      <c r="D2058" s="1">
        <v>3</v>
      </c>
      <c r="E2058" s="13">
        <v>0.91799999999999993</v>
      </c>
      <c r="F2058" s="1">
        <v>29</v>
      </c>
      <c r="G2058" s="1" t="s">
        <v>3064</v>
      </c>
      <c r="H2058" s="1" t="s">
        <v>3059</v>
      </c>
      <c r="I2058" s="1">
        <v>70</v>
      </c>
      <c r="J2058" s="1" t="s">
        <v>3059</v>
      </c>
      <c r="K2058" s="1" t="s">
        <v>3059</v>
      </c>
    </row>
    <row r="2059" spans="1:11" x14ac:dyDescent="0.35">
      <c r="A2059" s="1" t="s">
        <v>806</v>
      </c>
      <c r="B2059" s="9">
        <v>123644</v>
      </c>
      <c r="C2059" s="1">
        <v>5</v>
      </c>
      <c r="D2059" s="1">
        <v>3</v>
      </c>
      <c r="E2059" s="13">
        <v>0.86499999999999999</v>
      </c>
      <c r="F2059" s="1">
        <v>10</v>
      </c>
      <c r="G2059" s="1" t="s">
        <v>3065</v>
      </c>
      <c r="H2059" s="1" t="s">
        <v>3060</v>
      </c>
      <c r="I2059" s="1">
        <v>69</v>
      </c>
      <c r="J2059" s="1" t="s">
        <v>3059</v>
      </c>
      <c r="K2059" s="1" t="s">
        <v>3059</v>
      </c>
    </row>
    <row r="2060" spans="1:11" x14ac:dyDescent="0.35">
      <c r="A2060" s="1" t="s">
        <v>2172</v>
      </c>
      <c r="B2060" s="9">
        <v>51069</v>
      </c>
      <c r="C2060" s="1">
        <v>5</v>
      </c>
      <c r="D2060" s="1">
        <v>1</v>
      </c>
      <c r="E2060" s="13">
        <v>0.89500000000000002</v>
      </c>
      <c r="F2060" s="1">
        <v>15</v>
      </c>
      <c r="G2060" s="1" t="s">
        <v>3064</v>
      </c>
      <c r="H2060" s="1" t="s">
        <v>3060</v>
      </c>
      <c r="I2060" s="1">
        <v>35</v>
      </c>
      <c r="J2060" s="1" t="s">
        <v>3059</v>
      </c>
      <c r="K2060" s="1" t="s">
        <v>3059</v>
      </c>
    </row>
    <row r="2061" spans="1:11" x14ac:dyDescent="0.35">
      <c r="A2061" s="1" t="s">
        <v>2936</v>
      </c>
      <c r="B2061" s="9">
        <v>101275</v>
      </c>
      <c r="C2061" s="1">
        <v>2</v>
      </c>
      <c r="D2061" s="1">
        <v>7</v>
      </c>
      <c r="E2061" s="13">
        <v>0.998</v>
      </c>
      <c r="F2061" s="1">
        <v>1</v>
      </c>
      <c r="G2061" s="1" t="s">
        <v>3064</v>
      </c>
      <c r="H2061" s="1" t="s">
        <v>3059</v>
      </c>
      <c r="I2061" s="1">
        <v>64</v>
      </c>
      <c r="J2061" s="1" t="s">
        <v>3059</v>
      </c>
      <c r="K2061" s="1" t="s">
        <v>3060</v>
      </c>
    </row>
    <row r="2062" spans="1:11" x14ac:dyDescent="0.35">
      <c r="A2062" s="1" t="s">
        <v>1530</v>
      </c>
      <c r="B2062" s="9">
        <v>66413</v>
      </c>
      <c r="C2062" s="1">
        <v>4</v>
      </c>
      <c r="D2062" s="1">
        <v>7</v>
      </c>
      <c r="E2062" s="13">
        <v>0.90099999999999991</v>
      </c>
      <c r="F2062" s="1">
        <v>10</v>
      </c>
      <c r="G2062" s="1" t="s">
        <v>3061</v>
      </c>
      <c r="H2062" s="1" t="s">
        <v>3059</v>
      </c>
      <c r="I2062" s="1">
        <v>44</v>
      </c>
      <c r="J2062" s="1" t="s">
        <v>3059</v>
      </c>
      <c r="K2062" s="1" t="s">
        <v>3059</v>
      </c>
    </row>
    <row r="2063" spans="1:11" x14ac:dyDescent="0.35">
      <c r="A2063" s="1" t="s">
        <v>662</v>
      </c>
      <c r="B2063" s="9">
        <v>25973</v>
      </c>
      <c r="C2063" s="1">
        <v>3</v>
      </c>
      <c r="D2063" s="1">
        <v>3</v>
      </c>
      <c r="E2063" s="13">
        <v>1</v>
      </c>
      <c r="F2063" s="1">
        <v>19</v>
      </c>
      <c r="G2063" s="1" t="s">
        <v>3058</v>
      </c>
      <c r="H2063" s="1" t="s">
        <v>3060</v>
      </c>
      <c r="I2063" s="1">
        <v>21</v>
      </c>
      <c r="J2063" s="1" t="s">
        <v>3059</v>
      </c>
      <c r="K2063" s="1" t="s">
        <v>3059</v>
      </c>
    </row>
    <row r="2064" spans="1:11" x14ac:dyDescent="0.35">
      <c r="A2064" s="1" t="s">
        <v>588</v>
      </c>
      <c r="B2064" s="9">
        <v>140441</v>
      </c>
      <c r="C2064" s="1">
        <v>4</v>
      </c>
      <c r="D2064" s="1">
        <v>4</v>
      </c>
      <c r="E2064" s="13">
        <v>0.89400000000000002</v>
      </c>
      <c r="F2064" s="1">
        <v>26</v>
      </c>
      <c r="G2064" s="1" t="s">
        <v>3063</v>
      </c>
      <c r="H2064" s="1" t="s">
        <v>3060</v>
      </c>
      <c r="I2064" s="1">
        <v>35</v>
      </c>
      <c r="J2064" s="1" t="s">
        <v>3059</v>
      </c>
      <c r="K2064" s="1" t="s">
        <v>3059</v>
      </c>
    </row>
    <row r="2065" spans="1:11" x14ac:dyDescent="0.35">
      <c r="A2065" s="1" t="s">
        <v>1491</v>
      </c>
      <c r="B2065" s="9">
        <v>43520</v>
      </c>
      <c r="C2065" s="1">
        <v>3</v>
      </c>
      <c r="D2065" s="1">
        <v>2</v>
      </c>
      <c r="E2065" s="13">
        <v>0.84400000000000008</v>
      </c>
      <c r="F2065" s="1">
        <v>15</v>
      </c>
      <c r="G2065" s="1" t="s">
        <v>3064</v>
      </c>
      <c r="H2065" s="1" t="s">
        <v>3060</v>
      </c>
      <c r="I2065" s="1">
        <v>75</v>
      </c>
      <c r="J2065" s="1" t="s">
        <v>3059</v>
      </c>
      <c r="K2065" s="1" t="s">
        <v>3059</v>
      </c>
    </row>
    <row r="2066" spans="1:11" x14ac:dyDescent="0.35">
      <c r="A2066" s="1" t="s">
        <v>159</v>
      </c>
      <c r="B2066" s="9">
        <v>104544</v>
      </c>
      <c r="C2066" s="1">
        <v>2</v>
      </c>
      <c r="D2066" s="1">
        <v>2</v>
      </c>
      <c r="E2066" s="13">
        <v>0.90200000000000002</v>
      </c>
      <c r="F2066" s="1">
        <v>23</v>
      </c>
      <c r="G2066" s="1" t="s">
        <v>3058</v>
      </c>
      <c r="H2066" s="1" t="s">
        <v>3059</v>
      </c>
      <c r="I2066" s="1">
        <v>0</v>
      </c>
      <c r="J2066" s="1" t="s">
        <v>3059</v>
      </c>
      <c r="K2066" s="1" t="s">
        <v>3059</v>
      </c>
    </row>
    <row r="2067" spans="1:11" x14ac:dyDescent="0.35">
      <c r="A2067" s="1" t="s">
        <v>1760</v>
      </c>
      <c r="B2067" s="9">
        <v>127309</v>
      </c>
      <c r="C2067" s="1">
        <v>1</v>
      </c>
      <c r="D2067" s="1">
        <v>10</v>
      </c>
      <c r="E2067" s="13">
        <v>0.85400000000000009</v>
      </c>
      <c r="F2067" s="1">
        <v>28</v>
      </c>
      <c r="G2067" s="1" t="s">
        <v>3063</v>
      </c>
      <c r="H2067" s="1" t="s">
        <v>3059</v>
      </c>
      <c r="I2067" s="1">
        <v>49</v>
      </c>
      <c r="J2067" s="1" t="s">
        <v>3060</v>
      </c>
      <c r="K2067" s="1" t="s">
        <v>3059</v>
      </c>
    </row>
    <row r="2068" spans="1:11" x14ac:dyDescent="0.35">
      <c r="A2068" s="1" t="s">
        <v>1010</v>
      </c>
      <c r="B2068" s="9">
        <v>173006</v>
      </c>
      <c r="C2068" s="1">
        <v>1</v>
      </c>
      <c r="D2068" s="1">
        <v>3</v>
      </c>
      <c r="E2068" s="13">
        <v>0.9890000000000001</v>
      </c>
      <c r="F2068" s="1">
        <v>19</v>
      </c>
      <c r="G2068" s="1" t="s">
        <v>3061</v>
      </c>
      <c r="H2068" s="1" t="s">
        <v>3059</v>
      </c>
      <c r="I2068" s="1">
        <v>32</v>
      </c>
      <c r="J2068" s="1" t="s">
        <v>3059</v>
      </c>
      <c r="K2068" s="1" t="s">
        <v>3059</v>
      </c>
    </row>
    <row r="2069" spans="1:11" x14ac:dyDescent="0.35">
      <c r="A2069" s="1" t="s">
        <v>899</v>
      </c>
      <c r="B2069" s="9">
        <v>136948</v>
      </c>
      <c r="C2069" s="1">
        <v>3</v>
      </c>
      <c r="D2069" s="1">
        <v>9</v>
      </c>
      <c r="E2069" s="13">
        <v>0.89</v>
      </c>
      <c r="F2069" s="1">
        <v>25</v>
      </c>
      <c r="G2069" s="1" t="s">
        <v>3062</v>
      </c>
      <c r="H2069" s="1" t="s">
        <v>3059</v>
      </c>
      <c r="I2069" s="1">
        <v>17</v>
      </c>
      <c r="J2069" s="1" t="s">
        <v>3059</v>
      </c>
      <c r="K2069" s="1" t="s">
        <v>3059</v>
      </c>
    </row>
    <row r="2070" spans="1:11" x14ac:dyDescent="0.35">
      <c r="A2070" s="1" t="s">
        <v>269</v>
      </c>
      <c r="B2070" s="9">
        <v>60855</v>
      </c>
      <c r="C2070" s="1">
        <v>1</v>
      </c>
      <c r="D2070" s="1">
        <v>7</v>
      </c>
      <c r="E2070" s="13">
        <v>0.94400000000000006</v>
      </c>
      <c r="F2070" s="1">
        <v>12</v>
      </c>
      <c r="G2070" s="1" t="s">
        <v>3064</v>
      </c>
      <c r="H2070" s="1" t="s">
        <v>3059</v>
      </c>
      <c r="I2070" s="1">
        <v>56</v>
      </c>
      <c r="J2070" s="1" t="s">
        <v>3059</v>
      </c>
      <c r="K2070" s="1" t="s">
        <v>3059</v>
      </c>
    </row>
    <row r="2071" spans="1:11" x14ac:dyDescent="0.35">
      <c r="A2071" s="1" t="s">
        <v>2174</v>
      </c>
      <c r="B2071" s="9">
        <v>76673</v>
      </c>
      <c r="C2071" s="1">
        <v>5</v>
      </c>
      <c r="D2071" s="1">
        <v>8</v>
      </c>
      <c r="E2071" s="13">
        <v>0.872</v>
      </c>
      <c r="F2071" s="1">
        <v>21</v>
      </c>
      <c r="G2071" s="1" t="s">
        <v>3063</v>
      </c>
      <c r="H2071" s="1" t="s">
        <v>3059</v>
      </c>
      <c r="I2071" s="1">
        <v>29</v>
      </c>
      <c r="J2071" s="1" t="s">
        <v>3059</v>
      </c>
      <c r="K2071" s="1" t="s">
        <v>3059</v>
      </c>
    </row>
    <row r="2072" spans="1:11" x14ac:dyDescent="0.35">
      <c r="A2072" s="1" t="s">
        <v>605</v>
      </c>
      <c r="B2072" s="9">
        <v>94689</v>
      </c>
      <c r="C2072" s="1">
        <v>4</v>
      </c>
      <c r="D2072" s="1">
        <v>6</v>
      </c>
      <c r="E2072" s="13">
        <v>0.96499999999999997</v>
      </c>
      <c r="F2072" s="1">
        <v>17</v>
      </c>
      <c r="G2072" s="1" t="s">
        <v>3064</v>
      </c>
      <c r="H2072" s="1" t="s">
        <v>3060</v>
      </c>
      <c r="I2072" s="1">
        <v>60</v>
      </c>
      <c r="J2072" s="1" t="s">
        <v>3060</v>
      </c>
      <c r="K2072" s="1" t="s">
        <v>3059</v>
      </c>
    </row>
    <row r="2073" spans="1:11" x14ac:dyDescent="0.35">
      <c r="A2073" s="1" t="s">
        <v>1837</v>
      </c>
      <c r="B2073" s="9">
        <v>106150</v>
      </c>
      <c r="C2073" s="1">
        <v>5</v>
      </c>
      <c r="D2073" s="1">
        <v>4</v>
      </c>
      <c r="E2073" s="13">
        <v>0.76300000000000001</v>
      </c>
      <c r="F2073" s="1">
        <v>23</v>
      </c>
      <c r="G2073" s="1" t="s">
        <v>3063</v>
      </c>
      <c r="H2073" s="1" t="s">
        <v>3059</v>
      </c>
      <c r="I2073" s="1">
        <v>27</v>
      </c>
      <c r="J2073" s="1" t="s">
        <v>3059</v>
      </c>
      <c r="K2073" s="1" t="s">
        <v>3059</v>
      </c>
    </row>
    <row r="2074" spans="1:11" x14ac:dyDescent="0.35">
      <c r="A2074" s="1" t="s">
        <v>2575</v>
      </c>
      <c r="B2074" s="9">
        <v>163242</v>
      </c>
      <c r="C2074" s="1">
        <v>1</v>
      </c>
      <c r="D2074" s="1">
        <v>2</v>
      </c>
      <c r="E2074" s="13">
        <v>0.89300000000000002</v>
      </c>
      <c r="F2074" s="1">
        <v>9</v>
      </c>
      <c r="G2074" s="1" t="s">
        <v>3061</v>
      </c>
      <c r="H2074" s="1" t="s">
        <v>3060</v>
      </c>
      <c r="I2074" s="1">
        <v>23</v>
      </c>
      <c r="J2074" s="1" t="s">
        <v>3059</v>
      </c>
      <c r="K2074" s="1" t="s">
        <v>3060</v>
      </c>
    </row>
    <row r="2075" spans="1:11" x14ac:dyDescent="0.35">
      <c r="A2075" s="1" t="s">
        <v>1775</v>
      </c>
      <c r="B2075" s="9">
        <v>142427</v>
      </c>
      <c r="C2075" s="1">
        <v>1</v>
      </c>
      <c r="D2075" s="1">
        <v>8</v>
      </c>
      <c r="E2075" s="13">
        <v>0.88099999999999989</v>
      </c>
      <c r="F2075" s="1">
        <v>25</v>
      </c>
      <c r="G2075" s="1" t="s">
        <v>3062</v>
      </c>
      <c r="H2075" s="1" t="s">
        <v>3059</v>
      </c>
      <c r="I2075" s="1">
        <v>65</v>
      </c>
      <c r="J2075" s="1" t="s">
        <v>3060</v>
      </c>
      <c r="K2075" s="1" t="s">
        <v>3059</v>
      </c>
    </row>
    <row r="2076" spans="1:11" x14ac:dyDescent="0.35">
      <c r="A2076" s="1" t="s">
        <v>2555</v>
      </c>
      <c r="B2076" s="9">
        <v>105199</v>
      </c>
      <c r="C2076" s="1">
        <v>4</v>
      </c>
      <c r="D2076" s="1">
        <v>4</v>
      </c>
      <c r="E2076" s="13">
        <v>0.99</v>
      </c>
      <c r="F2076" s="1">
        <v>6</v>
      </c>
      <c r="G2076" s="1" t="s">
        <v>3065</v>
      </c>
      <c r="H2076" s="1" t="s">
        <v>3060</v>
      </c>
      <c r="I2076" s="1">
        <v>51</v>
      </c>
      <c r="J2076" s="1" t="s">
        <v>3060</v>
      </c>
      <c r="K2076" s="1" t="s">
        <v>3059</v>
      </c>
    </row>
    <row r="2077" spans="1:11" x14ac:dyDescent="0.35">
      <c r="A2077" s="1" t="s">
        <v>2830</v>
      </c>
      <c r="B2077" s="9">
        <v>58772</v>
      </c>
      <c r="C2077" s="1">
        <v>1</v>
      </c>
      <c r="D2077" s="1">
        <v>9</v>
      </c>
      <c r="E2077" s="13">
        <v>0.93</v>
      </c>
      <c r="F2077" s="1">
        <v>21</v>
      </c>
      <c r="G2077" s="1" t="s">
        <v>3062</v>
      </c>
      <c r="H2077" s="1" t="s">
        <v>3059</v>
      </c>
      <c r="I2077" s="1">
        <v>69</v>
      </c>
      <c r="J2077" s="1" t="s">
        <v>3059</v>
      </c>
      <c r="K2077" s="1" t="s">
        <v>3059</v>
      </c>
    </row>
    <row r="2078" spans="1:11" x14ac:dyDescent="0.35">
      <c r="A2078" s="1" t="s">
        <v>1882</v>
      </c>
      <c r="B2078" s="9">
        <v>58346</v>
      </c>
      <c r="C2078" s="1">
        <v>5</v>
      </c>
      <c r="D2078" s="1">
        <v>4</v>
      </c>
      <c r="E2078" s="13">
        <v>0.91299999999999992</v>
      </c>
      <c r="F2078" s="1">
        <v>25</v>
      </c>
      <c r="G2078" s="1" t="s">
        <v>3061</v>
      </c>
      <c r="H2078" s="1" t="s">
        <v>3059</v>
      </c>
      <c r="I2078" s="1">
        <v>34</v>
      </c>
      <c r="J2078" s="1" t="s">
        <v>3059</v>
      </c>
      <c r="K2078" s="1" t="s">
        <v>3059</v>
      </c>
    </row>
    <row r="2079" spans="1:11" x14ac:dyDescent="0.35">
      <c r="A2079" s="1" t="s">
        <v>964</v>
      </c>
      <c r="B2079" s="9">
        <v>28024</v>
      </c>
      <c r="C2079" s="1">
        <v>1</v>
      </c>
      <c r="D2079" s="1">
        <v>6</v>
      </c>
      <c r="E2079" s="13">
        <v>0.95599999999999996</v>
      </c>
      <c r="F2079" s="1">
        <v>0</v>
      </c>
      <c r="G2079" s="1" t="s">
        <v>3064</v>
      </c>
      <c r="H2079" s="1" t="s">
        <v>3059</v>
      </c>
      <c r="I2079" s="1">
        <v>54</v>
      </c>
      <c r="J2079" s="1" t="s">
        <v>3059</v>
      </c>
      <c r="K2079" s="1" t="s">
        <v>3059</v>
      </c>
    </row>
    <row r="2080" spans="1:11" x14ac:dyDescent="0.35">
      <c r="A2080" s="1" t="s">
        <v>2519</v>
      </c>
      <c r="B2080" s="9">
        <v>54147</v>
      </c>
      <c r="C2080" s="1">
        <v>3</v>
      </c>
      <c r="D2080" s="1">
        <v>10</v>
      </c>
      <c r="E2080" s="13">
        <v>0.92400000000000004</v>
      </c>
      <c r="F2080" s="1">
        <v>22</v>
      </c>
      <c r="G2080" s="1" t="s">
        <v>3061</v>
      </c>
      <c r="H2080" s="1" t="s">
        <v>3060</v>
      </c>
      <c r="I2080" s="1">
        <v>26</v>
      </c>
      <c r="J2080" s="1" t="s">
        <v>3060</v>
      </c>
      <c r="K2080" s="1" t="s">
        <v>3060</v>
      </c>
    </row>
    <row r="2081" spans="1:11" x14ac:dyDescent="0.35">
      <c r="A2081" s="1" t="s">
        <v>2614</v>
      </c>
      <c r="B2081" s="9">
        <v>58849</v>
      </c>
      <c r="C2081" s="1">
        <v>1</v>
      </c>
      <c r="D2081" s="1">
        <v>1</v>
      </c>
      <c r="E2081" s="13">
        <v>0.93900000000000006</v>
      </c>
      <c r="F2081" s="1">
        <v>14</v>
      </c>
      <c r="G2081" s="1" t="s">
        <v>3058</v>
      </c>
      <c r="H2081" s="1" t="s">
        <v>3059</v>
      </c>
      <c r="I2081" s="1">
        <v>5</v>
      </c>
      <c r="J2081" s="1" t="s">
        <v>3060</v>
      </c>
      <c r="K2081" s="1" t="s">
        <v>3059</v>
      </c>
    </row>
    <row r="2082" spans="1:11" x14ac:dyDescent="0.35">
      <c r="A2082" s="1" t="s">
        <v>2962</v>
      </c>
      <c r="B2082" s="9">
        <v>153110</v>
      </c>
      <c r="C2082" s="1">
        <v>5</v>
      </c>
      <c r="D2082" s="1">
        <v>6</v>
      </c>
      <c r="E2082" s="13">
        <v>0.90599999999999992</v>
      </c>
      <c r="F2082" s="1">
        <v>1</v>
      </c>
      <c r="G2082" s="1" t="s">
        <v>3061</v>
      </c>
      <c r="H2082" s="1" t="s">
        <v>3059</v>
      </c>
      <c r="I2082" s="1">
        <v>27</v>
      </c>
      <c r="J2082" s="1" t="s">
        <v>3059</v>
      </c>
      <c r="K2082" s="1" t="s">
        <v>3059</v>
      </c>
    </row>
    <row r="2083" spans="1:11" x14ac:dyDescent="0.35">
      <c r="A2083" s="1" t="s">
        <v>1347</v>
      </c>
      <c r="B2083" s="9">
        <v>126807</v>
      </c>
      <c r="C2083" s="1">
        <v>3</v>
      </c>
      <c r="D2083" s="1">
        <v>5</v>
      </c>
      <c r="E2083" s="13">
        <v>0.92200000000000004</v>
      </c>
      <c r="F2083" s="1">
        <v>23</v>
      </c>
      <c r="G2083" s="1" t="s">
        <v>3061</v>
      </c>
      <c r="H2083" s="1" t="s">
        <v>3059</v>
      </c>
      <c r="I2083" s="1">
        <v>8</v>
      </c>
      <c r="J2083" s="1" t="s">
        <v>3059</v>
      </c>
      <c r="K2083" s="1" t="s">
        <v>3059</v>
      </c>
    </row>
    <row r="2084" spans="1:11" x14ac:dyDescent="0.35">
      <c r="A2084" s="1" t="s">
        <v>2336</v>
      </c>
      <c r="B2084" s="9">
        <v>55888</v>
      </c>
      <c r="C2084" s="1">
        <v>5</v>
      </c>
      <c r="D2084" s="1">
        <v>6</v>
      </c>
      <c r="E2084" s="13">
        <v>0.879</v>
      </c>
      <c r="F2084" s="1">
        <v>22</v>
      </c>
      <c r="G2084" s="1" t="s">
        <v>3061</v>
      </c>
      <c r="H2084" s="1" t="s">
        <v>3059</v>
      </c>
      <c r="I2084" s="1">
        <v>64</v>
      </c>
      <c r="J2084" s="1" t="s">
        <v>3059</v>
      </c>
      <c r="K2084" s="1" t="s">
        <v>3059</v>
      </c>
    </row>
    <row r="2085" spans="1:11" x14ac:dyDescent="0.35">
      <c r="A2085" s="1" t="s">
        <v>1414</v>
      </c>
      <c r="B2085" s="9">
        <v>169698</v>
      </c>
      <c r="C2085" s="1">
        <v>3</v>
      </c>
      <c r="D2085" s="1">
        <v>3</v>
      </c>
      <c r="E2085" s="13">
        <v>0.92200000000000004</v>
      </c>
      <c r="F2085" s="1">
        <v>4</v>
      </c>
      <c r="G2085" s="1" t="s">
        <v>3063</v>
      </c>
      <c r="H2085" s="1" t="s">
        <v>3059</v>
      </c>
      <c r="I2085" s="1">
        <v>76</v>
      </c>
      <c r="J2085" s="1" t="s">
        <v>3059</v>
      </c>
      <c r="K2085" s="1" t="s">
        <v>3060</v>
      </c>
    </row>
    <row r="2086" spans="1:11" x14ac:dyDescent="0.35">
      <c r="A2086" s="1" t="s">
        <v>2212</v>
      </c>
      <c r="B2086" s="9">
        <v>47799</v>
      </c>
      <c r="C2086" s="1">
        <v>3</v>
      </c>
      <c r="D2086" s="1">
        <v>5</v>
      </c>
      <c r="E2086" s="13">
        <v>1</v>
      </c>
      <c r="F2086" s="1">
        <v>15</v>
      </c>
      <c r="G2086" s="1" t="s">
        <v>3061</v>
      </c>
      <c r="H2086" s="1" t="s">
        <v>3059</v>
      </c>
      <c r="I2086" s="1">
        <v>77</v>
      </c>
      <c r="J2086" s="1" t="s">
        <v>3059</v>
      </c>
      <c r="K2086" s="1" t="s">
        <v>3059</v>
      </c>
    </row>
    <row r="2087" spans="1:11" x14ac:dyDescent="0.35">
      <c r="A2087" s="1" t="s">
        <v>456</v>
      </c>
      <c r="B2087" s="9">
        <v>121056</v>
      </c>
      <c r="C2087" s="1">
        <v>2</v>
      </c>
      <c r="D2087" s="1">
        <v>4</v>
      </c>
      <c r="E2087" s="13">
        <v>1</v>
      </c>
      <c r="F2087" s="1">
        <v>18</v>
      </c>
      <c r="G2087" s="1" t="s">
        <v>3064</v>
      </c>
      <c r="H2087" s="1" t="s">
        <v>3060</v>
      </c>
      <c r="I2087" s="1">
        <v>10</v>
      </c>
      <c r="J2087" s="1" t="s">
        <v>3060</v>
      </c>
      <c r="K2087" s="1" t="s">
        <v>3059</v>
      </c>
    </row>
    <row r="2088" spans="1:11" x14ac:dyDescent="0.35">
      <c r="A2088" s="1" t="s">
        <v>487</v>
      </c>
      <c r="B2088" s="9">
        <v>72248</v>
      </c>
      <c r="C2088" s="1">
        <v>3</v>
      </c>
      <c r="D2088" s="1">
        <v>9</v>
      </c>
      <c r="E2088" s="13">
        <v>1</v>
      </c>
      <c r="F2088" s="1">
        <v>26</v>
      </c>
      <c r="G2088" s="1" t="s">
        <v>3064</v>
      </c>
      <c r="H2088" s="1" t="s">
        <v>3059</v>
      </c>
      <c r="I2088" s="1">
        <v>48</v>
      </c>
      <c r="J2088" s="1" t="s">
        <v>3059</v>
      </c>
      <c r="K2088" s="1" t="s">
        <v>3059</v>
      </c>
    </row>
    <row r="2089" spans="1:11" x14ac:dyDescent="0.35">
      <c r="A2089" s="1" t="s">
        <v>926</v>
      </c>
      <c r="B2089" s="9">
        <v>177809</v>
      </c>
      <c r="C2089" s="1">
        <v>5</v>
      </c>
      <c r="D2089" s="1">
        <v>3</v>
      </c>
      <c r="E2089" s="13">
        <v>0.85499999999999998</v>
      </c>
      <c r="F2089" s="1">
        <v>8</v>
      </c>
      <c r="G2089" s="1" t="s">
        <v>3063</v>
      </c>
      <c r="H2089" s="1" t="s">
        <v>3059</v>
      </c>
      <c r="I2089" s="1">
        <v>64</v>
      </c>
      <c r="J2089" s="1" t="s">
        <v>3059</v>
      </c>
      <c r="K2089" s="1" t="s">
        <v>3059</v>
      </c>
    </row>
    <row r="2090" spans="1:11" x14ac:dyDescent="0.35">
      <c r="A2090" s="1" t="s">
        <v>2421</v>
      </c>
      <c r="B2090" s="9">
        <v>95863</v>
      </c>
      <c r="C2090" s="1">
        <v>4</v>
      </c>
      <c r="D2090" s="1">
        <v>6</v>
      </c>
      <c r="E2090" s="13">
        <v>0.995</v>
      </c>
      <c r="F2090" s="1">
        <v>14</v>
      </c>
      <c r="G2090" s="1" t="s">
        <v>3061</v>
      </c>
      <c r="H2090" s="1" t="s">
        <v>3059</v>
      </c>
      <c r="I2090" s="1">
        <v>4</v>
      </c>
      <c r="J2090" s="1" t="s">
        <v>3059</v>
      </c>
      <c r="K2090" s="1" t="s">
        <v>3059</v>
      </c>
    </row>
    <row r="2091" spans="1:11" x14ac:dyDescent="0.35">
      <c r="A2091" s="1" t="s">
        <v>1386</v>
      </c>
      <c r="B2091" s="9">
        <v>102979.37</v>
      </c>
      <c r="C2091" s="1">
        <v>1</v>
      </c>
      <c r="D2091" s="1">
        <v>10</v>
      </c>
      <c r="E2091" s="13">
        <v>0.91700000000000004</v>
      </c>
      <c r="F2091" s="1">
        <v>8</v>
      </c>
      <c r="G2091" s="1" t="s">
        <v>3061</v>
      </c>
      <c r="H2091" s="1" t="s">
        <v>3059</v>
      </c>
      <c r="I2091" s="1">
        <v>25</v>
      </c>
      <c r="J2091" s="1" t="s">
        <v>3059</v>
      </c>
      <c r="K2091" s="1" t="s">
        <v>3059</v>
      </c>
    </row>
    <row r="2092" spans="1:11" x14ac:dyDescent="0.35">
      <c r="A2092" s="1" t="s">
        <v>2015</v>
      </c>
      <c r="B2092" s="9">
        <v>101428</v>
      </c>
      <c r="C2092" s="1">
        <v>3</v>
      </c>
      <c r="D2092" s="1">
        <v>6</v>
      </c>
      <c r="E2092" s="13">
        <v>0.97</v>
      </c>
      <c r="F2092" s="1">
        <v>5</v>
      </c>
      <c r="G2092" s="1" t="s">
        <v>3063</v>
      </c>
      <c r="H2092" s="1" t="s">
        <v>3059</v>
      </c>
      <c r="I2092" s="1">
        <v>74</v>
      </c>
      <c r="J2092" s="1" t="s">
        <v>3059</v>
      </c>
      <c r="K2092" s="1" t="s">
        <v>3060</v>
      </c>
    </row>
    <row r="2093" spans="1:11" x14ac:dyDescent="0.35">
      <c r="A2093" s="1" t="s">
        <v>1689</v>
      </c>
      <c r="B2093" s="9">
        <v>51302</v>
      </c>
      <c r="C2093" s="1">
        <v>2</v>
      </c>
      <c r="D2093" s="1">
        <v>6</v>
      </c>
      <c r="E2093" s="13">
        <v>0.96</v>
      </c>
      <c r="F2093" s="1">
        <v>24</v>
      </c>
      <c r="G2093" s="1" t="s">
        <v>3064</v>
      </c>
      <c r="H2093" s="1" t="s">
        <v>3059</v>
      </c>
      <c r="I2093" s="1">
        <v>49</v>
      </c>
      <c r="J2093" s="1" t="s">
        <v>3059</v>
      </c>
      <c r="K2093" s="1" t="s">
        <v>3060</v>
      </c>
    </row>
    <row r="2094" spans="1:11" x14ac:dyDescent="0.35">
      <c r="A2094" s="1" t="s">
        <v>2409</v>
      </c>
      <c r="B2094" s="9">
        <v>128515</v>
      </c>
      <c r="C2094" s="1">
        <v>3</v>
      </c>
      <c r="D2094" s="1">
        <v>2</v>
      </c>
      <c r="E2094" s="13">
        <v>0.91099999999999992</v>
      </c>
      <c r="F2094" s="1">
        <v>1</v>
      </c>
      <c r="G2094" s="1" t="s">
        <v>3062</v>
      </c>
      <c r="H2094" s="1" t="s">
        <v>3060</v>
      </c>
      <c r="I2094" s="1">
        <v>39</v>
      </c>
      <c r="J2094" s="1" t="s">
        <v>3060</v>
      </c>
      <c r="K2094" s="1" t="s">
        <v>3059</v>
      </c>
    </row>
    <row r="2095" spans="1:11" x14ac:dyDescent="0.35">
      <c r="A2095" s="1" t="s">
        <v>1973</v>
      </c>
      <c r="B2095" s="9">
        <v>59094</v>
      </c>
      <c r="C2095" s="1">
        <v>1</v>
      </c>
      <c r="D2095" s="1">
        <v>5</v>
      </c>
      <c r="E2095" s="13">
        <v>0.86900000000000011</v>
      </c>
      <c r="F2095" s="1">
        <v>8</v>
      </c>
      <c r="G2095" s="1" t="s">
        <v>3062</v>
      </c>
      <c r="H2095" s="1" t="s">
        <v>3059</v>
      </c>
      <c r="I2095" s="1">
        <v>18</v>
      </c>
      <c r="J2095" s="1" t="s">
        <v>3059</v>
      </c>
      <c r="K2095" s="1" t="s">
        <v>3059</v>
      </c>
    </row>
    <row r="2096" spans="1:11" x14ac:dyDescent="0.35">
      <c r="A2096" s="1" t="s">
        <v>2192</v>
      </c>
      <c r="B2096" s="9">
        <v>127270</v>
      </c>
      <c r="C2096" s="1">
        <v>4</v>
      </c>
      <c r="D2096" s="1">
        <v>9</v>
      </c>
      <c r="E2096" s="13">
        <v>0.81799999999999995</v>
      </c>
      <c r="F2096" s="1">
        <v>18</v>
      </c>
      <c r="G2096" s="1" t="s">
        <v>3061</v>
      </c>
      <c r="H2096" s="1" t="s">
        <v>3060</v>
      </c>
      <c r="I2096" s="1">
        <v>59</v>
      </c>
      <c r="J2096" s="1" t="s">
        <v>3059</v>
      </c>
      <c r="K2096" s="1" t="s">
        <v>3060</v>
      </c>
    </row>
    <row r="2097" spans="1:11" x14ac:dyDescent="0.35">
      <c r="A2097" s="1" t="s">
        <v>2157</v>
      </c>
      <c r="B2097" s="9">
        <v>118998</v>
      </c>
      <c r="C2097" s="1">
        <v>1</v>
      </c>
      <c r="D2097" s="1">
        <v>6</v>
      </c>
      <c r="E2097" s="13">
        <v>0.97400000000000009</v>
      </c>
      <c r="F2097" s="1">
        <v>9</v>
      </c>
      <c r="G2097" s="1" t="s">
        <v>3061</v>
      </c>
      <c r="H2097" s="1" t="s">
        <v>3059</v>
      </c>
      <c r="I2097" s="1">
        <v>20</v>
      </c>
      <c r="J2097" s="1" t="s">
        <v>3059</v>
      </c>
      <c r="K2097" s="1" t="s">
        <v>3059</v>
      </c>
    </row>
    <row r="2098" spans="1:11" x14ac:dyDescent="0.35">
      <c r="A2098" s="1" t="s">
        <v>134</v>
      </c>
      <c r="B2098" s="9">
        <v>107921</v>
      </c>
      <c r="C2098" s="1">
        <v>1</v>
      </c>
      <c r="D2098" s="1">
        <v>1</v>
      </c>
      <c r="E2098" s="13">
        <v>0.93400000000000005</v>
      </c>
      <c r="F2098" s="1">
        <v>8</v>
      </c>
      <c r="G2098" s="1" t="s">
        <v>3064</v>
      </c>
      <c r="H2098" s="1" t="s">
        <v>3059</v>
      </c>
      <c r="I2098" s="1">
        <v>13</v>
      </c>
      <c r="J2098" s="1" t="s">
        <v>3059</v>
      </c>
      <c r="K2098" s="1" t="s">
        <v>3059</v>
      </c>
    </row>
    <row r="2099" spans="1:11" x14ac:dyDescent="0.35">
      <c r="A2099" s="1" t="s">
        <v>1526</v>
      </c>
      <c r="B2099" s="9">
        <v>34677</v>
      </c>
      <c r="C2099" s="1">
        <v>1</v>
      </c>
      <c r="D2099" s="1">
        <v>1</v>
      </c>
      <c r="E2099" s="13">
        <v>0.89800000000000002</v>
      </c>
      <c r="F2099" s="1">
        <v>17</v>
      </c>
      <c r="G2099" s="1" t="s">
        <v>3061</v>
      </c>
      <c r="H2099" s="1" t="s">
        <v>3060</v>
      </c>
      <c r="I2099" s="1">
        <v>32</v>
      </c>
      <c r="J2099" s="1" t="s">
        <v>3059</v>
      </c>
      <c r="K2099" s="1" t="s">
        <v>3059</v>
      </c>
    </row>
    <row r="2100" spans="1:11" x14ac:dyDescent="0.35">
      <c r="A2100" s="1" t="s">
        <v>909</v>
      </c>
      <c r="B2100" s="9">
        <v>67481</v>
      </c>
      <c r="C2100" s="1">
        <v>4</v>
      </c>
      <c r="D2100" s="1">
        <v>7</v>
      </c>
      <c r="E2100" s="13">
        <v>0.98799999999999999</v>
      </c>
      <c r="F2100" s="1">
        <v>21</v>
      </c>
      <c r="G2100" s="1" t="s">
        <v>3063</v>
      </c>
      <c r="H2100" s="1" t="s">
        <v>3059</v>
      </c>
      <c r="I2100" s="1">
        <v>35</v>
      </c>
      <c r="J2100" s="1" t="s">
        <v>3059</v>
      </c>
      <c r="K2100" s="1" t="s">
        <v>3059</v>
      </c>
    </row>
    <row r="2101" spans="1:11" x14ac:dyDescent="0.35">
      <c r="A2101" s="1" t="s">
        <v>2763</v>
      </c>
      <c r="B2101" s="9">
        <v>141257</v>
      </c>
      <c r="C2101" s="1">
        <v>5</v>
      </c>
      <c r="D2101" s="1">
        <v>9</v>
      </c>
      <c r="E2101" s="13">
        <v>0.88900000000000001</v>
      </c>
      <c r="F2101" s="1">
        <v>4</v>
      </c>
      <c r="G2101" s="1" t="s">
        <v>3062</v>
      </c>
      <c r="H2101" s="1" t="s">
        <v>3059</v>
      </c>
      <c r="I2101" s="1">
        <v>55</v>
      </c>
      <c r="J2101" s="1" t="s">
        <v>3059</v>
      </c>
      <c r="K2101" s="1" t="s">
        <v>3059</v>
      </c>
    </row>
    <row r="2102" spans="1:11" x14ac:dyDescent="0.35">
      <c r="A2102" s="1" t="s">
        <v>1415</v>
      </c>
      <c r="B2102" s="9">
        <v>140493</v>
      </c>
      <c r="C2102" s="1">
        <v>1</v>
      </c>
      <c r="D2102" s="1">
        <v>4</v>
      </c>
      <c r="E2102" s="13">
        <v>0.98099999999999998</v>
      </c>
      <c r="F2102" s="1">
        <v>27</v>
      </c>
      <c r="G2102" s="1" t="s">
        <v>3058</v>
      </c>
      <c r="H2102" s="1" t="s">
        <v>3060</v>
      </c>
      <c r="I2102" s="1">
        <v>65</v>
      </c>
      <c r="J2102" s="1" t="s">
        <v>3059</v>
      </c>
      <c r="K2102" s="1" t="s">
        <v>3059</v>
      </c>
    </row>
    <row r="2103" spans="1:11" x14ac:dyDescent="0.35">
      <c r="A2103" s="1" t="s">
        <v>3012</v>
      </c>
      <c r="B2103" s="9">
        <v>34169</v>
      </c>
      <c r="C2103" s="1">
        <v>3</v>
      </c>
      <c r="D2103" s="1">
        <v>2</v>
      </c>
      <c r="E2103" s="13">
        <v>0.93299999999999994</v>
      </c>
      <c r="F2103" s="1">
        <v>25</v>
      </c>
      <c r="G2103" s="1" t="s">
        <v>3064</v>
      </c>
      <c r="H2103" s="1" t="s">
        <v>3060</v>
      </c>
      <c r="I2103" s="1">
        <v>61</v>
      </c>
      <c r="J2103" s="1" t="s">
        <v>3060</v>
      </c>
      <c r="K2103" s="1" t="s">
        <v>3059</v>
      </c>
    </row>
    <row r="2104" spans="1:11" x14ac:dyDescent="0.35">
      <c r="A2104" s="1" t="s">
        <v>1129</v>
      </c>
      <c r="B2104" s="9">
        <v>154569</v>
      </c>
      <c r="C2104" s="1">
        <v>5</v>
      </c>
      <c r="D2104" s="1">
        <v>1</v>
      </c>
      <c r="E2104" s="13">
        <v>0.91700000000000004</v>
      </c>
      <c r="F2104" s="1">
        <v>20</v>
      </c>
      <c r="G2104" s="1" t="s">
        <v>3063</v>
      </c>
      <c r="H2104" s="1" t="s">
        <v>3059</v>
      </c>
      <c r="I2104" s="1">
        <v>18</v>
      </c>
      <c r="J2104" s="1" t="s">
        <v>3059</v>
      </c>
      <c r="K2104" s="1" t="s">
        <v>3060</v>
      </c>
    </row>
    <row r="2105" spans="1:11" x14ac:dyDescent="0.35">
      <c r="A2105" s="1" t="s">
        <v>942</v>
      </c>
      <c r="B2105" s="9">
        <v>25443</v>
      </c>
      <c r="C2105" s="1">
        <v>1</v>
      </c>
      <c r="D2105" s="1">
        <v>5</v>
      </c>
      <c r="E2105" s="13">
        <v>0.9840000000000001</v>
      </c>
      <c r="F2105" s="1">
        <v>21</v>
      </c>
      <c r="G2105" s="1" t="s">
        <v>3061</v>
      </c>
      <c r="H2105" s="1" t="s">
        <v>3060</v>
      </c>
      <c r="I2105" s="1">
        <v>57</v>
      </c>
      <c r="J2105" s="1" t="s">
        <v>3059</v>
      </c>
      <c r="K2105" s="1" t="s">
        <v>3059</v>
      </c>
    </row>
    <row r="2106" spans="1:11" x14ac:dyDescent="0.35">
      <c r="A2106" s="1" t="s">
        <v>1515</v>
      </c>
      <c r="B2106" s="9">
        <v>63091</v>
      </c>
      <c r="C2106" s="1">
        <v>2</v>
      </c>
      <c r="D2106" s="1">
        <v>8</v>
      </c>
      <c r="E2106" s="13">
        <v>0.95200000000000007</v>
      </c>
      <c r="F2106" s="1">
        <v>6</v>
      </c>
      <c r="G2106" s="1" t="s">
        <v>3061</v>
      </c>
      <c r="H2106" s="1" t="s">
        <v>3060</v>
      </c>
      <c r="I2106" s="1">
        <v>42</v>
      </c>
      <c r="J2106" s="1" t="s">
        <v>3059</v>
      </c>
      <c r="K2106" s="1" t="s">
        <v>3059</v>
      </c>
    </row>
    <row r="2107" spans="1:11" x14ac:dyDescent="0.35">
      <c r="A2107" s="1" t="s">
        <v>657</v>
      </c>
      <c r="B2107" s="9">
        <v>170238</v>
      </c>
      <c r="C2107" s="1">
        <v>5</v>
      </c>
      <c r="D2107" s="1">
        <v>9</v>
      </c>
      <c r="E2107" s="13">
        <v>0.93400000000000005</v>
      </c>
      <c r="F2107" s="1">
        <v>13</v>
      </c>
      <c r="G2107" s="1" t="s">
        <v>3064</v>
      </c>
      <c r="H2107" s="1" t="s">
        <v>3059</v>
      </c>
      <c r="I2107" s="1">
        <v>26</v>
      </c>
      <c r="J2107" s="1" t="s">
        <v>3059</v>
      </c>
      <c r="K2107" s="1" t="s">
        <v>3059</v>
      </c>
    </row>
    <row r="2108" spans="1:11" x14ac:dyDescent="0.35">
      <c r="A2108" s="1" t="s">
        <v>778</v>
      </c>
      <c r="B2108" s="9">
        <v>49673</v>
      </c>
      <c r="C2108" s="1">
        <v>5</v>
      </c>
      <c r="D2108" s="1">
        <v>3</v>
      </c>
      <c r="E2108" s="13">
        <v>0.91200000000000003</v>
      </c>
      <c r="F2108" s="1">
        <v>0</v>
      </c>
      <c r="G2108" s="1" t="s">
        <v>3064</v>
      </c>
      <c r="H2108" s="1" t="s">
        <v>3059</v>
      </c>
      <c r="I2108" s="1">
        <v>1</v>
      </c>
      <c r="J2108" s="1" t="s">
        <v>3059</v>
      </c>
      <c r="K2108" s="1" t="s">
        <v>3060</v>
      </c>
    </row>
    <row r="2109" spans="1:11" x14ac:dyDescent="0.35">
      <c r="A2109" s="1" t="s">
        <v>2116</v>
      </c>
      <c r="B2109" s="9">
        <v>118453</v>
      </c>
      <c r="C2109" s="1">
        <v>2</v>
      </c>
      <c r="D2109" s="1">
        <v>10</v>
      </c>
      <c r="E2109" s="13">
        <v>0.99199999999999999</v>
      </c>
      <c r="F2109" s="1">
        <v>30</v>
      </c>
      <c r="G2109" s="1" t="s">
        <v>3058</v>
      </c>
      <c r="H2109" s="1" t="s">
        <v>3059</v>
      </c>
      <c r="I2109" s="1">
        <v>75</v>
      </c>
      <c r="J2109" s="1" t="s">
        <v>3060</v>
      </c>
      <c r="K2109" s="1" t="s">
        <v>3059</v>
      </c>
    </row>
    <row r="2110" spans="1:11" x14ac:dyDescent="0.35">
      <c r="A2110" s="1" t="s">
        <v>2130</v>
      </c>
      <c r="B2110" s="9">
        <v>149725</v>
      </c>
      <c r="C2110" s="1">
        <v>3</v>
      </c>
      <c r="D2110" s="1">
        <v>5</v>
      </c>
      <c r="E2110" s="13">
        <v>0.92200000000000004</v>
      </c>
      <c r="F2110" s="1">
        <v>6</v>
      </c>
      <c r="G2110" s="1" t="s">
        <v>3062</v>
      </c>
      <c r="H2110" s="1" t="s">
        <v>3060</v>
      </c>
      <c r="I2110" s="1">
        <v>21</v>
      </c>
      <c r="J2110" s="1" t="s">
        <v>3059</v>
      </c>
      <c r="K2110" s="1" t="s">
        <v>3059</v>
      </c>
    </row>
    <row r="2111" spans="1:11" x14ac:dyDescent="0.35">
      <c r="A2111" s="1" t="s">
        <v>1771</v>
      </c>
      <c r="B2111" s="9">
        <v>100360</v>
      </c>
      <c r="C2111" s="1">
        <v>5</v>
      </c>
      <c r="D2111" s="1">
        <v>7</v>
      </c>
      <c r="E2111" s="13">
        <v>0.92299999999999993</v>
      </c>
      <c r="F2111" s="1">
        <v>27</v>
      </c>
      <c r="G2111" s="1" t="s">
        <v>3064</v>
      </c>
      <c r="H2111" s="1" t="s">
        <v>3059</v>
      </c>
      <c r="I2111" s="1">
        <v>32</v>
      </c>
      <c r="J2111" s="1" t="s">
        <v>3059</v>
      </c>
      <c r="K2111" s="1" t="s">
        <v>3059</v>
      </c>
    </row>
    <row r="2112" spans="1:11" x14ac:dyDescent="0.35">
      <c r="A2112" s="1" t="s">
        <v>2858</v>
      </c>
      <c r="B2112" s="9">
        <v>28611</v>
      </c>
      <c r="C2112" s="1">
        <v>3</v>
      </c>
      <c r="D2112" s="1">
        <v>4</v>
      </c>
      <c r="E2112" s="13">
        <v>0.90300000000000002</v>
      </c>
      <c r="F2112" s="1">
        <v>20</v>
      </c>
      <c r="G2112" s="1" t="s">
        <v>3061</v>
      </c>
      <c r="H2112" s="1" t="s">
        <v>3059</v>
      </c>
      <c r="I2112" s="1">
        <v>52</v>
      </c>
      <c r="J2112" s="1" t="s">
        <v>3059</v>
      </c>
      <c r="K2112" s="1" t="s">
        <v>3059</v>
      </c>
    </row>
    <row r="2113" spans="1:11" x14ac:dyDescent="0.35">
      <c r="A2113" s="1" t="s">
        <v>968</v>
      </c>
      <c r="B2113" s="9">
        <v>178390</v>
      </c>
      <c r="C2113" s="1">
        <v>2</v>
      </c>
      <c r="D2113" s="1">
        <v>3</v>
      </c>
      <c r="E2113" s="13">
        <v>0.91099999999999992</v>
      </c>
      <c r="F2113" s="1">
        <v>1</v>
      </c>
      <c r="G2113" s="1" t="s">
        <v>3063</v>
      </c>
      <c r="H2113" s="1" t="s">
        <v>3059</v>
      </c>
      <c r="I2113" s="1">
        <v>73</v>
      </c>
      <c r="J2113" s="1" t="s">
        <v>3059</v>
      </c>
      <c r="K2113" s="1" t="s">
        <v>3060</v>
      </c>
    </row>
    <row r="2114" spans="1:11" x14ac:dyDescent="0.35">
      <c r="A2114" s="1" t="s">
        <v>1998</v>
      </c>
      <c r="B2114" s="9">
        <v>44814</v>
      </c>
      <c r="C2114" s="1">
        <v>1</v>
      </c>
      <c r="D2114" s="1">
        <v>9</v>
      </c>
      <c r="E2114" s="13">
        <v>0.92700000000000005</v>
      </c>
      <c r="F2114" s="1">
        <v>3</v>
      </c>
      <c r="G2114" s="1" t="s">
        <v>3062</v>
      </c>
      <c r="H2114" s="1" t="s">
        <v>3059</v>
      </c>
      <c r="I2114" s="1">
        <v>62</v>
      </c>
      <c r="J2114" s="1" t="s">
        <v>3059</v>
      </c>
      <c r="K2114" s="1" t="s">
        <v>3059</v>
      </c>
    </row>
    <row r="2115" spans="1:11" x14ac:dyDescent="0.35">
      <c r="A2115" s="1" t="s">
        <v>277</v>
      </c>
      <c r="B2115" s="9">
        <v>107224</v>
      </c>
      <c r="C2115" s="1">
        <v>1</v>
      </c>
      <c r="D2115" s="1">
        <v>3</v>
      </c>
      <c r="E2115" s="13">
        <v>0.8909999999999999</v>
      </c>
      <c r="F2115" s="1">
        <v>29</v>
      </c>
      <c r="G2115" s="1" t="s">
        <v>3063</v>
      </c>
      <c r="H2115" s="1" t="s">
        <v>3059</v>
      </c>
      <c r="I2115" s="1">
        <v>13</v>
      </c>
      <c r="J2115" s="1" t="s">
        <v>3059</v>
      </c>
      <c r="K2115" s="1" t="s">
        <v>3059</v>
      </c>
    </row>
    <row r="2116" spans="1:11" x14ac:dyDescent="0.35">
      <c r="A2116" s="1" t="s">
        <v>2518</v>
      </c>
      <c r="B2116" s="9">
        <v>112291</v>
      </c>
      <c r="C2116" s="1">
        <v>4</v>
      </c>
      <c r="D2116" s="1">
        <v>10</v>
      </c>
      <c r="E2116" s="13">
        <v>0.93799999999999994</v>
      </c>
      <c r="F2116" s="1">
        <v>20</v>
      </c>
      <c r="G2116" s="1" t="s">
        <v>3062</v>
      </c>
      <c r="H2116" s="1" t="s">
        <v>3059</v>
      </c>
      <c r="I2116" s="1">
        <v>9</v>
      </c>
      <c r="J2116" s="1" t="s">
        <v>3059</v>
      </c>
      <c r="K2116" s="1" t="s">
        <v>3059</v>
      </c>
    </row>
    <row r="2117" spans="1:11" x14ac:dyDescent="0.35">
      <c r="A2117" s="1" t="s">
        <v>1127</v>
      </c>
      <c r="B2117" s="9">
        <v>176889</v>
      </c>
      <c r="C2117" s="1">
        <v>3</v>
      </c>
      <c r="D2117" s="1">
        <v>6</v>
      </c>
      <c r="E2117" s="13">
        <v>0.83400000000000007</v>
      </c>
      <c r="F2117" s="1">
        <v>26</v>
      </c>
      <c r="G2117" s="1" t="s">
        <v>3065</v>
      </c>
      <c r="H2117" s="1" t="s">
        <v>3059</v>
      </c>
      <c r="I2117" s="1">
        <v>24</v>
      </c>
      <c r="J2117" s="1" t="s">
        <v>3059</v>
      </c>
      <c r="K2117" s="1" t="s">
        <v>3059</v>
      </c>
    </row>
    <row r="2118" spans="1:11" x14ac:dyDescent="0.35">
      <c r="A2118" s="1" t="s">
        <v>2205</v>
      </c>
      <c r="B2118" s="9">
        <v>78640</v>
      </c>
      <c r="C2118" s="1">
        <v>3</v>
      </c>
      <c r="D2118" s="1">
        <v>4</v>
      </c>
      <c r="E2118" s="13">
        <v>0.90700000000000003</v>
      </c>
      <c r="F2118" s="1">
        <v>14</v>
      </c>
      <c r="G2118" s="1" t="s">
        <v>3063</v>
      </c>
      <c r="H2118" s="1" t="s">
        <v>3059</v>
      </c>
      <c r="I2118" s="1">
        <v>67</v>
      </c>
      <c r="J2118" s="1" t="s">
        <v>3059</v>
      </c>
      <c r="K2118" s="1" t="s">
        <v>3059</v>
      </c>
    </row>
    <row r="2119" spans="1:11" x14ac:dyDescent="0.35">
      <c r="A2119" s="1" t="s">
        <v>1115</v>
      </c>
      <c r="B2119" s="9">
        <v>28275</v>
      </c>
      <c r="C2119" s="1">
        <v>1</v>
      </c>
      <c r="D2119" s="1">
        <v>2</v>
      </c>
      <c r="E2119" s="13">
        <v>0.86</v>
      </c>
      <c r="F2119" s="1">
        <v>2</v>
      </c>
      <c r="G2119" s="1" t="s">
        <v>3064</v>
      </c>
      <c r="H2119" s="1" t="s">
        <v>3059</v>
      </c>
      <c r="I2119" s="1">
        <v>31</v>
      </c>
      <c r="J2119" s="1" t="s">
        <v>3059</v>
      </c>
      <c r="K2119" s="1" t="s">
        <v>3059</v>
      </c>
    </row>
    <row r="2120" spans="1:11" x14ac:dyDescent="0.35">
      <c r="A2120" s="1" t="s">
        <v>333</v>
      </c>
      <c r="B2120" s="9">
        <v>159054</v>
      </c>
      <c r="C2120" s="1">
        <v>3</v>
      </c>
      <c r="D2120" s="1">
        <v>2</v>
      </c>
      <c r="E2120" s="13">
        <v>0.93700000000000006</v>
      </c>
      <c r="F2120" s="1">
        <v>20</v>
      </c>
      <c r="G2120" s="1" t="s">
        <v>3061</v>
      </c>
      <c r="H2120" s="1" t="s">
        <v>3059</v>
      </c>
      <c r="I2120" s="1">
        <v>3</v>
      </c>
      <c r="J2120" s="1" t="s">
        <v>3059</v>
      </c>
      <c r="K2120" s="1" t="s">
        <v>3059</v>
      </c>
    </row>
    <row r="2121" spans="1:11" x14ac:dyDescent="0.35">
      <c r="A2121" s="1" t="s">
        <v>893</v>
      </c>
      <c r="B2121" s="9">
        <v>85511</v>
      </c>
      <c r="C2121" s="1">
        <v>1</v>
      </c>
      <c r="D2121" s="1">
        <v>3</v>
      </c>
      <c r="E2121" s="13">
        <v>0.872</v>
      </c>
      <c r="F2121" s="1">
        <v>15</v>
      </c>
      <c r="G2121" s="1" t="s">
        <v>3062</v>
      </c>
      <c r="H2121" s="1" t="s">
        <v>3059</v>
      </c>
      <c r="I2121" s="1">
        <v>59</v>
      </c>
      <c r="J2121" s="1" t="s">
        <v>3060</v>
      </c>
      <c r="K2121" s="1" t="s">
        <v>3059</v>
      </c>
    </row>
    <row r="2122" spans="1:11" x14ac:dyDescent="0.35">
      <c r="A2122" s="1" t="s">
        <v>1855</v>
      </c>
      <c r="B2122" s="9">
        <v>159711</v>
      </c>
      <c r="C2122" s="1">
        <v>1</v>
      </c>
      <c r="D2122" s="1">
        <v>8</v>
      </c>
      <c r="E2122" s="13">
        <v>1</v>
      </c>
      <c r="F2122" s="1">
        <v>24</v>
      </c>
      <c r="G2122" s="1" t="s">
        <v>3064</v>
      </c>
      <c r="H2122" s="1" t="s">
        <v>3059</v>
      </c>
      <c r="I2122" s="1">
        <v>17</v>
      </c>
      <c r="J2122" s="1" t="s">
        <v>3059</v>
      </c>
      <c r="K2122" s="1" t="s">
        <v>3059</v>
      </c>
    </row>
    <row r="2123" spans="1:11" x14ac:dyDescent="0.35">
      <c r="A2123" s="1" t="s">
        <v>2005</v>
      </c>
      <c r="B2123" s="9">
        <v>152661</v>
      </c>
      <c r="C2123" s="1">
        <v>2</v>
      </c>
      <c r="D2123" s="1">
        <v>7</v>
      </c>
      <c r="E2123" s="13">
        <v>0.90200000000000002</v>
      </c>
      <c r="F2123" s="1">
        <v>29</v>
      </c>
      <c r="G2123" s="1" t="s">
        <v>3063</v>
      </c>
      <c r="H2123" s="1" t="s">
        <v>3059</v>
      </c>
      <c r="I2123" s="1">
        <v>59</v>
      </c>
      <c r="J2123" s="1" t="s">
        <v>3059</v>
      </c>
      <c r="K2123" s="1" t="s">
        <v>3060</v>
      </c>
    </row>
    <row r="2124" spans="1:11" x14ac:dyDescent="0.35">
      <c r="A2124" s="1" t="s">
        <v>641</v>
      </c>
      <c r="B2124" s="9">
        <v>47767</v>
      </c>
      <c r="C2124" s="1">
        <v>3</v>
      </c>
      <c r="D2124" s="1">
        <v>3</v>
      </c>
      <c r="E2124" s="13">
        <v>0.84599999999999997</v>
      </c>
      <c r="F2124" s="1">
        <v>20</v>
      </c>
      <c r="G2124" s="1" t="s">
        <v>3064</v>
      </c>
      <c r="H2124" s="1" t="s">
        <v>3059</v>
      </c>
      <c r="I2124" s="1">
        <v>63</v>
      </c>
      <c r="J2124" s="1" t="s">
        <v>3060</v>
      </c>
      <c r="K2124" s="1" t="s">
        <v>3059</v>
      </c>
    </row>
    <row r="2125" spans="1:11" x14ac:dyDescent="0.35">
      <c r="A2125" s="1" t="s">
        <v>2395</v>
      </c>
      <c r="B2125" s="9">
        <v>163521</v>
      </c>
      <c r="C2125" s="1">
        <v>5</v>
      </c>
      <c r="D2125" s="1">
        <v>1</v>
      </c>
      <c r="E2125" s="13">
        <v>0.83599999999999997</v>
      </c>
      <c r="F2125" s="1">
        <v>25</v>
      </c>
      <c r="G2125" s="1" t="s">
        <v>3058</v>
      </c>
      <c r="H2125" s="1" t="s">
        <v>3059</v>
      </c>
      <c r="I2125" s="1">
        <v>74</v>
      </c>
      <c r="J2125" s="1" t="s">
        <v>3059</v>
      </c>
      <c r="K2125" s="1" t="s">
        <v>3059</v>
      </c>
    </row>
    <row r="2126" spans="1:11" x14ac:dyDescent="0.35">
      <c r="A2126" s="1" t="s">
        <v>2096</v>
      </c>
      <c r="B2126" s="9">
        <v>112801</v>
      </c>
      <c r="C2126" s="1">
        <v>4</v>
      </c>
      <c r="D2126" s="1">
        <v>6</v>
      </c>
      <c r="E2126" s="13">
        <v>0.97599999999999998</v>
      </c>
      <c r="F2126" s="1">
        <v>22</v>
      </c>
      <c r="G2126" s="1" t="s">
        <v>3058</v>
      </c>
      <c r="H2126" s="1" t="s">
        <v>3060</v>
      </c>
      <c r="I2126" s="1">
        <v>56</v>
      </c>
      <c r="J2126" s="1" t="s">
        <v>3059</v>
      </c>
      <c r="K2126" s="1" t="s">
        <v>3059</v>
      </c>
    </row>
    <row r="2127" spans="1:11" x14ac:dyDescent="0.35">
      <c r="A2127" s="1" t="s">
        <v>1650</v>
      </c>
      <c r="B2127" s="9">
        <v>51385</v>
      </c>
      <c r="C2127" s="1">
        <v>5</v>
      </c>
      <c r="D2127" s="1">
        <v>5</v>
      </c>
      <c r="E2127" s="13">
        <v>0.90900000000000003</v>
      </c>
      <c r="F2127" s="1">
        <v>12</v>
      </c>
      <c r="G2127" s="1" t="s">
        <v>3061</v>
      </c>
      <c r="H2127" s="1" t="s">
        <v>3059</v>
      </c>
      <c r="I2127" s="1">
        <v>76</v>
      </c>
      <c r="J2127" s="1" t="s">
        <v>3059</v>
      </c>
      <c r="K2127" s="1" t="s">
        <v>3059</v>
      </c>
    </row>
    <row r="2128" spans="1:11" x14ac:dyDescent="0.35">
      <c r="A2128" s="1" t="s">
        <v>2521</v>
      </c>
      <c r="B2128" s="9">
        <v>116983</v>
      </c>
      <c r="C2128" s="1">
        <v>3</v>
      </c>
      <c r="D2128" s="1">
        <v>4</v>
      </c>
      <c r="E2128" s="13">
        <v>1</v>
      </c>
      <c r="F2128" s="1">
        <v>6</v>
      </c>
      <c r="G2128" s="1" t="s">
        <v>3064</v>
      </c>
      <c r="H2128" s="1" t="s">
        <v>3060</v>
      </c>
      <c r="I2128" s="1">
        <v>33</v>
      </c>
      <c r="J2128" s="1" t="s">
        <v>3059</v>
      </c>
      <c r="K2128" s="1" t="s">
        <v>3060</v>
      </c>
    </row>
    <row r="2129" spans="1:11" x14ac:dyDescent="0.35">
      <c r="A2129" s="1" t="s">
        <v>2573</v>
      </c>
      <c r="B2129" s="9">
        <v>125948</v>
      </c>
      <c r="C2129" s="1">
        <v>5</v>
      </c>
      <c r="D2129" s="1">
        <v>4</v>
      </c>
      <c r="E2129" s="13">
        <v>0.83299999999999996</v>
      </c>
      <c r="F2129" s="1">
        <v>12</v>
      </c>
      <c r="G2129" s="1" t="s">
        <v>3062</v>
      </c>
      <c r="H2129" s="1" t="s">
        <v>3059</v>
      </c>
      <c r="I2129" s="1">
        <v>2</v>
      </c>
      <c r="J2129" s="1" t="s">
        <v>3059</v>
      </c>
      <c r="K2129" s="1" t="s">
        <v>3059</v>
      </c>
    </row>
    <row r="2130" spans="1:11" x14ac:dyDescent="0.35">
      <c r="A2130" s="1" t="s">
        <v>477</v>
      </c>
      <c r="B2130" s="9">
        <v>69182</v>
      </c>
      <c r="C2130" s="1">
        <v>1</v>
      </c>
      <c r="D2130" s="1">
        <v>9</v>
      </c>
      <c r="E2130" s="13">
        <v>0.98699999999999999</v>
      </c>
      <c r="F2130" s="1">
        <v>12</v>
      </c>
      <c r="G2130" s="1" t="s">
        <v>3061</v>
      </c>
      <c r="H2130" s="1" t="s">
        <v>3059</v>
      </c>
      <c r="I2130" s="1">
        <v>66</v>
      </c>
      <c r="J2130" s="1" t="s">
        <v>3059</v>
      </c>
      <c r="K2130" s="1" t="s">
        <v>3059</v>
      </c>
    </row>
    <row r="2131" spans="1:11" x14ac:dyDescent="0.35">
      <c r="A2131" s="1" t="s">
        <v>947</v>
      </c>
      <c r="B2131" s="9">
        <v>91562</v>
      </c>
      <c r="C2131" s="1">
        <v>2</v>
      </c>
      <c r="D2131" s="1">
        <v>3</v>
      </c>
      <c r="E2131" s="13">
        <v>1</v>
      </c>
      <c r="F2131" s="1">
        <v>28</v>
      </c>
      <c r="G2131" s="1" t="s">
        <v>3061</v>
      </c>
      <c r="H2131" s="1" t="s">
        <v>3059</v>
      </c>
      <c r="I2131" s="1">
        <v>34</v>
      </c>
      <c r="J2131" s="1" t="s">
        <v>3059</v>
      </c>
      <c r="K2131" s="1" t="s">
        <v>3059</v>
      </c>
    </row>
    <row r="2132" spans="1:11" x14ac:dyDescent="0.35">
      <c r="A2132" s="1" t="s">
        <v>1288</v>
      </c>
      <c r="B2132" s="9">
        <v>131186</v>
      </c>
      <c r="C2132" s="1">
        <v>5</v>
      </c>
      <c r="D2132" s="1">
        <v>6</v>
      </c>
      <c r="E2132" s="13">
        <v>1</v>
      </c>
      <c r="F2132" s="1">
        <v>0</v>
      </c>
      <c r="G2132" s="1" t="s">
        <v>3064</v>
      </c>
      <c r="H2132" s="1" t="s">
        <v>3059</v>
      </c>
      <c r="I2132" s="1">
        <v>14</v>
      </c>
      <c r="J2132" s="1" t="s">
        <v>3059</v>
      </c>
      <c r="K2132" s="1" t="s">
        <v>3060</v>
      </c>
    </row>
    <row r="2133" spans="1:11" x14ac:dyDescent="0.35">
      <c r="A2133" s="1" t="s">
        <v>2975</v>
      </c>
      <c r="B2133" s="9">
        <v>60271</v>
      </c>
      <c r="C2133" s="1">
        <v>1</v>
      </c>
      <c r="D2133" s="1">
        <v>8</v>
      </c>
      <c r="E2133" s="13">
        <v>0.82200000000000006</v>
      </c>
      <c r="F2133" s="1">
        <v>0</v>
      </c>
      <c r="G2133" s="1" t="s">
        <v>3064</v>
      </c>
      <c r="H2133" s="1" t="s">
        <v>3060</v>
      </c>
      <c r="I2133" s="1">
        <v>9</v>
      </c>
      <c r="J2133" s="1" t="s">
        <v>3059</v>
      </c>
      <c r="K2133" s="1" t="s">
        <v>3059</v>
      </c>
    </row>
    <row r="2134" spans="1:11" x14ac:dyDescent="0.35">
      <c r="A2134" s="1" t="s">
        <v>413</v>
      </c>
      <c r="B2134" s="9">
        <v>149275</v>
      </c>
      <c r="C2134" s="1">
        <v>3</v>
      </c>
      <c r="D2134" s="1">
        <v>6</v>
      </c>
      <c r="E2134" s="13">
        <v>0.90799999999999992</v>
      </c>
      <c r="F2134" s="1">
        <v>26</v>
      </c>
      <c r="G2134" s="1" t="s">
        <v>3062</v>
      </c>
      <c r="H2134" s="1" t="s">
        <v>3059</v>
      </c>
      <c r="I2134" s="1">
        <v>28</v>
      </c>
      <c r="J2134" s="1" t="s">
        <v>3059</v>
      </c>
      <c r="K2134" s="1" t="s">
        <v>3059</v>
      </c>
    </row>
    <row r="2135" spans="1:11" x14ac:dyDescent="0.35">
      <c r="A2135" s="1" t="s">
        <v>144</v>
      </c>
      <c r="B2135" s="9">
        <v>89980</v>
      </c>
      <c r="C2135" s="1">
        <v>4</v>
      </c>
      <c r="D2135" s="1">
        <v>1</v>
      </c>
      <c r="E2135" s="13">
        <v>0.94599999999999995</v>
      </c>
      <c r="F2135" s="1">
        <v>23</v>
      </c>
      <c r="G2135" s="1" t="s">
        <v>3063</v>
      </c>
      <c r="H2135" s="1" t="s">
        <v>3059</v>
      </c>
      <c r="I2135" s="1">
        <v>4</v>
      </c>
      <c r="J2135" s="1" t="s">
        <v>3060</v>
      </c>
      <c r="K2135" s="1" t="s">
        <v>3059</v>
      </c>
    </row>
    <row r="2136" spans="1:11" x14ac:dyDescent="0.35">
      <c r="A2136" s="1" t="s">
        <v>338</v>
      </c>
      <c r="B2136" s="9">
        <v>81062</v>
      </c>
      <c r="C2136" s="1">
        <v>1</v>
      </c>
      <c r="D2136" s="1">
        <v>1</v>
      </c>
      <c r="E2136" s="13">
        <v>0.92</v>
      </c>
      <c r="F2136" s="1">
        <v>1</v>
      </c>
      <c r="G2136" s="1" t="s">
        <v>3064</v>
      </c>
      <c r="H2136" s="1" t="s">
        <v>3059</v>
      </c>
      <c r="I2136" s="1">
        <v>63</v>
      </c>
      <c r="J2136" s="1" t="s">
        <v>3059</v>
      </c>
      <c r="K2136" s="1" t="s">
        <v>3059</v>
      </c>
    </row>
    <row r="2137" spans="1:11" x14ac:dyDescent="0.35">
      <c r="A2137" s="1" t="s">
        <v>1041</v>
      </c>
      <c r="B2137" s="9">
        <v>158730</v>
      </c>
      <c r="C2137" s="1">
        <v>5</v>
      </c>
      <c r="D2137" s="1">
        <v>2</v>
      </c>
      <c r="E2137" s="13">
        <v>0.96</v>
      </c>
      <c r="F2137" s="1">
        <v>3</v>
      </c>
      <c r="G2137" s="1" t="s">
        <v>3058</v>
      </c>
      <c r="H2137" s="1" t="s">
        <v>3059</v>
      </c>
      <c r="I2137" s="1">
        <v>7</v>
      </c>
      <c r="J2137" s="1" t="s">
        <v>3059</v>
      </c>
      <c r="K2137" s="1" t="s">
        <v>3059</v>
      </c>
    </row>
    <row r="2138" spans="1:11" x14ac:dyDescent="0.35">
      <c r="A2138" s="1" t="s">
        <v>980</v>
      </c>
      <c r="B2138" s="9">
        <v>43739</v>
      </c>
      <c r="C2138" s="1">
        <v>3</v>
      </c>
      <c r="D2138" s="1">
        <v>6</v>
      </c>
      <c r="E2138" s="13">
        <v>0.91900000000000004</v>
      </c>
      <c r="F2138" s="1">
        <v>21</v>
      </c>
      <c r="G2138" s="1" t="s">
        <v>3062</v>
      </c>
      <c r="H2138" s="1" t="s">
        <v>3059</v>
      </c>
      <c r="I2138" s="1">
        <v>42</v>
      </c>
      <c r="J2138" s="1" t="s">
        <v>3059</v>
      </c>
      <c r="K2138" s="1" t="s">
        <v>3059</v>
      </c>
    </row>
    <row r="2139" spans="1:11" x14ac:dyDescent="0.35">
      <c r="A2139" s="1" t="s">
        <v>1561</v>
      </c>
      <c r="B2139" s="9">
        <v>176307</v>
      </c>
      <c r="C2139" s="1">
        <v>3</v>
      </c>
      <c r="D2139" s="1">
        <v>5</v>
      </c>
      <c r="E2139" s="13">
        <v>0.85499999999999998</v>
      </c>
      <c r="F2139" s="1">
        <v>25</v>
      </c>
      <c r="G2139" s="1" t="s">
        <v>3058</v>
      </c>
      <c r="H2139" s="1" t="s">
        <v>3059</v>
      </c>
      <c r="I2139" s="1">
        <v>6</v>
      </c>
      <c r="J2139" s="1" t="s">
        <v>3059</v>
      </c>
      <c r="K2139" s="1" t="s">
        <v>3060</v>
      </c>
    </row>
    <row r="2140" spans="1:11" x14ac:dyDescent="0.35">
      <c r="A2140" s="1" t="s">
        <v>2050</v>
      </c>
      <c r="B2140" s="9">
        <v>105750</v>
      </c>
      <c r="C2140" s="1">
        <v>2</v>
      </c>
      <c r="D2140" s="1">
        <v>2</v>
      </c>
      <c r="E2140" s="13">
        <v>0.98699999999999999</v>
      </c>
      <c r="F2140" s="1">
        <v>6</v>
      </c>
      <c r="G2140" s="1" t="s">
        <v>3058</v>
      </c>
      <c r="H2140" s="1" t="s">
        <v>3059</v>
      </c>
      <c r="I2140" s="1">
        <v>58</v>
      </c>
      <c r="J2140" s="1" t="s">
        <v>3059</v>
      </c>
      <c r="K2140" s="1" t="s">
        <v>3059</v>
      </c>
    </row>
    <row r="2141" spans="1:11" x14ac:dyDescent="0.35">
      <c r="A2141" s="1" t="s">
        <v>2167</v>
      </c>
      <c r="B2141" s="9">
        <v>130819</v>
      </c>
      <c r="C2141" s="1">
        <v>4</v>
      </c>
      <c r="D2141" s="1">
        <v>3</v>
      </c>
      <c r="E2141" s="13">
        <v>0.86499999999999999</v>
      </c>
      <c r="F2141" s="1">
        <v>9</v>
      </c>
      <c r="G2141" s="1" t="s">
        <v>3058</v>
      </c>
      <c r="H2141" s="1" t="s">
        <v>3059</v>
      </c>
      <c r="I2141" s="1">
        <v>46</v>
      </c>
      <c r="J2141" s="1" t="s">
        <v>3059</v>
      </c>
      <c r="K2141" s="1" t="s">
        <v>3059</v>
      </c>
    </row>
    <row r="2142" spans="1:11" x14ac:dyDescent="0.35">
      <c r="A2142" s="1" t="s">
        <v>181</v>
      </c>
      <c r="B2142" s="9">
        <v>68695</v>
      </c>
      <c r="C2142" s="1">
        <v>2</v>
      </c>
      <c r="D2142" s="1">
        <v>3</v>
      </c>
      <c r="E2142" s="13">
        <v>0.79799999999999993</v>
      </c>
      <c r="F2142" s="1">
        <v>22</v>
      </c>
      <c r="G2142" s="1" t="s">
        <v>3058</v>
      </c>
      <c r="H2142" s="1" t="s">
        <v>3059</v>
      </c>
      <c r="I2142" s="1">
        <v>39</v>
      </c>
      <c r="J2142" s="1" t="s">
        <v>3059</v>
      </c>
      <c r="K2142" s="1" t="s">
        <v>3059</v>
      </c>
    </row>
    <row r="2143" spans="1:11" x14ac:dyDescent="0.35">
      <c r="A2143" s="1" t="s">
        <v>123</v>
      </c>
      <c r="B2143" s="9">
        <v>46801</v>
      </c>
      <c r="C2143" s="1">
        <v>3</v>
      </c>
      <c r="D2143" s="1">
        <v>6</v>
      </c>
      <c r="E2143" s="13">
        <v>0.88200000000000001</v>
      </c>
      <c r="F2143" s="1">
        <v>0</v>
      </c>
      <c r="G2143" s="1" t="s">
        <v>3063</v>
      </c>
      <c r="H2143" s="1" t="s">
        <v>3059</v>
      </c>
      <c r="I2143" s="1">
        <v>18</v>
      </c>
      <c r="J2143" s="1" t="s">
        <v>3060</v>
      </c>
      <c r="K2143" s="1" t="s">
        <v>3059</v>
      </c>
    </row>
    <row r="2144" spans="1:11" x14ac:dyDescent="0.35">
      <c r="A2144" s="1" t="s">
        <v>267</v>
      </c>
      <c r="B2144" s="9">
        <v>135332</v>
      </c>
      <c r="C2144" s="1">
        <v>4</v>
      </c>
      <c r="D2144" s="1">
        <v>6</v>
      </c>
      <c r="E2144" s="13">
        <v>0.86099999999999999</v>
      </c>
      <c r="F2144" s="1">
        <v>1</v>
      </c>
      <c r="G2144" s="1" t="s">
        <v>3064</v>
      </c>
      <c r="H2144" s="1" t="s">
        <v>3059</v>
      </c>
      <c r="I2144" s="1">
        <v>33</v>
      </c>
      <c r="J2144" s="1" t="s">
        <v>3059</v>
      </c>
      <c r="K2144" s="1" t="s">
        <v>3059</v>
      </c>
    </row>
    <row r="2145" spans="1:11" x14ac:dyDescent="0.35">
      <c r="A2145" s="1" t="s">
        <v>838</v>
      </c>
      <c r="B2145" s="9">
        <v>124452</v>
      </c>
      <c r="C2145" s="1">
        <v>5</v>
      </c>
      <c r="D2145" s="1">
        <v>5</v>
      </c>
      <c r="E2145" s="13">
        <v>1</v>
      </c>
      <c r="F2145" s="1">
        <v>22</v>
      </c>
      <c r="G2145" s="1" t="s">
        <v>3064</v>
      </c>
      <c r="H2145" s="1" t="s">
        <v>3060</v>
      </c>
      <c r="I2145" s="1">
        <v>23</v>
      </c>
      <c r="J2145" s="1" t="s">
        <v>3059</v>
      </c>
      <c r="K2145" s="1" t="s">
        <v>3059</v>
      </c>
    </row>
    <row r="2146" spans="1:11" x14ac:dyDescent="0.35">
      <c r="A2146" s="1" t="s">
        <v>1050</v>
      </c>
      <c r="B2146" s="9">
        <v>140390</v>
      </c>
      <c r="C2146" s="1">
        <v>5</v>
      </c>
      <c r="D2146" s="1">
        <v>5</v>
      </c>
      <c r="E2146" s="13">
        <v>0.91099999999999992</v>
      </c>
      <c r="F2146" s="1">
        <v>4</v>
      </c>
      <c r="G2146" s="1" t="s">
        <v>3064</v>
      </c>
      <c r="H2146" s="1" t="s">
        <v>3059</v>
      </c>
      <c r="I2146" s="1">
        <v>9</v>
      </c>
      <c r="J2146" s="1" t="s">
        <v>3060</v>
      </c>
      <c r="K2146" s="1" t="s">
        <v>3059</v>
      </c>
    </row>
    <row r="2147" spans="1:11" x14ac:dyDescent="0.35">
      <c r="A2147" s="1" t="s">
        <v>1310</v>
      </c>
      <c r="B2147" s="9">
        <v>69070</v>
      </c>
      <c r="C2147" s="1">
        <v>5</v>
      </c>
      <c r="D2147" s="1">
        <v>9</v>
      </c>
      <c r="E2147" s="13">
        <v>0.99</v>
      </c>
      <c r="F2147" s="1">
        <v>17</v>
      </c>
      <c r="G2147" s="1" t="s">
        <v>3064</v>
      </c>
      <c r="H2147" s="1" t="s">
        <v>3059</v>
      </c>
      <c r="I2147" s="1">
        <v>11</v>
      </c>
      <c r="J2147" s="1" t="s">
        <v>3059</v>
      </c>
      <c r="K2147" s="1" t="s">
        <v>3060</v>
      </c>
    </row>
    <row r="2148" spans="1:11" x14ac:dyDescent="0.35">
      <c r="A2148" s="1" t="s">
        <v>1547</v>
      </c>
      <c r="B2148" s="9">
        <v>83086</v>
      </c>
      <c r="C2148" s="1">
        <v>4</v>
      </c>
      <c r="D2148" s="1">
        <v>3</v>
      </c>
      <c r="E2148" s="13">
        <v>0.91599999999999993</v>
      </c>
      <c r="F2148" s="1">
        <v>29</v>
      </c>
      <c r="G2148" s="1" t="s">
        <v>3063</v>
      </c>
      <c r="H2148" s="1" t="s">
        <v>3060</v>
      </c>
      <c r="I2148" s="1">
        <v>61</v>
      </c>
      <c r="J2148" s="1" t="s">
        <v>3059</v>
      </c>
      <c r="K2148" s="1" t="s">
        <v>3059</v>
      </c>
    </row>
    <row r="2149" spans="1:11" x14ac:dyDescent="0.35">
      <c r="A2149" s="1" t="s">
        <v>1990</v>
      </c>
      <c r="B2149" s="9">
        <v>141264</v>
      </c>
      <c r="C2149" s="1">
        <v>3</v>
      </c>
      <c r="D2149" s="1">
        <v>1</v>
      </c>
      <c r="E2149" s="13">
        <v>0.90599999999999992</v>
      </c>
      <c r="F2149" s="1">
        <v>0</v>
      </c>
      <c r="G2149" s="1" t="s">
        <v>3062</v>
      </c>
      <c r="H2149" s="1" t="s">
        <v>3059</v>
      </c>
      <c r="I2149" s="1">
        <v>43</v>
      </c>
      <c r="J2149" s="1" t="s">
        <v>3059</v>
      </c>
      <c r="K2149" s="1" t="s">
        <v>3059</v>
      </c>
    </row>
    <row r="2150" spans="1:11" x14ac:dyDescent="0.35">
      <c r="A2150" s="1" t="s">
        <v>522</v>
      </c>
      <c r="B2150" s="9">
        <v>53052</v>
      </c>
      <c r="C2150" s="1">
        <v>2</v>
      </c>
      <c r="D2150" s="1">
        <v>6</v>
      </c>
      <c r="E2150" s="13">
        <v>0.78700000000000003</v>
      </c>
      <c r="F2150" s="1">
        <v>29</v>
      </c>
      <c r="G2150" s="1" t="s">
        <v>3061</v>
      </c>
      <c r="H2150" s="1" t="s">
        <v>3059</v>
      </c>
      <c r="I2150" s="1">
        <v>32</v>
      </c>
      <c r="J2150" s="1" t="s">
        <v>3059</v>
      </c>
      <c r="K2150" s="1" t="s">
        <v>3059</v>
      </c>
    </row>
    <row r="2151" spans="1:11" x14ac:dyDescent="0.35">
      <c r="A2151" s="1" t="s">
        <v>2280</v>
      </c>
      <c r="B2151" s="9">
        <v>79238</v>
      </c>
      <c r="C2151" s="1">
        <v>4</v>
      </c>
      <c r="D2151" s="1">
        <v>2</v>
      </c>
      <c r="E2151" s="13">
        <v>0.93599999999999994</v>
      </c>
      <c r="F2151" s="1">
        <v>27</v>
      </c>
      <c r="G2151" s="1" t="s">
        <v>3064</v>
      </c>
      <c r="H2151" s="1" t="s">
        <v>3059</v>
      </c>
      <c r="I2151" s="1">
        <v>58</v>
      </c>
      <c r="J2151" s="1" t="s">
        <v>3059</v>
      </c>
      <c r="K2151" s="1" t="s">
        <v>3059</v>
      </c>
    </row>
    <row r="2152" spans="1:11" x14ac:dyDescent="0.35">
      <c r="A2152" s="1" t="s">
        <v>1067</v>
      </c>
      <c r="B2152" s="9">
        <v>67754</v>
      </c>
      <c r="C2152" s="1">
        <v>3</v>
      </c>
      <c r="D2152" s="1">
        <v>1</v>
      </c>
      <c r="E2152" s="13">
        <v>0.92500000000000004</v>
      </c>
      <c r="F2152" s="1">
        <v>17</v>
      </c>
      <c r="G2152" s="1" t="s">
        <v>3062</v>
      </c>
      <c r="H2152" s="1" t="s">
        <v>3060</v>
      </c>
      <c r="I2152" s="1">
        <v>3</v>
      </c>
      <c r="J2152" s="1" t="s">
        <v>3059</v>
      </c>
      <c r="K2152" s="1" t="s">
        <v>3059</v>
      </c>
    </row>
    <row r="2153" spans="1:11" x14ac:dyDescent="0.35">
      <c r="A2153" s="1" t="s">
        <v>1451</v>
      </c>
      <c r="B2153" s="9">
        <v>153515</v>
      </c>
      <c r="C2153" s="1">
        <v>4</v>
      </c>
      <c r="D2153" s="1">
        <v>5</v>
      </c>
      <c r="E2153" s="13">
        <v>0.93599999999999994</v>
      </c>
      <c r="F2153" s="1">
        <v>5</v>
      </c>
      <c r="G2153" s="1" t="s">
        <v>3063</v>
      </c>
      <c r="H2153" s="1" t="s">
        <v>3060</v>
      </c>
      <c r="I2153" s="1">
        <v>3</v>
      </c>
      <c r="J2153" s="1" t="s">
        <v>3059</v>
      </c>
      <c r="K2153" s="1" t="s">
        <v>3059</v>
      </c>
    </row>
    <row r="2154" spans="1:11" x14ac:dyDescent="0.35">
      <c r="A2154" s="1" t="s">
        <v>350</v>
      </c>
      <c r="B2154" s="9">
        <v>47300</v>
      </c>
      <c r="C2154" s="1">
        <v>5</v>
      </c>
      <c r="D2154" s="1">
        <v>4</v>
      </c>
      <c r="E2154" s="13">
        <v>0.96700000000000008</v>
      </c>
      <c r="F2154" s="1">
        <v>25</v>
      </c>
      <c r="G2154" s="1" t="s">
        <v>3058</v>
      </c>
      <c r="H2154" s="1" t="s">
        <v>3060</v>
      </c>
      <c r="I2154" s="1">
        <v>50</v>
      </c>
      <c r="J2154" s="1" t="s">
        <v>3059</v>
      </c>
      <c r="K2154" s="1" t="s">
        <v>3059</v>
      </c>
    </row>
    <row r="2155" spans="1:11" x14ac:dyDescent="0.35">
      <c r="A2155" s="1" t="s">
        <v>3047</v>
      </c>
      <c r="B2155" s="9">
        <v>104420</v>
      </c>
      <c r="C2155" s="1">
        <v>1</v>
      </c>
      <c r="D2155" s="1">
        <v>5</v>
      </c>
      <c r="E2155" s="13">
        <v>0.94700000000000006</v>
      </c>
      <c r="F2155" s="1">
        <v>15</v>
      </c>
      <c r="G2155" s="1" t="s">
        <v>3058</v>
      </c>
      <c r="H2155" s="1" t="s">
        <v>3059</v>
      </c>
      <c r="I2155" s="1">
        <v>21</v>
      </c>
      <c r="J2155" s="1" t="s">
        <v>3059</v>
      </c>
      <c r="K2155" s="1" t="s">
        <v>3060</v>
      </c>
    </row>
    <row r="2156" spans="1:11" x14ac:dyDescent="0.35">
      <c r="A2156" s="1" t="s">
        <v>1061</v>
      </c>
      <c r="B2156" s="9">
        <v>147750</v>
      </c>
      <c r="C2156" s="1">
        <v>3</v>
      </c>
      <c r="D2156" s="1">
        <v>8</v>
      </c>
      <c r="E2156" s="13">
        <v>1</v>
      </c>
      <c r="F2156" s="1">
        <v>12</v>
      </c>
      <c r="G2156" s="1" t="s">
        <v>3063</v>
      </c>
      <c r="H2156" s="1" t="s">
        <v>3060</v>
      </c>
      <c r="I2156" s="1">
        <v>2</v>
      </c>
      <c r="J2156" s="1" t="s">
        <v>3059</v>
      </c>
      <c r="K2156" s="1" t="s">
        <v>3060</v>
      </c>
    </row>
    <row r="2157" spans="1:11" x14ac:dyDescent="0.35">
      <c r="A2157" s="1" t="s">
        <v>556</v>
      </c>
      <c r="B2157" s="9">
        <v>116693</v>
      </c>
      <c r="C2157" s="1">
        <v>1</v>
      </c>
      <c r="D2157" s="1">
        <v>2</v>
      </c>
      <c r="E2157" s="13">
        <v>1</v>
      </c>
      <c r="F2157" s="1">
        <v>30</v>
      </c>
      <c r="G2157" s="1" t="s">
        <v>3058</v>
      </c>
      <c r="H2157" s="1" t="s">
        <v>3059</v>
      </c>
      <c r="I2157" s="1">
        <v>38</v>
      </c>
      <c r="J2157" s="1" t="s">
        <v>3060</v>
      </c>
      <c r="K2157" s="1" t="s">
        <v>3059</v>
      </c>
    </row>
    <row r="2158" spans="1:11" x14ac:dyDescent="0.35">
      <c r="A2158" s="1" t="s">
        <v>421</v>
      </c>
      <c r="B2158" s="9">
        <v>161708</v>
      </c>
      <c r="C2158" s="1">
        <v>5</v>
      </c>
      <c r="D2158" s="1">
        <v>3</v>
      </c>
      <c r="E2158" s="13">
        <v>0.96</v>
      </c>
      <c r="F2158" s="1">
        <v>16</v>
      </c>
      <c r="G2158" s="1" t="s">
        <v>3062</v>
      </c>
      <c r="H2158" s="1" t="s">
        <v>3059</v>
      </c>
      <c r="I2158" s="1">
        <v>60</v>
      </c>
      <c r="J2158" s="1" t="s">
        <v>3060</v>
      </c>
      <c r="K2158" s="1" t="s">
        <v>3059</v>
      </c>
    </row>
    <row r="2159" spans="1:11" x14ac:dyDescent="0.35">
      <c r="A2159" s="1" t="s">
        <v>1195</v>
      </c>
      <c r="B2159" s="9">
        <v>120387</v>
      </c>
      <c r="C2159" s="1">
        <v>1</v>
      </c>
      <c r="D2159" s="1">
        <v>9</v>
      </c>
      <c r="E2159" s="13">
        <v>0.84900000000000009</v>
      </c>
      <c r="F2159" s="1">
        <v>26</v>
      </c>
      <c r="G2159" s="1" t="s">
        <v>3063</v>
      </c>
      <c r="H2159" s="1" t="s">
        <v>3059</v>
      </c>
      <c r="I2159" s="1">
        <v>35</v>
      </c>
      <c r="J2159" s="1" t="s">
        <v>3060</v>
      </c>
      <c r="K2159" s="1" t="s">
        <v>3059</v>
      </c>
    </row>
    <row r="2160" spans="1:11" x14ac:dyDescent="0.35">
      <c r="A2160" s="1" t="s">
        <v>2456</v>
      </c>
      <c r="B2160" s="9">
        <v>179805</v>
      </c>
      <c r="C2160" s="1">
        <v>5</v>
      </c>
      <c r="D2160" s="1">
        <v>4</v>
      </c>
      <c r="E2160" s="13">
        <v>0.81599999999999995</v>
      </c>
      <c r="F2160" s="1">
        <v>0</v>
      </c>
      <c r="G2160" s="1" t="s">
        <v>3058</v>
      </c>
      <c r="H2160" s="1" t="s">
        <v>3060</v>
      </c>
      <c r="I2160" s="1">
        <v>7</v>
      </c>
      <c r="J2160" s="1" t="s">
        <v>3060</v>
      </c>
      <c r="K2160" s="1" t="s">
        <v>3059</v>
      </c>
    </row>
    <row r="2161" spans="1:11" x14ac:dyDescent="0.35">
      <c r="A2161" s="1" t="s">
        <v>761</v>
      </c>
      <c r="B2161" s="9">
        <v>133697</v>
      </c>
      <c r="C2161" s="1">
        <v>2</v>
      </c>
      <c r="D2161" s="1">
        <v>3</v>
      </c>
      <c r="E2161" s="13">
        <v>0.86099999999999999</v>
      </c>
      <c r="F2161" s="1">
        <v>0</v>
      </c>
      <c r="G2161" s="1" t="s">
        <v>3062</v>
      </c>
      <c r="H2161" s="1" t="s">
        <v>3059</v>
      </c>
      <c r="I2161" s="1">
        <v>67</v>
      </c>
      <c r="J2161" s="1" t="s">
        <v>3059</v>
      </c>
      <c r="K2161" s="1" t="s">
        <v>3059</v>
      </c>
    </row>
    <row r="2162" spans="1:11" x14ac:dyDescent="0.35">
      <c r="A2162" s="1" t="s">
        <v>1629</v>
      </c>
      <c r="B2162" s="9">
        <v>84139</v>
      </c>
      <c r="C2162" s="1">
        <v>3</v>
      </c>
      <c r="D2162" s="1">
        <v>7</v>
      </c>
      <c r="E2162" s="13">
        <v>0.92099999999999993</v>
      </c>
      <c r="F2162" s="1">
        <v>22</v>
      </c>
      <c r="G2162" s="1" t="s">
        <v>3063</v>
      </c>
      <c r="H2162" s="1" t="s">
        <v>3059</v>
      </c>
      <c r="I2162" s="1">
        <v>65</v>
      </c>
      <c r="J2162" s="1" t="s">
        <v>3059</v>
      </c>
      <c r="K2162" s="1" t="s">
        <v>3060</v>
      </c>
    </row>
    <row r="2163" spans="1:11" x14ac:dyDescent="0.35">
      <c r="A2163" s="1" t="s">
        <v>1681</v>
      </c>
      <c r="B2163" s="9">
        <v>164276</v>
      </c>
      <c r="C2163" s="1">
        <v>1</v>
      </c>
      <c r="D2163" s="1">
        <v>3</v>
      </c>
      <c r="E2163" s="13">
        <v>0.94499999999999995</v>
      </c>
      <c r="F2163" s="1">
        <v>19</v>
      </c>
      <c r="G2163" s="1" t="s">
        <v>3061</v>
      </c>
      <c r="H2163" s="1" t="s">
        <v>3059</v>
      </c>
      <c r="I2163" s="1">
        <v>53</v>
      </c>
      <c r="J2163" s="1" t="s">
        <v>3059</v>
      </c>
      <c r="K2163" s="1" t="s">
        <v>3059</v>
      </c>
    </row>
    <row r="2164" spans="1:11" x14ac:dyDescent="0.35">
      <c r="A2164" s="1" t="s">
        <v>393</v>
      </c>
      <c r="B2164" s="9">
        <v>42876</v>
      </c>
      <c r="C2164" s="1">
        <v>4</v>
      </c>
      <c r="D2164" s="1">
        <v>3</v>
      </c>
      <c r="E2164" s="13">
        <v>0.997</v>
      </c>
      <c r="F2164" s="1">
        <v>12</v>
      </c>
      <c r="G2164" s="1" t="s">
        <v>3058</v>
      </c>
      <c r="H2164" s="1" t="s">
        <v>3059</v>
      </c>
      <c r="I2164" s="1">
        <v>13</v>
      </c>
      <c r="J2164" s="1" t="s">
        <v>3059</v>
      </c>
      <c r="K2164" s="1" t="s">
        <v>3059</v>
      </c>
    </row>
    <row r="2165" spans="1:11" x14ac:dyDescent="0.35">
      <c r="A2165" s="1" t="s">
        <v>1516</v>
      </c>
      <c r="B2165" s="9">
        <v>173799</v>
      </c>
      <c r="C2165" s="1">
        <v>3</v>
      </c>
      <c r="D2165" s="1">
        <v>1</v>
      </c>
      <c r="E2165" s="13">
        <v>0.86099999999999999</v>
      </c>
      <c r="F2165" s="1">
        <v>29</v>
      </c>
      <c r="G2165" s="1" t="s">
        <v>3061</v>
      </c>
      <c r="H2165" s="1" t="s">
        <v>3059</v>
      </c>
      <c r="I2165" s="1">
        <v>7</v>
      </c>
      <c r="J2165" s="1" t="s">
        <v>3060</v>
      </c>
      <c r="K2165" s="1" t="s">
        <v>3059</v>
      </c>
    </row>
    <row r="2166" spans="1:11" x14ac:dyDescent="0.35">
      <c r="A2166" s="1" t="s">
        <v>2631</v>
      </c>
      <c r="B2166" s="9">
        <v>36362</v>
      </c>
      <c r="C2166" s="1">
        <v>4</v>
      </c>
      <c r="D2166" s="1">
        <v>5</v>
      </c>
      <c r="E2166" s="13">
        <v>0.93500000000000005</v>
      </c>
      <c r="F2166" s="1">
        <v>24</v>
      </c>
      <c r="G2166" s="1" t="s">
        <v>3062</v>
      </c>
      <c r="H2166" s="1" t="s">
        <v>3059</v>
      </c>
      <c r="I2166" s="1">
        <v>0</v>
      </c>
      <c r="J2166" s="1" t="s">
        <v>3059</v>
      </c>
      <c r="K2166" s="1" t="s">
        <v>3059</v>
      </c>
    </row>
    <row r="2167" spans="1:11" x14ac:dyDescent="0.35">
      <c r="A2167" s="1" t="s">
        <v>1294</v>
      </c>
      <c r="B2167" s="9">
        <v>72197</v>
      </c>
      <c r="C2167" s="1">
        <v>4</v>
      </c>
      <c r="D2167" s="1">
        <v>10</v>
      </c>
      <c r="E2167" s="13">
        <v>0.78700000000000003</v>
      </c>
      <c r="F2167" s="1">
        <v>9</v>
      </c>
      <c r="G2167" s="1" t="s">
        <v>3063</v>
      </c>
      <c r="H2167" s="1" t="s">
        <v>3059</v>
      </c>
      <c r="I2167" s="1">
        <v>48</v>
      </c>
      <c r="J2167" s="1" t="s">
        <v>3059</v>
      </c>
      <c r="K2167" s="1" t="s">
        <v>3059</v>
      </c>
    </row>
    <row r="2168" spans="1:11" x14ac:dyDescent="0.35">
      <c r="A2168" s="1" t="s">
        <v>1982</v>
      </c>
      <c r="B2168" s="9">
        <v>101019</v>
      </c>
      <c r="C2168" s="1">
        <v>5</v>
      </c>
      <c r="D2168" s="1">
        <v>3</v>
      </c>
      <c r="E2168" s="13">
        <v>0.96700000000000008</v>
      </c>
      <c r="F2168" s="1">
        <v>2</v>
      </c>
      <c r="G2168" s="1" t="s">
        <v>3061</v>
      </c>
      <c r="H2168" s="1" t="s">
        <v>3059</v>
      </c>
      <c r="I2168" s="1">
        <v>24</v>
      </c>
      <c r="J2168" s="1" t="s">
        <v>3059</v>
      </c>
      <c r="K2168" s="1" t="s">
        <v>3059</v>
      </c>
    </row>
    <row r="2169" spans="1:11" x14ac:dyDescent="0.35">
      <c r="A2169" s="1" t="s">
        <v>2919</v>
      </c>
      <c r="B2169" s="9">
        <v>65636</v>
      </c>
      <c r="C2169" s="1">
        <v>5</v>
      </c>
      <c r="D2169" s="1">
        <v>9</v>
      </c>
      <c r="E2169" s="13">
        <v>0.93900000000000006</v>
      </c>
      <c r="F2169" s="1">
        <v>18</v>
      </c>
      <c r="G2169" s="1" t="s">
        <v>3061</v>
      </c>
      <c r="H2169" s="1" t="s">
        <v>3060</v>
      </c>
      <c r="I2169" s="1">
        <v>8</v>
      </c>
      <c r="J2169" s="1" t="s">
        <v>3059</v>
      </c>
      <c r="K2169" s="1" t="s">
        <v>3059</v>
      </c>
    </row>
    <row r="2170" spans="1:11" x14ac:dyDescent="0.35">
      <c r="A2170" s="1" t="s">
        <v>656</v>
      </c>
      <c r="B2170" s="9">
        <v>72654</v>
      </c>
      <c r="C2170" s="1">
        <v>1</v>
      </c>
      <c r="D2170" s="1">
        <v>10</v>
      </c>
      <c r="E2170" s="13">
        <v>0.89</v>
      </c>
      <c r="F2170" s="1">
        <v>11</v>
      </c>
      <c r="G2170" s="1" t="s">
        <v>3061</v>
      </c>
      <c r="H2170" s="1" t="s">
        <v>3059</v>
      </c>
      <c r="I2170" s="1">
        <v>54</v>
      </c>
      <c r="J2170" s="1" t="s">
        <v>3060</v>
      </c>
      <c r="K2170" s="1" t="s">
        <v>3059</v>
      </c>
    </row>
    <row r="2171" spans="1:11" x14ac:dyDescent="0.35">
      <c r="A2171" s="1" t="s">
        <v>768</v>
      </c>
      <c r="B2171" s="9">
        <v>173251</v>
      </c>
      <c r="C2171" s="1">
        <v>4</v>
      </c>
      <c r="D2171" s="1">
        <v>7</v>
      </c>
      <c r="E2171" s="13">
        <v>0.84</v>
      </c>
      <c r="F2171" s="1">
        <v>6</v>
      </c>
      <c r="G2171" s="1" t="s">
        <v>3063</v>
      </c>
      <c r="H2171" s="1" t="s">
        <v>3059</v>
      </c>
      <c r="I2171" s="1">
        <v>19</v>
      </c>
      <c r="J2171" s="1" t="s">
        <v>3059</v>
      </c>
      <c r="K2171" s="1" t="s">
        <v>3059</v>
      </c>
    </row>
    <row r="2172" spans="1:11" x14ac:dyDescent="0.35">
      <c r="A2172" s="1" t="s">
        <v>2808</v>
      </c>
      <c r="B2172" s="9">
        <v>36487</v>
      </c>
      <c r="C2172" s="1">
        <v>5</v>
      </c>
      <c r="D2172" s="1">
        <v>5</v>
      </c>
      <c r="E2172" s="13">
        <v>0.90500000000000003</v>
      </c>
      <c r="F2172" s="1">
        <v>1</v>
      </c>
      <c r="G2172" s="1" t="s">
        <v>3063</v>
      </c>
      <c r="H2172" s="1" t="s">
        <v>3059</v>
      </c>
      <c r="I2172" s="1">
        <v>25</v>
      </c>
      <c r="J2172" s="1" t="s">
        <v>3059</v>
      </c>
      <c r="K2172" s="1" t="s">
        <v>3059</v>
      </c>
    </row>
    <row r="2173" spans="1:11" x14ac:dyDescent="0.35">
      <c r="A2173" s="1" t="s">
        <v>1975</v>
      </c>
      <c r="B2173" s="9">
        <v>116109</v>
      </c>
      <c r="C2173" s="1">
        <v>1</v>
      </c>
      <c r="D2173" s="1">
        <v>7</v>
      </c>
      <c r="E2173" s="13">
        <v>0.93299999999999994</v>
      </c>
      <c r="F2173" s="1">
        <v>19</v>
      </c>
      <c r="G2173" s="1" t="s">
        <v>3062</v>
      </c>
      <c r="H2173" s="1" t="s">
        <v>3060</v>
      </c>
      <c r="I2173" s="1">
        <v>59</v>
      </c>
      <c r="J2173" s="1" t="s">
        <v>3059</v>
      </c>
      <c r="K2173" s="1" t="s">
        <v>3059</v>
      </c>
    </row>
    <row r="2174" spans="1:11" x14ac:dyDescent="0.35">
      <c r="A2174" s="1" t="s">
        <v>2543</v>
      </c>
      <c r="B2174" s="9">
        <v>154468</v>
      </c>
      <c r="C2174" s="1">
        <v>5</v>
      </c>
      <c r="D2174" s="1">
        <v>9</v>
      </c>
      <c r="E2174" s="13">
        <v>0.95400000000000007</v>
      </c>
      <c r="F2174" s="1">
        <v>12</v>
      </c>
      <c r="G2174" s="1" t="s">
        <v>3063</v>
      </c>
      <c r="H2174" s="1" t="s">
        <v>3059</v>
      </c>
      <c r="I2174" s="1">
        <v>59</v>
      </c>
      <c r="J2174" s="1" t="s">
        <v>3059</v>
      </c>
      <c r="K2174" s="1" t="s">
        <v>3059</v>
      </c>
    </row>
    <row r="2175" spans="1:11" x14ac:dyDescent="0.35">
      <c r="A2175" s="1" t="s">
        <v>2927</v>
      </c>
      <c r="B2175" s="9">
        <v>41703</v>
      </c>
      <c r="C2175" s="1">
        <v>4</v>
      </c>
      <c r="D2175" s="1">
        <v>6</v>
      </c>
      <c r="E2175" s="13">
        <v>0.9890000000000001</v>
      </c>
      <c r="F2175" s="1">
        <v>15</v>
      </c>
      <c r="G2175" s="1" t="s">
        <v>3058</v>
      </c>
      <c r="H2175" s="1" t="s">
        <v>3059</v>
      </c>
      <c r="I2175" s="1">
        <v>44</v>
      </c>
      <c r="J2175" s="1" t="s">
        <v>3059</v>
      </c>
      <c r="K2175" s="1" t="s">
        <v>3059</v>
      </c>
    </row>
    <row r="2176" spans="1:11" x14ac:dyDescent="0.35">
      <c r="A2176" s="1" t="s">
        <v>1644</v>
      </c>
      <c r="B2176" s="9">
        <v>111638</v>
      </c>
      <c r="C2176" s="1">
        <v>1</v>
      </c>
      <c r="D2176" s="1">
        <v>8</v>
      </c>
      <c r="E2176" s="13">
        <v>0.91200000000000003</v>
      </c>
      <c r="F2176" s="1">
        <v>21</v>
      </c>
      <c r="G2176" s="1" t="s">
        <v>3061</v>
      </c>
      <c r="H2176" s="1" t="s">
        <v>3059</v>
      </c>
      <c r="I2176" s="1">
        <v>70</v>
      </c>
      <c r="J2176" s="1" t="s">
        <v>3059</v>
      </c>
      <c r="K2176" s="1" t="s">
        <v>3059</v>
      </c>
    </row>
    <row r="2177" spans="1:11" x14ac:dyDescent="0.35">
      <c r="A2177" s="1" t="s">
        <v>631</v>
      </c>
      <c r="B2177" s="9">
        <v>31602</v>
      </c>
      <c r="C2177" s="1">
        <v>3</v>
      </c>
      <c r="D2177" s="1">
        <v>1</v>
      </c>
      <c r="E2177" s="13">
        <v>0.8859999999999999</v>
      </c>
      <c r="F2177" s="1">
        <v>18</v>
      </c>
      <c r="G2177" s="1" t="s">
        <v>3062</v>
      </c>
      <c r="H2177" s="1" t="s">
        <v>3059</v>
      </c>
      <c r="I2177" s="1">
        <v>30</v>
      </c>
      <c r="J2177" s="1" t="s">
        <v>3060</v>
      </c>
      <c r="K2177" s="1" t="s">
        <v>3059</v>
      </c>
    </row>
    <row r="2178" spans="1:11" x14ac:dyDescent="0.35">
      <c r="A2178" s="1" t="s">
        <v>2914</v>
      </c>
      <c r="B2178" s="9">
        <v>127198</v>
      </c>
      <c r="C2178" s="1">
        <v>2</v>
      </c>
      <c r="D2178" s="1">
        <v>7</v>
      </c>
      <c r="E2178" s="13">
        <v>0.70700000000000007</v>
      </c>
      <c r="F2178" s="1">
        <v>13</v>
      </c>
      <c r="G2178" s="1" t="s">
        <v>3063</v>
      </c>
      <c r="H2178" s="1" t="s">
        <v>3059</v>
      </c>
      <c r="I2178" s="1">
        <v>30</v>
      </c>
      <c r="J2178" s="1" t="s">
        <v>3059</v>
      </c>
      <c r="K2178" s="1" t="s">
        <v>3059</v>
      </c>
    </row>
    <row r="2179" spans="1:11" x14ac:dyDescent="0.35">
      <c r="A2179" s="1" t="s">
        <v>2564</v>
      </c>
      <c r="B2179" s="9">
        <v>71778</v>
      </c>
      <c r="C2179" s="1">
        <v>3</v>
      </c>
      <c r="D2179" s="1">
        <v>1</v>
      </c>
      <c r="E2179" s="13">
        <v>0.91799999999999993</v>
      </c>
      <c r="F2179" s="1">
        <v>4</v>
      </c>
      <c r="G2179" s="1" t="s">
        <v>3064</v>
      </c>
      <c r="H2179" s="1" t="s">
        <v>3059</v>
      </c>
      <c r="I2179" s="1">
        <v>36</v>
      </c>
      <c r="J2179" s="1" t="s">
        <v>3059</v>
      </c>
      <c r="K2179" s="1" t="s">
        <v>3059</v>
      </c>
    </row>
    <row r="2180" spans="1:11" x14ac:dyDescent="0.35">
      <c r="A2180" s="1" t="s">
        <v>1552</v>
      </c>
      <c r="B2180" s="9">
        <v>166912</v>
      </c>
      <c r="C2180" s="1">
        <v>4</v>
      </c>
      <c r="D2180" s="1">
        <v>9</v>
      </c>
      <c r="E2180" s="13">
        <v>0.91799999999999993</v>
      </c>
      <c r="F2180" s="1">
        <v>24</v>
      </c>
      <c r="G2180" s="1" t="s">
        <v>3061</v>
      </c>
      <c r="H2180" s="1" t="s">
        <v>3059</v>
      </c>
      <c r="I2180" s="1">
        <v>47</v>
      </c>
      <c r="J2180" s="1" t="s">
        <v>3059</v>
      </c>
      <c r="K2180" s="1" t="s">
        <v>3059</v>
      </c>
    </row>
    <row r="2181" spans="1:11" x14ac:dyDescent="0.35">
      <c r="A2181" s="1" t="s">
        <v>489</v>
      </c>
      <c r="B2181" s="9">
        <v>73439</v>
      </c>
      <c r="C2181" s="1">
        <v>2</v>
      </c>
      <c r="D2181" s="1">
        <v>5</v>
      </c>
      <c r="E2181" s="13">
        <v>0.86499999999999999</v>
      </c>
      <c r="F2181" s="1">
        <v>9</v>
      </c>
      <c r="G2181" s="1" t="s">
        <v>3064</v>
      </c>
      <c r="H2181" s="1" t="s">
        <v>3060</v>
      </c>
      <c r="I2181" s="1">
        <v>7</v>
      </c>
      <c r="J2181" s="1" t="s">
        <v>3059</v>
      </c>
      <c r="K2181" s="1" t="s">
        <v>3059</v>
      </c>
    </row>
    <row r="2182" spans="1:11" x14ac:dyDescent="0.35">
      <c r="A2182" s="1" t="s">
        <v>315</v>
      </c>
      <c r="B2182" s="9">
        <v>55888</v>
      </c>
      <c r="C2182" s="1">
        <v>2</v>
      </c>
      <c r="D2182" s="1">
        <v>9</v>
      </c>
      <c r="E2182" s="13">
        <v>0.91099999999999992</v>
      </c>
      <c r="F2182" s="1">
        <v>10</v>
      </c>
      <c r="G2182" s="1" t="s">
        <v>3061</v>
      </c>
      <c r="H2182" s="1" t="s">
        <v>3060</v>
      </c>
      <c r="I2182" s="1">
        <v>78</v>
      </c>
      <c r="J2182" s="1" t="s">
        <v>3059</v>
      </c>
      <c r="K2182" s="1" t="s">
        <v>3059</v>
      </c>
    </row>
    <row r="2183" spans="1:11" x14ac:dyDescent="0.35">
      <c r="A2183" s="1" t="s">
        <v>2834</v>
      </c>
      <c r="B2183" s="9">
        <v>168856</v>
      </c>
      <c r="C2183" s="1">
        <v>4</v>
      </c>
      <c r="D2183" s="1">
        <v>8</v>
      </c>
      <c r="E2183" s="13">
        <v>0.90700000000000003</v>
      </c>
      <c r="F2183" s="1">
        <v>24</v>
      </c>
      <c r="G2183" s="1" t="s">
        <v>3064</v>
      </c>
      <c r="H2183" s="1" t="s">
        <v>3059</v>
      </c>
      <c r="I2183" s="1">
        <v>75</v>
      </c>
      <c r="J2183" s="1" t="s">
        <v>3059</v>
      </c>
      <c r="K2183" s="1" t="s">
        <v>3059</v>
      </c>
    </row>
    <row r="2184" spans="1:11" x14ac:dyDescent="0.35">
      <c r="A2184" s="1" t="s">
        <v>2002</v>
      </c>
      <c r="B2184" s="9">
        <v>147199</v>
      </c>
      <c r="C2184" s="1">
        <v>5</v>
      </c>
      <c r="D2184" s="1">
        <v>8</v>
      </c>
      <c r="E2184" s="13">
        <v>0.79099999999999993</v>
      </c>
      <c r="F2184" s="1">
        <v>29</v>
      </c>
      <c r="G2184" s="1" t="s">
        <v>3061</v>
      </c>
      <c r="H2184" s="1" t="s">
        <v>3059</v>
      </c>
      <c r="I2184" s="1">
        <v>75</v>
      </c>
      <c r="J2184" s="1" t="s">
        <v>3059</v>
      </c>
      <c r="K2184" s="1" t="s">
        <v>3059</v>
      </c>
    </row>
    <row r="2185" spans="1:11" x14ac:dyDescent="0.35">
      <c r="A2185" s="1" t="s">
        <v>636</v>
      </c>
      <c r="B2185" s="9">
        <v>125920</v>
      </c>
      <c r="C2185" s="1">
        <v>3</v>
      </c>
      <c r="D2185" s="1">
        <v>1</v>
      </c>
      <c r="E2185" s="13">
        <v>0.9840000000000001</v>
      </c>
      <c r="F2185" s="1">
        <v>17</v>
      </c>
      <c r="G2185" s="1" t="s">
        <v>3062</v>
      </c>
      <c r="H2185" s="1" t="s">
        <v>3059</v>
      </c>
      <c r="I2185" s="1">
        <v>62</v>
      </c>
      <c r="J2185" s="1" t="s">
        <v>3059</v>
      </c>
      <c r="K2185" s="1" t="s">
        <v>3059</v>
      </c>
    </row>
    <row r="2186" spans="1:11" x14ac:dyDescent="0.35">
      <c r="A2186" s="1" t="s">
        <v>1740</v>
      </c>
      <c r="B2186" s="9">
        <v>62386</v>
      </c>
      <c r="C2186" s="1">
        <v>3</v>
      </c>
      <c r="D2186" s="1">
        <v>7</v>
      </c>
      <c r="E2186" s="13">
        <v>0.879</v>
      </c>
      <c r="F2186" s="1">
        <v>20</v>
      </c>
      <c r="G2186" s="1" t="s">
        <v>3063</v>
      </c>
      <c r="H2186" s="1" t="s">
        <v>3059</v>
      </c>
      <c r="I2186" s="1">
        <v>34</v>
      </c>
      <c r="J2186" s="1" t="s">
        <v>3059</v>
      </c>
      <c r="K2186" s="1" t="s">
        <v>3059</v>
      </c>
    </row>
    <row r="2187" spans="1:11" x14ac:dyDescent="0.35">
      <c r="A2187" s="1" t="s">
        <v>1291</v>
      </c>
      <c r="B2187" s="9">
        <v>47083</v>
      </c>
      <c r="C2187" s="1">
        <v>5</v>
      </c>
      <c r="D2187" s="1">
        <v>10</v>
      </c>
      <c r="E2187" s="13">
        <v>0.91099999999999992</v>
      </c>
      <c r="F2187" s="1">
        <v>11</v>
      </c>
      <c r="G2187" s="1" t="s">
        <v>3058</v>
      </c>
      <c r="H2187" s="1" t="s">
        <v>3060</v>
      </c>
      <c r="I2187" s="1">
        <v>19</v>
      </c>
      <c r="J2187" s="1" t="s">
        <v>3059</v>
      </c>
      <c r="K2187" s="1" t="s">
        <v>3059</v>
      </c>
    </row>
    <row r="2188" spans="1:11" x14ac:dyDescent="0.35">
      <c r="A2188" s="1" t="s">
        <v>301</v>
      </c>
      <c r="B2188" s="9">
        <v>41826</v>
      </c>
      <c r="C2188" s="1">
        <v>5</v>
      </c>
      <c r="D2188" s="1">
        <v>7</v>
      </c>
      <c r="E2188" s="13">
        <v>0.83400000000000007</v>
      </c>
      <c r="F2188" s="1">
        <v>6</v>
      </c>
      <c r="G2188" s="1" t="s">
        <v>3058</v>
      </c>
      <c r="H2188" s="1" t="s">
        <v>3060</v>
      </c>
      <c r="I2188" s="1">
        <v>72</v>
      </c>
      <c r="J2188" s="1" t="s">
        <v>3060</v>
      </c>
      <c r="K2188" s="1" t="s">
        <v>3059</v>
      </c>
    </row>
    <row r="2189" spans="1:11" x14ac:dyDescent="0.35">
      <c r="A2189" s="1" t="s">
        <v>598</v>
      </c>
      <c r="B2189" s="9">
        <v>96249</v>
      </c>
      <c r="C2189" s="1">
        <v>5</v>
      </c>
      <c r="D2189" s="1">
        <v>4</v>
      </c>
      <c r="E2189" s="13">
        <v>0.94900000000000007</v>
      </c>
      <c r="F2189" s="1">
        <v>21</v>
      </c>
      <c r="G2189" s="1" t="s">
        <v>3061</v>
      </c>
      <c r="H2189" s="1" t="s">
        <v>3059</v>
      </c>
      <c r="I2189" s="1">
        <v>38</v>
      </c>
      <c r="J2189" s="1" t="s">
        <v>3059</v>
      </c>
      <c r="K2189" s="1" t="s">
        <v>3059</v>
      </c>
    </row>
    <row r="2190" spans="1:11" x14ac:dyDescent="0.35">
      <c r="A2190" s="1" t="s">
        <v>1413</v>
      </c>
      <c r="B2190" s="9">
        <v>164702</v>
      </c>
      <c r="C2190" s="1">
        <v>1</v>
      </c>
      <c r="D2190" s="1">
        <v>9</v>
      </c>
      <c r="E2190" s="13">
        <v>0.86599999999999999</v>
      </c>
      <c r="F2190" s="1">
        <v>16</v>
      </c>
      <c r="G2190" s="1" t="s">
        <v>3064</v>
      </c>
      <c r="H2190" s="1" t="s">
        <v>3059</v>
      </c>
      <c r="I2190" s="1">
        <v>38</v>
      </c>
      <c r="J2190" s="1" t="s">
        <v>3059</v>
      </c>
      <c r="K2190" s="1" t="s">
        <v>3059</v>
      </c>
    </row>
    <row r="2191" spans="1:11" x14ac:dyDescent="0.35">
      <c r="A2191" s="1" t="s">
        <v>970</v>
      </c>
      <c r="B2191" s="9">
        <v>48814</v>
      </c>
      <c r="C2191" s="1">
        <v>3</v>
      </c>
      <c r="D2191" s="1">
        <v>2</v>
      </c>
      <c r="E2191" s="13">
        <v>0.90599999999999992</v>
      </c>
      <c r="F2191" s="1">
        <v>16</v>
      </c>
      <c r="G2191" s="1" t="s">
        <v>3061</v>
      </c>
      <c r="H2191" s="1" t="s">
        <v>3059</v>
      </c>
      <c r="I2191" s="1">
        <v>46</v>
      </c>
      <c r="J2191" s="1" t="s">
        <v>3059</v>
      </c>
      <c r="K2191" s="1" t="s">
        <v>3060</v>
      </c>
    </row>
    <row r="2192" spans="1:11" x14ac:dyDescent="0.35">
      <c r="A2192" s="1" t="s">
        <v>1231</v>
      </c>
      <c r="B2192" s="9">
        <v>97017</v>
      </c>
      <c r="C2192" s="1">
        <v>1</v>
      </c>
      <c r="D2192" s="1">
        <v>6</v>
      </c>
      <c r="E2192" s="13">
        <v>0.92599999999999993</v>
      </c>
      <c r="F2192" s="1">
        <v>28</v>
      </c>
      <c r="G2192" s="1" t="s">
        <v>3064</v>
      </c>
      <c r="H2192" s="1" t="s">
        <v>3060</v>
      </c>
      <c r="I2192" s="1">
        <v>20</v>
      </c>
      <c r="J2192" s="1" t="s">
        <v>3060</v>
      </c>
      <c r="K2192" s="1" t="s">
        <v>3060</v>
      </c>
    </row>
    <row r="2193" spans="1:11" x14ac:dyDescent="0.35">
      <c r="A2193" s="1" t="s">
        <v>1378</v>
      </c>
      <c r="B2193" s="9">
        <v>67706</v>
      </c>
      <c r="C2193" s="1">
        <v>1</v>
      </c>
      <c r="D2193" s="1">
        <v>10</v>
      </c>
      <c r="E2193" s="13">
        <v>0.92900000000000005</v>
      </c>
      <c r="F2193" s="1">
        <v>20</v>
      </c>
      <c r="G2193" s="1" t="s">
        <v>3063</v>
      </c>
      <c r="H2193" s="1" t="s">
        <v>3059</v>
      </c>
      <c r="I2193" s="1">
        <v>25</v>
      </c>
      <c r="J2193" s="1" t="s">
        <v>3060</v>
      </c>
      <c r="K2193" s="1" t="s">
        <v>3060</v>
      </c>
    </row>
    <row r="2194" spans="1:11" x14ac:dyDescent="0.35">
      <c r="A2194" s="1" t="s">
        <v>1071</v>
      </c>
      <c r="B2194" s="9">
        <v>33611</v>
      </c>
      <c r="C2194" s="1">
        <v>3</v>
      </c>
      <c r="D2194" s="1">
        <v>4</v>
      </c>
      <c r="E2194" s="13">
        <v>0.88099999999999989</v>
      </c>
      <c r="F2194" s="1">
        <v>0</v>
      </c>
      <c r="G2194" s="1" t="s">
        <v>3064</v>
      </c>
      <c r="H2194" s="1" t="s">
        <v>3059</v>
      </c>
      <c r="I2194" s="1">
        <v>69</v>
      </c>
      <c r="J2194" s="1" t="s">
        <v>3059</v>
      </c>
      <c r="K2194" s="1" t="s">
        <v>3059</v>
      </c>
    </row>
    <row r="2195" spans="1:11" x14ac:dyDescent="0.35">
      <c r="A2195" s="1" t="s">
        <v>786</v>
      </c>
      <c r="B2195" s="9">
        <v>166857</v>
      </c>
      <c r="C2195" s="1">
        <v>5</v>
      </c>
      <c r="D2195" s="1">
        <v>1</v>
      </c>
      <c r="E2195" s="13">
        <v>0.90400000000000003</v>
      </c>
      <c r="F2195" s="1">
        <v>6</v>
      </c>
      <c r="G2195" s="1" t="s">
        <v>3064</v>
      </c>
      <c r="H2195" s="1" t="s">
        <v>3059</v>
      </c>
      <c r="I2195" s="1">
        <v>20</v>
      </c>
      <c r="J2195" s="1" t="s">
        <v>3059</v>
      </c>
      <c r="K2195" s="1" t="s">
        <v>3059</v>
      </c>
    </row>
    <row r="2196" spans="1:11" x14ac:dyDescent="0.35">
      <c r="A2196" s="1" t="s">
        <v>3005</v>
      </c>
      <c r="B2196" s="9">
        <v>111490</v>
      </c>
      <c r="C2196" s="1">
        <v>1</v>
      </c>
      <c r="D2196" s="1">
        <v>6</v>
      </c>
      <c r="E2196" s="13">
        <v>0.98099999999999998</v>
      </c>
      <c r="F2196" s="1">
        <v>17</v>
      </c>
      <c r="G2196" s="1" t="s">
        <v>3064</v>
      </c>
      <c r="H2196" s="1" t="s">
        <v>3059</v>
      </c>
      <c r="I2196" s="1">
        <v>54</v>
      </c>
      <c r="J2196" s="1" t="s">
        <v>3059</v>
      </c>
      <c r="K2196" s="1" t="s">
        <v>3059</v>
      </c>
    </row>
    <row r="2197" spans="1:11" x14ac:dyDescent="0.35">
      <c r="A2197" s="1" t="s">
        <v>2224</v>
      </c>
      <c r="B2197" s="9">
        <v>63774</v>
      </c>
      <c r="C2197" s="1">
        <v>4</v>
      </c>
      <c r="D2197" s="1">
        <v>4</v>
      </c>
      <c r="E2197" s="13">
        <v>1</v>
      </c>
      <c r="F2197" s="1">
        <v>26</v>
      </c>
      <c r="G2197" s="1" t="s">
        <v>3064</v>
      </c>
      <c r="H2197" s="1" t="s">
        <v>3059</v>
      </c>
      <c r="I2197" s="1">
        <v>7</v>
      </c>
      <c r="J2197" s="1" t="s">
        <v>3059</v>
      </c>
      <c r="K2197" s="1" t="s">
        <v>3059</v>
      </c>
    </row>
    <row r="2198" spans="1:11" x14ac:dyDescent="0.35">
      <c r="A2198" s="1" t="s">
        <v>1065</v>
      </c>
      <c r="B2198" s="9">
        <v>123466</v>
      </c>
      <c r="C2198" s="1">
        <v>5</v>
      </c>
      <c r="D2198" s="1">
        <v>4</v>
      </c>
      <c r="E2198" s="13">
        <v>0.85499999999999998</v>
      </c>
      <c r="F2198" s="1">
        <v>10</v>
      </c>
      <c r="G2198" s="1" t="s">
        <v>3064</v>
      </c>
      <c r="H2198" s="1" t="s">
        <v>3059</v>
      </c>
      <c r="I2198" s="1">
        <v>23</v>
      </c>
      <c r="J2198" s="1" t="s">
        <v>3059</v>
      </c>
      <c r="K2198" s="1" t="s">
        <v>3059</v>
      </c>
    </row>
    <row r="2199" spans="1:11" x14ac:dyDescent="0.35">
      <c r="A2199" s="1" t="s">
        <v>1655</v>
      </c>
      <c r="B2199" s="9">
        <v>126599</v>
      </c>
      <c r="C2199" s="1">
        <v>5</v>
      </c>
      <c r="D2199" s="1">
        <v>9</v>
      </c>
      <c r="E2199" s="13">
        <v>0.94900000000000007</v>
      </c>
      <c r="F2199" s="1">
        <v>29</v>
      </c>
      <c r="G2199" s="1" t="s">
        <v>3062</v>
      </c>
      <c r="H2199" s="1" t="s">
        <v>3059</v>
      </c>
      <c r="I2199" s="1">
        <v>70</v>
      </c>
      <c r="J2199" s="1" t="s">
        <v>3059</v>
      </c>
      <c r="K2199" s="1" t="s">
        <v>3059</v>
      </c>
    </row>
    <row r="2200" spans="1:11" x14ac:dyDescent="0.35">
      <c r="A2200" s="1" t="s">
        <v>699</v>
      </c>
      <c r="B2200" s="9">
        <v>149358</v>
      </c>
      <c r="C2200" s="1">
        <v>4</v>
      </c>
      <c r="D2200" s="1">
        <v>4</v>
      </c>
      <c r="E2200" s="13">
        <v>0.89500000000000002</v>
      </c>
      <c r="F2200" s="1">
        <v>15</v>
      </c>
      <c r="G2200" s="1" t="s">
        <v>3064</v>
      </c>
      <c r="H2200" s="1" t="s">
        <v>3060</v>
      </c>
      <c r="I2200" s="1">
        <v>3</v>
      </c>
      <c r="J2200" s="1" t="s">
        <v>3059</v>
      </c>
      <c r="K2200" s="1" t="s">
        <v>3059</v>
      </c>
    </row>
    <row r="2201" spans="1:11" x14ac:dyDescent="0.35">
      <c r="A2201" s="1" t="s">
        <v>2230</v>
      </c>
      <c r="B2201" s="9">
        <v>111042</v>
      </c>
      <c r="C2201" s="1">
        <v>2</v>
      </c>
      <c r="D2201" s="1">
        <v>6</v>
      </c>
      <c r="E2201" s="13">
        <v>0.872</v>
      </c>
      <c r="F2201" s="1">
        <v>30</v>
      </c>
      <c r="G2201" s="1" t="s">
        <v>3062</v>
      </c>
      <c r="H2201" s="1" t="s">
        <v>3059</v>
      </c>
      <c r="I2201" s="1">
        <v>76</v>
      </c>
      <c r="J2201" s="1" t="s">
        <v>3059</v>
      </c>
      <c r="K2201" s="1" t="s">
        <v>3060</v>
      </c>
    </row>
    <row r="2202" spans="1:11" x14ac:dyDescent="0.35">
      <c r="A2202" s="1" t="s">
        <v>2966</v>
      </c>
      <c r="B2202" s="9">
        <v>129895</v>
      </c>
      <c r="C2202" s="1">
        <v>3</v>
      </c>
      <c r="D2202" s="1">
        <v>4</v>
      </c>
      <c r="E2202" s="13">
        <v>0.97400000000000009</v>
      </c>
      <c r="F2202" s="1">
        <v>15</v>
      </c>
      <c r="G2202" s="1" t="s">
        <v>3064</v>
      </c>
      <c r="H2202" s="1" t="s">
        <v>3059</v>
      </c>
      <c r="I2202" s="1">
        <v>33</v>
      </c>
      <c r="J2202" s="1" t="s">
        <v>3059</v>
      </c>
      <c r="K2202" s="1" t="s">
        <v>3059</v>
      </c>
    </row>
    <row r="2203" spans="1:11" x14ac:dyDescent="0.35">
      <c r="A2203" s="1" t="s">
        <v>696</v>
      </c>
      <c r="B2203" s="9">
        <v>141961</v>
      </c>
      <c r="C2203" s="1">
        <v>2</v>
      </c>
      <c r="D2203" s="1">
        <v>9</v>
      </c>
      <c r="E2203" s="13">
        <v>0.91599999999999993</v>
      </c>
      <c r="F2203" s="1">
        <v>25</v>
      </c>
      <c r="G2203" s="1" t="s">
        <v>3058</v>
      </c>
      <c r="H2203" s="1" t="s">
        <v>3060</v>
      </c>
      <c r="I2203" s="1">
        <v>47</v>
      </c>
      <c r="J2203" s="1" t="s">
        <v>3059</v>
      </c>
      <c r="K2203" s="1" t="s">
        <v>3059</v>
      </c>
    </row>
    <row r="2204" spans="1:11" x14ac:dyDescent="0.35">
      <c r="A2204" s="1" t="s">
        <v>1972</v>
      </c>
      <c r="B2204" s="9">
        <v>34510</v>
      </c>
      <c r="C2204" s="1">
        <v>5</v>
      </c>
      <c r="D2204" s="1">
        <v>8</v>
      </c>
      <c r="E2204" s="13">
        <v>0.84900000000000009</v>
      </c>
      <c r="F2204" s="1">
        <v>9</v>
      </c>
      <c r="G2204" s="1" t="s">
        <v>3062</v>
      </c>
      <c r="H2204" s="1" t="s">
        <v>3059</v>
      </c>
      <c r="I2204" s="1">
        <v>13</v>
      </c>
      <c r="J2204" s="1" t="s">
        <v>3059</v>
      </c>
      <c r="K2204" s="1" t="s">
        <v>3059</v>
      </c>
    </row>
    <row r="2205" spans="1:11" x14ac:dyDescent="0.35">
      <c r="A2205" s="1" t="s">
        <v>221</v>
      </c>
      <c r="B2205" s="9">
        <v>115809</v>
      </c>
      <c r="C2205" s="1">
        <v>1</v>
      </c>
      <c r="D2205" s="1">
        <v>5</v>
      </c>
      <c r="E2205" s="13">
        <v>0.88800000000000001</v>
      </c>
      <c r="F2205" s="1">
        <v>4</v>
      </c>
      <c r="G2205" s="1" t="s">
        <v>3064</v>
      </c>
      <c r="H2205" s="1" t="s">
        <v>3060</v>
      </c>
      <c r="I2205" s="1">
        <v>44</v>
      </c>
      <c r="J2205" s="1" t="s">
        <v>3059</v>
      </c>
      <c r="K2205" s="1" t="s">
        <v>3059</v>
      </c>
    </row>
    <row r="2206" spans="1:11" x14ac:dyDescent="0.35">
      <c r="A2206" s="1" t="s">
        <v>373</v>
      </c>
      <c r="B2206" s="9">
        <v>136084</v>
      </c>
      <c r="C2206" s="1">
        <v>5</v>
      </c>
      <c r="D2206" s="1">
        <v>2</v>
      </c>
      <c r="E2206" s="13">
        <v>0.8859999999999999</v>
      </c>
      <c r="F2206" s="1">
        <v>20</v>
      </c>
      <c r="G2206" s="1" t="s">
        <v>3061</v>
      </c>
      <c r="H2206" s="1" t="s">
        <v>3060</v>
      </c>
      <c r="I2206" s="1">
        <v>54</v>
      </c>
      <c r="J2206" s="1" t="s">
        <v>3059</v>
      </c>
      <c r="K2206" s="1" t="s">
        <v>3059</v>
      </c>
    </row>
    <row r="2207" spans="1:11" x14ac:dyDescent="0.35">
      <c r="A2207" s="1" t="s">
        <v>570</v>
      </c>
      <c r="B2207" s="9">
        <v>168970</v>
      </c>
      <c r="C2207" s="1">
        <v>1</v>
      </c>
      <c r="D2207" s="1">
        <v>4</v>
      </c>
      <c r="E2207" s="13">
        <v>0.90799999999999992</v>
      </c>
      <c r="F2207" s="1">
        <v>19</v>
      </c>
      <c r="G2207" s="1" t="s">
        <v>3063</v>
      </c>
      <c r="H2207" s="1" t="s">
        <v>3059</v>
      </c>
      <c r="I2207" s="1">
        <v>36</v>
      </c>
      <c r="J2207" s="1" t="s">
        <v>3059</v>
      </c>
      <c r="K2207" s="1" t="s">
        <v>3059</v>
      </c>
    </row>
    <row r="2208" spans="1:11" x14ac:dyDescent="0.35">
      <c r="A2208" s="1" t="s">
        <v>1049</v>
      </c>
      <c r="B2208" s="9">
        <v>43658</v>
      </c>
      <c r="C2208" s="1">
        <v>2</v>
      </c>
      <c r="D2208" s="1">
        <v>5</v>
      </c>
      <c r="E2208" s="13">
        <v>0.76900000000000002</v>
      </c>
      <c r="F2208" s="1">
        <v>29</v>
      </c>
      <c r="G2208" s="1" t="s">
        <v>3061</v>
      </c>
      <c r="H2208" s="1" t="s">
        <v>3060</v>
      </c>
      <c r="I2208" s="1">
        <v>47</v>
      </c>
      <c r="J2208" s="1" t="s">
        <v>3059</v>
      </c>
      <c r="K2208" s="1" t="s">
        <v>3059</v>
      </c>
    </row>
    <row r="2209" spans="1:11" x14ac:dyDescent="0.35">
      <c r="A2209" s="1" t="s">
        <v>814</v>
      </c>
      <c r="B2209" s="9">
        <v>138566</v>
      </c>
      <c r="C2209" s="1">
        <v>5</v>
      </c>
      <c r="D2209" s="1">
        <v>4</v>
      </c>
      <c r="E2209" s="13">
        <v>0.92900000000000005</v>
      </c>
      <c r="F2209" s="1">
        <v>10</v>
      </c>
      <c r="G2209" s="1" t="s">
        <v>3063</v>
      </c>
      <c r="H2209" s="1" t="s">
        <v>3060</v>
      </c>
      <c r="I2209" s="1">
        <v>10</v>
      </c>
      <c r="J2209" s="1" t="s">
        <v>3059</v>
      </c>
      <c r="K2209" s="1" t="s">
        <v>3059</v>
      </c>
    </row>
    <row r="2210" spans="1:11" x14ac:dyDescent="0.35">
      <c r="A2210" s="1" t="s">
        <v>1311</v>
      </c>
      <c r="B2210" s="9">
        <v>126013</v>
      </c>
      <c r="C2210" s="1">
        <v>1</v>
      </c>
      <c r="D2210" s="1">
        <v>7</v>
      </c>
      <c r="E2210" s="13">
        <v>1</v>
      </c>
      <c r="F2210" s="1">
        <v>18</v>
      </c>
      <c r="G2210" s="1" t="s">
        <v>3062</v>
      </c>
      <c r="H2210" s="1" t="s">
        <v>3059</v>
      </c>
      <c r="I2210" s="1">
        <v>32</v>
      </c>
      <c r="J2210" s="1" t="s">
        <v>3059</v>
      </c>
      <c r="K2210" s="1" t="s">
        <v>3059</v>
      </c>
    </row>
    <row r="2211" spans="1:11" x14ac:dyDescent="0.35">
      <c r="A2211" s="1" t="s">
        <v>796</v>
      </c>
      <c r="B2211" s="9">
        <v>80230</v>
      </c>
      <c r="C2211" s="1">
        <v>1</v>
      </c>
      <c r="D2211" s="1">
        <v>2</v>
      </c>
      <c r="E2211" s="13">
        <v>0.8859999999999999</v>
      </c>
      <c r="F2211" s="1">
        <v>14</v>
      </c>
      <c r="G2211" s="1" t="s">
        <v>3064</v>
      </c>
      <c r="H2211" s="1" t="s">
        <v>3059</v>
      </c>
      <c r="I2211" s="1">
        <v>0</v>
      </c>
      <c r="J2211" s="1" t="s">
        <v>3059</v>
      </c>
      <c r="K2211" s="1" t="s">
        <v>3059</v>
      </c>
    </row>
    <row r="2212" spans="1:11" x14ac:dyDescent="0.35">
      <c r="A2212" s="1" t="s">
        <v>2305</v>
      </c>
      <c r="B2212" s="9">
        <v>157507</v>
      </c>
      <c r="C2212" s="1">
        <v>2</v>
      </c>
      <c r="D2212" s="1">
        <v>9</v>
      </c>
      <c r="E2212" s="13">
        <v>0.81</v>
      </c>
      <c r="F2212" s="1">
        <v>28</v>
      </c>
      <c r="G2212" s="1" t="s">
        <v>3058</v>
      </c>
      <c r="H2212" s="1" t="s">
        <v>3059</v>
      </c>
      <c r="I2212" s="1">
        <v>47</v>
      </c>
      <c r="J2212" s="1" t="s">
        <v>3059</v>
      </c>
      <c r="K2212" s="1" t="s">
        <v>3059</v>
      </c>
    </row>
    <row r="2213" spans="1:11" x14ac:dyDescent="0.35">
      <c r="A2213" s="1" t="s">
        <v>2460</v>
      </c>
      <c r="B2213" s="9">
        <v>97984</v>
      </c>
      <c r="C2213" s="1">
        <v>5</v>
      </c>
      <c r="D2213" s="1">
        <v>3</v>
      </c>
      <c r="E2213" s="13">
        <v>0.95499999999999996</v>
      </c>
      <c r="F2213" s="1">
        <v>1</v>
      </c>
      <c r="G2213" s="1" t="s">
        <v>3061</v>
      </c>
      <c r="H2213" s="1" t="s">
        <v>3060</v>
      </c>
      <c r="I2213" s="1">
        <v>25</v>
      </c>
      <c r="J2213" s="1" t="s">
        <v>3059</v>
      </c>
      <c r="K2213" s="1" t="s">
        <v>3059</v>
      </c>
    </row>
    <row r="2214" spans="1:11" x14ac:dyDescent="0.35">
      <c r="A2214" s="1" t="s">
        <v>2629</v>
      </c>
      <c r="B2214" s="9">
        <v>115604</v>
      </c>
      <c r="C2214" s="1">
        <v>4</v>
      </c>
      <c r="D2214" s="1">
        <v>1</v>
      </c>
      <c r="E2214" s="13">
        <v>0.872</v>
      </c>
      <c r="F2214" s="1">
        <v>7</v>
      </c>
      <c r="G2214" s="1" t="s">
        <v>3063</v>
      </c>
      <c r="H2214" s="1" t="s">
        <v>3059</v>
      </c>
      <c r="I2214" s="1">
        <v>77</v>
      </c>
      <c r="J2214" s="1" t="s">
        <v>3059</v>
      </c>
      <c r="K2214" s="1" t="s">
        <v>3059</v>
      </c>
    </row>
    <row r="2215" spans="1:11" x14ac:dyDescent="0.35">
      <c r="A2215" s="1" t="s">
        <v>233</v>
      </c>
      <c r="B2215" s="9">
        <v>102979.37</v>
      </c>
      <c r="C2215" s="1">
        <v>2</v>
      </c>
      <c r="D2215" s="1">
        <v>5</v>
      </c>
      <c r="E2215" s="13">
        <v>0.89400000000000002</v>
      </c>
      <c r="F2215" s="1">
        <v>16</v>
      </c>
      <c r="G2215" s="1" t="s">
        <v>3061</v>
      </c>
      <c r="H2215" s="1" t="s">
        <v>3060</v>
      </c>
      <c r="I2215" s="1">
        <v>36</v>
      </c>
      <c r="J2215" s="1" t="s">
        <v>3059</v>
      </c>
      <c r="K2215" s="1" t="s">
        <v>3059</v>
      </c>
    </row>
    <row r="2216" spans="1:11" x14ac:dyDescent="0.35">
      <c r="A2216" s="1" t="s">
        <v>1611</v>
      </c>
      <c r="B2216" s="9">
        <v>47645</v>
      </c>
      <c r="C2216" s="1">
        <v>3</v>
      </c>
      <c r="D2216" s="1">
        <v>3</v>
      </c>
      <c r="E2216" s="13">
        <v>0.93299999999999994</v>
      </c>
      <c r="F2216" s="1">
        <v>27</v>
      </c>
      <c r="G2216" s="1" t="s">
        <v>3062</v>
      </c>
      <c r="H2216" s="1" t="s">
        <v>3059</v>
      </c>
      <c r="I2216" s="1">
        <v>72</v>
      </c>
      <c r="J2216" s="1" t="s">
        <v>3059</v>
      </c>
      <c r="K2216" s="1" t="s">
        <v>3059</v>
      </c>
    </row>
    <row r="2217" spans="1:11" x14ac:dyDescent="0.35">
      <c r="A2217" s="1" t="s">
        <v>1912</v>
      </c>
      <c r="B2217" s="9">
        <v>25286</v>
      </c>
      <c r="C2217" s="1">
        <v>3</v>
      </c>
      <c r="D2217" s="1">
        <v>10</v>
      </c>
      <c r="E2217" s="13">
        <v>0.85400000000000009</v>
      </c>
      <c r="F2217" s="1">
        <v>14</v>
      </c>
      <c r="G2217" s="1" t="s">
        <v>3061</v>
      </c>
      <c r="H2217" s="1" t="s">
        <v>3059</v>
      </c>
      <c r="I2217" s="1">
        <v>70</v>
      </c>
      <c r="J2217" s="1" t="s">
        <v>3060</v>
      </c>
      <c r="K2217" s="1" t="s">
        <v>3059</v>
      </c>
    </row>
    <row r="2218" spans="1:11" x14ac:dyDescent="0.35">
      <c r="A2218" s="1" t="s">
        <v>414</v>
      </c>
      <c r="B2218" s="9">
        <v>63496</v>
      </c>
      <c r="C2218" s="1">
        <v>4</v>
      </c>
      <c r="D2218" s="1">
        <v>6</v>
      </c>
      <c r="E2218" s="13">
        <v>0.83700000000000008</v>
      </c>
      <c r="F2218" s="1">
        <v>2</v>
      </c>
      <c r="G2218" s="1" t="s">
        <v>3062</v>
      </c>
      <c r="H2218" s="1" t="s">
        <v>3059</v>
      </c>
      <c r="I2218" s="1">
        <v>66</v>
      </c>
      <c r="J2218" s="1" t="s">
        <v>3060</v>
      </c>
      <c r="K2218" s="1" t="s">
        <v>3059</v>
      </c>
    </row>
    <row r="2219" spans="1:11" x14ac:dyDescent="0.35">
      <c r="A2219" s="1" t="s">
        <v>555</v>
      </c>
      <c r="B2219" s="9">
        <v>132654</v>
      </c>
      <c r="C2219" s="1">
        <v>1</v>
      </c>
      <c r="D2219" s="1">
        <v>4</v>
      </c>
      <c r="E2219" s="13">
        <v>0.91099999999999992</v>
      </c>
      <c r="F2219" s="1">
        <v>22</v>
      </c>
      <c r="G2219" s="1" t="s">
        <v>3063</v>
      </c>
      <c r="H2219" s="1" t="s">
        <v>3060</v>
      </c>
      <c r="I2219" s="1">
        <v>2</v>
      </c>
      <c r="J2219" s="1" t="s">
        <v>3060</v>
      </c>
      <c r="K2219" s="1" t="s">
        <v>3059</v>
      </c>
    </row>
    <row r="2220" spans="1:11" x14ac:dyDescent="0.35">
      <c r="A2220" s="1" t="s">
        <v>984</v>
      </c>
      <c r="B2220" s="9">
        <v>101688</v>
      </c>
      <c r="C2220" s="1">
        <v>4</v>
      </c>
      <c r="D2220" s="1">
        <v>3</v>
      </c>
      <c r="E2220" s="13">
        <v>0.95099999999999996</v>
      </c>
      <c r="F2220" s="1">
        <v>27</v>
      </c>
      <c r="G2220" s="1" t="s">
        <v>3062</v>
      </c>
      <c r="H2220" s="1" t="s">
        <v>3059</v>
      </c>
      <c r="I2220" s="1">
        <v>15</v>
      </c>
      <c r="J2220" s="1" t="s">
        <v>3059</v>
      </c>
      <c r="K2220" s="1" t="s">
        <v>3060</v>
      </c>
    </row>
    <row r="2221" spans="1:11" x14ac:dyDescent="0.35">
      <c r="A2221" s="1" t="s">
        <v>339</v>
      </c>
      <c r="B2221" s="9">
        <v>62554</v>
      </c>
      <c r="C2221" s="1">
        <v>5</v>
      </c>
      <c r="D2221" s="1">
        <v>8</v>
      </c>
      <c r="E2221" s="13">
        <v>1</v>
      </c>
      <c r="F2221" s="1">
        <v>17</v>
      </c>
      <c r="G2221" s="1" t="s">
        <v>3063</v>
      </c>
      <c r="H2221" s="1" t="s">
        <v>3059</v>
      </c>
      <c r="I2221" s="1">
        <v>39</v>
      </c>
      <c r="J2221" s="1" t="s">
        <v>3059</v>
      </c>
      <c r="K2221" s="1" t="s">
        <v>3059</v>
      </c>
    </row>
    <row r="2222" spans="1:11" x14ac:dyDescent="0.35">
      <c r="A2222" s="1" t="s">
        <v>1885</v>
      </c>
      <c r="B2222" s="9">
        <v>91814</v>
      </c>
      <c r="C2222" s="1">
        <v>2</v>
      </c>
      <c r="D2222" s="1">
        <v>1</v>
      </c>
      <c r="E2222" s="13">
        <v>1</v>
      </c>
      <c r="F2222" s="1">
        <v>6</v>
      </c>
      <c r="G2222" s="1" t="s">
        <v>3062</v>
      </c>
      <c r="H2222" s="1" t="s">
        <v>3059</v>
      </c>
      <c r="I2222" s="1">
        <v>71</v>
      </c>
      <c r="J2222" s="1" t="s">
        <v>3059</v>
      </c>
      <c r="K2222" s="1" t="s">
        <v>3059</v>
      </c>
    </row>
    <row r="2223" spans="1:11" x14ac:dyDescent="0.35">
      <c r="A2223" s="1" t="s">
        <v>857</v>
      </c>
      <c r="B2223" s="9">
        <v>30257</v>
      </c>
      <c r="C2223" s="1">
        <v>5</v>
      </c>
      <c r="D2223" s="1">
        <v>9</v>
      </c>
      <c r="E2223" s="13">
        <v>0.93</v>
      </c>
      <c r="F2223" s="1">
        <v>30</v>
      </c>
      <c r="G2223" s="1" t="s">
        <v>3062</v>
      </c>
      <c r="H2223" s="1" t="s">
        <v>3059</v>
      </c>
      <c r="I2223" s="1">
        <v>65</v>
      </c>
      <c r="J2223" s="1" t="s">
        <v>3059</v>
      </c>
      <c r="K2223" s="1" t="s">
        <v>3059</v>
      </c>
    </row>
    <row r="2224" spans="1:11" x14ac:dyDescent="0.35">
      <c r="A2224" s="1" t="s">
        <v>831</v>
      </c>
      <c r="B2224" s="9">
        <v>127623</v>
      </c>
      <c r="C2224" s="1">
        <v>3</v>
      </c>
      <c r="D2224" s="1">
        <v>2</v>
      </c>
      <c r="E2224" s="13">
        <v>0.99099999999999999</v>
      </c>
      <c r="F2224" s="1">
        <v>8</v>
      </c>
      <c r="G2224" s="1" t="s">
        <v>3063</v>
      </c>
      <c r="H2224" s="1" t="s">
        <v>3059</v>
      </c>
      <c r="I2224" s="1">
        <v>51</v>
      </c>
      <c r="J2224" s="1" t="s">
        <v>3059</v>
      </c>
      <c r="K2224" s="1" t="s">
        <v>3059</v>
      </c>
    </row>
    <row r="2225" spans="1:11" x14ac:dyDescent="0.35">
      <c r="A2225" s="1" t="s">
        <v>1025</v>
      </c>
      <c r="B2225" s="9">
        <v>37081</v>
      </c>
      <c r="C2225" s="1">
        <v>1</v>
      </c>
      <c r="D2225" s="1">
        <v>6</v>
      </c>
      <c r="E2225" s="13">
        <v>0.85599999999999998</v>
      </c>
      <c r="F2225" s="1">
        <v>7</v>
      </c>
      <c r="G2225" s="1" t="s">
        <v>3063</v>
      </c>
      <c r="H2225" s="1" t="s">
        <v>3059</v>
      </c>
      <c r="I2225" s="1">
        <v>11</v>
      </c>
      <c r="J2225" s="1" t="s">
        <v>3059</v>
      </c>
      <c r="K2225" s="1" t="s">
        <v>3059</v>
      </c>
    </row>
    <row r="2226" spans="1:11" x14ac:dyDescent="0.35">
      <c r="A2226" s="1" t="s">
        <v>1187</v>
      </c>
      <c r="B2226" s="9">
        <v>178177</v>
      </c>
      <c r="C2226" s="1">
        <v>5</v>
      </c>
      <c r="D2226" s="1">
        <v>5</v>
      </c>
      <c r="E2226" s="13">
        <v>0.84</v>
      </c>
      <c r="F2226" s="1">
        <v>19</v>
      </c>
      <c r="G2226" s="1" t="s">
        <v>3063</v>
      </c>
      <c r="H2226" s="1" t="s">
        <v>3060</v>
      </c>
      <c r="I2226" s="1">
        <v>29</v>
      </c>
      <c r="J2226" s="1" t="s">
        <v>3059</v>
      </c>
      <c r="K2226" s="1" t="s">
        <v>3059</v>
      </c>
    </row>
    <row r="2227" spans="1:11" x14ac:dyDescent="0.35">
      <c r="A2227" s="1" t="s">
        <v>1492</v>
      </c>
      <c r="B2227" s="9">
        <v>68604</v>
      </c>
      <c r="C2227" s="1">
        <v>4</v>
      </c>
      <c r="D2227" s="1">
        <v>7</v>
      </c>
      <c r="E2227" s="13">
        <v>0.92700000000000005</v>
      </c>
      <c r="F2227" s="1">
        <v>1</v>
      </c>
      <c r="G2227" s="1" t="s">
        <v>3062</v>
      </c>
      <c r="H2227" s="1" t="s">
        <v>3059</v>
      </c>
      <c r="I2227" s="1">
        <v>73</v>
      </c>
      <c r="J2227" s="1" t="s">
        <v>3060</v>
      </c>
      <c r="K2227" s="1" t="s">
        <v>3059</v>
      </c>
    </row>
    <row r="2228" spans="1:11" x14ac:dyDescent="0.35">
      <c r="A2228" s="1" t="s">
        <v>2464</v>
      </c>
      <c r="B2228" s="9">
        <v>155257</v>
      </c>
      <c r="C2228" s="1">
        <v>4</v>
      </c>
      <c r="D2228" s="1">
        <v>9</v>
      </c>
      <c r="E2228" s="13">
        <v>0.95099999999999996</v>
      </c>
      <c r="F2228" s="1">
        <v>29</v>
      </c>
      <c r="G2228" s="1" t="s">
        <v>3063</v>
      </c>
      <c r="H2228" s="1" t="s">
        <v>3060</v>
      </c>
      <c r="I2228" s="1">
        <v>51</v>
      </c>
      <c r="J2228" s="1" t="s">
        <v>3059</v>
      </c>
      <c r="K2228" s="1" t="s">
        <v>3059</v>
      </c>
    </row>
    <row r="2229" spans="1:11" x14ac:dyDescent="0.35">
      <c r="A2229" s="1" t="s">
        <v>619</v>
      </c>
      <c r="B2229" s="9">
        <v>162326</v>
      </c>
      <c r="C2229" s="1">
        <v>4</v>
      </c>
      <c r="D2229" s="1">
        <v>3</v>
      </c>
      <c r="E2229" s="13">
        <v>0.91299999999999992</v>
      </c>
      <c r="F2229" s="1">
        <v>27</v>
      </c>
      <c r="G2229" s="1" t="s">
        <v>3058</v>
      </c>
      <c r="H2229" s="1" t="s">
        <v>3059</v>
      </c>
      <c r="I2229" s="1">
        <v>73</v>
      </c>
      <c r="J2229" s="1" t="s">
        <v>3059</v>
      </c>
      <c r="K2229" s="1" t="s">
        <v>3059</v>
      </c>
    </row>
    <row r="2230" spans="1:11" x14ac:dyDescent="0.35">
      <c r="A2230" s="1" t="s">
        <v>2524</v>
      </c>
      <c r="B2230" s="9">
        <v>60224</v>
      </c>
      <c r="C2230" s="1">
        <v>2</v>
      </c>
      <c r="D2230" s="1">
        <v>7</v>
      </c>
      <c r="E2230" s="13">
        <v>0.83700000000000008</v>
      </c>
      <c r="F2230" s="1">
        <v>19</v>
      </c>
      <c r="G2230" s="1" t="s">
        <v>3061</v>
      </c>
      <c r="H2230" s="1" t="s">
        <v>3059</v>
      </c>
      <c r="I2230" s="1">
        <v>21</v>
      </c>
      <c r="J2230" s="1" t="s">
        <v>3059</v>
      </c>
      <c r="K2230" s="1" t="s">
        <v>3059</v>
      </c>
    </row>
    <row r="2231" spans="1:11" x14ac:dyDescent="0.35">
      <c r="A2231" s="1" t="s">
        <v>916</v>
      </c>
      <c r="B2231" s="9">
        <v>44519</v>
      </c>
      <c r="C2231" s="1">
        <v>2</v>
      </c>
      <c r="D2231" s="1">
        <v>10</v>
      </c>
      <c r="E2231" s="13">
        <v>0.8909999999999999</v>
      </c>
      <c r="F2231" s="1">
        <v>30</v>
      </c>
      <c r="G2231" s="1" t="s">
        <v>3064</v>
      </c>
      <c r="H2231" s="1" t="s">
        <v>3060</v>
      </c>
      <c r="I2231" s="1">
        <v>68</v>
      </c>
      <c r="J2231" s="1" t="s">
        <v>3060</v>
      </c>
      <c r="K2231" s="1" t="s">
        <v>3059</v>
      </c>
    </row>
    <row r="2232" spans="1:11" x14ac:dyDescent="0.35">
      <c r="A2232" s="1" t="s">
        <v>1298</v>
      </c>
      <c r="B2232" s="9">
        <v>125894</v>
      </c>
      <c r="C2232" s="1">
        <v>5</v>
      </c>
      <c r="D2232" s="1">
        <v>9</v>
      </c>
      <c r="E2232" s="13">
        <v>0.92500000000000004</v>
      </c>
      <c r="F2232" s="1">
        <v>3</v>
      </c>
      <c r="G2232" s="1" t="s">
        <v>3058</v>
      </c>
      <c r="H2232" s="1" t="s">
        <v>3059</v>
      </c>
      <c r="I2232" s="1">
        <v>17</v>
      </c>
      <c r="J2232" s="1" t="s">
        <v>3059</v>
      </c>
      <c r="K2232" s="1" t="s">
        <v>3059</v>
      </c>
    </row>
    <row r="2233" spans="1:11" x14ac:dyDescent="0.35">
      <c r="A2233" s="1" t="s">
        <v>206</v>
      </c>
      <c r="B2233" s="9">
        <v>172998</v>
      </c>
      <c r="C2233" s="1">
        <v>1</v>
      </c>
      <c r="D2233" s="1">
        <v>9</v>
      </c>
      <c r="E2233" s="13">
        <v>0.92599999999999993</v>
      </c>
      <c r="F2233" s="1">
        <v>30</v>
      </c>
      <c r="G2233" s="1" t="s">
        <v>3062</v>
      </c>
      <c r="H2233" s="1" t="s">
        <v>3059</v>
      </c>
      <c r="I2233" s="1">
        <v>55</v>
      </c>
      <c r="J2233" s="1" t="s">
        <v>3059</v>
      </c>
      <c r="K2233" s="1" t="s">
        <v>3059</v>
      </c>
    </row>
    <row r="2234" spans="1:11" x14ac:dyDescent="0.35">
      <c r="A2234" s="1" t="s">
        <v>2364</v>
      </c>
      <c r="B2234" s="9">
        <v>58490</v>
      </c>
      <c r="C2234" s="1">
        <v>4</v>
      </c>
      <c r="D2234" s="1">
        <v>3</v>
      </c>
      <c r="E2234" s="13">
        <v>0.92400000000000004</v>
      </c>
      <c r="F2234" s="1">
        <v>8</v>
      </c>
      <c r="G2234" s="1" t="s">
        <v>3058</v>
      </c>
      <c r="H2234" s="1" t="s">
        <v>3059</v>
      </c>
      <c r="I2234" s="1">
        <v>13</v>
      </c>
      <c r="J2234" s="1" t="s">
        <v>3059</v>
      </c>
      <c r="K2234" s="1" t="s">
        <v>3059</v>
      </c>
    </row>
    <row r="2235" spans="1:11" x14ac:dyDescent="0.35">
      <c r="A2235" s="1" t="s">
        <v>3011</v>
      </c>
      <c r="B2235" s="9">
        <v>124909</v>
      </c>
      <c r="C2235" s="1">
        <v>3</v>
      </c>
      <c r="D2235" s="1">
        <v>6</v>
      </c>
      <c r="E2235" s="13">
        <v>0.96299999999999997</v>
      </c>
      <c r="F2235" s="1">
        <v>18</v>
      </c>
      <c r="G2235" s="1" t="s">
        <v>3061</v>
      </c>
      <c r="H2235" s="1" t="s">
        <v>3060</v>
      </c>
      <c r="I2235" s="1">
        <v>22</v>
      </c>
      <c r="J2235" s="1" t="s">
        <v>3059</v>
      </c>
      <c r="K2235" s="1" t="s">
        <v>3059</v>
      </c>
    </row>
    <row r="2236" spans="1:11" x14ac:dyDescent="0.35">
      <c r="A2236" s="1" t="s">
        <v>1950</v>
      </c>
      <c r="B2236" s="9">
        <v>49907</v>
      </c>
      <c r="C2236" s="1">
        <v>3</v>
      </c>
      <c r="D2236" s="1">
        <v>4</v>
      </c>
      <c r="E2236" s="13">
        <v>0.89599999999999991</v>
      </c>
      <c r="F2236" s="1">
        <v>22</v>
      </c>
      <c r="G2236" s="1" t="s">
        <v>3058</v>
      </c>
      <c r="H2236" s="1" t="s">
        <v>3059</v>
      </c>
      <c r="I2236" s="1">
        <v>53</v>
      </c>
      <c r="J2236" s="1" t="s">
        <v>3059</v>
      </c>
      <c r="K2236" s="1" t="s">
        <v>3059</v>
      </c>
    </row>
    <row r="2237" spans="1:11" x14ac:dyDescent="0.35">
      <c r="A2237" s="1" t="s">
        <v>765</v>
      </c>
      <c r="B2237" s="9">
        <v>136656</v>
      </c>
      <c r="C2237" s="1">
        <v>5</v>
      </c>
      <c r="D2237" s="1">
        <v>9</v>
      </c>
      <c r="E2237" s="13">
        <v>0.92099999999999993</v>
      </c>
      <c r="F2237" s="1">
        <v>10</v>
      </c>
      <c r="G2237" s="1" t="s">
        <v>3058</v>
      </c>
      <c r="H2237" s="1" t="s">
        <v>3059</v>
      </c>
      <c r="I2237" s="1">
        <v>9</v>
      </c>
      <c r="J2237" s="1" t="s">
        <v>3059</v>
      </c>
      <c r="K2237" s="1" t="s">
        <v>3059</v>
      </c>
    </row>
    <row r="2238" spans="1:11" x14ac:dyDescent="0.35">
      <c r="A2238" s="1" t="s">
        <v>1921</v>
      </c>
      <c r="B2238" s="9">
        <v>67680</v>
      </c>
      <c r="C2238" s="1">
        <v>5</v>
      </c>
      <c r="D2238" s="1">
        <v>10</v>
      </c>
      <c r="E2238" s="13">
        <v>0.85</v>
      </c>
      <c r="F2238" s="1">
        <v>30</v>
      </c>
      <c r="G2238" s="1" t="s">
        <v>3058</v>
      </c>
      <c r="H2238" s="1" t="s">
        <v>3059</v>
      </c>
      <c r="I2238" s="1">
        <v>16</v>
      </c>
      <c r="J2238" s="1" t="s">
        <v>3059</v>
      </c>
      <c r="K2238" s="1" t="s">
        <v>3059</v>
      </c>
    </row>
    <row r="2239" spans="1:11" x14ac:dyDescent="0.35">
      <c r="A2239" s="1" t="s">
        <v>787</v>
      </c>
      <c r="B2239" s="9">
        <v>27247</v>
      </c>
      <c r="C2239" s="1">
        <v>1</v>
      </c>
      <c r="D2239" s="1">
        <v>6</v>
      </c>
      <c r="E2239" s="13">
        <v>0.99400000000000011</v>
      </c>
      <c r="F2239" s="1">
        <v>13</v>
      </c>
      <c r="G2239" s="1" t="s">
        <v>3058</v>
      </c>
      <c r="H2239" s="1" t="s">
        <v>3059</v>
      </c>
      <c r="I2239" s="1">
        <v>6</v>
      </c>
      <c r="J2239" s="1" t="s">
        <v>3060</v>
      </c>
      <c r="K2239" s="1" t="s">
        <v>3059</v>
      </c>
    </row>
    <row r="2240" spans="1:11" x14ac:dyDescent="0.35">
      <c r="A2240" s="1" t="s">
        <v>404</v>
      </c>
      <c r="B2240" s="9">
        <v>40032</v>
      </c>
      <c r="C2240" s="1">
        <v>5</v>
      </c>
      <c r="D2240" s="1">
        <v>7</v>
      </c>
      <c r="E2240" s="13">
        <v>0.85199999999999998</v>
      </c>
      <c r="F2240" s="1">
        <v>22</v>
      </c>
      <c r="G2240" s="1" t="s">
        <v>3062</v>
      </c>
      <c r="H2240" s="1" t="s">
        <v>3060</v>
      </c>
      <c r="I2240" s="1">
        <v>23</v>
      </c>
      <c r="J2240" s="1" t="s">
        <v>3059</v>
      </c>
      <c r="K2240" s="1" t="s">
        <v>3059</v>
      </c>
    </row>
    <row r="2241" spans="1:11" x14ac:dyDescent="0.35">
      <c r="A2241" s="1" t="s">
        <v>833</v>
      </c>
      <c r="B2241" s="9">
        <v>111181</v>
      </c>
      <c r="C2241" s="1">
        <v>4</v>
      </c>
      <c r="D2241" s="1">
        <v>1</v>
      </c>
      <c r="E2241" s="13">
        <v>0.95799999999999996</v>
      </c>
      <c r="F2241" s="1">
        <v>0</v>
      </c>
      <c r="G2241" s="1" t="s">
        <v>3064</v>
      </c>
      <c r="H2241" s="1" t="s">
        <v>3059</v>
      </c>
      <c r="I2241" s="1">
        <v>47</v>
      </c>
      <c r="J2241" s="1" t="s">
        <v>3060</v>
      </c>
      <c r="K2241" s="1" t="s">
        <v>3059</v>
      </c>
    </row>
    <row r="2242" spans="1:11" x14ac:dyDescent="0.35">
      <c r="A2242" s="1" t="s">
        <v>2817</v>
      </c>
      <c r="B2242" s="9">
        <v>142048</v>
      </c>
      <c r="C2242" s="1">
        <v>1</v>
      </c>
      <c r="D2242" s="1">
        <v>3</v>
      </c>
      <c r="E2242" s="13">
        <v>0.84499999999999997</v>
      </c>
      <c r="F2242" s="1">
        <v>24</v>
      </c>
      <c r="G2242" s="1" t="s">
        <v>3058</v>
      </c>
      <c r="H2242" s="1" t="s">
        <v>3059</v>
      </c>
      <c r="I2242" s="1">
        <v>16</v>
      </c>
      <c r="J2242" s="1" t="s">
        <v>3059</v>
      </c>
      <c r="K2242" s="1" t="s">
        <v>3059</v>
      </c>
    </row>
    <row r="2243" spans="1:11" x14ac:dyDescent="0.35">
      <c r="A2243" s="1" t="s">
        <v>1116</v>
      </c>
      <c r="B2243" s="9">
        <v>123194</v>
      </c>
      <c r="C2243" s="1">
        <v>5</v>
      </c>
      <c r="D2243" s="1">
        <v>1</v>
      </c>
      <c r="E2243" s="13">
        <v>0.89300000000000002</v>
      </c>
      <c r="F2243" s="1">
        <v>6</v>
      </c>
      <c r="G2243" s="1" t="s">
        <v>3061</v>
      </c>
      <c r="H2243" s="1" t="s">
        <v>3059</v>
      </c>
      <c r="I2243" s="1">
        <v>44</v>
      </c>
      <c r="J2243" s="1" t="s">
        <v>3059</v>
      </c>
      <c r="K2243" s="1" t="s">
        <v>3059</v>
      </c>
    </row>
    <row r="2244" spans="1:11" x14ac:dyDescent="0.35">
      <c r="A2244" s="1" t="s">
        <v>2768</v>
      </c>
      <c r="B2244" s="9">
        <v>106068</v>
      </c>
      <c r="C2244" s="1">
        <v>3</v>
      </c>
      <c r="D2244" s="1">
        <v>7</v>
      </c>
      <c r="E2244" s="13">
        <v>1</v>
      </c>
      <c r="F2244" s="1">
        <v>19</v>
      </c>
      <c r="G2244" s="1" t="s">
        <v>3061</v>
      </c>
      <c r="H2244" s="1" t="s">
        <v>3060</v>
      </c>
      <c r="I2244" s="1">
        <v>31</v>
      </c>
      <c r="J2244" s="1" t="s">
        <v>3059</v>
      </c>
      <c r="K2244" s="1" t="s">
        <v>3059</v>
      </c>
    </row>
    <row r="2245" spans="1:11" x14ac:dyDescent="0.35">
      <c r="A2245" s="1" t="s">
        <v>2202</v>
      </c>
      <c r="B2245" s="9">
        <v>163862</v>
      </c>
      <c r="C2245" s="1">
        <v>4</v>
      </c>
      <c r="D2245" s="1">
        <v>8</v>
      </c>
      <c r="E2245" s="13">
        <v>0.88900000000000001</v>
      </c>
      <c r="F2245" s="1">
        <v>30</v>
      </c>
      <c r="G2245" s="1" t="s">
        <v>3064</v>
      </c>
      <c r="H2245" s="1" t="s">
        <v>3059</v>
      </c>
      <c r="I2245" s="1">
        <v>76</v>
      </c>
      <c r="J2245" s="1" t="s">
        <v>3059</v>
      </c>
      <c r="K2245" s="1" t="s">
        <v>3059</v>
      </c>
    </row>
    <row r="2246" spans="1:11" x14ac:dyDescent="0.35">
      <c r="A2246" s="1" t="s">
        <v>2626</v>
      </c>
      <c r="B2246" s="9">
        <v>146250</v>
      </c>
      <c r="C2246" s="1">
        <v>3</v>
      </c>
      <c r="D2246" s="1">
        <v>5</v>
      </c>
      <c r="E2246" s="13">
        <v>0.92700000000000005</v>
      </c>
      <c r="F2246" s="1">
        <v>8</v>
      </c>
      <c r="G2246" s="1" t="s">
        <v>3058</v>
      </c>
      <c r="H2246" s="1" t="s">
        <v>3059</v>
      </c>
      <c r="I2246" s="1">
        <v>13</v>
      </c>
      <c r="J2246" s="1" t="s">
        <v>3059</v>
      </c>
      <c r="K2246" s="1" t="s">
        <v>3059</v>
      </c>
    </row>
    <row r="2247" spans="1:11" x14ac:dyDescent="0.35">
      <c r="A2247" s="1" t="s">
        <v>260</v>
      </c>
      <c r="B2247" s="9">
        <v>42584</v>
      </c>
      <c r="C2247" s="1">
        <v>5</v>
      </c>
      <c r="D2247" s="1">
        <v>3</v>
      </c>
      <c r="E2247" s="13">
        <v>0.97299999999999998</v>
      </c>
      <c r="F2247" s="1">
        <v>5</v>
      </c>
      <c r="G2247" s="1" t="s">
        <v>3065</v>
      </c>
      <c r="H2247" s="1" t="s">
        <v>3059</v>
      </c>
      <c r="I2247" s="1">
        <v>13</v>
      </c>
      <c r="J2247" s="1" t="s">
        <v>3060</v>
      </c>
      <c r="K2247" s="1" t="s">
        <v>3059</v>
      </c>
    </row>
    <row r="2248" spans="1:11" x14ac:dyDescent="0.35">
      <c r="A2248" s="1" t="s">
        <v>111</v>
      </c>
      <c r="B2248" s="9">
        <v>126425</v>
      </c>
      <c r="C2248" s="1">
        <v>2</v>
      </c>
      <c r="D2248" s="1">
        <v>3</v>
      </c>
      <c r="E2248" s="13">
        <v>0.996</v>
      </c>
      <c r="F2248" s="1">
        <v>19</v>
      </c>
      <c r="G2248" s="1" t="s">
        <v>3062</v>
      </c>
      <c r="H2248" s="1" t="s">
        <v>3059</v>
      </c>
      <c r="I2248" s="1">
        <v>79</v>
      </c>
      <c r="J2248" s="1" t="s">
        <v>3059</v>
      </c>
      <c r="K2248" s="1" t="s">
        <v>3059</v>
      </c>
    </row>
    <row r="2249" spans="1:11" x14ac:dyDescent="0.35">
      <c r="A2249" s="1" t="s">
        <v>1422</v>
      </c>
      <c r="B2249" s="9">
        <v>126437</v>
      </c>
      <c r="C2249" s="1">
        <v>1</v>
      </c>
      <c r="D2249" s="1">
        <v>5</v>
      </c>
      <c r="E2249" s="13">
        <v>0.93200000000000005</v>
      </c>
      <c r="F2249" s="1">
        <v>14</v>
      </c>
      <c r="G2249" s="1" t="s">
        <v>3062</v>
      </c>
      <c r="H2249" s="1" t="s">
        <v>3060</v>
      </c>
      <c r="I2249" s="1">
        <v>73</v>
      </c>
      <c r="J2249" s="1" t="s">
        <v>3059</v>
      </c>
      <c r="K2249" s="1" t="s">
        <v>3059</v>
      </c>
    </row>
    <row r="2250" spans="1:11" x14ac:dyDescent="0.35">
      <c r="A2250" s="1" t="s">
        <v>1962</v>
      </c>
      <c r="B2250" s="9">
        <v>169972</v>
      </c>
      <c r="C2250" s="1">
        <v>1</v>
      </c>
      <c r="D2250" s="1">
        <v>7</v>
      </c>
      <c r="E2250" s="13">
        <v>1</v>
      </c>
      <c r="F2250" s="1">
        <v>1</v>
      </c>
      <c r="G2250" s="1" t="s">
        <v>3058</v>
      </c>
      <c r="H2250" s="1" t="s">
        <v>3060</v>
      </c>
      <c r="I2250" s="1">
        <v>62</v>
      </c>
      <c r="J2250" s="1" t="s">
        <v>3059</v>
      </c>
      <c r="K2250" s="1" t="s">
        <v>3059</v>
      </c>
    </row>
    <row r="2251" spans="1:11" x14ac:dyDescent="0.35">
      <c r="A2251" s="1" t="s">
        <v>3024</v>
      </c>
      <c r="B2251" s="9">
        <v>134671</v>
      </c>
      <c r="C2251" s="1">
        <v>3</v>
      </c>
      <c r="D2251" s="1">
        <v>10</v>
      </c>
      <c r="E2251" s="13">
        <v>0.88500000000000001</v>
      </c>
      <c r="F2251" s="1">
        <v>14</v>
      </c>
      <c r="G2251" s="1" t="s">
        <v>3058</v>
      </c>
      <c r="H2251" s="1" t="s">
        <v>3059</v>
      </c>
      <c r="I2251" s="1">
        <v>70</v>
      </c>
      <c r="J2251" s="1" t="s">
        <v>3060</v>
      </c>
      <c r="K2251" s="1" t="s">
        <v>3059</v>
      </c>
    </row>
    <row r="2252" spans="1:11" x14ac:dyDescent="0.35">
      <c r="A2252" s="1" t="s">
        <v>1605</v>
      </c>
      <c r="B2252" s="9">
        <v>168205</v>
      </c>
      <c r="C2252" s="1">
        <v>5</v>
      </c>
      <c r="D2252" s="1">
        <v>2</v>
      </c>
      <c r="E2252" s="13">
        <v>1</v>
      </c>
      <c r="F2252" s="1">
        <v>13</v>
      </c>
      <c r="G2252" s="1" t="s">
        <v>3062</v>
      </c>
      <c r="H2252" s="1" t="s">
        <v>3059</v>
      </c>
      <c r="I2252" s="1">
        <v>40</v>
      </c>
      <c r="J2252" s="1" t="s">
        <v>3059</v>
      </c>
      <c r="K2252" s="1" t="s">
        <v>3059</v>
      </c>
    </row>
    <row r="2253" spans="1:11" x14ac:dyDescent="0.35">
      <c r="A2253" s="1" t="s">
        <v>364</v>
      </c>
      <c r="B2253" s="9">
        <v>40595</v>
      </c>
      <c r="C2253" s="1">
        <v>3</v>
      </c>
      <c r="D2253" s="1">
        <v>8</v>
      </c>
      <c r="E2253" s="13">
        <v>0.90700000000000003</v>
      </c>
      <c r="F2253" s="1">
        <v>24</v>
      </c>
      <c r="G2253" s="1" t="s">
        <v>3064</v>
      </c>
      <c r="H2253" s="1" t="s">
        <v>3059</v>
      </c>
      <c r="I2253" s="1">
        <v>65</v>
      </c>
      <c r="J2253" s="1" t="s">
        <v>3059</v>
      </c>
      <c r="K2253" s="1" t="s">
        <v>3060</v>
      </c>
    </row>
    <row r="2254" spans="1:11" x14ac:dyDescent="0.35">
      <c r="A2254" s="1" t="s">
        <v>1783</v>
      </c>
      <c r="B2254" s="9">
        <v>179962</v>
      </c>
      <c r="C2254" s="1">
        <v>4</v>
      </c>
      <c r="D2254" s="1">
        <v>9</v>
      </c>
      <c r="E2254" s="13">
        <v>0.91900000000000004</v>
      </c>
      <c r="F2254" s="1">
        <v>12</v>
      </c>
      <c r="G2254" s="1" t="s">
        <v>3063</v>
      </c>
      <c r="H2254" s="1" t="s">
        <v>3059</v>
      </c>
      <c r="I2254" s="1">
        <v>71</v>
      </c>
      <c r="J2254" s="1" t="s">
        <v>3059</v>
      </c>
      <c r="K2254" s="1" t="s">
        <v>3059</v>
      </c>
    </row>
    <row r="2255" spans="1:11" x14ac:dyDescent="0.35">
      <c r="A2255" s="1" t="s">
        <v>1367</v>
      </c>
      <c r="B2255" s="9">
        <v>25176</v>
      </c>
      <c r="C2255" s="1">
        <v>4</v>
      </c>
      <c r="D2255" s="1">
        <v>8</v>
      </c>
      <c r="E2255" s="13">
        <v>0.84799999999999998</v>
      </c>
      <c r="F2255" s="1">
        <v>23</v>
      </c>
      <c r="G2255" s="1" t="s">
        <v>3058</v>
      </c>
      <c r="H2255" s="1" t="s">
        <v>3059</v>
      </c>
      <c r="I2255" s="1">
        <v>73</v>
      </c>
      <c r="J2255" s="1" t="s">
        <v>3059</v>
      </c>
      <c r="K2255" s="1" t="s">
        <v>3059</v>
      </c>
    </row>
    <row r="2256" spans="1:11" x14ac:dyDescent="0.35">
      <c r="A2256" s="1" t="s">
        <v>731</v>
      </c>
      <c r="B2256" s="9">
        <v>36646</v>
      </c>
      <c r="C2256" s="1">
        <v>3</v>
      </c>
      <c r="D2256" s="1">
        <v>9</v>
      </c>
      <c r="E2256" s="13">
        <v>1</v>
      </c>
      <c r="F2256" s="1">
        <v>21</v>
      </c>
      <c r="G2256" s="1" t="s">
        <v>3062</v>
      </c>
      <c r="H2256" s="1" t="s">
        <v>3059</v>
      </c>
      <c r="I2256" s="1">
        <v>8</v>
      </c>
      <c r="J2256" s="1" t="s">
        <v>3059</v>
      </c>
      <c r="K2256" s="1" t="s">
        <v>3059</v>
      </c>
    </row>
    <row r="2257" spans="1:11" x14ac:dyDescent="0.35">
      <c r="A2257" s="1" t="s">
        <v>268</v>
      </c>
      <c r="B2257" s="9">
        <v>91275</v>
      </c>
      <c r="C2257" s="1">
        <v>5</v>
      </c>
      <c r="D2257" s="1">
        <v>2</v>
      </c>
      <c r="E2257" s="13">
        <v>1</v>
      </c>
      <c r="F2257" s="1">
        <v>2</v>
      </c>
      <c r="G2257" s="1" t="s">
        <v>3058</v>
      </c>
      <c r="H2257" s="1" t="s">
        <v>3059</v>
      </c>
      <c r="I2257" s="1">
        <v>77</v>
      </c>
      <c r="J2257" s="1" t="s">
        <v>3059</v>
      </c>
      <c r="K2257" s="1" t="s">
        <v>3059</v>
      </c>
    </row>
    <row r="2258" spans="1:11" x14ac:dyDescent="0.35">
      <c r="A2258" s="1" t="s">
        <v>329</v>
      </c>
      <c r="B2258" s="9">
        <v>153527</v>
      </c>
      <c r="C2258" s="1">
        <v>4</v>
      </c>
      <c r="D2258" s="1">
        <v>9</v>
      </c>
      <c r="E2258" s="13">
        <v>0.77</v>
      </c>
      <c r="F2258" s="1">
        <v>15</v>
      </c>
      <c r="G2258" s="1" t="s">
        <v>3058</v>
      </c>
      <c r="H2258" s="1" t="s">
        <v>3059</v>
      </c>
      <c r="I2258" s="1">
        <v>54</v>
      </c>
      <c r="J2258" s="1" t="s">
        <v>3060</v>
      </c>
      <c r="K2258" s="1" t="s">
        <v>3059</v>
      </c>
    </row>
    <row r="2259" spans="1:11" x14ac:dyDescent="0.35">
      <c r="A2259" s="1" t="s">
        <v>2678</v>
      </c>
      <c r="B2259" s="9">
        <v>110790</v>
      </c>
      <c r="C2259" s="1">
        <v>1</v>
      </c>
      <c r="D2259" s="1">
        <v>2</v>
      </c>
      <c r="E2259" s="13">
        <v>0.91099999999999992</v>
      </c>
      <c r="F2259" s="1">
        <v>10</v>
      </c>
      <c r="G2259" s="1" t="s">
        <v>3058</v>
      </c>
      <c r="H2259" s="1" t="s">
        <v>3059</v>
      </c>
      <c r="I2259" s="1">
        <v>78</v>
      </c>
      <c r="J2259" s="1" t="s">
        <v>3059</v>
      </c>
      <c r="K2259" s="1" t="s">
        <v>3059</v>
      </c>
    </row>
    <row r="2260" spans="1:11" x14ac:dyDescent="0.35">
      <c r="A2260" s="1" t="s">
        <v>1608</v>
      </c>
      <c r="B2260" s="9">
        <v>106297</v>
      </c>
      <c r="C2260" s="1">
        <v>5</v>
      </c>
      <c r="D2260" s="1">
        <v>7</v>
      </c>
      <c r="E2260" s="13">
        <v>0.88500000000000001</v>
      </c>
      <c r="F2260" s="1">
        <v>2</v>
      </c>
      <c r="G2260" s="1" t="s">
        <v>3063</v>
      </c>
      <c r="H2260" s="1" t="s">
        <v>3059</v>
      </c>
      <c r="I2260" s="1">
        <v>9</v>
      </c>
      <c r="J2260" s="1" t="s">
        <v>3059</v>
      </c>
      <c r="K2260" s="1" t="s">
        <v>3060</v>
      </c>
    </row>
    <row r="2261" spans="1:11" x14ac:dyDescent="0.35">
      <c r="A2261" s="1" t="s">
        <v>274</v>
      </c>
      <c r="B2261" s="9">
        <v>32281</v>
      </c>
      <c r="C2261" s="1">
        <v>4</v>
      </c>
      <c r="D2261" s="1">
        <v>1</v>
      </c>
      <c r="E2261" s="13">
        <v>0.8859999999999999</v>
      </c>
      <c r="F2261" s="1">
        <v>18</v>
      </c>
      <c r="G2261" s="1" t="s">
        <v>3061</v>
      </c>
      <c r="H2261" s="1" t="s">
        <v>3059</v>
      </c>
      <c r="I2261" s="1">
        <v>69</v>
      </c>
      <c r="J2261" s="1" t="s">
        <v>3059</v>
      </c>
      <c r="K2261" s="1" t="s">
        <v>3059</v>
      </c>
    </row>
    <row r="2262" spans="1:11" x14ac:dyDescent="0.35">
      <c r="A2262" s="1" t="s">
        <v>1747</v>
      </c>
      <c r="B2262" s="9">
        <v>113556</v>
      </c>
      <c r="C2262" s="1">
        <v>2</v>
      </c>
      <c r="D2262" s="1">
        <v>4</v>
      </c>
      <c r="E2262" s="13">
        <v>0.99400000000000011</v>
      </c>
      <c r="F2262" s="1">
        <v>30</v>
      </c>
      <c r="G2262" s="1" t="s">
        <v>3058</v>
      </c>
      <c r="H2262" s="1" t="s">
        <v>3059</v>
      </c>
      <c r="I2262" s="1">
        <v>7</v>
      </c>
      <c r="J2262" s="1" t="s">
        <v>3059</v>
      </c>
      <c r="K2262" s="1" t="s">
        <v>3059</v>
      </c>
    </row>
    <row r="2263" spans="1:11" x14ac:dyDescent="0.35">
      <c r="A2263" s="1" t="s">
        <v>1306</v>
      </c>
      <c r="B2263" s="9">
        <v>93211</v>
      </c>
      <c r="C2263" s="1">
        <v>5</v>
      </c>
      <c r="D2263" s="1">
        <v>8</v>
      </c>
      <c r="E2263" s="13">
        <v>0.88700000000000001</v>
      </c>
      <c r="F2263" s="1">
        <v>1</v>
      </c>
      <c r="G2263" s="1" t="s">
        <v>3064</v>
      </c>
      <c r="H2263" s="1" t="s">
        <v>3059</v>
      </c>
      <c r="I2263" s="1">
        <v>43</v>
      </c>
      <c r="J2263" s="1" t="s">
        <v>3060</v>
      </c>
      <c r="K2263" s="1" t="s">
        <v>3059</v>
      </c>
    </row>
    <row r="2264" spans="1:11" x14ac:dyDescent="0.35">
      <c r="A2264" s="1" t="s">
        <v>938</v>
      </c>
      <c r="B2264" s="9">
        <v>128675</v>
      </c>
      <c r="C2264" s="1">
        <v>4</v>
      </c>
      <c r="D2264" s="1">
        <v>7</v>
      </c>
      <c r="E2264" s="13">
        <v>0.89599999999999991</v>
      </c>
      <c r="F2264" s="1">
        <v>21</v>
      </c>
      <c r="G2264" s="1" t="s">
        <v>3062</v>
      </c>
      <c r="H2264" s="1" t="s">
        <v>3059</v>
      </c>
      <c r="I2264" s="1">
        <v>74</v>
      </c>
      <c r="J2264" s="1" t="s">
        <v>3059</v>
      </c>
      <c r="K2264" s="1" t="s">
        <v>3059</v>
      </c>
    </row>
    <row r="2265" spans="1:11" x14ac:dyDescent="0.35">
      <c r="A2265" s="1" t="s">
        <v>847</v>
      </c>
      <c r="B2265" s="9">
        <v>132007</v>
      </c>
      <c r="C2265" s="1">
        <v>3</v>
      </c>
      <c r="D2265" s="1">
        <v>3</v>
      </c>
      <c r="E2265" s="13">
        <v>0.96599999999999997</v>
      </c>
      <c r="F2265" s="1">
        <v>14</v>
      </c>
      <c r="G2265" s="1" t="s">
        <v>3064</v>
      </c>
      <c r="H2265" s="1" t="s">
        <v>3059</v>
      </c>
      <c r="I2265" s="1">
        <v>68</v>
      </c>
      <c r="J2265" s="1" t="s">
        <v>3059</v>
      </c>
      <c r="K2265" s="1" t="s">
        <v>3059</v>
      </c>
    </row>
    <row r="2266" spans="1:11" x14ac:dyDescent="0.35">
      <c r="A2266" s="1" t="s">
        <v>2736</v>
      </c>
      <c r="B2266" s="9">
        <v>81573</v>
      </c>
      <c r="C2266" s="1">
        <v>1</v>
      </c>
      <c r="D2266" s="1">
        <v>4</v>
      </c>
      <c r="E2266" s="13">
        <v>1</v>
      </c>
      <c r="F2266" s="1">
        <v>24</v>
      </c>
      <c r="G2266" s="1" t="s">
        <v>3058</v>
      </c>
      <c r="H2266" s="1" t="s">
        <v>3060</v>
      </c>
      <c r="I2266" s="1">
        <v>79</v>
      </c>
      <c r="J2266" s="1" t="s">
        <v>3060</v>
      </c>
      <c r="K2266" s="1" t="s">
        <v>3059</v>
      </c>
    </row>
    <row r="2267" spans="1:11" x14ac:dyDescent="0.35">
      <c r="A2267" s="1" t="s">
        <v>577</v>
      </c>
      <c r="B2267" s="9">
        <v>39817</v>
      </c>
      <c r="C2267" s="1">
        <v>3</v>
      </c>
      <c r="D2267" s="1">
        <v>10</v>
      </c>
      <c r="E2267" s="13">
        <v>0.81900000000000006</v>
      </c>
      <c r="F2267" s="1">
        <v>13</v>
      </c>
      <c r="G2267" s="1" t="s">
        <v>3062</v>
      </c>
      <c r="H2267" s="1" t="s">
        <v>3059</v>
      </c>
      <c r="I2267" s="1">
        <v>60</v>
      </c>
      <c r="J2267" s="1" t="s">
        <v>3059</v>
      </c>
      <c r="K2267" s="1" t="s">
        <v>3059</v>
      </c>
    </row>
    <row r="2268" spans="1:11" x14ac:dyDescent="0.35">
      <c r="A2268" s="1" t="s">
        <v>2143</v>
      </c>
      <c r="B2268" s="9">
        <v>143114</v>
      </c>
      <c r="C2268" s="1">
        <v>4</v>
      </c>
      <c r="D2268" s="1">
        <v>3</v>
      </c>
      <c r="E2268" s="13">
        <v>0.93099999999999994</v>
      </c>
      <c r="F2268" s="1">
        <v>3</v>
      </c>
      <c r="G2268" s="1" t="s">
        <v>3063</v>
      </c>
      <c r="H2268" s="1" t="s">
        <v>3059</v>
      </c>
      <c r="I2268" s="1">
        <v>4</v>
      </c>
      <c r="J2268" s="1" t="s">
        <v>3059</v>
      </c>
      <c r="K2268" s="1" t="s">
        <v>3059</v>
      </c>
    </row>
    <row r="2269" spans="1:11" x14ac:dyDescent="0.35">
      <c r="A2269" s="1" t="s">
        <v>1586</v>
      </c>
      <c r="B2269" s="9">
        <v>45263</v>
      </c>
      <c r="C2269" s="1">
        <v>4</v>
      </c>
      <c r="D2269" s="1">
        <v>8</v>
      </c>
      <c r="E2269" s="13">
        <v>0.872</v>
      </c>
      <c r="F2269" s="1">
        <v>29</v>
      </c>
      <c r="G2269" s="1" t="s">
        <v>3061</v>
      </c>
      <c r="H2269" s="1" t="s">
        <v>3059</v>
      </c>
      <c r="I2269" s="1">
        <v>46</v>
      </c>
      <c r="J2269" s="1" t="s">
        <v>3059</v>
      </c>
      <c r="K2269" s="1" t="s">
        <v>3059</v>
      </c>
    </row>
    <row r="2270" spans="1:11" x14ac:dyDescent="0.35">
      <c r="A2270" s="1" t="s">
        <v>1012</v>
      </c>
      <c r="B2270" s="9">
        <v>151209</v>
      </c>
      <c r="C2270" s="1">
        <v>2</v>
      </c>
      <c r="D2270" s="1">
        <v>6</v>
      </c>
      <c r="E2270" s="13">
        <v>0.91099999999999992</v>
      </c>
      <c r="F2270" s="1">
        <v>6</v>
      </c>
      <c r="G2270" s="1" t="s">
        <v>3063</v>
      </c>
      <c r="H2270" s="1" t="s">
        <v>3059</v>
      </c>
      <c r="I2270" s="1">
        <v>65</v>
      </c>
      <c r="J2270" s="1" t="s">
        <v>3059</v>
      </c>
      <c r="K2270" s="1" t="s">
        <v>3060</v>
      </c>
    </row>
    <row r="2271" spans="1:11" x14ac:dyDescent="0.35">
      <c r="A2271" s="1" t="s">
        <v>165</v>
      </c>
      <c r="B2271" s="9">
        <v>146860</v>
      </c>
      <c r="C2271" s="1">
        <v>4</v>
      </c>
      <c r="D2271" s="1">
        <v>1</v>
      </c>
      <c r="E2271" s="13">
        <v>0.80900000000000005</v>
      </c>
      <c r="F2271" s="1">
        <v>25</v>
      </c>
      <c r="G2271" s="1" t="s">
        <v>3063</v>
      </c>
      <c r="H2271" s="1" t="s">
        <v>3060</v>
      </c>
      <c r="I2271" s="1">
        <v>47</v>
      </c>
      <c r="J2271" s="1" t="s">
        <v>3059</v>
      </c>
      <c r="K2271" s="1" t="s">
        <v>3060</v>
      </c>
    </row>
    <row r="2272" spans="1:11" x14ac:dyDescent="0.35">
      <c r="A2272" s="1" t="s">
        <v>829</v>
      </c>
      <c r="B2272" s="9">
        <v>155267</v>
      </c>
      <c r="C2272" s="1">
        <v>3</v>
      </c>
      <c r="D2272" s="1">
        <v>3</v>
      </c>
      <c r="E2272" s="13">
        <v>0.95400000000000007</v>
      </c>
      <c r="F2272" s="1">
        <v>14</v>
      </c>
      <c r="G2272" s="1" t="s">
        <v>3058</v>
      </c>
      <c r="H2272" s="1" t="s">
        <v>3059</v>
      </c>
      <c r="I2272" s="1">
        <v>51</v>
      </c>
      <c r="J2272" s="1" t="s">
        <v>3059</v>
      </c>
      <c r="K2272" s="1" t="s">
        <v>3059</v>
      </c>
    </row>
    <row r="2273" spans="1:11" x14ac:dyDescent="0.35">
      <c r="A2273" s="1" t="s">
        <v>1672</v>
      </c>
      <c r="B2273" s="9">
        <v>30417</v>
      </c>
      <c r="C2273" s="1">
        <v>1</v>
      </c>
      <c r="D2273" s="1">
        <v>9</v>
      </c>
      <c r="E2273" s="13">
        <v>0.89800000000000002</v>
      </c>
      <c r="F2273" s="1">
        <v>20</v>
      </c>
      <c r="G2273" s="1" t="s">
        <v>3058</v>
      </c>
      <c r="H2273" s="1" t="s">
        <v>3059</v>
      </c>
      <c r="I2273" s="1">
        <v>11</v>
      </c>
      <c r="J2273" s="1" t="s">
        <v>3059</v>
      </c>
      <c r="K2273" s="1" t="s">
        <v>3060</v>
      </c>
    </row>
    <row r="2274" spans="1:11" x14ac:dyDescent="0.35">
      <c r="A2274" s="1" t="s">
        <v>2978</v>
      </c>
      <c r="B2274" s="9">
        <v>102979.37</v>
      </c>
      <c r="C2274" s="1">
        <v>2</v>
      </c>
      <c r="D2274" s="1">
        <v>5</v>
      </c>
      <c r="E2274" s="13">
        <v>0.873</v>
      </c>
      <c r="F2274" s="1">
        <v>15</v>
      </c>
      <c r="G2274" s="1" t="s">
        <v>3058</v>
      </c>
      <c r="H2274" s="1" t="s">
        <v>3060</v>
      </c>
      <c r="I2274" s="1">
        <v>28</v>
      </c>
      <c r="J2274" s="1" t="s">
        <v>3059</v>
      </c>
      <c r="K2274" s="1" t="s">
        <v>3059</v>
      </c>
    </row>
    <row r="2275" spans="1:11" x14ac:dyDescent="0.35">
      <c r="A2275" s="1" t="s">
        <v>988</v>
      </c>
      <c r="B2275" s="9">
        <v>115237</v>
      </c>
      <c r="C2275" s="1">
        <v>1</v>
      </c>
      <c r="D2275" s="1">
        <v>9</v>
      </c>
      <c r="E2275" s="13">
        <v>0.9</v>
      </c>
      <c r="F2275" s="1">
        <v>26</v>
      </c>
      <c r="G2275" s="1" t="s">
        <v>3062</v>
      </c>
      <c r="H2275" s="1" t="s">
        <v>3059</v>
      </c>
      <c r="I2275" s="1">
        <v>13</v>
      </c>
      <c r="J2275" s="1" t="s">
        <v>3059</v>
      </c>
      <c r="K2275" s="1" t="s">
        <v>3059</v>
      </c>
    </row>
    <row r="2276" spans="1:11" x14ac:dyDescent="0.35">
      <c r="A2276" s="1" t="s">
        <v>1392</v>
      </c>
      <c r="B2276" s="9">
        <v>38538</v>
      </c>
      <c r="C2276" s="1">
        <v>4</v>
      </c>
      <c r="D2276" s="1">
        <v>4</v>
      </c>
      <c r="E2276" s="13">
        <v>0.92400000000000004</v>
      </c>
      <c r="F2276" s="1">
        <v>13</v>
      </c>
      <c r="G2276" s="1" t="s">
        <v>3063</v>
      </c>
      <c r="H2276" s="1" t="s">
        <v>3060</v>
      </c>
      <c r="I2276" s="1">
        <v>14</v>
      </c>
      <c r="J2276" s="1" t="s">
        <v>3059</v>
      </c>
      <c r="K2276" s="1" t="s">
        <v>3059</v>
      </c>
    </row>
    <row r="2277" spans="1:11" x14ac:dyDescent="0.35">
      <c r="A2277" s="1" t="s">
        <v>147</v>
      </c>
      <c r="B2277" s="9">
        <v>109445</v>
      </c>
      <c r="C2277" s="1">
        <v>4</v>
      </c>
      <c r="D2277" s="1">
        <v>10</v>
      </c>
      <c r="E2277" s="13">
        <v>1</v>
      </c>
      <c r="F2277" s="1">
        <v>20</v>
      </c>
      <c r="G2277" s="1" t="s">
        <v>3058</v>
      </c>
      <c r="H2277" s="1" t="s">
        <v>3059</v>
      </c>
      <c r="I2277" s="1">
        <v>27</v>
      </c>
      <c r="J2277" s="1" t="s">
        <v>3059</v>
      </c>
      <c r="K2277" s="1" t="s">
        <v>3059</v>
      </c>
    </row>
    <row r="2278" spans="1:11" x14ac:dyDescent="0.35">
      <c r="A2278" s="1" t="s">
        <v>1953</v>
      </c>
      <c r="B2278" s="9">
        <v>102015</v>
      </c>
      <c r="C2278" s="1">
        <v>5</v>
      </c>
      <c r="D2278" s="1">
        <v>1</v>
      </c>
      <c r="E2278" s="13">
        <v>0.91500000000000004</v>
      </c>
      <c r="F2278" s="1">
        <v>4</v>
      </c>
      <c r="G2278" s="1" t="s">
        <v>3061</v>
      </c>
      <c r="H2278" s="1" t="s">
        <v>3059</v>
      </c>
      <c r="I2278" s="1">
        <v>69</v>
      </c>
      <c r="J2278" s="1" t="s">
        <v>3059</v>
      </c>
      <c r="K2278" s="1" t="s">
        <v>3060</v>
      </c>
    </row>
    <row r="2279" spans="1:11" x14ac:dyDescent="0.35">
      <c r="A2279" s="1" t="s">
        <v>1974</v>
      </c>
      <c r="B2279" s="9">
        <v>110713</v>
      </c>
      <c r="C2279" s="1">
        <v>3</v>
      </c>
      <c r="D2279" s="1">
        <v>10</v>
      </c>
      <c r="E2279" s="13">
        <v>0.94299999999999995</v>
      </c>
      <c r="F2279" s="1">
        <v>6</v>
      </c>
      <c r="G2279" s="1" t="s">
        <v>3063</v>
      </c>
      <c r="H2279" s="1" t="s">
        <v>3059</v>
      </c>
      <c r="I2279" s="1">
        <v>1</v>
      </c>
      <c r="J2279" s="1" t="s">
        <v>3060</v>
      </c>
      <c r="K2279" s="1" t="s">
        <v>3059</v>
      </c>
    </row>
    <row r="2280" spans="1:11" x14ac:dyDescent="0.35">
      <c r="A2280" s="1" t="s">
        <v>1706</v>
      </c>
      <c r="B2280" s="9">
        <v>52181</v>
      </c>
      <c r="C2280" s="1">
        <v>2</v>
      </c>
      <c r="D2280" s="1">
        <v>6</v>
      </c>
      <c r="E2280" s="13">
        <v>0.92200000000000004</v>
      </c>
      <c r="F2280" s="1">
        <v>14</v>
      </c>
      <c r="G2280" s="1" t="s">
        <v>3062</v>
      </c>
      <c r="H2280" s="1" t="s">
        <v>3060</v>
      </c>
      <c r="I2280" s="1">
        <v>67</v>
      </c>
      <c r="J2280" s="1" t="s">
        <v>3059</v>
      </c>
      <c r="K2280" s="1" t="s">
        <v>3059</v>
      </c>
    </row>
    <row r="2281" spans="1:11" x14ac:dyDescent="0.35">
      <c r="A2281" s="1" t="s">
        <v>1423</v>
      </c>
      <c r="B2281" s="9">
        <v>81229</v>
      </c>
      <c r="C2281" s="1">
        <v>1</v>
      </c>
      <c r="D2281" s="1">
        <v>9</v>
      </c>
      <c r="E2281" s="13">
        <v>0.90700000000000003</v>
      </c>
      <c r="F2281" s="1">
        <v>11</v>
      </c>
      <c r="G2281" s="1" t="s">
        <v>3058</v>
      </c>
      <c r="H2281" s="1" t="s">
        <v>3059</v>
      </c>
      <c r="I2281" s="1">
        <v>64</v>
      </c>
      <c r="J2281" s="1" t="s">
        <v>3060</v>
      </c>
      <c r="K2281" s="1" t="s">
        <v>3060</v>
      </c>
    </row>
    <row r="2282" spans="1:11" x14ac:dyDescent="0.35">
      <c r="A2282" s="1" t="s">
        <v>1797</v>
      </c>
      <c r="B2282" s="9">
        <v>138723</v>
      </c>
      <c r="C2282" s="1">
        <v>5</v>
      </c>
      <c r="D2282" s="1">
        <v>1</v>
      </c>
      <c r="E2282" s="13">
        <v>0.86</v>
      </c>
      <c r="F2282" s="1">
        <v>14</v>
      </c>
      <c r="G2282" s="1" t="s">
        <v>3062</v>
      </c>
      <c r="H2282" s="1" t="s">
        <v>3060</v>
      </c>
      <c r="I2282" s="1">
        <v>29</v>
      </c>
      <c r="J2282" s="1" t="s">
        <v>3059</v>
      </c>
      <c r="K2282" s="1" t="s">
        <v>3059</v>
      </c>
    </row>
    <row r="2283" spans="1:11" x14ac:dyDescent="0.35">
      <c r="A2283" s="1" t="s">
        <v>152</v>
      </c>
      <c r="B2283" s="9">
        <v>39870</v>
      </c>
      <c r="C2283" s="1">
        <v>4</v>
      </c>
      <c r="D2283" s="1">
        <v>8</v>
      </c>
      <c r="E2283" s="13">
        <v>1</v>
      </c>
      <c r="F2283" s="1">
        <v>1</v>
      </c>
      <c r="G2283" s="1" t="s">
        <v>3058</v>
      </c>
      <c r="H2283" s="1" t="s">
        <v>3059</v>
      </c>
      <c r="I2283" s="1">
        <v>7</v>
      </c>
      <c r="J2283" s="1" t="s">
        <v>3060</v>
      </c>
      <c r="K2283" s="1" t="s">
        <v>3059</v>
      </c>
    </row>
    <row r="2284" spans="1:11" x14ac:dyDescent="0.35">
      <c r="A2284" s="1" t="s">
        <v>1133</v>
      </c>
      <c r="B2284" s="9">
        <v>69120</v>
      </c>
      <c r="C2284" s="1">
        <v>5</v>
      </c>
      <c r="D2284" s="1">
        <v>2</v>
      </c>
      <c r="E2284" s="13">
        <v>0.95200000000000007</v>
      </c>
      <c r="F2284" s="1">
        <v>21</v>
      </c>
      <c r="G2284" s="1" t="s">
        <v>3058</v>
      </c>
      <c r="H2284" s="1" t="s">
        <v>3059</v>
      </c>
      <c r="I2284" s="1">
        <v>59</v>
      </c>
      <c r="J2284" s="1" t="s">
        <v>3059</v>
      </c>
      <c r="K2284" s="1" t="s">
        <v>3059</v>
      </c>
    </row>
    <row r="2285" spans="1:11" x14ac:dyDescent="0.35">
      <c r="A2285" s="1" t="s">
        <v>2051</v>
      </c>
      <c r="B2285" s="9">
        <v>34842</v>
      </c>
      <c r="C2285" s="1">
        <v>2</v>
      </c>
      <c r="D2285" s="1">
        <v>3</v>
      </c>
      <c r="E2285" s="13">
        <v>0.87</v>
      </c>
      <c r="F2285" s="1">
        <v>7</v>
      </c>
      <c r="G2285" s="1" t="s">
        <v>3063</v>
      </c>
      <c r="H2285" s="1" t="s">
        <v>3059</v>
      </c>
      <c r="I2285" s="1">
        <v>76</v>
      </c>
      <c r="J2285" s="1" t="s">
        <v>3060</v>
      </c>
      <c r="K2285" s="1" t="s">
        <v>3059</v>
      </c>
    </row>
    <row r="2286" spans="1:11" x14ac:dyDescent="0.35">
      <c r="A2286" s="1" t="s">
        <v>1212</v>
      </c>
      <c r="B2286" s="9">
        <v>44310</v>
      </c>
      <c r="C2286" s="1">
        <v>1</v>
      </c>
      <c r="D2286" s="1">
        <v>4</v>
      </c>
      <c r="E2286" s="13">
        <v>0.86799999999999999</v>
      </c>
      <c r="F2286" s="1">
        <v>16</v>
      </c>
      <c r="G2286" s="1" t="s">
        <v>3063</v>
      </c>
      <c r="H2286" s="1" t="s">
        <v>3059</v>
      </c>
      <c r="I2286" s="1">
        <v>25</v>
      </c>
      <c r="J2286" s="1" t="s">
        <v>3059</v>
      </c>
      <c r="K2286" s="1" t="s">
        <v>3059</v>
      </c>
    </row>
    <row r="2287" spans="1:11" x14ac:dyDescent="0.35">
      <c r="A2287" s="1" t="s">
        <v>2067</v>
      </c>
      <c r="B2287" s="9">
        <v>53437</v>
      </c>
      <c r="C2287" s="1">
        <v>4</v>
      </c>
      <c r="D2287" s="1">
        <v>5</v>
      </c>
      <c r="E2287" s="13">
        <v>0.84400000000000008</v>
      </c>
      <c r="F2287" s="1">
        <v>20</v>
      </c>
      <c r="G2287" s="1" t="s">
        <v>3061</v>
      </c>
      <c r="H2287" s="1" t="s">
        <v>3060</v>
      </c>
      <c r="I2287" s="1">
        <v>12</v>
      </c>
      <c r="J2287" s="1" t="s">
        <v>3060</v>
      </c>
      <c r="K2287" s="1" t="s">
        <v>3059</v>
      </c>
    </row>
    <row r="2288" spans="1:11" x14ac:dyDescent="0.35">
      <c r="A2288" s="1" t="s">
        <v>2679</v>
      </c>
      <c r="B2288" s="9">
        <v>130595</v>
      </c>
      <c r="C2288" s="1">
        <v>5</v>
      </c>
      <c r="D2288" s="1">
        <v>3</v>
      </c>
      <c r="E2288" s="13">
        <v>0.93799999999999994</v>
      </c>
      <c r="F2288" s="1">
        <v>6</v>
      </c>
      <c r="G2288" s="1" t="s">
        <v>3062</v>
      </c>
      <c r="H2288" s="1" t="s">
        <v>3059</v>
      </c>
      <c r="I2288" s="1">
        <v>3</v>
      </c>
      <c r="J2288" s="1" t="s">
        <v>3059</v>
      </c>
      <c r="K2288" s="1" t="s">
        <v>3059</v>
      </c>
    </row>
    <row r="2289" spans="1:11" x14ac:dyDescent="0.35">
      <c r="A2289" s="1" t="s">
        <v>757</v>
      </c>
      <c r="B2289" s="9">
        <v>93198</v>
      </c>
      <c r="C2289" s="1">
        <v>2</v>
      </c>
      <c r="D2289" s="1">
        <v>7</v>
      </c>
      <c r="E2289" s="13">
        <v>0.84200000000000008</v>
      </c>
      <c r="F2289" s="1">
        <v>25</v>
      </c>
      <c r="G2289" s="1" t="s">
        <v>3064</v>
      </c>
      <c r="H2289" s="1" t="s">
        <v>3059</v>
      </c>
      <c r="I2289" s="1">
        <v>80</v>
      </c>
      <c r="J2289" s="1" t="s">
        <v>3059</v>
      </c>
      <c r="K2289" s="1" t="s">
        <v>3059</v>
      </c>
    </row>
    <row r="2290" spans="1:11" x14ac:dyDescent="0.35">
      <c r="A2290" s="1" t="s">
        <v>2386</v>
      </c>
      <c r="B2290" s="9">
        <v>62058</v>
      </c>
      <c r="C2290" s="1">
        <v>5</v>
      </c>
      <c r="D2290" s="1">
        <v>8</v>
      </c>
      <c r="E2290" s="13">
        <v>1</v>
      </c>
      <c r="F2290" s="1">
        <v>10</v>
      </c>
      <c r="G2290" s="1" t="s">
        <v>3064</v>
      </c>
      <c r="H2290" s="1" t="s">
        <v>3060</v>
      </c>
      <c r="I2290" s="1">
        <v>45</v>
      </c>
      <c r="J2290" s="1" t="s">
        <v>3059</v>
      </c>
      <c r="K2290" s="1" t="s">
        <v>3059</v>
      </c>
    </row>
    <row r="2291" spans="1:11" x14ac:dyDescent="0.35">
      <c r="A2291" s="1" t="s">
        <v>2104</v>
      </c>
      <c r="B2291" s="9">
        <v>136484</v>
      </c>
      <c r="C2291" s="1">
        <v>4</v>
      </c>
      <c r="D2291" s="1">
        <v>5</v>
      </c>
      <c r="E2291" s="13">
        <v>0.95700000000000007</v>
      </c>
      <c r="F2291" s="1">
        <v>18</v>
      </c>
      <c r="G2291" s="1" t="s">
        <v>3061</v>
      </c>
      <c r="H2291" s="1" t="s">
        <v>3059</v>
      </c>
      <c r="I2291" s="1">
        <v>43</v>
      </c>
      <c r="J2291" s="1" t="s">
        <v>3059</v>
      </c>
      <c r="K2291" s="1" t="s">
        <v>3059</v>
      </c>
    </row>
    <row r="2292" spans="1:11" x14ac:dyDescent="0.35">
      <c r="A2292" s="1" t="s">
        <v>1604</v>
      </c>
      <c r="B2292" s="9">
        <v>71659</v>
      </c>
      <c r="C2292" s="1">
        <v>3</v>
      </c>
      <c r="D2292" s="1">
        <v>2</v>
      </c>
      <c r="E2292" s="13">
        <v>1</v>
      </c>
      <c r="F2292" s="1">
        <v>6</v>
      </c>
      <c r="G2292" s="1" t="s">
        <v>3058</v>
      </c>
      <c r="H2292" s="1" t="s">
        <v>3059</v>
      </c>
      <c r="I2292" s="1">
        <v>38</v>
      </c>
      <c r="J2292" s="1" t="s">
        <v>3060</v>
      </c>
      <c r="K2292" s="1" t="s">
        <v>3060</v>
      </c>
    </row>
    <row r="2293" spans="1:11" x14ac:dyDescent="0.35">
      <c r="A2293" s="1" t="s">
        <v>1725</v>
      </c>
      <c r="B2293" s="9">
        <v>131456</v>
      </c>
      <c r="C2293" s="1">
        <v>5</v>
      </c>
      <c r="D2293" s="1">
        <v>10</v>
      </c>
      <c r="E2293" s="13">
        <v>0.86499999999999999</v>
      </c>
      <c r="F2293" s="1">
        <v>11</v>
      </c>
      <c r="G2293" s="1" t="s">
        <v>3063</v>
      </c>
      <c r="H2293" s="1" t="s">
        <v>3059</v>
      </c>
      <c r="I2293" s="1">
        <v>72</v>
      </c>
      <c r="J2293" s="1" t="s">
        <v>3060</v>
      </c>
      <c r="K2293" s="1" t="s">
        <v>3059</v>
      </c>
    </row>
    <row r="2294" spans="1:11" x14ac:dyDescent="0.35">
      <c r="A2294" s="1" t="s">
        <v>1997</v>
      </c>
      <c r="B2294" s="9">
        <v>39957</v>
      </c>
      <c r="C2294" s="1">
        <v>1</v>
      </c>
      <c r="D2294" s="1">
        <v>2</v>
      </c>
      <c r="E2294" s="13">
        <v>0.86199999999999999</v>
      </c>
      <c r="F2294" s="1">
        <v>3</v>
      </c>
      <c r="G2294" s="1" t="s">
        <v>3058</v>
      </c>
      <c r="H2294" s="1" t="s">
        <v>3059</v>
      </c>
      <c r="I2294" s="1">
        <v>21</v>
      </c>
      <c r="J2294" s="1" t="s">
        <v>3059</v>
      </c>
      <c r="K2294" s="1" t="s">
        <v>3059</v>
      </c>
    </row>
    <row r="2295" spans="1:11" x14ac:dyDescent="0.35">
      <c r="A2295" s="1" t="s">
        <v>1098</v>
      </c>
      <c r="B2295" s="9">
        <v>175872</v>
      </c>
      <c r="C2295" s="1">
        <v>1</v>
      </c>
      <c r="D2295" s="1">
        <v>1</v>
      </c>
      <c r="E2295" s="13">
        <v>0.93599999999999994</v>
      </c>
      <c r="F2295" s="1">
        <v>19</v>
      </c>
      <c r="G2295" s="1" t="s">
        <v>3064</v>
      </c>
      <c r="H2295" s="1" t="s">
        <v>3059</v>
      </c>
      <c r="I2295" s="1">
        <v>67</v>
      </c>
      <c r="J2295" s="1" t="s">
        <v>3059</v>
      </c>
      <c r="K2295" s="1" t="s">
        <v>3059</v>
      </c>
    </row>
    <row r="2296" spans="1:11" x14ac:dyDescent="0.35">
      <c r="A2296" s="1" t="s">
        <v>1402</v>
      </c>
      <c r="B2296" s="9">
        <v>164971</v>
      </c>
      <c r="C2296" s="1">
        <v>2</v>
      </c>
      <c r="D2296" s="1">
        <v>6</v>
      </c>
      <c r="E2296" s="13">
        <v>1</v>
      </c>
      <c r="F2296" s="1">
        <v>20</v>
      </c>
      <c r="G2296" s="1" t="s">
        <v>3062</v>
      </c>
      <c r="H2296" s="1" t="s">
        <v>3060</v>
      </c>
      <c r="I2296" s="1">
        <v>9</v>
      </c>
      <c r="J2296" s="1" t="s">
        <v>3060</v>
      </c>
      <c r="K2296" s="1" t="s">
        <v>3060</v>
      </c>
    </row>
    <row r="2297" spans="1:11" x14ac:dyDescent="0.35">
      <c r="A2297" s="1" t="s">
        <v>2025</v>
      </c>
      <c r="B2297" s="9">
        <v>37752</v>
      </c>
      <c r="C2297" s="1">
        <v>5</v>
      </c>
      <c r="D2297" s="1">
        <v>5</v>
      </c>
      <c r="E2297" s="13">
        <v>0.84099999999999997</v>
      </c>
      <c r="F2297" s="1">
        <v>19</v>
      </c>
      <c r="G2297" s="1" t="s">
        <v>3062</v>
      </c>
      <c r="H2297" s="1" t="s">
        <v>3059</v>
      </c>
      <c r="I2297" s="1">
        <v>41</v>
      </c>
      <c r="J2297" s="1" t="s">
        <v>3059</v>
      </c>
      <c r="K2297" s="1" t="s">
        <v>3059</v>
      </c>
    </row>
    <row r="2298" spans="1:11" x14ac:dyDescent="0.35">
      <c r="A2298" s="1" t="s">
        <v>103</v>
      </c>
      <c r="B2298" s="9">
        <v>111961</v>
      </c>
      <c r="C2298" s="1">
        <v>4</v>
      </c>
      <c r="D2298" s="1">
        <v>4</v>
      </c>
      <c r="E2298" s="13">
        <v>0.89800000000000002</v>
      </c>
      <c r="F2298" s="1">
        <v>9</v>
      </c>
      <c r="G2298" s="1" t="s">
        <v>3062</v>
      </c>
      <c r="H2298" s="1" t="s">
        <v>3059</v>
      </c>
      <c r="I2298" s="1">
        <v>35</v>
      </c>
      <c r="J2298" s="1" t="s">
        <v>3059</v>
      </c>
      <c r="K2298" s="1" t="s">
        <v>3059</v>
      </c>
    </row>
    <row r="2299" spans="1:11" x14ac:dyDescent="0.35">
      <c r="A2299" s="1" t="s">
        <v>775</v>
      </c>
      <c r="B2299" s="9">
        <v>30615</v>
      </c>
      <c r="C2299" s="1">
        <v>4</v>
      </c>
      <c r="D2299" s="1">
        <v>5</v>
      </c>
      <c r="E2299" s="13">
        <v>0.8909999999999999</v>
      </c>
      <c r="F2299" s="1">
        <v>0</v>
      </c>
      <c r="G2299" s="1" t="s">
        <v>3061</v>
      </c>
      <c r="H2299" s="1" t="s">
        <v>3060</v>
      </c>
      <c r="I2299" s="1">
        <v>46</v>
      </c>
      <c r="J2299" s="1" t="s">
        <v>3059</v>
      </c>
      <c r="K2299" s="1" t="s">
        <v>3059</v>
      </c>
    </row>
    <row r="2300" spans="1:11" x14ac:dyDescent="0.35">
      <c r="A2300" s="1" t="s">
        <v>1578</v>
      </c>
      <c r="B2300" s="9">
        <v>118059</v>
      </c>
      <c r="C2300" s="1">
        <v>4</v>
      </c>
      <c r="D2300" s="1">
        <v>9</v>
      </c>
      <c r="E2300" s="13">
        <v>0.88900000000000001</v>
      </c>
      <c r="F2300" s="1">
        <v>17</v>
      </c>
      <c r="G2300" s="1" t="s">
        <v>3061</v>
      </c>
      <c r="H2300" s="1" t="s">
        <v>3060</v>
      </c>
      <c r="I2300" s="1">
        <v>34</v>
      </c>
      <c r="J2300" s="1" t="s">
        <v>3059</v>
      </c>
      <c r="K2300" s="1" t="s">
        <v>3059</v>
      </c>
    </row>
    <row r="2301" spans="1:11" x14ac:dyDescent="0.35">
      <c r="A2301" s="1" t="s">
        <v>2177</v>
      </c>
      <c r="B2301" s="9">
        <v>149115</v>
      </c>
      <c r="C2301" s="1">
        <v>3</v>
      </c>
      <c r="D2301" s="1">
        <v>10</v>
      </c>
      <c r="E2301" s="13">
        <v>0.89300000000000002</v>
      </c>
      <c r="F2301" s="1">
        <v>14</v>
      </c>
      <c r="G2301" s="1" t="s">
        <v>3058</v>
      </c>
      <c r="H2301" s="1" t="s">
        <v>3059</v>
      </c>
      <c r="I2301" s="1">
        <v>49</v>
      </c>
      <c r="J2301" s="1" t="s">
        <v>3059</v>
      </c>
      <c r="K2301" s="1" t="s">
        <v>3059</v>
      </c>
    </row>
    <row r="2302" spans="1:11" x14ac:dyDescent="0.35">
      <c r="A2302" s="1" t="s">
        <v>2523</v>
      </c>
      <c r="B2302" s="9">
        <v>72003</v>
      </c>
      <c r="C2302" s="1">
        <v>4</v>
      </c>
      <c r="D2302" s="1">
        <v>7</v>
      </c>
      <c r="E2302" s="13">
        <v>0.85799999999999998</v>
      </c>
      <c r="F2302" s="1">
        <v>18</v>
      </c>
      <c r="G2302" s="1" t="s">
        <v>3063</v>
      </c>
      <c r="H2302" s="1" t="s">
        <v>3059</v>
      </c>
      <c r="I2302" s="1">
        <v>12</v>
      </c>
      <c r="J2302" s="1" t="s">
        <v>3059</v>
      </c>
      <c r="K2302" s="1" t="s">
        <v>3060</v>
      </c>
    </row>
    <row r="2303" spans="1:11" x14ac:dyDescent="0.35">
      <c r="A2303" s="1" t="s">
        <v>1730</v>
      </c>
      <c r="B2303" s="9">
        <v>142967</v>
      </c>
      <c r="C2303" s="1">
        <v>5</v>
      </c>
      <c r="D2303" s="1">
        <v>6</v>
      </c>
      <c r="E2303" s="13">
        <v>0.92599999999999993</v>
      </c>
      <c r="F2303" s="1">
        <v>5</v>
      </c>
      <c r="G2303" s="1" t="s">
        <v>3062</v>
      </c>
      <c r="H2303" s="1" t="s">
        <v>3059</v>
      </c>
      <c r="I2303" s="1">
        <v>7</v>
      </c>
      <c r="J2303" s="1" t="s">
        <v>3059</v>
      </c>
      <c r="K2303" s="1" t="s">
        <v>3059</v>
      </c>
    </row>
    <row r="2304" spans="1:11" x14ac:dyDescent="0.35">
      <c r="A2304" s="1" t="s">
        <v>2073</v>
      </c>
      <c r="B2304" s="9">
        <v>112567</v>
      </c>
      <c r="C2304" s="1">
        <v>5</v>
      </c>
      <c r="D2304" s="1">
        <v>7</v>
      </c>
      <c r="E2304" s="13">
        <v>1</v>
      </c>
      <c r="F2304" s="1">
        <v>8</v>
      </c>
      <c r="G2304" s="1" t="s">
        <v>3064</v>
      </c>
      <c r="H2304" s="1" t="s">
        <v>3059</v>
      </c>
      <c r="I2304" s="1">
        <v>70</v>
      </c>
      <c r="J2304" s="1" t="s">
        <v>3059</v>
      </c>
      <c r="K2304" s="1" t="s">
        <v>3059</v>
      </c>
    </row>
    <row r="2305" spans="1:11" x14ac:dyDescent="0.35">
      <c r="A2305" s="1" t="s">
        <v>2970</v>
      </c>
      <c r="B2305" s="9">
        <v>137985</v>
      </c>
      <c r="C2305" s="1">
        <v>4</v>
      </c>
      <c r="D2305" s="1">
        <v>1</v>
      </c>
      <c r="E2305" s="13">
        <v>0.98</v>
      </c>
      <c r="F2305" s="1">
        <v>30</v>
      </c>
      <c r="G2305" s="1" t="s">
        <v>3063</v>
      </c>
      <c r="H2305" s="1" t="s">
        <v>3059</v>
      </c>
      <c r="I2305" s="1">
        <v>49</v>
      </c>
      <c r="J2305" s="1" t="s">
        <v>3059</v>
      </c>
      <c r="K2305" s="1" t="s">
        <v>3059</v>
      </c>
    </row>
    <row r="2306" spans="1:11" x14ac:dyDescent="0.35">
      <c r="A2306" s="1" t="s">
        <v>1877</v>
      </c>
      <c r="B2306" s="9">
        <v>172042</v>
      </c>
      <c r="C2306" s="1">
        <v>2</v>
      </c>
      <c r="D2306" s="1">
        <v>9</v>
      </c>
      <c r="E2306" s="13">
        <v>1</v>
      </c>
      <c r="F2306" s="1">
        <v>26</v>
      </c>
      <c r="G2306" s="1" t="s">
        <v>3061</v>
      </c>
      <c r="H2306" s="1" t="s">
        <v>3060</v>
      </c>
      <c r="I2306" s="1">
        <v>54</v>
      </c>
      <c r="J2306" s="1" t="s">
        <v>3059</v>
      </c>
      <c r="K2306" s="1" t="s">
        <v>3059</v>
      </c>
    </row>
    <row r="2307" spans="1:11" x14ac:dyDescent="0.35">
      <c r="A2307" s="1" t="s">
        <v>617</v>
      </c>
      <c r="B2307" s="9">
        <v>177555</v>
      </c>
      <c r="C2307" s="1">
        <v>2</v>
      </c>
      <c r="D2307" s="1">
        <v>5</v>
      </c>
      <c r="E2307" s="13">
        <v>0.84699999999999998</v>
      </c>
      <c r="F2307" s="1">
        <v>3</v>
      </c>
      <c r="G2307" s="1" t="s">
        <v>3062</v>
      </c>
      <c r="H2307" s="1" t="s">
        <v>3059</v>
      </c>
      <c r="I2307" s="1">
        <v>32</v>
      </c>
      <c r="J2307" s="1" t="s">
        <v>3060</v>
      </c>
      <c r="K2307" s="1" t="s">
        <v>3059</v>
      </c>
    </row>
    <row r="2308" spans="1:11" x14ac:dyDescent="0.35">
      <c r="A2308" s="1" t="s">
        <v>769</v>
      </c>
      <c r="B2308" s="9">
        <v>115957</v>
      </c>
      <c r="C2308" s="1">
        <v>5</v>
      </c>
      <c r="D2308" s="1">
        <v>10</v>
      </c>
      <c r="E2308" s="13">
        <v>0.86799999999999999</v>
      </c>
      <c r="F2308" s="1">
        <v>27</v>
      </c>
      <c r="G2308" s="1" t="s">
        <v>3062</v>
      </c>
      <c r="H2308" s="1" t="s">
        <v>3060</v>
      </c>
      <c r="I2308" s="1">
        <v>56</v>
      </c>
      <c r="J2308" s="1" t="s">
        <v>3059</v>
      </c>
      <c r="K2308" s="1" t="s">
        <v>3059</v>
      </c>
    </row>
    <row r="2309" spans="1:11" x14ac:dyDescent="0.35">
      <c r="A2309" s="1" t="s">
        <v>897</v>
      </c>
      <c r="B2309" s="9">
        <v>94700</v>
      </c>
      <c r="C2309" s="1">
        <v>4</v>
      </c>
      <c r="D2309" s="1">
        <v>1</v>
      </c>
      <c r="E2309" s="13">
        <v>0.81499999999999995</v>
      </c>
      <c r="F2309" s="1">
        <v>8</v>
      </c>
      <c r="G2309" s="1" t="s">
        <v>3065</v>
      </c>
      <c r="H2309" s="1" t="s">
        <v>3059</v>
      </c>
      <c r="I2309" s="1">
        <v>33</v>
      </c>
      <c r="J2309" s="1" t="s">
        <v>3059</v>
      </c>
      <c r="K2309" s="1" t="s">
        <v>3059</v>
      </c>
    </row>
    <row r="2310" spans="1:11" x14ac:dyDescent="0.35">
      <c r="A2310" s="1" t="s">
        <v>49</v>
      </c>
      <c r="B2310" s="9">
        <v>170191</v>
      </c>
      <c r="C2310" s="1">
        <v>3</v>
      </c>
      <c r="D2310" s="1">
        <v>10</v>
      </c>
      <c r="E2310" s="13">
        <v>0.83400000000000007</v>
      </c>
      <c r="F2310" s="1">
        <v>9</v>
      </c>
      <c r="G2310" s="1" t="s">
        <v>3061</v>
      </c>
      <c r="H2310" s="1" t="s">
        <v>3059</v>
      </c>
      <c r="I2310" s="1">
        <v>67</v>
      </c>
      <c r="J2310" s="1" t="s">
        <v>3059</v>
      </c>
      <c r="K2310" s="1" t="s">
        <v>3059</v>
      </c>
    </row>
    <row r="2311" spans="1:11" x14ac:dyDescent="0.35">
      <c r="A2311" s="1" t="s">
        <v>576</v>
      </c>
      <c r="B2311" s="9">
        <v>134626</v>
      </c>
      <c r="C2311" s="1">
        <v>2</v>
      </c>
      <c r="D2311" s="1">
        <v>2</v>
      </c>
      <c r="E2311" s="13">
        <v>0.99900000000000011</v>
      </c>
      <c r="F2311" s="1">
        <v>10</v>
      </c>
      <c r="G2311" s="1" t="s">
        <v>3062</v>
      </c>
      <c r="H2311" s="1" t="s">
        <v>3059</v>
      </c>
      <c r="I2311" s="1">
        <v>76</v>
      </c>
      <c r="J2311" s="1" t="s">
        <v>3060</v>
      </c>
      <c r="K2311" s="1" t="s">
        <v>3060</v>
      </c>
    </row>
    <row r="2312" spans="1:11" x14ac:dyDescent="0.35">
      <c r="A2312" s="1" t="s">
        <v>542</v>
      </c>
      <c r="B2312" s="9">
        <v>31214</v>
      </c>
      <c r="C2312" s="1">
        <v>2</v>
      </c>
      <c r="D2312" s="1">
        <v>5</v>
      </c>
      <c r="E2312" s="13">
        <v>0.87</v>
      </c>
      <c r="F2312" s="1">
        <v>27</v>
      </c>
      <c r="G2312" s="1" t="s">
        <v>3061</v>
      </c>
      <c r="H2312" s="1" t="s">
        <v>3059</v>
      </c>
      <c r="I2312" s="1">
        <v>53</v>
      </c>
      <c r="J2312" s="1" t="s">
        <v>3059</v>
      </c>
      <c r="K2312" s="1" t="s">
        <v>3059</v>
      </c>
    </row>
    <row r="2313" spans="1:11" x14ac:dyDescent="0.35">
      <c r="A2313" s="1" t="s">
        <v>1051</v>
      </c>
      <c r="B2313" s="9">
        <v>43322</v>
      </c>
      <c r="C2313" s="1">
        <v>1</v>
      </c>
      <c r="D2313" s="1">
        <v>8</v>
      </c>
      <c r="E2313" s="13">
        <v>0.91900000000000004</v>
      </c>
      <c r="F2313" s="1">
        <v>29</v>
      </c>
      <c r="G2313" s="1" t="s">
        <v>3064</v>
      </c>
      <c r="H2313" s="1" t="s">
        <v>3060</v>
      </c>
      <c r="I2313" s="1">
        <v>9</v>
      </c>
      <c r="J2313" s="1" t="s">
        <v>3059</v>
      </c>
      <c r="K2313" s="1" t="s">
        <v>3059</v>
      </c>
    </row>
    <row r="2314" spans="1:11" x14ac:dyDescent="0.35">
      <c r="A2314" s="1" t="s">
        <v>746</v>
      </c>
      <c r="B2314" s="9">
        <v>117286</v>
      </c>
      <c r="C2314" s="1">
        <v>5</v>
      </c>
      <c r="D2314" s="1">
        <v>5</v>
      </c>
      <c r="E2314" s="13">
        <v>0.96299999999999997</v>
      </c>
      <c r="F2314" s="1">
        <v>0</v>
      </c>
      <c r="G2314" s="1" t="s">
        <v>3058</v>
      </c>
      <c r="H2314" s="1" t="s">
        <v>3059</v>
      </c>
      <c r="I2314" s="1">
        <v>63</v>
      </c>
      <c r="J2314" s="1" t="s">
        <v>3059</v>
      </c>
      <c r="K2314" s="1" t="s">
        <v>3059</v>
      </c>
    </row>
    <row r="2315" spans="1:11" x14ac:dyDescent="0.35">
      <c r="A2315" s="1" t="s">
        <v>1139</v>
      </c>
      <c r="B2315" s="9">
        <v>99652</v>
      </c>
      <c r="C2315" s="1">
        <v>4</v>
      </c>
      <c r="D2315" s="1">
        <v>6</v>
      </c>
      <c r="E2315" s="13">
        <v>0.89700000000000002</v>
      </c>
      <c r="F2315" s="1">
        <v>13</v>
      </c>
      <c r="G2315" s="1" t="s">
        <v>3062</v>
      </c>
      <c r="H2315" s="1" t="s">
        <v>3059</v>
      </c>
      <c r="I2315" s="1">
        <v>13</v>
      </c>
      <c r="J2315" s="1" t="s">
        <v>3059</v>
      </c>
      <c r="K2315" s="1" t="s">
        <v>3059</v>
      </c>
    </row>
    <row r="2316" spans="1:11" x14ac:dyDescent="0.35">
      <c r="A2316" s="1" t="s">
        <v>2751</v>
      </c>
      <c r="B2316" s="9">
        <v>113043</v>
      </c>
      <c r="C2316" s="1">
        <v>2</v>
      </c>
      <c r="D2316" s="1">
        <v>1</v>
      </c>
      <c r="E2316" s="13">
        <v>0.90300000000000002</v>
      </c>
      <c r="F2316" s="1">
        <v>7</v>
      </c>
      <c r="G2316" s="1" t="s">
        <v>3062</v>
      </c>
      <c r="H2316" s="1" t="s">
        <v>3059</v>
      </c>
      <c r="I2316" s="1">
        <v>78</v>
      </c>
      <c r="J2316" s="1" t="s">
        <v>3059</v>
      </c>
      <c r="K2316" s="1" t="s">
        <v>3059</v>
      </c>
    </row>
    <row r="2317" spans="1:11" x14ac:dyDescent="0.35">
      <c r="A2317" s="1" t="s">
        <v>1013</v>
      </c>
      <c r="B2317" s="9">
        <v>89454</v>
      </c>
      <c r="C2317" s="1">
        <v>5</v>
      </c>
      <c r="D2317" s="1">
        <v>1</v>
      </c>
      <c r="E2317" s="13">
        <v>0.84299999999999997</v>
      </c>
      <c r="F2317" s="1">
        <v>30</v>
      </c>
      <c r="G2317" s="1" t="s">
        <v>3058</v>
      </c>
      <c r="H2317" s="1" t="s">
        <v>3060</v>
      </c>
      <c r="I2317" s="1">
        <v>67</v>
      </c>
      <c r="J2317" s="1" t="s">
        <v>3060</v>
      </c>
      <c r="K2317" s="1" t="s">
        <v>3059</v>
      </c>
    </row>
    <row r="2318" spans="1:11" x14ac:dyDescent="0.35">
      <c r="A2318" s="1" t="s">
        <v>1986</v>
      </c>
      <c r="B2318" s="9">
        <v>26561</v>
      </c>
      <c r="C2318" s="1">
        <v>4</v>
      </c>
      <c r="D2318" s="1">
        <v>9</v>
      </c>
      <c r="E2318" s="13">
        <v>0.90400000000000003</v>
      </c>
      <c r="F2318" s="1">
        <v>17</v>
      </c>
      <c r="G2318" s="1" t="s">
        <v>3064</v>
      </c>
      <c r="H2318" s="1" t="s">
        <v>3059</v>
      </c>
      <c r="I2318" s="1">
        <v>4</v>
      </c>
      <c r="J2318" s="1" t="s">
        <v>3059</v>
      </c>
      <c r="K2318" s="1" t="s">
        <v>3059</v>
      </c>
    </row>
    <row r="2319" spans="1:11" x14ac:dyDescent="0.35">
      <c r="A2319" s="1" t="s">
        <v>2786</v>
      </c>
      <c r="B2319" s="9">
        <v>61210</v>
      </c>
      <c r="C2319" s="1">
        <v>5</v>
      </c>
      <c r="D2319" s="1">
        <v>4</v>
      </c>
      <c r="E2319" s="13">
        <v>0.80599999999999994</v>
      </c>
      <c r="F2319" s="1">
        <v>15</v>
      </c>
      <c r="G2319" s="1" t="s">
        <v>3064</v>
      </c>
      <c r="H2319" s="1" t="s">
        <v>3060</v>
      </c>
      <c r="I2319" s="1">
        <v>53</v>
      </c>
      <c r="J2319" s="1" t="s">
        <v>3059</v>
      </c>
      <c r="K2319" s="1" t="s">
        <v>3059</v>
      </c>
    </row>
    <row r="2320" spans="1:11" x14ac:dyDescent="0.35">
      <c r="A2320" s="1" t="s">
        <v>1328</v>
      </c>
      <c r="B2320" s="9">
        <v>80140</v>
      </c>
      <c r="C2320" s="1">
        <v>3</v>
      </c>
      <c r="D2320" s="1">
        <v>2</v>
      </c>
      <c r="E2320" s="13">
        <v>0.878</v>
      </c>
      <c r="F2320" s="1">
        <v>9</v>
      </c>
      <c r="G2320" s="1" t="s">
        <v>3063</v>
      </c>
      <c r="H2320" s="1" t="s">
        <v>3060</v>
      </c>
      <c r="I2320" s="1">
        <v>55</v>
      </c>
      <c r="J2320" s="1" t="s">
        <v>3059</v>
      </c>
      <c r="K2320" s="1" t="s">
        <v>3059</v>
      </c>
    </row>
    <row r="2321" spans="1:11" x14ac:dyDescent="0.35">
      <c r="A2321" s="1" t="s">
        <v>2419</v>
      </c>
      <c r="B2321" s="9">
        <v>131428</v>
      </c>
      <c r="C2321" s="1">
        <v>4</v>
      </c>
      <c r="D2321" s="1">
        <v>6</v>
      </c>
      <c r="E2321" s="13">
        <v>0.97299999999999998</v>
      </c>
      <c r="F2321" s="1">
        <v>14</v>
      </c>
      <c r="G2321" s="1" t="s">
        <v>3061</v>
      </c>
      <c r="H2321" s="1" t="s">
        <v>3059</v>
      </c>
      <c r="I2321" s="1">
        <v>50</v>
      </c>
      <c r="J2321" s="1" t="s">
        <v>3059</v>
      </c>
      <c r="K2321" s="1" t="s">
        <v>3060</v>
      </c>
    </row>
    <row r="2322" spans="1:11" x14ac:dyDescent="0.35">
      <c r="A2322" s="1" t="s">
        <v>1456</v>
      </c>
      <c r="B2322" s="9">
        <v>100426</v>
      </c>
      <c r="C2322" s="1">
        <v>2</v>
      </c>
      <c r="D2322" s="1">
        <v>7</v>
      </c>
      <c r="E2322" s="13">
        <v>0.81900000000000006</v>
      </c>
      <c r="F2322" s="1">
        <v>17</v>
      </c>
      <c r="G2322" s="1" t="s">
        <v>3058</v>
      </c>
      <c r="H2322" s="1" t="s">
        <v>3059</v>
      </c>
      <c r="I2322" s="1">
        <v>50</v>
      </c>
      <c r="J2322" s="1" t="s">
        <v>3059</v>
      </c>
      <c r="K2322" s="1" t="s">
        <v>3059</v>
      </c>
    </row>
    <row r="2323" spans="1:11" x14ac:dyDescent="0.35">
      <c r="A2323" s="1" t="s">
        <v>1495</v>
      </c>
      <c r="B2323" s="9">
        <v>89522</v>
      </c>
      <c r="C2323" s="1">
        <v>5</v>
      </c>
      <c r="D2323" s="1">
        <v>1</v>
      </c>
      <c r="E2323" s="13">
        <v>0.94200000000000006</v>
      </c>
      <c r="F2323" s="1">
        <v>22</v>
      </c>
      <c r="G2323" s="1" t="s">
        <v>3063</v>
      </c>
      <c r="H2323" s="1" t="s">
        <v>3059</v>
      </c>
      <c r="I2323" s="1">
        <v>42</v>
      </c>
      <c r="J2323" s="1" t="s">
        <v>3059</v>
      </c>
      <c r="K2323" s="1" t="s">
        <v>3059</v>
      </c>
    </row>
    <row r="2324" spans="1:11" x14ac:dyDescent="0.35">
      <c r="A2324" s="1" t="s">
        <v>625</v>
      </c>
      <c r="B2324" s="9">
        <v>119489</v>
      </c>
      <c r="C2324" s="1">
        <v>4</v>
      </c>
      <c r="D2324" s="1">
        <v>10</v>
      </c>
      <c r="E2324" s="13">
        <v>0.77900000000000003</v>
      </c>
      <c r="F2324" s="1">
        <v>18</v>
      </c>
      <c r="G2324" s="1" t="s">
        <v>3063</v>
      </c>
      <c r="H2324" s="1" t="s">
        <v>3059</v>
      </c>
      <c r="I2324" s="1">
        <v>0</v>
      </c>
      <c r="J2324" s="1" t="s">
        <v>3060</v>
      </c>
      <c r="K2324" s="1" t="s">
        <v>3059</v>
      </c>
    </row>
    <row r="2325" spans="1:11" x14ac:dyDescent="0.35">
      <c r="A2325" s="1" t="s">
        <v>2925</v>
      </c>
      <c r="B2325" s="9">
        <v>130963</v>
      </c>
      <c r="C2325" s="1">
        <v>1</v>
      </c>
      <c r="D2325" s="1">
        <v>1</v>
      </c>
      <c r="E2325" s="13">
        <v>1</v>
      </c>
      <c r="F2325" s="1">
        <v>9</v>
      </c>
      <c r="G2325" s="1" t="s">
        <v>3063</v>
      </c>
      <c r="H2325" s="1" t="s">
        <v>3059</v>
      </c>
      <c r="I2325" s="1">
        <v>26</v>
      </c>
      <c r="J2325" s="1" t="s">
        <v>3059</v>
      </c>
      <c r="K2325" s="1" t="s">
        <v>3059</v>
      </c>
    </row>
    <row r="2326" spans="1:11" x14ac:dyDescent="0.35">
      <c r="A2326" s="1" t="s">
        <v>868</v>
      </c>
      <c r="B2326" s="9">
        <v>119290</v>
      </c>
      <c r="C2326" s="1">
        <v>5</v>
      </c>
      <c r="D2326" s="1">
        <v>7</v>
      </c>
      <c r="E2326" s="13">
        <v>0.93900000000000006</v>
      </c>
      <c r="F2326" s="1">
        <v>18</v>
      </c>
      <c r="G2326" s="1" t="s">
        <v>3061</v>
      </c>
      <c r="H2326" s="1" t="s">
        <v>3059</v>
      </c>
      <c r="I2326" s="1">
        <v>21</v>
      </c>
      <c r="J2326" s="1" t="s">
        <v>3060</v>
      </c>
      <c r="K2326" s="1" t="s">
        <v>3059</v>
      </c>
    </row>
    <row r="2327" spans="1:11" x14ac:dyDescent="0.35">
      <c r="A2327" s="1" t="s">
        <v>1623</v>
      </c>
      <c r="B2327" s="9">
        <v>67721</v>
      </c>
      <c r="C2327" s="1">
        <v>1</v>
      </c>
      <c r="D2327" s="1">
        <v>1</v>
      </c>
      <c r="E2327" s="13">
        <v>0.86699999999999999</v>
      </c>
      <c r="F2327" s="1">
        <v>13</v>
      </c>
      <c r="G2327" s="1" t="s">
        <v>3062</v>
      </c>
      <c r="H2327" s="1" t="s">
        <v>3059</v>
      </c>
      <c r="I2327" s="1">
        <v>13</v>
      </c>
      <c r="J2327" s="1" t="s">
        <v>3059</v>
      </c>
      <c r="K2327" s="1" t="s">
        <v>3059</v>
      </c>
    </row>
    <row r="2328" spans="1:11" x14ac:dyDescent="0.35">
      <c r="A2328" s="1" t="s">
        <v>1889</v>
      </c>
      <c r="B2328" s="9">
        <v>102632</v>
      </c>
      <c r="C2328" s="1">
        <v>3</v>
      </c>
      <c r="D2328" s="1">
        <v>9</v>
      </c>
      <c r="E2328" s="13">
        <v>0.96700000000000008</v>
      </c>
      <c r="F2328" s="1">
        <v>6</v>
      </c>
      <c r="G2328" s="1" t="s">
        <v>3063</v>
      </c>
      <c r="H2328" s="1" t="s">
        <v>3060</v>
      </c>
      <c r="I2328" s="1">
        <v>12</v>
      </c>
      <c r="J2328" s="1" t="s">
        <v>3059</v>
      </c>
      <c r="K2328" s="1" t="s">
        <v>3059</v>
      </c>
    </row>
    <row r="2329" spans="1:11" x14ac:dyDescent="0.35">
      <c r="A2329" s="1" t="s">
        <v>913</v>
      </c>
      <c r="B2329" s="9">
        <v>170858</v>
      </c>
      <c r="C2329" s="1">
        <v>2</v>
      </c>
      <c r="D2329" s="1">
        <v>1</v>
      </c>
      <c r="E2329" s="13">
        <v>0.94499999999999995</v>
      </c>
      <c r="F2329" s="1">
        <v>13</v>
      </c>
      <c r="G2329" s="1" t="s">
        <v>3058</v>
      </c>
      <c r="H2329" s="1" t="s">
        <v>3060</v>
      </c>
      <c r="I2329" s="1">
        <v>60</v>
      </c>
      <c r="J2329" s="1" t="s">
        <v>3059</v>
      </c>
      <c r="K2329" s="1" t="s">
        <v>3059</v>
      </c>
    </row>
    <row r="2330" spans="1:11" x14ac:dyDescent="0.35">
      <c r="A2330" s="1" t="s">
        <v>2624</v>
      </c>
      <c r="B2330" s="9">
        <v>146041</v>
      </c>
      <c r="C2330" s="1">
        <v>3</v>
      </c>
      <c r="D2330" s="1">
        <v>9</v>
      </c>
      <c r="E2330" s="13">
        <v>0.92099999999999993</v>
      </c>
      <c r="F2330" s="1">
        <v>1</v>
      </c>
      <c r="G2330" s="1" t="s">
        <v>3058</v>
      </c>
      <c r="H2330" s="1" t="s">
        <v>3059</v>
      </c>
      <c r="I2330" s="1">
        <v>10</v>
      </c>
      <c r="J2330" s="1" t="s">
        <v>3059</v>
      </c>
      <c r="K2330" s="1" t="s">
        <v>3059</v>
      </c>
    </row>
    <row r="2331" spans="1:11" x14ac:dyDescent="0.35">
      <c r="A2331" s="1" t="s">
        <v>426</v>
      </c>
      <c r="B2331" s="9">
        <v>160921</v>
      </c>
      <c r="C2331" s="1">
        <v>2</v>
      </c>
      <c r="D2331" s="1">
        <v>2</v>
      </c>
      <c r="E2331" s="13">
        <v>1</v>
      </c>
      <c r="F2331" s="1">
        <v>20</v>
      </c>
      <c r="G2331" s="1" t="s">
        <v>3061</v>
      </c>
      <c r="H2331" s="1" t="s">
        <v>3059</v>
      </c>
      <c r="I2331" s="1">
        <v>29</v>
      </c>
      <c r="J2331" s="1" t="s">
        <v>3059</v>
      </c>
      <c r="K2331" s="1" t="s">
        <v>3059</v>
      </c>
    </row>
    <row r="2332" spans="1:11" x14ac:dyDescent="0.35">
      <c r="A2332" s="1" t="s">
        <v>2200</v>
      </c>
      <c r="B2332" s="9">
        <v>92082</v>
      </c>
      <c r="C2332" s="1">
        <v>5</v>
      </c>
      <c r="D2332" s="1">
        <v>8</v>
      </c>
      <c r="E2332" s="13">
        <v>0.91500000000000004</v>
      </c>
      <c r="F2332" s="1">
        <v>30</v>
      </c>
      <c r="G2332" s="1" t="s">
        <v>3062</v>
      </c>
      <c r="H2332" s="1" t="s">
        <v>3060</v>
      </c>
      <c r="I2332" s="1">
        <v>15</v>
      </c>
      <c r="J2332" s="1" t="s">
        <v>3059</v>
      </c>
      <c r="K2332" s="1" t="s">
        <v>3059</v>
      </c>
    </row>
    <row r="2333" spans="1:11" x14ac:dyDescent="0.35">
      <c r="A2333" s="1" t="s">
        <v>186</v>
      </c>
      <c r="B2333" s="9">
        <v>76171</v>
      </c>
      <c r="C2333" s="1">
        <v>3</v>
      </c>
      <c r="D2333" s="1">
        <v>7</v>
      </c>
      <c r="E2333" s="13">
        <v>0.88400000000000001</v>
      </c>
      <c r="F2333" s="1">
        <v>17</v>
      </c>
      <c r="G2333" s="1" t="s">
        <v>3061</v>
      </c>
      <c r="H2333" s="1" t="s">
        <v>3059</v>
      </c>
      <c r="I2333" s="1">
        <v>62</v>
      </c>
      <c r="J2333" s="1" t="s">
        <v>3059</v>
      </c>
      <c r="K2333" s="1" t="s">
        <v>3059</v>
      </c>
    </row>
    <row r="2334" spans="1:11" x14ac:dyDescent="0.35">
      <c r="A2334" s="1" t="s">
        <v>1353</v>
      </c>
      <c r="B2334" s="9">
        <v>43989</v>
      </c>
      <c r="C2334" s="1">
        <v>1</v>
      </c>
      <c r="D2334" s="1">
        <v>5</v>
      </c>
      <c r="E2334" s="13">
        <v>0.92799999999999994</v>
      </c>
      <c r="F2334" s="1">
        <v>27</v>
      </c>
      <c r="G2334" s="1" t="s">
        <v>3061</v>
      </c>
      <c r="H2334" s="1" t="s">
        <v>3059</v>
      </c>
      <c r="I2334" s="1">
        <v>77</v>
      </c>
      <c r="J2334" s="1" t="s">
        <v>3059</v>
      </c>
      <c r="K2334" s="1" t="s">
        <v>3059</v>
      </c>
    </row>
    <row r="2335" spans="1:11" x14ac:dyDescent="0.35">
      <c r="A2335" s="1" t="s">
        <v>2770</v>
      </c>
      <c r="B2335" s="9">
        <v>43389</v>
      </c>
      <c r="C2335" s="1">
        <v>4</v>
      </c>
      <c r="D2335" s="1">
        <v>6</v>
      </c>
      <c r="E2335" s="13">
        <v>0.8909999999999999</v>
      </c>
      <c r="F2335" s="1">
        <v>1</v>
      </c>
      <c r="G2335" s="1" t="s">
        <v>3061</v>
      </c>
      <c r="H2335" s="1" t="s">
        <v>3059</v>
      </c>
      <c r="I2335" s="1">
        <v>35</v>
      </c>
      <c r="J2335" s="1" t="s">
        <v>3059</v>
      </c>
      <c r="K2335" s="1" t="s">
        <v>3059</v>
      </c>
    </row>
    <row r="2336" spans="1:11" x14ac:dyDescent="0.35">
      <c r="A2336" s="1" t="s">
        <v>856</v>
      </c>
      <c r="B2336" s="9">
        <v>28621</v>
      </c>
      <c r="C2336" s="1">
        <v>2</v>
      </c>
      <c r="D2336" s="1">
        <v>1</v>
      </c>
      <c r="E2336" s="13">
        <v>0.86499999999999999</v>
      </c>
      <c r="F2336" s="1">
        <v>5</v>
      </c>
      <c r="G2336" s="1" t="s">
        <v>3063</v>
      </c>
      <c r="H2336" s="1" t="s">
        <v>3059</v>
      </c>
      <c r="I2336" s="1">
        <v>56</v>
      </c>
      <c r="J2336" s="1" t="s">
        <v>3059</v>
      </c>
      <c r="K2336" s="1" t="s">
        <v>3059</v>
      </c>
    </row>
    <row r="2337" spans="1:11" x14ac:dyDescent="0.35">
      <c r="A2337" s="1" t="s">
        <v>290</v>
      </c>
      <c r="B2337" s="9">
        <v>91479</v>
      </c>
      <c r="C2337" s="1">
        <v>3</v>
      </c>
      <c r="D2337" s="1">
        <v>2</v>
      </c>
      <c r="E2337" s="13">
        <v>0.81299999999999994</v>
      </c>
      <c r="F2337" s="1">
        <v>29</v>
      </c>
      <c r="G2337" s="1" t="s">
        <v>3063</v>
      </c>
      <c r="H2337" s="1" t="s">
        <v>3059</v>
      </c>
      <c r="I2337" s="1">
        <v>48</v>
      </c>
      <c r="J2337" s="1" t="s">
        <v>3059</v>
      </c>
      <c r="K2337" s="1" t="s">
        <v>3059</v>
      </c>
    </row>
    <row r="2338" spans="1:11" x14ac:dyDescent="0.35">
      <c r="A2338" s="1" t="s">
        <v>231</v>
      </c>
      <c r="B2338" s="9">
        <v>124583</v>
      </c>
      <c r="C2338" s="1">
        <v>5</v>
      </c>
      <c r="D2338" s="1">
        <v>8</v>
      </c>
      <c r="E2338" s="13">
        <v>0.93500000000000005</v>
      </c>
      <c r="F2338" s="1">
        <v>8</v>
      </c>
      <c r="G2338" s="1" t="s">
        <v>3058</v>
      </c>
      <c r="H2338" s="1" t="s">
        <v>3059</v>
      </c>
      <c r="I2338" s="1">
        <v>54</v>
      </c>
      <c r="J2338" s="1" t="s">
        <v>3059</v>
      </c>
      <c r="K2338" s="1" t="s">
        <v>3059</v>
      </c>
    </row>
    <row r="2339" spans="1:11" x14ac:dyDescent="0.35">
      <c r="A2339" s="1" t="s">
        <v>1031</v>
      </c>
      <c r="B2339" s="9">
        <v>74370</v>
      </c>
      <c r="C2339" s="1">
        <v>5</v>
      </c>
      <c r="D2339" s="1">
        <v>1</v>
      </c>
      <c r="E2339" s="13">
        <v>0.88800000000000001</v>
      </c>
      <c r="F2339" s="1">
        <v>29</v>
      </c>
      <c r="G2339" s="1" t="s">
        <v>3064</v>
      </c>
      <c r="H2339" s="1" t="s">
        <v>3059</v>
      </c>
      <c r="I2339" s="1">
        <v>71</v>
      </c>
      <c r="J2339" s="1" t="s">
        <v>3059</v>
      </c>
      <c r="K2339" s="1" t="s">
        <v>3059</v>
      </c>
    </row>
    <row r="2340" spans="1:11" x14ac:dyDescent="0.35">
      <c r="A2340" s="1" t="s">
        <v>2019</v>
      </c>
      <c r="B2340" s="9">
        <v>60203</v>
      </c>
      <c r="C2340" s="1">
        <v>1</v>
      </c>
      <c r="D2340" s="1">
        <v>10</v>
      </c>
      <c r="E2340" s="13">
        <v>0.87599999999999989</v>
      </c>
      <c r="F2340" s="1">
        <v>0</v>
      </c>
      <c r="G2340" s="1" t="s">
        <v>3062</v>
      </c>
      <c r="H2340" s="1" t="s">
        <v>3060</v>
      </c>
      <c r="I2340" s="1">
        <v>45</v>
      </c>
      <c r="J2340" s="1" t="s">
        <v>3059</v>
      </c>
      <c r="K2340" s="1" t="s">
        <v>3059</v>
      </c>
    </row>
    <row r="2341" spans="1:11" x14ac:dyDescent="0.35">
      <c r="A2341" s="1" t="s">
        <v>304</v>
      </c>
      <c r="B2341" s="9">
        <v>59545</v>
      </c>
      <c r="C2341" s="1">
        <v>2</v>
      </c>
      <c r="D2341" s="1">
        <v>4</v>
      </c>
      <c r="E2341" s="13">
        <v>0.94200000000000006</v>
      </c>
      <c r="F2341" s="1">
        <v>1</v>
      </c>
      <c r="G2341" s="1" t="s">
        <v>3061</v>
      </c>
      <c r="H2341" s="1" t="s">
        <v>3059</v>
      </c>
      <c r="I2341" s="1">
        <v>77</v>
      </c>
      <c r="J2341" s="1" t="s">
        <v>3059</v>
      </c>
      <c r="K2341" s="1" t="s">
        <v>3059</v>
      </c>
    </row>
    <row r="2342" spans="1:11" x14ac:dyDescent="0.35">
      <c r="A2342" s="1" t="s">
        <v>2872</v>
      </c>
      <c r="B2342" s="9">
        <v>62601</v>
      </c>
      <c r="C2342" s="1">
        <v>5</v>
      </c>
      <c r="D2342" s="1">
        <v>2</v>
      </c>
      <c r="E2342" s="13">
        <v>0.93</v>
      </c>
      <c r="F2342" s="1">
        <v>2</v>
      </c>
      <c r="G2342" s="1" t="s">
        <v>3063</v>
      </c>
      <c r="H2342" s="1" t="s">
        <v>3060</v>
      </c>
      <c r="I2342" s="1">
        <v>19</v>
      </c>
      <c r="J2342" s="1" t="s">
        <v>3059</v>
      </c>
      <c r="K2342" s="1" t="s">
        <v>3059</v>
      </c>
    </row>
    <row r="2343" spans="1:11" x14ac:dyDescent="0.35">
      <c r="A2343" s="1" t="s">
        <v>248</v>
      </c>
      <c r="B2343" s="9">
        <v>69373</v>
      </c>
      <c r="C2343" s="1">
        <v>3</v>
      </c>
      <c r="D2343" s="1">
        <v>4</v>
      </c>
      <c r="E2343" s="13">
        <v>0.95900000000000007</v>
      </c>
      <c r="F2343" s="1">
        <v>27</v>
      </c>
      <c r="G2343" s="1" t="s">
        <v>3062</v>
      </c>
      <c r="H2343" s="1" t="s">
        <v>3059</v>
      </c>
      <c r="I2343" s="1">
        <v>24</v>
      </c>
      <c r="J2343" s="1" t="s">
        <v>3059</v>
      </c>
      <c r="K2343" s="1" t="s">
        <v>3060</v>
      </c>
    </row>
    <row r="2344" spans="1:11" x14ac:dyDescent="0.35">
      <c r="A2344" s="1" t="s">
        <v>667</v>
      </c>
      <c r="B2344" s="9">
        <v>172119</v>
      </c>
      <c r="C2344" s="1">
        <v>3</v>
      </c>
      <c r="D2344" s="1">
        <v>9</v>
      </c>
      <c r="E2344" s="13">
        <v>0.84499999999999997</v>
      </c>
      <c r="F2344" s="1">
        <v>0</v>
      </c>
      <c r="G2344" s="1" t="s">
        <v>3063</v>
      </c>
      <c r="H2344" s="1" t="s">
        <v>3060</v>
      </c>
      <c r="I2344" s="1">
        <v>19</v>
      </c>
      <c r="J2344" s="1" t="s">
        <v>3059</v>
      </c>
      <c r="K2344" s="1" t="s">
        <v>3059</v>
      </c>
    </row>
    <row r="2345" spans="1:11" x14ac:dyDescent="0.35">
      <c r="A2345" s="1" t="s">
        <v>901</v>
      </c>
      <c r="B2345" s="9">
        <v>153999</v>
      </c>
      <c r="C2345" s="1">
        <v>3</v>
      </c>
      <c r="D2345" s="1">
        <v>6</v>
      </c>
      <c r="E2345" s="13">
        <v>0.96200000000000008</v>
      </c>
      <c r="F2345" s="1">
        <v>26</v>
      </c>
      <c r="G2345" s="1" t="s">
        <v>3062</v>
      </c>
      <c r="H2345" s="1" t="s">
        <v>3060</v>
      </c>
      <c r="I2345" s="1">
        <v>49</v>
      </c>
      <c r="J2345" s="1" t="s">
        <v>3060</v>
      </c>
      <c r="K2345" s="1" t="s">
        <v>3059</v>
      </c>
    </row>
    <row r="2346" spans="1:11" x14ac:dyDescent="0.35">
      <c r="A2346" s="1" t="s">
        <v>3018</v>
      </c>
      <c r="B2346" s="9">
        <v>142244</v>
      </c>
      <c r="C2346" s="1">
        <v>1</v>
      </c>
      <c r="D2346" s="1">
        <v>9</v>
      </c>
      <c r="E2346" s="13">
        <v>0.91299999999999992</v>
      </c>
      <c r="F2346" s="1">
        <v>5</v>
      </c>
      <c r="G2346" s="1" t="s">
        <v>3061</v>
      </c>
      <c r="H2346" s="1" t="s">
        <v>3059</v>
      </c>
      <c r="I2346" s="1">
        <v>7</v>
      </c>
      <c r="J2346" s="1" t="s">
        <v>3060</v>
      </c>
      <c r="K2346" s="1" t="s">
        <v>3060</v>
      </c>
    </row>
    <row r="2347" spans="1:11" x14ac:dyDescent="0.35">
      <c r="A2347" s="1" t="s">
        <v>728</v>
      </c>
      <c r="B2347" s="9">
        <v>36757</v>
      </c>
      <c r="C2347" s="1">
        <v>4</v>
      </c>
      <c r="D2347" s="1">
        <v>8</v>
      </c>
      <c r="E2347" s="13">
        <v>0.875</v>
      </c>
      <c r="F2347" s="1">
        <v>13</v>
      </c>
      <c r="G2347" s="1" t="s">
        <v>3058</v>
      </c>
      <c r="H2347" s="1" t="s">
        <v>3059</v>
      </c>
      <c r="I2347" s="1">
        <v>52</v>
      </c>
      <c r="J2347" s="1" t="s">
        <v>3059</v>
      </c>
      <c r="K2347" s="1" t="s">
        <v>3059</v>
      </c>
    </row>
    <row r="2348" spans="1:11" x14ac:dyDescent="0.35">
      <c r="A2348" s="1" t="s">
        <v>222</v>
      </c>
      <c r="B2348" s="9">
        <v>174419</v>
      </c>
      <c r="C2348" s="1">
        <v>3</v>
      </c>
      <c r="D2348" s="1">
        <v>4</v>
      </c>
      <c r="E2348" s="13">
        <v>0.90599999999999992</v>
      </c>
      <c r="F2348" s="1">
        <v>20</v>
      </c>
      <c r="G2348" s="1" t="s">
        <v>3063</v>
      </c>
      <c r="H2348" s="1" t="s">
        <v>3059</v>
      </c>
      <c r="I2348" s="1">
        <v>19</v>
      </c>
      <c r="J2348" s="1" t="s">
        <v>3060</v>
      </c>
      <c r="K2348" s="1" t="s">
        <v>3059</v>
      </c>
    </row>
    <row r="2349" spans="1:11" x14ac:dyDescent="0.35">
      <c r="A2349" s="1" t="s">
        <v>250</v>
      </c>
      <c r="B2349" s="9">
        <v>102979.37</v>
      </c>
      <c r="C2349" s="1">
        <v>1</v>
      </c>
      <c r="D2349" s="1">
        <v>5</v>
      </c>
      <c r="E2349" s="13">
        <v>0.82</v>
      </c>
      <c r="F2349" s="1">
        <v>0</v>
      </c>
      <c r="G2349" s="1" t="s">
        <v>3063</v>
      </c>
      <c r="H2349" s="1" t="s">
        <v>3060</v>
      </c>
      <c r="I2349" s="1">
        <v>2</v>
      </c>
      <c r="J2349" s="1" t="s">
        <v>3059</v>
      </c>
      <c r="K2349" s="1" t="s">
        <v>3059</v>
      </c>
    </row>
    <row r="2350" spans="1:11" x14ac:dyDescent="0.35">
      <c r="A2350" s="1" t="s">
        <v>160</v>
      </c>
      <c r="B2350" s="9">
        <v>104158</v>
      </c>
      <c r="C2350" s="1">
        <v>3</v>
      </c>
      <c r="D2350" s="1">
        <v>4</v>
      </c>
      <c r="E2350" s="13">
        <v>0.81799999999999995</v>
      </c>
      <c r="F2350" s="1">
        <v>3</v>
      </c>
      <c r="G2350" s="1" t="s">
        <v>3063</v>
      </c>
      <c r="H2350" s="1" t="s">
        <v>3059</v>
      </c>
      <c r="I2350" s="1">
        <v>68</v>
      </c>
      <c r="J2350" s="1" t="s">
        <v>3059</v>
      </c>
      <c r="K2350" s="1" t="s">
        <v>3059</v>
      </c>
    </row>
    <row r="2351" spans="1:11" x14ac:dyDescent="0.35">
      <c r="A2351" s="1" t="s">
        <v>2332</v>
      </c>
      <c r="B2351" s="9">
        <v>36339</v>
      </c>
      <c r="C2351" s="1">
        <v>3</v>
      </c>
      <c r="D2351" s="1">
        <v>10</v>
      </c>
      <c r="E2351" s="13">
        <v>0.996</v>
      </c>
      <c r="F2351" s="1">
        <v>21</v>
      </c>
      <c r="G2351" s="1" t="s">
        <v>3058</v>
      </c>
      <c r="H2351" s="1" t="s">
        <v>3059</v>
      </c>
      <c r="I2351" s="1">
        <v>56</v>
      </c>
      <c r="J2351" s="1" t="s">
        <v>3060</v>
      </c>
      <c r="K2351" s="1" t="s">
        <v>3060</v>
      </c>
    </row>
    <row r="2352" spans="1:11" x14ac:dyDescent="0.35">
      <c r="A2352" s="1" t="s">
        <v>2665</v>
      </c>
      <c r="B2352" s="9">
        <v>159715</v>
      </c>
      <c r="C2352" s="1">
        <v>3</v>
      </c>
      <c r="D2352" s="1">
        <v>6</v>
      </c>
      <c r="E2352" s="13">
        <v>0.755</v>
      </c>
      <c r="F2352" s="1">
        <v>24</v>
      </c>
      <c r="G2352" s="1" t="s">
        <v>3063</v>
      </c>
      <c r="H2352" s="1" t="s">
        <v>3059</v>
      </c>
      <c r="I2352" s="1">
        <v>2</v>
      </c>
      <c r="J2352" s="1" t="s">
        <v>3059</v>
      </c>
      <c r="K2352" s="1" t="s">
        <v>3059</v>
      </c>
    </row>
    <row r="2353" spans="1:11" x14ac:dyDescent="0.35">
      <c r="A2353" s="1" t="s">
        <v>2659</v>
      </c>
      <c r="B2353" s="9">
        <v>27208</v>
      </c>
      <c r="C2353" s="1">
        <v>2</v>
      </c>
      <c r="D2353" s="1">
        <v>1</v>
      </c>
      <c r="E2353" s="13">
        <v>0.85599999999999998</v>
      </c>
      <c r="F2353" s="1">
        <v>9</v>
      </c>
      <c r="G2353" s="1" t="s">
        <v>3061</v>
      </c>
      <c r="H2353" s="1" t="s">
        <v>3059</v>
      </c>
      <c r="I2353" s="1">
        <v>48</v>
      </c>
      <c r="J2353" s="1" t="s">
        <v>3059</v>
      </c>
      <c r="K2353" s="1" t="s">
        <v>3059</v>
      </c>
    </row>
    <row r="2354" spans="1:11" x14ac:dyDescent="0.35">
      <c r="A2354" s="1" t="s">
        <v>2611</v>
      </c>
      <c r="B2354" s="9">
        <v>73393</v>
      </c>
      <c r="C2354" s="1">
        <v>1</v>
      </c>
      <c r="D2354" s="1">
        <v>4</v>
      </c>
      <c r="E2354" s="13">
        <v>0.97</v>
      </c>
      <c r="F2354" s="1">
        <v>16</v>
      </c>
      <c r="G2354" s="1" t="s">
        <v>3058</v>
      </c>
      <c r="H2354" s="1" t="s">
        <v>3060</v>
      </c>
      <c r="I2354" s="1">
        <v>57</v>
      </c>
      <c r="J2354" s="1" t="s">
        <v>3059</v>
      </c>
      <c r="K2354" s="1" t="s">
        <v>3059</v>
      </c>
    </row>
    <row r="2355" spans="1:11" x14ac:dyDescent="0.35">
      <c r="A2355" s="1" t="s">
        <v>2016</v>
      </c>
      <c r="B2355" s="9">
        <v>113874</v>
      </c>
      <c r="C2355" s="1">
        <v>5</v>
      </c>
      <c r="D2355" s="1">
        <v>5</v>
      </c>
      <c r="E2355" s="13">
        <v>0.79500000000000004</v>
      </c>
      <c r="F2355" s="1">
        <v>24</v>
      </c>
      <c r="G2355" s="1" t="s">
        <v>3064</v>
      </c>
      <c r="H2355" s="1" t="s">
        <v>3059</v>
      </c>
      <c r="I2355" s="1">
        <v>38</v>
      </c>
      <c r="J2355" s="1" t="s">
        <v>3060</v>
      </c>
      <c r="K2355" s="1" t="s">
        <v>3059</v>
      </c>
    </row>
    <row r="2356" spans="1:11" x14ac:dyDescent="0.35">
      <c r="A2356" s="1" t="s">
        <v>599</v>
      </c>
      <c r="B2356" s="9">
        <v>160388</v>
      </c>
      <c r="C2356" s="1">
        <v>5</v>
      </c>
      <c r="D2356" s="1">
        <v>3</v>
      </c>
      <c r="E2356" s="13">
        <v>0.95599999999999996</v>
      </c>
      <c r="F2356" s="1">
        <v>14</v>
      </c>
      <c r="G2356" s="1" t="s">
        <v>3064</v>
      </c>
      <c r="H2356" s="1" t="s">
        <v>3060</v>
      </c>
      <c r="I2356" s="1">
        <v>42</v>
      </c>
      <c r="J2356" s="1" t="s">
        <v>3059</v>
      </c>
      <c r="K2356" s="1" t="s">
        <v>3060</v>
      </c>
    </row>
    <row r="2357" spans="1:11" x14ac:dyDescent="0.35">
      <c r="A2357" s="1" t="s">
        <v>1272</v>
      </c>
      <c r="B2357" s="9">
        <v>38774</v>
      </c>
      <c r="C2357" s="1">
        <v>4</v>
      </c>
      <c r="D2357" s="1">
        <v>2</v>
      </c>
      <c r="E2357" s="13">
        <v>0.80500000000000005</v>
      </c>
      <c r="F2357" s="1">
        <v>4</v>
      </c>
      <c r="G2357" s="1" t="s">
        <v>3061</v>
      </c>
      <c r="H2357" s="1" t="s">
        <v>3060</v>
      </c>
      <c r="I2357" s="1">
        <v>59</v>
      </c>
      <c r="J2357" s="1" t="s">
        <v>3059</v>
      </c>
      <c r="K2357" s="1" t="s">
        <v>3059</v>
      </c>
    </row>
    <row r="2358" spans="1:11" x14ac:dyDescent="0.35">
      <c r="A2358" s="1" t="s">
        <v>590</v>
      </c>
      <c r="B2358" s="9">
        <v>117424</v>
      </c>
      <c r="C2358" s="1">
        <v>4</v>
      </c>
      <c r="D2358" s="1">
        <v>6</v>
      </c>
      <c r="E2358" s="13">
        <v>0.88099999999999989</v>
      </c>
      <c r="F2358" s="1">
        <v>22</v>
      </c>
      <c r="G2358" s="1" t="s">
        <v>3058</v>
      </c>
      <c r="H2358" s="1" t="s">
        <v>3059</v>
      </c>
      <c r="I2358" s="1">
        <v>70</v>
      </c>
      <c r="J2358" s="1" t="s">
        <v>3060</v>
      </c>
      <c r="K2358" s="1" t="s">
        <v>3059</v>
      </c>
    </row>
    <row r="2359" spans="1:11" x14ac:dyDescent="0.35">
      <c r="A2359" s="1" t="s">
        <v>109</v>
      </c>
      <c r="B2359" s="9">
        <v>156843</v>
      </c>
      <c r="C2359" s="1">
        <v>4</v>
      </c>
      <c r="D2359" s="1">
        <v>7</v>
      </c>
      <c r="E2359" s="13">
        <v>0.90400000000000003</v>
      </c>
      <c r="F2359" s="1">
        <v>20</v>
      </c>
      <c r="G2359" s="1" t="s">
        <v>3061</v>
      </c>
      <c r="H2359" s="1" t="s">
        <v>3059</v>
      </c>
      <c r="I2359" s="1">
        <v>46</v>
      </c>
      <c r="J2359" s="1" t="s">
        <v>3059</v>
      </c>
      <c r="K2359" s="1" t="s">
        <v>3059</v>
      </c>
    </row>
    <row r="2360" spans="1:11" x14ac:dyDescent="0.35">
      <c r="A2360" s="1" t="s">
        <v>1688</v>
      </c>
      <c r="B2360" s="9">
        <v>39871</v>
      </c>
      <c r="C2360" s="1">
        <v>5</v>
      </c>
      <c r="D2360" s="1">
        <v>7</v>
      </c>
      <c r="E2360" s="13">
        <v>0.90200000000000002</v>
      </c>
      <c r="F2360" s="1">
        <v>29</v>
      </c>
      <c r="G2360" s="1" t="s">
        <v>3064</v>
      </c>
      <c r="H2360" s="1" t="s">
        <v>3059</v>
      </c>
      <c r="I2360" s="1">
        <v>18</v>
      </c>
      <c r="J2360" s="1" t="s">
        <v>3059</v>
      </c>
      <c r="K2360" s="1" t="s">
        <v>3059</v>
      </c>
    </row>
    <row r="2361" spans="1:11" x14ac:dyDescent="0.35">
      <c r="A2361" s="1" t="s">
        <v>1114</v>
      </c>
      <c r="B2361" s="9">
        <v>73523</v>
      </c>
      <c r="C2361" s="1">
        <v>5</v>
      </c>
      <c r="D2361" s="1">
        <v>10</v>
      </c>
      <c r="E2361" s="13">
        <v>0.82799999999999996</v>
      </c>
      <c r="F2361" s="1">
        <v>17</v>
      </c>
      <c r="G2361" s="1" t="s">
        <v>3063</v>
      </c>
      <c r="H2361" s="1" t="s">
        <v>3059</v>
      </c>
      <c r="I2361" s="1">
        <v>46</v>
      </c>
      <c r="J2361" s="1" t="s">
        <v>3059</v>
      </c>
      <c r="K2361" s="1" t="s">
        <v>3059</v>
      </c>
    </row>
    <row r="2362" spans="1:11" x14ac:dyDescent="0.35">
      <c r="A2362" s="1" t="s">
        <v>1927</v>
      </c>
      <c r="B2362" s="9">
        <v>46149</v>
      </c>
      <c r="C2362" s="1">
        <v>3</v>
      </c>
      <c r="D2362" s="1">
        <v>7</v>
      </c>
      <c r="E2362" s="13">
        <v>0.82900000000000007</v>
      </c>
      <c r="F2362" s="1">
        <v>4</v>
      </c>
      <c r="G2362" s="1" t="s">
        <v>3062</v>
      </c>
      <c r="H2362" s="1" t="s">
        <v>3059</v>
      </c>
      <c r="I2362" s="1">
        <v>36</v>
      </c>
      <c r="J2362" s="1" t="s">
        <v>3059</v>
      </c>
      <c r="K2362" s="1" t="s">
        <v>3059</v>
      </c>
    </row>
    <row r="2363" spans="1:11" x14ac:dyDescent="0.35">
      <c r="A2363" s="1" t="s">
        <v>1887</v>
      </c>
      <c r="B2363" s="9">
        <v>151612</v>
      </c>
      <c r="C2363" s="1">
        <v>5</v>
      </c>
      <c r="D2363" s="1">
        <v>8</v>
      </c>
      <c r="E2363" s="13">
        <v>0.96700000000000008</v>
      </c>
      <c r="F2363" s="1">
        <v>15</v>
      </c>
      <c r="G2363" s="1" t="s">
        <v>3061</v>
      </c>
      <c r="H2363" s="1" t="s">
        <v>3060</v>
      </c>
      <c r="I2363" s="1">
        <v>40</v>
      </c>
      <c r="J2363" s="1" t="s">
        <v>3059</v>
      </c>
      <c r="K2363" s="1" t="s">
        <v>3059</v>
      </c>
    </row>
    <row r="2364" spans="1:11" x14ac:dyDescent="0.35">
      <c r="A2364" s="1" t="s">
        <v>403</v>
      </c>
      <c r="B2364" s="9">
        <v>97815</v>
      </c>
      <c r="C2364" s="1">
        <v>1</v>
      </c>
      <c r="D2364" s="1">
        <v>1</v>
      </c>
      <c r="E2364" s="13">
        <v>0.96499999999999997</v>
      </c>
      <c r="F2364" s="1">
        <v>17</v>
      </c>
      <c r="G2364" s="1" t="s">
        <v>3064</v>
      </c>
      <c r="H2364" s="1" t="s">
        <v>3059</v>
      </c>
      <c r="I2364" s="1">
        <v>11</v>
      </c>
      <c r="J2364" s="1" t="s">
        <v>3060</v>
      </c>
      <c r="K2364" s="1" t="s">
        <v>3059</v>
      </c>
    </row>
    <row r="2365" spans="1:11" x14ac:dyDescent="0.35">
      <c r="A2365" s="1" t="s">
        <v>1538</v>
      </c>
      <c r="B2365" s="9">
        <v>27237</v>
      </c>
      <c r="C2365" s="1">
        <v>2</v>
      </c>
      <c r="D2365" s="1">
        <v>3</v>
      </c>
      <c r="E2365" s="13">
        <v>0.96499999999999997</v>
      </c>
      <c r="F2365" s="1">
        <v>15</v>
      </c>
      <c r="G2365" s="1" t="s">
        <v>3063</v>
      </c>
      <c r="H2365" s="1" t="s">
        <v>3059</v>
      </c>
      <c r="I2365" s="1">
        <v>62</v>
      </c>
      <c r="J2365" s="1" t="s">
        <v>3059</v>
      </c>
      <c r="K2365" s="1" t="s">
        <v>3059</v>
      </c>
    </row>
    <row r="2366" spans="1:11" x14ac:dyDescent="0.35">
      <c r="A2366" s="1" t="s">
        <v>2270</v>
      </c>
      <c r="B2366" s="9">
        <v>58660</v>
      </c>
      <c r="C2366" s="1">
        <v>3</v>
      </c>
      <c r="D2366" s="1">
        <v>10</v>
      </c>
      <c r="E2366" s="13">
        <v>0.82200000000000006</v>
      </c>
      <c r="F2366" s="1">
        <v>23</v>
      </c>
      <c r="G2366" s="1" t="s">
        <v>3064</v>
      </c>
      <c r="H2366" s="1" t="s">
        <v>3059</v>
      </c>
      <c r="I2366" s="1">
        <v>38</v>
      </c>
      <c r="J2366" s="1" t="s">
        <v>3059</v>
      </c>
      <c r="K2366" s="1" t="s">
        <v>3059</v>
      </c>
    </row>
    <row r="2367" spans="1:11" x14ac:dyDescent="0.35">
      <c r="A2367" s="1" t="s">
        <v>2444</v>
      </c>
      <c r="B2367" s="9">
        <v>80316</v>
      </c>
      <c r="C2367" s="1">
        <v>2</v>
      </c>
      <c r="D2367" s="1">
        <v>9</v>
      </c>
      <c r="E2367" s="13">
        <v>0.97900000000000009</v>
      </c>
      <c r="F2367" s="1">
        <v>17</v>
      </c>
      <c r="G2367" s="1" t="s">
        <v>3064</v>
      </c>
      <c r="H2367" s="1" t="s">
        <v>3060</v>
      </c>
      <c r="I2367" s="1">
        <v>2</v>
      </c>
      <c r="J2367" s="1" t="s">
        <v>3059</v>
      </c>
      <c r="K2367" s="1" t="s">
        <v>3059</v>
      </c>
    </row>
    <row r="2368" spans="1:11" x14ac:dyDescent="0.35">
      <c r="A2368" s="1" t="s">
        <v>1248</v>
      </c>
      <c r="B2368" s="9">
        <v>175821</v>
      </c>
      <c r="C2368" s="1">
        <v>4</v>
      </c>
      <c r="D2368" s="1">
        <v>4</v>
      </c>
      <c r="E2368" s="13">
        <v>0.95299999999999996</v>
      </c>
      <c r="F2368" s="1">
        <v>25</v>
      </c>
      <c r="G2368" s="1" t="s">
        <v>3063</v>
      </c>
      <c r="H2368" s="1" t="s">
        <v>3059</v>
      </c>
      <c r="I2368" s="1">
        <v>50</v>
      </c>
      <c r="J2368" s="1" t="s">
        <v>3059</v>
      </c>
      <c r="K2368" s="1" t="s">
        <v>3059</v>
      </c>
    </row>
    <row r="2369" spans="1:11" x14ac:dyDescent="0.35">
      <c r="A2369" s="1" t="s">
        <v>1803</v>
      </c>
      <c r="B2369" s="9">
        <v>173591</v>
      </c>
      <c r="C2369" s="1">
        <v>1</v>
      </c>
      <c r="D2369" s="1">
        <v>5</v>
      </c>
      <c r="E2369" s="13">
        <v>0.9</v>
      </c>
      <c r="F2369" s="1">
        <v>8</v>
      </c>
      <c r="G2369" s="1" t="s">
        <v>3058</v>
      </c>
      <c r="H2369" s="1" t="s">
        <v>3059</v>
      </c>
      <c r="I2369" s="1">
        <v>44</v>
      </c>
      <c r="J2369" s="1" t="s">
        <v>3059</v>
      </c>
      <c r="K2369" s="1" t="s">
        <v>3059</v>
      </c>
    </row>
    <row r="2370" spans="1:11" x14ac:dyDescent="0.35">
      <c r="A2370" s="1" t="s">
        <v>2752</v>
      </c>
      <c r="B2370" s="9">
        <v>39577</v>
      </c>
      <c r="C2370" s="1">
        <v>1</v>
      </c>
      <c r="D2370" s="1">
        <v>1</v>
      </c>
      <c r="E2370" s="13">
        <v>0.91700000000000004</v>
      </c>
      <c r="F2370" s="1">
        <v>28</v>
      </c>
      <c r="G2370" s="1" t="s">
        <v>3061</v>
      </c>
      <c r="H2370" s="1" t="s">
        <v>3060</v>
      </c>
      <c r="I2370" s="1">
        <v>47</v>
      </c>
      <c r="J2370" s="1" t="s">
        <v>3059</v>
      </c>
      <c r="K2370" s="1" t="s">
        <v>3059</v>
      </c>
    </row>
    <row r="2371" spans="1:11" x14ac:dyDescent="0.35">
      <c r="A2371" s="1" t="s">
        <v>1617</v>
      </c>
      <c r="B2371" s="9">
        <v>128660</v>
      </c>
      <c r="C2371" s="1">
        <v>3</v>
      </c>
      <c r="D2371" s="1">
        <v>2</v>
      </c>
      <c r="E2371" s="13">
        <v>0.95200000000000007</v>
      </c>
      <c r="F2371" s="1">
        <v>18</v>
      </c>
      <c r="G2371" s="1" t="s">
        <v>3064</v>
      </c>
      <c r="H2371" s="1" t="s">
        <v>3059</v>
      </c>
      <c r="I2371" s="1">
        <v>28</v>
      </c>
      <c r="J2371" s="1" t="s">
        <v>3060</v>
      </c>
      <c r="K2371" s="1" t="s">
        <v>3060</v>
      </c>
    </row>
    <row r="2372" spans="1:11" x14ac:dyDescent="0.35">
      <c r="A2372" s="1" t="s">
        <v>2219</v>
      </c>
      <c r="B2372" s="9">
        <v>84796</v>
      </c>
      <c r="C2372" s="1">
        <v>2</v>
      </c>
      <c r="D2372" s="1">
        <v>2</v>
      </c>
      <c r="E2372" s="13">
        <v>0.89700000000000002</v>
      </c>
      <c r="F2372" s="1">
        <v>28</v>
      </c>
      <c r="G2372" s="1" t="s">
        <v>3062</v>
      </c>
      <c r="H2372" s="1" t="s">
        <v>3060</v>
      </c>
      <c r="I2372" s="1">
        <v>72</v>
      </c>
      <c r="J2372" s="1" t="s">
        <v>3059</v>
      </c>
      <c r="K2372" s="1" t="s">
        <v>3059</v>
      </c>
    </row>
    <row r="2373" spans="1:11" x14ac:dyDescent="0.35">
      <c r="A2373" s="1" t="s">
        <v>390</v>
      </c>
      <c r="B2373" s="9">
        <v>127701</v>
      </c>
      <c r="C2373" s="1">
        <v>4</v>
      </c>
      <c r="D2373" s="1">
        <v>6</v>
      </c>
      <c r="E2373" s="13">
        <v>0.80500000000000005</v>
      </c>
      <c r="F2373" s="1">
        <v>6</v>
      </c>
      <c r="G2373" s="1" t="s">
        <v>3062</v>
      </c>
      <c r="H2373" s="1" t="s">
        <v>3059</v>
      </c>
      <c r="I2373" s="1">
        <v>1</v>
      </c>
      <c r="J2373" s="1" t="s">
        <v>3059</v>
      </c>
      <c r="K2373" s="1" t="s">
        <v>3059</v>
      </c>
    </row>
    <row r="2374" spans="1:11" x14ac:dyDescent="0.35">
      <c r="A2374" s="1" t="s">
        <v>2494</v>
      </c>
      <c r="B2374" s="9">
        <v>89937</v>
      </c>
      <c r="C2374" s="1">
        <v>2</v>
      </c>
      <c r="D2374" s="1">
        <v>3</v>
      </c>
      <c r="E2374" s="13">
        <v>0.97599999999999998</v>
      </c>
      <c r="F2374" s="1">
        <v>15</v>
      </c>
      <c r="G2374" s="1" t="s">
        <v>3063</v>
      </c>
      <c r="H2374" s="1" t="s">
        <v>3059</v>
      </c>
      <c r="I2374" s="1">
        <v>46</v>
      </c>
      <c r="J2374" s="1" t="s">
        <v>3059</v>
      </c>
      <c r="K2374" s="1" t="s">
        <v>3059</v>
      </c>
    </row>
    <row r="2375" spans="1:11" x14ac:dyDescent="0.35">
      <c r="A2375" s="1" t="s">
        <v>1810</v>
      </c>
      <c r="B2375" s="9">
        <v>58221</v>
      </c>
      <c r="C2375" s="1">
        <v>3</v>
      </c>
      <c r="D2375" s="1">
        <v>4</v>
      </c>
      <c r="E2375" s="13">
        <v>0.85400000000000009</v>
      </c>
      <c r="F2375" s="1">
        <v>14</v>
      </c>
      <c r="G2375" s="1" t="s">
        <v>3062</v>
      </c>
      <c r="H2375" s="1" t="s">
        <v>3060</v>
      </c>
      <c r="I2375" s="1">
        <v>51</v>
      </c>
      <c r="J2375" s="1" t="s">
        <v>3060</v>
      </c>
      <c r="K2375" s="1" t="s">
        <v>3059</v>
      </c>
    </row>
    <row r="2376" spans="1:11" x14ac:dyDescent="0.35">
      <c r="A2376" s="1" t="s">
        <v>1158</v>
      </c>
      <c r="B2376" s="9">
        <v>56639</v>
      </c>
      <c r="C2376" s="1">
        <v>5</v>
      </c>
      <c r="D2376" s="1">
        <v>7</v>
      </c>
      <c r="E2376" s="13">
        <v>0.92799999999999994</v>
      </c>
      <c r="F2376" s="1">
        <v>28</v>
      </c>
      <c r="G2376" s="1" t="s">
        <v>3062</v>
      </c>
      <c r="H2376" s="1" t="s">
        <v>3060</v>
      </c>
      <c r="I2376" s="1">
        <v>15</v>
      </c>
      <c r="J2376" s="1" t="s">
        <v>3059</v>
      </c>
      <c r="K2376" s="1" t="s">
        <v>3059</v>
      </c>
    </row>
    <row r="2377" spans="1:11" x14ac:dyDescent="0.35">
      <c r="A2377" s="1" t="s">
        <v>96</v>
      </c>
      <c r="B2377" s="9">
        <v>152421</v>
      </c>
      <c r="C2377" s="1">
        <v>2</v>
      </c>
      <c r="D2377" s="1">
        <v>4</v>
      </c>
      <c r="E2377" s="13">
        <v>0.96700000000000008</v>
      </c>
      <c r="F2377" s="1">
        <v>23</v>
      </c>
      <c r="G2377" s="1" t="s">
        <v>3061</v>
      </c>
      <c r="H2377" s="1" t="s">
        <v>3059</v>
      </c>
      <c r="I2377" s="1">
        <v>65</v>
      </c>
      <c r="J2377" s="1" t="s">
        <v>3060</v>
      </c>
      <c r="K2377" s="1" t="s">
        <v>3059</v>
      </c>
    </row>
    <row r="2378" spans="1:11" x14ac:dyDescent="0.35">
      <c r="A2378" s="1" t="s">
        <v>627</v>
      </c>
      <c r="B2378" s="9">
        <v>94897</v>
      </c>
      <c r="C2378" s="1">
        <v>5</v>
      </c>
      <c r="D2378" s="1">
        <v>9</v>
      </c>
      <c r="E2378" s="13">
        <v>0.99400000000000011</v>
      </c>
      <c r="F2378" s="1">
        <v>17</v>
      </c>
      <c r="G2378" s="1" t="s">
        <v>3064</v>
      </c>
      <c r="H2378" s="1" t="s">
        <v>3059</v>
      </c>
      <c r="I2378" s="1">
        <v>45</v>
      </c>
      <c r="J2378" s="1" t="s">
        <v>3059</v>
      </c>
      <c r="K2378" s="1" t="s">
        <v>3059</v>
      </c>
    </row>
    <row r="2379" spans="1:11" x14ac:dyDescent="0.35">
      <c r="A2379" s="1" t="s">
        <v>1741</v>
      </c>
      <c r="B2379" s="9">
        <v>111473</v>
      </c>
      <c r="C2379" s="1">
        <v>1</v>
      </c>
      <c r="D2379" s="1">
        <v>4</v>
      </c>
      <c r="E2379" s="13">
        <v>0.85</v>
      </c>
      <c r="F2379" s="1">
        <v>2</v>
      </c>
      <c r="G2379" s="1" t="s">
        <v>3058</v>
      </c>
      <c r="H2379" s="1" t="s">
        <v>3059</v>
      </c>
      <c r="I2379" s="1">
        <v>1</v>
      </c>
      <c r="J2379" s="1" t="s">
        <v>3059</v>
      </c>
      <c r="K2379" s="1" t="s">
        <v>3059</v>
      </c>
    </row>
    <row r="2380" spans="1:11" x14ac:dyDescent="0.35">
      <c r="A2380" s="1" t="s">
        <v>2118</v>
      </c>
      <c r="B2380" s="9">
        <v>66486</v>
      </c>
      <c r="C2380" s="1">
        <v>1</v>
      </c>
      <c r="D2380" s="1">
        <v>10</v>
      </c>
      <c r="E2380" s="13">
        <v>0.92599999999999993</v>
      </c>
      <c r="F2380" s="1">
        <v>3</v>
      </c>
      <c r="G2380" s="1" t="s">
        <v>3064</v>
      </c>
      <c r="H2380" s="1" t="s">
        <v>3060</v>
      </c>
      <c r="I2380" s="1">
        <v>25</v>
      </c>
      <c r="J2380" s="1" t="s">
        <v>3059</v>
      </c>
      <c r="K2380" s="1" t="s">
        <v>3059</v>
      </c>
    </row>
    <row r="2381" spans="1:11" x14ac:dyDescent="0.35">
      <c r="A2381" s="1" t="s">
        <v>2146</v>
      </c>
      <c r="B2381" s="9">
        <v>170763</v>
      </c>
      <c r="C2381" s="1">
        <v>4</v>
      </c>
      <c r="D2381" s="1">
        <v>8</v>
      </c>
      <c r="E2381" s="13">
        <v>0.99099999999999999</v>
      </c>
      <c r="F2381" s="1">
        <v>6</v>
      </c>
      <c r="G2381" s="1" t="s">
        <v>3062</v>
      </c>
      <c r="H2381" s="1" t="s">
        <v>3059</v>
      </c>
      <c r="I2381" s="1">
        <v>59</v>
      </c>
      <c r="J2381" s="1" t="s">
        <v>3059</v>
      </c>
      <c r="K2381" s="1" t="s">
        <v>3059</v>
      </c>
    </row>
    <row r="2382" spans="1:11" x14ac:dyDescent="0.35">
      <c r="A2382" s="1" t="s">
        <v>2129</v>
      </c>
      <c r="B2382" s="9">
        <v>58824</v>
      </c>
      <c r="C2382" s="1">
        <v>3</v>
      </c>
      <c r="D2382" s="1">
        <v>1</v>
      </c>
      <c r="E2382" s="13">
        <v>0.80099999999999993</v>
      </c>
      <c r="F2382" s="1">
        <v>22</v>
      </c>
      <c r="G2382" s="1" t="s">
        <v>3065</v>
      </c>
      <c r="H2382" s="1" t="s">
        <v>3060</v>
      </c>
      <c r="I2382" s="1">
        <v>56</v>
      </c>
      <c r="J2382" s="1" t="s">
        <v>3059</v>
      </c>
      <c r="K2382" s="1" t="s">
        <v>3059</v>
      </c>
    </row>
    <row r="2383" spans="1:11" x14ac:dyDescent="0.35">
      <c r="A2383" s="1" t="s">
        <v>316</v>
      </c>
      <c r="B2383" s="9">
        <v>83764</v>
      </c>
      <c r="C2383" s="1">
        <v>3</v>
      </c>
      <c r="D2383" s="1">
        <v>4</v>
      </c>
      <c r="E2383" s="13">
        <v>0.91099999999999992</v>
      </c>
      <c r="F2383" s="1">
        <v>24</v>
      </c>
      <c r="G2383" s="1" t="s">
        <v>3062</v>
      </c>
      <c r="H2383" s="1" t="s">
        <v>3060</v>
      </c>
      <c r="I2383" s="1">
        <v>53</v>
      </c>
      <c r="J2383" s="1" t="s">
        <v>3059</v>
      </c>
      <c r="K2383" s="1" t="s">
        <v>3059</v>
      </c>
    </row>
    <row r="2384" spans="1:11" x14ac:dyDescent="0.35">
      <c r="A2384" s="1" t="s">
        <v>1418</v>
      </c>
      <c r="B2384" s="9">
        <v>72730</v>
      </c>
      <c r="C2384" s="1">
        <v>4</v>
      </c>
      <c r="D2384" s="1">
        <v>3</v>
      </c>
      <c r="E2384" s="13">
        <v>0.95299999999999996</v>
      </c>
      <c r="F2384" s="1">
        <v>6</v>
      </c>
      <c r="G2384" s="1" t="s">
        <v>3061</v>
      </c>
      <c r="H2384" s="1" t="s">
        <v>3060</v>
      </c>
      <c r="I2384" s="1">
        <v>30</v>
      </c>
      <c r="J2384" s="1" t="s">
        <v>3060</v>
      </c>
      <c r="K2384" s="1" t="s">
        <v>3059</v>
      </c>
    </row>
    <row r="2385" spans="1:11" x14ac:dyDescent="0.35">
      <c r="A2385" s="1" t="s">
        <v>1563</v>
      </c>
      <c r="B2385" s="9">
        <v>101137</v>
      </c>
      <c r="C2385" s="1">
        <v>1</v>
      </c>
      <c r="D2385" s="1">
        <v>6</v>
      </c>
      <c r="E2385" s="13">
        <v>0.753</v>
      </c>
      <c r="F2385" s="1">
        <v>4</v>
      </c>
      <c r="G2385" s="1" t="s">
        <v>3061</v>
      </c>
      <c r="H2385" s="1" t="s">
        <v>3059</v>
      </c>
      <c r="I2385" s="1">
        <v>2</v>
      </c>
      <c r="J2385" s="1" t="s">
        <v>3059</v>
      </c>
      <c r="K2385" s="1" t="s">
        <v>3059</v>
      </c>
    </row>
    <row r="2386" spans="1:11" x14ac:dyDescent="0.35">
      <c r="A2386" s="1" t="s">
        <v>1482</v>
      </c>
      <c r="B2386" s="9">
        <v>64652</v>
      </c>
      <c r="C2386" s="1">
        <v>2</v>
      </c>
      <c r="D2386" s="1">
        <v>3</v>
      </c>
      <c r="E2386" s="13">
        <v>0.98499999999999999</v>
      </c>
      <c r="F2386" s="1">
        <v>18</v>
      </c>
      <c r="G2386" s="1" t="s">
        <v>3061</v>
      </c>
      <c r="H2386" s="1" t="s">
        <v>3060</v>
      </c>
      <c r="I2386" s="1">
        <v>1</v>
      </c>
      <c r="J2386" s="1" t="s">
        <v>3059</v>
      </c>
      <c r="K2386" s="1" t="s">
        <v>3059</v>
      </c>
    </row>
    <row r="2387" spans="1:11" x14ac:dyDescent="0.35">
      <c r="A2387" s="1" t="s">
        <v>2475</v>
      </c>
      <c r="B2387" s="9">
        <v>85649</v>
      </c>
      <c r="C2387" s="1">
        <v>1</v>
      </c>
      <c r="D2387" s="1">
        <v>6</v>
      </c>
      <c r="E2387" s="13">
        <v>0.89700000000000002</v>
      </c>
      <c r="F2387" s="1">
        <v>4</v>
      </c>
      <c r="G2387" s="1" t="s">
        <v>3064</v>
      </c>
      <c r="H2387" s="1" t="s">
        <v>3059</v>
      </c>
      <c r="I2387" s="1">
        <v>62</v>
      </c>
      <c r="J2387" s="1" t="s">
        <v>3059</v>
      </c>
      <c r="K2387" s="1" t="s">
        <v>3060</v>
      </c>
    </row>
    <row r="2388" spans="1:11" x14ac:dyDescent="0.35">
      <c r="A2388" s="1" t="s">
        <v>2007</v>
      </c>
      <c r="B2388" s="9">
        <v>48955</v>
      </c>
      <c r="C2388" s="1">
        <v>2</v>
      </c>
      <c r="D2388" s="1">
        <v>7</v>
      </c>
      <c r="E2388" s="13">
        <v>1</v>
      </c>
      <c r="F2388" s="1">
        <v>24</v>
      </c>
      <c r="G2388" s="1" t="s">
        <v>3064</v>
      </c>
      <c r="H2388" s="1" t="s">
        <v>3059</v>
      </c>
      <c r="I2388" s="1">
        <v>59</v>
      </c>
      <c r="J2388" s="1" t="s">
        <v>3059</v>
      </c>
      <c r="K2388" s="1" t="s">
        <v>3059</v>
      </c>
    </row>
    <row r="2389" spans="1:11" x14ac:dyDescent="0.35">
      <c r="A2389" s="1" t="s">
        <v>2485</v>
      </c>
      <c r="B2389" s="9">
        <v>163641</v>
      </c>
      <c r="C2389" s="1">
        <v>1</v>
      </c>
      <c r="D2389" s="1">
        <v>8</v>
      </c>
      <c r="E2389" s="13">
        <v>0.96099999999999997</v>
      </c>
      <c r="F2389" s="1">
        <v>13</v>
      </c>
      <c r="G2389" s="1" t="s">
        <v>3064</v>
      </c>
      <c r="H2389" s="1" t="s">
        <v>3059</v>
      </c>
      <c r="I2389" s="1">
        <v>24</v>
      </c>
      <c r="J2389" s="1" t="s">
        <v>3059</v>
      </c>
      <c r="K2389" s="1" t="s">
        <v>3059</v>
      </c>
    </row>
    <row r="2390" spans="1:11" x14ac:dyDescent="0.35">
      <c r="A2390" s="1" t="s">
        <v>1219</v>
      </c>
      <c r="B2390" s="9">
        <v>156192</v>
      </c>
      <c r="C2390" s="1">
        <v>5</v>
      </c>
      <c r="D2390" s="1">
        <v>8</v>
      </c>
      <c r="E2390" s="13">
        <v>0.98799999999999999</v>
      </c>
      <c r="F2390" s="1">
        <v>11</v>
      </c>
      <c r="G2390" s="1" t="s">
        <v>3063</v>
      </c>
      <c r="H2390" s="1" t="s">
        <v>3060</v>
      </c>
      <c r="I2390" s="1">
        <v>9</v>
      </c>
      <c r="J2390" s="1" t="s">
        <v>3060</v>
      </c>
      <c r="K2390" s="1" t="s">
        <v>3059</v>
      </c>
    </row>
    <row r="2391" spans="1:11" x14ac:dyDescent="0.35">
      <c r="A2391" s="1" t="s">
        <v>3008</v>
      </c>
      <c r="B2391" s="9">
        <v>159532</v>
      </c>
      <c r="C2391" s="1">
        <v>4</v>
      </c>
      <c r="D2391" s="1">
        <v>7</v>
      </c>
      <c r="E2391" s="13">
        <v>0.83499999999999996</v>
      </c>
      <c r="F2391" s="1">
        <v>29</v>
      </c>
      <c r="G2391" s="1" t="s">
        <v>3064</v>
      </c>
      <c r="H2391" s="1" t="s">
        <v>3059</v>
      </c>
      <c r="I2391" s="1">
        <v>65</v>
      </c>
      <c r="J2391" s="1" t="s">
        <v>3059</v>
      </c>
      <c r="K2391" s="1" t="s">
        <v>3059</v>
      </c>
    </row>
    <row r="2392" spans="1:11" x14ac:dyDescent="0.35">
      <c r="A2392" s="1" t="s">
        <v>1571</v>
      </c>
      <c r="B2392" s="9">
        <v>129046</v>
      </c>
      <c r="C2392" s="1">
        <v>5</v>
      </c>
      <c r="D2392" s="1">
        <v>8</v>
      </c>
      <c r="E2392" s="13">
        <v>0.90099999999999991</v>
      </c>
      <c r="F2392" s="1">
        <v>17</v>
      </c>
      <c r="G2392" s="1" t="s">
        <v>3062</v>
      </c>
      <c r="H2392" s="1" t="s">
        <v>3060</v>
      </c>
      <c r="I2392" s="1">
        <v>20</v>
      </c>
      <c r="J2392" s="1" t="s">
        <v>3059</v>
      </c>
      <c r="K2392" s="1" t="s">
        <v>3060</v>
      </c>
    </row>
    <row r="2393" spans="1:11" x14ac:dyDescent="0.35">
      <c r="A2393" s="1" t="s">
        <v>1808</v>
      </c>
      <c r="B2393" s="9">
        <v>104445</v>
      </c>
      <c r="C2393" s="1">
        <v>5</v>
      </c>
      <c r="D2393" s="1">
        <v>3</v>
      </c>
      <c r="E2393" s="13">
        <v>0.95700000000000007</v>
      </c>
      <c r="F2393" s="1">
        <v>26</v>
      </c>
      <c r="G2393" s="1" t="s">
        <v>3062</v>
      </c>
      <c r="H2393" s="1" t="s">
        <v>3059</v>
      </c>
      <c r="I2393" s="1">
        <v>29</v>
      </c>
      <c r="J2393" s="1" t="s">
        <v>3059</v>
      </c>
      <c r="K2393" s="1" t="s">
        <v>3059</v>
      </c>
    </row>
    <row r="2394" spans="1:11" x14ac:dyDescent="0.35">
      <c r="A2394" s="1" t="s">
        <v>289</v>
      </c>
      <c r="B2394" s="9">
        <v>104628</v>
      </c>
      <c r="C2394" s="1">
        <v>1</v>
      </c>
      <c r="D2394" s="1">
        <v>10</v>
      </c>
      <c r="E2394" s="13">
        <v>0.91200000000000003</v>
      </c>
      <c r="F2394" s="1">
        <v>27</v>
      </c>
      <c r="G2394" s="1" t="s">
        <v>3058</v>
      </c>
      <c r="H2394" s="1" t="s">
        <v>3059</v>
      </c>
      <c r="I2394" s="1">
        <v>79</v>
      </c>
      <c r="J2394" s="1" t="s">
        <v>3060</v>
      </c>
      <c r="K2394" s="1" t="s">
        <v>3060</v>
      </c>
    </row>
    <row r="2395" spans="1:11" x14ac:dyDescent="0.35">
      <c r="A2395" s="1" t="s">
        <v>2278</v>
      </c>
      <c r="B2395" s="9">
        <v>153984</v>
      </c>
      <c r="C2395" s="1">
        <v>5</v>
      </c>
      <c r="D2395" s="1">
        <v>5</v>
      </c>
      <c r="E2395" s="13">
        <v>0.95299999999999996</v>
      </c>
      <c r="F2395" s="1">
        <v>12</v>
      </c>
      <c r="G2395" s="1" t="s">
        <v>3063</v>
      </c>
      <c r="H2395" s="1" t="s">
        <v>3060</v>
      </c>
      <c r="I2395" s="1">
        <v>34</v>
      </c>
      <c r="J2395" s="1" t="s">
        <v>3059</v>
      </c>
      <c r="K2395" s="1" t="s">
        <v>3060</v>
      </c>
    </row>
    <row r="2396" spans="1:11" x14ac:dyDescent="0.35">
      <c r="A2396" s="1" t="s">
        <v>1469</v>
      </c>
      <c r="B2396" s="9">
        <v>81494</v>
      </c>
      <c r="C2396" s="1">
        <v>5</v>
      </c>
      <c r="D2396" s="1">
        <v>6</v>
      </c>
      <c r="E2396" s="13">
        <v>1</v>
      </c>
      <c r="F2396" s="1">
        <v>15</v>
      </c>
      <c r="G2396" s="1" t="s">
        <v>3058</v>
      </c>
      <c r="H2396" s="1" t="s">
        <v>3059</v>
      </c>
      <c r="I2396" s="1">
        <v>48</v>
      </c>
      <c r="J2396" s="1" t="s">
        <v>3059</v>
      </c>
      <c r="K2396" s="1" t="s">
        <v>3059</v>
      </c>
    </row>
    <row r="2397" spans="1:11" x14ac:dyDescent="0.35">
      <c r="A2397" s="1" t="s">
        <v>253</v>
      </c>
      <c r="B2397" s="9">
        <v>113629</v>
      </c>
      <c r="C2397" s="1">
        <v>2</v>
      </c>
      <c r="D2397" s="1">
        <v>5</v>
      </c>
      <c r="E2397" s="13">
        <v>0.82299999999999995</v>
      </c>
      <c r="F2397" s="1">
        <v>29</v>
      </c>
      <c r="G2397" s="1" t="s">
        <v>3058</v>
      </c>
      <c r="H2397" s="1" t="s">
        <v>3060</v>
      </c>
      <c r="I2397" s="1">
        <v>44</v>
      </c>
      <c r="J2397" s="1" t="s">
        <v>3059</v>
      </c>
      <c r="K2397" s="1" t="s">
        <v>3059</v>
      </c>
    </row>
    <row r="2398" spans="1:11" x14ac:dyDescent="0.35">
      <c r="A2398" s="1" t="s">
        <v>1685</v>
      </c>
      <c r="B2398" s="9">
        <v>88865</v>
      </c>
      <c r="C2398" s="1">
        <v>3</v>
      </c>
      <c r="D2398" s="1">
        <v>5</v>
      </c>
      <c r="E2398" s="13">
        <v>0.80500000000000005</v>
      </c>
      <c r="F2398" s="1">
        <v>6</v>
      </c>
      <c r="G2398" s="1" t="s">
        <v>3064</v>
      </c>
      <c r="H2398" s="1" t="s">
        <v>3060</v>
      </c>
      <c r="I2398" s="1">
        <v>27</v>
      </c>
      <c r="J2398" s="1" t="s">
        <v>3059</v>
      </c>
      <c r="K2398" s="1" t="s">
        <v>3059</v>
      </c>
    </row>
    <row r="2399" spans="1:11" x14ac:dyDescent="0.35">
      <c r="A2399" s="1" t="s">
        <v>2780</v>
      </c>
      <c r="B2399" s="9">
        <v>61473</v>
      </c>
      <c r="C2399" s="1">
        <v>4</v>
      </c>
      <c r="D2399" s="1">
        <v>3</v>
      </c>
      <c r="E2399" s="13">
        <v>0.85</v>
      </c>
      <c r="F2399" s="1">
        <v>9</v>
      </c>
      <c r="G2399" s="1" t="s">
        <v>3063</v>
      </c>
      <c r="H2399" s="1" t="s">
        <v>3059</v>
      </c>
      <c r="I2399" s="1">
        <v>50</v>
      </c>
      <c r="J2399" s="1" t="s">
        <v>3060</v>
      </c>
      <c r="K2399" s="1" t="s">
        <v>3059</v>
      </c>
    </row>
    <row r="2400" spans="1:11" x14ac:dyDescent="0.35">
      <c r="A2400" s="1" t="s">
        <v>2664</v>
      </c>
      <c r="B2400" s="9">
        <v>123319</v>
      </c>
      <c r="C2400" s="1">
        <v>3</v>
      </c>
      <c r="D2400" s="1">
        <v>1</v>
      </c>
      <c r="E2400" s="13">
        <v>0.872</v>
      </c>
      <c r="F2400" s="1">
        <v>8</v>
      </c>
      <c r="G2400" s="1" t="s">
        <v>3063</v>
      </c>
      <c r="H2400" s="1" t="s">
        <v>3060</v>
      </c>
      <c r="I2400" s="1">
        <v>1</v>
      </c>
      <c r="J2400" s="1" t="s">
        <v>3060</v>
      </c>
      <c r="K2400" s="1" t="s">
        <v>3059</v>
      </c>
    </row>
    <row r="2401" spans="1:11" x14ac:dyDescent="0.35">
      <c r="A2401" s="1" t="s">
        <v>2883</v>
      </c>
      <c r="B2401" s="9">
        <v>123199</v>
      </c>
      <c r="C2401" s="1">
        <v>2</v>
      </c>
      <c r="D2401" s="1">
        <v>10</v>
      </c>
      <c r="E2401" s="13">
        <v>0.85499999999999998</v>
      </c>
      <c r="F2401" s="1">
        <v>7</v>
      </c>
      <c r="G2401" s="1" t="s">
        <v>3061</v>
      </c>
      <c r="H2401" s="1" t="s">
        <v>3059</v>
      </c>
      <c r="I2401" s="1">
        <v>23</v>
      </c>
      <c r="J2401" s="1" t="s">
        <v>3059</v>
      </c>
      <c r="K2401" s="1" t="s">
        <v>3060</v>
      </c>
    </row>
    <row r="2402" spans="1:11" x14ac:dyDescent="0.35">
      <c r="A2402" s="1" t="s">
        <v>2054</v>
      </c>
      <c r="B2402" s="9">
        <v>53298</v>
      </c>
      <c r="C2402" s="1">
        <v>1</v>
      </c>
      <c r="D2402" s="1">
        <v>8</v>
      </c>
      <c r="E2402" s="13">
        <v>0.93099999999999994</v>
      </c>
      <c r="F2402" s="1">
        <v>16</v>
      </c>
      <c r="G2402" s="1" t="s">
        <v>3064</v>
      </c>
      <c r="H2402" s="1" t="s">
        <v>3059</v>
      </c>
      <c r="I2402" s="1">
        <v>73</v>
      </c>
      <c r="J2402" s="1" t="s">
        <v>3060</v>
      </c>
      <c r="K2402" s="1" t="s">
        <v>3059</v>
      </c>
    </row>
    <row r="2403" spans="1:11" x14ac:dyDescent="0.35">
      <c r="A2403" s="1" t="s">
        <v>2239</v>
      </c>
      <c r="B2403" s="9">
        <v>51743</v>
      </c>
      <c r="C2403" s="1">
        <v>2</v>
      </c>
      <c r="D2403" s="1">
        <v>4</v>
      </c>
      <c r="E2403" s="13">
        <v>0.86799999999999999</v>
      </c>
      <c r="F2403" s="1">
        <v>16</v>
      </c>
      <c r="G2403" s="1" t="s">
        <v>3062</v>
      </c>
      <c r="H2403" s="1" t="s">
        <v>3059</v>
      </c>
      <c r="I2403" s="1">
        <v>5</v>
      </c>
      <c r="J2403" s="1" t="s">
        <v>3059</v>
      </c>
      <c r="K2403" s="1" t="s">
        <v>3059</v>
      </c>
    </row>
    <row r="2404" spans="1:11" x14ac:dyDescent="0.35">
      <c r="A2404" s="1" t="s">
        <v>2974</v>
      </c>
      <c r="B2404" s="9">
        <v>31608</v>
      </c>
      <c r="C2404" s="1">
        <v>1</v>
      </c>
      <c r="D2404" s="1">
        <v>4</v>
      </c>
      <c r="E2404" s="13">
        <v>0.85</v>
      </c>
      <c r="F2404" s="1">
        <v>16</v>
      </c>
      <c r="G2404" s="1" t="s">
        <v>3061</v>
      </c>
      <c r="H2404" s="1" t="s">
        <v>3059</v>
      </c>
      <c r="I2404" s="1">
        <v>27</v>
      </c>
      <c r="J2404" s="1" t="s">
        <v>3059</v>
      </c>
      <c r="K2404" s="1" t="s">
        <v>3059</v>
      </c>
    </row>
    <row r="2405" spans="1:11" x14ac:dyDescent="0.35">
      <c r="A2405" s="1" t="s">
        <v>1464</v>
      </c>
      <c r="B2405" s="9">
        <v>77886</v>
      </c>
      <c r="C2405" s="1">
        <v>4</v>
      </c>
      <c r="D2405" s="1">
        <v>1</v>
      </c>
      <c r="E2405" s="13">
        <v>0.91799999999999993</v>
      </c>
      <c r="F2405" s="1">
        <v>25</v>
      </c>
      <c r="G2405" s="1" t="s">
        <v>3064</v>
      </c>
      <c r="H2405" s="1" t="s">
        <v>3059</v>
      </c>
      <c r="I2405" s="1">
        <v>58</v>
      </c>
      <c r="J2405" s="1" t="s">
        <v>3059</v>
      </c>
      <c r="K2405" s="1" t="s">
        <v>3059</v>
      </c>
    </row>
    <row r="2406" spans="1:11" x14ac:dyDescent="0.35">
      <c r="A2406" s="1" t="s">
        <v>822</v>
      </c>
      <c r="B2406" s="9">
        <v>143498</v>
      </c>
      <c r="C2406" s="1">
        <v>2</v>
      </c>
      <c r="D2406" s="1">
        <v>5</v>
      </c>
      <c r="E2406" s="13">
        <v>0.81499999999999995</v>
      </c>
      <c r="F2406" s="1">
        <v>13</v>
      </c>
      <c r="G2406" s="1" t="s">
        <v>3062</v>
      </c>
      <c r="H2406" s="1" t="s">
        <v>3060</v>
      </c>
      <c r="I2406" s="1">
        <v>38</v>
      </c>
      <c r="J2406" s="1" t="s">
        <v>3060</v>
      </c>
      <c r="K2406" s="1" t="s">
        <v>3059</v>
      </c>
    </row>
    <row r="2407" spans="1:11" x14ac:dyDescent="0.35">
      <c r="A2407" s="1" t="s">
        <v>493</v>
      </c>
      <c r="B2407" s="9">
        <v>96377</v>
      </c>
      <c r="C2407" s="1">
        <v>1</v>
      </c>
      <c r="D2407" s="1">
        <v>5</v>
      </c>
      <c r="E2407" s="13">
        <v>0.98699999999999999</v>
      </c>
      <c r="F2407" s="1">
        <v>30</v>
      </c>
      <c r="G2407" s="1" t="s">
        <v>3063</v>
      </c>
      <c r="H2407" s="1" t="s">
        <v>3059</v>
      </c>
      <c r="I2407" s="1">
        <v>59</v>
      </c>
      <c r="J2407" s="1" t="s">
        <v>3059</v>
      </c>
      <c r="K2407" s="1" t="s">
        <v>3059</v>
      </c>
    </row>
    <row r="2408" spans="1:11" x14ac:dyDescent="0.35">
      <c r="A2408" s="1" t="s">
        <v>803</v>
      </c>
      <c r="B2408" s="9">
        <v>86313</v>
      </c>
      <c r="C2408" s="1">
        <v>5</v>
      </c>
      <c r="D2408" s="1">
        <v>10</v>
      </c>
      <c r="E2408" s="13">
        <v>0.78400000000000003</v>
      </c>
      <c r="F2408" s="1">
        <v>4</v>
      </c>
      <c r="G2408" s="1" t="s">
        <v>3063</v>
      </c>
      <c r="H2408" s="1" t="s">
        <v>3059</v>
      </c>
      <c r="I2408" s="1">
        <v>6</v>
      </c>
      <c r="J2408" s="1" t="s">
        <v>3059</v>
      </c>
      <c r="K2408" s="1" t="s">
        <v>3059</v>
      </c>
    </row>
    <row r="2409" spans="1:11" x14ac:dyDescent="0.35">
      <c r="A2409" s="1" t="s">
        <v>1851</v>
      </c>
      <c r="B2409" s="9">
        <v>32925</v>
      </c>
      <c r="C2409" s="1">
        <v>4</v>
      </c>
      <c r="D2409" s="1">
        <v>4</v>
      </c>
      <c r="E2409" s="13">
        <v>0.95299999999999996</v>
      </c>
      <c r="F2409" s="1">
        <v>26</v>
      </c>
      <c r="G2409" s="1" t="s">
        <v>3064</v>
      </c>
      <c r="H2409" s="1" t="s">
        <v>3059</v>
      </c>
      <c r="I2409" s="1">
        <v>79</v>
      </c>
      <c r="J2409" s="1" t="s">
        <v>3059</v>
      </c>
      <c r="K2409" s="1" t="s">
        <v>3059</v>
      </c>
    </row>
    <row r="2410" spans="1:11" x14ac:dyDescent="0.35">
      <c r="A2410" s="1" t="s">
        <v>1802</v>
      </c>
      <c r="B2410" s="9">
        <v>25820</v>
      </c>
      <c r="C2410" s="1">
        <v>2</v>
      </c>
      <c r="D2410" s="1">
        <v>1</v>
      </c>
      <c r="E2410" s="13">
        <v>0.88</v>
      </c>
      <c r="F2410" s="1">
        <v>28</v>
      </c>
      <c r="G2410" s="1" t="s">
        <v>3061</v>
      </c>
      <c r="H2410" s="1" t="s">
        <v>3059</v>
      </c>
      <c r="I2410" s="1">
        <v>5</v>
      </c>
      <c r="J2410" s="1" t="s">
        <v>3059</v>
      </c>
      <c r="K2410" s="1" t="s">
        <v>3059</v>
      </c>
    </row>
    <row r="2411" spans="1:11" x14ac:dyDescent="0.35">
      <c r="A2411" s="1" t="s">
        <v>2480</v>
      </c>
      <c r="B2411" s="9">
        <v>136619</v>
      </c>
      <c r="C2411" s="1">
        <v>1</v>
      </c>
      <c r="D2411" s="1">
        <v>7</v>
      </c>
      <c r="E2411" s="13">
        <v>1</v>
      </c>
      <c r="F2411" s="1">
        <v>16</v>
      </c>
      <c r="G2411" s="1" t="s">
        <v>3063</v>
      </c>
      <c r="H2411" s="1" t="s">
        <v>3059</v>
      </c>
      <c r="I2411" s="1">
        <v>67</v>
      </c>
      <c r="J2411" s="1" t="s">
        <v>3059</v>
      </c>
      <c r="K2411" s="1" t="s">
        <v>3059</v>
      </c>
    </row>
    <row r="2412" spans="1:11" x14ac:dyDescent="0.35">
      <c r="A2412" s="1" t="s">
        <v>2656</v>
      </c>
      <c r="B2412" s="9">
        <v>165187</v>
      </c>
      <c r="C2412" s="1">
        <v>5</v>
      </c>
      <c r="D2412" s="1">
        <v>1</v>
      </c>
      <c r="E2412" s="13">
        <v>0.872</v>
      </c>
      <c r="F2412" s="1">
        <v>24</v>
      </c>
      <c r="G2412" s="1" t="s">
        <v>3063</v>
      </c>
      <c r="H2412" s="1" t="s">
        <v>3059</v>
      </c>
      <c r="I2412" s="1">
        <v>48</v>
      </c>
      <c r="J2412" s="1" t="s">
        <v>3059</v>
      </c>
      <c r="K2412" s="1" t="s">
        <v>3059</v>
      </c>
    </row>
    <row r="2413" spans="1:11" x14ac:dyDescent="0.35">
      <c r="A2413" s="1" t="s">
        <v>2992</v>
      </c>
      <c r="B2413" s="9">
        <v>116620</v>
      </c>
      <c r="C2413" s="1">
        <v>1</v>
      </c>
      <c r="D2413" s="1">
        <v>9</v>
      </c>
      <c r="E2413" s="13">
        <v>0.89500000000000002</v>
      </c>
      <c r="F2413" s="1">
        <v>22</v>
      </c>
      <c r="G2413" s="1" t="s">
        <v>3058</v>
      </c>
      <c r="H2413" s="1" t="s">
        <v>3059</v>
      </c>
      <c r="I2413" s="1">
        <v>23</v>
      </c>
      <c r="J2413" s="1" t="s">
        <v>3059</v>
      </c>
      <c r="K2413" s="1" t="s">
        <v>3059</v>
      </c>
    </row>
    <row r="2414" spans="1:11" x14ac:dyDescent="0.35">
      <c r="A2414" s="1" t="s">
        <v>1190</v>
      </c>
      <c r="B2414" s="9">
        <v>106583</v>
      </c>
      <c r="C2414" s="1">
        <v>4</v>
      </c>
      <c r="D2414" s="1">
        <v>2</v>
      </c>
      <c r="E2414" s="13">
        <v>0.97499999999999998</v>
      </c>
      <c r="F2414" s="1">
        <v>9</v>
      </c>
      <c r="G2414" s="1" t="s">
        <v>3061</v>
      </c>
      <c r="H2414" s="1" t="s">
        <v>3059</v>
      </c>
      <c r="I2414" s="1">
        <v>1</v>
      </c>
      <c r="J2414" s="1" t="s">
        <v>3059</v>
      </c>
      <c r="K2414" s="1" t="s">
        <v>3059</v>
      </c>
    </row>
    <row r="2415" spans="1:11" x14ac:dyDescent="0.35">
      <c r="A2415" s="1" t="s">
        <v>1293</v>
      </c>
      <c r="B2415" s="9">
        <v>74681</v>
      </c>
      <c r="C2415" s="1">
        <v>5</v>
      </c>
      <c r="D2415" s="1">
        <v>8</v>
      </c>
      <c r="E2415" s="13">
        <v>0.97499999999999998</v>
      </c>
      <c r="F2415" s="1">
        <v>25</v>
      </c>
      <c r="G2415" s="1" t="s">
        <v>3063</v>
      </c>
      <c r="H2415" s="1" t="s">
        <v>3059</v>
      </c>
      <c r="I2415" s="1">
        <v>61</v>
      </c>
      <c r="J2415" s="1" t="s">
        <v>3060</v>
      </c>
      <c r="K2415" s="1" t="s">
        <v>3059</v>
      </c>
    </row>
    <row r="2416" spans="1:11" x14ac:dyDescent="0.35">
      <c r="A2416" s="1" t="s">
        <v>1542</v>
      </c>
      <c r="B2416" s="9">
        <v>69362</v>
      </c>
      <c r="C2416" s="1">
        <v>3</v>
      </c>
      <c r="D2416" s="1">
        <v>6</v>
      </c>
      <c r="E2416" s="13">
        <v>0.91099999999999992</v>
      </c>
      <c r="F2416" s="1">
        <v>13</v>
      </c>
      <c r="G2416" s="1" t="s">
        <v>3064</v>
      </c>
      <c r="H2416" s="1" t="s">
        <v>3059</v>
      </c>
      <c r="I2416" s="1">
        <v>38</v>
      </c>
      <c r="J2416" s="1" t="s">
        <v>3060</v>
      </c>
      <c r="K2416" s="1" t="s">
        <v>3059</v>
      </c>
    </row>
    <row r="2417" spans="1:11" x14ac:dyDescent="0.35">
      <c r="A2417" s="1" t="s">
        <v>499</v>
      </c>
      <c r="B2417" s="9">
        <v>134677</v>
      </c>
      <c r="C2417" s="1">
        <v>2</v>
      </c>
      <c r="D2417" s="1">
        <v>3</v>
      </c>
      <c r="E2417" s="13">
        <v>0.8640000000000001</v>
      </c>
      <c r="F2417" s="1">
        <v>1</v>
      </c>
      <c r="G2417" s="1" t="s">
        <v>3064</v>
      </c>
      <c r="H2417" s="1" t="s">
        <v>3059</v>
      </c>
      <c r="I2417" s="1">
        <v>17</v>
      </c>
      <c r="J2417" s="1" t="s">
        <v>3059</v>
      </c>
      <c r="K2417" s="1" t="s">
        <v>3059</v>
      </c>
    </row>
    <row r="2418" spans="1:11" x14ac:dyDescent="0.35">
      <c r="A2418" s="1" t="s">
        <v>207</v>
      </c>
      <c r="B2418" s="9">
        <v>116272</v>
      </c>
      <c r="C2418" s="1">
        <v>1</v>
      </c>
      <c r="D2418" s="1">
        <v>7</v>
      </c>
      <c r="E2418" s="13">
        <v>0.90900000000000003</v>
      </c>
      <c r="F2418" s="1">
        <v>23</v>
      </c>
      <c r="G2418" s="1" t="s">
        <v>3062</v>
      </c>
      <c r="H2418" s="1" t="s">
        <v>3059</v>
      </c>
      <c r="I2418" s="1">
        <v>50</v>
      </c>
      <c r="J2418" s="1" t="s">
        <v>3060</v>
      </c>
      <c r="K2418" s="1" t="s">
        <v>3059</v>
      </c>
    </row>
    <row r="2419" spans="1:11" x14ac:dyDescent="0.35">
      <c r="A2419" s="1" t="s">
        <v>1302</v>
      </c>
      <c r="B2419" s="9">
        <v>152121</v>
      </c>
      <c r="C2419" s="1">
        <v>2</v>
      </c>
      <c r="D2419" s="1">
        <v>2</v>
      </c>
      <c r="E2419" s="13">
        <v>0.88</v>
      </c>
      <c r="F2419" s="1">
        <v>15</v>
      </c>
      <c r="G2419" s="1" t="s">
        <v>3062</v>
      </c>
      <c r="H2419" s="1" t="s">
        <v>3060</v>
      </c>
      <c r="I2419" s="1">
        <v>1</v>
      </c>
      <c r="J2419" s="1" t="s">
        <v>3059</v>
      </c>
      <c r="K2419" s="1" t="s">
        <v>3059</v>
      </c>
    </row>
    <row r="2420" spans="1:11" x14ac:dyDescent="0.35">
      <c r="A2420" s="1" t="s">
        <v>1439</v>
      </c>
      <c r="B2420" s="9">
        <v>56419</v>
      </c>
      <c r="C2420" s="1">
        <v>3</v>
      </c>
      <c r="D2420" s="1">
        <v>7</v>
      </c>
      <c r="E2420" s="13">
        <v>0.91</v>
      </c>
      <c r="F2420" s="1">
        <v>9</v>
      </c>
      <c r="G2420" s="1" t="s">
        <v>3063</v>
      </c>
      <c r="H2420" s="1" t="s">
        <v>3060</v>
      </c>
      <c r="I2420" s="1">
        <v>75</v>
      </c>
      <c r="J2420" s="1" t="s">
        <v>3059</v>
      </c>
      <c r="K2420" s="1" t="s">
        <v>3059</v>
      </c>
    </row>
    <row r="2421" spans="1:11" x14ac:dyDescent="0.35">
      <c r="A2421" s="1" t="s">
        <v>3034</v>
      </c>
      <c r="B2421" s="9">
        <v>83725</v>
      </c>
      <c r="C2421" s="1">
        <v>4</v>
      </c>
      <c r="D2421" s="1">
        <v>3</v>
      </c>
      <c r="E2421" s="13">
        <v>0.93200000000000005</v>
      </c>
      <c r="F2421" s="1">
        <v>5</v>
      </c>
      <c r="G2421" s="1" t="s">
        <v>3061</v>
      </c>
      <c r="H2421" s="1" t="s">
        <v>3059</v>
      </c>
      <c r="I2421" s="1">
        <v>6</v>
      </c>
      <c r="J2421" s="1" t="s">
        <v>3059</v>
      </c>
      <c r="K2421" s="1" t="s">
        <v>3059</v>
      </c>
    </row>
    <row r="2422" spans="1:11" x14ac:dyDescent="0.35">
      <c r="A2422" s="1" t="s">
        <v>1307</v>
      </c>
      <c r="B2422" s="9">
        <v>143565</v>
      </c>
      <c r="C2422" s="1">
        <v>3</v>
      </c>
      <c r="D2422" s="1">
        <v>7</v>
      </c>
      <c r="E2422" s="13">
        <v>1</v>
      </c>
      <c r="F2422" s="1">
        <v>24</v>
      </c>
      <c r="G2422" s="1" t="s">
        <v>3062</v>
      </c>
      <c r="H2422" s="1" t="s">
        <v>3059</v>
      </c>
      <c r="I2422" s="1">
        <v>62</v>
      </c>
      <c r="J2422" s="1" t="s">
        <v>3059</v>
      </c>
      <c r="K2422" s="1" t="s">
        <v>3059</v>
      </c>
    </row>
    <row r="2423" spans="1:11" x14ac:dyDescent="0.35">
      <c r="A2423" s="1" t="s">
        <v>129</v>
      </c>
      <c r="B2423" s="9">
        <v>118383</v>
      </c>
      <c r="C2423" s="1">
        <v>3</v>
      </c>
      <c r="D2423" s="1">
        <v>5</v>
      </c>
      <c r="E2423" s="13">
        <v>0.90500000000000003</v>
      </c>
      <c r="F2423" s="1">
        <v>7</v>
      </c>
      <c r="G2423" s="1" t="s">
        <v>3058</v>
      </c>
      <c r="H2423" s="1" t="s">
        <v>3059</v>
      </c>
      <c r="I2423" s="1">
        <v>31</v>
      </c>
      <c r="J2423" s="1" t="s">
        <v>3059</v>
      </c>
      <c r="K2423" s="1" t="s">
        <v>3059</v>
      </c>
    </row>
    <row r="2424" spans="1:11" x14ac:dyDescent="0.35">
      <c r="A2424" s="1" t="s">
        <v>261</v>
      </c>
      <c r="B2424" s="9">
        <v>42125</v>
      </c>
      <c r="C2424" s="1">
        <v>5</v>
      </c>
      <c r="D2424" s="1">
        <v>8</v>
      </c>
      <c r="E2424" s="13">
        <v>1</v>
      </c>
      <c r="F2424" s="1">
        <v>7</v>
      </c>
      <c r="G2424" s="1" t="s">
        <v>3062</v>
      </c>
      <c r="H2424" s="1" t="s">
        <v>3059</v>
      </c>
      <c r="I2424" s="1">
        <v>49</v>
      </c>
      <c r="J2424" s="1" t="s">
        <v>3059</v>
      </c>
      <c r="K2424" s="1" t="s">
        <v>3059</v>
      </c>
    </row>
    <row r="2425" spans="1:11" x14ac:dyDescent="0.35">
      <c r="A2425" s="1" t="s">
        <v>383</v>
      </c>
      <c r="B2425" s="9">
        <v>68167</v>
      </c>
      <c r="C2425" s="1">
        <v>4</v>
      </c>
      <c r="D2425" s="1">
        <v>6</v>
      </c>
      <c r="E2425" s="13">
        <v>0.95799999999999996</v>
      </c>
      <c r="F2425" s="1">
        <v>24</v>
      </c>
      <c r="G2425" s="1" t="s">
        <v>3061</v>
      </c>
      <c r="H2425" s="1" t="s">
        <v>3059</v>
      </c>
      <c r="I2425" s="1">
        <v>18</v>
      </c>
      <c r="J2425" s="1" t="s">
        <v>3059</v>
      </c>
      <c r="K2425" s="1" t="s">
        <v>3059</v>
      </c>
    </row>
    <row r="2426" spans="1:11" x14ac:dyDescent="0.35">
      <c r="A2426" s="1" t="s">
        <v>2440</v>
      </c>
      <c r="B2426" s="9">
        <v>30910</v>
      </c>
      <c r="C2426" s="1">
        <v>3</v>
      </c>
      <c r="D2426" s="1">
        <v>1</v>
      </c>
      <c r="E2426" s="13">
        <v>0.97699999999999998</v>
      </c>
      <c r="F2426" s="1">
        <v>30</v>
      </c>
      <c r="G2426" s="1" t="s">
        <v>3063</v>
      </c>
      <c r="H2426" s="1" t="s">
        <v>3059</v>
      </c>
      <c r="I2426" s="1">
        <v>55</v>
      </c>
      <c r="J2426" s="1" t="s">
        <v>3059</v>
      </c>
      <c r="K2426" s="1" t="s">
        <v>3059</v>
      </c>
    </row>
    <row r="2427" spans="1:11" x14ac:dyDescent="0.35">
      <c r="A2427" s="1" t="s">
        <v>1448</v>
      </c>
      <c r="B2427" s="9">
        <v>84824</v>
      </c>
      <c r="C2427" s="1">
        <v>1</v>
      </c>
      <c r="D2427" s="1">
        <v>5</v>
      </c>
      <c r="E2427" s="13">
        <v>0.81299999999999994</v>
      </c>
      <c r="F2427" s="1">
        <v>16</v>
      </c>
      <c r="G2427" s="1" t="s">
        <v>3062</v>
      </c>
      <c r="H2427" s="1" t="s">
        <v>3059</v>
      </c>
      <c r="I2427" s="1">
        <v>72</v>
      </c>
      <c r="J2427" s="1" t="s">
        <v>3059</v>
      </c>
      <c r="K2427" s="1" t="s">
        <v>3059</v>
      </c>
    </row>
    <row r="2428" spans="1:11" x14ac:dyDescent="0.35">
      <c r="A2428" s="1" t="s">
        <v>1776</v>
      </c>
      <c r="B2428" s="9">
        <v>39236</v>
      </c>
      <c r="C2428" s="1">
        <v>3</v>
      </c>
      <c r="D2428" s="1">
        <v>4</v>
      </c>
      <c r="E2428" s="13">
        <v>0.84900000000000009</v>
      </c>
      <c r="F2428" s="1">
        <v>11</v>
      </c>
      <c r="G2428" s="1" t="s">
        <v>3058</v>
      </c>
      <c r="H2428" s="1" t="s">
        <v>3060</v>
      </c>
      <c r="I2428" s="1">
        <v>24</v>
      </c>
      <c r="J2428" s="1" t="s">
        <v>3059</v>
      </c>
      <c r="K2428" s="1" t="s">
        <v>3059</v>
      </c>
    </row>
    <row r="2429" spans="1:11" x14ac:dyDescent="0.35">
      <c r="A2429" s="1" t="s">
        <v>1365</v>
      </c>
      <c r="B2429" s="9">
        <v>118598</v>
      </c>
      <c r="C2429" s="1">
        <v>4</v>
      </c>
      <c r="D2429" s="1">
        <v>5</v>
      </c>
      <c r="E2429" s="13">
        <v>0.94299999999999995</v>
      </c>
      <c r="F2429" s="1">
        <v>6</v>
      </c>
      <c r="G2429" s="1" t="s">
        <v>3058</v>
      </c>
      <c r="H2429" s="1" t="s">
        <v>3059</v>
      </c>
      <c r="I2429" s="1">
        <v>1</v>
      </c>
      <c r="J2429" s="1" t="s">
        <v>3059</v>
      </c>
      <c r="K2429" s="1" t="s">
        <v>3059</v>
      </c>
    </row>
    <row r="2430" spans="1:11" x14ac:dyDescent="0.35">
      <c r="A2430" s="1" t="s">
        <v>2468</v>
      </c>
      <c r="B2430" s="9">
        <v>58812</v>
      </c>
      <c r="C2430" s="1">
        <v>4</v>
      </c>
      <c r="D2430" s="1">
        <v>9</v>
      </c>
      <c r="E2430" s="13">
        <v>0.90799999999999992</v>
      </c>
      <c r="F2430" s="1">
        <v>2</v>
      </c>
      <c r="G2430" s="1" t="s">
        <v>3064</v>
      </c>
      <c r="H2430" s="1" t="s">
        <v>3059</v>
      </c>
      <c r="I2430" s="1">
        <v>78</v>
      </c>
      <c r="J2430" s="1" t="s">
        <v>3059</v>
      </c>
      <c r="K2430" s="1" t="s">
        <v>3059</v>
      </c>
    </row>
    <row r="2431" spans="1:11" x14ac:dyDescent="0.35">
      <c r="A2431" s="1" t="s">
        <v>331</v>
      </c>
      <c r="B2431" s="9">
        <v>114716</v>
      </c>
      <c r="C2431" s="1">
        <v>5</v>
      </c>
      <c r="D2431" s="1">
        <v>6</v>
      </c>
      <c r="E2431" s="13">
        <v>0.90799999999999992</v>
      </c>
      <c r="F2431" s="1">
        <v>14</v>
      </c>
      <c r="G2431" s="1" t="s">
        <v>3063</v>
      </c>
      <c r="H2431" s="1" t="s">
        <v>3059</v>
      </c>
      <c r="I2431" s="1">
        <v>54</v>
      </c>
      <c r="J2431" s="1" t="s">
        <v>3059</v>
      </c>
      <c r="K2431" s="1" t="s">
        <v>3059</v>
      </c>
    </row>
    <row r="2432" spans="1:11" x14ac:dyDescent="0.35">
      <c r="A2432" s="1" t="s">
        <v>595</v>
      </c>
      <c r="B2432" s="9">
        <v>150131</v>
      </c>
      <c r="C2432" s="1">
        <v>3</v>
      </c>
      <c r="D2432" s="1">
        <v>5</v>
      </c>
      <c r="E2432" s="13">
        <v>0.8859999999999999</v>
      </c>
      <c r="F2432" s="1">
        <v>8</v>
      </c>
      <c r="G2432" s="1" t="s">
        <v>3063</v>
      </c>
      <c r="H2432" s="1" t="s">
        <v>3060</v>
      </c>
      <c r="I2432" s="1">
        <v>45</v>
      </c>
      <c r="J2432" s="1" t="s">
        <v>3059</v>
      </c>
      <c r="K2432" s="1" t="s">
        <v>3059</v>
      </c>
    </row>
    <row r="2433" spans="1:11" x14ac:dyDescent="0.35">
      <c r="A2433" s="1" t="s">
        <v>1122</v>
      </c>
      <c r="B2433" s="9">
        <v>43653</v>
      </c>
      <c r="C2433" s="1">
        <v>2</v>
      </c>
      <c r="D2433" s="1">
        <v>4</v>
      </c>
      <c r="E2433" s="13">
        <v>0.86900000000000011</v>
      </c>
      <c r="F2433" s="1">
        <v>7</v>
      </c>
      <c r="G2433" s="1" t="s">
        <v>3064</v>
      </c>
      <c r="H2433" s="1" t="s">
        <v>3059</v>
      </c>
      <c r="I2433" s="1">
        <v>48</v>
      </c>
      <c r="J2433" s="1" t="s">
        <v>3059</v>
      </c>
      <c r="K2433" s="1" t="s">
        <v>3059</v>
      </c>
    </row>
    <row r="2434" spans="1:11" x14ac:dyDescent="0.35">
      <c r="A2434" s="1" t="s">
        <v>776</v>
      </c>
      <c r="B2434" s="9">
        <v>44464</v>
      </c>
      <c r="C2434" s="1">
        <v>2</v>
      </c>
      <c r="D2434" s="1">
        <v>1</v>
      </c>
      <c r="E2434" s="13">
        <v>1</v>
      </c>
      <c r="F2434" s="1">
        <v>0</v>
      </c>
      <c r="G2434" s="1" t="s">
        <v>3063</v>
      </c>
      <c r="H2434" s="1" t="s">
        <v>3060</v>
      </c>
      <c r="I2434" s="1">
        <v>12</v>
      </c>
      <c r="J2434" s="1" t="s">
        <v>3059</v>
      </c>
      <c r="K2434" s="1" t="s">
        <v>3059</v>
      </c>
    </row>
    <row r="2435" spans="1:11" x14ac:dyDescent="0.35">
      <c r="A2435" s="1" t="s">
        <v>488</v>
      </c>
      <c r="B2435" s="9">
        <v>39511</v>
      </c>
      <c r="C2435" s="1">
        <v>2</v>
      </c>
      <c r="D2435" s="1">
        <v>1</v>
      </c>
      <c r="E2435" s="13">
        <v>0.80299999999999994</v>
      </c>
      <c r="F2435" s="1">
        <v>19</v>
      </c>
      <c r="G2435" s="1" t="s">
        <v>3063</v>
      </c>
      <c r="H2435" s="1" t="s">
        <v>3059</v>
      </c>
      <c r="I2435" s="1">
        <v>6</v>
      </c>
      <c r="J2435" s="1" t="s">
        <v>3060</v>
      </c>
      <c r="K2435" s="1" t="s">
        <v>3059</v>
      </c>
    </row>
    <row r="2436" spans="1:11" x14ac:dyDescent="0.35">
      <c r="A2436" s="1" t="s">
        <v>2237</v>
      </c>
      <c r="B2436" s="9">
        <v>110290</v>
      </c>
      <c r="C2436" s="1">
        <v>4</v>
      </c>
      <c r="D2436" s="1">
        <v>6</v>
      </c>
      <c r="E2436" s="13">
        <v>0.91599999999999993</v>
      </c>
      <c r="F2436" s="1">
        <v>2</v>
      </c>
      <c r="G2436" s="1" t="s">
        <v>3061</v>
      </c>
      <c r="H2436" s="1" t="s">
        <v>3060</v>
      </c>
      <c r="I2436" s="1">
        <v>13</v>
      </c>
      <c r="J2436" s="1" t="s">
        <v>3059</v>
      </c>
      <c r="K2436" s="1" t="s">
        <v>3059</v>
      </c>
    </row>
    <row r="2437" spans="1:11" x14ac:dyDescent="0.35">
      <c r="A2437" s="1" t="s">
        <v>572</v>
      </c>
      <c r="B2437" s="9">
        <v>156710</v>
      </c>
      <c r="C2437" s="1">
        <v>5</v>
      </c>
      <c r="D2437" s="1">
        <v>9</v>
      </c>
      <c r="E2437" s="13">
        <v>0.91799999999999993</v>
      </c>
      <c r="F2437" s="1">
        <v>22</v>
      </c>
      <c r="G2437" s="1" t="s">
        <v>3058</v>
      </c>
      <c r="H2437" s="1" t="s">
        <v>3059</v>
      </c>
      <c r="I2437" s="1">
        <v>69</v>
      </c>
      <c r="J2437" s="1" t="s">
        <v>3060</v>
      </c>
      <c r="K2437" s="1" t="s">
        <v>3059</v>
      </c>
    </row>
    <row r="2438" spans="1:11" x14ac:dyDescent="0.35">
      <c r="A2438" s="1" t="s">
        <v>2490</v>
      </c>
      <c r="B2438" s="9">
        <v>76200</v>
      </c>
      <c r="C2438" s="1">
        <v>4</v>
      </c>
      <c r="D2438" s="1">
        <v>2</v>
      </c>
      <c r="E2438" s="13">
        <v>0.94700000000000006</v>
      </c>
      <c r="F2438" s="1">
        <v>23</v>
      </c>
      <c r="G2438" s="1" t="s">
        <v>3058</v>
      </c>
      <c r="H2438" s="1" t="s">
        <v>3059</v>
      </c>
      <c r="I2438" s="1">
        <v>35</v>
      </c>
      <c r="J2438" s="1" t="s">
        <v>3059</v>
      </c>
      <c r="K2438" s="1" t="s">
        <v>3059</v>
      </c>
    </row>
    <row r="2439" spans="1:11" x14ac:dyDescent="0.35">
      <c r="A2439" s="1" t="s">
        <v>2467</v>
      </c>
      <c r="B2439" s="9">
        <v>28980</v>
      </c>
      <c r="C2439" s="1">
        <v>1</v>
      </c>
      <c r="D2439" s="1">
        <v>9</v>
      </c>
      <c r="E2439" s="13">
        <v>0.95400000000000007</v>
      </c>
      <c r="F2439" s="1">
        <v>18</v>
      </c>
      <c r="G2439" s="1" t="s">
        <v>3063</v>
      </c>
      <c r="H2439" s="1" t="s">
        <v>3060</v>
      </c>
      <c r="I2439" s="1">
        <v>48</v>
      </c>
      <c r="J2439" s="1" t="s">
        <v>3059</v>
      </c>
      <c r="K2439" s="1" t="s">
        <v>3059</v>
      </c>
    </row>
    <row r="2440" spans="1:11" x14ac:dyDescent="0.35">
      <c r="A2440" s="1" t="s">
        <v>869</v>
      </c>
      <c r="B2440" s="9">
        <v>71409</v>
      </c>
      <c r="C2440" s="1">
        <v>1</v>
      </c>
      <c r="D2440" s="1">
        <v>9</v>
      </c>
      <c r="E2440" s="13">
        <v>0.86699999999999999</v>
      </c>
      <c r="F2440" s="1">
        <v>7</v>
      </c>
      <c r="G2440" s="1" t="s">
        <v>3064</v>
      </c>
      <c r="H2440" s="1" t="s">
        <v>3059</v>
      </c>
      <c r="I2440" s="1">
        <v>32</v>
      </c>
      <c r="J2440" s="1" t="s">
        <v>3059</v>
      </c>
      <c r="K2440" s="1" t="s">
        <v>3059</v>
      </c>
    </row>
    <row r="2441" spans="1:11" x14ac:dyDescent="0.35">
      <c r="A2441" s="1" t="s">
        <v>1738</v>
      </c>
      <c r="B2441" s="9">
        <v>136204</v>
      </c>
      <c r="C2441" s="1">
        <v>2</v>
      </c>
      <c r="D2441" s="1">
        <v>7</v>
      </c>
      <c r="E2441" s="13">
        <v>0.85499999999999998</v>
      </c>
      <c r="F2441" s="1">
        <v>19</v>
      </c>
      <c r="G2441" s="1" t="s">
        <v>3062</v>
      </c>
      <c r="H2441" s="1" t="s">
        <v>3059</v>
      </c>
      <c r="I2441" s="1">
        <v>55</v>
      </c>
      <c r="J2441" s="1" t="s">
        <v>3060</v>
      </c>
      <c r="K2441" s="1" t="s">
        <v>3059</v>
      </c>
    </row>
    <row r="2442" spans="1:11" x14ac:dyDescent="0.35">
      <c r="A2442" s="1" t="s">
        <v>3019</v>
      </c>
      <c r="B2442" s="9">
        <v>62950</v>
      </c>
      <c r="C2442" s="1">
        <v>1</v>
      </c>
      <c r="D2442" s="1">
        <v>5</v>
      </c>
      <c r="E2442" s="13">
        <v>0.85</v>
      </c>
      <c r="F2442" s="1">
        <v>27</v>
      </c>
      <c r="G2442" s="1" t="s">
        <v>3064</v>
      </c>
      <c r="H2442" s="1" t="s">
        <v>3059</v>
      </c>
      <c r="I2442" s="1">
        <v>73</v>
      </c>
      <c r="J2442" s="1" t="s">
        <v>3059</v>
      </c>
      <c r="K2442" s="1" t="s">
        <v>3059</v>
      </c>
    </row>
    <row r="2443" spans="1:11" x14ac:dyDescent="0.35">
      <c r="A2443" s="1" t="s">
        <v>63</v>
      </c>
      <c r="B2443" s="9">
        <v>35702</v>
      </c>
      <c r="C2443" s="1">
        <v>1</v>
      </c>
      <c r="D2443" s="1">
        <v>5</v>
      </c>
      <c r="E2443" s="13">
        <v>0.96200000000000008</v>
      </c>
      <c r="F2443" s="1">
        <v>18</v>
      </c>
      <c r="G2443" s="1" t="s">
        <v>3061</v>
      </c>
      <c r="H2443" s="1" t="s">
        <v>3059</v>
      </c>
      <c r="I2443" s="1">
        <v>34</v>
      </c>
      <c r="J2443" s="1" t="s">
        <v>3059</v>
      </c>
      <c r="K2443" s="1" t="s">
        <v>3059</v>
      </c>
    </row>
    <row r="2444" spans="1:11" x14ac:dyDescent="0.35">
      <c r="A2444" s="1" t="s">
        <v>1204</v>
      </c>
      <c r="B2444" s="9">
        <v>148832</v>
      </c>
      <c r="C2444" s="1">
        <v>5</v>
      </c>
      <c r="D2444" s="1">
        <v>10</v>
      </c>
      <c r="E2444" s="13">
        <v>0.95200000000000007</v>
      </c>
      <c r="F2444" s="1">
        <v>17</v>
      </c>
      <c r="G2444" s="1" t="s">
        <v>3063</v>
      </c>
      <c r="H2444" s="1" t="s">
        <v>3059</v>
      </c>
      <c r="I2444" s="1">
        <v>49</v>
      </c>
      <c r="J2444" s="1" t="s">
        <v>3059</v>
      </c>
      <c r="K2444" s="1" t="s">
        <v>3059</v>
      </c>
    </row>
    <row r="2445" spans="1:11" x14ac:dyDescent="0.35">
      <c r="A2445" s="1" t="s">
        <v>2232</v>
      </c>
      <c r="B2445" s="9">
        <v>33997</v>
      </c>
      <c r="C2445" s="1">
        <v>4</v>
      </c>
      <c r="D2445" s="1">
        <v>5</v>
      </c>
      <c r="E2445" s="13">
        <v>0.93200000000000005</v>
      </c>
      <c r="F2445" s="1">
        <v>8</v>
      </c>
      <c r="G2445" s="1" t="s">
        <v>3061</v>
      </c>
      <c r="H2445" s="1" t="s">
        <v>3059</v>
      </c>
      <c r="I2445" s="1">
        <v>28</v>
      </c>
      <c r="J2445" s="1" t="s">
        <v>3059</v>
      </c>
      <c r="K2445" s="1" t="s">
        <v>3059</v>
      </c>
    </row>
    <row r="2446" spans="1:11" x14ac:dyDescent="0.35">
      <c r="A2446" s="1" t="s">
        <v>257</v>
      </c>
      <c r="B2446" s="9">
        <v>39760</v>
      </c>
      <c r="C2446" s="1">
        <v>4</v>
      </c>
      <c r="D2446" s="1">
        <v>1</v>
      </c>
      <c r="E2446" s="13">
        <v>0.80099999999999993</v>
      </c>
      <c r="F2446" s="1">
        <v>18</v>
      </c>
      <c r="G2446" s="1" t="s">
        <v>3061</v>
      </c>
      <c r="H2446" s="1" t="s">
        <v>3059</v>
      </c>
      <c r="I2446" s="1">
        <v>27</v>
      </c>
      <c r="J2446" s="1" t="s">
        <v>3060</v>
      </c>
      <c r="K2446" s="1" t="s">
        <v>3059</v>
      </c>
    </row>
    <row r="2447" spans="1:11" x14ac:dyDescent="0.35">
      <c r="A2447" s="1" t="s">
        <v>2686</v>
      </c>
      <c r="B2447" s="9">
        <v>76229</v>
      </c>
      <c r="C2447" s="1">
        <v>3</v>
      </c>
      <c r="D2447" s="1">
        <v>8</v>
      </c>
      <c r="E2447" s="13">
        <v>0.8909999999999999</v>
      </c>
      <c r="F2447" s="1">
        <v>23</v>
      </c>
      <c r="G2447" s="1" t="s">
        <v>3061</v>
      </c>
      <c r="H2447" s="1" t="s">
        <v>3059</v>
      </c>
      <c r="I2447" s="1">
        <v>80</v>
      </c>
      <c r="J2447" s="1" t="s">
        <v>3059</v>
      </c>
      <c r="K2447" s="1" t="s">
        <v>3059</v>
      </c>
    </row>
    <row r="2448" spans="1:11" x14ac:dyDescent="0.35">
      <c r="A2448" s="1" t="s">
        <v>540</v>
      </c>
      <c r="B2448" s="9">
        <v>28499</v>
      </c>
      <c r="C2448" s="1">
        <v>4</v>
      </c>
      <c r="D2448" s="1">
        <v>7</v>
      </c>
      <c r="E2448" s="13">
        <v>0.85499999999999998</v>
      </c>
      <c r="F2448" s="1">
        <v>17</v>
      </c>
      <c r="G2448" s="1" t="s">
        <v>3061</v>
      </c>
      <c r="H2448" s="1" t="s">
        <v>3059</v>
      </c>
      <c r="I2448" s="1">
        <v>49</v>
      </c>
      <c r="J2448" s="1" t="s">
        <v>3059</v>
      </c>
      <c r="K2448" s="1" t="s">
        <v>3059</v>
      </c>
    </row>
    <row r="2449" spans="1:11" x14ac:dyDescent="0.35">
      <c r="A2449" s="1" t="s">
        <v>479</v>
      </c>
      <c r="B2449" s="9">
        <v>25331</v>
      </c>
      <c r="C2449" s="1">
        <v>5</v>
      </c>
      <c r="D2449" s="1">
        <v>7</v>
      </c>
      <c r="E2449" s="13">
        <v>0.97900000000000009</v>
      </c>
      <c r="F2449" s="1">
        <v>21</v>
      </c>
      <c r="G2449" s="1" t="s">
        <v>3064</v>
      </c>
      <c r="H2449" s="1" t="s">
        <v>3059</v>
      </c>
      <c r="I2449" s="1">
        <v>46</v>
      </c>
      <c r="J2449" s="1" t="s">
        <v>3059</v>
      </c>
      <c r="K2449" s="1" t="s">
        <v>3059</v>
      </c>
    </row>
    <row r="2450" spans="1:11" x14ac:dyDescent="0.35">
      <c r="A2450" s="1" t="s">
        <v>131</v>
      </c>
      <c r="B2450" s="9">
        <v>167858</v>
      </c>
      <c r="C2450" s="1">
        <v>4</v>
      </c>
      <c r="D2450" s="1">
        <v>5</v>
      </c>
      <c r="E2450" s="13">
        <v>0.99099999999999999</v>
      </c>
      <c r="F2450" s="1">
        <v>9</v>
      </c>
      <c r="G2450" s="1" t="s">
        <v>3061</v>
      </c>
      <c r="H2450" s="1" t="s">
        <v>3059</v>
      </c>
      <c r="I2450" s="1">
        <v>72</v>
      </c>
      <c r="J2450" s="1" t="s">
        <v>3060</v>
      </c>
      <c r="K2450" s="1" t="s">
        <v>3059</v>
      </c>
    </row>
    <row r="2451" spans="1:11" x14ac:dyDescent="0.35">
      <c r="A2451" s="1" t="s">
        <v>1141</v>
      </c>
      <c r="B2451" s="9">
        <v>176297</v>
      </c>
      <c r="C2451" s="1">
        <v>2</v>
      </c>
      <c r="D2451" s="1">
        <v>1</v>
      </c>
      <c r="E2451" s="13">
        <v>0.90300000000000002</v>
      </c>
      <c r="F2451" s="1">
        <v>0</v>
      </c>
      <c r="G2451" s="1" t="s">
        <v>3063</v>
      </c>
      <c r="H2451" s="1" t="s">
        <v>3060</v>
      </c>
      <c r="I2451" s="1">
        <v>15</v>
      </c>
      <c r="J2451" s="1" t="s">
        <v>3059</v>
      </c>
      <c r="K2451" s="1" t="s">
        <v>3059</v>
      </c>
    </row>
    <row r="2452" spans="1:11" x14ac:dyDescent="0.35">
      <c r="A2452" s="1" t="s">
        <v>503</v>
      </c>
      <c r="B2452" s="9">
        <v>141745</v>
      </c>
      <c r="C2452" s="1">
        <v>1</v>
      </c>
      <c r="D2452" s="1">
        <v>9</v>
      </c>
      <c r="E2452" s="13">
        <v>0.90700000000000003</v>
      </c>
      <c r="F2452" s="1">
        <v>4</v>
      </c>
      <c r="G2452" s="1" t="s">
        <v>3063</v>
      </c>
      <c r="H2452" s="1" t="s">
        <v>3060</v>
      </c>
      <c r="I2452" s="1">
        <v>68</v>
      </c>
      <c r="J2452" s="1" t="s">
        <v>3060</v>
      </c>
      <c r="K2452" s="1" t="s">
        <v>3059</v>
      </c>
    </row>
    <row r="2453" spans="1:11" x14ac:dyDescent="0.35">
      <c r="A2453" s="1" t="s">
        <v>1700</v>
      </c>
      <c r="B2453" s="9">
        <v>156871</v>
      </c>
      <c r="C2453" s="1">
        <v>2</v>
      </c>
      <c r="D2453" s="1">
        <v>1</v>
      </c>
      <c r="E2453" s="13">
        <v>0.90200000000000002</v>
      </c>
      <c r="F2453" s="1">
        <v>24</v>
      </c>
      <c r="G2453" s="1" t="s">
        <v>3064</v>
      </c>
      <c r="H2453" s="1" t="s">
        <v>3059</v>
      </c>
      <c r="I2453" s="1">
        <v>62</v>
      </c>
      <c r="J2453" s="1" t="s">
        <v>3060</v>
      </c>
      <c r="K2453" s="1" t="s">
        <v>3059</v>
      </c>
    </row>
    <row r="2454" spans="1:11" x14ac:dyDescent="0.35">
      <c r="A2454" s="1" t="s">
        <v>1832</v>
      </c>
      <c r="B2454" s="9">
        <v>141383</v>
      </c>
      <c r="C2454" s="1">
        <v>5</v>
      </c>
      <c r="D2454" s="1">
        <v>10</v>
      </c>
      <c r="E2454" s="13">
        <v>0.84099999999999997</v>
      </c>
      <c r="F2454" s="1">
        <v>8</v>
      </c>
      <c r="G2454" s="1" t="s">
        <v>3064</v>
      </c>
      <c r="H2454" s="1" t="s">
        <v>3060</v>
      </c>
      <c r="I2454" s="1">
        <v>24</v>
      </c>
      <c r="J2454" s="1" t="s">
        <v>3059</v>
      </c>
      <c r="K2454" s="1" t="s">
        <v>3059</v>
      </c>
    </row>
    <row r="2455" spans="1:11" x14ac:dyDescent="0.35">
      <c r="A2455" s="1" t="s">
        <v>2857</v>
      </c>
      <c r="B2455" s="9">
        <v>155760</v>
      </c>
      <c r="C2455" s="1">
        <v>3</v>
      </c>
      <c r="D2455" s="1">
        <v>4</v>
      </c>
      <c r="E2455" s="13">
        <v>0.89</v>
      </c>
      <c r="F2455" s="1">
        <v>5</v>
      </c>
      <c r="G2455" s="1" t="s">
        <v>3063</v>
      </c>
      <c r="H2455" s="1" t="s">
        <v>3060</v>
      </c>
      <c r="I2455" s="1">
        <v>25</v>
      </c>
      <c r="J2455" s="1" t="s">
        <v>3060</v>
      </c>
      <c r="K2455" s="1" t="s">
        <v>3059</v>
      </c>
    </row>
    <row r="2456" spans="1:11" x14ac:dyDescent="0.35">
      <c r="A2456" s="1" t="s">
        <v>2093</v>
      </c>
      <c r="B2456" s="9">
        <v>40042</v>
      </c>
      <c r="C2456" s="1">
        <v>5</v>
      </c>
      <c r="D2456" s="1">
        <v>1</v>
      </c>
      <c r="E2456" s="13">
        <v>0.8859999999999999</v>
      </c>
      <c r="F2456" s="1">
        <v>9</v>
      </c>
      <c r="G2456" s="1" t="s">
        <v>3062</v>
      </c>
      <c r="H2456" s="1" t="s">
        <v>3060</v>
      </c>
      <c r="I2456" s="1">
        <v>47</v>
      </c>
      <c r="J2456" s="1" t="s">
        <v>3059</v>
      </c>
      <c r="K2456" s="1" t="s">
        <v>3060</v>
      </c>
    </row>
    <row r="2457" spans="1:11" x14ac:dyDescent="0.35">
      <c r="A2457" s="1" t="s">
        <v>1963</v>
      </c>
      <c r="B2457" s="9">
        <v>114927</v>
      </c>
      <c r="C2457" s="1">
        <v>2</v>
      </c>
      <c r="D2457" s="1">
        <v>3</v>
      </c>
      <c r="E2457" s="13">
        <v>0.95099999999999996</v>
      </c>
      <c r="F2457" s="1">
        <v>26</v>
      </c>
      <c r="G2457" s="1" t="s">
        <v>3061</v>
      </c>
      <c r="H2457" s="1" t="s">
        <v>3059</v>
      </c>
      <c r="I2457" s="1">
        <v>63</v>
      </c>
      <c r="J2457" s="1" t="s">
        <v>3059</v>
      </c>
      <c r="K2457" s="1" t="s">
        <v>3059</v>
      </c>
    </row>
    <row r="2458" spans="1:11" x14ac:dyDescent="0.35">
      <c r="A2458" s="1" t="s">
        <v>2417</v>
      </c>
      <c r="B2458" s="9">
        <v>135282</v>
      </c>
      <c r="C2458" s="1">
        <v>4</v>
      </c>
      <c r="D2458" s="1">
        <v>10</v>
      </c>
      <c r="E2458" s="13">
        <v>0.82900000000000007</v>
      </c>
      <c r="F2458" s="1">
        <v>8</v>
      </c>
      <c r="G2458" s="1" t="s">
        <v>3062</v>
      </c>
      <c r="H2458" s="1" t="s">
        <v>3059</v>
      </c>
      <c r="I2458" s="1">
        <v>44</v>
      </c>
      <c r="J2458" s="1" t="s">
        <v>3059</v>
      </c>
      <c r="K2458" s="1" t="s">
        <v>3059</v>
      </c>
    </row>
    <row r="2459" spans="1:11" x14ac:dyDescent="0.35">
      <c r="A2459" s="1" t="s">
        <v>1924</v>
      </c>
      <c r="B2459" s="9">
        <v>163643</v>
      </c>
      <c r="C2459" s="1">
        <v>2</v>
      </c>
      <c r="D2459" s="1">
        <v>4</v>
      </c>
      <c r="E2459" s="13">
        <v>0.98799999999999999</v>
      </c>
      <c r="F2459" s="1">
        <v>19</v>
      </c>
      <c r="G2459" s="1" t="s">
        <v>3063</v>
      </c>
      <c r="H2459" s="1" t="s">
        <v>3060</v>
      </c>
      <c r="I2459" s="1">
        <v>43</v>
      </c>
      <c r="J2459" s="1" t="s">
        <v>3059</v>
      </c>
      <c r="K2459" s="1" t="s">
        <v>3059</v>
      </c>
    </row>
    <row r="2460" spans="1:11" x14ac:dyDescent="0.35">
      <c r="A2460" s="1" t="s">
        <v>1947</v>
      </c>
      <c r="B2460" s="9">
        <v>173257</v>
      </c>
      <c r="C2460" s="1">
        <v>3</v>
      </c>
      <c r="D2460" s="1">
        <v>8</v>
      </c>
      <c r="E2460" s="13">
        <v>0.91700000000000004</v>
      </c>
      <c r="F2460" s="1">
        <v>20</v>
      </c>
      <c r="G2460" s="1" t="s">
        <v>3061</v>
      </c>
      <c r="H2460" s="1" t="s">
        <v>3060</v>
      </c>
      <c r="I2460" s="1">
        <v>42</v>
      </c>
      <c r="J2460" s="1" t="s">
        <v>3059</v>
      </c>
      <c r="K2460" s="1" t="s">
        <v>3059</v>
      </c>
    </row>
    <row r="2461" spans="1:11" x14ac:dyDescent="0.35">
      <c r="A2461" s="1" t="s">
        <v>1581</v>
      </c>
      <c r="B2461" s="9">
        <v>60811</v>
      </c>
      <c r="C2461" s="1">
        <v>3</v>
      </c>
      <c r="D2461" s="1">
        <v>5</v>
      </c>
      <c r="E2461" s="13">
        <v>0.99199999999999999</v>
      </c>
      <c r="F2461" s="1">
        <v>7</v>
      </c>
      <c r="G2461" s="1" t="s">
        <v>3063</v>
      </c>
      <c r="H2461" s="1" t="s">
        <v>3059</v>
      </c>
      <c r="I2461" s="1">
        <v>66</v>
      </c>
      <c r="J2461" s="1" t="s">
        <v>3060</v>
      </c>
      <c r="K2461" s="1" t="s">
        <v>3059</v>
      </c>
    </row>
    <row r="2462" spans="1:11" x14ac:dyDescent="0.35">
      <c r="A2462" s="1" t="s">
        <v>2085</v>
      </c>
      <c r="B2462" s="9">
        <v>125747</v>
      </c>
      <c r="C2462" s="1">
        <v>1</v>
      </c>
      <c r="D2462" s="1">
        <v>9</v>
      </c>
      <c r="E2462" s="13">
        <v>0.99199999999999999</v>
      </c>
      <c r="F2462" s="1">
        <v>6</v>
      </c>
      <c r="G2462" s="1" t="s">
        <v>3064</v>
      </c>
      <c r="H2462" s="1" t="s">
        <v>3060</v>
      </c>
      <c r="I2462" s="1">
        <v>23</v>
      </c>
      <c r="J2462" s="1" t="s">
        <v>3059</v>
      </c>
      <c r="K2462" s="1" t="s">
        <v>3060</v>
      </c>
    </row>
    <row r="2463" spans="1:11" x14ac:dyDescent="0.35">
      <c r="A2463" s="1" t="s">
        <v>280</v>
      </c>
      <c r="B2463" s="9">
        <v>147916</v>
      </c>
      <c r="C2463" s="1">
        <v>4</v>
      </c>
      <c r="D2463" s="1">
        <v>9</v>
      </c>
      <c r="E2463" s="13">
        <v>0.97299999999999998</v>
      </c>
      <c r="F2463" s="1">
        <v>18</v>
      </c>
      <c r="G2463" s="1" t="s">
        <v>3058</v>
      </c>
      <c r="H2463" s="1" t="s">
        <v>3060</v>
      </c>
      <c r="I2463" s="1">
        <v>63</v>
      </c>
      <c r="J2463" s="1" t="s">
        <v>3059</v>
      </c>
      <c r="K2463" s="1" t="s">
        <v>3059</v>
      </c>
    </row>
    <row r="2464" spans="1:11" x14ac:dyDescent="0.35">
      <c r="A2464" s="1" t="s">
        <v>1895</v>
      </c>
      <c r="B2464" s="9">
        <v>132206</v>
      </c>
      <c r="C2464" s="1">
        <v>2</v>
      </c>
      <c r="D2464" s="1">
        <v>7</v>
      </c>
      <c r="E2464" s="13">
        <v>0.92400000000000004</v>
      </c>
      <c r="F2464" s="1">
        <v>2</v>
      </c>
      <c r="G2464" s="1" t="s">
        <v>3062</v>
      </c>
      <c r="H2464" s="1" t="s">
        <v>3060</v>
      </c>
      <c r="I2464" s="1">
        <v>58</v>
      </c>
      <c r="J2464" s="1" t="s">
        <v>3059</v>
      </c>
      <c r="K2464" s="1" t="s">
        <v>3059</v>
      </c>
    </row>
    <row r="2465" spans="1:11" x14ac:dyDescent="0.35">
      <c r="A2465" s="1" t="s">
        <v>708</v>
      </c>
      <c r="B2465" s="9">
        <v>179889</v>
      </c>
      <c r="C2465" s="1">
        <v>5</v>
      </c>
      <c r="D2465" s="1">
        <v>2</v>
      </c>
      <c r="E2465" s="13">
        <v>0.79799999999999993</v>
      </c>
      <c r="F2465" s="1">
        <v>20</v>
      </c>
      <c r="G2465" s="1" t="s">
        <v>3058</v>
      </c>
      <c r="H2465" s="1" t="s">
        <v>3059</v>
      </c>
      <c r="I2465" s="1">
        <v>37</v>
      </c>
      <c r="J2465" s="1" t="s">
        <v>3059</v>
      </c>
      <c r="K2465" s="1" t="s">
        <v>3060</v>
      </c>
    </row>
    <row r="2466" spans="1:11" x14ac:dyDescent="0.35">
      <c r="A2466" s="1" t="s">
        <v>205</v>
      </c>
      <c r="B2466" s="9">
        <v>119209</v>
      </c>
      <c r="C2466" s="1">
        <v>5</v>
      </c>
      <c r="D2466" s="1">
        <v>6</v>
      </c>
      <c r="E2466" s="13">
        <v>0.90200000000000002</v>
      </c>
      <c r="F2466" s="1">
        <v>16</v>
      </c>
      <c r="G2466" s="1" t="s">
        <v>3063</v>
      </c>
      <c r="H2466" s="1" t="s">
        <v>3059</v>
      </c>
      <c r="I2466" s="1">
        <v>53</v>
      </c>
      <c r="J2466" s="1" t="s">
        <v>3059</v>
      </c>
      <c r="K2466" s="1" t="s">
        <v>3059</v>
      </c>
    </row>
    <row r="2467" spans="1:11" x14ac:dyDescent="0.35">
      <c r="A2467" s="1" t="s">
        <v>374</v>
      </c>
      <c r="B2467" s="9">
        <v>117177</v>
      </c>
      <c r="C2467" s="1">
        <v>3</v>
      </c>
      <c r="D2467" s="1">
        <v>5</v>
      </c>
      <c r="E2467" s="13">
        <v>0.90900000000000003</v>
      </c>
      <c r="F2467" s="1">
        <v>27</v>
      </c>
      <c r="G2467" s="1" t="s">
        <v>3058</v>
      </c>
      <c r="H2467" s="1" t="s">
        <v>3059</v>
      </c>
      <c r="I2467" s="1">
        <v>15</v>
      </c>
      <c r="J2467" s="1" t="s">
        <v>3059</v>
      </c>
      <c r="K2467" s="1" t="s">
        <v>3059</v>
      </c>
    </row>
    <row r="2468" spans="1:11" x14ac:dyDescent="0.35">
      <c r="A2468" s="1" t="s">
        <v>199</v>
      </c>
      <c r="B2468" s="9">
        <v>121545</v>
      </c>
      <c r="C2468" s="1">
        <v>5</v>
      </c>
      <c r="D2468" s="1">
        <v>7</v>
      </c>
      <c r="E2468" s="13">
        <v>0.91900000000000004</v>
      </c>
      <c r="F2468" s="1">
        <v>21</v>
      </c>
      <c r="G2468" s="1" t="s">
        <v>3058</v>
      </c>
      <c r="H2468" s="1" t="s">
        <v>3059</v>
      </c>
      <c r="I2468" s="1">
        <v>17</v>
      </c>
      <c r="J2468" s="1" t="s">
        <v>3059</v>
      </c>
      <c r="K2468" s="1" t="s">
        <v>3060</v>
      </c>
    </row>
    <row r="2469" spans="1:11" x14ac:dyDescent="0.35">
      <c r="A2469" s="1" t="s">
        <v>2794</v>
      </c>
      <c r="B2469" s="9">
        <v>100321</v>
      </c>
      <c r="C2469" s="1">
        <v>3</v>
      </c>
      <c r="D2469" s="1">
        <v>9</v>
      </c>
      <c r="E2469" s="13">
        <v>0.92599999999999993</v>
      </c>
      <c r="F2469" s="1">
        <v>12</v>
      </c>
      <c r="G2469" s="1" t="s">
        <v>3058</v>
      </c>
      <c r="H2469" s="1" t="s">
        <v>3059</v>
      </c>
      <c r="I2469" s="1">
        <v>41</v>
      </c>
      <c r="J2469" s="1" t="s">
        <v>3059</v>
      </c>
      <c r="K2469" s="1" t="s">
        <v>3059</v>
      </c>
    </row>
    <row r="2470" spans="1:11" x14ac:dyDescent="0.35">
      <c r="A2470" s="1" t="s">
        <v>2404</v>
      </c>
      <c r="B2470" s="9">
        <v>102308</v>
      </c>
      <c r="C2470" s="1">
        <v>2</v>
      </c>
      <c r="D2470" s="1">
        <v>3</v>
      </c>
      <c r="E2470" s="13">
        <v>0.96799999999999997</v>
      </c>
      <c r="F2470" s="1">
        <v>24</v>
      </c>
      <c r="G2470" s="1" t="s">
        <v>3062</v>
      </c>
      <c r="H2470" s="1" t="s">
        <v>3059</v>
      </c>
      <c r="I2470" s="1">
        <v>53</v>
      </c>
      <c r="J2470" s="1" t="s">
        <v>3059</v>
      </c>
      <c r="K2470" s="1" t="s">
        <v>3059</v>
      </c>
    </row>
    <row r="2471" spans="1:11" x14ac:dyDescent="0.35">
      <c r="A2471" s="1" t="s">
        <v>67</v>
      </c>
      <c r="B2471" s="9">
        <v>116224</v>
      </c>
      <c r="C2471" s="1">
        <v>1</v>
      </c>
      <c r="D2471" s="1">
        <v>1</v>
      </c>
      <c r="E2471" s="13">
        <v>0.86900000000000011</v>
      </c>
      <c r="F2471" s="1">
        <v>7</v>
      </c>
      <c r="G2471" s="1" t="s">
        <v>3064</v>
      </c>
      <c r="H2471" s="1" t="s">
        <v>3059</v>
      </c>
      <c r="I2471" s="1">
        <v>46</v>
      </c>
      <c r="J2471" s="1" t="s">
        <v>3059</v>
      </c>
      <c r="K2471" s="1" t="s">
        <v>3060</v>
      </c>
    </row>
    <row r="2472" spans="1:11" x14ac:dyDescent="0.35">
      <c r="A2472" s="1" t="s">
        <v>1160</v>
      </c>
      <c r="B2472" s="9">
        <v>161342</v>
      </c>
      <c r="C2472" s="1">
        <v>2</v>
      </c>
      <c r="D2472" s="1">
        <v>9</v>
      </c>
      <c r="E2472" s="13">
        <v>0.97099999999999997</v>
      </c>
      <c r="F2472" s="1">
        <v>4</v>
      </c>
      <c r="G2472" s="1" t="s">
        <v>3063</v>
      </c>
      <c r="H2472" s="1" t="s">
        <v>3060</v>
      </c>
      <c r="I2472" s="1">
        <v>33</v>
      </c>
      <c r="J2472" s="1" t="s">
        <v>3059</v>
      </c>
      <c r="K2472" s="1" t="s">
        <v>3059</v>
      </c>
    </row>
    <row r="2473" spans="1:11" x14ac:dyDescent="0.35">
      <c r="A2473" s="1" t="s">
        <v>2173</v>
      </c>
      <c r="B2473" s="9">
        <v>73834</v>
      </c>
      <c r="C2473" s="1">
        <v>3</v>
      </c>
      <c r="D2473" s="1">
        <v>8</v>
      </c>
      <c r="E2473" s="13">
        <v>0.86299999999999999</v>
      </c>
      <c r="F2473" s="1">
        <v>15</v>
      </c>
      <c r="G2473" s="1" t="s">
        <v>3058</v>
      </c>
      <c r="H2473" s="1" t="s">
        <v>3059</v>
      </c>
      <c r="I2473" s="1">
        <v>3</v>
      </c>
      <c r="J2473" s="1" t="s">
        <v>3059</v>
      </c>
      <c r="K2473" s="1" t="s">
        <v>3059</v>
      </c>
    </row>
    <row r="2474" spans="1:11" x14ac:dyDescent="0.35">
      <c r="A2474" s="1" t="s">
        <v>1264</v>
      </c>
      <c r="B2474" s="9">
        <v>165462</v>
      </c>
      <c r="C2474" s="1">
        <v>2</v>
      </c>
      <c r="D2474" s="1">
        <v>1</v>
      </c>
      <c r="E2474" s="13">
        <v>0.95200000000000007</v>
      </c>
      <c r="F2474" s="1">
        <v>15</v>
      </c>
      <c r="G2474" s="1" t="s">
        <v>3064</v>
      </c>
      <c r="H2474" s="1" t="s">
        <v>3060</v>
      </c>
      <c r="I2474" s="1">
        <v>3</v>
      </c>
      <c r="J2474" s="1" t="s">
        <v>3059</v>
      </c>
      <c r="K2474" s="1" t="s">
        <v>3059</v>
      </c>
    </row>
    <row r="2475" spans="1:11" x14ac:dyDescent="0.35">
      <c r="A2475" s="1" t="s">
        <v>2408</v>
      </c>
      <c r="B2475" s="9">
        <v>65698</v>
      </c>
      <c r="C2475" s="1">
        <v>3</v>
      </c>
      <c r="D2475" s="1">
        <v>10</v>
      </c>
      <c r="E2475" s="13">
        <v>0.83599999999999997</v>
      </c>
      <c r="F2475" s="1">
        <v>14</v>
      </c>
      <c r="G2475" s="1" t="s">
        <v>3062</v>
      </c>
      <c r="H2475" s="1" t="s">
        <v>3059</v>
      </c>
      <c r="I2475" s="1">
        <v>34</v>
      </c>
      <c r="J2475" s="1" t="s">
        <v>3059</v>
      </c>
      <c r="K2475" s="1" t="s">
        <v>3059</v>
      </c>
    </row>
    <row r="2476" spans="1:11" x14ac:dyDescent="0.35">
      <c r="A2476" s="1" t="s">
        <v>298</v>
      </c>
      <c r="B2476" s="9">
        <v>62113</v>
      </c>
      <c r="C2476" s="1">
        <v>2</v>
      </c>
      <c r="D2476" s="1">
        <v>9</v>
      </c>
      <c r="E2476" s="13">
        <v>0.9</v>
      </c>
      <c r="F2476" s="1">
        <v>16</v>
      </c>
      <c r="G2476" s="1" t="s">
        <v>3063</v>
      </c>
      <c r="H2476" s="1" t="s">
        <v>3059</v>
      </c>
      <c r="I2476" s="1">
        <v>75</v>
      </c>
      <c r="J2476" s="1" t="s">
        <v>3059</v>
      </c>
      <c r="K2476" s="1" t="s">
        <v>3059</v>
      </c>
    </row>
    <row r="2477" spans="1:11" x14ac:dyDescent="0.35">
      <c r="A2477" s="1" t="s">
        <v>1308</v>
      </c>
      <c r="B2477" s="9">
        <v>174975</v>
      </c>
      <c r="C2477" s="1">
        <v>4</v>
      </c>
      <c r="D2477" s="1">
        <v>8</v>
      </c>
      <c r="E2477" s="13">
        <v>0.84299999999999997</v>
      </c>
      <c r="F2477" s="1">
        <v>7</v>
      </c>
      <c r="G2477" s="1" t="s">
        <v>3063</v>
      </c>
      <c r="H2477" s="1" t="s">
        <v>3059</v>
      </c>
      <c r="I2477" s="1">
        <v>10</v>
      </c>
      <c r="J2477" s="1" t="s">
        <v>3059</v>
      </c>
      <c r="K2477" s="1" t="s">
        <v>3059</v>
      </c>
    </row>
    <row r="2478" spans="1:11" x14ac:dyDescent="0.35">
      <c r="A2478" s="1" t="s">
        <v>2633</v>
      </c>
      <c r="B2478" s="9">
        <v>117308</v>
      </c>
      <c r="C2478" s="1">
        <v>3</v>
      </c>
      <c r="D2478" s="1">
        <v>10</v>
      </c>
      <c r="E2478" s="13">
        <v>0.94599999999999995</v>
      </c>
      <c r="F2478" s="1">
        <v>9</v>
      </c>
      <c r="G2478" s="1" t="s">
        <v>3061</v>
      </c>
      <c r="H2478" s="1" t="s">
        <v>3059</v>
      </c>
      <c r="I2478" s="1">
        <v>32</v>
      </c>
      <c r="J2478" s="1" t="s">
        <v>3059</v>
      </c>
      <c r="K2478" s="1" t="s">
        <v>3059</v>
      </c>
    </row>
    <row r="2479" spans="1:11" x14ac:dyDescent="0.35">
      <c r="A2479" s="1" t="s">
        <v>2269</v>
      </c>
      <c r="B2479" s="9">
        <v>102979.37</v>
      </c>
      <c r="C2479" s="1">
        <v>1</v>
      </c>
      <c r="D2479" s="1">
        <v>2</v>
      </c>
      <c r="E2479" s="13">
        <v>0.88099999999999989</v>
      </c>
      <c r="F2479" s="1">
        <v>4</v>
      </c>
      <c r="G2479" s="1" t="s">
        <v>3064</v>
      </c>
      <c r="H2479" s="1" t="s">
        <v>3059</v>
      </c>
      <c r="I2479" s="1">
        <v>22</v>
      </c>
      <c r="J2479" s="1" t="s">
        <v>3059</v>
      </c>
      <c r="K2479" s="1" t="s">
        <v>3059</v>
      </c>
    </row>
    <row r="2480" spans="1:11" x14ac:dyDescent="0.35">
      <c r="A2480" s="1" t="s">
        <v>1519</v>
      </c>
      <c r="B2480" s="9">
        <v>71031</v>
      </c>
      <c r="C2480" s="1">
        <v>3</v>
      </c>
      <c r="D2480" s="1">
        <v>4</v>
      </c>
      <c r="E2480" s="13">
        <v>0.86499999999999999</v>
      </c>
      <c r="F2480" s="1">
        <v>8</v>
      </c>
      <c r="G2480" s="1" t="s">
        <v>3061</v>
      </c>
      <c r="H2480" s="1" t="s">
        <v>3059</v>
      </c>
      <c r="I2480" s="1">
        <v>6</v>
      </c>
      <c r="J2480" s="1" t="s">
        <v>3059</v>
      </c>
      <c r="K2480" s="1" t="s">
        <v>3059</v>
      </c>
    </row>
    <row r="2481" spans="1:11" x14ac:dyDescent="0.35">
      <c r="A2481" s="1" t="s">
        <v>903</v>
      </c>
      <c r="B2481" s="9">
        <v>91321</v>
      </c>
      <c r="C2481" s="1">
        <v>4</v>
      </c>
      <c r="D2481" s="1">
        <v>6</v>
      </c>
      <c r="E2481" s="13">
        <v>0.96900000000000008</v>
      </c>
      <c r="F2481" s="1">
        <v>16</v>
      </c>
      <c r="G2481" s="1" t="s">
        <v>3062</v>
      </c>
      <c r="H2481" s="1" t="s">
        <v>3060</v>
      </c>
      <c r="I2481" s="1">
        <v>79</v>
      </c>
      <c r="J2481" s="1" t="s">
        <v>3059</v>
      </c>
      <c r="K2481" s="1" t="s">
        <v>3060</v>
      </c>
    </row>
    <row r="2482" spans="1:11" x14ac:dyDescent="0.35">
      <c r="A2482" s="1" t="s">
        <v>2496</v>
      </c>
      <c r="B2482" s="9">
        <v>59774</v>
      </c>
      <c r="C2482" s="1">
        <v>2</v>
      </c>
      <c r="D2482" s="1">
        <v>9</v>
      </c>
      <c r="E2482" s="13">
        <v>0.88900000000000001</v>
      </c>
      <c r="F2482" s="1">
        <v>23</v>
      </c>
      <c r="G2482" s="1" t="s">
        <v>3058</v>
      </c>
      <c r="H2482" s="1" t="s">
        <v>3059</v>
      </c>
      <c r="I2482" s="1">
        <v>17</v>
      </c>
      <c r="J2482" s="1" t="s">
        <v>3060</v>
      </c>
      <c r="K2482" s="1" t="s">
        <v>3059</v>
      </c>
    </row>
    <row r="2483" spans="1:11" x14ac:dyDescent="0.35">
      <c r="A2483" s="1" t="s">
        <v>1172</v>
      </c>
      <c r="B2483" s="9">
        <v>66884</v>
      </c>
      <c r="C2483" s="1">
        <v>1</v>
      </c>
      <c r="D2483" s="1">
        <v>4</v>
      </c>
      <c r="E2483" s="13">
        <v>0.93900000000000006</v>
      </c>
      <c r="F2483" s="1">
        <v>12</v>
      </c>
      <c r="G2483" s="1" t="s">
        <v>3062</v>
      </c>
      <c r="H2483" s="1" t="s">
        <v>3059</v>
      </c>
      <c r="I2483" s="1">
        <v>66</v>
      </c>
      <c r="J2483" s="1" t="s">
        <v>3059</v>
      </c>
      <c r="K2483" s="1" t="s">
        <v>3059</v>
      </c>
    </row>
    <row r="2484" spans="1:11" x14ac:dyDescent="0.35">
      <c r="A2484" s="1" t="s">
        <v>782</v>
      </c>
      <c r="B2484" s="9">
        <v>149837</v>
      </c>
      <c r="C2484" s="1">
        <v>5</v>
      </c>
      <c r="D2484" s="1">
        <v>4</v>
      </c>
      <c r="E2484" s="13">
        <v>0.88800000000000001</v>
      </c>
      <c r="F2484" s="1">
        <v>30</v>
      </c>
      <c r="G2484" s="1" t="s">
        <v>3058</v>
      </c>
      <c r="H2484" s="1" t="s">
        <v>3060</v>
      </c>
      <c r="I2484" s="1">
        <v>75</v>
      </c>
      <c r="J2484" s="1" t="s">
        <v>3059</v>
      </c>
      <c r="K2484" s="1" t="s">
        <v>3059</v>
      </c>
    </row>
    <row r="2485" spans="1:11" x14ac:dyDescent="0.35">
      <c r="A2485" s="1" t="s">
        <v>945</v>
      </c>
      <c r="B2485" s="9">
        <v>36315</v>
      </c>
      <c r="C2485" s="1">
        <v>2</v>
      </c>
      <c r="D2485" s="1">
        <v>6</v>
      </c>
      <c r="E2485" s="13">
        <v>0.94</v>
      </c>
      <c r="F2485" s="1">
        <v>17</v>
      </c>
      <c r="G2485" s="1" t="s">
        <v>3061</v>
      </c>
      <c r="H2485" s="1" t="s">
        <v>3060</v>
      </c>
      <c r="I2485" s="1">
        <v>64</v>
      </c>
      <c r="J2485" s="1" t="s">
        <v>3059</v>
      </c>
      <c r="K2485" s="1" t="s">
        <v>3059</v>
      </c>
    </row>
    <row r="2486" spans="1:11" x14ac:dyDescent="0.35">
      <c r="A2486" s="1" t="s">
        <v>212</v>
      </c>
      <c r="B2486" s="9">
        <v>153446</v>
      </c>
      <c r="C2486" s="1">
        <v>1</v>
      </c>
      <c r="D2486" s="1">
        <v>2</v>
      </c>
      <c r="E2486" s="13">
        <v>0.98699999999999999</v>
      </c>
      <c r="F2486" s="1">
        <v>4</v>
      </c>
      <c r="G2486" s="1" t="s">
        <v>3064</v>
      </c>
      <c r="H2486" s="1" t="s">
        <v>3059</v>
      </c>
      <c r="I2486" s="1">
        <v>17</v>
      </c>
      <c r="J2486" s="1" t="s">
        <v>3060</v>
      </c>
      <c r="K2486" s="1" t="s">
        <v>3059</v>
      </c>
    </row>
    <row r="2487" spans="1:11" x14ac:dyDescent="0.35">
      <c r="A2487" s="1" t="s">
        <v>1938</v>
      </c>
      <c r="B2487" s="9">
        <v>91534</v>
      </c>
      <c r="C2487" s="1">
        <v>4</v>
      </c>
      <c r="D2487" s="1">
        <v>2</v>
      </c>
      <c r="E2487" s="13">
        <v>0.998</v>
      </c>
      <c r="F2487" s="1">
        <v>22</v>
      </c>
      <c r="G2487" s="1" t="s">
        <v>3064</v>
      </c>
      <c r="H2487" s="1" t="s">
        <v>3060</v>
      </c>
      <c r="I2487" s="1">
        <v>58</v>
      </c>
      <c r="J2487" s="1" t="s">
        <v>3059</v>
      </c>
      <c r="K2487" s="1" t="s">
        <v>3059</v>
      </c>
    </row>
    <row r="2488" spans="1:11" x14ac:dyDescent="0.35">
      <c r="A2488" s="1" t="s">
        <v>3023</v>
      </c>
      <c r="B2488" s="9">
        <v>137986</v>
      </c>
      <c r="C2488" s="1">
        <v>1</v>
      </c>
      <c r="D2488" s="1">
        <v>7</v>
      </c>
      <c r="E2488" s="13">
        <v>0.92700000000000005</v>
      </c>
      <c r="F2488" s="1">
        <v>8</v>
      </c>
      <c r="G2488" s="1" t="s">
        <v>3064</v>
      </c>
      <c r="H2488" s="1" t="s">
        <v>3059</v>
      </c>
      <c r="I2488" s="1">
        <v>61</v>
      </c>
      <c r="J2488" s="1" t="s">
        <v>3059</v>
      </c>
      <c r="K2488" s="1" t="s">
        <v>3059</v>
      </c>
    </row>
    <row r="2489" spans="1:11" x14ac:dyDescent="0.35">
      <c r="A2489" s="1" t="s">
        <v>834</v>
      </c>
      <c r="B2489" s="9">
        <v>43384</v>
      </c>
      <c r="C2489" s="1">
        <v>1</v>
      </c>
      <c r="D2489" s="1">
        <v>5</v>
      </c>
      <c r="E2489" s="13">
        <v>0.91599999999999993</v>
      </c>
      <c r="F2489" s="1">
        <v>8</v>
      </c>
      <c r="G2489" s="1" t="s">
        <v>3064</v>
      </c>
      <c r="H2489" s="1" t="s">
        <v>3060</v>
      </c>
      <c r="I2489" s="1">
        <v>54</v>
      </c>
      <c r="J2489" s="1" t="s">
        <v>3060</v>
      </c>
      <c r="K2489" s="1" t="s">
        <v>3059</v>
      </c>
    </row>
    <row r="2490" spans="1:11" x14ac:dyDescent="0.35">
      <c r="A2490" s="1" t="s">
        <v>1647</v>
      </c>
      <c r="B2490" s="9">
        <v>163461</v>
      </c>
      <c r="C2490" s="1">
        <v>5</v>
      </c>
      <c r="D2490" s="1">
        <v>1</v>
      </c>
      <c r="E2490" s="13">
        <v>0.85099999999999998</v>
      </c>
      <c r="F2490" s="1">
        <v>8</v>
      </c>
      <c r="G2490" s="1" t="s">
        <v>3063</v>
      </c>
      <c r="H2490" s="1" t="s">
        <v>3060</v>
      </c>
      <c r="I2490" s="1">
        <v>9</v>
      </c>
      <c r="J2490" s="1" t="s">
        <v>3059</v>
      </c>
      <c r="K2490" s="1" t="s">
        <v>3059</v>
      </c>
    </row>
    <row r="2491" spans="1:11" x14ac:dyDescent="0.35">
      <c r="A2491" s="1" t="s">
        <v>140</v>
      </c>
      <c r="B2491" s="9">
        <v>55759</v>
      </c>
      <c r="C2491" s="1">
        <v>4</v>
      </c>
      <c r="D2491" s="1">
        <v>1</v>
      </c>
      <c r="E2491" s="13">
        <v>0.98099999999999998</v>
      </c>
      <c r="F2491" s="1">
        <v>27</v>
      </c>
      <c r="G2491" s="1" t="s">
        <v>3062</v>
      </c>
      <c r="H2491" s="1" t="s">
        <v>3059</v>
      </c>
      <c r="I2491" s="1">
        <v>58</v>
      </c>
      <c r="J2491" s="1" t="s">
        <v>3059</v>
      </c>
      <c r="K2491" s="1" t="s">
        <v>3059</v>
      </c>
    </row>
    <row r="2492" spans="1:11" x14ac:dyDescent="0.35">
      <c r="A2492" s="1" t="s">
        <v>3002</v>
      </c>
      <c r="B2492" s="9">
        <v>156478</v>
      </c>
      <c r="C2492" s="1">
        <v>1</v>
      </c>
      <c r="D2492" s="1">
        <v>7</v>
      </c>
      <c r="E2492" s="13">
        <v>0.85599999999999998</v>
      </c>
      <c r="F2492" s="1">
        <v>11</v>
      </c>
      <c r="G2492" s="1" t="s">
        <v>3063</v>
      </c>
      <c r="H2492" s="1" t="s">
        <v>3059</v>
      </c>
      <c r="I2492" s="1">
        <v>17</v>
      </c>
      <c r="J2492" s="1" t="s">
        <v>3060</v>
      </c>
      <c r="K2492" s="1" t="s">
        <v>3059</v>
      </c>
    </row>
    <row r="2493" spans="1:11" x14ac:dyDescent="0.35">
      <c r="A2493" s="1" t="s">
        <v>837</v>
      </c>
      <c r="B2493" s="9">
        <v>141528</v>
      </c>
      <c r="C2493" s="1">
        <v>2</v>
      </c>
      <c r="D2493" s="1">
        <v>9</v>
      </c>
      <c r="E2493" s="13">
        <v>0.83900000000000008</v>
      </c>
      <c r="F2493" s="1">
        <v>4</v>
      </c>
      <c r="G2493" s="1" t="s">
        <v>3058</v>
      </c>
      <c r="H2493" s="1" t="s">
        <v>3060</v>
      </c>
      <c r="I2493" s="1">
        <v>54</v>
      </c>
      <c r="J2493" s="1" t="s">
        <v>3059</v>
      </c>
      <c r="K2493" s="1" t="s">
        <v>3059</v>
      </c>
    </row>
    <row r="2494" spans="1:11" x14ac:dyDescent="0.35">
      <c r="A2494" s="1" t="s">
        <v>998</v>
      </c>
      <c r="B2494" s="9">
        <v>35555</v>
      </c>
      <c r="C2494" s="1">
        <v>4</v>
      </c>
      <c r="D2494" s="1">
        <v>9</v>
      </c>
      <c r="E2494" s="13">
        <v>0.92299999999999993</v>
      </c>
      <c r="F2494" s="1">
        <v>11</v>
      </c>
      <c r="G2494" s="1" t="s">
        <v>3063</v>
      </c>
      <c r="H2494" s="1" t="s">
        <v>3059</v>
      </c>
      <c r="I2494" s="1">
        <v>80</v>
      </c>
      <c r="J2494" s="1" t="s">
        <v>3059</v>
      </c>
      <c r="K2494" s="1" t="s">
        <v>3059</v>
      </c>
    </row>
    <row r="2495" spans="1:11" x14ac:dyDescent="0.35">
      <c r="A2495" s="1" t="s">
        <v>2090</v>
      </c>
      <c r="B2495" s="9">
        <v>25438</v>
      </c>
      <c r="C2495" s="1">
        <v>5</v>
      </c>
      <c r="D2495" s="1">
        <v>4</v>
      </c>
      <c r="E2495" s="13">
        <v>0.878</v>
      </c>
      <c r="F2495" s="1">
        <v>26</v>
      </c>
      <c r="G2495" s="1" t="s">
        <v>3064</v>
      </c>
      <c r="H2495" s="1" t="s">
        <v>3059</v>
      </c>
      <c r="I2495" s="1">
        <v>36</v>
      </c>
      <c r="J2495" s="1" t="s">
        <v>3059</v>
      </c>
      <c r="K2495" s="1" t="s">
        <v>3059</v>
      </c>
    </row>
    <row r="2496" spans="1:11" x14ac:dyDescent="0.35">
      <c r="A2496" s="1" t="s">
        <v>1228</v>
      </c>
      <c r="B2496" s="9">
        <v>38024</v>
      </c>
      <c r="C2496" s="1">
        <v>3</v>
      </c>
      <c r="D2496" s="1">
        <v>6</v>
      </c>
      <c r="E2496" s="13">
        <v>0.89599999999999991</v>
      </c>
      <c r="F2496" s="1">
        <v>5</v>
      </c>
      <c r="G2496" s="1" t="s">
        <v>3061</v>
      </c>
      <c r="H2496" s="1" t="s">
        <v>3059</v>
      </c>
      <c r="I2496" s="1">
        <v>6</v>
      </c>
      <c r="J2496" s="1" t="s">
        <v>3060</v>
      </c>
      <c r="K2496" s="1" t="s">
        <v>3059</v>
      </c>
    </row>
    <row r="2497" spans="1:11" x14ac:dyDescent="0.35">
      <c r="A2497" s="1" t="s">
        <v>2704</v>
      </c>
      <c r="B2497" s="9">
        <v>148684</v>
      </c>
      <c r="C2497" s="1">
        <v>1</v>
      </c>
      <c r="D2497" s="1">
        <v>8</v>
      </c>
      <c r="E2497" s="13">
        <v>0.96200000000000008</v>
      </c>
      <c r="F2497" s="1">
        <v>28</v>
      </c>
      <c r="G2497" s="1" t="s">
        <v>3063</v>
      </c>
      <c r="H2497" s="1" t="s">
        <v>3059</v>
      </c>
      <c r="I2497" s="1">
        <v>5</v>
      </c>
      <c r="J2497" s="1" t="s">
        <v>3059</v>
      </c>
      <c r="K2497" s="1" t="s">
        <v>3059</v>
      </c>
    </row>
    <row r="2498" spans="1:11" x14ac:dyDescent="0.35">
      <c r="A2498" s="1" t="s">
        <v>2720</v>
      </c>
      <c r="B2498" s="9">
        <v>77373</v>
      </c>
      <c r="C2498" s="1">
        <v>4</v>
      </c>
      <c r="D2498" s="1">
        <v>4</v>
      </c>
      <c r="E2498" s="13">
        <v>0.8909999999999999</v>
      </c>
      <c r="F2498" s="1">
        <v>10</v>
      </c>
      <c r="G2498" s="1" t="s">
        <v>3062</v>
      </c>
      <c r="H2498" s="1" t="s">
        <v>3060</v>
      </c>
      <c r="I2498" s="1">
        <v>79</v>
      </c>
      <c r="J2498" s="1" t="s">
        <v>3059</v>
      </c>
      <c r="K2498" s="1" t="s">
        <v>3059</v>
      </c>
    </row>
    <row r="2499" spans="1:11" x14ac:dyDescent="0.35">
      <c r="A2499" s="1" t="s">
        <v>2551</v>
      </c>
      <c r="B2499" s="9">
        <v>89109</v>
      </c>
      <c r="C2499" s="1">
        <v>4</v>
      </c>
      <c r="D2499" s="1">
        <v>7</v>
      </c>
      <c r="E2499" s="13">
        <v>0.86299999999999999</v>
      </c>
      <c r="F2499" s="1">
        <v>22</v>
      </c>
      <c r="G2499" s="1" t="s">
        <v>3064</v>
      </c>
      <c r="H2499" s="1" t="s">
        <v>3059</v>
      </c>
      <c r="I2499" s="1">
        <v>5</v>
      </c>
      <c r="J2499" s="1" t="s">
        <v>3059</v>
      </c>
      <c r="K2499" s="1" t="s">
        <v>3059</v>
      </c>
    </row>
    <row r="2500" spans="1:11" x14ac:dyDescent="0.35">
      <c r="A2500" s="1" t="s">
        <v>2976</v>
      </c>
      <c r="B2500" s="9">
        <v>78852</v>
      </c>
      <c r="C2500" s="1">
        <v>4</v>
      </c>
      <c r="D2500" s="1">
        <v>4</v>
      </c>
      <c r="E2500" s="13">
        <v>1</v>
      </c>
      <c r="F2500" s="1">
        <v>10</v>
      </c>
      <c r="G2500" s="1" t="s">
        <v>3062</v>
      </c>
      <c r="H2500" s="1" t="s">
        <v>3059</v>
      </c>
      <c r="I2500" s="1">
        <v>37</v>
      </c>
      <c r="J2500" s="1" t="s">
        <v>3060</v>
      </c>
      <c r="K2500" s="1" t="s">
        <v>3059</v>
      </c>
    </row>
    <row r="2501" spans="1:11" x14ac:dyDescent="0.35">
      <c r="A2501" s="1" t="s">
        <v>1610</v>
      </c>
      <c r="B2501" s="9">
        <v>76545</v>
      </c>
      <c r="C2501" s="1">
        <v>1</v>
      </c>
      <c r="D2501" s="1">
        <v>10</v>
      </c>
      <c r="E2501" s="13">
        <v>0.90599999999999992</v>
      </c>
      <c r="F2501" s="1">
        <v>5</v>
      </c>
      <c r="G2501" s="1" t="s">
        <v>3064</v>
      </c>
      <c r="H2501" s="1" t="s">
        <v>3059</v>
      </c>
      <c r="I2501" s="1">
        <v>24</v>
      </c>
      <c r="J2501" s="1" t="s">
        <v>3059</v>
      </c>
      <c r="K2501" s="1" t="s">
        <v>3059</v>
      </c>
    </row>
    <row r="2502" spans="1:11" x14ac:dyDescent="0.35">
      <c r="A2502" s="1" t="s">
        <v>2060</v>
      </c>
      <c r="B2502" s="9">
        <v>101320</v>
      </c>
      <c r="C2502" s="1">
        <v>2</v>
      </c>
      <c r="D2502" s="1">
        <v>5</v>
      </c>
      <c r="E2502" s="13">
        <v>0.88300000000000001</v>
      </c>
      <c r="F2502" s="1">
        <v>28</v>
      </c>
      <c r="G2502" s="1" t="s">
        <v>3064</v>
      </c>
      <c r="H2502" s="1" t="s">
        <v>3059</v>
      </c>
      <c r="I2502" s="1">
        <v>31</v>
      </c>
      <c r="J2502" s="1" t="s">
        <v>3059</v>
      </c>
      <c r="K2502" s="1" t="s">
        <v>3059</v>
      </c>
    </row>
    <row r="2503" spans="1:11" x14ac:dyDescent="0.35">
      <c r="A2503" s="1" t="s">
        <v>514</v>
      </c>
      <c r="B2503" s="9">
        <v>178143</v>
      </c>
      <c r="C2503" s="1">
        <v>3</v>
      </c>
      <c r="D2503" s="1">
        <v>4</v>
      </c>
      <c r="E2503" s="13">
        <v>0.96700000000000008</v>
      </c>
      <c r="F2503" s="1">
        <v>14</v>
      </c>
      <c r="G2503" s="1" t="s">
        <v>3058</v>
      </c>
      <c r="H2503" s="1" t="s">
        <v>3060</v>
      </c>
      <c r="I2503" s="1">
        <v>7</v>
      </c>
      <c r="J2503" s="1" t="s">
        <v>3059</v>
      </c>
      <c r="K2503" s="1" t="s">
        <v>3059</v>
      </c>
    </row>
    <row r="2504" spans="1:11" x14ac:dyDescent="0.35">
      <c r="A2504" s="1" t="s">
        <v>752</v>
      </c>
      <c r="B2504" s="9">
        <v>102617</v>
      </c>
      <c r="C2504" s="1">
        <v>1</v>
      </c>
      <c r="D2504" s="1">
        <v>4</v>
      </c>
      <c r="E2504" s="13">
        <v>0.90700000000000003</v>
      </c>
      <c r="F2504" s="1">
        <v>1</v>
      </c>
      <c r="G2504" s="1" t="s">
        <v>3061</v>
      </c>
      <c r="H2504" s="1" t="s">
        <v>3059</v>
      </c>
      <c r="I2504" s="1">
        <v>67</v>
      </c>
      <c r="J2504" s="1" t="s">
        <v>3060</v>
      </c>
      <c r="K2504" s="1" t="s">
        <v>3059</v>
      </c>
    </row>
    <row r="2505" spans="1:11" x14ac:dyDescent="0.35">
      <c r="A2505" s="1" t="s">
        <v>1585</v>
      </c>
      <c r="B2505" s="9">
        <v>95441</v>
      </c>
      <c r="C2505" s="1">
        <v>3</v>
      </c>
      <c r="D2505" s="1">
        <v>10</v>
      </c>
      <c r="E2505" s="13">
        <v>0.995</v>
      </c>
      <c r="F2505" s="1">
        <v>8</v>
      </c>
      <c r="G2505" s="1" t="s">
        <v>3064</v>
      </c>
      <c r="H2505" s="1" t="s">
        <v>3059</v>
      </c>
      <c r="I2505" s="1">
        <v>33</v>
      </c>
      <c r="J2505" s="1" t="s">
        <v>3059</v>
      </c>
      <c r="K2505" s="1" t="s">
        <v>3059</v>
      </c>
    </row>
    <row r="2506" spans="1:11" x14ac:dyDescent="0.35">
      <c r="A2506" s="1" t="s">
        <v>90</v>
      </c>
      <c r="B2506" s="9">
        <v>162745</v>
      </c>
      <c r="C2506" s="1">
        <v>3</v>
      </c>
      <c r="D2506" s="1">
        <v>7</v>
      </c>
      <c r="E2506" s="13">
        <v>0.91</v>
      </c>
      <c r="F2506" s="1">
        <v>29</v>
      </c>
      <c r="G2506" s="1" t="s">
        <v>3061</v>
      </c>
      <c r="H2506" s="1" t="s">
        <v>3060</v>
      </c>
      <c r="I2506" s="1">
        <v>41</v>
      </c>
      <c r="J2506" s="1" t="s">
        <v>3059</v>
      </c>
      <c r="K2506" s="1" t="s">
        <v>3059</v>
      </c>
    </row>
    <row r="2507" spans="1:11" x14ac:dyDescent="0.35">
      <c r="A2507" s="1" t="s">
        <v>1490</v>
      </c>
      <c r="B2507" s="9">
        <v>136662</v>
      </c>
      <c r="C2507" s="1">
        <v>4</v>
      </c>
      <c r="D2507" s="1">
        <v>8</v>
      </c>
      <c r="E2507" s="13">
        <v>0.86900000000000011</v>
      </c>
      <c r="F2507" s="1">
        <v>14</v>
      </c>
      <c r="G2507" s="1" t="s">
        <v>3063</v>
      </c>
      <c r="H2507" s="1" t="s">
        <v>3059</v>
      </c>
      <c r="I2507" s="1">
        <v>38</v>
      </c>
      <c r="J2507" s="1" t="s">
        <v>3060</v>
      </c>
      <c r="K2507" s="1" t="s">
        <v>3060</v>
      </c>
    </row>
    <row r="2508" spans="1:11" x14ac:dyDescent="0.35">
      <c r="A2508" s="1" t="s">
        <v>686</v>
      </c>
      <c r="B2508" s="9">
        <v>99838</v>
      </c>
      <c r="C2508" s="1">
        <v>1</v>
      </c>
      <c r="D2508" s="1">
        <v>7</v>
      </c>
      <c r="E2508" s="13">
        <v>0.90599999999999992</v>
      </c>
      <c r="F2508" s="1">
        <v>25</v>
      </c>
      <c r="G2508" s="1" t="s">
        <v>3062</v>
      </c>
      <c r="H2508" s="1" t="s">
        <v>3059</v>
      </c>
      <c r="I2508" s="1">
        <v>31</v>
      </c>
      <c r="J2508" s="1" t="s">
        <v>3059</v>
      </c>
      <c r="K2508" s="1" t="s">
        <v>3059</v>
      </c>
    </row>
    <row r="2509" spans="1:11" x14ac:dyDescent="0.35">
      <c r="A2509" s="1" t="s">
        <v>1546</v>
      </c>
      <c r="B2509" s="9">
        <v>168872</v>
      </c>
      <c r="C2509" s="1">
        <v>4</v>
      </c>
      <c r="D2509" s="1">
        <v>3</v>
      </c>
      <c r="E2509" s="13">
        <v>0.93900000000000006</v>
      </c>
      <c r="F2509" s="1">
        <v>27</v>
      </c>
      <c r="G2509" s="1" t="s">
        <v>3058</v>
      </c>
      <c r="H2509" s="1" t="s">
        <v>3059</v>
      </c>
      <c r="I2509" s="1">
        <v>59</v>
      </c>
      <c r="J2509" s="1" t="s">
        <v>3060</v>
      </c>
      <c r="K2509" s="1" t="s">
        <v>3059</v>
      </c>
    </row>
    <row r="2510" spans="1:11" x14ac:dyDescent="0.35">
      <c r="A2510" s="1" t="s">
        <v>2322</v>
      </c>
      <c r="B2510" s="9">
        <v>30184</v>
      </c>
      <c r="C2510" s="1">
        <v>3</v>
      </c>
      <c r="D2510" s="1">
        <v>5</v>
      </c>
      <c r="E2510" s="13">
        <v>0.91400000000000003</v>
      </c>
      <c r="F2510" s="1">
        <v>26</v>
      </c>
      <c r="G2510" s="1" t="s">
        <v>3058</v>
      </c>
      <c r="H2510" s="1" t="s">
        <v>3059</v>
      </c>
      <c r="I2510" s="1">
        <v>80</v>
      </c>
      <c r="J2510" s="1" t="s">
        <v>3060</v>
      </c>
      <c r="K2510" s="1" t="s">
        <v>3059</v>
      </c>
    </row>
    <row r="2511" spans="1:11" x14ac:dyDescent="0.35">
      <c r="A2511" s="1" t="s">
        <v>1185</v>
      </c>
      <c r="B2511" s="9">
        <v>162190</v>
      </c>
      <c r="C2511" s="1">
        <v>3</v>
      </c>
      <c r="D2511" s="1">
        <v>3</v>
      </c>
      <c r="E2511" s="13">
        <v>0.878</v>
      </c>
      <c r="F2511" s="1">
        <v>12</v>
      </c>
      <c r="G2511" s="1" t="s">
        <v>3063</v>
      </c>
      <c r="H2511" s="1" t="s">
        <v>3060</v>
      </c>
      <c r="I2511" s="1">
        <v>28</v>
      </c>
      <c r="J2511" s="1" t="s">
        <v>3059</v>
      </c>
      <c r="K2511" s="1" t="s">
        <v>3059</v>
      </c>
    </row>
    <row r="2512" spans="1:11" x14ac:dyDescent="0.35">
      <c r="A2512" s="1" t="s">
        <v>2120</v>
      </c>
      <c r="B2512" s="9">
        <v>93543</v>
      </c>
      <c r="C2512" s="1">
        <v>3</v>
      </c>
      <c r="D2512" s="1">
        <v>6</v>
      </c>
      <c r="E2512" s="13">
        <v>0.93799999999999994</v>
      </c>
      <c r="F2512" s="1">
        <v>2</v>
      </c>
      <c r="G2512" s="1" t="s">
        <v>3063</v>
      </c>
      <c r="H2512" s="1" t="s">
        <v>3059</v>
      </c>
      <c r="I2512" s="1">
        <v>50</v>
      </c>
      <c r="J2512" s="1" t="s">
        <v>3059</v>
      </c>
      <c r="K2512" s="1" t="s">
        <v>3059</v>
      </c>
    </row>
    <row r="2513" spans="1:11" x14ac:dyDescent="0.35">
      <c r="A2513" s="1" t="s">
        <v>1739</v>
      </c>
      <c r="B2513" s="9">
        <v>171073</v>
      </c>
      <c r="C2513" s="1">
        <v>4</v>
      </c>
      <c r="D2513" s="1">
        <v>10</v>
      </c>
      <c r="E2513" s="13">
        <v>0.91099999999999992</v>
      </c>
      <c r="F2513" s="1">
        <v>4</v>
      </c>
      <c r="G2513" s="1" t="s">
        <v>3061</v>
      </c>
      <c r="H2513" s="1" t="s">
        <v>3060</v>
      </c>
      <c r="I2513" s="1">
        <v>16</v>
      </c>
      <c r="J2513" s="1" t="s">
        <v>3059</v>
      </c>
      <c r="K2513" s="1" t="s">
        <v>3059</v>
      </c>
    </row>
    <row r="2514" spans="1:11" x14ac:dyDescent="0.35">
      <c r="A2514" s="1" t="s">
        <v>1863</v>
      </c>
      <c r="B2514" s="9">
        <v>86032</v>
      </c>
      <c r="C2514" s="1">
        <v>1</v>
      </c>
      <c r="D2514" s="1">
        <v>5</v>
      </c>
      <c r="E2514" s="13">
        <v>0.96900000000000008</v>
      </c>
      <c r="F2514" s="1">
        <v>3</v>
      </c>
      <c r="G2514" s="1" t="s">
        <v>3063</v>
      </c>
      <c r="H2514" s="1" t="s">
        <v>3059</v>
      </c>
      <c r="I2514" s="1">
        <v>24</v>
      </c>
      <c r="J2514" s="1" t="s">
        <v>3059</v>
      </c>
      <c r="K2514" s="1" t="s">
        <v>3059</v>
      </c>
    </row>
    <row r="2515" spans="1:11" x14ac:dyDescent="0.35">
      <c r="A2515" s="1" t="s">
        <v>368</v>
      </c>
      <c r="B2515" s="9">
        <v>120789</v>
      </c>
      <c r="C2515" s="1">
        <v>1</v>
      </c>
      <c r="D2515" s="1">
        <v>2</v>
      </c>
      <c r="E2515" s="13">
        <v>0.93299999999999994</v>
      </c>
      <c r="F2515" s="1">
        <v>22</v>
      </c>
      <c r="G2515" s="1" t="s">
        <v>3064</v>
      </c>
      <c r="H2515" s="1" t="s">
        <v>3060</v>
      </c>
      <c r="I2515" s="1">
        <v>74</v>
      </c>
      <c r="J2515" s="1" t="s">
        <v>3059</v>
      </c>
      <c r="K2515" s="1" t="s">
        <v>3059</v>
      </c>
    </row>
    <row r="2516" spans="1:11" x14ac:dyDescent="0.35">
      <c r="A2516" s="1" t="s">
        <v>1130</v>
      </c>
      <c r="B2516" s="9">
        <v>79969</v>
      </c>
      <c r="C2516" s="1">
        <v>5</v>
      </c>
      <c r="D2516" s="1">
        <v>9</v>
      </c>
      <c r="E2516" s="13">
        <v>0.97099999999999997</v>
      </c>
      <c r="F2516" s="1">
        <v>11</v>
      </c>
      <c r="G2516" s="1" t="s">
        <v>3064</v>
      </c>
      <c r="H2516" s="1" t="s">
        <v>3059</v>
      </c>
      <c r="I2516" s="1">
        <v>36</v>
      </c>
      <c r="J2516" s="1" t="s">
        <v>3059</v>
      </c>
      <c r="K2516" s="1" t="s">
        <v>3059</v>
      </c>
    </row>
    <row r="2517" spans="1:11" x14ac:dyDescent="0.35">
      <c r="A2517" s="1" t="s">
        <v>1152</v>
      </c>
      <c r="B2517" s="9">
        <v>25100</v>
      </c>
      <c r="C2517" s="1">
        <v>4</v>
      </c>
      <c r="D2517" s="1">
        <v>9</v>
      </c>
      <c r="E2517" s="13">
        <v>0.94499999999999995</v>
      </c>
      <c r="F2517" s="1">
        <v>18</v>
      </c>
      <c r="G2517" s="1" t="s">
        <v>3063</v>
      </c>
      <c r="H2517" s="1" t="s">
        <v>3060</v>
      </c>
      <c r="I2517" s="1">
        <v>19</v>
      </c>
      <c r="J2517" s="1" t="s">
        <v>3059</v>
      </c>
      <c r="K2517" s="1" t="s">
        <v>3059</v>
      </c>
    </row>
    <row r="2518" spans="1:11" x14ac:dyDescent="0.35">
      <c r="A2518" s="1" t="s">
        <v>2441</v>
      </c>
      <c r="B2518" s="9">
        <v>74303</v>
      </c>
      <c r="C2518" s="1">
        <v>2</v>
      </c>
      <c r="D2518" s="1">
        <v>8</v>
      </c>
      <c r="E2518" s="13">
        <v>0.92400000000000004</v>
      </c>
      <c r="F2518" s="1">
        <v>13</v>
      </c>
      <c r="G2518" s="1" t="s">
        <v>3064</v>
      </c>
      <c r="H2518" s="1" t="s">
        <v>3059</v>
      </c>
      <c r="I2518" s="1">
        <v>78</v>
      </c>
      <c r="J2518" s="1" t="s">
        <v>3060</v>
      </c>
      <c r="K2518" s="1" t="s">
        <v>3059</v>
      </c>
    </row>
    <row r="2519" spans="1:11" x14ac:dyDescent="0.35">
      <c r="A2519" s="1" t="s">
        <v>1976</v>
      </c>
      <c r="B2519" s="9">
        <v>150130</v>
      </c>
      <c r="C2519" s="1">
        <v>5</v>
      </c>
      <c r="D2519" s="1">
        <v>6</v>
      </c>
      <c r="E2519" s="13">
        <v>0.95400000000000007</v>
      </c>
      <c r="F2519" s="1">
        <v>1</v>
      </c>
      <c r="G2519" s="1" t="s">
        <v>3063</v>
      </c>
      <c r="H2519" s="1" t="s">
        <v>3059</v>
      </c>
      <c r="I2519" s="1">
        <v>7</v>
      </c>
      <c r="J2519" s="1" t="s">
        <v>3059</v>
      </c>
      <c r="K2519" s="1" t="s">
        <v>3059</v>
      </c>
    </row>
    <row r="2520" spans="1:11" x14ac:dyDescent="0.35">
      <c r="A2520" s="1" t="s">
        <v>42</v>
      </c>
      <c r="B2520" s="9">
        <v>102979.37</v>
      </c>
      <c r="C2520" s="1">
        <v>5</v>
      </c>
      <c r="D2520" s="1">
        <v>6</v>
      </c>
      <c r="E2520" s="13">
        <v>0.875</v>
      </c>
      <c r="F2520" s="1">
        <v>22</v>
      </c>
      <c r="G2520" s="1" t="s">
        <v>3061</v>
      </c>
      <c r="H2520" s="1" t="s">
        <v>3059</v>
      </c>
      <c r="I2520" s="1">
        <v>72</v>
      </c>
      <c r="J2520" s="1" t="s">
        <v>3059</v>
      </c>
      <c r="K2520" s="1" t="s">
        <v>3059</v>
      </c>
    </row>
    <row r="2521" spans="1:11" x14ac:dyDescent="0.35">
      <c r="A2521" s="1" t="s">
        <v>1445</v>
      </c>
      <c r="B2521" s="9">
        <v>158799</v>
      </c>
      <c r="C2521" s="1">
        <v>4</v>
      </c>
      <c r="D2521" s="1">
        <v>9</v>
      </c>
      <c r="E2521" s="13">
        <v>0.84799999999999998</v>
      </c>
      <c r="F2521" s="1">
        <v>24</v>
      </c>
      <c r="G2521" s="1" t="s">
        <v>3063</v>
      </c>
      <c r="H2521" s="1" t="s">
        <v>3059</v>
      </c>
      <c r="I2521" s="1">
        <v>59</v>
      </c>
      <c r="J2521" s="1" t="s">
        <v>3059</v>
      </c>
      <c r="K2521" s="1" t="s">
        <v>3059</v>
      </c>
    </row>
    <row r="2522" spans="1:11" x14ac:dyDescent="0.35">
      <c r="A2522" s="1" t="s">
        <v>774</v>
      </c>
      <c r="B2522" s="9">
        <v>59626</v>
      </c>
      <c r="C2522" s="1">
        <v>4</v>
      </c>
      <c r="D2522" s="1">
        <v>10</v>
      </c>
      <c r="E2522" s="13">
        <v>0.95400000000000007</v>
      </c>
      <c r="F2522" s="1">
        <v>25</v>
      </c>
      <c r="G2522" s="1" t="s">
        <v>3061</v>
      </c>
      <c r="H2522" s="1" t="s">
        <v>3059</v>
      </c>
      <c r="I2522" s="1">
        <v>55</v>
      </c>
      <c r="J2522" s="1" t="s">
        <v>3060</v>
      </c>
      <c r="K2522" s="1" t="s">
        <v>3059</v>
      </c>
    </row>
    <row r="2523" spans="1:11" x14ac:dyDescent="0.35">
      <c r="A2523" s="1" t="s">
        <v>1820</v>
      </c>
      <c r="B2523" s="9">
        <v>75824</v>
      </c>
      <c r="C2523" s="1">
        <v>4</v>
      </c>
      <c r="D2523" s="1">
        <v>2</v>
      </c>
      <c r="E2523" s="13">
        <v>0.93900000000000006</v>
      </c>
      <c r="F2523" s="1">
        <v>17</v>
      </c>
      <c r="G2523" s="1" t="s">
        <v>3062</v>
      </c>
      <c r="H2523" s="1" t="s">
        <v>3059</v>
      </c>
      <c r="I2523" s="1">
        <v>52</v>
      </c>
      <c r="J2523" s="1" t="s">
        <v>3059</v>
      </c>
      <c r="K2523" s="1" t="s">
        <v>3059</v>
      </c>
    </row>
    <row r="2524" spans="1:11" x14ac:dyDescent="0.35">
      <c r="A2524" s="1" t="s">
        <v>2399</v>
      </c>
      <c r="B2524" s="9">
        <v>160202</v>
      </c>
      <c r="C2524" s="1">
        <v>5</v>
      </c>
      <c r="D2524" s="1">
        <v>2</v>
      </c>
      <c r="E2524" s="13">
        <v>0.91</v>
      </c>
      <c r="F2524" s="1">
        <v>11</v>
      </c>
      <c r="G2524" s="1" t="s">
        <v>3063</v>
      </c>
      <c r="H2524" s="1" t="s">
        <v>3059</v>
      </c>
      <c r="I2524" s="1">
        <v>60</v>
      </c>
      <c r="J2524" s="1" t="s">
        <v>3060</v>
      </c>
      <c r="K2524" s="1" t="s">
        <v>3059</v>
      </c>
    </row>
    <row r="2525" spans="1:11" x14ac:dyDescent="0.35">
      <c r="A2525" s="1" t="s">
        <v>615</v>
      </c>
      <c r="B2525" s="9">
        <v>55813</v>
      </c>
      <c r="C2525" s="1">
        <v>4</v>
      </c>
      <c r="D2525" s="1">
        <v>5</v>
      </c>
      <c r="E2525" s="13">
        <v>0.91599999999999993</v>
      </c>
      <c r="F2525" s="1">
        <v>13</v>
      </c>
      <c r="G2525" s="1" t="s">
        <v>3064</v>
      </c>
      <c r="H2525" s="1" t="s">
        <v>3059</v>
      </c>
      <c r="I2525" s="1">
        <v>8</v>
      </c>
      <c r="J2525" s="1" t="s">
        <v>3059</v>
      </c>
      <c r="K2525" s="1" t="s">
        <v>3059</v>
      </c>
    </row>
    <row r="2526" spans="1:11" x14ac:dyDescent="0.35">
      <c r="A2526" s="1" t="s">
        <v>2769</v>
      </c>
      <c r="B2526" s="9">
        <v>154892</v>
      </c>
      <c r="C2526" s="1">
        <v>2</v>
      </c>
      <c r="D2526" s="1">
        <v>5</v>
      </c>
      <c r="E2526" s="13">
        <v>0.90300000000000002</v>
      </c>
      <c r="F2526" s="1">
        <v>17</v>
      </c>
      <c r="G2526" s="1" t="s">
        <v>3058</v>
      </c>
      <c r="H2526" s="1" t="s">
        <v>3060</v>
      </c>
      <c r="I2526" s="1">
        <v>6</v>
      </c>
      <c r="J2526" s="1" t="s">
        <v>3059</v>
      </c>
      <c r="K2526" s="1" t="s">
        <v>3059</v>
      </c>
    </row>
    <row r="2527" spans="1:11" x14ac:dyDescent="0.35">
      <c r="A2527" s="1" t="s">
        <v>861</v>
      </c>
      <c r="B2527" s="9">
        <v>102979.37</v>
      </c>
      <c r="C2527" s="1">
        <v>2</v>
      </c>
      <c r="D2527" s="1">
        <v>5</v>
      </c>
      <c r="E2527" s="13">
        <v>0.82700000000000007</v>
      </c>
      <c r="F2527" s="1">
        <v>12</v>
      </c>
      <c r="G2527" s="1" t="s">
        <v>3064</v>
      </c>
      <c r="H2527" s="1" t="s">
        <v>3060</v>
      </c>
      <c r="I2527" s="1">
        <v>23</v>
      </c>
      <c r="J2527" s="1" t="s">
        <v>3059</v>
      </c>
      <c r="K2527" s="1" t="s">
        <v>3059</v>
      </c>
    </row>
    <row r="2528" spans="1:11" x14ac:dyDescent="0.35">
      <c r="A2528" s="1" t="s">
        <v>790</v>
      </c>
      <c r="B2528" s="9">
        <v>88013</v>
      </c>
      <c r="C2528" s="1">
        <v>5</v>
      </c>
      <c r="D2528" s="1">
        <v>8</v>
      </c>
      <c r="E2528" s="13">
        <v>0.93799999999999994</v>
      </c>
      <c r="F2528" s="1">
        <v>18</v>
      </c>
      <c r="G2528" s="1" t="s">
        <v>3065</v>
      </c>
      <c r="H2528" s="1" t="s">
        <v>3059</v>
      </c>
      <c r="I2528" s="1">
        <v>45</v>
      </c>
      <c r="J2528" s="1" t="s">
        <v>3059</v>
      </c>
      <c r="K2528" s="1" t="s">
        <v>3059</v>
      </c>
    </row>
    <row r="2529" spans="1:11" x14ac:dyDescent="0.35">
      <c r="A2529" s="1" t="s">
        <v>2388</v>
      </c>
      <c r="B2529" s="9">
        <v>123400</v>
      </c>
      <c r="C2529" s="1">
        <v>2</v>
      </c>
      <c r="D2529" s="1">
        <v>8</v>
      </c>
      <c r="E2529" s="13">
        <v>0.91599999999999993</v>
      </c>
      <c r="F2529" s="1">
        <v>16</v>
      </c>
      <c r="G2529" s="1" t="s">
        <v>3058</v>
      </c>
      <c r="H2529" s="1" t="s">
        <v>3059</v>
      </c>
      <c r="I2529" s="1">
        <v>42</v>
      </c>
      <c r="J2529" s="1" t="s">
        <v>3060</v>
      </c>
      <c r="K2529" s="1" t="s">
        <v>3059</v>
      </c>
    </row>
    <row r="2530" spans="1:11" x14ac:dyDescent="0.35">
      <c r="A2530" s="1" t="s">
        <v>2362</v>
      </c>
      <c r="B2530" s="9">
        <v>130561</v>
      </c>
      <c r="C2530" s="1">
        <v>1</v>
      </c>
      <c r="D2530" s="1">
        <v>7</v>
      </c>
      <c r="E2530" s="13">
        <v>0.96200000000000008</v>
      </c>
      <c r="F2530" s="1">
        <v>11</v>
      </c>
      <c r="G2530" s="1" t="s">
        <v>3064</v>
      </c>
      <c r="H2530" s="1" t="s">
        <v>3059</v>
      </c>
      <c r="I2530" s="1">
        <v>46</v>
      </c>
      <c r="J2530" s="1" t="s">
        <v>3060</v>
      </c>
      <c r="K2530" s="1" t="s">
        <v>3059</v>
      </c>
    </row>
    <row r="2531" spans="1:11" x14ac:dyDescent="0.35">
      <c r="A2531" s="1" t="s">
        <v>2601</v>
      </c>
      <c r="B2531" s="9">
        <v>74860</v>
      </c>
      <c r="C2531" s="1">
        <v>2</v>
      </c>
      <c r="D2531" s="1">
        <v>2</v>
      </c>
      <c r="E2531" s="13">
        <v>0.88200000000000001</v>
      </c>
      <c r="F2531" s="1">
        <v>26</v>
      </c>
      <c r="G2531" s="1" t="s">
        <v>3062</v>
      </c>
      <c r="H2531" s="1" t="s">
        <v>3059</v>
      </c>
      <c r="I2531" s="1">
        <v>25</v>
      </c>
      <c r="J2531" s="1" t="s">
        <v>3059</v>
      </c>
      <c r="K2531" s="1" t="s">
        <v>3059</v>
      </c>
    </row>
    <row r="2532" spans="1:11" x14ac:dyDescent="0.35">
      <c r="A2532" s="1" t="s">
        <v>1992</v>
      </c>
      <c r="B2532" s="9">
        <v>164688</v>
      </c>
      <c r="C2532" s="1">
        <v>5</v>
      </c>
      <c r="D2532" s="1">
        <v>5</v>
      </c>
      <c r="E2532" s="13">
        <v>0.91099999999999992</v>
      </c>
      <c r="F2532" s="1">
        <v>22</v>
      </c>
      <c r="G2532" s="1" t="s">
        <v>3058</v>
      </c>
      <c r="H2532" s="1" t="s">
        <v>3060</v>
      </c>
      <c r="I2532" s="1">
        <v>65</v>
      </c>
      <c r="J2532" s="1" t="s">
        <v>3059</v>
      </c>
      <c r="K2532" s="1" t="s">
        <v>3059</v>
      </c>
    </row>
    <row r="2533" spans="1:11" x14ac:dyDescent="0.35">
      <c r="A2533" s="1" t="s">
        <v>2512</v>
      </c>
      <c r="B2533" s="9">
        <v>151894</v>
      </c>
      <c r="C2533" s="1">
        <v>3</v>
      </c>
      <c r="D2533" s="1">
        <v>9</v>
      </c>
      <c r="E2533" s="13">
        <v>0.91599999999999993</v>
      </c>
      <c r="F2533" s="1">
        <v>17</v>
      </c>
      <c r="G2533" s="1" t="s">
        <v>3062</v>
      </c>
      <c r="H2533" s="1" t="s">
        <v>3060</v>
      </c>
      <c r="I2533" s="1">
        <v>28</v>
      </c>
      <c r="J2533" s="1" t="s">
        <v>3059</v>
      </c>
      <c r="K2533" s="1" t="s">
        <v>3059</v>
      </c>
    </row>
    <row r="2534" spans="1:11" x14ac:dyDescent="0.35">
      <c r="A2534" s="1" t="s">
        <v>2161</v>
      </c>
      <c r="B2534" s="9">
        <v>70680</v>
      </c>
      <c r="C2534" s="1">
        <v>1</v>
      </c>
      <c r="D2534" s="1">
        <v>3</v>
      </c>
      <c r="E2534" s="13">
        <v>0.89200000000000002</v>
      </c>
      <c r="F2534" s="1">
        <v>19</v>
      </c>
      <c r="G2534" s="1" t="s">
        <v>3063</v>
      </c>
      <c r="H2534" s="1" t="s">
        <v>3059</v>
      </c>
      <c r="I2534" s="1">
        <v>43</v>
      </c>
      <c r="J2534" s="1" t="s">
        <v>3059</v>
      </c>
      <c r="K2534" s="1" t="s">
        <v>3060</v>
      </c>
    </row>
    <row r="2535" spans="1:11" x14ac:dyDescent="0.35">
      <c r="A2535" s="1" t="s">
        <v>1400</v>
      </c>
      <c r="B2535" s="9">
        <v>71929</v>
      </c>
      <c r="C2535" s="1">
        <v>1</v>
      </c>
      <c r="D2535" s="1">
        <v>4</v>
      </c>
      <c r="E2535" s="13">
        <v>0.94499999999999995</v>
      </c>
      <c r="F2535" s="1">
        <v>27</v>
      </c>
      <c r="G2535" s="1" t="s">
        <v>3061</v>
      </c>
      <c r="H2535" s="1" t="s">
        <v>3060</v>
      </c>
      <c r="I2535" s="1">
        <v>7</v>
      </c>
      <c r="J2535" s="1" t="s">
        <v>3059</v>
      </c>
      <c r="K2535" s="1" t="s">
        <v>3060</v>
      </c>
    </row>
    <row r="2536" spans="1:11" x14ac:dyDescent="0.35">
      <c r="A2536" s="1" t="s">
        <v>2657</v>
      </c>
      <c r="B2536" s="9">
        <v>88708</v>
      </c>
      <c r="C2536" s="1">
        <v>1</v>
      </c>
      <c r="D2536" s="1">
        <v>5</v>
      </c>
      <c r="E2536" s="13">
        <v>0.89200000000000002</v>
      </c>
      <c r="F2536" s="1">
        <v>26</v>
      </c>
      <c r="G2536" s="1" t="s">
        <v>3062</v>
      </c>
      <c r="H2536" s="1" t="s">
        <v>3060</v>
      </c>
      <c r="I2536" s="1">
        <v>27</v>
      </c>
      <c r="J2536" s="1" t="s">
        <v>3059</v>
      </c>
      <c r="K2536" s="1" t="s">
        <v>3059</v>
      </c>
    </row>
    <row r="2537" spans="1:11" x14ac:dyDescent="0.35">
      <c r="A2537" s="1" t="s">
        <v>1622</v>
      </c>
      <c r="B2537" s="9">
        <v>32988</v>
      </c>
      <c r="C2537" s="1">
        <v>4</v>
      </c>
      <c r="D2537" s="1">
        <v>6</v>
      </c>
      <c r="E2537" s="13">
        <v>0.94200000000000006</v>
      </c>
      <c r="F2537" s="1">
        <v>20</v>
      </c>
      <c r="G2537" s="1" t="s">
        <v>3061</v>
      </c>
      <c r="H2537" s="1" t="s">
        <v>3059</v>
      </c>
      <c r="I2537" s="1">
        <v>32</v>
      </c>
      <c r="J2537" s="1" t="s">
        <v>3059</v>
      </c>
      <c r="K2537" s="1" t="s">
        <v>3059</v>
      </c>
    </row>
    <row r="2538" spans="1:11" x14ac:dyDescent="0.35">
      <c r="A2538" s="1" t="s">
        <v>1830</v>
      </c>
      <c r="B2538" s="9">
        <v>147268</v>
      </c>
      <c r="C2538" s="1">
        <v>2</v>
      </c>
      <c r="D2538" s="1">
        <v>7</v>
      </c>
      <c r="E2538" s="13">
        <v>0.99900000000000011</v>
      </c>
      <c r="F2538" s="1">
        <v>21</v>
      </c>
      <c r="G2538" s="1" t="s">
        <v>3062</v>
      </c>
      <c r="H2538" s="1" t="s">
        <v>3060</v>
      </c>
      <c r="I2538" s="1">
        <v>42</v>
      </c>
      <c r="J2538" s="1" t="s">
        <v>3059</v>
      </c>
      <c r="K2538" s="1" t="s">
        <v>3059</v>
      </c>
    </row>
    <row r="2539" spans="1:11" x14ac:dyDescent="0.35">
      <c r="A2539" s="1" t="s">
        <v>138</v>
      </c>
      <c r="B2539" s="9">
        <v>149822</v>
      </c>
      <c r="C2539" s="1">
        <v>2</v>
      </c>
      <c r="D2539" s="1">
        <v>5</v>
      </c>
      <c r="E2539" s="13">
        <v>0.90400000000000003</v>
      </c>
      <c r="F2539" s="1">
        <v>15</v>
      </c>
      <c r="G2539" s="1" t="s">
        <v>3058</v>
      </c>
      <c r="H2539" s="1" t="s">
        <v>3060</v>
      </c>
      <c r="I2539" s="1">
        <v>17</v>
      </c>
      <c r="J2539" s="1" t="s">
        <v>3059</v>
      </c>
      <c r="K2539" s="1" t="s">
        <v>3059</v>
      </c>
    </row>
    <row r="2540" spans="1:11" x14ac:dyDescent="0.35">
      <c r="A2540" s="1" t="s">
        <v>1679</v>
      </c>
      <c r="B2540" s="9">
        <v>81309</v>
      </c>
      <c r="C2540" s="1">
        <v>4</v>
      </c>
      <c r="D2540" s="1">
        <v>2</v>
      </c>
      <c r="E2540" s="13">
        <v>0.90700000000000003</v>
      </c>
      <c r="F2540" s="1">
        <v>3</v>
      </c>
      <c r="G2540" s="1" t="s">
        <v>3061</v>
      </c>
      <c r="H2540" s="1" t="s">
        <v>3060</v>
      </c>
      <c r="I2540" s="1">
        <v>71</v>
      </c>
      <c r="J2540" s="1" t="s">
        <v>3059</v>
      </c>
      <c r="K2540" s="1" t="s">
        <v>3059</v>
      </c>
    </row>
    <row r="2541" spans="1:11" x14ac:dyDescent="0.35">
      <c r="A2541" s="1" t="s">
        <v>1711</v>
      </c>
      <c r="B2541" s="9">
        <v>76444</v>
      </c>
      <c r="C2541" s="1">
        <v>2</v>
      </c>
      <c r="D2541" s="1">
        <v>1</v>
      </c>
      <c r="E2541" s="13">
        <v>0.91500000000000004</v>
      </c>
      <c r="F2541" s="1">
        <v>21</v>
      </c>
      <c r="G2541" s="1" t="s">
        <v>3062</v>
      </c>
      <c r="H2541" s="1" t="s">
        <v>3059</v>
      </c>
      <c r="I2541" s="1">
        <v>23</v>
      </c>
      <c r="J2541" s="1" t="s">
        <v>3060</v>
      </c>
      <c r="K2541" s="1" t="s">
        <v>3059</v>
      </c>
    </row>
    <row r="2542" spans="1:11" x14ac:dyDescent="0.35">
      <c r="A2542" s="1" t="s">
        <v>2645</v>
      </c>
      <c r="B2542" s="9">
        <v>177795</v>
      </c>
      <c r="C2542" s="1">
        <v>2</v>
      </c>
      <c r="D2542" s="1">
        <v>4</v>
      </c>
      <c r="E2542" s="13">
        <v>0.91900000000000004</v>
      </c>
      <c r="F2542" s="1">
        <v>19</v>
      </c>
      <c r="G2542" s="1" t="s">
        <v>3058</v>
      </c>
      <c r="H2542" s="1" t="s">
        <v>3059</v>
      </c>
      <c r="I2542" s="1">
        <v>6</v>
      </c>
      <c r="J2542" s="1" t="s">
        <v>3059</v>
      </c>
      <c r="K2542" s="1" t="s">
        <v>3059</v>
      </c>
    </row>
    <row r="2543" spans="1:11" x14ac:dyDescent="0.35">
      <c r="A2543" s="1" t="s">
        <v>1509</v>
      </c>
      <c r="B2543" s="9">
        <v>179138</v>
      </c>
      <c r="C2543" s="1">
        <v>3</v>
      </c>
      <c r="D2543" s="1">
        <v>6</v>
      </c>
      <c r="E2543" s="13">
        <v>0.91599999999999993</v>
      </c>
      <c r="F2543" s="1">
        <v>12</v>
      </c>
      <c r="G2543" s="1" t="s">
        <v>3063</v>
      </c>
      <c r="H2543" s="1" t="s">
        <v>3060</v>
      </c>
      <c r="I2543" s="1">
        <v>24</v>
      </c>
      <c r="J2543" s="1" t="s">
        <v>3059</v>
      </c>
      <c r="K2543" s="1" t="s">
        <v>3059</v>
      </c>
    </row>
    <row r="2544" spans="1:11" x14ac:dyDescent="0.35">
      <c r="A2544" s="1" t="s">
        <v>638</v>
      </c>
      <c r="B2544" s="9">
        <v>34074</v>
      </c>
      <c r="C2544" s="1">
        <v>1</v>
      </c>
      <c r="D2544" s="1">
        <v>1</v>
      </c>
      <c r="E2544" s="13">
        <v>0.86900000000000011</v>
      </c>
      <c r="F2544" s="1">
        <v>15</v>
      </c>
      <c r="G2544" s="1" t="s">
        <v>3063</v>
      </c>
      <c r="H2544" s="1" t="s">
        <v>3059</v>
      </c>
      <c r="I2544" s="1">
        <v>54</v>
      </c>
      <c r="J2544" s="1" t="s">
        <v>3059</v>
      </c>
      <c r="K2544" s="1" t="s">
        <v>3059</v>
      </c>
    </row>
    <row r="2545" spans="1:11" x14ac:dyDescent="0.35">
      <c r="A2545" s="1" t="s">
        <v>2124</v>
      </c>
      <c r="B2545" s="9">
        <v>39773</v>
      </c>
      <c r="C2545" s="1">
        <v>2</v>
      </c>
      <c r="D2545" s="1">
        <v>9</v>
      </c>
      <c r="E2545" s="13">
        <v>0.85</v>
      </c>
      <c r="F2545" s="1">
        <v>8</v>
      </c>
      <c r="G2545" s="1" t="s">
        <v>3065</v>
      </c>
      <c r="H2545" s="1" t="s">
        <v>3060</v>
      </c>
      <c r="I2545" s="1">
        <v>73</v>
      </c>
      <c r="J2545" s="1" t="s">
        <v>3059</v>
      </c>
      <c r="K2545" s="1" t="s">
        <v>3059</v>
      </c>
    </row>
    <row r="2546" spans="1:11" x14ac:dyDescent="0.35">
      <c r="A2546" s="1" t="s">
        <v>2928</v>
      </c>
      <c r="B2546" s="9">
        <v>155496</v>
      </c>
      <c r="C2546" s="1">
        <v>3</v>
      </c>
      <c r="D2546" s="1">
        <v>1</v>
      </c>
      <c r="E2546" s="13">
        <v>0.86199999999999999</v>
      </c>
      <c r="F2546" s="1">
        <v>15</v>
      </c>
      <c r="G2546" s="1" t="s">
        <v>3062</v>
      </c>
      <c r="H2546" s="1" t="s">
        <v>3060</v>
      </c>
      <c r="I2546" s="1">
        <v>26</v>
      </c>
      <c r="J2546" s="1" t="s">
        <v>3059</v>
      </c>
      <c r="K2546" s="1" t="s">
        <v>3059</v>
      </c>
    </row>
    <row r="2547" spans="1:11" x14ac:dyDescent="0.35">
      <c r="A2547" s="1" t="s">
        <v>1475</v>
      </c>
      <c r="B2547" s="9">
        <v>52275</v>
      </c>
      <c r="C2547" s="1">
        <v>2</v>
      </c>
      <c r="D2547" s="1">
        <v>9</v>
      </c>
      <c r="E2547" s="13">
        <v>0.878</v>
      </c>
      <c r="F2547" s="1">
        <v>28</v>
      </c>
      <c r="G2547" s="1" t="s">
        <v>3058</v>
      </c>
      <c r="H2547" s="1" t="s">
        <v>3060</v>
      </c>
      <c r="I2547" s="1">
        <v>49</v>
      </c>
      <c r="J2547" s="1" t="s">
        <v>3059</v>
      </c>
      <c r="K2547" s="1" t="s">
        <v>3059</v>
      </c>
    </row>
    <row r="2548" spans="1:11" x14ac:dyDescent="0.35">
      <c r="A2548" s="1" t="s">
        <v>898</v>
      </c>
      <c r="B2548" s="9">
        <v>67140</v>
      </c>
      <c r="C2548" s="1">
        <v>4</v>
      </c>
      <c r="D2548" s="1">
        <v>3</v>
      </c>
      <c r="E2548" s="13">
        <v>1</v>
      </c>
      <c r="F2548" s="1">
        <v>18</v>
      </c>
      <c r="G2548" s="1" t="s">
        <v>3058</v>
      </c>
      <c r="H2548" s="1" t="s">
        <v>3060</v>
      </c>
      <c r="I2548" s="1">
        <v>19</v>
      </c>
      <c r="J2548" s="1" t="s">
        <v>3059</v>
      </c>
      <c r="K2548" s="1" t="s">
        <v>3059</v>
      </c>
    </row>
    <row r="2549" spans="1:11" x14ac:dyDescent="0.35">
      <c r="A2549" s="1" t="s">
        <v>1076</v>
      </c>
      <c r="B2549" s="9">
        <v>76477</v>
      </c>
      <c r="C2549" s="1">
        <v>4</v>
      </c>
      <c r="D2549" s="1">
        <v>1</v>
      </c>
      <c r="E2549" s="13">
        <v>0.81900000000000006</v>
      </c>
      <c r="F2549" s="1">
        <v>4</v>
      </c>
      <c r="G2549" s="1" t="s">
        <v>3062</v>
      </c>
      <c r="H2549" s="1" t="s">
        <v>3059</v>
      </c>
      <c r="I2549" s="1">
        <v>13</v>
      </c>
      <c r="J2549" s="1" t="s">
        <v>3059</v>
      </c>
      <c r="K2549" s="1" t="s">
        <v>3059</v>
      </c>
    </row>
    <row r="2550" spans="1:11" x14ac:dyDescent="0.35">
      <c r="A2550" s="1" t="s">
        <v>2343</v>
      </c>
      <c r="B2550" s="9">
        <v>78563</v>
      </c>
      <c r="C2550" s="1">
        <v>3</v>
      </c>
      <c r="D2550" s="1">
        <v>8</v>
      </c>
      <c r="E2550" s="13">
        <v>0.83099999999999996</v>
      </c>
      <c r="F2550" s="1">
        <v>14</v>
      </c>
      <c r="G2550" s="1" t="s">
        <v>3063</v>
      </c>
      <c r="H2550" s="1" t="s">
        <v>3059</v>
      </c>
      <c r="I2550" s="1">
        <v>75</v>
      </c>
      <c r="J2550" s="1" t="s">
        <v>3060</v>
      </c>
      <c r="K2550" s="1" t="s">
        <v>3059</v>
      </c>
    </row>
    <row r="2551" spans="1:11" x14ac:dyDescent="0.35">
      <c r="A2551" s="1" t="s">
        <v>355</v>
      </c>
      <c r="B2551" s="9">
        <v>104761</v>
      </c>
      <c r="C2551" s="1">
        <v>4</v>
      </c>
      <c r="D2551" s="1">
        <v>4</v>
      </c>
      <c r="E2551" s="13">
        <v>1</v>
      </c>
      <c r="F2551" s="1">
        <v>15</v>
      </c>
      <c r="G2551" s="1" t="s">
        <v>3064</v>
      </c>
      <c r="H2551" s="1" t="s">
        <v>3059</v>
      </c>
      <c r="I2551" s="1">
        <v>62</v>
      </c>
      <c r="J2551" s="1" t="s">
        <v>3059</v>
      </c>
      <c r="K2551" s="1" t="s">
        <v>3059</v>
      </c>
    </row>
    <row r="2552" spans="1:11" x14ac:dyDescent="0.35">
      <c r="A2552" s="1" t="s">
        <v>185</v>
      </c>
      <c r="B2552" s="9">
        <v>72205</v>
      </c>
      <c r="C2552" s="1">
        <v>1</v>
      </c>
      <c r="D2552" s="1">
        <v>9</v>
      </c>
      <c r="E2552" s="13">
        <v>0.94599999999999995</v>
      </c>
      <c r="F2552" s="1">
        <v>19</v>
      </c>
      <c r="G2552" s="1" t="s">
        <v>3064</v>
      </c>
      <c r="H2552" s="1" t="s">
        <v>3059</v>
      </c>
      <c r="I2552" s="1">
        <v>54</v>
      </c>
      <c r="J2552" s="1" t="s">
        <v>3059</v>
      </c>
      <c r="K2552" s="1" t="s">
        <v>3059</v>
      </c>
    </row>
    <row r="2553" spans="1:11" x14ac:dyDescent="0.35">
      <c r="A2553" s="1" t="s">
        <v>1216</v>
      </c>
      <c r="B2553" s="9">
        <v>102979.37</v>
      </c>
      <c r="C2553" s="1">
        <v>3</v>
      </c>
      <c r="D2553" s="1">
        <v>6</v>
      </c>
      <c r="E2553" s="13">
        <v>0.90400000000000003</v>
      </c>
      <c r="F2553" s="1">
        <v>1</v>
      </c>
      <c r="G2553" s="1" t="s">
        <v>3058</v>
      </c>
      <c r="H2553" s="1" t="s">
        <v>3060</v>
      </c>
      <c r="I2553" s="1">
        <v>45</v>
      </c>
      <c r="J2553" s="1" t="s">
        <v>3059</v>
      </c>
      <c r="K2553" s="1" t="s">
        <v>3059</v>
      </c>
    </row>
    <row r="2554" spans="1:11" x14ac:dyDescent="0.35">
      <c r="A2554" s="1" t="s">
        <v>958</v>
      </c>
      <c r="B2554" s="9">
        <v>125374</v>
      </c>
      <c r="C2554" s="1">
        <v>3</v>
      </c>
      <c r="D2554" s="1">
        <v>5</v>
      </c>
      <c r="E2554" s="13">
        <v>0.82</v>
      </c>
      <c r="F2554" s="1">
        <v>22</v>
      </c>
      <c r="G2554" s="1" t="s">
        <v>3064</v>
      </c>
      <c r="H2554" s="1" t="s">
        <v>3060</v>
      </c>
      <c r="I2554" s="1">
        <v>52</v>
      </c>
      <c r="J2554" s="1" t="s">
        <v>3059</v>
      </c>
      <c r="K2554" s="1" t="s">
        <v>3059</v>
      </c>
    </row>
    <row r="2555" spans="1:11" x14ac:dyDescent="0.35">
      <c r="A2555" s="1" t="s">
        <v>1453</v>
      </c>
      <c r="B2555" s="9">
        <v>75373</v>
      </c>
      <c r="C2555" s="1">
        <v>1</v>
      </c>
      <c r="D2555" s="1">
        <v>9</v>
      </c>
      <c r="E2555" s="13">
        <v>0.80400000000000005</v>
      </c>
      <c r="F2555" s="1">
        <v>14</v>
      </c>
      <c r="G2555" s="1" t="s">
        <v>3058</v>
      </c>
      <c r="H2555" s="1" t="s">
        <v>3059</v>
      </c>
      <c r="I2555" s="1">
        <v>60</v>
      </c>
      <c r="J2555" s="1" t="s">
        <v>3059</v>
      </c>
      <c r="K2555" s="1" t="s">
        <v>3059</v>
      </c>
    </row>
    <row r="2556" spans="1:11" x14ac:dyDescent="0.35">
      <c r="A2556" s="1" t="s">
        <v>633</v>
      </c>
      <c r="B2556" s="9">
        <v>168497</v>
      </c>
      <c r="C2556" s="1">
        <v>5</v>
      </c>
      <c r="D2556" s="1">
        <v>5</v>
      </c>
      <c r="E2556" s="13">
        <v>0.90500000000000003</v>
      </c>
      <c r="F2556" s="1">
        <v>24</v>
      </c>
      <c r="G2556" s="1" t="s">
        <v>3061</v>
      </c>
      <c r="H2556" s="1" t="s">
        <v>3059</v>
      </c>
      <c r="I2556" s="1">
        <v>72</v>
      </c>
      <c r="J2556" s="1" t="s">
        <v>3059</v>
      </c>
      <c r="K2556" s="1" t="s">
        <v>3059</v>
      </c>
    </row>
    <row r="2557" spans="1:11" x14ac:dyDescent="0.35">
      <c r="A2557" s="1" t="s">
        <v>1362</v>
      </c>
      <c r="B2557" s="9">
        <v>178107</v>
      </c>
      <c r="C2557" s="1">
        <v>5</v>
      </c>
      <c r="D2557" s="1">
        <v>5</v>
      </c>
      <c r="E2557" s="13">
        <v>0.84200000000000008</v>
      </c>
      <c r="F2557" s="1">
        <v>26</v>
      </c>
      <c r="G2557" s="1" t="s">
        <v>3062</v>
      </c>
      <c r="H2557" s="1" t="s">
        <v>3059</v>
      </c>
      <c r="I2557" s="1">
        <v>53</v>
      </c>
      <c r="J2557" s="1" t="s">
        <v>3059</v>
      </c>
      <c r="K2557" s="1" t="s">
        <v>3059</v>
      </c>
    </row>
    <row r="2558" spans="1:11" x14ac:dyDescent="0.35">
      <c r="A2558" s="1" t="s">
        <v>1068</v>
      </c>
      <c r="B2558" s="9">
        <v>56527</v>
      </c>
      <c r="C2558" s="1">
        <v>4</v>
      </c>
      <c r="D2558" s="1">
        <v>1</v>
      </c>
      <c r="E2558" s="13">
        <v>0.91099999999999992</v>
      </c>
      <c r="F2558" s="1">
        <v>15</v>
      </c>
      <c r="G2558" s="1" t="s">
        <v>3058</v>
      </c>
      <c r="H2558" s="1" t="s">
        <v>3059</v>
      </c>
      <c r="I2558" s="1">
        <v>70</v>
      </c>
      <c r="J2558" s="1" t="s">
        <v>3059</v>
      </c>
      <c r="K2558" s="1" t="s">
        <v>3059</v>
      </c>
    </row>
    <row r="2559" spans="1:11" x14ac:dyDescent="0.35">
      <c r="A2559" s="1" t="s">
        <v>1628</v>
      </c>
      <c r="B2559" s="9">
        <v>123075</v>
      </c>
      <c r="C2559" s="1">
        <v>2</v>
      </c>
      <c r="D2559" s="1">
        <v>4</v>
      </c>
      <c r="E2559" s="13">
        <v>0.82799999999999996</v>
      </c>
      <c r="F2559" s="1">
        <v>1</v>
      </c>
      <c r="G2559" s="1" t="s">
        <v>3062</v>
      </c>
      <c r="H2559" s="1" t="s">
        <v>3060</v>
      </c>
      <c r="I2559" s="1">
        <v>58</v>
      </c>
      <c r="J2559" s="1" t="s">
        <v>3060</v>
      </c>
      <c r="K2559" s="1" t="s">
        <v>3059</v>
      </c>
    </row>
    <row r="2560" spans="1:11" x14ac:dyDescent="0.35">
      <c r="A2560" s="1" t="s">
        <v>88</v>
      </c>
      <c r="B2560" s="9">
        <v>30552</v>
      </c>
      <c r="C2560" s="1">
        <v>5</v>
      </c>
      <c r="D2560" s="1">
        <v>2</v>
      </c>
      <c r="E2560" s="13">
        <v>0.877</v>
      </c>
      <c r="F2560" s="1">
        <v>26</v>
      </c>
      <c r="G2560" s="1" t="s">
        <v>3063</v>
      </c>
      <c r="H2560" s="1" t="s">
        <v>3060</v>
      </c>
      <c r="I2560" s="1">
        <v>64</v>
      </c>
      <c r="J2560" s="1" t="s">
        <v>3060</v>
      </c>
      <c r="K2560" s="1" t="s">
        <v>3059</v>
      </c>
    </row>
    <row r="2561" spans="1:11" x14ac:dyDescent="0.35">
      <c r="A2561" s="1" t="s">
        <v>983</v>
      </c>
      <c r="B2561" s="9">
        <v>88715</v>
      </c>
      <c r="C2561" s="1">
        <v>3</v>
      </c>
      <c r="D2561" s="1">
        <v>3</v>
      </c>
      <c r="E2561" s="13">
        <v>0.90400000000000003</v>
      </c>
      <c r="F2561" s="1">
        <v>30</v>
      </c>
      <c r="G2561" s="1" t="s">
        <v>3061</v>
      </c>
      <c r="H2561" s="1" t="s">
        <v>3059</v>
      </c>
      <c r="I2561" s="1">
        <v>45</v>
      </c>
      <c r="J2561" s="1" t="s">
        <v>3060</v>
      </c>
      <c r="K2561" s="1" t="s">
        <v>3059</v>
      </c>
    </row>
    <row r="2562" spans="1:11" x14ac:dyDescent="0.35">
      <c r="A2562" s="1" t="s">
        <v>1705</v>
      </c>
      <c r="B2562" s="9">
        <v>112129</v>
      </c>
      <c r="C2562" s="1">
        <v>3</v>
      </c>
      <c r="D2562" s="1">
        <v>7</v>
      </c>
      <c r="E2562" s="13">
        <v>1</v>
      </c>
      <c r="F2562" s="1">
        <v>7</v>
      </c>
      <c r="G2562" s="1" t="s">
        <v>3062</v>
      </c>
      <c r="H2562" s="1" t="s">
        <v>3059</v>
      </c>
      <c r="I2562" s="1">
        <v>13</v>
      </c>
      <c r="J2562" s="1" t="s">
        <v>3059</v>
      </c>
      <c r="K2562" s="1" t="s">
        <v>3059</v>
      </c>
    </row>
    <row r="2563" spans="1:11" x14ac:dyDescent="0.35">
      <c r="A2563" s="1" t="s">
        <v>2036</v>
      </c>
      <c r="B2563" s="9">
        <v>73735</v>
      </c>
      <c r="C2563" s="1">
        <v>2</v>
      </c>
      <c r="D2563" s="1">
        <v>8</v>
      </c>
      <c r="E2563" s="13">
        <v>0.91200000000000003</v>
      </c>
      <c r="F2563" s="1">
        <v>13</v>
      </c>
      <c r="G2563" s="1" t="s">
        <v>3058</v>
      </c>
      <c r="H2563" s="1" t="s">
        <v>3059</v>
      </c>
      <c r="I2563" s="1">
        <v>11</v>
      </c>
      <c r="J2563" s="1" t="s">
        <v>3059</v>
      </c>
      <c r="K2563" s="1" t="s">
        <v>3059</v>
      </c>
    </row>
    <row r="2564" spans="1:11" x14ac:dyDescent="0.35">
      <c r="A2564" s="1" t="s">
        <v>1205</v>
      </c>
      <c r="B2564" s="9">
        <v>86036</v>
      </c>
      <c r="C2564" s="1">
        <v>4</v>
      </c>
      <c r="D2564" s="1">
        <v>9</v>
      </c>
      <c r="E2564" s="13">
        <v>0.90900000000000003</v>
      </c>
      <c r="F2564" s="1">
        <v>1</v>
      </c>
      <c r="G2564" s="1" t="s">
        <v>3058</v>
      </c>
      <c r="H2564" s="1" t="s">
        <v>3059</v>
      </c>
      <c r="I2564" s="1">
        <v>1</v>
      </c>
      <c r="J2564" s="1" t="s">
        <v>3059</v>
      </c>
      <c r="K2564" s="1" t="s">
        <v>3059</v>
      </c>
    </row>
    <row r="2565" spans="1:11" x14ac:dyDescent="0.35">
      <c r="A2565" s="1" t="s">
        <v>673</v>
      </c>
      <c r="B2565" s="9">
        <v>171991</v>
      </c>
      <c r="C2565" s="1">
        <v>4</v>
      </c>
      <c r="D2565" s="1">
        <v>1</v>
      </c>
      <c r="E2565" s="13">
        <v>0.92700000000000005</v>
      </c>
      <c r="F2565" s="1">
        <v>0</v>
      </c>
      <c r="G2565" s="1" t="s">
        <v>3058</v>
      </c>
      <c r="H2565" s="1" t="s">
        <v>3060</v>
      </c>
      <c r="I2565" s="1">
        <v>53</v>
      </c>
      <c r="J2565" s="1" t="s">
        <v>3059</v>
      </c>
      <c r="K2565" s="1" t="s">
        <v>3059</v>
      </c>
    </row>
    <row r="2566" spans="1:11" x14ac:dyDescent="0.35">
      <c r="A2566" s="1" t="s">
        <v>779</v>
      </c>
      <c r="B2566" s="9">
        <v>44184</v>
      </c>
      <c r="C2566" s="1">
        <v>5</v>
      </c>
      <c r="D2566" s="1">
        <v>4</v>
      </c>
      <c r="E2566" s="13">
        <v>0.80400000000000005</v>
      </c>
      <c r="F2566" s="1">
        <v>21</v>
      </c>
      <c r="G2566" s="1" t="s">
        <v>3062</v>
      </c>
      <c r="H2566" s="1" t="s">
        <v>3059</v>
      </c>
      <c r="I2566" s="1">
        <v>75</v>
      </c>
      <c r="J2566" s="1" t="s">
        <v>3059</v>
      </c>
      <c r="K2566" s="1" t="s">
        <v>3059</v>
      </c>
    </row>
    <row r="2567" spans="1:11" x14ac:dyDescent="0.35">
      <c r="A2567" s="1" t="s">
        <v>1959</v>
      </c>
      <c r="B2567" s="9">
        <v>175248</v>
      </c>
      <c r="C2567" s="1">
        <v>1</v>
      </c>
      <c r="D2567" s="1">
        <v>1</v>
      </c>
      <c r="E2567" s="13">
        <v>0.79599999999999993</v>
      </c>
      <c r="F2567" s="1">
        <v>1</v>
      </c>
      <c r="G2567" s="1" t="s">
        <v>3064</v>
      </c>
      <c r="H2567" s="1" t="s">
        <v>3059</v>
      </c>
      <c r="I2567" s="1">
        <v>13</v>
      </c>
      <c r="J2567" s="1" t="s">
        <v>3059</v>
      </c>
      <c r="K2567" s="1" t="s">
        <v>3059</v>
      </c>
    </row>
    <row r="2568" spans="1:11" x14ac:dyDescent="0.35">
      <c r="A2568" s="1" t="s">
        <v>359</v>
      </c>
      <c r="B2568" s="9">
        <v>68416</v>
      </c>
      <c r="C2568" s="1">
        <v>3</v>
      </c>
      <c r="D2568" s="1">
        <v>4</v>
      </c>
      <c r="E2568" s="13">
        <v>0.95299999999999996</v>
      </c>
      <c r="F2568" s="1">
        <v>28</v>
      </c>
      <c r="G2568" s="1" t="s">
        <v>3064</v>
      </c>
      <c r="H2568" s="1" t="s">
        <v>3059</v>
      </c>
      <c r="I2568" s="1">
        <v>10</v>
      </c>
      <c r="J2568" s="1" t="s">
        <v>3060</v>
      </c>
      <c r="K2568" s="1" t="s">
        <v>3059</v>
      </c>
    </row>
    <row r="2569" spans="1:11" x14ac:dyDescent="0.35">
      <c r="A2569" s="1" t="s">
        <v>1960</v>
      </c>
      <c r="B2569" s="9">
        <v>170147</v>
      </c>
      <c r="C2569" s="1">
        <v>2</v>
      </c>
      <c r="D2569" s="1">
        <v>5</v>
      </c>
      <c r="E2569" s="13">
        <v>0.93299999999999994</v>
      </c>
      <c r="F2569" s="1">
        <v>14</v>
      </c>
      <c r="G2569" s="1" t="s">
        <v>3063</v>
      </c>
      <c r="H2569" s="1" t="s">
        <v>3059</v>
      </c>
      <c r="I2569" s="1">
        <v>51</v>
      </c>
      <c r="J2569" s="1" t="s">
        <v>3059</v>
      </c>
      <c r="K2569" s="1" t="s">
        <v>3059</v>
      </c>
    </row>
    <row r="2570" spans="1:11" x14ac:dyDescent="0.35">
      <c r="A2570" s="1" t="s">
        <v>443</v>
      </c>
      <c r="B2570" s="9">
        <v>29071</v>
      </c>
      <c r="C2570" s="1">
        <v>2</v>
      </c>
      <c r="D2570" s="1">
        <v>6</v>
      </c>
      <c r="E2570" s="13">
        <v>0.93700000000000006</v>
      </c>
      <c r="F2570" s="1">
        <v>5</v>
      </c>
      <c r="G2570" s="1" t="s">
        <v>3064</v>
      </c>
      <c r="H2570" s="1" t="s">
        <v>3059</v>
      </c>
      <c r="I2570" s="1">
        <v>7</v>
      </c>
      <c r="J2570" s="1" t="s">
        <v>3059</v>
      </c>
      <c r="K2570" s="1" t="s">
        <v>3059</v>
      </c>
    </row>
    <row r="2571" spans="1:11" x14ac:dyDescent="0.35">
      <c r="A2571" s="1" t="s">
        <v>1722</v>
      </c>
      <c r="B2571" s="9">
        <v>166438</v>
      </c>
      <c r="C2571" s="1">
        <v>5</v>
      </c>
      <c r="D2571" s="1">
        <v>7</v>
      </c>
      <c r="E2571" s="13">
        <v>0.86199999999999999</v>
      </c>
      <c r="F2571" s="1">
        <v>12</v>
      </c>
      <c r="G2571" s="1" t="s">
        <v>3063</v>
      </c>
      <c r="H2571" s="1" t="s">
        <v>3060</v>
      </c>
      <c r="I2571" s="1">
        <v>78</v>
      </c>
      <c r="J2571" s="1" t="s">
        <v>3060</v>
      </c>
      <c r="K2571" s="1" t="s">
        <v>3059</v>
      </c>
    </row>
    <row r="2572" spans="1:11" x14ac:dyDescent="0.35">
      <c r="A2572" s="1" t="s">
        <v>2537</v>
      </c>
      <c r="B2572" s="9">
        <v>148565</v>
      </c>
      <c r="C2572" s="1">
        <v>3</v>
      </c>
      <c r="D2572" s="1">
        <v>5</v>
      </c>
      <c r="E2572" s="13">
        <v>0.85799999999999998</v>
      </c>
      <c r="F2572" s="1">
        <v>9</v>
      </c>
      <c r="G2572" s="1" t="s">
        <v>3062</v>
      </c>
      <c r="H2572" s="1" t="s">
        <v>3059</v>
      </c>
      <c r="I2572" s="1">
        <v>79</v>
      </c>
      <c r="J2572" s="1" t="s">
        <v>3059</v>
      </c>
      <c r="K2572" s="1" t="s">
        <v>3059</v>
      </c>
    </row>
    <row r="2573" spans="1:11" x14ac:dyDescent="0.35">
      <c r="A2573" s="1" t="s">
        <v>1570</v>
      </c>
      <c r="B2573" s="9">
        <v>112479</v>
      </c>
      <c r="C2573" s="1">
        <v>3</v>
      </c>
      <c r="D2573" s="1">
        <v>2</v>
      </c>
      <c r="E2573" s="13">
        <v>0.86699999999999999</v>
      </c>
      <c r="F2573" s="1">
        <v>28</v>
      </c>
      <c r="G2573" s="1" t="s">
        <v>3058</v>
      </c>
      <c r="H2573" s="1" t="s">
        <v>3059</v>
      </c>
      <c r="I2573" s="1">
        <v>10</v>
      </c>
      <c r="J2573" s="1" t="s">
        <v>3059</v>
      </c>
      <c r="K2573" s="1" t="s">
        <v>3059</v>
      </c>
    </row>
    <row r="2574" spans="1:11" x14ac:dyDescent="0.35">
      <c r="A2574" s="1" t="s">
        <v>2462</v>
      </c>
      <c r="B2574" s="9">
        <v>31978</v>
      </c>
      <c r="C2574" s="1">
        <v>3</v>
      </c>
      <c r="D2574" s="1">
        <v>2</v>
      </c>
      <c r="E2574" s="13">
        <v>0.91299999999999992</v>
      </c>
      <c r="F2574" s="1">
        <v>9</v>
      </c>
      <c r="G2574" s="1" t="s">
        <v>3064</v>
      </c>
      <c r="H2574" s="1" t="s">
        <v>3060</v>
      </c>
      <c r="I2574" s="1">
        <v>53</v>
      </c>
      <c r="J2574" s="1" t="s">
        <v>3059</v>
      </c>
      <c r="K2574" s="1" t="s">
        <v>3059</v>
      </c>
    </row>
    <row r="2575" spans="1:11" x14ac:dyDescent="0.35">
      <c r="A2575" s="1" t="s">
        <v>634</v>
      </c>
      <c r="B2575" s="9">
        <v>163641</v>
      </c>
      <c r="C2575" s="1">
        <v>5</v>
      </c>
      <c r="D2575" s="1">
        <v>4</v>
      </c>
      <c r="E2575" s="13">
        <v>0.84499999999999997</v>
      </c>
      <c r="F2575" s="1">
        <v>0</v>
      </c>
      <c r="G2575" s="1" t="s">
        <v>3061</v>
      </c>
      <c r="H2575" s="1" t="s">
        <v>3059</v>
      </c>
      <c r="I2575" s="1">
        <v>19</v>
      </c>
      <c r="J2575" s="1" t="s">
        <v>3059</v>
      </c>
      <c r="K2575" s="1" t="s">
        <v>3060</v>
      </c>
    </row>
    <row r="2576" spans="1:11" x14ac:dyDescent="0.35">
      <c r="A2576" s="1" t="s">
        <v>1499</v>
      </c>
      <c r="B2576" s="9">
        <v>127324</v>
      </c>
      <c r="C2576" s="1">
        <v>5</v>
      </c>
      <c r="D2576" s="1">
        <v>10</v>
      </c>
      <c r="E2576" s="13">
        <v>0.92900000000000005</v>
      </c>
      <c r="F2576" s="1">
        <v>15</v>
      </c>
      <c r="G2576" s="1" t="s">
        <v>3065</v>
      </c>
      <c r="H2576" s="1" t="s">
        <v>3059</v>
      </c>
      <c r="I2576" s="1">
        <v>31</v>
      </c>
      <c r="J2576" s="1" t="s">
        <v>3060</v>
      </c>
      <c r="K2576" s="1" t="s">
        <v>3059</v>
      </c>
    </row>
    <row r="2577" spans="1:11" x14ac:dyDescent="0.35">
      <c r="A2577" s="1" t="s">
        <v>1109</v>
      </c>
      <c r="B2577" s="9">
        <v>42608</v>
      </c>
      <c r="C2577" s="1">
        <v>4</v>
      </c>
      <c r="D2577" s="1">
        <v>8</v>
      </c>
      <c r="E2577" s="13">
        <v>0.89599999999999991</v>
      </c>
      <c r="F2577" s="1">
        <v>21</v>
      </c>
      <c r="G2577" s="1" t="s">
        <v>3062</v>
      </c>
      <c r="H2577" s="1" t="s">
        <v>3059</v>
      </c>
      <c r="I2577" s="1">
        <v>60</v>
      </c>
      <c r="J2577" s="1" t="s">
        <v>3059</v>
      </c>
      <c r="K2577" s="1" t="s">
        <v>3059</v>
      </c>
    </row>
    <row r="2578" spans="1:11" x14ac:dyDescent="0.35">
      <c r="A2578" s="1" t="s">
        <v>2420</v>
      </c>
      <c r="B2578" s="9">
        <v>168171</v>
      </c>
      <c r="C2578" s="1">
        <v>2</v>
      </c>
      <c r="D2578" s="1">
        <v>1</v>
      </c>
      <c r="E2578" s="13">
        <v>0.89599999999999991</v>
      </c>
      <c r="F2578" s="1">
        <v>22</v>
      </c>
      <c r="G2578" s="1" t="s">
        <v>3058</v>
      </c>
      <c r="H2578" s="1" t="s">
        <v>3059</v>
      </c>
      <c r="I2578" s="1">
        <v>64</v>
      </c>
      <c r="J2578" s="1" t="s">
        <v>3059</v>
      </c>
      <c r="K2578" s="1" t="s">
        <v>3059</v>
      </c>
    </row>
    <row r="2579" spans="1:11" x14ac:dyDescent="0.35">
      <c r="A2579" s="1" t="s">
        <v>1721</v>
      </c>
      <c r="B2579" s="9">
        <v>33116</v>
      </c>
      <c r="C2579" s="1">
        <v>2</v>
      </c>
      <c r="D2579" s="1">
        <v>8</v>
      </c>
      <c r="E2579" s="13">
        <v>0.87400000000000011</v>
      </c>
      <c r="F2579" s="1">
        <v>8</v>
      </c>
      <c r="G2579" s="1" t="s">
        <v>3062</v>
      </c>
      <c r="H2579" s="1" t="s">
        <v>3059</v>
      </c>
      <c r="I2579" s="1">
        <v>56</v>
      </c>
      <c r="J2579" s="1" t="s">
        <v>3059</v>
      </c>
      <c r="K2579" s="1" t="s">
        <v>3059</v>
      </c>
    </row>
    <row r="2580" spans="1:11" x14ac:dyDescent="0.35">
      <c r="A2580" s="1" t="s">
        <v>1457</v>
      </c>
      <c r="B2580" s="9">
        <v>63017</v>
      </c>
      <c r="C2580" s="1">
        <v>4</v>
      </c>
      <c r="D2580" s="1">
        <v>6</v>
      </c>
      <c r="E2580" s="13">
        <v>0.96599999999999997</v>
      </c>
      <c r="F2580" s="1">
        <v>21</v>
      </c>
      <c r="G2580" s="1" t="s">
        <v>3058</v>
      </c>
      <c r="H2580" s="1" t="s">
        <v>3059</v>
      </c>
      <c r="I2580" s="1">
        <v>71</v>
      </c>
      <c r="J2580" s="1" t="s">
        <v>3059</v>
      </c>
      <c r="K2580" s="1" t="s">
        <v>3059</v>
      </c>
    </row>
    <row r="2581" spans="1:11" x14ac:dyDescent="0.35">
      <c r="A2581" s="1" t="s">
        <v>2068</v>
      </c>
      <c r="B2581" s="9">
        <v>68629</v>
      </c>
      <c r="C2581" s="1">
        <v>4</v>
      </c>
      <c r="D2581" s="1">
        <v>7</v>
      </c>
      <c r="E2581" s="13">
        <v>0.93</v>
      </c>
      <c r="F2581" s="1">
        <v>7</v>
      </c>
      <c r="G2581" s="1" t="s">
        <v>3064</v>
      </c>
      <c r="H2581" s="1" t="s">
        <v>3059</v>
      </c>
      <c r="I2581" s="1">
        <v>71</v>
      </c>
      <c r="J2581" s="1" t="s">
        <v>3059</v>
      </c>
      <c r="K2581" s="1" t="s">
        <v>3059</v>
      </c>
    </row>
    <row r="2582" spans="1:11" x14ac:dyDescent="0.35">
      <c r="A2582" s="1" t="s">
        <v>244</v>
      </c>
      <c r="B2582" s="9">
        <v>179713</v>
      </c>
      <c r="C2582" s="1">
        <v>5</v>
      </c>
      <c r="D2582" s="1">
        <v>10</v>
      </c>
      <c r="E2582" s="13">
        <v>0.81400000000000006</v>
      </c>
      <c r="F2582" s="1">
        <v>26</v>
      </c>
      <c r="G2582" s="1" t="s">
        <v>3063</v>
      </c>
      <c r="H2582" s="1" t="s">
        <v>3059</v>
      </c>
      <c r="I2582" s="1">
        <v>3</v>
      </c>
      <c r="J2582" s="1" t="s">
        <v>3059</v>
      </c>
      <c r="K2582" s="1" t="s">
        <v>3059</v>
      </c>
    </row>
    <row r="2583" spans="1:11" x14ac:dyDescent="0.35">
      <c r="A2583" s="1" t="s">
        <v>2433</v>
      </c>
      <c r="B2583" s="9">
        <v>147037</v>
      </c>
      <c r="C2583" s="1">
        <v>4</v>
      </c>
      <c r="D2583" s="1">
        <v>1</v>
      </c>
      <c r="E2583" s="13">
        <v>0.92099999999999993</v>
      </c>
      <c r="F2583" s="1">
        <v>16</v>
      </c>
      <c r="G2583" s="1" t="s">
        <v>3062</v>
      </c>
      <c r="H2583" s="1" t="s">
        <v>3060</v>
      </c>
      <c r="I2583" s="1">
        <v>7</v>
      </c>
      <c r="J2583" s="1" t="s">
        <v>3059</v>
      </c>
      <c r="K2583" s="1" t="s">
        <v>3059</v>
      </c>
    </row>
    <row r="2584" spans="1:11" x14ac:dyDescent="0.35">
      <c r="A2584" s="1" t="s">
        <v>1543</v>
      </c>
      <c r="B2584" s="9">
        <v>54201</v>
      </c>
      <c r="C2584" s="1">
        <v>3</v>
      </c>
      <c r="D2584" s="1">
        <v>10</v>
      </c>
      <c r="E2584" s="13">
        <v>0.95200000000000007</v>
      </c>
      <c r="F2584" s="1">
        <v>10</v>
      </c>
      <c r="G2584" s="1" t="s">
        <v>3058</v>
      </c>
      <c r="H2584" s="1" t="s">
        <v>3059</v>
      </c>
      <c r="I2584" s="1">
        <v>46</v>
      </c>
      <c r="J2584" s="1" t="s">
        <v>3059</v>
      </c>
      <c r="K2584" s="1" t="s">
        <v>3059</v>
      </c>
    </row>
    <row r="2585" spans="1:11" x14ac:dyDescent="0.35">
      <c r="A2585" s="1" t="s">
        <v>2403</v>
      </c>
      <c r="B2585" s="9">
        <v>30492</v>
      </c>
      <c r="C2585" s="1">
        <v>3</v>
      </c>
      <c r="D2585" s="1">
        <v>4</v>
      </c>
      <c r="E2585" s="13">
        <v>0.94499999999999995</v>
      </c>
      <c r="F2585" s="1">
        <v>12</v>
      </c>
      <c r="G2585" s="1" t="s">
        <v>3063</v>
      </c>
      <c r="H2585" s="1" t="s">
        <v>3059</v>
      </c>
      <c r="I2585" s="1">
        <v>47</v>
      </c>
      <c r="J2585" s="1" t="s">
        <v>3059</v>
      </c>
      <c r="K2585" s="1" t="s">
        <v>3059</v>
      </c>
    </row>
    <row r="2586" spans="1:11" x14ac:dyDescent="0.35">
      <c r="A2586" s="1" t="s">
        <v>987</v>
      </c>
      <c r="B2586" s="9">
        <v>118485</v>
      </c>
      <c r="C2586" s="1">
        <v>2</v>
      </c>
      <c r="D2586" s="1">
        <v>8</v>
      </c>
      <c r="E2586" s="13">
        <v>0.86299999999999999</v>
      </c>
      <c r="F2586" s="1">
        <v>27</v>
      </c>
      <c r="G2586" s="1" t="s">
        <v>3064</v>
      </c>
      <c r="H2586" s="1" t="s">
        <v>3059</v>
      </c>
      <c r="I2586" s="1">
        <v>48</v>
      </c>
      <c r="J2586" s="1" t="s">
        <v>3060</v>
      </c>
      <c r="K2586" s="1" t="s">
        <v>3060</v>
      </c>
    </row>
    <row r="2587" spans="1:11" x14ac:dyDescent="0.35">
      <c r="A2587" s="1" t="s">
        <v>2644</v>
      </c>
      <c r="B2587" s="9">
        <v>75679</v>
      </c>
      <c r="C2587" s="1">
        <v>2</v>
      </c>
      <c r="D2587" s="1">
        <v>3</v>
      </c>
      <c r="E2587" s="13">
        <v>0.89500000000000002</v>
      </c>
      <c r="F2587" s="1">
        <v>27</v>
      </c>
      <c r="G2587" s="1" t="s">
        <v>3064</v>
      </c>
      <c r="H2587" s="1" t="s">
        <v>3059</v>
      </c>
      <c r="I2587" s="1">
        <v>65</v>
      </c>
      <c r="J2587" s="1" t="s">
        <v>3059</v>
      </c>
      <c r="K2587" s="1" t="s">
        <v>3059</v>
      </c>
    </row>
    <row r="2588" spans="1:11" x14ac:dyDescent="0.35">
      <c r="A2588" s="1" t="s">
        <v>2505</v>
      </c>
      <c r="B2588" s="9">
        <v>135978</v>
      </c>
      <c r="C2588" s="1">
        <v>2</v>
      </c>
      <c r="D2588" s="1">
        <v>6</v>
      </c>
      <c r="E2588" s="13">
        <v>0.89800000000000002</v>
      </c>
      <c r="F2588" s="1">
        <v>26</v>
      </c>
      <c r="G2588" s="1" t="s">
        <v>3063</v>
      </c>
      <c r="H2588" s="1" t="s">
        <v>3059</v>
      </c>
      <c r="I2588" s="1">
        <v>10</v>
      </c>
      <c r="J2588" s="1" t="s">
        <v>3059</v>
      </c>
      <c r="K2588" s="1" t="s">
        <v>3059</v>
      </c>
    </row>
    <row r="2589" spans="1:11" x14ac:dyDescent="0.35">
      <c r="A2589" s="1" t="s">
        <v>2907</v>
      </c>
      <c r="B2589" s="9">
        <v>170028</v>
      </c>
      <c r="C2589" s="1">
        <v>4</v>
      </c>
      <c r="D2589" s="1">
        <v>4</v>
      </c>
      <c r="E2589" s="13">
        <v>0.88900000000000001</v>
      </c>
      <c r="F2589" s="1">
        <v>4</v>
      </c>
      <c r="G2589" s="1" t="s">
        <v>3061</v>
      </c>
      <c r="H2589" s="1" t="s">
        <v>3059</v>
      </c>
      <c r="I2589" s="1">
        <v>59</v>
      </c>
      <c r="J2589" s="1" t="s">
        <v>3059</v>
      </c>
      <c r="K2589" s="1" t="s">
        <v>3059</v>
      </c>
    </row>
    <row r="2590" spans="1:11" x14ac:dyDescent="0.35">
      <c r="A2590" s="1" t="s">
        <v>1936</v>
      </c>
      <c r="B2590" s="9">
        <v>128045</v>
      </c>
      <c r="C2590" s="1">
        <v>3</v>
      </c>
      <c r="D2590" s="1">
        <v>6</v>
      </c>
      <c r="E2590" s="13">
        <v>0.88500000000000001</v>
      </c>
      <c r="F2590" s="1">
        <v>10</v>
      </c>
      <c r="G2590" s="1" t="s">
        <v>3064</v>
      </c>
      <c r="H2590" s="1" t="s">
        <v>3060</v>
      </c>
      <c r="I2590" s="1">
        <v>50</v>
      </c>
      <c r="J2590" s="1" t="s">
        <v>3059</v>
      </c>
      <c r="K2590" s="1" t="s">
        <v>3059</v>
      </c>
    </row>
    <row r="2591" spans="1:11" x14ac:dyDescent="0.35">
      <c r="A2591" s="1" t="s">
        <v>1140</v>
      </c>
      <c r="B2591" s="9">
        <v>148409</v>
      </c>
      <c r="C2591" s="1">
        <v>3</v>
      </c>
      <c r="D2591" s="1">
        <v>10</v>
      </c>
      <c r="E2591" s="13">
        <v>1</v>
      </c>
      <c r="F2591" s="1">
        <v>6</v>
      </c>
      <c r="G2591" s="1" t="s">
        <v>3062</v>
      </c>
      <c r="H2591" s="1" t="s">
        <v>3059</v>
      </c>
      <c r="I2591" s="1">
        <v>70</v>
      </c>
      <c r="J2591" s="1" t="s">
        <v>3059</v>
      </c>
      <c r="K2591" s="1" t="s">
        <v>3060</v>
      </c>
    </row>
    <row r="2592" spans="1:11" x14ac:dyDescent="0.35">
      <c r="A2592" s="1" t="s">
        <v>2288</v>
      </c>
      <c r="B2592" s="9">
        <v>78871</v>
      </c>
      <c r="C2592" s="1">
        <v>5</v>
      </c>
      <c r="D2592" s="1">
        <v>2</v>
      </c>
      <c r="E2592" s="13">
        <v>0.83900000000000008</v>
      </c>
      <c r="F2592" s="1">
        <v>19</v>
      </c>
      <c r="G2592" s="1" t="s">
        <v>3064</v>
      </c>
      <c r="H2592" s="1" t="s">
        <v>3059</v>
      </c>
      <c r="I2592" s="1">
        <v>34</v>
      </c>
      <c r="J2592" s="1" t="s">
        <v>3060</v>
      </c>
      <c r="K2592" s="1" t="s">
        <v>3060</v>
      </c>
    </row>
    <row r="2593" spans="1:11" x14ac:dyDescent="0.35">
      <c r="A2593" s="1" t="s">
        <v>162</v>
      </c>
      <c r="B2593" s="9">
        <v>177167</v>
      </c>
      <c r="C2593" s="1">
        <v>2</v>
      </c>
      <c r="D2593" s="1">
        <v>5</v>
      </c>
      <c r="E2593" s="13">
        <v>0.96299999999999997</v>
      </c>
      <c r="F2593" s="1">
        <v>17</v>
      </c>
      <c r="G2593" s="1" t="s">
        <v>3058</v>
      </c>
      <c r="H2593" s="1" t="s">
        <v>3059</v>
      </c>
      <c r="I2593" s="1">
        <v>56</v>
      </c>
      <c r="J2593" s="1" t="s">
        <v>3059</v>
      </c>
      <c r="K2593" s="1" t="s">
        <v>3059</v>
      </c>
    </row>
    <row r="2594" spans="1:11" x14ac:dyDescent="0.35">
      <c r="A2594" s="1" t="s">
        <v>2783</v>
      </c>
      <c r="B2594" s="9">
        <v>164324</v>
      </c>
      <c r="C2594" s="1">
        <v>3</v>
      </c>
      <c r="D2594" s="1">
        <v>5</v>
      </c>
      <c r="E2594" s="13">
        <v>0.91299999999999992</v>
      </c>
      <c r="F2594" s="1">
        <v>8</v>
      </c>
      <c r="G2594" s="1" t="s">
        <v>3062</v>
      </c>
      <c r="H2594" s="1" t="s">
        <v>3059</v>
      </c>
      <c r="I2594" s="1">
        <v>68</v>
      </c>
      <c r="J2594" s="1" t="s">
        <v>3059</v>
      </c>
      <c r="K2594" s="1" t="s">
        <v>3059</v>
      </c>
    </row>
    <row r="2595" spans="1:11" x14ac:dyDescent="0.35">
      <c r="A2595" s="1" t="s">
        <v>2997</v>
      </c>
      <c r="B2595" s="9">
        <v>48937</v>
      </c>
      <c r="C2595" s="1">
        <v>2</v>
      </c>
      <c r="D2595" s="1">
        <v>2</v>
      </c>
      <c r="E2595" s="13">
        <v>0.92599999999999993</v>
      </c>
      <c r="F2595" s="1">
        <v>8</v>
      </c>
      <c r="G2595" s="1" t="s">
        <v>3061</v>
      </c>
      <c r="H2595" s="1" t="s">
        <v>3060</v>
      </c>
      <c r="I2595" s="1">
        <v>67</v>
      </c>
      <c r="J2595" s="1" t="s">
        <v>3059</v>
      </c>
      <c r="K2595" s="1" t="s">
        <v>3059</v>
      </c>
    </row>
    <row r="2596" spans="1:11" x14ac:dyDescent="0.35">
      <c r="A2596" s="1" t="s">
        <v>1087</v>
      </c>
      <c r="B2596" s="9">
        <v>123736</v>
      </c>
      <c r="C2596" s="1">
        <v>5</v>
      </c>
      <c r="D2596" s="1">
        <v>8</v>
      </c>
      <c r="E2596" s="13">
        <v>0.88700000000000001</v>
      </c>
      <c r="F2596" s="1">
        <v>4</v>
      </c>
      <c r="G2596" s="1" t="s">
        <v>3063</v>
      </c>
      <c r="H2596" s="1" t="s">
        <v>3059</v>
      </c>
      <c r="I2596" s="1">
        <v>8</v>
      </c>
      <c r="J2596" s="1" t="s">
        <v>3059</v>
      </c>
      <c r="K2596" s="1" t="s">
        <v>3059</v>
      </c>
    </row>
    <row r="2597" spans="1:11" x14ac:dyDescent="0.35">
      <c r="A2597" s="1" t="s">
        <v>2724</v>
      </c>
      <c r="B2597" s="9">
        <v>143475</v>
      </c>
      <c r="C2597" s="1">
        <v>2</v>
      </c>
      <c r="D2597" s="1">
        <v>8</v>
      </c>
      <c r="E2597" s="13">
        <v>0.89</v>
      </c>
      <c r="F2597" s="1">
        <v>2</v>
      </c>
      <c r="G2597" s="1" t="s">
        <v>3058</v>
      </c>
      <c r="H2597" s="1" t="s">
        <v>3059</v>
      </c>
      <c r="I2597" s="1">
        <v>59</v>
      </c>
      <c r="J2597" s="1" t="s">
        <v>3059</v>
      </c>
      <c r="K2597" s="1" t="s">
        <v>3059</v>
      </c>
    </row>
    <row r="2598" spans="1:11" x14ac:dyDescent="0.35">
      <c r="A2598" s="1" t="s">
        <v>1951</v>
      </c>
      <c r="B2598" s="9">
        <v>148736</v>
      </c>
      <c r="C2598" s="1">
        <v>4</v>
      </c>
      <c r="D2598" s="1">
        <v>4</v>
      </c>
      <c r="E2598" s="13">
        <v>0.93</v>
      </c>
      <c r="F2598" s="1">
        <v>14</v>
      </c>
      <c r="G2598" s="1" t="s">
        <v>3064</v>
      </c>
      <c r="H2598" s="1" t="s">
        <v>3060</v>
      </c>
      <c r="I2598" s="1">
        <v>33</v>
      </c>
      <c r="J2598" s="1" t="s">
        <v>3059</v>
      </c>
      <c r="K2598" s="1" t="s">
        <v>3059</v>
      </c>
    </row>
    <row r="2599" spans="1:11" x14ac:dyDescent="0.35">
      <c r="A2599" s="1" t="s">
        <v>1786</v>
      </c>
      <c r="B2599" s="9">
        <v>137102</v>
      </c>
      <c r="C2599" s="1">
        <v>4</v>
      </c>
      <c r="D2599" s="1">
        <v>1</v>
      </c>
      <c r="E2599" s="13">
        <v>0.87599999999999989</v>
      </c>
      <c r="F2599" s="1">
        <v>26</v>
      </c>
      <c r="G2599" s="1" t="s">
        <v>3061</v>
      </c>
      <c r="H2599" s="1" t="s">
        <v>3059</v>
      </c>
      <c r="I2599" s="1">
        <v>11</v>
      </c>
      <c r="J2599" s="1" t="s">
        <v>3059</v>
      </c>
      <c r="K2599" s="1" t="s">
        <v>3059</v>
      </c>
    </row>
    <row r="2600" spans="1:11" x14ac:dyDescent="0.35">
      <c r="A2600" s="1" t="s">
        <v>335</v>
      </c>
      <c r="B2600" s="9">
        <v>46317</v>
      </c>
      <c r="C2600" s="1">
        <v>5</v>
      </c>
      <c r="D2600" s="1">
        <v>8</v>
      </c>
      <c r="E2600" s="13">
        <v>0.94799999999999995</v>
      </c>
      <c r="F2600" s="1">
        <v>11</v>
      </c>
      <c r="G2600" s="1" t="s">
        <v>3064</v>
      </c>
      <c r="H2600" s="1" t="s">
        <v>3059</v>
      </c>
      <c r="I2600" s="1">
        <v>44</v>
      </c>
      <c r="J2600" s="1" t="s">
        <v>3059</v>
      </c>
      <c r="K2600" s="1" t="s">
        <v>3060</v>
      </c>
    </row>
    <row r="2601" spans="1:11" x14ac:dyDescent="0.35">
      <c r="A2601" s="1" t="s">
        <v>2649</v>
      </c>
      <c r="B2601" s="9">
        <v>92503</v>
      </c>
      <c r="C2601" s="1">
        <v>3</v>
      </c>
      <c r="D2601" s="1">
        <v>6</v>
      </c>
      <c r="E2601" s="13">
        <v>0.97699999999999998</v>
      </c>
      <c r="F2601" s="1">
        <v>3</v>
      </c>
      <c r="G2601" s="1" t="s">
        <v>3058</v>
      </c>
      <c r="H2601" s="1" t="s">
        <v>3059</v>
      </c>
      <c r="I2601" s="1">
        <v>77</v>
      </c>
      <c r="J2601" s="1" t="s">
        <v>3060</v>
      </c>
      <c r="K2601" s="1" t="s">
        <v>3059</v>
      </c>
    </row>
    <row r="2602" spans="1:11" x14ac:dyDescent="0.35">
      <c r="A2602" s="1" t="s">
        <v>2446</v>
      </c>
      <c r="B2602" s="9">
        <v>110651</v>
      </c>
      <c r="C2602" s="1">
        <v>3</v>
      </c>
      <c r="D2602" s="1">
        <v>7</v>
      </c>
      <c r="E2602" s="13">
        <v>0.93500000000000005</v>
      </c>
      <c r="F2602" s="1">
        <v>4</v>
      </c>
      <c r="G2602" s="1" t="s">
        <v>3064</v>
      </c>
      <c r="H2602" s="1" t="s">
        <v>3059</v>
      </c>
      <c r="I2602" s="1">
        <v>63</v>
      </c>
      <c r="J2602" s="1" t="s">
        <v>3059</v>
      </c>
      <c r="K2602" s="1" t="s">
        <v>3059</v>
      </c>
    </row>
    <row r="2603" spans="1:11" x14ac:dyDescent="0.35">
      <c r="A2603" s="1" t="s">
        <v>281</v>
      </c>
      <c r="B2603" s="9">
        <v>55267</v>
      </c>
      <c r="C2603" s="1">
        <v>2</v>
      </c>
      <c r="D2603" s="1">
        <v>4</v>
      </c>
      <c r="E2603" s="13">
        <v>0.85199999999999998</v>
      </c>
      <c r="F2603" s="1">
        <v>2</v>
      </c>
      <c r="G2603" s="1" t="s">
        <v>3061</v>
      </c>
      <c r="H2603" s="1" t="s">
        <v>3060</v>
      </c>
      <c r="I2603" s="1">
        <v>78</v>
      </c>
      <c r="J2603" s="1" t="s">
        <v>3059</v>
      </c>
      <c r="K2603" s="1" t="s">
        <v>3059</v>
      </c>
    </row>
    <row r="2604" spans="1:11" x14ac:dyDescent="0.35">
      <c r="A2604" s="1" t="s">
        <v>2413</v>
      </c>
      <c r="B2604" s="9">
        <v>50545</v>
      </c>
      <c r="C2604" s="1">
        <v>3</v>
      </c>
      <c r="D2604" s="1">
        <v>2</v>
      </c>
      <c r="E2604" s="13">
        <v>0.90099999999999991</v>
      </c>
      <c r="F2604" s="1">
        <v>11</v>
      </c>
      <c r="G2604" s="1" t="s">
        <v>3062</v>
      </c>
      <c r="H2604" s="1" t="s">
        <v>3059</v>
      </c>
      <c r="I2604" s="1">
        <v>61</v>
      </c>
      <c r="J2604" s="1" t="s">
        <v>3059</v>
      </c>
      <c r="K2604" s="1" t="s">
        <v>3059</v>
      </c>
    </row>
    <row r="2605" spans="1:11" x14ac:dyDescent="0.35">
      <c r="A2605" s="1" t="s">
        <v>2191</v>
      </c>
      <c r="B2605" s="9">
        <v>92593</v>
      </c>
      <c r="C2605" s="1">
        <v>4</v>
      </c>
      <c r="D2605" s="1">
        <v>6</v>
      </c>
      <c r="E2605" s="13">
        <v>0.98499999999999999</v>
      </c>
      <c r="F2605" s="1">
        <v>2</v>
      </c>
      <c r="G2605" s="1" t="s">
        <v>3061</v>
      </c>
      <c r="H2605" s="1" t="s">
        <v>3059</v>
      </c>
      <c r="I2605" s="1">
        <v>33</v>
      </c>
      <c r="J2605" s="1" t="s">
        <v>3059</v>
      </c>
      <c r="K2605" s="1" t="s">
        <v>3059</v>
      </c>
    </row>
    <row r="2606" spans="1:11" x14ac:dyDescent="0.35">
      <c r="A2606" s="1" t="s">
        <v>2613</v>
      </c>
      <c r="B2606" s="9">
        <v>124091</v>
      </c>
      <c r="C2606" s="1">
        <v>2</v>
      </c>
      <c r="D2606" s="1">
        <v>10</v>
      </c>
      <c r="E2606" s="13">
        <v>0.89900000000000002</v>
      </c>
      <c r="F2606" s="1">
        <v>6</v>
      </c>
      <c r="G2606" s="1" t="s">
        <v>3065</v>
      </c>
      <c r="H2606" s="1" t="s">
        <v>3059</v>
      </c>
      <c r="I2606" s="1">
        <v>69</v>
      </c>
      <c r="J2606" s="1" t="s">
        <v>3059</v>
      </c>
      <c r="K2606" s="1" t="s">
        <v>3059</v>
      </c>
    </row>
    <row r="2607" spans="1:11" x14ac:dyDescent="0.35">
      <c r="A2607" s="1" t="s">
        <v>2615</v>
      </c>
      <c r="B2607" s="9">
        <v>100228</v>
      </c>
      <c r="C2607" s="1">
        <v>3</v>
      </c>
      <c r="D2607" s="1">
        <v>1</v>
      </c>
      <c r="E2607" s="13">
        <v>0.90799999999999992</v>
      </c>
      <c r="F2607" s="1">
        <v>26</v>
      </c>
      <c r="G2607" s="1" t="s">
        <v>3063</v>
      </c>
      <c r="H2607" s="1" t="s">
        <v>3059</v>
      </c>
      <c r="I2607" s="1">
        <v>20</v>
      </c>
      <c r="J2607" s="1" t="s">
        <v>3059</v>
      </c>
      <c r="K2607" s="1" t="s">
        <v>3060</v>
      </c>
    </row>
    <row r="2608" spans="1:11" x14ac:dyDescent="0.35">
      <c r="A2608" s="1" t="s">
        <v>2741</v>
      </c>
      <c r="B2608" s="9">
        <v>127489</v>
      </c>
      <c r="C2608" s="1">
        <v>2</v>
      </c>
      <c r="D2608" s="1">
        <v>2</v>
      </c>
      <c r="E2608" s="13">
        <v>0.81900000000000006</v>
      </c>
      <c r="F2608" s="1">
        <v>13</v>
      </c>
      <c r="G2608" s="1" t="s">
        <v>3064</v>
      </c>
      <c r="H2608" s="1" t="s">
        <v>3059</v>
      </c>
      <c r="I2608" s="1">
        <v>34</v>
      </c>
      <c r="J2608" s="1" t="s">
        <v>3059</v>
      </c>
      <c r="K2608" s="1" t="s">
        <v>3059</v>
      </c>
    </row>
    <row r="2609" spans="1:11" x14ac:dyDescent="0.35">
      <c r="A2609" s="1" t="s">
        <v>1888</v>
      </c>
      <c r="B2609" s="9">
        <v>38774</v>
      </c>
      <c r="C2609" s="1">
        <v>2</v>
      </c>
      <c r="D2609" s="1">
        <v>3</v>
      </c>
      <c r="E2609" s="13">
        <v>0.89</v>
      </c>
      <c r="F2609" s="1">
        <v>2</v>
      </c>
      <c r="G2609" s="1" t="s">
        <v>3058</v>
      </c>
      <c r="H2609" s="1" t="s">
        <v>3059</v>
      </c>
      <c r="I2609" s="1">
        <v>27</v>
      </c>
      <c r="J2609" s="1" t="s">
        <v>3059</v>
      </c>
      <c r="K2609" s="1" t="s">
        <v>3059</v>
      </c>
    </row>
    <row r="2610" spans="1:11" x14ac:dyDescent="0.35">
      <c r="A2610" s="1" t="s">
        <v>86</v>
      </c>
      <c r="B2610" s="9">
        <v>40087</v>
      </c>
      <c r="C2610" s="1">
        <v>2</v>
      </c>
      <c r="D2610" s="1">
        <v>3</v>
      </c>
      <c r="E2610" s="13">
        <v>0.96499999999999997</v>
      </c>
      <c r="F2610" s="1">
        <v>14</v>
      </c>
      <c r="G2610" s="1" t="s">
        <v>3058</v>
      </c>
      <c r="H2610" s="1" t="s">
        <v>3060</v>
      </c>
      <c r="I2610" s="1">
        <v>38</v>
      </c>
      <c r="J2610" s="1" t="s">
        <v>3060</v>
      </c>
      <c r="K2610" s="1" t="s">
        <v>3059</v>
      </c>
    </row>
    <row r="2611" spans="1:11" x14ac:dyDescent="0.35">
      <c r="A2611" s="1" t="s">
        <v>1989</v>
      </c>
      <c r="B2611" s="9">
        <v>38399</v>
      </c>
      <c r="C2611" s="1">
        <v>4</v>
      </c>
      <c r="D2611" s="1">
        <v>7</v>
      </c>
      <c r="E2611" s="13">
        <v>0.93700000000000006</v>
      </c>
      <c r="F2611" s="1">
        <v>27</v>
      </c>
      <c r="G2611" s="1" t="s">
        <v>3063</v>
      </c>
      <c r="H2611" s="1" t="s">
        <v>3059</v>
      </c>
      <c r="I2611" s="1">
        <v>71</v>
      </c>
      <c r="J2611" s="1" t="s">
        <v>3059</v>
      </c>
      <c r="K2611" s="1" t="s">
        <v>3059</v>
      </c>
    </row>
    <row r="2612" spans="1:11" x14ac:dyDescent="0.35">
      <c r="A2612" s="1" t="s">
        <v>2150</v>
      </c>
      <c r="B2612" s="9">
        <v>59572</v>
      </c>
      <c r="C2612" s="1">
        <v>4</v>
      </c>
      <c r="D2612" s="1">
        <v>5</v>
      </c>
      <c r="E2612" s="13">
        <v>0.93599999999999994</v>
      </c>
      <c r="F2612" s="1">
        <v>16</v>
      </c>
      <c r="G2612" s="1" t="s">
        <v>3064</v>
      </c>
      <c r="H2612" s="1" t="s">
        <v>3059</v>
      </c>
      <c r="I2612" s="1">
        <v>49</v>
      </c>
      <c r="J2612" s="1" t="s">
        <v>3059</v>
      </c>
      <c r="K2612" s="1" t="s">
        <v>3059</v>
      </c>
    </row>
    <row r="2613" spans="1:11" x14ac:dyDescent="0.35">
      <c r="A2613" s="1" t="s">
        <v>2304</v>
      </c>
      <c r="B2613" s="9">
        <v>101181</v>
      </c>
      <c r="C2613" s="1">
        <v>5</v>
      </c>
      <c r="D2613" s="1">
        <v>2</v>
      </c>
      <c r="E2613" s="13">
        <v>0.94599999999999995</v>
      </c>
      <c r="F2613" s="1">
        <v>1</v>
      </c>
      <c r="G2613" s="1" t="s">
        <v>3058</v>
      </c>
      <c r="H2613" s="1" t="s">
        <v>3059</v>
      </c>
      <c r="I2613" s="1">
        <v>5</v>
      </c>
      <c r="J2613" s="1" t="s">
        <v>3059</v>
      </c>
      <c r="K2613" s="1" t="s">
        <v>3060</v>
      </c>
    </row>
    <row r="2614" spans="1:11" x14ac:dyDescent="0.35">
      <c r="A2614" s="1" t="s">
        <v>2231</v>
      </c>
      <c r="B2614" s="9">
        <v>48591</v>
      </c>
      <c r="C2614" s="1">
        <v>4</v>
      </c>
      <c r="D2614" s="1">
        <v>2</v>
      </c>
      <c r="E2614" s="13">
        <v>0.91400000000000003</v>
      </c>
      <c r="F2614" s="1">
        <v>6</v>
      </c>
      <c r="G2614" s="1" t="s">
        <v>3063</v>
      </c>
      <c r="H2614" s="1" t="s">
        <v>3059</v>
      </c>
      <c r="I2614" s="1">
        <v>54</v>
      </c>
      <c r="J2614" s="1" t="s">
        <v>3059</v>
      </c>
      <c r="K2614" s="1" t="s">
        <v>3059</v>
      </c>
    </row>
    <row r="2615" spans="1:11" x14ac:dyDescent="0.35">
      <c r="A2615" s="1" t="s">
        <v>2183</v>
      </c>
      <c r="B2615" s="9">
        <v>77032</v>
      </c>
      <c r="C2615" s="1">
        <v>4</v>
      </c>
      <c r="D2615" s="1">
        <v>7</v>
      </c>
      <c r="E2615" s="13">
        <v>0.96299999999999997</v>
      </c>
      <c r="F2615" s="1">
        <v>10</v>
      </c>
      <c r="G2615" s="1" t="s">
        <v>3064</v>
      </c>
      <c r="H2615" s="1" t="s">
        <v>3060</v>
      </c>
      <c r="I2615" s="1">
        <v>42</v>
      </c>
      <c r="J2615" s="1" t="s">
        <v>3059</v>
      </c>
      <c r="K2615" s="1" t="s">
        <v>3059</v>
      </c>
    </row>
    <row r="2616" spans="1:11" x14ac:dyDescent="0.35">
      <c r="A2616" s="1" t="s">
        <v>797</v>
      </c>
      <c r="B2616" s="9">
        <v>117678</v>
      </c>
      <c r="C2616" s="1">
        <v>5</v>
      </c>
      <c r="D2616" s="1">
        <v>3</v>
      </c>
      <c r="E2616" s="13">
        <v>1</v>
      </c>
      <c r="F2616" s="1">
        <v>10</v>
      </c>
      <c r="G2616" s="1" t="s">
        <v>3061</v>
      </c>
      <c r="H2616" s="1" t="s">
        <v>3060</v>
      </c>
      <c r="I2616" s="1">
        <v>0</v>
      </c>
      <c r="J2616" s="1" t="s">
        <v>3059</v>
      </c>
      <c r="K2616" s="1" t="s">
        <v>3059</v>
      </c>
    </row>
    <row r="2617" spans="1:11" x14ac:dyDescent="0.35">
      <c r="A2617" s="1" t="s">
        <v>1513</v>
      </c>
      <c r="B2617" s="9">
        <v>169263</v>
      </c>
      <c r="C2617" s="1">
        <v>2</v>
      </c>
      <c r="D2617" s="1">
        <v>8</v>
      </c>
      <c r="E2617" s="13">
        <v>0.90200000000000002</v>
      </c>
      <c r="F2617" s="1">
        <v>11</v>
      </c>
      <c r="G2617" s="1" t="s">
        <v>3058</v>
      </c>
      <c r="H2617" s="1" t="s">
        <v>3059</v>
      </c>
      <c r="I2617" s="1">
        <v>3</v>
      </c>
      <c r="J2617" s="1" t="s">
        <v>3059</v>
      </c>
      <c r="K2617" s="1" t="s">
        <v>3060</v>
      </c>
    </row>
    <row r="2618" spans="1:11" x14ac:dyDescent="0.35">
      <c r="A2618" s="1" t="s">
        <v>2407</v>
      </c>
      <c r="B2618" s="9">
        <v>121712</v>
      </c>
      <c r="C2618" s="1">
        <v>1</v>
      </c>
      <c r="D2618" s="1">
        <v>8</v>
      </c>
      <c r="E2618" s="13">
        <v>0.89300000000000002</v>
      </c>
      <c r="F2618" s="1">
        <v>16</v>
      </c>
      <c r="G2618" s="1" t="s">
        <v>3061</v>
      </c>
      <c r="H2618" s="1" t="s">
        <v>3059</v>
      </c>
      <c r="I2618" s="1">
        <v>25</v>
      </c>
      <c r="J2618" s="1" t="s">
        <v>3059</v>
      </c>
      <c r="K2618" s="1" t="s">
        <v>3059</v>
      </c>
    </row>
    <row r="2619" spans="1:11" x14ac:dyDescent="0.35">
      <c r="A2619" s="1" t="s">
        <v>1782</v>
      </c>
      <c r="B2619" s="9">
        <v>138717</v>
      </c>
      <c r="C2619" s="1">
        <v>1</v>
      </c>
      <c r="D2619" s="1">
        <v>7</v>
      </c>
      <c r="E2619" s="13">
        <v>0.91400000000000003</v>
      </c>
      <c r="F2619" s="1">
        <v>29</v>
      </c>
      <c r="G2619" s="1" t="s">
        <v>3063</v>
      </c>
      <c r="H2619" s="1" t="s">
        <v>3059</v>
      </c>
      <c r="I2619" s="1">
        <v>78</v>
      </c>
      <c r="J2619" s="1" t="s">
        <v>3059</v>
      </c>
      <c r="K2619" s="1" t="s">
        <v>3059</v>
      </c>
    </row>
    <row r="2620" spans="1:11" x14ac:dyDescent="0.35">
      <c r="A2620" s="1" t="s">
        <v>2646</v>
      </c>
      <c r="B2620" s="9">
        <v>81611</v>
      </c>
      <c r="C2620" s="1">
        <v>4</v>
      </c>
      <c r="D2620" s="1">
        <v>7</v>
      </c>
      <c r="E2620" s="13">
        <v>0.98</v>
      </c>
      <c r="F2620" s="1">
        <v>13</v>
      </c>
      <c r="G2620" s="1" t="s">
        <v>3063</v>
      </c>
      <c r="H2620" s="1" t="s">
        <v>3059</v>
      </c>
      <c r="I2620" s="1">
        <v>15</v>
      </c>
      <c r="J2620" s="1" t="s">
        <v>3059</v>
      </c>
      <c r="K2620" s="1" t="s">
        <v>3059</v>
      </c>
    </row>
    <row r="2621" spans="1:11" x14ac:dyDescent="0.35">
      <c r="A2621" s="1" t="s">
        <v>963</v>
      </c>
      <c r="B2621" s="9">
        <v>32936</v>
      </c>
      <c r="C2621" s="1">
        <v>1</v>
      </c>
      <c r="D2621" s="1">
        <v>1</v>
      </c>
      <c r="E2621" s="13">
        <v>0.85099999999999998</v>
      </c>
      <c r="F2621" s="1">
        <v>9</v>
      </c>
      <c r="G2621" s="1" t="s">
        <v>3064</v>
      </c>
      <c r="H2621" s="1" t="s">
        <v>3059</v>
      </c>
      <c r="I2621" s="1">
        <v>73</v>
      </c>
      <c r="J2621" s="1" t="s">
        <v>3059</v>
      </c>
      <c r="K2621" s="1" t="s">
        <v>3059</v>
      </c>
    </row>
    <row r="2622" spans="1:11" x14ac:dyDescent="0.35">
      <c r="A2622" s="1" t="s">
        <v>2339</v>
      </c>
      <c r="B2622" s="9">
        <v>171304</v>
      </c>
      <c r="C2622" s="1">
        <v>5</v>
      </c>
      <c r="D2622" s="1">
        <v>2</v>
      </c>
      <c r="E2622" s="13">
        <v>0.88200000000000001</v>
      </c>
      <c r="F2622" s="1">
        <v>10</v>
      </c>
      <c r="G2622" s="1" t="s">
        <v>3064</v>
      </c>
      <c r="H2622" s="1" t="s">
        <v>3059</v>
      </c>
      <c r="I2622" s="1">
        <v>40</v>
      </c>
      <c r="J2622" s="1" t="s">
        <v>3059</v>
      </c>
      <c r="K2622" s="1" t="s">
        <v>3059</v>
      </c>
    </row>
    <row r="2623" spans="1:11" x14ac:dyDescent="0.35">
      <c r="A2623" s="1" t="s">
        <v>1729</v>
      </c>
      <c r="B2623" s="9">
        <v>65139</v>
      </c>
      <c r="C2623" s="1">
        <v>5</v>
      </c>
      <c r="D2623" s="1">
        <v>7</v>
      </c>
      <c r="E2623" s="13">
        <v>0.8859999999999999</v>
      </c>
      <c r="F2623" s="1">
        <v>3</v>
      </c>
      <c r="G2623" s="1" t="s">
        <v>3063</v>
      </c>
      <c r="H2623" s="1" t="s">
        <v>3059</v>
      </c>
      <c r="I2623" s="1">
        <v>37</v>
      </c>
      <c r="J2623" s="1" t="s">
        <v>3059</v>
      </c>
      <c r="K2623" s="1" t="s">
        <v>3059</v>
      </c>
    </row>
    <row r="2624" spans="1:11" x14ac:dyDescent="0.35">
      <c r="A2624" s="1" t="s">
        <v>1692</v>
      </c>
      <c r="B2624" s="9">
        <v>72653</v>
      </c>
      <c r="C2624" s="1">
        <v>3</v>
      </c>
      <c r="D2624" s="1">
        <v>8</v>
      </c>
      <c r="E2624" s="13">
        <v>0.94900000000000007</v>
      </c>
      <c r="F2624" s="1">
        <v>11</v>
      </c>
      <c r="G2624" s="1" t="s">
        <v>3063</v>
      </c>
      <c r="H2624" s="1" t="s">
        <v>3059</v>
      </c>
      <c r="I2624" s="1">
        <v>23</v>
      </c>
      <c r="J2624" s="1" t="s">
        <v>3059</v>
      </c>
      <c r="K2624" s="1" t="s">
        <v>3059</v>
      </c>
    </row>
    <row r="2625" spans="1:11" x14ac:dyDescent="0.35">
      <c r="A2625" s="1" t="s">
        <v>1322</v>
      </c>
      <c r="B2625" s="9">
        <v>102979.37</v>
      </c>
      <c r="C2625" s="1">
        <v>2</v>
      </c>
      <c r="D2625" s="1">
        <v>1</v>
      </c>
      <c r="E2625" s="13">
        <v>0.91500000000000004</v>
      </c>
      <c r="F2625" s="1">
        <v>17</v>
      </c>
      <c r="G2625" s="1" t="s">
        <v>3058</v>
      </c>
      <c r="H2625" s="1" t="s">
        <v>3060</v>
      </c>
      <c r="I2625" s="1">
        <v>42</v>
      </c>
      <c r="J2625" s="1" t="s">
        <v>3059</v>
      </c>
      <c r="K2625" s="1" t="s">
        <v>3059</v>
      </c>
    </row>
    <row r="2626" spans="1:11" x14ac:dyDescent="0.35">
      <c r="A2626" s="1" t="s">
        <v>763</v>
      </c>
      <c r="B2626" s="9">
        <v>151316</v>
      </c>
      <c r="C2626" s="1">
        <v>4</v>
      </c>
      <c r="D2626" s="1">
        <v>9</v>
      </c>
      <c r="E2626" s="13">
        <v>0.94499999999999995</v>
      </c>
      <c r="F2626" s="1">
        <v>8</v>
      </c>
      <c r="G2626" s="1" t="s">
        <v>3061</v>
      </c>
      <c r="H2626" s="1" t="s">
        <v>3059</v>
      </c>
      <c r="I2626" s="1">
        <v>38</v>
      </c>
      <c r="J2626" s="1" t="s">
        <v>3059</v>
      </c>
      <c r="K2626" s="1" t="s">
        <v>3059</v>
      </c>
    </row>
    <row r="2627" spans="1:11" x14ac:dyDescent="0.35">
      <c r="A2627" s="1" t="s">
        <v>664</v>
      </c>
      <c r="B2627" s="9">
        <v>119536</v>
      </c>
      <c r="C2627" s="1">
        <v>5</v>
      </c>
      <c r="D2627" s="1">
        <v>4</v>
      </c>
      <c r="E2627" s="13">
        <v>1</v>
      </c>
      <c r="F2627" s="1">
        <v>11</v>
      </c>
      <c r="G2627" s="1" t="s">
        <v>3061</v>
      </c>
      <c r="H2627" s="1" t="s">
        <v>3060</v>
      </c>
      <c r="I2627" s="1">
        <v>28</v>
      </c>
      <c r="J2627" s="1" t="s">
        <v>3059</v>
      </c>
      <c r="K2627" s="1" t="s">
        <v>3060</v>
      </c>
    </row>
    <row r="2628" spans="1:11" x14ac:dyDescent="0.35">
      <c r="A2628" s="1" t="s">
        <v>254</v>
      </c>
      <c r="B2628" s="9">
        <v>87946</v>
      </c>
      <c r="C2628" s="1">
        <v>4</v>
      </c>
      <c r="D2628" s="1">
        <v>9</v>
      </c>
      <c r="E2628" s="13">
        <v>0.95099999999999996</v>
      </c>
      <c r="F2628" s="1">
        <v>19</v>
      </c>
      <c r="G2628" s="1" t="s">
        <v>3062</v>
      </c>
      <c r="H2628" s="1" t="s">
        <v>3059</v>
      </c>
      <c r="I2628" s="1">
        <v>37</v>
      </c>
      <c r="J2628" s="1" t="s">
        <v>3059</v>
      </c>
      <c r="K2628" s="1" t="s">
        <v>3059</v>
      </c>
    </row>
    <row r="2629" spans="1:11" x14ac:dyDescent="0.35">
      <c r="A2629" s="1" t="s">
        <v>1597</v>
      </c>
      <c r="B2629" s="9">
        <v>98413</v>
      </c>
      <c r="C2629" s="1">
        <v>5</v>
      </c>
      <c r="D2629" s="1">
        <v>8</v>
      </c>
      <c r="E2629" s="13">
        <v>0.94299999999999995</v>
      </c>
      <c r="F2629" s="1">
        <v>16</v>
      </c>
      <c r="G2629" s="1" t="s">
        <v>3061</v>
      </c>
      <c r="H2629" s="1" t="s">
        <v>3060</v>
      </c>
      <c r="I2629" s="1">
        <v>35</v>
      </c>
      <c r="J2629" s="1" t="s">
        <v>3059</v>
      </c>
      <c r="K2629" s="1" t="s">
        <v>3059</v>
      </c>
    </row>
    <row r="2630" spans="1:11" x14ac:dyDescent="0.35">
      <c r="A2630" s="1" t="s">
        <v>2964</v>
      </c>
      <c r="B2630" s="9">
        <v>34381</v>
      </c>
      <c r="C2630" s="1">
        <v>1</v>
      </c>
      <c r="D2630" s="1">
        <v>10</v>
      </c>
      <c r="E2630" s="13">
        <v>0.97400000000000009</v>
      </c>
      <c r="F2630" s="1">
        <v>29</v>
      </c>
      <c r="G2630" s="1" t="s">
        <v>3058</v>
      </c>
      <c r="H2630" s="1" t="s">
        <v>3059</v>
      </c>
      <c r="I2630" s="1">
        <v>58</v>
      </c>
      <c r="J2630" s="1" t="s">
        <v>3059</v>
      </c>
      <c r="K2630" s="1" t="s">
        <v>3059</v>
      </c>
    </row>
    <row r="2631" spans="1:11" x14ac:dyDescent="0.35">
      <c r="A2631" s="1" t="s">
        <v>1961</v>
      </c>
      <c r="B2631" s="9">
        <v>107059</v>
      </c>
      <c r="C2631" s="1">
        <v>3</v>
      </c>
      <c r="D2631" s="1">
        <v>3</v>
      </c>
      <c r="E2631" s="13">
        <v>0.92799999999999994</v>
      </c>
      <c r="F2631" s="1">
        <v>4</v>
      </c>
      <c r="G2631" s="1" t="s">
        <v>3058</v>
      </c>
      <c r="H2631" s="1" t="s">
        <v>3059</v>
      </c>
      <c r="I2631" s="1">
        <v>6</v>
      </c>
      <c r="J2631" s="1" t="s">
        <v>3059</v>
      </c>
      <c r="K2631" s="1" t="s">
        <v>3059</v>
      </c>
    </row>
    <row r="2632" spans="1:11" x14ac:dyDescent="0.35">
      <c r="A2632" s="1" t="s">
        <v>1699</v>
      </c>
      <c r="B2632" s="9">
        <v>167099</v>
      </c>
      <c r="C2632" s="1">
        <v>4</v>
      </c>
      <c r="D2632" s="1">
        <v>3</v>
      </c>
      <c r="E2632" s="13">
        <v>0.89400000000000002</v>
      </c>
      <c r="F2632" s="1">
        <v>21</v>
      </c>
      <c r="G2632" s="1" t="s">
        <v>3063</v>
      </c>
      <c r="H2632" s="1" t="s">
        <v>3059</v>
      </c>
      <c r="I2632" s="1">
        <v>10</v>
      </c>
      <c r="J2632" s="1" t="s">
        <v>3059</v>
      </c>
      <c r="K2632" s="1" t="s">
        <v>3059</v>
      </c>
    </row>
    <row r="2633" spans="1:11" x14ac:dyDescent="0.35">
      <c r="A2633" s="1" t="s">
        <v>482</v>
      </c>
      <c r="B2633" s="9">
        <v>149067</v>
      </c>
      <c r="C2633" s="1">
        <v>1</v>
      </c>
      <c r="D2633" s="1">
        <v>9</v>
      </c>
      <c r="E2633" s="13">
        <v>0.90200000000000002</v>
      </c>
      <c r="F2633" s="1">
        <v>12</v>
      </c>
      <c r="G2633" s="1" t="s">
        <v>3058</v>
      </c>
      <c r="H2633" s="1" t="s">
        <v>3059</v>
      </c>
      <c r="I2633" s="1">
        <v>9</v>
      </c>
      <c r="J2633" s="1" t="s">
        <v>3059</v>
      </c>
      <c r="K2633" s="1" t="s">
        <v>3059</v>
      </c>
    </row>
    <row r="2634" spans="1:11" x14ac:dyDescent="0.35">
      <c r="A2634" s="1" t="s">
        <v>446</v>
      </c>
      <c r="B2634" s="9">
        <v>150580</v>
      </c>
      <c r="C2634" s="1">
        <v>4</v>
      </c>
      <c r="D2634" s="1">
        <v>7</v>
      </c>
      <c r="E2634" s="13">
        <v>0.83799999999999997</v>
      </c>
      <c r="F2634" s="1">
        <v>29</v>
      </c>
      <c r="G2634" s="1" t="s">
        <v>3062</v>
      </c>
      <c r="H2634" s="1" t="s">
        <v>3060</v>
      </c>
      <c r="I2634" s="1">
        <v>7</v>
      </c>
      <c r="J2634" s="1" t="s">
        <v>3059</v>
      </c>
      <c r="K2634" s="1" t="s">
        <v>3059</v>
      </c>
    </row>
    <row r="2635" spans="1:11" x14ac:dyDescent="0.35">
      <c r="A2635" s="1" t="s">
        <v>637</v>
      </c>
      <c r="B2635" s="9">
        <v>81694</v>
      </c>
      <c r="C2635" s="1">
        <v>5</v>
      </c>
      <c r="D2635" s="1">
        <v>10</v>
      </c>
      <c r="E2635" s="13">
        <v>0.92200000000000004</v>
      </c>
      <c r="F2635" s="1">
        <v>24</v>
      </c>
      <c r="G2635" s="1" t="s">
        <v>3058</v>
      </c>
      <c r="H2635" s="1" t="s">
        <v>3059</v>
      </c>
      <c r="I2635" s="1">
        <v>45</v>
      </c>
      <c r="J2635" s="1" t="s">
        <v>3059</v>
      </c>
      <c r="K2635" s="1" t="s">
        <v>3059</v>
      </c>
    </row>
    <row r="2636" spans="1:11" x14ac:dyDescent="0.35">
      <c r="A2636" s="1" t="s">
        <v>1583</v>
      </c>
      <c r="B2636" s="9">
        <v>40546</v>
      </c>
      <c r="C2636" s="1">
        <v>2</v>
      </c>
      <c r="D2636" s="1">
        <v>6</v>
      </c>
      <c r="E2636" s="13">
        <v>0.84299999999999997</v>
      </c>
      <c r="F2636" s="1">
        <v>6</v>
      </c>
      <c r="G2636" s="1" t="s">
        <v>3063</v>
      </c>
      <c r="H2636" s="1" t="s">
        <v>3059</v>
      </c>
      <c r="I2636" s="1">
        <v>41</v>
      </c>
      <c r="J2636" s="1" t="s">
        <v>3059</v>
      </c>
      <c r="K2636" s="1" t="s">
        <v>3059</v>
      </c>
    </row>
    <row r="2637" spans="1:11" x14ac:dyDescent="0.35">
      <c r="A2637" s="1" t="s">
        <v>2094</v>
      </c>
      <c r="B2637" s="9">
        <v>172450</v>
      </c>
      <c r="C2637" s="1">
        <v>3</v>
      </c>
      <c r="D2637" s="1">
        <v>1</v>
      </c>
      <c r="E2637" s="13">
        <v>0.83499999999999996</v>
      </c>
      <c r="F2637" s="1">
        <v>5</v>
      </c>
      <c r="G2637" s="1" t="s">
        <v>3061</v>
      </c>
      <c r="H2637" s="1" t="s">
        <v>3059</v>
      </c>
      <c r="I2637" s="1">
        <v>65</v>
      </c>
      <c r="J2637" s="1" t="s">
        <v>3059</v>
      </c>
      <c r="K2637" s="1" t="s">
        <v>3059</v>
      </c>
    </row>
    <row r="2638" spans="1:11" x14ac:dyDescent="0.35">
      <c r="A2638" s="1" t="s">
        <v>2195</v>
      </c>
      <c r="B2638" s="9">
        <v>60914</v>
      </c>
      <c r="C2638" s="1">
        <v>2</v>
      </c>
      <c r="D2638" s="1">
        <v>6</v>
      </c>
      <c r="E2638" s="13">
        <v>0.93500000000000005</v>
      </c>
      <c r="F2638" s="1">
        <v>19</v>
      </c>
      <c r="G2638" s="1" t="s">
        <v>3062</v>
      </c>
      <c r="H2638" s="1" t="s">
        <v>3059</v>
      </c>
      <c r="I2638" s="1">
        <v>26</v>
      </c>
      <c r="J2638" s="1" t="s">
        <v>3059</v>
      </c>
      <c r="K2638" s="1" t="s">
        <v>3059</v>
      </c>
    </row>
    <row r="2639" spans="1:11" x14ac:dyDescent="0.35">
      <c r="A2639" s="1" t="s">
        <v>1758</v>
      </c>
      <c r="B2639" s="9">
        <v>164844</v>
      </c>
      <c r="C2639" s="1">
        <v>4</v>
      </c>
      <c r="D2639" s="1">
        <v>3</v>
      </c>
      <c r="E2639" s="13">
        <v>0.88500000000000001</v>
      </c>
      <c r="F2639" s="1">
        <v>3</v>
      </c>
      <c r="G2639" s="1" t="s">
        <v>3058</v>
      </c>
      <c r="H2639" s="1" t="s">
        <v>3059</v>
      </c>
      <c r="I2639" s="1">
        <v>64</v>
      </c>
      <c r="J2639" s="1" t="s">
        <v>3060</v>
      </c>
      <c r="K2639" s="1" t="s">
        <v>3059</v>
      </c>
    </row>
    <row r="2640" spans="1:11" x14ac:dyDescent="0.35">
      <c r="A2640" s="1" t="s">
        <v>2761</v>
      </c>
      <c r="B2640" s="9">
        <v>52344</v>
      </c>
      <c r="C2640" s="1">
        <v>3</v>
      </c>
      <c r="D2640" s="1">
        <v>7</v>
      </c>
      <c r="E2640" s="13">
        <v>0.97699999999999998</v>
      </c>
      <c r="F2640" s="1">
        <v>1</v>
      </c>
      <c r="G2640" s="1" t="s">
        <v>3063</v>
      </c>
      <c r="H2640" s="1" t="s">
        <v>3059</v>
      </c>
      <c r="I2640" s="1">
        <v>77</v>
      </c>
      <c r="J2640" s="1" t="s">
        <v>3059</v>
      </c>
      <c r="K2640" s="1" t="s">
        <v>3059</v>
      </c>
    </row>
    <row r="2641" spans="1:11" x14ac:dyDescent="0.35">
      <c r="A2641" s="1" t="s">
        <v>1987</v>
      </c>
      <c r="B2641" s="9">
        <v>96881</v>
      </c>
      <c r="C2641" s="1">
        <v>4</v>
      </c>
      <c r="D2641" s="1">
        <v>2</v>
      </c>
      <c r="E2641" s="13">
        <v>0.86</v>
      </c>
      <c r="F2641" s="1">
        <v>6</v>
      </c>
      <c r="G2641" s="1" t="s">
        <v>3063</v>
      </c>
      <c r="H2641" s="1" t="s">
        <v>3060</v>
      </c>
      <c r="I2641" s="1">
        <v>17</v>
      </c>
      <c r="J2641" s="1" t="s">
        <v>3059</v>
      </c>
      <c r="K2641" s="1" t="s">
        <v>3059</v>
      </c>
    </row>
    <row r="2642" spans="1:11" x14ac:dyDescent="0.35">
      <c r="A2642" s="1" t="s">
        <v>2210</v>
      </c>
      <c r="B2642" s="9">
        <v>97688</v>
      </c>
      <c r="C2642" s="1">
        <v>4</v>
      </c>
      <c r="D2642" s="1">
        <v>1</v>
      </c>
      <c r="E2642" s="13">
        <v>0.84</v>
      </c>
      <c r="F2642" s="1">
        <v>3</v>
      </c>
      <c r="G2642" s="1" t="s">
        <v>3063</v>
      </c>
      <c r="H2642" s="1" t="s">
        <v>3059</v>
      </c>
      <c r="I2642" s="1">
        <v>66</v>
      </c>
      <c r="J2642" s="1" t="s">
        <v>3059</v>
      </c>
      <c r="K2642" s="1" t="s">
        <v>3059</v>
      </c>
    </row>
    <row r="2643" spans="1:11" x14ac:dyDescent="0.35">
      <c r="A2643" s="1" t="s">
        <v>2284</v>
      </c>
      <c r="B2643" s="9">
        <v>125116</v>
      </c>
      <c r="C2643" s="1">
        <v>5</v>
      </c>
      <c r="D2643" s="1">
        <v>3</v>
      </c>
      <c r="E2643" s="13">
        <v>0.91799999999999993</v>
      </c>
      <c r="F2643" s="1">
        <v>20</v>
      </c>
      <c r="G2643" s="1" t="s">
        <v>3061</v>
      </c>
      <c r="H2643" s="1" t="s">
        <v>3059</v>
      </c>
      <c r="I2643" s="1">
        <v>45</v>
      </c>
      <c r="J2643" s="1" t="s">
        <v>3059</v>
      </c>
      <c r="K2643" s="1" t="s">
        <v>3059</v>
      </c>
    </row>
    <row r="2644" spans="1:11" x14ac:dyDescent="0.35">
      <c r="A2644" s="1" t="s">
        <v>2282</v>
      </c>
      <c r="B2644" s="9">
        <v>93203</v>
      </c>
      <c r="C2644" s="1">
        <v>5</v>
      </c>
      <c r="D2644" s="1">
        <v>5</v>
      </c>
      <c r="E2644" s="13">
        <v>0.95200000000000007</v>
      </c>
      <c r="F2644" s="1">
        <v>22</v>
      </c>
      <c r="G2644" s="1" t="s">
        <v>3062</v>
      </c>
      <c r="H2644" s="1" t="s">
        <v>3059</v>
      </c>
      <c r="I2644" s="1">
        <v>74</v>
      </c>
      <c r="J2644" s="1" t="s">
        <v>3060</v>
      </c>
      <c r="K2644" s="1" t="s">
        <v>3060</v>
      </c>
    </row>
    <row r="2645" spans="1:11" x14ac:dyDescent="0.35">
      <c r="A2645" s="1" t="s">
        <v>2930</v>
      </c>
      <c r="B2645" s="9">
        <v>101357</v>
      </c>
      <c r="C2645" s="1">
        <v>3</v>
      </c>
      <c r="D2645" s="1">
        <v>8</v>
      </c>
      <c r="E2645" s="13">
        <v>0.86499999999999999</v>
      </c>
      <c r="F2645" s="1">
        <v>29</v>
      </c>
      <c r="G2645" s="1" t="s">
        <v>3063</v>
      </c>
      <c r="H2645" s="1" t="s">
        <v>3060</v>
      </c>
      <c r="I2645" s="1">
        <v>35</v>
      </c>
      <c r="J2645" s="1" t="s">
        <v>3059</v>
      </c>
      <c r="K2645" s="1" t="s">
        <v>3059</v>
      </c>
    </row>
    <row r="2646" spans="1:11" x14ac:dyDescent="0.35">
      <c r="A2646" s="1" t="s">
        <v>2216</v>
      </c>
      <c r="B2646" s="9">
        <v>99595</v>
      </c>
      <c r="C2646" s="1">
        <v>3</v>
      </c>
      <c r="D2646" s="1">
        <v>5</v>
      </c>
      <c r="E2646" s="13">
        <v>0.95200000000000007</v>
      </c>
      <c r="F2646" s="1">
        <v>17</v>
      </c>
      <c r="G2646" s="1" t="s">
        <v>3064</v>
      </c>
      <c r="H2646" s="1" t="s">
        <v>3059</v>
      </c>
      <c r="I2646" s="1">
        <v>56</v>
      </c>
      <c r="J2646" s="1" t="s">
        <v>3059</v>
      </c>
      <c r="K2646" s="1" t="s">
        <v>3060</v>
      </c>
    </row>
    <row r="2647" spans="1:11" x14ac:dyDescent="0.35">
      <c r="A2647" s="1" t="s">
        <v>263</v>
      </c>
      <c r="B2647" s="9">
        <v>75170</v>
      </c>
      <c r="C2647" s="1">
        <v>1</v>
      </c>
      <c r="D2647" s="1">
        <v>7</v>
      </c>
      <c r="E2647" s="13">
        <v>0.89300000000000002</v>
      </c>
      <c r="F2647" s="1">
        <v>13</v>
      </c>
      <c r="G2647" s="1" t="s">
        <v>3058</v>
      </c>
      <c r="H2647" s="1" t="s">
        <v>3060</v>
      </c>
      <c r="I2647" s="1">
        <v>73</v>
      </c>
      <c r="J2647" s="1" t="s">
        <v>3059</v>
      </c>
      <c r="K2647" s="1" t="s">
        <v>3059</v>
      </c>
    </row>
    <row r="2648" spans="1:11" x14ac:dyDescent="0.35">
      <c r="A2648" s="1" t="s">
        <v>536</v>
      </c>
      <c r="B2648" s="9">
        <v>102973</v>
      </c>
      <c r="C2648" s="1">
        <v>5</v>
      </c>
      <c r="D2648" s="1">
        <v>8</v>
      </c>
      <c r="E2648" s="13">
        <v>1</v>
      </c>
      <c r="F2648" s="1">
        <v>13</v>
      </c>
      <c r="G2648" s="1" t="s">
        <v>3063</v>
      </c>
      <c r="H2648" s="1" t="s">
        <v>3059</v>
      </c>
      <c r="I2648" s="1">
        <v>20</v>
      </c>
      <c r="J2648" s="1" t="s">
        <v>3059</v>
      </c>
      <c r="K2648" s="1" t="s">
        <v>3060</v>
      </c>
    </row>
    <row r="2649" spans="1:11" x14ac:dyDescent="0.35">
      <c r="A2649" s="1" t="s">
        <v>2785</v>
      </c>
      <c r="B2649" s="9">
        <v>165759</v>
      </c>
      <c r="C2649" s="1">
        <v>2</v>
      </c>
      <c r="D2649" s="1">
        <v>2</v>
      </c>
      <c r="E2649" s="13">
        <v>0.86699999999999999</v>
      </c>
      <c r="F2649" s="1">
        <v>9</v>
      </c>
      <c r="G2649" s="1" t="s">
        <v>3063</v>
      </c>
      <c r="H2649" s="1" t="s">
        <v>3059</v>
      </c>
      <c r="I2649" s="1">
        <v>6</v>
      </c>
      <c r="J2649" s="1" t="s">
        <v>3059</v>
      </c>
      <c r="K2649" s="1" t="s">
        <v>3059</v>
      </c>
    </row>
    <row r="2650" spans="1:11" x14ac:dyDescent="0.35">
      <c r="A2650" s="1" t="s">
        <v>311</v>
      </c>
      <c r="B2650" s="9">
        <v>86808</v>
      </c>
      <c r="C2650" s="1">
        <v>4</v>
      </c>
      <c r="D2650" s="1">
        <v>7</v>
      </c>
      <c r="E2650" s="13">
        <v>0.8590000000000001</v>
      </c>
      <c r="F2650" s="1">
        <v>29</v>
      </c>
      <c r="G2650" s="1" t="s">
        <v>3058</v>
      </c>
      <c r="H2650" s="1" t="s">
        <v>3059</v>
      </c>
      <c r="I2650" s="1">
        <v>67</v>
      </c>
      <c r="J2650" s="1" t="s">
        <v>3059</v>
      </c>
      <c r="K2650" s="1" t="s">
        <v>3059</v>
      </c>
    </row>
    <row r="2651" spans="1:11" x14ac:dyDescent="0.35">
      <c r="A2651" s="1" t="s">
        <v>1701</v>
      </c>
      <c r="B2651" s="9">
        <v>25127</v>
      </c>
      <c r="C2651" s="1">
        <v>2</v>
      </c>
      <c r="D2651" s="1">
        <v>2</v>
      </c>
      <c r="E2651" s="13">
        <v>0.93099999999999994</v>
      </c>
      <c r="F2651" s="1">
        <v>8</v>
      </c>
      <c r="G2651" s="1" t="s">
        <v>3063</v>
      </c>
      <c r="H2651" s="1" t="s">
        <v>3059</v>
      </c>
      <c r="I2651" s="1">
        <v>21</v>
      </c>
      <c r="J2651" s="1" t="s">
        <v>3060</v>
      </c>
      <c r="K2651" s="1" t="s">
        <v>3059</v>
      </c>
    </row>
    <row r="2652" spans="1:11" x14ac:dyDescent="0.35">
      <c r="A2652" s="1" t="s">
        <v>1001</v>
      </c>
      <c r="B2652" s="9">
        <v>26709</v>
      </c>
      <c r="C2652" s="1">
        <v>4</v>
      </c>
      <c r="D2652" s="1">
        <v>4</v>
      </c>
      <c r="E2652" s="13">
        <v>0.82</v>
      </c>
      <c r="F2652" s="1">
        <v>6</v>
      </c>
      <c r="G2652" s="1" t="s">
        <v>3061</v>
      </c>
      <c r="H2652" s="1" t="s">
        <v>3060</v>
      </c>
      <c r="I2652" s="1">
        <v>51</v>
      </c>
      <c r="J2652" s="1" t="s">
        <v>3059</v>
      </c>
      <c r="K2652" s="1" t="s">
        <v>3060</v>
      </c>
    </row>
    <row r="2653" spans="1:11" x14ac:dyDescent="0.35">
      <c r="A2653" s="1" t="s">
        <v>2638</v>
      </c>
      <c r="B2653" s="9">
        <v>154518</v>
      </c>
      <c r="C2653" s="1">
        <v>1</v>
      </c>
      <c r="D2653" s="1">
        <v>8</v>
      </c>
      <c r="E2653" s="13">
        <v>0.95200000000000007</v>
      </c>
      <c r="F2653" s="1">
        <v>30</v>
      </c>
      <c r="G2653" s="1" t="s">
        <v>3058</v>
      </c>
      <c r="H2653" s="1" t="s">
        <v>3059</v>
      </c>
      <c r="I2653" s="1">
        <v>57</v>
      </c>
      <c r="J2653" s="1" t="s">
        <v>3059</v>
      </c>
      <c r="K2653" s="1" t="s">
        <v>3060</v>
      </c>
    </row>
    <row r="2654" spans="1:11" x14ac:dyDescent="0.35">
      <c r="A2654" s="1" t="s">
        <v>2990</v>
      </c>
      <c r="B2654" s="9">
        <v>85095</v>
      </c>
      <c r="C2654" s="1">
        <v>2</v>
      </c>
      <c r="D2654" s="1">
        <v>7</v>
      </c>
      <c r="E2654" s="13">
        <v>0.90700000000000003</v>
      </c>
      <c r="F2654" s="1">
        <v>13</v>
      </c>
      <c r="G2654" s="1" t="s">
        <v>3061</v>
      </c>
      <c r="H2654" s="1" t="s">
        <v>3059</v>
      </c>
      <c r="I2654" s="1">
        <v>48</v>
      </c>
      <c r="J2654" s="1" t="s">
        <v>3059</v>
      </c>
      <c r="K2654" s="1" t="s">
        <v>3060</v>
      </c>
    </row>
    <row r="2655" spans="1:11" x14ac:dyDescent="0.35">
      <c r="A2655" s="1" t="s">
        <v>451</v>
      </c>
      <c r="B2655" s="9">
        <v>139152</v>
      </c>
      <c r="C2655" s="1">
        <v>3</v>
      </c>
      <c r="D2655" s="1">
        <v>3</v>
      </c>
      <c r="E2655" s="13">
        <v>0.90400000000000003</v>
      </c>
      <c r="F2655" s="1">
        <v>4</v>
      </c>
      <c r="G2655" s="1" t="s">
        <v>3064</v>
      </c>
      <c r="H2655" s="1" t="s">
        <v>3059</v>
      </c>
      <c r="I2655" s="1">
        <v>36</v>
      </c>
      <c r="J2655" s="1" t="s">
        <v>3059</v>
      </c>
      <c r="K2655" s="1" t="s">
        <v>3059</v>
      </c>
    </row>
    <row r="2656" spans="1:11" x14ac:dyDescent="0.35">
      <c r="A2656" s="1" t="s">
        <v>1474</v>
      </c>
      <c r="B2656" s="9">
        <v>119146</v>
      </c>
      <c r="C2656" s="1">
        <v>1</v>
      </c>
      <c r="D2656" s="1">
        <v>6</v>
      </c>
      <c r="E2656" s="13">
        <v>0.84099999999999997</v>
      </c>
      <c r="F2656" s="1">
        <v>17</v>
      </c>
      <c r="G2656" s="1" t="s">
        <v>3063</v>
      </c>
      <c r="H2656" s="1" t="s">
        <v>3059</v>
      </c>
      <c r="I2656" s="1">
        <v>60</v>
      </c>
      <c r="J2656" s="1" t="s">
        <v>3059</v>
      </c>
      <c r="K2656" s="1" t="s">
        <v>3059</v>
      </c>
    </row>
    <row r="2657" spans="1:11" x14ac:dyDescent="0.35">
      <c r="A2657" s="1" t="s">
        <v>378</v>
      </c>
      <c r="B2657" s="9">
        <v>57974</v>
      </c>
      <c r="C2657" s="1">
        <v>2</v>
      </c>
      <c r="D2657" s="1">
        <v>4</v>
      </c>
      <c r="E2657" s="13">
        <v>0.90099999999999991</v>
      </c>
      <c r="F2657" s="1">
        <v>1</v>
      </c>
      <c r="G2657" s="1" t="s">
        <v>3063</v>
      </c>
      <c r="H2657" s="1" t="s">
        <v>3059</v>
      </c>
      <c r="I2657" s="1">
        <v>71</v>
      </c>
      <c r="J2657" s="1" t="s">
        <v>3059</v>
      </c>
      <c r="K2657" s="1" t="s">
        <v>3059</v>
      </c>
    </row>
    <row r="2658" spans="1:11" x14ac:dyDescent="0.35">
      <c r="A2658" s="1" t="s">
        <v>1443</v>
      </c>
      <c r="B2658" s="9">
        <v>91454</v>
      </c>
      <c r="C2658" s="1">
        <v>5</v>
      </c>
      <c r="D2658" s="1">
        <v>6</v>
      </c>
      <c r="E2658" s="13">
        <v>0.97400000000000009</v>
      </c>
      <c r="F2658" s="1">
        <v>11</v>
      </c>
      <c r="G2658" s="1" t="s">
        <v>3063</v>
      </c>
      <c r="H2658" s="1" t="s">
        <v>3059</v>
      </c>
      <c r="I2658" s="1">
        <v>15</v>
      </c>
      <c r="J2658" s="1" t="s">
        <v>3059</v>
      </c>
      <c r="K2658" s="1" t="s">
        <v>3059</v>
      </c>
    </row>
    <row r="2659" spans="1:11" x14ac:dyDescent="0.35">
      <c r="A2659" s="1" t="s">
        <v>2663</v>
      </c>
      <c r="B2659" s="9">
        <v>164469</v>
      </c>
      <c r="C2659" s="1">
        <v>4</v>
      </c>
      <c r="D2659" s="1">
        <v>4</v>
      </c>
      <c r="E2659" s="13">
        <v>1</v>
      </c>
      <c r="F2659" s="1">
        <v>25</v>
      </c>
      <c r="G2659" s="1" t="s">
        <v>3062</v>
      </c>
      <c r="H2659" s="1" t="s">
        <v>3059</v>
      </c>
      <c r="I2659" s="1">
        <v>56</v>
      </c>
      <c r="J2659" s="1" t="s">
        <v>3060</v>
      </c>
      <c r="K2659" s="1" t="s">
        <v>3059</v>
      </c>
    </row>
    <row r="2660" spans="1:11" x14ac:dyDescent="0.35">
      <c r="A2660" s="1" t="s">
        <v>1911</v>
      </c>
      <c r="B2660" s="9">
        <v>83559</v>
      </c>
      <c r="C2660" s="1">
        <v>2</v>
      </c>
      <c r="D2660" s="1">
        <v>4</v>
      </c>
      <c r="E2660" s="13">
        <v>0.95200000000000007</v>
      </c>
      <c r="F2660" s="1">
        <v>29</v>
      </c>
      <c r="G2660" s="1" t="s">
        <v>3062</v>
      </c>
      <c r="H2660" s="1" t="s">
        <v>3059</v>
      </c>
      <c r="I2660" s="1">
        <v>72</v>
      </c>
      <c r="J2660" s="1" t="s">
        <v>3059</v>
      </c>
      <c r="K2660" s="1" t="s">
        <v>3059</v>
      </c>
    </row>
    <row r="2661" spans="1:11" x14ac:dyDescent="0.35">
      <c r="A2661" s="1" t="s">
        <v>2963</v>
      </c>
      <c r="B2661" s="9">
        <v>123271</v>
      </c>
      <c r="C2661" s="1">
        <v>1</v>
      </c>
      <c r="D2661" s="1">
        <v>9</v>
      </c>
      <c r="E2661" s="13">
        <v>0.92500000000000004</v>
      </c>
      <c r="F2661" s="1">
        <v>23</v>
      </c>
      <c r="G2661" s="1" t="s">
        <v>3062</v>
      </c>
      <c r="H2661" s="1" t="s">
        <v>3059</v>
      </c>
      <c r="I2661" s="1">
        <v>13</v>
      </c>
      <c r="J2661" s="1" t="s">
        <v>3059</v>
      </c>
      <c r="K2661" s="1" t="s">
        <v>3059</v>
      </c>
    </row>
    <row r="2662" spans="1:11" x14ac:dyDescent="0.35">
      <c r="A2662" s="1" t="s">
        <v>2166</v>
      </c>
      <c r="B2662" s="9">
        <v>70359</v>
      </c>
      <c r="C2662" s="1">
        <v>1</v>
      </c>
      <c r="D2662" s="1">
        <v>8</v>
      </c>
      <c r="E2662" s="13">
        <v>0.93599999999999994</v>
      </c>
      <c r="F2662" s="1">
        <v>11</v>
      </c>
      <c r="G2662" s="1" t="s">
        <v>3058</v>
      </c>
      <c r="H2662" s="1" t="s">
        <v>3059</v>
      </c>
      <c r="I2662" s="1">
        <v>56</v>
      </c>
      <c r="J2662" s="1" t="s">
        <v>3059</v>
      </c>
      <c r="K2662" s="1" t="s">
        <v>3060</v>
      </c>
    </row>
    <row r="2663" spans="1:11" x14ac:dyDescent="0.35">
      <c r="A2663" s="1" t="s">
        <v>1246</v>
      </c>
      <c r="B2663" s="9">
        <v>100643</v>
      </c>
      <c r="C2663" s="1">
        <v>2</v>
      </c>
      <c r="D2663" s="1">
        <v>2</v>
      </c>
      <c r="E2663" s="13">
        <v>0.86699999999999999</v>
      </c>
      <c r="F2663" s="1">
        <v>22</v>
      </c>
      <c r="G2663" s="1" t="s">
        <v>3062</v>
      </c>
      <c r="H2663" s="1" t="s">
        <v>3059</v>
      </c>
      <c r="I2663" s="1">
        <v>46</v>
      </c>
      <c r="J2663" s="1" t="s">
        <v>3059</v>
      </c>
      <c r="K2663" s="1" t="s">
        <v>3059</v>
      </c>
    </row>
    <row r="2664" spans="1:11" x14ac:dyDescent="0.35">
      <c r="A2664" s="1" t="s">
        <v>2369</v>
      </c>
      <c r="B2664" s="9">
        <v>140287</v>
      </c>
      <c r="C2664" s="1">
        <v>1</v>
      </c>
      <c r="D2664" s="1">
        <v>2</v>
      </c>
      <c r="E2664" s="13">
        <v>0.78</v>
      </c>
      <c r="F2664" s="1">
        <v>16</v>
      </c>
      <c r="G2664" s="1" t="s">
        <v>3061</v>
      </c>
      <c r="H2664" s="1" t="s">
        <v>3060</v>
      </c>
      <c r="I2664" s="1">
        <v>36</v>
      </c>
      <c r="J2664" s="1" t="s">
        <v>3059</v>
      </c>
      <c r="K2664" s="1" t="s">
        <v>3059</v>
      </c>
    </row>
    <row r="2665" spans="1:11" x14ac:dyDescent="0.35">
      <c r="A2665" s="1" t="s">
        <v>1714</v>
      </c>
      <c r="B2665" s="9">
        <v>67837</v>
      </c>
      <c r="C2665" s="1">
        <v>4</v>
      </c>
      <c r="D2665" s="1">
        <v>5</v>
      </c>
      <c r="E2665" s="13">
        <v>1</v>
      </c>
      <c r="F2665" s="1">
        <v>13</v>
      </c>
      <c r="G2665" s="1" t="s">
        <v>3062</v>
      </c>
      <c r="H2665" s="1" t="s">
        <v>3059</v>
      </c>
      <c r="I2665" s="1">
        <v>40</v>
      </c>
      <c r="J2665" s="1" t="s">
        <v>3059</v>
      </c>
      <c r="K2665" s="1" t="s">
        <v>3060</v>
      </c>
    </row>
    <row r="2666" spans="1:11" x14ac:dyDescent="0.35">
      <c r="A2666" s="1" t="s">
        <v>173</v>
      </c>
      <c r="B2666" s="9">
        <v>113030</v>
      </c>
      <c r="C2666" s="1">
        <v>5</v>
      </c>
      <c r="D2666" s="1">
        <v>4</v>
      </c>
      <c r="E2666" s="13">
        <v>0.877</v>
      </c>
      <c r="F2666" s="1">
        <v>12</v>
      </c>
      <c r="G2666" s="1" t="s">
        <v>3064</v>
      </c>
      <c r="H2666" s="1" t="s">
        <v>3060</v>
      </c>
      <c r="I2666" s="1">
        <v>9</v>
      </c>
      <c r="J2666" s="1" t="s">
        <v>3059</v>
      </c>
      <c r="K2666" s="1" t="s">
        <v>3059</v>
      </c>
    </row>
    <row r="2667" spans="1:11" x14ac:dyDescent="0.35">
      <c r="A2667" s="1" t="s">
        <v>200</v>
      </c>
      <c r="B2667" s="9">
        <v>163084</v>
      </c>
      <c r="C2667" s="1">
        <v>3</v>
      </c>
      <c r="D2667" s="1">
        <v>2</v>
      </c>
      <c r="E2667" s="13">
        <v>0.88400000000000001</v>
      </c>
      <c r="F2667" s="1">
        <v>7</v>
      </c>
      <c r="G2667" s="1" t="s">
        <v>3058</v>
      </c>
      <c r="H2667" s="1" t="s">
        <v>3059</v>
      </c>
      <c r="I2667" s="1">
        <v>68</v>
      </c>
      <c r="J2667" s="1" t="s">
        <v>3059</v>
      </c>
      <c r="K2667" s="1" t="s">
        <v>3059</v>
      </c>
    </row>
    <row r="2668" spans="1:11" x14ac:dyDescent="0.35">
      <c r="A2668" s="1" t="s">
        <v>2334</v>
      </c>
      <c r="B2668" s="9">
        <v>160792</v>
      </c>
      <c r="C2668" s="1">
        <v>3</v>
      </c>
      <c r="D2668" s="1">
        <v>2</v>
      </c>
      <c r="E2668" s="13">
        <v>0.997</v>
      </c>
      <c r="F2668" s="1">
        <v>9</v>
      </c>
      <c r="G2668" s="1" t="s">
        <v>3058</v>
      </c>
      <c r="H2668" s="1" t="s">
        <v>3059</v>
      </c>
      <c r="I2668" s="1">
        <v>41</v>
      </c>
      <c r="J2668" s="1" t="s">
        <v>3060</v>
      </c>
      <c r="K2668" s="1" t="s">
        <v>3060</v>
      </c>
    </row>
    <row r="2669" spans="1:11" x14ac:dyDescent="0.35">
      <c r="A2669" s="1" t="s">
        <v>258</v>
      </c>
      <c r="B2669" s="9">
        <v>39431</v>
      </c>
      <c r="C2669" s="1">
        <v>3</v>
      </c>
      <c r="D2669" s="1">
        <v>6</v>
      </c>
      <c r="E2669" s="13">
        <v>0.84599999999999997</v>
      </c>
      <c r="F2669" s="1">
        <v>9</v>
      </c>
      <c r="G2669" s="1" t="s">
        <v>3061</v>
      </c>
      <c r="H2669" s="1" t="s">
        <v>3060</v>
      </c>
      <c r="I2669" s="1">
        <v>74</v>
      </c>
      <c r="J2669" s="1" t="s">
        <v>3060</v>
      </c>
      <c r="K2669" s="1" t="s">
        <v>3060</v>
      </c>
    </row>
    <row r="2670" spans="1:11" x14ac:dyDescent="0.35">
      <c r="A2670" s="1" t="s">
        <v>1134</v>
      </c>
      <c r="B2670" s="9">
        <v>110641</v>
      </c>
      <c r="C2670" s="1">
        <v>1</v>
      </c>
      <c r="D2670" s="1">
        <v>7</v>
      </c>
      <c r="E2670" s="13">
        <v>0.89200000000000002</v>
      </c>
      <c r="F2670" s="1">
        <v>22</v>
      </c>
      <c r="G2670" s="1" t="s">
        <v>3063</v>
      </c>
      <c r="H2670" s="1" t="s">
        <v>3059</v>
      </c>
      <c r="I2670" s="1">
        <v>37</v>
      </c>
      <c r="J2670" s="1" t="s">
        <v>3059</v>
      </c>
      <c r="K2670" s="1" t="s">
        <v>3059</v>
      </c>
    </row>
    <row r="2671" spans="1:11" x14ac:dyDescent="0.35">
      <c r="A2671" s="1" t="s">
        <v>2160</v>
      </c>
      <c r="B2671" s="9">
        <v>127455</v>
      </c>
      <c r="C2671" s="1">
        <v>3</v>
      </c>
      <c r="D2671" s="1">
        <v>8</v>
      </c>
      <c r="E2671" s="13">
        <v>0.96499999999999997</v>
      </c>
      <c r="F2671" s="1">
        <v>1</v>
      </c>
      <c r="G2671" s="1" t="s">
        <v>3058</v>
      </c>
      <c r="H2671" s="1" t="s">
        <v>3059</v>
      </c>
      <c r="I2671" s="1">
        <v>74</v>
      </c>
      <c r="J2671" s="1" t="s">
        <v>3060</v>
      </c>
      <c r="K2671" s="1" t="s">
        <v>3059</v>
      </c>
    </row>
    <row r="2672" spans="1:11" x14ac:dyDescent="0.35">
      <c r="A2672" s="1" t="s">
        <v>473</v>
      </c>
      <c r="B2672" s="9">
        <v>74917</v>
      </c>
      <c r="C2672" s="1">
        <v>3</v>
      </c>
      <c r="D2672" s="1">
        <v>8</v>
      </c>
      <c r="E2672" s="13">
        <v>0.88800000000000001</v>
      </c>
      <c r="F2672" s="1">
        <v>29</v>
      </c>
      <c r="G2672" s="1" t="s">
        <v>3063</v>
      </c>
      <c r="H2672" s="1" t="s">
        <v>3059</v>
      </c>
      <c r="I2672" s="1">
        <v>66</v>
      </c>
      <c r="J2672" s="1" t="s">
        <v>3059</v>
      </c>
      <c r="K2672" s="1" t="s">
        <v>3059</v>
      </c>
    </row>
    <row r="2673" spans="1:11" x14ac:dyDescent="0.35">
      <c r="A2673" s="1" t="s">
        <v>1853</v>
      </c>
      <c r="B2673" s="9">
        <v>98895</v>
      </c>
      <c r="C2673" s="1">
        <v>2</v>
      </c>
      <c r="D2673" s="1">
        <v>9</v>
      </c>
      <c r="E2673" s="13">
        <v>1</v>
      </c>
      <c r="F2673" s="1">
        <v>27</v>
      </c>
      <c r="G2673" s="1" t="s">
        <v>3062</v>
      </c>
      <c r="H2673" s="1" t="s">
        <v>3059</v>
      </c>
      <c r="I2673" s="1">
        <v>24</v>
      </c>
      <c r="J2673" s="1" t="s">
        <v>3059</v>
      </c>
      <c r="K2673" s="1" t="s">
        <v>3059</v>
      </c>
    </row>
    <row r="2674" spans="1:11" x14ac:dyDescent="0.35">
      <c r="A2674" s="1" t="s">
        <v>1517</v>
      </c>
      <c r="B2674" s="9">
        <v>102979.37</v>
      </c>
      <c r="C2674" s="1">
        <v>3</v>
      </c>
      <c r="D2674" s="1">
        <v>3</v>
      </c>
      <c r="E2674" s="13">
        <v>0.97</v>
      </c>
      <c r="F2674" s="1">
        <v>11</v>
      </c>
      <c r="G2674" s="1" t="s">
        <v>3058</v>
      </c>
      <c r="H2674" s="1" t="s">
        <v>3060</v>
      </c>
      <c r="I2674" s="1">
        <v>33</v>
      </c>
      <c r="J2674" s="1" t="s">
        <v>3059</v>
      </c>
      <c r="K2674" s="1" t="s">
        <v>3059</v>
      </c>
    </row>
    <row r="2675" spans="1:11" x14ac:dyDescent="0.35">
      <c r="A2675" s="1" t="s">
        <v>2651</v>
      </c>
      <c r="B2675" s="9">
        <v>175814</v>
      </c>
      <c r="C2675" s="1">
        <v>5</v>
      </c>
      <c r="D2675" s="1">
        <v>1</v>
      </c>
      <c r="E2675" s="13">
        <v>0.90900000000000003</v>
      </c>
      <c r="F2675" s="1">
        <v>10</v>
      </c>
      <c r="G2675" s="1" t="s">
        <v>3062</v>
      </c>
      <c r="H2675" s="1" t="s">
        <v>3059</v>
      </c>
      <c r="I2675" s="1">
        <v>45</v>
      </c>
      <c r="J2675" s="1" t="s">
        <v>3059</v>
      </c>
      <c r="K2675" s="1" t="s">
        <v>3059</v>
      </c>
    </row>
    <row r="2676" spans="1:11" x14ac:dyDescent="0.35">
      <c r="A2676" s="1" t="s">
        <v>1174</v>
      </c>
      <c r="B2676" s="9">
        <v>129643</v>
      </c>
      <c r="C2676" s="1">
        <v>1</v>
      </c>
      <c r="D2676" s="1">
        <v>4</v>
      </c>
      <c r="E2676" s="13">
        <v>0.86900000000000011</v>
      </c>
      <c r="F2676" s="1">
        <v>12</v>
      </c>
      <c r="G2676" s="1" t="s">
        <v>3063</v>
      </c>
      <c r="H2676" s="1" t="s">
        <v>3059</v>
      </c>
      <c r="I2676" s="1">
        <v>26</v>
      </c>
      <c r="J2676" s="1" t="s">
        <v>3059</v>
      </c>
      <c r="K2676" s="1" t="s">
        <v>3059</v>
      </c>
    </row>
    <row r="2677" spans="1:11" x14ac:dyDescent="0.35">
      <c r="A2677" s="1" t="s">
        <v>1698</v>
      </c>
      <c r="B2677" s="9">
        <v>128515</v>
      </c>
      <c r="C2677" s="1">
        <v>3</v>
      </c>
      <c r="D2677" s="1">
        <v>8</v>
      </c>
      <c r="E2677" s="13">
        <v>1</v>
      </c>
      <c r="F2677" s="1">
        <v>12</v>
      </c>
      <c r="G2677" s="1" t="s">
        <v>3064</v>
      </c>
      <c r="H2677" s="1" t="s">
        <v>3059</v>
      </c>
      <c r="I2677" s="1">
        <v>30</v>
      </c>
      <c r="J2677" s="1" t="s">
        <v>3059</v>
      </c>
      <c r="K2677" s="1" t="s">
        <v>3059</v>
      </c>
    </row>
    <row r="2678" spans="1:11" x14ac:dyDescent="0.35">
      <c r="A2678" s="1" t="s">
        <v>2042</v>
      </c>
      <c r="B2678" s="9">
        <v>81527</v>
      </c>
      <c r="C2678" s="1">
        <v>1</v>
      </c>
      <c r="D2678" s="1">
        <v>5</v>
      </c>
      <c r="E2678" s="13">
        <v>0.96200000000000008</v>
      </c>
      <c r="F2678" s="1">
        <v>5</v>
      </c>
      <c r="G2678" s="1" t="s">
        <v>3058</v>
      </c>
      <c r="H2678" s="1" t="s">
        <v>3059</v>
      </c>
      <c r="I2678" s="1">
        <v>19</v>
      </c>
      <c r="J2678" s="1" t="s">
        <v>3059</v>
      </c>
      <c r="K2678" s="1" t="s">
        <v>3060</v>
      </c>
    </row>
    <row r="2679" spans="1:11" x14ac:dyDescent="0.35">
      <c r="A2679" s="1" t="s">
        <v>679</v>
      </c>
      <c r="B2679" s="9">
        <v>133612</v>
      </c>
      <c r="C2679" s="1">
        <v>4</v>
      </c>
      <c r="D2679" s="1">
        <v>1</v>
      </c>
      <c r="E2679" s="13">
        <v>0.91099999999999992</v>
      </c>
      <c r="F2679" s="1">
        <v>0</v>
      </c>
      <c r="G2679" s="1" t="s">
        <v>3062</v>
      </c>
      <c r="H2679" s="1" t="s">
        <v>3060</v>
      </c>
      <c r="I2679" s="1">
        <v>57</v>
      </c>
      <c r="J2679" s="1" t="s">
        <v>3059</v>
      </c>
      <c r="K2679" s="1" t="s">
        <v>3060</v>
      </c>
    </row>
    <row r="2680" spans="1:11" x14ac:dyDescent="0.35">
      <c r="A2680" s="1" t="s">
        <v>1032</v>
      </c>
      <c r="B2680" s="9">
        <v>171326</v>
      </c>
      <c r="C2680" s="1">
        <v>1</v>
      </c>
      <c r="D2680" s="1">
        <v>10</v>
      </c>
      <c r="E2680" s="13">
        <v>0.95400000000000007</v>
      </c>
      <c r="F2680" s="1">
        <v>26</v>
      </c>
      <c r="G2680" s="1" t="s">
        <v>3064</v>
      </c>
      <c r="H2680" s="1" t="s">
        <v>3060</v>
      </c>
      <c r="I2680" s="1">
        <v>13</v>
      </c>
      <c r="J2680" s="1" t="s">
        <v>3059</v>
      </c>
      <c r="K2680" s="1" t="s">
        <v>3059</v>
      </c>
    </row>
    <row r="2681" spans="1:11" x14ac:dyDescent="0.35">
      <c r="A2681" s="1" t="s">
        <v>240</v>
      </c>
      <c r="B2681" s="9">
        <v>155871</v>
      </c>
      <c r="C2681" s="1">
        <v>1</v>
      </c>
      <c r="D2681" s="1">
        <v>4</v>
      </c>
      <c r="E2681" s="13">
        <v>0.93</v>
      </c>
      <c r="F2681" s="1">
        <v>16</v>
      </c>
      <c r="G2681" s="1" t="s">
        <v>3058</v>
      </c>
      <c r="H2681" s="1" t="s">
        <v>3060</v>
      </c>
      <c r="I2681" s="1">
        <v>73</v>
      </c>
      <c r="J2681" s="1" t="s">
        <v>3059</v>
      </c>
      <c r="K2681" s="1" t="s">
        <v>3059</v>
      </c>
    </row>
    <row r="2682" spans="1:11" x14ac:dyDescent="0.35">
      <c r="A2682" s="1" t="s">
        <v>2994</v>
      </c>
      <c r="B2682" s="9">
        <v>65583</v>
      </c>
      <c r="C2682" s="1">
        <v>5</v>
      </c>
      <c r="D2682" s="1">
        <v>3</v>
      </c>
      <c r="E2682" s="13">
        <v>0.94099999999999995</v>
      </c>
      <c r="F2682" s="1">
        <v>24</v>
      </c>
      <c r="G2682" s="1" t="s">
        <v>3064</v>
      </c>
      <c r="H2682" s="1" t="s">
        <v>3060</v>
      </c>
      <c r="I2682" s="1">
        <v>3</v>
      </c>
      <c r="J2682" s="1" t="s">
        <v>3059</v>
      </c>
      <c r="K2682" s="1" t="s">
        <v>3059</v>
      </c>
    </row>
    <row r="2683" spans="1:11" x14ac:dyDescent="0.35">
      <c r="A2683" s="1" t="s">
        <v>1023</v>
      </c>
      <c r="B2683" s="9">
        <v>178609</v>
      </c>
      <c r="C2683" s="1">
        <v>4</v>
      </c>
      <c r="D2683" s="1">
        <v>1</v>
      </c>
      <c r="E2683" s="13">
        <v>0.91099999999999992</v>
      </c>
      <c r="F2683" s="1">
        <v>8</v>
      </c>
      <c r="G2683" s="1" t="s">
        <v>3062</v>
      </c>
      <c r="H2683" s="1" t="s">
        <v>3060</v>
      </c>
      <c r="I2683" s="1">
        <v>22</v>
      </c>
      <c r="J2683" s="1" t="s">
        <v>3059</v>
      </c>
      <c r="K2683" s="1" t="s">
        <v>3059</v>
      </c>
    </row>
    <row r="2684" spans="1:11" x14ac:dyDescent="0.35">
      <c r="A2684" s="1" t="s">
        <v>465</v>
      </c>
      <c r="B2684" s="9">
        <v>42848</v>
      </c>
      <c r="C2684" s="1">
        <v>5</v>
      </c>
      <c r="D2684" s="1">
        <v>7</v>
      </c>
      <c r="E2684" s="13">
        <v>0.91500000000000004</v>
      </c>
      <c r="F2684" s="1">
        <v>17</v>
      </c>
      <c r="G2684" s="1" t="s">
        <v>3063</v>
      </c>
      <c r="H2684" s="1" t="s">
        <v>3059</v>
      </c>
      <c r="I2684" s="1">
        <v>9</v>
      </c>
      <c r="J2684" s="1" t="s">
        <v>3059</v>
      </c>
      <c r="K2684" s="1" t="s">
        <v>3059</v>
      </c>
    </row>
    <row r="2685" spans="1:11" x14ac:dyDescent="0.35">
      <c r="A2685" s="1" t="s">
        <v>2796</v>
      </c>
      <c r="B2685" s="9">
        <v>80586</v>
      </c>
      <c r="C2685" s="1">
        <v>3</v>
      </c>
      <c r="D2685" s="1">
        <v>2</v>
      </c>
      <c r="E2685" s="13">
        <v>0.91200000000000003</v>
      </c>
      <c r="F2685" s="1">
        <v>20</v>
      </c>
      <c r="G2685" s="1" t="s">
        <v>3062</v>
      </c>
      <c r="H2685" s="1" t="s">
        <v>3060</v>
      </c>
      <c r="I2685" s="1">
        <v>52</v>
      </c>
      <c r="J2685" s="1" t="s">
        <v>3059</v>
      </c>
      <c r="K2685" s="1" t="s">
        <v>3059</v>
      </c>
    </row>
    <row r="2686" spans="1:11" x14ac:dyDescent="0.35">
      <c r="A2686" s="1" t="s">
        <v>919</v>
      </c>
      <c r="B2686" s="9">
        <v>145401</v>
      </c>
      <c r="C2686" s="1">
        <v>5</v>
      </c>
      <c r="D2686" s="1">
        <v>9</v>
      </c>
      <c r="E2686" s="13">
        <v>0.84200000000000008</v>
      </c>
      <c r="F2686" s="1">
        <v>23</v>
      </c>
      <c r="G2686" s="1" t="s">
        <v>3061</v>
      </c>
      <c r="H2686" s="1" t="s">
        <v>3060</v>
      </c>
      <c r="I2686" s="1">
        <v>47</v>
      </c>
      <c r="J2686" s="1" t="s">
        <v>3059</v>
      </c>
      <c r="K2686" s="1" t="s">
        <v>3059</v>
      </c>
    </row>
    <row r="2687" spans="1:11" x14ac:dyDescent="0.35">
      <c r="A2687" s="1" t="s">
        <v>2347</v>
      </c>
      <c r="B2687" s="9">
        <v>136388</v>
      </c>
      <c r="C2687" s="1">
        <v>3</v>
      </c>
      <c r="D2687" s="1">
        <v>8</v>
      </c>
      <c r="E2687" s="13">
        <v>0.91099999999999992</v>
      </c>
      <c r="F2687" s="1">
        <v>23</v>
      </c>
      <c r="G2687" s="1" t="s">
        <v>3063</v>
      </c>
      <c r="H2687" s="1" t="s">
        <v>3059</v>
      </c>
      <c r="I2687" s="1">
        <v>61</v>
      </c>
      <c r="J2687" s="1" t="s">
        <v>3059</v>
      </c>
      <c r="K2687" s="1" t="s">
        <v>3059</v>
      </c>
    </row>
    <row r="2688" spans="1:11" x14ac:dyDescent="0.35">
      <c r="A2688" s="1" t="s">
        <v>2623</v>
      </c>
      <c r="B2688" s="9">
        <v>167330</v>
      </c>
      <c r="C2688" s="1">
        <v>2</v>
      </c>
      <c r="D2688" s="1">
        <v>3</v>
      </c>
      <c r="E2688" s="13">
        <v>0.91099999999999992</v>
      </c>
      <c r="F2688" s="1">
        <v>13</v>
      </c>
      <c r="G2688" s="1" t="s">
        <v>3063</v>
      </c>
      <c r="H2688" s="1" t="s">
        <v>3059</v>
      </c>
      <c r="I2688" s="1">
        <v>28</v>
      </c>
      <c r="J2688" s="1" t="s">
        <v>3059</v>
      </c>
      <c r="K2688" s="1" t="s">
        <v>3059</v>
      </c>
    </row>
    <row r="2689" spans="1:11" x14ac:dyDescent="0.35">
      <c r="A2689" s="1" t="s">
        <v>2249</v>
      </c>
      <c r="B2689" s="9">
        <v>129681</v>
      </c>
      <c r="C2689" s="1">
        <v>5</v>
      </c>
      <c r="D2689" s="1">
        <v>1</v>
      </c>
      <c r="E2689" s="13">
        <v>0.89700000000000002</v>
      </c>
      <c r="F2689" s="1">
        <v>16</v>
      </c>
      <c r="G2689" s="1" t="s">
        <v>3063</v>
      </c>
      <c r="H2689" s="1" t="s">
        <v>3059</v>
      </c>
      <c r="I2689" s="1">
        <v>71</v>
      </c>
      <c r="J2689" s="1" t="s">
        <v>3059</v>
      </c>
      <c r="K2689" s="1" t="s">
        <v>3059</v>
      </c>
    </row>
    <row r="2690" spans="1:11" x14ac:dyDescent="0.35">
      <c r="A2690" s="1" t="s">
        <v>2548</v>
      </c>
      <c r="B2690" s="9">
        <v>135946</v>
      </c>
      <c r="C2690" s="1">
        <v>4</v>
      </c>
      <c r="D2690" s="1">
        <v>5</v>
      </c>
      <c r="E2690" s="13">
        <v>0.99900000000000011</v>
      </c>
      <c r="F2690" s="1">
        <v>12</v>
      </c>
      <c r="G2690" s="1" t="s">
        <v>3062</v>
      </c>
      <c r="H2690" s="1" t="s">
        <v>3059</v>
      </c>
      <c r="I2690" s="1">
        <v>68</v>
      </c>
      <c r="J2690" s="1" t="s">
        <v>3059</v>
      </c>
      <c r="K2690" s="1" t="s">
        <v>3059</v>
      </c>
    </row>
    <row r="2691" spans="1:11" x14ac:dyDescent="0.35">
      <c r="A2691" s="1" t="s">
        <v>2135</v>
      </c>
      <c r="B2691" s="9">
        <v>46615</v>
      </c>
      <c r="C2691" s="1">
        <v>2</v>
      </c>
      <c r="D2691" s="1">
        <v>1</v>
      </c>
      <c r="E2691" s="13">
        <v>0.92599999999999993</v>
      </c>
      <c r="F2691" s="1">
        <v>18</v>
      </c>
      <c r="G2691" s="1" t="s">
        <v>3058</v>
      </c>
      <c r="H2691" s="1" t="s">
        <v>3059</v>
      </c>
      <c r="I2691" s="1">
        <v>14</v>
      </c>
      <c r="J2691" s="1" t="s">
        <v>3059</v>
      </c>
      <c r="K2691" s="1" t="s">
        <v>3059</v>
      </c>
    </row>
    <row r="2692" spans="1:11" x14ac:dyDescent="0.35">
      <c r="A2692" s="1" t="s">
        <v>2950</v>
      </c>
      <c r="B2692" s="9">
        <v>31931</v>
      </c>
      <c r="C2692" s="1">
        <v>5</v>
      </c>
      <c r="D2692" s="1">
        <v>3</v>
      </c>
      <c r="E2692" s="13">
        <v>0.90700000000000003</v>
      </c>
      <c r="F2692" s="1">
        <v>12</v>
      </c>
      <c r="G2692" s="1" t="s">
        <v>3058</v>
      </c>
      <c r="H2692" s="1" t="s">
        <v>3059</v>
      </c>
      <c r="I2692" s="1">
        <v>15</v>
      </c>
      <c r="J2692" s="1" t="s">
        <v>3060</v>
      </c>
      <c r="K2692" s="1" t="s">
        <v>3059</v>
      </c>
    </row>
    <row r="2693" spans="1:11" x14ac:dyDescent="0.35">
      <c r="A2693" s="1" t="s">
        <v>256</v>
      </c>
      <c r="B2693" s="9">
        <v>28146</v>
      </c>
      <c r="C2693" s="1">
        <v>2</v>
      </c>
      <c r="D2693" s="1">
        <v>9</v>
      </c>
      <c r="E2693" s="13">
        <v>0.91799999999999993</v>
      </c>
      <c r="F2693" s="1">
        <v>7</v>
      </c>
      <c r="G2693" s="1" t="s">
        <v>3061</v>
      </c>
      <c r="H2693" s="1" t="s">
        <v>3060</v>
      </c>
      <c r="I2693" s="1">
        <v>37</v>
      </c>
      <c r="J2693" s="1" t="s">
        <v>3060</v>
      </c>
      <c r="K2693" s="1" t="s">
        <v>3059</v>
      </c>
    </row>
    <row r="2694" spans="1:11" x14ac:dyDescent="0.35">
      <c r="A2694" s="1" t="s">
        <v>1243</v>
      </c>
      <c r="B2694" s="9">
        <v>44421</v>
      </c>
      <c r="C2694" s="1">
        <v>3</v>
      </c>
      <c r="D2694" s="1">
        <v>10</v>
      </c>
      <c r="E2694" s="13">
        <v>0.96099999999999997</v>
      </c>
      <c r="F2694" s="1">
        <v>18</v>
      </c>
      <c r="G2694" s="1" t="s">
        <v>3061</v>
      </c>
      <c r="H2694" s="1" t="s">
        <v>3059</v>
      </c>
      <c r="I2694" s="1">
        <v>69</v>
      </c>
      <c r="J2694" s="1" t="s">
        <v>3059</v>
      </c>
      <c r="K2694" s="1" t="s">
        <v>3059</v>
      </c>
    </row>
    <row r="2695" spans="1:11" x14ac:dyDescent="0.35">
      <c r="A2695" s="1" t="s">
        <v>1520</v>
      </c>
      <c r="B2695" s="9">
        <v>83641</v>
      </c>
      <c r="C2695" s="1">
        <v>1</v>
      </c>
      <c r="D2695" s="1">
        <v>1</v>
      </c>
      <c r="E2695" s="13">
        <v>0.90500000000000003</v>
      </c>
      <c r="F2695" s="1">
        <v>29</v>
      </c>
      <c r="G2695" s="1" t="s">
        <v>3061</v>
      </c>
      <c r="H2695" s="1" t="s">
        <v>3059</v>
      </c>
      <c r="I2695" s="1">
        <v>60</v>
      </c>
      <c r="J2695" s="1" t="s">
        <v>3060</v>
      </c>
      <c r="K2695" s="1" t="s">
        <v>3059</v>
      </c>
    </row>
    <row r="2696" spans="1:11" x14ac:dyDescent="0.35">
      <c r="A2696" s="1" t="s">
        <v>1042</v>
      </c>
      <c r="B2696" s="9">
        <v>27489</v>
      </c>
      <c r="C2696" s="1">
        <v>3</v>
      </c>
      <c r="D2696" s="1">
        <v>3</v>
      </c>
      <c r="E2696" s="13">
        <v>1</v>
      </c>
      <c r="F2696" s="1">
        <v>30</v>
      </c>
      <c r="G2696" s="1" t="s">
        <v>3063</v>
      </c>
      <c r="H2696" s="1" t="s">
        <v>3060</v>
      </c>
      <c r="I2696" s="1">
        <v>77</v>
      </c>
      <c r="J2696" s="1" t="s">
        <v>3059</v>
      </c>
      <c r="K2696" s="1" t="s">
        <v>3059</v>
      </c>
    </row>
    <row r="2697" spans="1:11" x14ac:dyDescent="0.35">
      <c r="A2697" s="1" t="s">
        <v>161</v>
      </c>
      <c r="B2697" s="9">
        <v>170450</v>
      </c>
      <c r="C2697" s="1">
        <v>5</v>
      </c>
      <c r="D2697" s="1">
        <v>9</v>
      </c>
      <c r="E2697" s="13">
        <v>0.85299999999999998</v>
      </c>
      <c r="F2697" s="1">
        <v>19</v>
      </c>
      <c r="G2697" s="1" t="s">
        <v>3063</v>
      </c>
      <c r="H2697" s="1" t="s">
        <v>3059</v>
      </c>
      <c r="I2697" s="1">
        <v>9</v>
      </c>
      <c r="J2697" s="1" t="s">
        <v>3060</v>
      </c>
      <c r="K2697" s="1" t="s">
        <v>3059</v>
      </c>
    </row>
    <row r="2698" spans="1:11" x14ac:dyDescent="0.35">
      <c r="A2698" s="1" t="s">
        <v>620</v>
      </c>
      <c r="B2698" s="9">
        <v>69673</v>
      </c>
      <c r="C2698" s="1">
        <v>2</v>
      </c>
      <c r="D2698" s="1">
        <v>3</v>
      </c>
      <c r="E2698" s="13">
        <v>0.90300000000000002</v>
      </c>
      <c r="F2698" s="1">
        <v>25</v>
      </c>
      <c r="G2698" s="1" t="s">
        <v>3058</v>
      </c>
      <c r="H2698" s="1" t="s">
        <v>3060</v>
      </c>
      <c r="I2698" s="1">
        <v>37</v>
      </c>
      <c r="J2698" s="1" t="s">
        <v>3059</v>
      </c>
      <c r="K2698" s="1" t="s">
        <v>3059</v>
      </c>
    </row>
    <row r="2699" spans="1:11" x14ac:dyDescent="0.35">
      <c r="A2699" s="1" t="s">
        <v>1110</v>
      </c>
      <c r="B2699" s="9">
        <v>107920</v>
      </c>
      <c r="C2699" s="1">
        <v>1</v>
      </c>
      <c r="D2699" s="1">
        <v>7</v>
      </c>
      <c r="E2699" s="13">
        <v>0.85199999999999998</v>
      </c>
      <c r="F2699" s="1">
        <v>28</v>
      </c>
      <c r="G2699" s="1" t="s">
        <v>3064</v>
      </c>
      <c r="H2699" s="1" t="s">
        <v>3059</v>
      </c>
      <c r="I2699" s="1">
        <v>45</v>
      </c>
      <c r="J2699" s="1" t="s">
        <v>3059</v>
      </c>
      <c r="K2699" s="1" t="s">
        <v>3059</v>
      </c>
    </row>
    <row r="2700" spans="1:11" x14ac:dyDescent="0.35">
      <c r="A2700" s="1" t="s">
        <v>1319</v>
      </c>
      <c r="B2700" s="9">
        <v>133987</v>
      </c>
      <c r="C2700" s="1">
        <v>5</v>
      </c>
      <c r="D2700" s="1">
        <v>10</v>
      </c>
      <c r="E2700" s="13">
        <v>1</v>
      </c>
      <c r="F2700" s="1">
        <v>22</v>
      </c>
      <c r="G2700" s="1" t="s">
        <v>3064</v>
      </c>
      <c r="H2700" s="1" t="s">
        <v>3059</v>
      </c>
      <c r="I2700" s="1">
        <v>58</v>
      </c>
      <c r="J2700" s="1" t="s">
        <v>3059</v>
      </c>
      <c r="K2700" s="1" t="s">
        <v>3059</v>
      </c>
    </row>
    <row r="2701" spans="1:11" x14ac:dyDescent="0.35">
      <c r="A2701" s="1" t="s">
        <v>1742</v>
      </c>
      <c r="B2701" s="9">
        <v>108512</v>
      </c>
      <c r="C2701" s="1">
        <v>2</v>
      </c>
      <c r="D2701" s="1">
        <v>1</v>
      </c>
      <c r="E2701" s="13">
        <v>0.91599999999999993</v>
      </c>
      <c r="F2701" s="1">
        <v>17</v>
      </c>
      <c r="G2701" s="1" t="s">
        <v>3063</v>
      </c>
      <c r="H2701" s="1" t="s">
        <v>3059</v>
      </c>
      <c r="I2701" s="1">
        <v>38</v>
      </c>
      <c r="J2701" s="1" t="s">
        <v>3060</v>
      </c>
      <c r="K2701" s="1" t="s">
        <v>3059</v>
      </c>
    </row>
    <row r="2702" spans="1:11" x14ac:dyDescent="0.35">
      <c r="A2702" s="1" t="s">
        <v>1823</v>
      </c>
      <c r="B2702" s="9">
        <v>83057</v>
      </c>
      <c r="C2702" s="1">
        <v>2</v>
      </c>
      <c r="D2702" s="1">
        <v>8</v>
      </c>
      <c r="E2702" s="13">
        <v>0.93299999999999994</v>
      </c>
      <c r="F2702" s="1">
        <v>3</v>
      </c>
      <c r="G2702" s="1" t="s">
        <v>3061</v>
      </c>
      <c r="H2702" s="1" t="s">
        <v>3059</v>
      </c>
      <c r="I2702" s="1">
        <v>54</v>
      </c>
      <c r="J2702" s="1" t="s">
        <v>3059</v>
      </c>
      <c r="K2702" s="1" t="s">
        <v>3059</v>
      </c>
    </row>
    <row r="2703" spans="1:11" x14ac:dyDescent="0.35">
      <c r="A2703" s="1" t="s">
        <v>2584</v>
      </c>
      <c r="B2703" s="9">
        <v>132799</v>
      </c>
      <c r="C2703" s="1">
        <v>2</v>
      </c>
      <c r="D2703" s="1">
        <v>2</v>
      </c>
      <c r="E2703" s="13">
        <v>0.86900000000000011</v>
      </c>
      <c r="F2703" s="1">
        <v>24</v>
      </c>
      <c r="G2703" s="1" t="s">
        <v>3064</v>
      </c>
      <c r="H2703" s="1" t="s">
        <v>3059</v>
      </c>
      <c r="I2703" s="1">
        <v>19</v>
      </c>
      <c r="J2703" s="1" t="s">
        <v>3059</v>
      </c>
      <c r="K2703" s="1" t="s">
        <v>3060</v>
      </c>
    </row>
    <row r="2704" spans="1:11" x14ac:dyDescent="0.35">
      <c r="A2704" s="1" t="s">
        <v>554</v>
      </c>
      <c r="B2704" s="9">
        <v>29533</v>
      </c>
      <c r="C2704" s="1">
        <v>5</v>
      </c>
      <c r="D2704" s="1">
        <v>10</v>
      </c>
      <c r="E2704" s="13">
        <v>0.95799999999999996</v>
      </c>
      <c r="F2704" s="1">
        <v>29</v>
      </c>
      <c r="G2704" s="1" t="s">
        <v>3058</v>
      </c>
      <c r="H2704" s="1" t="s">
        <v>3059</v>
      </c>
      <c r="I2704" s="1">
        <v>11</v>
      </c>
      <c r="J2704" s="1" t="s">
        <v>3059</v>
      </c>
      <c r="K2704" s="1" t="s">
        <v>3059</v>
      </c>
    </row>
    <row r="2705" spans="1:11" x14ac:dyDescent="0.35">
      <c r="A2705" s="1" t="s">
        <v>2730</v>
      </c>
      <c r="B2705" s="9">
        <v>75448</v>
      </c>
      <c r="C2705" s="1">
        <v>3</v>
      </c>
      <c r="D2705" s="1">
        <v>9</v>
      </c>
      <c r="E2705" s="13">
        <v>1</v>
      </c>
      <c r="F2705" s="1">
        <v>2</v>
      </c>
      <c r="G2705" s="1" t="s">
        <v>3064</v>
      </c>
      <c r="H2705" s="1" t="s">
        <v>3059</v>
      </c>
      <c r="I2705" s="1">
        <v>75</v>
      </c>
      <c r="J2705" s="1" t="s">
        <v>3060</v>
      </c>
      <c r="K2705" s="1" t="s">
        <v>3059</v>
      </c>
    </row>
    <row r="2706" spans="1:11" x14ac:dyDescent="0.35">
      <c r="A2706" s="1" t="s">
        <v>1371</v>
      </c>
      <c r="B2706" s="9">
        <v>86009</v>
      </c>
      <c r="C2706" s="1">
        <v>5</v>
      </c>
      <c r="D2706" s="1">
        <v>1</v>
      </c>
      <c r="E2706" s="13">
        <v>0.93400000000000005</v>
      </c>
      <c r="F2706" s="1">
        <v>10</v>
      </c>
      <c r="G2706" s="1" t="s">
        <v>3058</v>
      </c>
      <c r="H2706" s="1" t="s">
        <v>3059</v>
      </c>
      <c r="I2706" s="1">
        <v>66</v>
      </c>
      <c r="J2706" s="1" t="s">
        <v>3059</v>
      </c>
      <c r="K2706" s="1" t="s">
        <v>3059</v>
      </c>
    </row>
    <row r="2707" spans="1:11" x14ac:dyDescent="0.35">
      <c r="A2707" s="1" t="s">
        <v>1011</v>
      </c>
      <c r="B2707" s="9">
        <v>177507</v>
      </c>
      <c r="C2707" s="1">
        <v>5</v>
      </c>
      <c r="D2707" s="1">
        <v>10</v>
      </c>
      <c r="E2707" s="13">
        <v>0.89500000000000002</v>
      </c>
      <c r="F2707" s="1">
        <v>4</v>
      </c>
      <c r="G2707" s="1" t="s">
        <v>3058</v>
      </c>
      <c r="H2707" s="1" t="s">
        <v>3059</v>
      </c>
      <c r="I2707" s="1">
        <v>32</v>
      </c>
      <c r="J2707" s="1" t="s">
        <v>3059</v>
      </c>
      <c r="K2707" s="1" t="s">
        <v>3059</v>
      </c>
    </row>
    <row r="2708" spans="1:11" x14ac:dyDescent="0.35">
      <c r="A2708" s="1" t="s">
        <v>2908</v>
      </c>
      <c r="B2708" s="9">
        <v>92939</v>
      </c>
      <c r="C2708" s="1">
        <v>2</v>
      </c>
      <c r="D2708" s="1">
        <v>7</v>
      </c>
      <c r="E2708" s="13">
        <v>0.89</v>
      </c>
      <c r="F2708" s="1">
        <v>11</v>
      </c>
      <c r="G2708" s="1" t="s">
        <v>3061</v>
      </c>
      <c r="H2708" s="1" t="s">
        <v>3059</v>
      </c>
      <c r="I2708" s="1">
        <v>12</v>
      </c>
      <c r="J2708" s="1" t="s">
        <v>3059</v>
      </c>
      <c r="K2708" s="1" t="s">
        <v>3059</v>
      </c>
    </row>
    <row r="2709" spans="1:11" x14ac:dyDescent="0.35">
      <c r="A2709" s="1" t="s">
        <v>2033</v>
      </c>
      <c r="B2709" s="9">
        <v>61987</v>
      </c>
      <c r="C2709" s="1">
        <v>2</v>
      </c>
      <c r="D2709" s="1">
        <v>1</v>
      </c>
      <c r="E2709" s="13">
        <v>0.83299999999999996</v>
      </c>
      <c r="F2709" s="1">
        <v>21</v>
      </c>
      <c r="G2709" s="1" t="s">
        <v>3061</v>
      </c>
      <c r="H2709" s="1" t="s">
        <v>3059</v>
      </c>
      <c r="I2709" s="1">
        <v>76</v>
      </c>
      <c r="J2709" s="1" t="s">
        <v>3060</v>
      </c>
      <c r="K2709" s="1" t="s">
        <v>3059</v>
      </c>
    </row>
    <row r="2710" spans="1:11" x14ac:dyDescent="0.35">
      <c r="A2710" s="1" t="s">
        <v>223</v>
      </c>
      <c r="B2710" s="9">
        <v>101285</v>
      </c>
      <c r="C2710" s="1">
        <v>5</v>
      </c>
      <c r="D2710" s="1">
        <v>1</v>
      </c>
      <c r="E2710" s="13">
        <v>0.94</v>
      </c>
      <c r="F2710" s="1">
        <v>21</v>
      </c>
      <c r="G2710" s="1" t="s">
        <v>3058</v>
      </c>
      <c r="H2710" s="1" t="s">
        <v>3060</v>
      </c>
      <c r="I2710" s="1">
        <v>74</v>
      </c>
      <c r="J2710" s="1" t="s">
        <v>3059</v>
      </c>
      <c r="K2710" s="1" t="s">
        <v>3060</v>
      </c>
    </row>
    <row r="2711" spans="1:11" x14ac:dyDescent="0.35">
      <c r="A2711" s="1" t="s">
        <v>640</v>
      </c>
      <c r="B2711" s="9">
        <v>123081</v>
      </c>
      <c r="C2711" s="1">
        <v>4</v>
      </c>
      <c r="D2711" s="1">
        <v>9</v>
      </c>
      <c r="E2711" s="13">
        <v>0.68799999999999994</v>
      </c>
      <c r="F2711" s="1">
        <v>2</v>
      </c>
      <c r="G2711" s="1" t="s">
        <v>3063</v>
      </c>
      <c r="H2711" s="1" t="s">
        <v>3060</v>
      </c>
      <c r="I2711" s="1">
        <v>34</v>
      </c>
      <c r="J2711" s="1" t="s">
        <v>3059</v>
      </c>
      <c r="K2711" s="1" t="s">
        <v>3060</v>
      </c>
    </row>
    <row r="2712" spans="1:11" x14ac:dyDescent="0.35">
      <c r="A2712" s="1" t="s">
        <v>2577</v>
      </c>
      <c r="B2712" s="9">
        <v>28390</v>
      </c>
      <c r="C2712" s="1">
        <v>5</v>
      </c>
      <c r="D2712" s="1">
        <v>1</v>
      </c>
      <c r="E2712" s="13">
        <v>0.9</v>
      </c>
      <c r="F2712" s="1">
        <v>15</v>
      </c>
      <c r="G2712" s="1" t="s">
        <v>3065</v>
      </c>
      <c r="H2712" s="1" t="s">
        <v>3059</v>
      </c>
      <c r="I2712" s="1">
        <v>36</v>
      </c>
      <c r="J2712" s="1" t="s">
        <v>3059</v>
      </c>
      <c r="K2712" s="1" t="s">
        <v>3059</v>
      </c>
    </row>
    <row r="2713" spans="1:11" x14ac:dyDescent="0.35">
      <c r="A2713" s="1" t="s">
        <v>1235</v>
      </c>
      <c r="B2713" s="9">
        <v>71613</v>
      </c>
      <c r="C2713" s="1">
        <v>1</v>
      </c>
      <c r="D2713" s="1">
        <v>3</v>
      </c>
      <c r="E2713" s="13">
        <v>0.88700000000000001</v>
      </c>
      <c r="F2713" s="1">
        <v>30</v>
      </c>
      <c r="G2713" s="1" t="s">
        <v>3061</v>
      </c>
      <c r="H2713" s="1" t="s">
        <v>3059</v>
      </c>
      <c r="I2713" s="1">
        <v>32</v>
      </c>
      <c r="J2713" s="1" t="s">
        <v>3059</v>
      </c>
      <c r="K2713" s="1" t="s">
        <v>3060</v>
      </c>
    </row>
    <row r="2714" spans="1:11" x14ac:dyDescent="0.35">
      <c r="A2714" s="1" t="s">
        <v>538</v>
      </c>
      <c r="B2714" s="9">
        <v>159542</v>
      </c>
      <c r="C2714" s="1">
        <v>4</v>
      </c>
      <c r="D2714" s="1">
        <v>4</v>
      </c>
      <c r="E2714" s="13">
        <v>0.83400000000000007</v>
      </c>
      <c r="F2714" s="1">
        <v>2</v>
      </c>
      <c r="G2714" s="1" t="s">
        <v>3062</v>
      </c>
      <c r="H2714" s="1" t="s">
        <v>3059</v>
      </c>
      <c r="I2714" s="1">
        <v>75</v>
      </c>
      <c r="J2714" s="1" t="s">
        <v>3060</v>
      </c>
      <c r="K2714" s="1" t="s">
        <v>3059</v>
      </c>
    </row>
    <row r="2715" spans="1:11" x14ac:dyDescent="0.35">
      <c r="A2715" s="1" t="s">
        <v>1709</v>
      </c>
      <c r="B2715" s="9">
        <v>129322</v>
      </c>
      <c r="C2715" s="1">
        <v>1</v>
      </c>
      <c r="D2715" s="1">
        <v>5</v>
      </c>
      <c r="E2715" s="13">
        <v>0.85499999999999998</v>
      </c>
      <c r="F2715" s="1">
        <v>7</v>
      </c>
      <c r="G2715" s="1" t="s">
        <v>3063</v>
      </c>
      <c r="H2715" s="1" t="s">
        <v>3060</v>
      </c>
      <c r="I2715" s="1">
        <v>77</v>
      </c>
      <c r="J2715" s="1" t="s">
        <v>3059</v>
      </c>
      <c r="K2715" s="1" t="s">
        <v>3059</v>
      </c>
    </row>
    <row r="2716" spans="1:11" x14ac:dyDescent="0.35">
      <c r="A2716" s="1" t="s">
        <v>2787</v>
      </c>
      <c r="B2716" s="9">
        <v>86112</v>
      </c>
      <c r="C2716" s="1">
        <v>4</v>
      </c>
      <c r="D2716" s="1">
        <v>5</v>
      </c>
      <c r="E2716" s="13">
        <v>0.89</v>
      </c>
      <c r="F2716" s="1">
        <v>4</v>
      </c>
      <c r="G2716" s="1" t="s">
        <v>3058</v>
      </c>
      <c r="H2716" s="1" t="s">
        <v>3059</v>
      </c>
      <c r="I2716" s="1">
        <v>28</v>
      </c>
      <c r="J2716" s="1" t="s">
        <v>3059</v>
      </c>
      <c r="K2716" s="1" t="s">
        <v>3059</v>
      </c>
    </row>
    <row r="2717" spans="1:11" x14ac:dyDescent="0.35">
      <c r="A2717" s="1" t="s">
        <v>2852</v>
      </c>
      <c r="B2717" s="9">
        <v>57254</v>
      </c>
      <c r="C2717" s="1">
        <v>1</v>
      </c>
      <c r="D2717" s="1">
        <v>5</v>
      </c>
      <c r="E2717" s="13">
        <v>0.90799999999999992</v>
      </c>
      <c r="F2717" s="1">
        <v>21</v>
      </c>
      <c r="G2717" s="1" t="s">
        <v>3061</v>
      </c>
      <c r="H2717" s="1" t="s">
        <v>3059</v>
      </c>
      <c r="I2717" s="1">
        <v>54</v>
      </c>
      <c r="J2717" s="1" t="s">
        <v>3059</v>
      </c>
      <c r="K2717" s="1" t="s">
        <v>3059</v>
      </c>
    </row>
    <row r="2718" spans="1:11" x14ac:dyDescent="0.35">
      <c r="A2718" s="1" t="s">
        <v>2909</v>
      </c>
      <c r="B2718" s="9">
        <v>143344</v>
      </c>
      <c r="C2718" s="1">
        <v>4</v>
      </c>
      <c r="D2718" s="1">
        <v>7</v>
      </c>
      <c r="E2718" s="13">
        <v>0.96799999999999997</v>
      </c>
      <c r="F2718" s="1">
        <v>18</v>
      </c>
      <c r="G2718" s="1" t="s">
        <v>3058</v>
      </c>
      <c r="H2718" s="1" t="s">
        <v>3059</v>
      </c>
      <c r="I2718" s="1">
        <v>15</v>
      </c>
      <c r="J2718" s="1" t="s">
        <v>3059</v>
      </c>
      <c r="K2718" s="1" t="s">
        <v>3059</v>
      </c>
    </row>
    <row r="2719" spans="1:11" x14ac:dyDescent="0.35">
      <c r="A2719" s="1" t="s">
        <v>891</v>
      </c>
      <c r="B2719" s="9">
        <v>153295</v>
      </c>
      <c r="C2719" s="1">
        <v>2</v>
      </c>
      <c r="D2719" s="1">
        <v>6</v>
      </c>
      <c r="E2719" s="13">
        <v>1</v>
      </c>
      <c r="F2719" s="1">
        <v>25</v>
      </c>
      <c r="G2719" s="1" t="s">
        <v>3061</v>
      </c>
      <c r="H2719" s="1" t="s">
        <v>3060</v>
      </c>
      <c r="I2719" s="1">
        <v>55</v>
      </c>
      <c r="J2719" s="1" t="s">
        <v>3059</v>
      </c>
      <c r="K2719" s="1" t="s">
        <v>3059</v>
      </c>
    </row>
    <row r="2720" spans="1:11" x14ac:dyDescent="0.35">
      <c r="A2720" s="1" t="s">
        <v>2911</v>
      </c>
      <c r="B2720" s="9">
        <v>142123</v>
      </c>
      <c r="C2720" s="1">
        <v>5</v>
      </c>
      <c r="D2720" s="1">
        <v>9</v>
      </c>
      <c r="E2720" s="13">
        <v>0.89</v>
      </c>
      <c r="F2720" s="1">
        <v>11</v>
      </c>
      <c r="G2720" s="1" t="s">
        <v>3064</v>
      </c>
      <c r="H2720" s="1" t="s">
        <v>3059</v>
      </c>
      <c r="I2720" s="1">
        <v>3</v>
      </c>
      <c r="J2720" s="1" t="s">
        <v>3059</v>
      </c>
      <c r="K2720" s="1" t="s">
        <v>3059</v>
      </c>
    </row>
    <row r="2721" spans="1:11" x14ac:dyDescent="0.35">
      <c r="A2721" s="1" t="s">
        <v>2158</v>
      </c>
      <c r="B2721" s="9">
        <v>136473</v>
      </c>
      <c r="C2721" s="1">
        <v>1</v>
      </c>
      <c r="D2721" s="1">
        <v>5</v>
      </c>
      <c r="E2721" s="13">
        <v>1</v>
      </c>
      <c r="F2721" s="1">
        <v>26</v>
      </c>
      <c r="G2721" s="1" t="s">
        <v>3061</v>
      </c>
      <c r="H2721" s="1" t="s">
        <v>3060</v>
      </c>
      <c r="I2721" s="1">
        <v>33</v>
      </c>
      <c r="J2721" s="1" t="s">
        <v>3059</v>
      </c>
      <c r="K2721" s="1" t="s">
        <v>3059</v>
      </c>
    </row>
    <row r="2722" spans="1:11" x14ac:dyDescent="0.35">
      <c r="A2722" s="1" t="s">
        <v>508</v>
      </c>
      <c r="B2722" s="9">
        <v>139087</v>
      </c>
      <c r="C2722" s="1">
        <v>3</v>
      </c>
      <c r="D2722" s="1">
        <v>4</v>
      </c>
      <c r="E2722" s="13">
        <v>0.91099999999999992</v>
      </c>
      <c r="F2722" s="1">
        <v>10</v>
      </c>
      <c r="G2722" s="1" t="s">
        <v>3058</v>
      </c>
      <c r="H2722" s="1" t="s">
        <v>3059</v>
      </c>
      <c r="I2722" s="1">
        <v>10</v>
      </c>
      <c r="J2722" s="1" t="s">
        <v>3059</v>
      </c>
      <c r="K2722" s="1" t="s">
        <v>3059</v>
      </c>
    </row>
    <row r="2723" spans="1:11" x14ac:dyDescent="0.35">
      <c r="A2723" s="1" t="s">
        <v>2194</v>
      </c>
      <c r="B2723" s="9">
        <v>71670</v>
      </c>
      <c r="C2723" s="1">
        <v>5</v>
      </c>
      <c r="D2723" s="1">
        <v>2</v>
      </c>
      <c r="E2723" s="13">
        <v>0.94200000000000006</v>
      </c>
      <c r="F2723" s="1">
        <v>25</v>
      </c>
      <c r="G2723" s="1" t="s">
        <v>3062</v>
      </c>
      <c r="H2723" s="1" t="s">
        <v>3059</v>
      </c>
      <c r="I2723" s="1">
        <v>31</v>
      </c>
      <c r="J2723" s="1" t="s">
        <v>3059</v>
      </c>
      <c r="K2723" s="1" t="s">
        <v>3059</v>
      </c>
    </row>
    <row r="2724" spans="1:11" x14ac:dyDescent="0.35">
      <c r="A2724" s="1" t="s">
        <v>2391</v>
      </c>
      <c r="B2724" s="9">
        <v>119829</v>
      </c>
      <c r="C2724" s="1">
        <v>2</v>
      </c>
      <c r="D2724" s="1">
        <v>6</v>
      </c>
      <c r="E2724" s="13">
        <v>0.91400000000000003</v>
      </c>
      <c r="F2724" s="1">
        <v>21</v>
      </c>
      <c r="G2724" s="1" t="s">
        <v>3063</v>
      </c>
      <c r="H2724" s="1" t="s">
        <v>3059</v>
      </c>
      <c r="I2724" s="1">
        <v>26</v>
      </c>
      <c r="J2724" s="1" t="s">
        <v>3059</v>
      </c>
      <c r="K2724" s="1" t="s">
        <v>3059</v>
      </c>
    </row>
    <row r="2725" spans="1:11" x14ac:dyDescent="0.35">
      <c r="A2725" s="1" t="s">
        <v>1984</v>
      </c>
      <c r="B2725" s="9">
        <v>164766</v>
      </c>
      <c r="C2725" s="1">
        <v>5</v>
      </c>
      <c r="D2725" s="1">
        <v>6</v>
      </c>
      <c r="E2725" s="13">
        <v>0.95499999999999996</v>
      </c>
      <c r="F2725" s="1">
        <v>8</v>
      </c>
      <c r="G2725" s="1" t="s">
        <v>3064</v>
      </c>
      <c r="H2725" s="1" t="s">
        <v>3059</v>
      </c>
      <c r="I2725" s="1">
        <v>35</v>
      </c>
      <c r="J2725" s="1" t="s">
        <v>3060</v>
      </c>
      <c r="K2725" s="1" t="s">
        <v>3059</v>
      </c>
    </row>
    <row r="2726" spans="1:11" x14ac:dyDescent="0.35">
      <c r="A2726" s="1" t="s">
        <v>1630</v>
      </c>
      <c r="B2726" s="9">
        <v>151478</v>
      </c>
      <c r="C2726" s="1">
        <v>1</v>
      </c>
      <c r="D2726" s="1">
        <v>4</v>
      </c>
      <c r="E2726" s="13">
        <v>0.96400000000000008</v>
      </c>
      <c r="F2726" s="1">
        <v>2</v>
      </c>
      <c r="G2726" s="1" t="s">
        <v>3063</v>
      </c>
      <c r="H2726" s="1" t="s">
        <v>3059</v>
      </c>
      <c r="I2726" s="1">
        <v>18</v>
      </c>
      <c r="J2726" s="1" t="s">
        <v>3059</v>
      </c>
      <c r="K2726" s="1" t="s">
        <v>3059</v>
      </c>
    </row>
    <row r="2727" spans="1:11" x14ac:dyDescent="0.35">
      <c r="A2727" s="1" t="s">
        <v>2147</v>
      </c>
      <c r="B2727" s="9">
        <v>44671</v>
      </c>
      <c r="C2727" s="1">
        <v>5</v>
      </c>
      <c r="D2727" s="1">
        <v>1</v>
      </c>
      <c r="E2727" s="13">
        <v>0.97799999999999998</v>
      </c>
      <c r="F2727" s="1">
        <v>15</v>
      </c>
      <c r="G2727" s="1" t="s">
        <v>3062</v>
      </c>
      <c r="H2727" s="1" t="s">
        <v>3059</v>
      </c>
      <c r="I2727" s="1">
        <v>68</v>
      </c>
      <c r="J2727" s="1" t="s">
        <v>3059</v>
      </c>
      <c r="K2727" s="1" t="s">
        <v>3060</v>
      </c>
    </row>
    <row r="2728" spans="1:11" x14ac:dyDescent="0.35">
      <c r="A2728" s="1" t="s">
        <v>1360</v>
      </c>
      <c r="B2728" s="9">
        <v>163797</v>
      </c>
      <c r="C2728" s="1">
        <v>4</v>
      </c>
      <c r="D2728" s="1">
        <v>1</v>
      </c>
      <c r="E2728" s="13">
        <v>0.95799999999999996</v>
      </c>
      <c r="F2728" s="1">
        <v>13</v>
      </c>
      <c r="G2728" s="1" t="s">
        <v>3058</v>
      </c>
      <c r="H2728" s="1" t="s">
        <v>3059</v>
      </c>
      <c r="I2728" s="1">
        <v>72</v>
      </c>
      <c r="J2728" s="1" t="s">
        <v>3059</v>
      </c>
      <c r="K2728" s="1" t="s">
        <v>3060</v>
      </c>
    </row>
    <row r="2729" spans="1:11" x14ac:dyDescent="0.35">
      <c r="A2729" s="1" t="s">
        <v>2233</v>
      </c>
      <c r="B2729" s="9">
        <v>44318</v>
      </c>
      <c r="C2729" s="1">
        <v>5</v>
      </c>
      <c r="D2729" s="1">
        <v>6</v>
      </c>
      <c r="E2729" s="13">
        <v>1</v>
      </c>
      <c r="F2729" s="1">
        <v>18</v>
      </c>
      <c r="G2729" s="1" t="s">
        <v>3063</v>
      </c>
      <c r="H2729" s="1" t="s">
        <v>3059</v>
      </c>
      <c r="I2729" s="1">
        <v>59</v>
      </c>
      <c r="J2729" s="1" t="s">
        <v>3059</v>
      </c>
      <c r="K2729" s="1" t="s">
        <v>3059</v>
      </c>
    </row>
    <row r="2730" spans="1:11" x14ac:dyDescent="0.35">
      <c r="A2730" s="1" t="s">
        <v>1043</v>
      </c>
      <c r="B2730" s="9">
        <v>47743</v>
      </c>
      <c r="C2730" s="1">
        <v>4</v>
      </c>
      <c r="D2730" s="1">
        <v>3</v>
      </c>
      <c r="E2730" s="13">
        <v>0.96700000000000008</v>
      </c>
      <c r="F2730" s="1">
        <v>24</v>
      </c>
      <c r="G2730" s="1" t="s">
        <v>3063</v>
      </c>
      <c r="H2730" s="1" t="s">
        <v>3059</v>
      </c>
      <c r="I2730" s="1">
        <v>72</v>
      </c>
      <c r="J2730" s="1" t="s">
        <v>3059</v>
      </c>
      <c r="K2730" s="1" t="s">
        <v>3059</v>
      </c>
    </row>
    <row r="2731" spans="1:11" x14ac:dyDescent="0.35">
      <c r="A2731" s="1" t="s">
        <v>2023</v>
      </c>
      <c r="B2731" s="9">
        <v>78787</v>
      </c>
      <c r="C2731" s="1">
        <v>3</v>
      </c>
      <c r="D2731" s="1">
        <v>1</v>
      </c>
      <c r="E2731" s="13">
        <v>0.85799999999999998</v>
      </c>
      <c r="F2731" s="1">
        <v>6</v>
      </c>
      <c r="G2731" s="1" t="s">
        <v>3062</v>
      </c>
      <c r="H2731" s="1" t="s">
        <v>3059</v>
      </c>
      <c r="I2731" s="1">
        <v>36</v>
      </c>
      <c r="J2731" s="1" t="s">
        <v>3060</v>
      </c>
      <c r="K2731" s="1" t="s">
        <v>3059</v>
      </c>
    </row>
    <row r="2732" spans="1:11" x14ac:dyDescent="0.35">
      <c r="A2732" s="1" t="s">
        <v>381</v>
      </c>
      <c r="B2732" s="9">
        <v>102979.37</v>
      </c>
      <c r="C2732" s="1">
        <v>2</v>
      </c>
      <c r="D2732" s="1">
        <v>10</v>
      </c>
      <c r="E2732" s="13">
        <v>0.88400000000000001</v>
      </c>
      <c r="F2732" s="1">
        <v>10</v>
      </c>
      <c r="G2732" s="1" t="s">
        <v>3064</v>
      </c>
      <c r="H2732" s="1" t="s">
        <v>3059</v>
      </c>
      <c r="I2732" s="1">
        <v>66</v>
      </c>
      <c r="J2732" s="1" t="s">
        <v>3059</v>
      </c>
      <c r="K2732" s="1" t="s">
        <v>3059</v>
      </c>
    </row>
    <row r="2733" spans="1:11" x14ac:dyDescent="0.35">
      <c r="A2733" s="1" t="s">
        <v>141</v>
      </c>
      <c r="B2733" s="9">
        <v>127284</v>
      </c>
      <c r="C2733" s="1">
        <v>4</v>
      </c>
      <c r="D2733" s="1">
        <v>3</v>
      </c>
      <c r="E2733" s="13">
        <v>0.86199999999999999</v>
      </c>
      <c r="F2733" s="1">
        <v>20</v>
      </c>
      <c r="G2733" s="1" t="s">
        <v>3062</v>
      </c>
      <c r="H2733" s="1" t="s">
        <v>3059</v>
      </c>
      <c r="I2733" s="1">
        <v>28</v>
      </c>
      <c r="J2733" s="1" t="s">
        <v>3059</v>
      </c>
      <c r="K2733" s="1" t="s">
        <v>3059</v>
      </c>
    </row>
    <row r="2734" spans="1:11" x14ac:dyDescent="0.35">
      <c r="A2734" s="1" t="s">
        <v>2885</v>
      </c>
      <c r="B2734" s="9">
        <v>171751</v>
      </c>
      <c r="C2734" s="1">
        <v>3</v>
      </c>
      <c r="D2734" s="1">
        <v>1</v>
      </c>
      <c r="E2734" s="13">
        <v>0.84499999999999997</v>
      </c>
      <c r="F2734" s="1">
        <v>9</v>
      </c>
      <c r="G2734" s="1" t="s">
        <v>3063</v>
      </c>
      <c r="H2734" s="1" t="s">
        <v>3059</v>
      </c>
      <c r="I2734" s="1">
        <v>27</v>
      </c>
      <c r="J2734" s="1" t="s">
        <v>3059</v>
      </c>
      <c r="K2734" s="1" t="s">
        <v>3059</v>
      </c>
    </row>
    <row r="2735" spans="1:11" x14ac:dyDescent="0.35">
      <c r="A2735" s="1" t="s">
        <v>940</v>
      </c>
      <c r="B2735" s="9">
        <v>56024</v>
      </c>
      <c r="C2735" s="1">
        <v>3</v>
      </c>
      <c r="D2735" s="1">
        <v>9</v>
      </c>
      <c r="E2735" s="13">
        <v>0.89200000000000002</v>
      </c>
      <c r="F2735" s="1">
        <v>11</v>
      </c>
      <c r="G2735" s="1" t="s">
        <v>3058</v>
      </c>
      <c r="H2735" s="1" t="s">
        <v>3059</v>
      </c>
      <c r="I2735" s="1">
        <v>65</v>
      </c>
      <c r="J2735" s="1" t="s">
        <v>3059</v>
      </c>
      <c r="K2735" s="1" t="s">
        <v>3059</v>
      </c>
    </row>
    <row r="2736" spans="1:11" x14ac:dyDescent="0.35">
      <c r="A2736" s="1" t="s">
        <v>498</v>
      </c>
      <c r="B2736" s="9">
        <v>82817</v>
      </c>
      <c r="C2736" s="1">
        <v>4</v>
      </c>
      <c r="D2736" s="1">
        <v>8</v>
      </c>
      <c r="E2736" s="13">
        <v>0.87400000000000011</v>
      </c>
      <c r="F2736" s="1">
        <v>28</v>
      </c>
      <c r="G2736" s="1" t="s">
        <v>3063</v>
      </c>
      <c r="H2736" s="1" t="s">
        <v>3059</v>
      </c>
      <c r="I2736" s="1">
        <v>50</v>
      </c>
      <c r="J2736" s="1" t="s">
        <v>3060</v>
      </c>
      <c r="K2736" s="1" t="s">
        <v>3059</v>
      </c>
    </row>
    <row r="2737" spans="1:11" x14ac:dyDescent="0.35">
      <c r="A2737" s="1" t="s">
        <v>1250</v>
      </c>
      <c r="B2737" s="9">
        <v>143884</v>
      </c>
      <c r="C2737" s="1">
        <v>1</v>
      </c>
      <c r="D2737" s="1">
        <v>4</v>
      </c>
      <c r="E2737" s="13">
        <v>0.97699999999999998</v>
      </c>
      <c r="F2737" s="1">
        <v>8</v>
      </c>
      <c r="G2737" s="1" t="s">
        <v>3061</v>
      </c>
      <c r="H2737" s="1" t="s">
        <v>3060</v>
      </c>
      <c r="I2737" s="1">
        <v>62</v>
      </c>
      <c r="J2737" s="1" t="s">
        <v>3059</v>
      </c>
      <c r="K2737" s="1" t="s">
        <v>3059</v>
      </c>
    </row>
    <row r="2738" spans="1:11" x14ac:dyDescent="0.35">
      <c r="A2738" s="1" t="s">
        <v>2642</v>
      </c>
      <c r="B2738" s="9">
        <v>44712</v>
      </c>
      <c r="C2738" s="1">
        <v>4</v>
      </c>
      <c r="D2738" s="1">
        <v>2</v>
      </c>
      <c r="E2738" s="13">
        <v>0.79700000000000004</v>
      </c>
      <c r="F2738" s="1">
        <v>22</v>
      </c>
      <c r="G2738" s="1" t="s">
        <v>3058</v>
      </c>
      <c r="H2738" s="1" t="s">
        <v>3059</v>
      </c>
      <c r="I2738" s="1">
        <v>5</v>
      </c>
      <c r="J2738" s="1" t="s">
        <v>3060</v>
      </c>
      <c r="K2738" s="1" t="s">
        <v>3059</v>
      </c>
    </row>
    <row r="2739" spans="1:11" x14ac:dyDescent="0.35">
      <c r="A2739" s="1" t="s">
        <v>930</v>
      </c>
      <c r="B2739" s="9">
        <v>103640</v>
      </c>
      <c r="C2739" s="1">
        <v>4</v>
      </c>
      <c r="D2739" s="1">
        <v>3</v>
      </c>
      <c r="E2739" s="13">
        <v>0.91099999999999992</v>
      </c>
      <c r="F2739" s="1">
        <v>7</v>
      </c>
      <c r="G2739" s="1" t="s">
        <v>3058</v>
      </c>
      <c r="H2739" s="1" t="s">
        <v>3059</v>
      </c>
      <c r="I2739" s="1">
        <v>61</v>
      </c>
      <c r="J2739" s="1" t="s">
        <v>3059</v>
      </c>
      <c r="K2739" s="1" t="s">
        <v>3059</v>
      </c>
    </row>
    <row r="2740" spans="1:11" x14ac:dyDescent="0.35">
      <c r="A2740" s="1" t="s">
        <v>1118</v>
      </c>
      <c r="B2740" s="9">
        <v>130929</v>
      </c>
      <c r="C2740" s="1">
        <v>5</v>
      </c>
      <c r="D2740" s="1">
        <v>7</v>
      </c>
      <c r="E2740" s="13">
        <v>0.98699999999999999</v>
      </c>
      <c r="F2740" s="1">
        <v>15</v>
      </c>
      <c r="G2740" s="1" t="s">
        <v>3061</v>
      </c>
      <c r="H2740" s="1" t="s">
        <v>3059</v>
      </c>
      <c r="I2740" s="1">
        <v>38</v>
      </c>
      <c r="J2740" s="1" t="s">
        <v>3059</v>
      </c>
      <c r="K2740" s="1" t="s">
        <v>3059</v>
      </c>
    </row>
    <row r="2741" spans="1:11" x14ac:dyDescent="0.35">
      <c r="A2741" s="1" t="s">
        <v>1522</v>
      </c>
      <c r="B2741" s="9">
        <v>173138</v>
      </c>
      <c r="C2741" s="1">
        <v>1</v>
      </c>
      <c r="D2741" s="1">
        <v>1</v>
      </c>
      <c r="E2741" s="13">
        <v>0.79400000000000004</v>
      </c>
      <c r="F2741" s="1">
        <v>22</v>
      </c>
      <c r="G2741" s="1" t="s">
        <v>3058</v>
      </c>
      <c r="H2741" s="1" t="s">
        <v>3059</v>
      </c>
      <c r="I2741" s="1">
        <v>1</v>
      </c>
      <c r="J2741" s="1" t="s">
        <v>3059</v>
      </c>
      <c r="K2741" s="1" t="s">
        <v>3059</v>
      </c>
    </row>
    <row r="2742" spans="1:11" x14ac:dyDescent="0.35">
      <c r="A2742" s="1" t="s">
        <v>2532</v>
      </c>
      <c r="B2742" s="9">
        <v>150325</v>
      </c>
      <c r="C2742" s="1">
        <v>4</v>
      </c>
      <c r="D2742" s="1">
        <v>2</v>
      </c>
      <c r="E2742" s="13">
        <v>0.93200000000000005</v>
      </c>
      <c r="F2742" s="1">
        <v>20</v>
      </c>
      <c r="G2742" s="1" t="s">
        <v>3058</v>
      </c>
      <c r="H2742" s="1" t="s">
        <v>3060</v>
      </c>
      <c r="I2742" s="1">
        <v>17</v>
      </c>
      <c r="J2742" s="1" t="s">
        <v>3059</v>
      </c>
      <c r="K2742" s="1" t="s">
        <v>3059</v>
      </c>
    </row>
    <row r="2743" spans="1:11" x14ac:dyDescent="0.35">
      <c r="A2743" s="1" t="s">
        <v>2034</v>
      </c>
      <c r="B2743" s="9">
        <v>67085</v>
      </c>
      <c r="C2743" s="1">
        <v>4</v>
      </c>
      <c r="D2743" s="1">
        <v>10</v>
      </c>
      <c r="E2743" s="13">
        <v>0.97</v>
      </c>
      <c r="F2743" s="1">
        <v>18</v>
      </c>
      <c r="G2743" s="1" t="s">
        <v>3062</v>
      </c>
      <c r="H2743" s="1" t="s">
        <v>3059</v>
      </c>
      <c r="I2743" s="1">
        <v>54</v>
      </c>
      <c r="J2743" s="1" t="s">
        <v>3059</v>
      </c>
      <c r="K2743" s="1" t="s">
        <v>3059</v>
      </c>
    </row>
    <row r="2744" spans="1:11" x14ac:dyDescent="0.35">
      <c r="A2744" s="1" t="s">
        <v>2940</v>
      </c>
      <c r="B2744" s="9">
        <v>152840</v>
      </c>
      <c r="C2744" s="1">
        <v>1</v>
      </c>
      <c r="D2744" s="1">
        <v>1</v>
      </c>
      <c r="E2744" s="13">
        <v>0.80599999999999994</v>
      </c>
      <c r="F2744" s="1">
        <v>30</v>
      </c>
      <c r="G2744" s="1" t="s">
        <v>3061</v>
      </c>
      <c r="H2744" s="1" t="s">
        <v>3060</v>
      </c>
      <c r="I2744" s="1">
        <v>45</v>
      </c>
      <c r="J2744" s="1" t="s">
        <v>3059</v>
      </c>
      <c r="K2744" s="1" t="s">
        <v>3059</v>
      </c>
    </row>
    <row r="2745" spans="1:11" x14ac:dyDescent="0.35">
      <c r="A2745" s="1" t="s">
        <v>1733</v>
      </c>
      <c r="B2745" s="9">
        <v>176035</v>
      </c>
      <c r="C2745" s="1">
        <v>5</v>
      </c>
      <c r="D2745" s="1">
        <v>1</v>
      </c>
      <c r="E2745" s="13">
        <v>0.89700000000000002</v>
      </c>
      <c r="F2745" s="1">
        <v>25</v>
      </c>
      <c r="G2745" s="1" t="s">
        <v>3058</v>
      </c>
      <c r="H2745" s="1" t="s">
        <v>3059</v>
      </c>
      <c r="I2745" s="1">
        <v>13</v>
      </c>
      <c r="J2745" s="1" t="s">
        <v>3059</v>
      </c>
      <c r="K2745" s="1" t="s">
        <v>3059</v>
      </c>
    </row>
    <row r="2746" spans="1:11" x14ac:dyDescent="0.35">
      <c r="A2746" s="1" t="s">
        <v>1695</v>
      </c>
      <c r="B2746" s="9">
        <v>100017</v>
      </c>
      <c r="C2746" s="1">
        <v>2</v>
      </c>
      <c r="D2746" s="1">
        <v>8</v>
      </c>
      <c r="E2746" s="13">
        <v>0.98799999999999999</v>
      </c>
      <c r="F2746" s="1">
        <v>5</v>
      </c>
      <c r="G2746" s="1" t="s">
        <v>3058</v>
      </c>
      <c r="H2746" s="1" t="s">
        <v>3059</v>
      </c>
      <c r="I2746" s="1">
        <v>63</v>
      </c>
      <c r="J2746" s="1" t="s">
        <v>3059</v>
      </c>
      <c r="K2746" s="1" t="s">
        <v>3059</v>
      </c>
    </row>
    <row r="2747" spans="1:11" x14ac:dyDescent="0.35">
      <c r="A2747" s="1" t="s">
        <v>146</v>
      </c>
      <c r="B2747" s="9">
        <v>31594</v>
      </c>
      <c r="C2747" s="1">
        <v>2</v>
      </c>
      <c r="D2747" s="1">
        <v>5</v>
      </c>
      <c r="E2747" s="13">
        <v>0.94599999999999995</v>
      </c>
      <c r="F2747" s="1">
        <v>15</v>
      </c>
      <c r="G2747" s="1" t="s">
        <v>3058</v>
      </c>
      <c r="H2747" s="1" t="s">
        <v>3060</v>
      </c>
      <c r="I2747" s="1">
        <v>2</v>
      </c>
      <c r="J2747" s="1" t="s">
        <v>3059</v>
      </c>
      <c r="K2747" s="1" t="s">
        <v>3059</v>
      </c>
    </row>
    <row r="2748" spans="1:11" x14ac:dyDescent="0.35">
      <c r="A2748" s="1" t="s">
        <v>725</v>
      </c>
      <c r="B2748" s="9">
        <v>64258</v>
      </c>
      <c r="C2748" s="1">
        <v>2</v>
      </c>
      <c r="D2748" s="1">
        <v>1</v>
      </c>
      <c r="E2748" s="13">
        <v>0.95299999999999996</v>
      </c>
      <c r="F2748" s="1">
        <v>10</v>
      </c>
      <c r="G2748" s="1" t="s">
        <v>3063</v>
      </c>
      <c r="H2748" s="1" t="s">
        <v>3059</v>
      </c>
      <c r="I2748" s="1">
        <v>56</v>
      </c>
      <c r="J2748" s="1" t="s">
        <v>3059</v>
      </c>
      <c r="K2748" s="1" t="s">
        <v>3059</v>
      </c>
    </row>
    <row r="2749" spans="1:11" x14ac:dyDescent="0.35">
      <c r="A2749" s="1" t="s">
        <v>2621</v>
      </c>
      <c r="B2749" s="9">
        <v>102979.37</v>
      </c>
      <c r="C2749" s="1">
        <v>2</v>
      </c>
      <c r="D2749" s="1">
        <v>8</v>
      </c>
      <c r="E2749" s="13">
        <v>0.85699999999999998</v>
      </c>
      <c r="F2749" s="1">
        <v>21</v>
      </c>
      <c r="G2749" s="1" t="s">
        <v>3058</v>
      </c>
      <c r="H2749" s="1" t="s">
        <v>3059</v>
      </c>
      <c r="I2749" s="1">
        <v>42</v>
      </c>
      <c r="J2749" s="1" t="s">
        <v>3059</v>
      </c>
      <c r="K2749" s="1" t="s">
        <v>3060</v>
      </c>
    </row>
    <row r="2750" spans="1:11" x14ac:dyDescent="0.35">
      <c r="A2750" s="1" t="s">
        <v>452</v>
      </c>
      <c r="B2750" s="9">
        <v>91327</v>
      </c>
      <c r="C2750" s="1">
        <v>4</v>
      </c>
      <c r="D2750" s="1">
        <v>6</v>
      </c>
      <c r="E2750" s="13">
        <v>0.85799999999999998</v>
      </c>
      <c r="F2750" s="1">
        <v>28</v>
      </c>
      <c r="G2750" s="1" t="s">
        <v>3063</v>
      </c>
      <c r="H2750" s="1" t="s">
        <v>3059</v>
      </c>
      <c r="I2750" s="1">
        <v>67</v>
      </c>
      <c r="J2750" s="1" t="s">
        <v>3059</v>
      </c>
      <c r="K2750" s="1" t="s">
        <v>3059</v>
      </c>
    </row>
    <row r="2751" spans="1:11" x14ac:dyDescent="0.35">
      <c r="A2751" s="1" t="s">
        <v>515</v>
      </c>
      <c r="B2751" s="9">
        <v>41214</v>
      </c>
      <c r="C2751" s="1">
        <v>3</v>
      </c>
      <c r="D2751" s="1">
        <v>3</v>
      </c>
      <c r="E2751" s="13">
        <v>0.90200000000000002</v>
      </c>
      <c r="F2751" s="1">
        <v>10</v>
      </c>
      <c r="G2751" s="1" t="s">
        <v>3062</v>
      </c>
      <c r="H2751" s="1" t="s">
        <v>3060</v>
      </c>
      <c r="I2751" s="1">
        <v>38</v>
      </c>
      <c r="J2751" s="1" t="s">
        <v>3059</v>
      </c>
      <c r="K2751" s="1" t="s">
        <v>3059</v>
      </c>
    </row>
    <row r="2752" spans="1:11" x14ac:dyDescent="0.35">
      <c r="A2752" s="1" t="s">
        <v>1833</v>
      </c>
      <c r="B2752" s="9">
        <v>65300</v>
      </c>
      <c r="C2752" s="1">
        <v>3</v>
      </c>
      <c r="D2752" s="1">
        <v>5</v>
      </c>
      <c r="E2752" s="13">
        <v>0.94499999999999995</v>
      </c>
      <c r="F2752" s="1">
        <v>5</v>
      </c>
      <c r="G2752" s="1" t="s">
        <v>3062</v>
      </c>
      <c r="H2752" s="1" t="s">
        <v>3060</v>
      </c>
      <c r="I2752" s="1">
        <v>48</v>
      </c>
      <c r="J2752" s="1" t="s">
        <v>3059</v>
      </c>
      <c r="K2752" s="1" t="s">
        <v>3059</v>
      </c>
    </row>
    <row r="2753" spans="1:11" x14ac:dyDescent="0.35">
      <c r="A2753" s="1" t="s">
        <v>2942</v>
      </c>
      <c r="B2753" s="9">
        <v>173302</v>
      </c>
      <c r="C2753" s="1">
        <v>5</v>
      </c>
      <c r="D2753" s="1">
        <v>6</v>
      </c>
      <c r="E2753" s="13">
        <v>0.877</v>
      </c>
      <c r="F2753" s="1">
        <v>15</v>
      </c>
      <c r="G2753" s="1" t="s">
        <v>3058</v>
      </c>
      <c r="H2753" s="1" t="s">
        <v>3059</v>
      </c>
      <c r="I2753" s="1">
        <v>56</v>
      </c>
      <c r="J2753" s="1" t="s">
        <v>3059</v>
      </c>
      <c r="K2753" s="1" t="s">
        <v>3059</v>
      </c>
    </row>
    <row r="2754" spans="1:11" x14ac:dyDescent="0.35">
      <c r="A2754" s="1" t="s">
        <v>2001</v>
      </c>
      <c r="B2754" s="9">
        <v>75312</v>
      </c>
      <c r="C2754" s="1">
        <v>3</v>
      </c>
      <c r="D2754" s="1">
        <v>9</v>
      </c>
      <c r="E2754" s="13">
        <v>1</v>
      </c>
      <c r="F2754" s="1">
        <v>15</v>
      </c>
      <c r="G2754" s="1" t="s">
        <v>3062</v>
      </c>
      <c r="H2754" s="1" t="s">
        <v>3060</v>
      </c>
      <c r="I2754" s="1">
        <v>13</v>
      </c>
      <c r="J2754" s="1" t="s">
        <v>3060</v>
      </c>
      <c r="K2754" s="1" t="s">
        <v>3059</v>
      </c>
    </row>
    <row r="2755" spans="1:11" x14ac:dyDescent="0.35">
      <c r="A2755" s="1" t="s">
        <v>1559</v>
      </c>
      <c r="B2755" s="9">
        <v>150514</v>
      </c>
      <c r="C2755" s="1">
        <v>1</v>
      </c>
      <c r="D2755" s="1">
        <v>5</v>
      </c>
      <c r="E2755" s="13">
        <v>0.84499999999999997</v>
      </c>
      <c r="F2755" s="1">
        <v>11</v>
      </c>
      <c r="G2755" s="1" t="s">
        <v>3058</v>
      </c>
      <c r="H2755" s="1" t="s">
        <v>3059</v>
      </c>
      <c r="I2755" s="1">
        <v>32</v>
      </c>
      <c r="J2755" s="1" t="s">
        <v>3060</v>
      </c>
      <c r="K2755" s="1" t="s">
        <v>3059</v>
      </c>
    </row>
    <row r="2756" spans="1:11" x14ac:dyDescent="0.35">
      <c r="A2756" s="1" t="s">
        <v>561</v>
      </c>
      <c r="B2756" s="9">
        <v>107998</v>
      </c>
      <c r="C2756" s="1">
        <v>2</v>
      </c>
      <c r="D2756" s="1">
        <v>7</v>
      </c>
      <c r="E2756" s="13">
        <v>0.96700000000000008</v>
      </c>
      <c r="F2756" s="1">
        <v>22</v>
      </c>
      <c r="G2756" s="1" t="s">
        <v>3058</v>
      </c>
      <c r="H2756" s="1" t="s">
        <v>3059</v>
      </c>
      <c r="I2756" s="1">
        <v>68</v>
      </c>
      <c r="J2756" s="1" t="s">
        <v>3060</v>
      </c>
      <c r="K2756" s="1" t="s">
        <v>3059</v>
      </c>
    </row>
    <row r="2757" spans="1:11" x14ac:dyDescent="0.35">
      <c r="A2757" s="1" t="s">
        <v>1261</v>
      </c>
      <c r="B2757" s="9">
        <v>96974</v>
      </c>
      <c r="C2757" s="1">
        <v>1</v>
      </c>
      <c r="D2757" s="1">
        <v>6</v>
      </c>
      <c r="E2757" s="13">
        <v>0.79400000000000004</v>
      </c>
      <c r="F2757" s="1">
        <v>4</v>
      </c>
      <c r="G2757" s="1" t="s">
        <v>3062</v>
      </c>
      <c r="H2757" s="1" t="s">
        <v>3060</v>
      </c>
      <c r="I2757" s="1">
        <v>37</v>
      </c>
      <c r="J2757" s="1" t="s">
        <v>3059</v>
      </c>
      <c r="K2757" s="1" t="s">
        <v>3059</v>
      </c>
    </row>
    <row r="2758" spans="1:11" x14ac:dyDescent="0.35">
      <c r="A2758" s="1" t="s">
        <v>2402</v>
      </c>
      <c r="B2758" s="9">
        <v>170935</v>
      </c>
      <c r="C2758" s="1">
        <v>3</v>
      </c>
      <c r="D2758" s="1">
        <v>3</v>
      </c>
      <c r="E2758" s="13">
        <v>0.94400000000000006</v>
      </c>
      <c r="F2758" s="1">
        <v>29</v>
      </c>
      <c r="G2758" s="1" t="s">
        <v>3061</v>
      </c>
      <c r="H2758" s="1" t="s">
        <v>3059</v>
      </c>
      <c r="I2758" s="1">
        <v>71</v>
      </c>
      <c r="J2758" s="1" t="s">
        <v>3059</v>
      </c>
      <c r="K2758" s="1" t="s">
        <v>3059</v>
      </c>
    </row>
    <row r="2759" spans="1:11" x14ac:dyDescent="0.35">
      <c r="A2759" s="1" t="s">
        <v>1793</v>
      </c>
      <c r="B2759" s="9">
        <v>73565</v>
      </c>
      <c r="C2759" s="1">
        <v>5</v>
      </c>
      <c r="D2759" s="1">
        <v>1</v>
      </c>
      <c r="E2759" s="13">
        <v>1</v>
      </c>
      <c r="F2759" s="1">
        <v>16</v>
      </c>
      <c r="G2759" s="1" t="s">
        <v>3062</v>
      </c>
      <c r="H2759" s="1" t="s">
        <v>3059</v>
      </c>
      <c r="I2759" s="1">
        <v>65</v>
      </c>
      <c r="J2759" s="1" t="s">
        <v>3059</v>
      </c>
      <c r="K2759" s="1" t="s">
        <v>3059</v>
      </c>
    </row>
    <row r="2760" spans="1:11" x14ac:dyDescent="0.35">
      <c r="A2760" s="1" t="s">
        <v>1093</v>
      </c>
      <c r="B2760" s="9">
        <v>46249</v>
      </c>
      <c r="C2760" s="1">
        <v>3</v>
      </c>
      <c r="D2760" s="1">
        <v>2</v>
      </c>
      <c r="E2760" s="13">
        <v>1</v>
      </c>
      <c r="F2760" s="1">
        <v>23</v>
      </c>
      <c r="G2760" s="1" t="s">
        <v>3064</v>
      </c>
      <c r="H2760" s="1" t="s">
        <v>3060</v>
      </c>
      <c r="I2760" s="1">
        <v>26</v>
      </c>
      <c r="J2760" s="1" t="s">
        <v>3059</v>
      </c>
      <c r="K2760" s="1" t="s">
        <v>3059</v>
      </c>
    </row>
    <row r="2761" spans="1:11" x14ac:dyDescent="0.35">
      <c r="A2761" s="1" t="s">
        <v>1325</v>
      </c>
      <c r="B2761" s="9">
        <v>157275</v>
      </c>
      <c r="C2761" s="1">
        <v>1</v>
      </c>
      <c r="D2761" s="1">
        <v>8</v>
      </c>
      <c r="E2761" s="13">
        <v>0.95099999999999996</v>
      </c>
      <c r="F2761" s="1">
        <v>20</v>
      </c>
      <c r="G2761" s="1" t="s">
        <v>3062</v>
      </c>
      <c r="H2761" s="1" t="s">
        <v>3060</v>
      </c>
      <c r="I2761" s="1">
        <v>78</v>
      </c>
      <c r="J2761" s="1" t="s">
        <v>3059</v>
      </c>
      <c r="K2761" s="1" t="s">
        <v>3060</v>
      </c>
    </row>
    <row r="2762" spans="1:11" x14ac:dyDescent="0.35">
      <c r="A2762" s="1" t="s">
        <v>2926</v>
      </c>
      <c r="B2762" s="9">
        <v>162672</v>
      </c>
      <c r="C2762" s="1">
        <v>5</v>
      </c>
      <c r="D2762" s="1">
        <v>8</v>
      </c>
      <c r="E2762" s="13">
        <v>1</v>
      </c>
      <c r="F2762" s="1">
        <v>18</v>
      </c>
      <c r="G2762" s="1" t="s">
        <v>3064</v>
      </c>
      <c r="H2762" s="1" t="s">
        <v>3059</v>
      </c>
      <c r="I2762" s="1">
        <v>76</v>
      </c>
      <c r="J2762" s="1" t="s">
        <v>3059</v>
      </c>
      <c r="K2762" s="1" t="s">
        <v>3059</v>
      </c>
    </row>
    <row r="2763" spans="1:11" x14ac:dyDescent="0.35">
      <c r="A2763" s="1" t="s">
        <v>79</v>
      </c>
      <c r="B2763" s="9">
        <v>44328</v>
      </c>
      <c r="C2763" s="1">
        <v>5</v>
      </c>
      <c r="D2763" s="1">
        <v>7</v>
      </c>
      <c r="E2763" s="13">
        <v>0.94700000000000006</v>
      </c>
      <c r="F2763" s="1">
        <v>20</v>
      </c>
      <c r="G2763" s="1" t="s">
        <v>3064</v>
      </c>
      <c r="H2763" s="1" t="s">
        <v>3059</v>
      </c>
      <c r="I2763" s="1">
        <v>78</v>
      </c>
      <c r="J2763" s="1" t="s">
        <v>3059</v>
      </c>
      <c r="K2763" s="1" t="s">
        <v>3059</v>
      </c>
    </row>
    <row r="2764" spans="1:11" x14ac:dyDescent="0.35">
      <c r="A2764" s="1" t="s">
        <v>2581</v>
      </c>
      <c r="B2764" s="9">
        <v>92266</v>
      </c>
      <c r="C2764" s="1">
        <v>1</v>
      </c>
      <c r="D2764" s="1">
        <v>9</v>
      </c>
      <c r="E2764" s="13">
        <v>0.84799999999999998</v>
      </c>
      <c r="F2764" s="1">
        <v>8</v>
      </c>
      <c r="G2764" s="1" t="s">
        <v>3064</v>
      </c>
      <c r="H2764" s="1" t="s">
        <v>3059</v>
      </c>
      <c r="I2764" s="1">
        <v>25</v>
      </c>
      <c r="J2764" s="1" t="s">
        <v>3059</v>
      </c>
      <c r="K2764" s="1" t="s">
        <v>3059</v>
      </c>
    </row>
    <row r="2765" spans="1:11" x14ac:dyDescent="0.35">
      <c r="A2765" s="1" t="s">
        <v>1431</v>
      </c>
      <c r="B2765" s="9">
        <v>165061</v>
      </c>
      <c r="C2765" s="1">
        <v>1</v>
      </c>
      <c r="D2765" s="1">
        <v>2</v>
      </c>
      <c r="E2765" s="13">
        <v>0.877</v>
      </c>
      <c r="F2765" s="1">
        <v>9</v>
      </c>
      <c r="G2765" s="1" t="s">
        <v>3058</v>
      </c>
      <c r="H2765" s="1" t="s">
        <v>3060</v>
      </c>
      <c r="I2765" s="1">
        <v>35</v>
      </c>
      <c r="J2765" s="1" t="s">
        <v>3059</v>
      </c>
      <c r="K2765" s="1" t="s">
        <v>3059</v>
      </c>
    </row>
    <row r="2766" spans="1:11" x14ac:dyDescent="0.35">
      <c r="A2766" s="1" t="s">
        <v>1497</v>
      </c>
      <c r="B2766" s="9">
        <v>50872</v>
      </c>
      <c r="C2766" s="1">
        <v>5</v>
      </c>
      <c r="D2766" s="1">
        <v>6</v>
      </c>
      <c r="E2766" s="13">
        <v>0.95400000000000007</v>
      </c>
      <c r="F2766" s="1">
        <v>1</v>
      </c>
      <c r="G2766" s="1" t="s">
        <v>3064</v>
      </c>
      <c r="H2766" s="1" t="s">
        <v>3060</v>
      </c>
      <c r="I2766" s="1">
        <v>4</v>
      </c>
      <c r="J2766" s="1" t="s">
        <v>3060</v>
      </c>
      <c r="K2766" s="1" t="s">
        <v>3059</v>
      </c>
    </row>
    <row r="2767" spans="1:11" x14ac:dyDescent="0.35">
      <c r="A2767" s="1" t="s">
        <v>292</v>
      </c>
      <c r="B2767" s="9">
        <v>124726</v>
      </c>
      <c r="C2767" s="1">
        <v>5</v>
      </c>
      <c r="D2767" s="1">
        <v>6</v>
      </c>
      <c r="E2767" s="13">
        <v>0.90799999999999992</v>
      </c>
      <c r="F2767" s="1">
        <v>24</v>
      </c>
      <c r="G2767" s="1" t="s">
        <v>3062</v>
      </c>
      <c r="H2767" s="1" t="s">
        <v>3060</v>
      </c>
      <c r="I2767" s="1">
        <v>68</v>
      </c>
      <c r="J2767" s="1" t="s">
        <v>3060</v>
      </c>
      <c r="K2767" s="1" t="s">
        <v>3059</v>
      </c>
    </row>
    <row r="2768" spans="1:11" x14ac:dyDescent="0.35">
      <c r="A2768" s="1" t="s">
        <v>592</v>
      </c>
      <c r="B2768" s="9">
        <v>81822</v>
      </c>
      <c r="C2768" s="1">
        <v>3</v>
      </c>
      <c r="D2768" s="1">
        <v>8</v>
      </c>
      <c r="E2768" s="13">
        <v>0.95599999999999996</v>
      </c>
      <c r="F2768" s="1">
        <v>29</v>
      </c>
      <c r="G2768" s="1" t="s">
        <v>3062</v>
      </c>
      <c r="H2768" s="1" t="s">
        <v>3059</v>
      </c>
      <c r="I2768" s="1">
        <v>26</v>
      </c>
      <c r="J2768" s="1" t="s">
        <v>3059</v>
      </c>
      <c r="K2768" s="1" t="s">
        <v>3059</v>
      </c>
    </row>
    <row r="2769" spans="1:11" x14ac:dyDescent="0.35">
      <c r="A2769" s="1" t="s">
        <v>1649</v>
      </c>
      <c r="B2769" s="9">
        <v>176871</v>
      </c>
      <c r="C2769" s="1">
        <v>4</v>
      </c>
      <c r="D2769" s="1">
        <v>8</v>
      </c>
      <c r="E2769" s="13">
        <v>0.80599999999999994</v>
      </c>
      <c r="F2769" s="1">
        <v>24</v>
      </c>
      <c r="G2769" s="1" t="s">
        <v>3063</v>
      </c>
      <c r="H2769" s="1" t="s">
        <v>3059</v>
      </c>
      <c r="I2769" s="1">
        <v>63</v>
      </c>
      <c r="J2769" s="1" t="s">
        <v>3059</v>
      </c>
      <c r="K2769" s="1" t="s">
        <v>3059</v>
      </c>
    </row>
    <row r="2770" spans="1:11" x14ac:dyDescent="0.35">
      <c r="A2770" s="1" t="s">
        <v>1767</v>
      </c>
      <c r="B2770" s="9">
        <v>105660</v>
      </c>
      <c r="C2770" s="1">
        <v>5</v>
      </c>
      <c r="D2770" s="1">
        <v>3</v>
      </c>
      <c r="E2770" s="13">
        <v>0.89500000000000002</v>
      </c>
      <c r="F2770" s="1">
        <v>9</v>
      </c>
      <c r="G2770" s="1" t="s">
        <v>3062</v>
      </c>
      <c r="H2770" s="1" t="s">
        <v>3060</v>
      </c>
      <c r="I2770" s="1">
        <v>63</v>
      </c>
      <c r="J2770" s="1" t="s">
        <v>3060</v>
      </c>
      <c r="K2770" s="1" t="s">
        <v>3059</v>
      </c>
    </row>
    <row r="2771" spans="1:11" x14ac:dyDescent="0.35">
      <c r="A2771" s="1" t="s">
        <v>2184</v>
      </c>
      <c r="B2771" s="9">
        <v>74805</v>
      </c>
      <c r="C2771" s="1">
        <v>1</v>
      </c>
      <c r="D2771" s="1">
        <v>2</v>
      </c>
      <c r="E2771" s="13">
        <v>0.94</v>
      </c>
      <c r="F2771" s="1">
        <v>24</v>
      </c>
      <c r="G2771" s="1" t="s">
        <v>3061</v>
      </c>
      <c r="H2771" s="1" t="s">
        <v>3060</v>
      </c>
      <c r="I2771" s="1">
        <v>13</v>
      </c>
      <c r="J2771" s="1" t="s">
        <v>3059</v>
      </c>
      <c r="K2771" s="1" t="s">
        <v>3060</v>
      </c>
    </row>
    <row r="2772" spans="1:11" x14ac:dyDescent="0.35">
      <c r="A2772" s="1" t="s">
        <v>587</v>
      </c>
      <c r="B2772" s="9">
        <v>101082</v>
      </c>
      <c r="C2772" s="1">
        <v>1</v>
      </c>
      <c r="D2772" s="1">
        <v>6</v>
      </c>
      <c r="E2772" s="13">
        <v>0.90700000000000003</v>
      </c>
      <c r="F2772" s="1">
        <v>22</v>
      </c>
      <c r="G2772" s="1" t="s">
        <v>3062</v>
      </c>
      <c r="H2772" s="1" t="s">
        <v>3059</v>
      </c>
      <c r="I2772" s="1">
        <v>11</v>
      </c>
      <c r="J2772" s="1" t="s">
        <v>3059</v>
      </c>
      <c r="K2772" s="1" t="s">
        <v>3059</v>
      </c>
    </row>
    <row r="2773" spans="1:11" x14ac:dyDescent="0.35">
      <c r="A2773" s="1" t="s">
        <v>345</v>
      </c>
      <c r="B2773" s="9">
        <v>109601</v>
      </c>
      <c r="C2773" s="1">
        <v>1</v>
      </c>
      <c r="D2773" s="1">
        <v>3</v>
      </c>
      <c r="E2773" s="13">
        <v>0.875</v>
      </c>
      <c r="F2773" s="1">
        <v>8</v>
      </c>
      <c r="G2773" s="1" t="s">
        <v>3058</v>
      </c>
      <c r="H2773" s="1" t="s">
        <v>3059</v>
      </c>
      <c r="I2773" s="1">
        <v>34</v>
      </c>
      <c r="J2773" s="1" t="s">
        <v>3059</v>
      </c>
      <c r="K2773" s="1" t="s">
        <v>3060</v>
      </c>
    </row>
    <row r="2774" spans="1:11" x14ac:dyDescent="0.35">
      <c r="A2774" s="1" t="s">
        <v>802</v>
      </c>
      <c r="B2774" s="9">
        <v>71788</v>
      </c>
      <c r="C2774" s="1">
        <v>5</v>
      </c>
      <c r="D2774" s="1">
        <v>8</v>
      </c>
      <c r="E2774" s="13">
        <v>0.93900000000000006</v>
      </c>
      <c r="F2774" s="1">
        <v>29</v>
      </c>
      <c r="G2774" s="1" t="s">
        <v>3058</v>
      </c>
      <c r="H2774" s="1" t="s">
        <v>3059</v>
      </c>
      <c r="I2774" s="1">
        <v>38</v>
      </c>
      <c r="J2774" s="1" t="s">
        <v>3059</v>
      </c>
      <c r="K2774" s="1" t="s">
        <v>3059</v>
      </c>
    </row>
    <row r="2775" spans="1:11" x14ac:dyDescent="0.35">
      <c r="A2775" s="1" t="s">
        <v>3026</v>
      </c>
      <c r="B2775" s="9">
        <v>56701</v>
      </c>
      <c r="C2775" s="1">
        <v>1</v>
      </c>
      <c r="D2775" s="1">
        <v>5</v>
      </c>
      <c r="E2775" s="13">
        <v>0.83299999999999996</v>
      </c>
      <c r="F2775" s="1">
        <v>28</v>
      </c>
      <c r="G2775" s="1" t="s">
        <v>3061</v>
      </c>
      <c r="H2775" s="1" t="s">
        <v>3059</v>
      </c>
      <c r="I2775" s="1">
        <v>5</v>
      </c>
      <c r="J2775" s="1" t="s">
        <v>3059</v>
      </c>
      <c r="K2775" s="1" t="s">
        <v>3059</v>
      </c>
    </row>
    <row r="2776" spans="1:11" x14ac:dyDescent="0.35">
      <c r="A2776" s="1" t="s">
        <v>2737</v>
      </c>
      <c r="B2776" s="9">
        <v>117687</v>
      </c>
      <c r="C2776" s="1">
        <v>3</v>
      </c>
      <c r="D2776" s="1">
        <v>6</v>
      </c>
      <c r="E2776" s="13">
        <v>0.82299999999999995</v>
      </c>
      <c r="F2776" s="1">
        <v>7</v>
      </c>
      <c r="G2776" s="1" t="s">
        <v>3063</v>
      </c>
      <c r="H2776" s="1" t="s">
        <v>3060</v>
      </c>
      <c r="I2776" s="1">
        <v>60</v>
      </c>
      <c r="J2776" s="1" t="s">
        <v>3059</v>
      </c>
      <c r="K2776" s="1" t="s">
        <v>3059</v>
      </c>
    </row>
    <row r="2777" spans="1:11" x14ac:dyDescent="0.35">
      <c r="A2777" s="1" t="s">
        <v>1135</v>
      </c>
      <c r="B2777" s="9">
        <v>54146</v>
      </c>
      <c r="C2777" s="1">
        <v>4</v>
      </c>
      <c r="D2777" s="1">
        <v>1</v>
      </c>
      <c r="E2777" s="13">
        <v>0.8640000000000001</v>
      </c>
      <c r="F2777" s="1">
        <v>10</v>
      </c>
      <c r="G2777" s="1" t="s">
        <v>3064</v>
      </c>
      <c r="H2777" s="1" t="s">
        <v>3060</v>
      </c>
      <c r="I2777" s="1">
        <v>68</v>
      </c>
      <c r="J2777" s="1" t="s">
        <v>3059</v>
      </c>
      <c r="K2777" s="1" t="s">
        <v>3059</v>
      </c>
    </row>
    <row r="2778" spans="1:11" x14ac:dyDescent="0.35">
      <c r="A2778" s="1" t="s">
        <v>1258</v>
      </c>
      <c r="B2778" s="9">
        <v>176228</v>
      </c>
      <c r="C2778" s="1">
        <v>5</v>
      </c>
      <c r="D2778" s="1">
        <v>4</v>
      </c>
      <c r="E2778" s="13">
        <v>0.85099999999999998</v>
      </c>
      <c r="F2778" s="1">
        <v>28</v>
      </c>
      <c r="G2778" s="1" t="s">
        <v>3065</v>
      </c>
      <c r="H2778" s="1" t="s">
        <v>3059</v>
      </c>
      <c r="I2778" s="1">
        <v>51</v>
      </c>
      <c r="J2778" s="1" t="s">
        <v>3059</v>
      </c>
      <c r="K2778" s="1" t="s">
        <v>3059</v>
      </c>
    </row>
    <row r="2779" spans="1:11" x14ac:dyDescent="0.35">
      <c r="A2779" s="1" t="s">
        <v>1282</v>
      </c>
      <c r="B2779" s="9">
        <v>139883</v>
      </c>
      <c r="C2779" s="1">
        <v>5</v>
      </c>
      <c r="D2779" s="1">
        <v>6</v>
      </c>
      <c r="E2779" s="13">
        <v>0.84400000000000008</v>
      </c>
      <c r="F2779" s="1">
        <v>24</v>
      </c>
      <c r="G2779" s="1" t="s">
        <v>3063</v>
      </c>
      <c r="H2779" s="1" t="s">
        <v>3059</v>
      </c>
      <c r="I2779" s="1">
        <v>0</v>
      </c>
      <c r="J2779" s="1" t="s">
        <v>3059</v>
      </c>
      <c r="K2779" s="1" t="s">
        <v>3059</v>
      </c>
    </row>
    <row r="2780" spans="1:11" x14ac:dyDescent="0.35">
      <c r="A2780" s="1" t="s">
        <v>1303</v>
      </c>
      <c r="B2780" s="9">
        <v>113271</v>
      </c>
      <c r="C2780" s="1">
        <v>3</v>
      </c>
      <c r="D2780" s="1">
        <v>3</v>
      </c>
      <c r="E2780" s="13">
        <v>0.85400000000000009</v>
      </c>
      <c r="F2780" s="1">
        <v>25</v>
      </c>
      <c r="G2780" s="1" t="s">
        <v>3065</v>
      </c>
      <c r="H2780" s="1" t="s">
        <v>3059</v>
      </c>
      <c r="I2780" s="1">
        <v>14</v>
      </c>
      <c r="J2780" s="1" t="s">
        <v>3059</v>
      </c>
      <c r="K2780" s="1" t="s">
        <v>3059</v>
      </c>
    </row>
    <row r="2781" spans="1:11" x14ac:dyDescent="0.35">
      <c r="A2781" s="1" t="s">
        <v>887</v>
      </c>
      <c r="B2781" s="9">
        <v>99073</v>
      </c>
      <c r="C2781" s="1">
        <v>2</v>
      </c>
      <c r="D2781" s="1">
        <v>4</v>
      </c>
      <c r="E2781" s="13">
        <v>0.875</v>
      </c>
      <c r="F2781" s="1">
        <v>13</v>
      </c>
      <c r="G2781" s="1" t="s">
        <v>3063</v>
      </c>
      <c r="H2781" s="1" t="s">
        <v>3059</v>
      </c>
      <c r="I2781" s="1">
        <v>27</v>
      </c>
      <c r="J2781" s="1" t="s">
        <v>3059</v>
      </c>
      <c r="K2781" s="1" t="s">
        <v>3059</v>
      </c>
    </row>
    <row r="2782" spans="1:11" x14ac:dyDescent="0.35">
      <c r="A2782" s="1" t="s">
        <v>2756</v>
      </c>
      <c r="B2782" s="9">
        <v>173962</v>
      </c>
      <c r="C2782" s="1">
        <v>5</v>
      </c>
      <c r="D2782" s="1">
        <v>10</v>
      </c>
      <c r="E2782" s="13">
        <v>0.94900000000000007</v>
      </c>
      <c r="F2782" s="1">
        <v>12</v>
      </c>
      <c r="G2782" s="1" t="s">
        <v>3062</v>
      </c>
      <c r="H2782" s="1" t="s">
        <v>3059</v>
      </c>
      <c r="I2782" s="1">
        <v>54</v>
      </c>
      <c r="J2782" s="1" t="s">
        <v>3059</v>
      </c>
      <c r="K2782" s="1" t="s">
        <v>3059</v>
      </c>
    </row>
    <row r="2783" spans="1:11" x14ac:dyDescent="0.35">
      <c r="A2783" s="1" t="s">
        <v>2690</v>
      </c>
      <c r="B2783" s="9">
        <v>172539</v>
      </c>
      <c r="C2783" s="1">
        <v>4</v>
      </c>
      <c r="D2783" s="1">
        <v>8</v>
      </c>
      <c r="E2783" s="13">
        <v>0.872</v>
      </c>
      <c r="F2783" s="1">
        <v>8</v>
      </c>
      <c r="G2783" s="1" t="s">
        <v>3064</v>
      </c>
      <c r="H2783" s="1" t="s">
        <v>3059</v>
      </c>
      <c r="I2783" s="1">
        <v>15</v>
      </c>
      <c r="J2783" s="1" t="s">
        <v>3059</v>
      </c>
      <c r="K2783" s="1" t="s">
        <v>3059</v>
      </c>
    </row>
    <row r="2784" spans="1:11" x14ac:dyDescent="0.35">
      <c r="A2784" s="1" t="s">
        <v>2558</v>
      </c>
      <c r="B2784" s="9">
        <v>171155</v>
      </c>
      <c r="C2784" s="1">
        <v>4</v>
      </c>
      <c r="D2784" s="1">
        <v>5</v>
      </c>
      <c r="E2784" s="13">
        <v>0.90400000000000003</v>
      </c>
      <c r="F2784" s="1">
        <v>4</v>
      </c>
      <c r="G2784" s="1" t="s">
        <v>3063</v>
      </c>
      <c r="H2784" s="1" t="s">
        <v>3060</v>
      </c>
      <c r="I2784" s="1">
        <v>37</v>
      </c>
      <c r="J2784" s="1" t="s">
        <v>3059</v>
      </c>
      <c r="K2784" s="1" t="s">
        <v>3059</v>
      </c>
    </row>
    <row r="2785" spans="1:11" x14ac:dyDescent="0.35">
      <c r="A2785" s="1" t="s">
        <v>2138</v>
      </c>
      <c r="B2785" s="9">
        <v>26433</v>
      </c>
      <c r="C2785" s="1">
        <v>3</v>
      </c>
      <c r="D2785" s="1">
        <v>9</v>
      </c>
      <c r="E2785" s="13">
        <v>0.86900000000000011</v>
      </c>
      <c r="F2785" s="1">
        <v>25</v>
      </c>
      <c r="G2785" s="1" t="s">
        <v>3061</v>
      </c>
      <c r="H2785" s="1" t="s">
        <v>3059</v>
      </c>
      <c r="I2785" s="1">
        <v>19</v>
      </c>
      <c r="J2785" s="1" t="s">
        <v>3059</v>
      </c>
      <c r="K2785" s="1" t="s">
        <v>3059</v>
      </c>
    </row>
    <row r="2786" spans="1:11" x14ac:dyDescent="0.35">
      <c r="A2786" s="1" t="s">
        <v>1995</v>
      </c>
      <c r="B2786" s="9">
        <v>118558</v>
      </c>
      <c r="C2786" s="1">
        <v>5</v>
      </c>
      <c r="D2786" s="1">
        <v>8</v>
      </c>
      <c r="E2786" s="13">
        <v>0.97299999999999998</v>
      </c>
      <c r="F2786" s="1">
        <v>12</v>
      </c>
      <c r="G2786" s="1" t="s">
        <v>3058</v>
      </c>
      <c r="H2786" s="1" t="s">
        <v>3059</v>
      </c>
      <c r="I2786" s="1">
        <v>25</v>
      </c>
      <c r="J2786" s="1" t="s">
        <v>3059</v>
      </c>
      <c r="K2786" s="1" t="s">
        <v>3059</v>
      </c>
    </row>
    <row r="2787" spans="1:11" x14ac:dyDescent="0.35">
      <c r="A2787" s="1" t="s">
        <v>1384</v>
      </c>
      <c r="B2787" s="9">
        <v>169929</v>
      </c>
      <c r="C2787" s="1">
        <v>1</v>
      </c>
      <c r="D2787" s="1">
        <v>2</v>
      </c>
      <c r="E2787" s="13">
        <v>0.93900000000000006</v>
      </c>
      <c r="F2787" s="1">
        <v>12</v>
      </c>
      <c r="G2787" s="1" t="s">
        <v>3058</v>
      </c>
      <c r="H2787" s="1" t="s">
        <v>3060</v>
      </c>
      <c r="I2787" s="1">
        <v>74</v>
      </c>
      <c r="J2787" s="1" t="s">
        <v>3059</v>
      </c>
      <c r="K2787" s="1" t="s">
        <v>3059</v>
      </c>
    </row>
    <row r="2788" spans="1:11" x14ac:dyDescent="0.35">
      <c r="A2788" s="1" t="s">
        <v>549</v>
      </c>
      <c r="B2788" s="9">
        <v>61465</v>
      </c>
      <c r="C2788" s="1">
        <v>2</v>
      </c>
      <c r="D2788" s="1">
        <v>6</v>
      </c>
      <c r="E2788" s="13">
        <v>0.89800000000000002</v>
      </c>
      <c r="F2788" s="1">
        <v>27</v>
      </c>
      <c r="G2788" s="1" t="s">
        <v>3058</v>
      </c>
      <c r="H2788" s="1" t="s">
        <v>3059</v>
      </c>
      <c r="I2788" s="1">
        <v>6</v>
      </c>
      <c r="J2788" s="1" t="s">
        <v>3059</v>
      </c>
      <c r="K2788" s="1" t="s">
        <v>3059</v>
      </c>
    </row>
    <row r="2789" spans="1:11" x14ac:dyDescent="0.35">
      <c r="A2789" s="1" t="s">
        <v>2821</v>
      </c>
      <c r="B2789" s="9">
        <v>102598</v>
      </c>
      <c r="C2789" s="1">
        <v>1</v>
      </c>
      <c r="D2789" s="1">
        <v>2</v>
      </c>
      <c r="E2789" s="13">
        <v>0.88099999999999989</v>
      </c>
      <c r="F2789" s="1">
        <v>13</v>
      </c>
      <c r="G2789" s="1" t="s">
        <v>3063</v>
      </c>
      <c r="H2789" s="1" t="s">
        <v>3060</v>
      </c>
      <c r="I2789" s="1">
        <v>69</v>
      </c>
      <c r="J2789" s="1" t="s">
        <v>3060</v>
      </c>
      <c r="K2789" s="1" t="s">
        <v>3059</v>
      </c>
    </row>
    <row r="2790" spans="1:11" x14ac:dyDescent="0.35">
      <c r="A2790" s="1" t="s">
        <v>1794</v>
      </c>
      <c r="B2790" s="9">
        <v>33717</v>
      </c>
      <c r="C2790" s="1">
        <v>4</v>
      </c>
      <c r="D2790" s="1">
        <v>7</v>
      </c>
      <c r="E2790" s="13">
        <v>0.86199999999999999</v>
      </c>
      <c r="F2790" s="1">
        <v>10</v>
      </c>
      <c r="G2790" s="1" t="s">
        <v>3062</v>
      </c>
      <c r="H2790" s="1" t="s">
        <v>3059</v>
      </c>
      <c r="I2790" s="1">
        <v>79</v>
      </c>
      <c r="J2790" s="1" t="s">
        <v>3059</v>
      </c>
      <c r="K2790" s="1" t="s">
        <v>3059</v>
      </c>
    </row>
    <row r="2791" spans="1:11" x14ac:dyDescent="0.35">
      <c r="A2791" s="1" t="s">
        <v>2952</v>
      </c>
      <c r="B2791" s="9">
        <v>87981</v>
      </c>
      <c r="C2791" s="1">
        <v>4</v>
      </c>
      <c r="D2791" s="1">
        <v>9</v>
      </c>
      <c r="E2791" s="13">
        <v>1</v>
      </c>
      <c r="F2791" s="1">
        <v>19</v>
      </c>
      <c r="G2791" s="1" t="s">
        <v>3063</v>
      </c>
      <c r="H2791" s="1" t="s">
        <v>3060</v>
      </c>
      <c r="I2791" s="1">
        <v>66</v>
      </c>
      <c r="J2791" s="1" t="s">
        <v>3059</v>
      </c>
      <c r="K2791" s="1" t="s">
        <v>3059</v>
      </c>
    </row>
    <row r="2792" spans="1:11" x14ac:dyDescent="0.35">
      <c r="A2792" s="1" t="s">
        <v>748</v>
      </c>
      <c r="B2792" s="9">
        <v>89590</v>
      </c>
      <c r="C2792" s="1">
        <v>5</v>
      </c>
      <c r="D2792" s="1">
        <v>5</v>
      </c>
      <c r="E2792" s="13">
        <v>0.83499999999999996</v>
      </c>
      <c r="F2792" s="1">
        <v>6</v>
      </c>
      <c r="G2792" s="1" t="s">
        <v>3063</v>
      </c>
      <c r="H2792" s="1" t="s">
        <v>3060</v>
      </c>
      <c r="I2792" s="1">
        <v>20</v>
      </c>
      <c r="J2792" s="1" t="s">
        <v>3059</v>
      </c>
      <c r="K2792" s="1" t="s">
        <v>3059</v>
      </c>
    </row>
    <row r="2793" spans="1:11" x14ac:dyDescent="0.35">
      <c r="A2793" s="1" t="s">
        <v>2844</v>
      </c>
      <c r="B2793" s="9">
        <v>116153</v>
      </c>
      <c r="C2793" s="1">
        <v>1</v>
      </c>
      <c r="D2793" s="1">
        <v>8</v>
      </c>
      <c r="E2793" s="13">
        <v>0.94900000000000007</v>
      </c>
      <c r="F2793" s="1">
        <v>14</v>
      </c>
      <c r="G2793" s="1" t="s">
        <v>3063</v>
      </c>
      <c r="H2793" s="1" t="s">
        <v>3059</v>
      </c>
      <c r="I2793" s="1">
        <v>56</v>
      </c>
      <c r="J2793" s="1" t="s">
        <v>3059</v>
      </c>
      <c r="K2793" s="1" t="s">
        <v>3060</v>
      </c>
    </row>
    <row r="2794" spans="1:11" x14ac:dyDescent="0.35">
      <c r="A2794" s="1" t="s">
        <v>630</v>
      </c>
      <c r="B2794" s="9">
        <v>94915</v>
      </c>
      <c r="C2794" s="1">
        <v>2</v>
      </c>
      <c r="D2794" s="1">
        <v>3</v>
      </c>
      <c r="E2794" s="13">
        <v>0.94900000000000007</v>
      </c>
      <c r="F2794" s="1">
        <v>30</v>
      </c>
      <c r="G2794" s="1" t="s">
        <v>3061</v>
      </c>
      <c r="H2794" s="1" t="s">
        <v>3059</v>
      </c>
      <c r="I2794" s="1">
        <v>60</v>
      </c>
      <c r="J2794" s="1" t="s">
        <v>3059</v>
      </c>
      <c r="K2794" s="1" t="s">
        <v>3059</v>
      </c>
    </row>
    <row r="2795" spans="1:11" x14ac:dyDescent="0.35">
      <c r="A2795" s="1" t="s">
        <v>2605</v>
      </c>
      <c r="B2795" s="9">
        <v>102000</v>
      </c>
      <c r="C2795" s="1">
        <v>3</v>
      </c>
      <c r="D2795" s="1">
        <v>6</v>
      </c>
      <c r="E2795" s="13">
        <v>0.93200000000000005</v>
      </c>
      <c r="F2795" s="1">
        <v>25</v>
      </c>
      <c r="G2795" s="1" t="s">
        <v>3062</v>
      </c>
      <c r="H2795" s="1" t="s">
        <v>3059</v>
      </c>
      <c r="I2795" s="1">
        <v>64</v>
      </c>
      <c r="J2795" s="1" t="s">
        <v>3059</v>
      </c>
      <c r="K2795" s="1" t="s">
        <v>3059</v>
      </c>
    </row>
    <row r="2796" spans="1:11" x14ac:dyDescent="0.35">
      <c r="A2796" s="1" t="s">
        <v>812</v>
      </c>
      <c r="B2796" s="9">
        <v>128038</v>
      </c>
      <c r="C2796" s="1">
        <v>2</v>
      </c>
      <c r="D2796" s="1">
        <v>10</v>
      </c>
      <c r="E2796" s="13">
        <v>0.84200000000000008</v>
      </c>
      <c r="F2796" s="1">
        <v>5</v>
      </c>
      <c r="G2796" s="1" t="s">
        <v>3061</v>
      </c>
      <c r="H2796" s="1" t="s">
        <v>3059</v>
      </c>
      <c r="I2796" s="1">
        <v>5</v>
      </c>
      <c r="J2796" s="1" t="s">
        <v>3059</v>
      </c>
      <c r="K2796" s="1" t="s">
        <v>3059</v>
      </c>
    </row>
    <row r="2797" spans="1:11" x14ac:dyDescent="0.35">
      <c r="A2797" s="1" t="s">
        <v>2932</v>
      </c>
      <c r="B2797" s="9">
        <v>76910</v>
      </c>
      <c r="C2797" s="1">
        <v>5</v>
      </c>
      <c r="D2797" s="1">
        <v>3</v>
      </c>
      <c r="E2797" s="13">
        <v>0.85299999999999998</v>
      </c>
      <c r="F2797" s="1">
        <v>7</v>
      </c>
      <c r="G2797" s="1" t="s">
        <v>3064</v>
      </c>
      <c r="H2797" s="1" t="s">
        <v>3059</v>
      </c>
      <c r="I2797" s="1">
        <v>7</v>
      </c>
      <c r="J2797" s="1" t="s">
        <v>3059</v>
      </c>
      <c r="K2797" s="1" t="s">
        <v>3059</v>
      </c>
    </row>
    <row r="2798" spans="1:11" x14ac:dyDescent="0.35">
      <c r="A2798" s="1" t="s">
        <v>2701</v>
      </c>
      <c r="B2798" s="9">
        <v>31105</v>
      </c>
      <c r="C2798" s="1">
        <v>5</v>
      </c>
      <c r="D2798" s="1">
        <v>4</v>
      </c>
      <c r="E2798" s="13">
        <v>0.93</v>
      </c>
      <c r="F2798" s="1">
        <v>25</v>
      </c>
      <c r="G2798" s="1" t="s">
        <v>3062</v>
      </c>
      <c r="H2798" s="1" t="s">
        <v>3059</v>
      </c>
      <c r="I2798" s="1">
        <v>27</v>
      </c>
      <c r="J2798" s="1" t="s">
        <v>3059</v>
      </c>
      <c r="K2798" s="1" t="s">
        <v>3059</v>
      </c>
    </row>
    <row r="2799" spans="1:11" x14ac:dyDescent="0.35">
      <c r="A2799" s="1" t="s">
        <v>1040</v>
      </c>
      <c r="B2799" s="9">
        <v>99160</v>
      </c>
      <c r="C2799" s="1">
        <v>1</v>
      </c>
      <c r="D2799" s="1">
        <v>8</v>
      </c>
      <c r="E2799" s="13">
        <v>0.97799999999999998</v>
      </c>
      <c r="F2799" s="1">
        <v>0</v>
      </c>
      <c r="G2799" s="1" t="s">
        <v>3061</v>
      </c>
      <c r="H2799" s="1" t="s">
        <v>3059</v>
      </c>
      <c r="I2799" s="1">
        <v>28</v>
      </c>
      <c r="J2799" s="1" t="s">
        <v>3059</v>
      </c>
      <c r="K2799" s="1" t="s">
        <v>3059</v>
      </c>
    </row>
    <row r="2800" spans="1:11" x14ac:dyDescent="0.35">
      <c r="A2800" s="1" t="s">
        <v>1673</v>
      </c>
      <c r="B2800" s="9">
        <v>163582</v>
      </c>
      <c r="C2800" s="1">
        <v>3</v>
      </c>
      <c r="D2800" s="1">
        <v>9</v>
      </c>
      <c r="E2800" s="13">
        <v>0.85499999999999998</v>
      </c>
      <c r="F2800" s="1">
        <v>0</v>
      </c>
      <c r="G2800" s="1" t="s">
        <v>3064</v>
      </c>
      <c r="H2800" s="1" t="s">
        <v>3059</v>
      </c>
      <c r="I2800" s="1">
        <v>71</v>
      </c>
      <c r="J2800" s="1" t="s">
        <v>3059</v>
      </c>
      <c r="K2800" s="1" t="s">
        <v>3060</v>
      </c>
    </row>
    <row r="2801" spans="1:11" x14ac:dyDescent="0.35">
      <c r="A2801" s="1" t="s">
        <v>836</v>
      </c>
      <c r="B2801" s="9">
        <v>63246</v>
      </c>
      <c r="C2801" s="1">
        <v>4</v>
      </c>
      <c r="D2801" s="1">
        <v>6</v>
      </c>
      <c r="E2801" s="13">
        <v>0.97400000000000009</v>
      </c>
      <c r="F2801" s="1">
        <v>19</v>
      </c>
      <c r="G2801" s="1" t="s">
        <v>3064</v>
      </c>
      <c r="H2801" s="1" t="s">
        <v>3059</v>
      </c>
      <c r="I2801" s="1">
        <v>30</v>
      </c>
      <c r="J2801" s="1" t="s">
        <v>3059</v>
      </c>
      <c r="K2801" s="1" t="s">
        <v>3059</v>
      </c>
    </row>
    <row r="2802" spans="1:11" x14ac:dyDescent="0.35">
      <c r="A2802" s="1" t="s">
        <v>1398</v>
      </c>
      <c r="B2802" s="9">
        <v>135454</v>
      </c>
      <c r="C2802" s="1">
        <v>5</v>
      </c>
      <c r="D2802" s="1">
        <v>6</v>
      </c>
      <c r="E2802" s="13">
        <v>0.88300000000000001</v>
      </c>
      <c r="F2802" s="1">
        <v>23</v>
      </c>
      <c r="G2802" s="1" t="s">
        <v>3061</v>
      </c>
      <c r="H2802" s="1" t="s">
        <v>3059</v>
      </c>
      <c r="I2802" s="1">
        <v>18</v>
      </c>
      <c r="J2802" s="1" t="s">
        <v>3059</v>
      </c>
      <c r="K2802" s="1" t="s">
        <v>3059</v>
      </c>
    </row>
    <row r="2803" spans="1:11" x14ac:dyDescent="0.35">
      <c r="A2803" s="1" t="s">
        <v>1350</v>
      </c>
      <c r="B2803" s="9">
        <v>97987</v>
      </c>
      <c r="C2803" s="1">
        <v>1</v>
      </c>
      <c r="D2803" s="1">
        <v>7</v>
      </c>
      <c r="E2803" s="13">
        <v>0.95900000000000007</v>
      </c>
      <c r="F2803" s="1">
        <v>14</v>
      </c>
      <c r="G2803" s="1" t="s">
        <v>3062</v>
      </c>
      <c r="H2803" s="1" t="s">
        <v>3059</v>
      </c>
      <c r="I2803" s="1">
        <v>46</v>
      </c>
      <c r="J2803" s="1" t="s">
        <v>3059</v>
      </c>
      <c r="K2803" s="1" t="s">
        <v>3060</v>
      </c>
    </row>
    <row r="2804" spans="1:11" x14ac:dyDescent="0.35">
      <c r="A2804" s="1" t="s">
        <v>2595</v>
      </c>
      <c r="B2804" s="9">
        <v>102979.37</v>
      </c>
      <c r="C2804" s="1">
        <v>1</v>
      </c>
      <c r="D2804" s="1">
        <v>3</v>
      </c>
      <c r="E2804" s="13">
        <v>0.84099999999999997</v>
      </c>
      <c r="F2804" s="1">
        <v>16</v>
      </c>
      <c r="G2804" s="1" t="s">
        <v>3063</v>
      </c>
      <c r="H2804" s="1" t="s">
        <v>3060</v>
      </c>
      <c r="I2804" s="1">
        <v>31</v>
      </c>
      <c r="J2804" s="1" t="s">
        <v>3060</v>
      </c>
      <c r="K2804" s="1" t="s">
        <v>3059</v>
      </c>
    </row>
    <row r="2805" spans="1:11" x14ac:dyDescent="0.35">
      <c r="A2805" s="1" t="s">
        <v>1438</v>
      </c>
      <c r="B2805" s="9">
        <v>79897</v>
      </c>
      <c r="C2805" s="1">
        <v>5</v>
      </c>
      <c r="D2805" s="1">
        <v>2</v>
      </c>
      <c r="E2805" s="13">
        <v>0.93700000000000006</v>
      </c>
      <c r="F2805" s="1">
        <v>8</v>
      </c>
      <c r="G2805" s="1" t="s">
        <v>3063</v>
      </c>
      <c r="H2805" s="1" t="s">
        <v>3059</v>
      </c>
      <c r="I2805" s="1">
        <v>39</v>
      </c>
      <c r="J2805" s="1" t="s">
        <v>3060</v>
      </c>
      <c r="K2805" s="1" t="s">
        <v>3059</v>
      </c>
    </row>
    <row r="2806" spans="1:11" x14ac:dyDescent="0.35">
      <c r="A2806" s="1" t="s">
        <v>2251</v>
      </c>
      <c r="B2806" s="9">
        <v>106877</v>
      </c>
      <c r="C2806" s="1">
        <v>1</v>
      </c>
      <c r="D2806" s="1">
        <v>9</v>
      </c>
      <c r="E2806" s="13">
        <v>0.92299999999999993</v>
      </c>
      <c r="F2806" s="1">
        <v>21</v>
      </c>
      <c r="G2806" s="1" t="s">
        <v>3063</v>
      </c>
      <c r="H2806" s="1" t="s">
        <v>3060</v>
      </c>
      <c r="I2806" s="1">
        <v>34</v>
      </c>
      <c r="J2806" s="1" t="s">
        <v>3059</v>
      </c>
      <c r="K2806" s="1" t="s">
        <v>3059</v>
      </c>
    </row>
    <row r="2807" spans="1:11" x14ac:dyDescent="0.35">
      <c r="A2807" s="1" t="s">
        <v>695</v>
      </c>
      <c r="B2807" s="9">
        <v>120234</v>
      </c>
      <c r="C2807" s="1">
        <v>1</v>
      </c>
      <c r="D2807" s="1">
        <v>8</v>
      </c>
      <c r="E2807" s="13">
        <v>0.8909999999999999</v>
      </c>
      <c r="F2807" s="1">
        <v>18</v>
      </c>
      <c r="G2807" s="1" t="s">
        <v>3058</v>
      </c>
      <c r="H2807" s="1" t="s">
        <v>3059</v>
      </c>
      <c r="I2807" s="1">
        <v>63</v>
      </c>
      <c r="J2807" s="1" t="s">
        <v>3060</v>
      </c>
      <c r="K2807" s="1" t="s">
        <v>3059</v>
      </c>
    </row>
    <row r="2808" spans="1:11" x14ac:dyDescent="0.35">
      <c r="A2808" s="1" t="s">
        <v>467</v>
      </c>
      <c r="B2808" s="9">
        <v>119337</v>
      </c>
      <c r="C2808" s="1">
        <v>5</v>
      </c>
      <c r="D2808" s="1">
        <v>10</v>
      </c>
      <c r="E2808" s="13">
        <v>0.91599999999999993</v>
      </c>
      <c r="F2808" s="1">
        <v>25</v>
      </c>
      <c r="G2808" s="1" t="s">
        <v>3064</v>
      </c>
      <c r="H2808" s="1" t="s">
        <v>3059</v>
      </c>
      <c r="I2808" s="1">
        <v>18</v>
      </c>
      <c r="J2808" s="1" t="s">
        <v>3059</v>
      </c>
      <c r="K2808" s="1" t="s">
        <v>3059</v>
      </c>
    </row>
    <row r="2809" spans="1:11" x14ac:dyDescent="0.35">
      <c r="A2809" s="1" t="s">
        <v>788</v>
      </c>
      <c r="B2809" s="9">
        <v>29770</v>
      </c>
      <c r="C2809" s="1">
        <v>5</v>
      </c>
      <c r="D2809" s="1">
        <v>1</v>
      </c>
      <c r="E2809" s="13">
        <v>0.89700000000000002</v>
      </c>
      <c r="F2809" s="1">
        <v>11</v>
      </c>
      <c r="G2809" s="1" t="s">
        <v>3063</v>
      </c>
      <c r="H2809" s="1" t="s">
        <v>3059</v>
      </c>
      <c r="I2809" s="1">
        <v>80</v>
      </c>
      <c r="J2809" s="1" t="s">
        <v>3059</v>
      </c>
      <c r="K2809" s="1" t="s">
        <v>3059</v>
      </c>
    </row>
    <row r="2810" spans="1:11" x14ac:dyDescent="0.35">
      <c r="A2810" s="1" t="s">
        <v>2608</v>
      </c>
      <c r="B2810" s="9">
        <v>139215</v>
      </c>
      <c r="C2810" s="1">
        <v>1</v>
      </c>
      <c r="D2810" s="1">
        <v>7</v>
      </c>
      <c r="E2810" s="13">
        <v>0.89500000000000002</v>
      </c>
      <c r="F2810" s="1">
        <v>29</v>
      </c>
      <c r="G2810" s="1" t="s">
        <v>3058</v>
      </c>
      <c r="H2810" s="1" t="s">
        <v>3059</v>
      </c>
      <c r="I2810" s="1">
        <v>6</v>
      </c>
      <c r="J2810" s="1" t="s">
        <v>3059</v>
      </c>
      <c r="K2810" s="1" t="s">
        <v>3059</v>
      </c>
    </row>
    <row r="2811" spans="1:11" x14ac:dyDescent="0.35">
      <c r="A2811" s="1" t="s">
        <v>2307</v>
      </c>
      <c r="B2811" s="9">
        <v>106392</v>
      </c>
      <c r="C2811" s="1">
        <v>2</v>
      </c>
      <c r="D2811" s="1">
        <v>3</v>
      </c>
      <c r="E2811" s="13">
        <v>0.83299999999999996</v>
      </c>
      <c r="F2811" s="1">
        <v>23</v>
      </c>
      <c r="G2811" s="1" t="s">
        <v>3061</v>
      </c>
      <c r="H2811" s="1" t="s">
        <v>3059</v>
      </c>
      <c r="I2811" s="1">
        <v>43</v>
      </c>
      <c r="J2811" s="1" t="s">
        <v>3059</v>
      </c>
      <c r="K2811" s="1" t="s">
        <v>3060</v>
      </c>
    </row>
    <row r="2812" spans="1:11" x14ac:dyDescent="0.35">
      <c r="A2812" s="1" t="s">
        <v>2672</v>
      </c>
      <c r="B2812" s="9">
        <v>179817</v>
      </c>
      <c r="C2812" s="1">
        <v>3</v>
      </c>
      <c r="D2812" s="1">
        <v>1</v>
      </c>
      <c r="E2812" s="13">
        <v>0.76900000000000002</v>
      </c>
      <c r="F2812" s="1">
        <v>17</v>
      </c>
      <c r="G2812" s="1" t="s">
        <v>3062</v>
      </c>
      <c r="H2812" s="1" t="s">
        <v>3060</v>
      </c>
      <c r="I2812" s="1">
        <v>54</v>
      </c>
      <c r="J2812" s="1" t="s">
        <v>3059</v>
      </c>
      <c r="K2812" s="1" t="s">
        <v>3059</v>
      </c>
    </row>
    <row r="2813" spans="1:11" x14ac:dyDescent="0.35">
      <c r="A2813" s="1" t="s">
        <v>180</v>
      </c>
      <c r="B2813" s="9">
        <v>54517</v>
      </c>
      <c r="C2813" s="1">
        <v>2</v>
      </c>
      <c r="D2813" s="1">
        <v>8</v>
      </c>
      <c r="E2813" s="13">
        <v>0.81200000000000006</v>
      </c>
      <c r="F2813" s="1">
        <v>12</v>
      </c>
      <c r="G2813" s="1" t="s">
        <v>3061</v>
      </c>
      <c r="H2813" s="1" t="s">
        <v>3059</v>
      </c>
      <c r="I2813" s="1">
        <v>22</v>
      </c>
      <c r="J2813" s="1" t="s">
        <v>3059</v>
      </c>
      <c r="K2813" s="1" t="s">
        <v>3059</v>
      </c>
    </row>
    <row r="2814" spans="1:11" x14ac:dyDescent="0.35">
      <c r="A2814" s="1" t="s">
        <v>816</v>
      </c>
      <c r="B2814" s="9">
        <v>138320</v>
      </c>
      <c r="C2814" s="1">
        <v>2</v>
      </c>
      <c r="D2814" s="1">
        <v>2</v>
      </c>
      <c r="E2814" s="13">
        <v>0.92099999999999993</v>
      </c>
      <c r="F2814" s="1">
        <v>9</v>
      </c>
      <c r="G2814" s="1" t="s">
        <v>3058</v>
      </c>
      <c r="H2814" s="1" t="s">
        <v>3059</v>
      </c>
      <c r="I2814" s="1">
        <v>54</v>
      </c>
      <c r="J2814" s="1" t="s">
        <v>3059</v>
      </c>
      <c r="K2814" s="1" t="s">
        <v>3059</v>
      </c>
    </row>
    <row r="2815" spans="1:11" x14ac:dyDescent="0.35">
      <c r="A2815" s="1" t="s">
        <v>1602</v>
      </c>
      <c r="B2815" s="9">
        <v>33385</v>
      </c>
      <c r="C2815" s="1">
        <v>1</v>
      </c>
      <c r="D2815" s="1">
        <v>6</v>
      </c>
      <c r="E2815" s="13">
        <v>0.93900000000000006</v>
      </c>
      <c r="F2815" s="1">
        <v>26</v>
      </c>
      <c r="G2815" s="1" t="s">
        <v>3058</v>
      </c>
      <c r="H2815" s="1" t="s">
        <v>3059</v>
      </c>
      <c r="I2815" s="1">
        <v>47</v>
      </c>
      <c r="J2815" s="1" t="s">
        <v>3060</v>
      </c>
      <c r="K2815" s="1" t="s">
        <v>3059</v>
      </c>
    </row>
    <row r="2816" spans="1:11" x14ac:dyDescent="0.35">
      <c r="A2816" s="1" t="s">
        <v>2190</v>
      </c>
      <c r="B2816" s="9">
        <v>157565</v>
      </c>
      <c r="C2816" s="1">
        <v>4</v>
      </c>
      <c r="D2816" s="1">
        <v>7</v>
      </c>
      <c r="E2816" s="13">
        <v>0.84599999999999997</v>
      </c>
      <c r="F2816" s="1">
        <v>13</v>
      </c>
      <c r="G2816" s="1" t="s">
        <v>3061</v>
      </c>
      <c r="H2816" s="1" t="s">
        <v>3059</v>
      </c>
      <c r="I2816" s="1">
        <v>55</v>
      </c>
      <c r="J2816" s="1" t="s">
        <v>3059</v>
      </c>
      <c r="K2816" s="1" t="s">
        <v>3059</v>
      </c>
    </row>
    <row r="2817" spans="1:11" x14ac:dyDescent="0.35">
      <c r="A2817" s="1" t="s">
        <v>2247</v>
      </c>
      <c r="B2817" s="9">
        <v>132523</v>
      </c>
      <c r="C2817" s="1">
        <v>1</v>
      </c>
      <c r="D2817" s="1">
        <v>3</v>
      </c>
      <c r="E2817" s="13">
        <v>0.97799999999999998</v>
      </c>
      <c r="F2817" s="1">
        <v>5</v>
      </c>
      <c r="G2817" s="1" t="s">
        <v>3061</v>
      </c>
      <c r="H2817" s="1" t="s">
        <v>3060</v>
      </c>
      <c r="I2817" s="1">
        <v>48</v>
      </c>
      <c r="J2817" s="1" t="s">
        <v>3060</v>
      </c>
      <c r="K2817" s="1" t="s">
        <v>3060</v>
      </c>
    </row>
    <row r="2818" spans="1:11" x14ac:dyDescent="0.35">
      <c r="A2818" s="1" t="s">
        <v>928</v>
      </c>
      <c r="B2818" s="9">
        <v>32671</v>
      </c>
      <c r="C2818" s="1">
        <v>2</v>
      </c>
      <c r="D2818" s="1">
        <v>5</v>
      </c>
      <c r="E2818" s="13">
        <v>0.873</v>
      </c>
      <c r="F2818" s="1">
        <v>19</v>
      </c>
      <c r="G2818" s="1" t="s">
        <v>3063</v>
      </c>
      <c r="H2818" s="1" t="s">
        <v>3059</v>
      </c>
      <c r="I2818" s="1">
        <v>50</v>
      </c>
      <c r="J2818" s="1" t="s">
        <v>3059</v>
      </c>
      <c r="K2818" s="1" t="s">
        <v>3060</v>
      </c>
    </row>
    <row r="2819" spans="1:11" x14ac:dyDescent="0.35">
      <c r="A2819" s="1" t="s">
        <v>198</v>
      </c>
      <c r="B2819" s="9">
        <v>174534</v>
      </c>
      <c r="C2819" s="1">
        <v>1</v>
      </c>
      <c r="D2819" s="1">
        <v>10</v>
      </c>
      <c r="E2819" s="13">
        <v>0.99099999999999999</v>
      </c>
      <c r="F2819" s="1">
        <v>12</v>
      </c>
      <c r="G2819" s="1" t="s">
        <v>3061</v>
      </c>
      <c r="H2819" s="1" t="s">
        <v>3059</v>
      </c>
      <c r="I2819" s="1">
        <v>49</v>
      </c>
      <c r="J2819" s="1" t="s">
        <v>3059</v>
      </c>
      <c r="K2819" s="1" t="s">
        <v>3059</v>
      </c>
    </row>
    <row r="2820" spans="1:11" x14ac:dyDescent="0.35">
      <c r="A2820" s="1" t="s">
        <v>1239</v>
      </c>
      <c r="B2820" s="9">
        <v>102979.37</v>
      </c>
      <c r="C2820" s="1">
        <v>4</v>
      </c>
      <c r="D2820" s="1">
        <v>3</v>
      </c>
      <c r="E2820" s="13">
        <v>0.87599999999999989</v>
      </c>
      <c r="F2820" s="1">
        <v>15</v>
      </c>
      <c r="G2820" s="1" t="s">
        <v>3062</v>
      </c>
      <c r="H2820" s="1" t="s">
        <v>3060</v>
      </c>
      <c r="I2820" s="1">
        <v>33</v>
      </c>
      <c r="J2820" s="1" t="s">
        <v>3059</v>
      </c>
      <c r="K2820" s="1" t="s">
        <v>3059</v>
      </c>
    </row>
    <row r="2821" spans="1:11" x14ac:dyDescent="0.35">
      <c r="A2821" s="1" t="s">
        <v>2604</v>
      </c>
      <c r="B2821" s="9">
        <v>166106</v>
      </c>
      <c r="C2821" s="1">
        <v>5</v>
      </c>
      <c r="D2821" s="1">
        <v>6</v>
      </c>
      <c r="E2821" s="13">
        <v>0.89</v>
      </c>
      <c r="F2821" s="1">
        <v>6</v>
      </c>
      <c r="G2821" s="1" t="s">
        <v>3063</v>
      </c>
      <c r="H2821" s="1" t="s">
        <v>3059</v>
      </c>
      <c r="I2821" s="1">
        <v>37</v>
      </c>
      <c r="J2821" s="1" t="s">
        <v>3059</v>
      </c>
      <c r="K2821" s="1" t="s">
        <v>3059</v>
      </c>
    </row>
    <row r="2822" spans="1:11" x14ac:dyDescent="0.35">
      <c r="A2822" s="1" t="s">
        <v>475</v>
      </c>
      <c r="B2822" s="9">
        <v>26982</v>
      </c>
      <c r="C2822" s="1">
        <v>1</v>
      </c>
      <c r="D2822" s="1">
        <v>2</v>
      </c>
      <c r="E2822" s="13">
        <v>0.873</v>
      </c>
      <c r="F2822" s="1">
        <v>7</v>
      </c>
      <c r="G2822" s="1" t="s">
        <v>3058</v>
      </c>
      <c r="H2822" s="1" t="s">
        <v>3059</v>
      </c>
      <c r="I2822" s="1">
        <v>15</v>
      </c>
      <c r="J2822" s="1" t="s">
        <v>3059</v>
      </c>
      <c r="K2822" s="1" t="s">
        <v>3059</v>
      </c>
    </row>
    <row r="2823" spans="1:11" x14ac:dyDescent="0.35">
      <c r="A2823" s="1" t="s">
        <v>387</v>
      </c>
      <c r="B2823" s="9">
        <v>28792</v>
      </c>
      <c r="C2823" s="1">
        <v>1</v>
      </c>
      <c r="D2823" s="1">
        <v>4</v>
      </c>
      <c r="E2823" s="13">
        <v>1</v>
      </c>
      <c r="F2823" s="1">
        <v>25</v>
      </c>
      <c r="G2823" s="1" t="s">
        <v>3064</v>
      </c>
      <c r="H2823" s="1" t="s">
        <v>3059</v>
      </c>
      <c r="I2823" s="1">
        <v>45</v>
      </c>
      <c r="J2823" s="1" t="s">
        <v>3059</v>
      </c>
      <c r="K2823" s="1" t="s">
        <v>3059</v>
      </c>
    </row>
    <row r="2824" spans="1:11" x14ac:dyDescent="0.35">
      <c r="A2824" s="1" t="s">
        <v>108</v>
      </c>
      <c r="B2824" s="9">
        <v>162664</v>
      </c>
      <c r="C2824" s="1">
        <v>4</v>
      </c>
      <c r="D2824" s="1">
        <v>5</v>
      </c>
      <c r="E2824" s="13">
        <v>0.878</v>
      </c>
      <c r="F2824" s="1">
        <v>7</v>
      </c>
      <c r="G2824" s="1" t="s">
        <v>3062</v>
      </c>
      <c r="H2824" s="1" t="s">
        <v>3060</v>
      </c>
      <c r="I2824" s="1">
        <v>71</v>
      </c>
      <c r="J2824" s="1" t="s">
        <v>3059</v>
      </c>
      <c r="K2824" s="1" t="s">
        <v>3060</v>
      </c>
    </row>
    <row r="2825" spans="1:11" x14ac:dyDescent="0.35">
      <c r="A2825" s="1" t="s">
        <v>1939</v>
      </c>
      <c r="B2825" s="9">
        <v>160992</v>
      </c>
      <c r="C2825" s="1">
        <v>4</v>
      </c>
      <c r="D2825" s="1">
        <v>9</v>
      </c>
      <c r="E2825" s="13">
        <v>0.93299999999999994</v>
      </c>
      <c r="F2825" s="1">
        <v>9</v>
      </c>
      <c r="G2825" s="1" t="s">
        <v>3063</v>
      </c>
      <c r="H2825" s="1" t="s">
        <v>3059</v>
      </c>
      <c r="I2825" s="1">
        <v>20</v>
      </c>
      <c r="J2825" s="1" t="s">
        <v>3059</v>
      </c>
      <c r="K2825" s="1" t="s">
        <v>3059</v>
      </c>
    </row>
    <row r="2826" spans="1:11" x14ac:dyDescent="0.35">
      <c r="A2826" s="1" t="s">
        <v>2731</v>
      </c>
      <c r="B2826" s="9">
        <v>57910</v>
      </c>
      <c r="C2826" s="1">
        <v>3</v>
      </c>
      <c r="D2826" s="1">
        <v>8</v>
      </c>
      <c r="E2826" s="13">
        <v>0.88800000000000001</v>
      </c>
      <c r="F2826" s="1">
        <v>25</v>
      </c>
      <c r="G2826" s="1" t="s">
        <v>3063</v>
      </c>
      <c r="H2826" s="1" t="s">
        <v>3059</v>
      </c>
      <c r="I2826" s="1">
        <v>69</v>
      </c>
      <c r="J2826" s="1" t="s">
        <v>3059</v>
      </c>
      <c r="K2826" s="1" t="s">
        <v>3059</v>
      </c>
    </row>
    <row r="2827" spans="1:11" x14ac:dyDescent="0.35">
      <c r="A2827" s="1" t="s">
        <v>1946</v>
      </c>
      <c r="B2827" s="9">
        <v>157569</v>
      </c>
      <c r="C2827" s="1">
        <v>4</v>
      </c>
      <c r="D2827" s="1">
        <v>10</v>
      </c>
      <c r="E2827" s="13">
        <v>1</v>
      </c>
      <c r="F2827" s="1">
        <v>17</v>
      </c>
      <c r="G2827" s="1" t="s">
        <v>3065</v>
      </c>
      <c r="H2827" s="1" t="s">
        <v>3059</v>
      </c>
      <c r="I2827" s="1">
        <v>7</v>
      </c>
      <c r="J2827" s="1" t="s">
        <v>3059</v>
      </c>
      <c r="K2827" s="1" t="s">
        <v>3059</v>
      </c>
    </row>
    <row r="2828" spans="1:11" x14ac:dyDescent="0.35">
      <c r="A2828" s="1" t="s">
        <v>1948</v>
      </c>
      <c r="B2828" s="9">
        <v>70359</v>
      </c>
      <c r="C2828" s="1">
        <v>4</v>
      </c>
      <c r="D2828" s="1">
        <v>8</v>
      </c>
      <c r="E2828" s="13">
        <v>0.82400000000000007</v>
      </c>
      <c r="F2828" s="1">
        <v>7</v>
      </c>
      <c r="G2828" s="1" t="s">
        <v>3061</v>
      </c>
      <c r="H2828" s="1" t="s">
        <v>3059</v>
      </c>
      <c r="I2828" s="1">
        <v>43</v>
      </c>
      <c r="J2828" s="1" t="s">
        <v>3059</v>
      </c>
      <c r="K2828" s="1" t="s">
        <v>3060</v>
      </c>
    </row>
    <row r="2829" spans="1:11" x14ac:dyDescent="0.35">
      <c r="A2829" s="1" t="s">
        <v>2980</v>
      </c>
      <c r="B2829" s="9">
        <v>142759</v>
      </c>
      <c r="C2829" s="1">
        <v>5</v>
      </c>
      <c r="D2829" s="1">
        <v>1</v>
      </c>
      <c r="E2829" s="13">
        <v>0.76400000000000001</v>
      </c>
      <c r="F2829" s="1">
        <v>7</v>
      </c>
      <c r="G2829" s="1" t="s">
        <v>3061</v>
      </c>
      <c r="H2829" s="1" t="s">
        <v>3059</v>
      </c>
      <c r="I2829" s="1">
        <v>77</v>
      </c>
      <c r="J2829" s="1" t="s">
        <v>3059</v>
      </c>
      <c r="K2829" s="1" t="s">
        <v>3059</v>
      </c>
    </row>
    <row r="2830" spans="1:11" x14ac:dyDescent="0.35">
      <c r="A2830" s="1" t="s">
        <v>1512</v>
      </c>
      <c r="B2830" s="9">
        <v>57453</v>
      </c>
      <c r="C2830" s="1">
        <v>4</v>
      </c>
      <c r="D2830" s="1">
        <v>7</v>
      </c>
      <c r="E2830" s="13">
        <v>0.86900000000000011</v>
      </c>
      <c r="F2830" s="1">
        <v>1</v>
      </c>
      <c r="G2830" s="1" t="s">
        <v>3064</v>
      </c>
      <c r="H2830" s="1" t="s">
        <v>3059</v>
      </c>
      <c r="I2830" s="1">
        <v>77</v>
      </c>
      <c r="J2830" s="1" t="s">
        <v>3059</v>
      </c>
      <c r="K2830" s="1" t="s">
        <v>3059</v>
      </c>
    </row>
    <row r="2831" spans="1:11" x14ac:dyDescent="0.35">
      <c r="A2831" s="1" t="s">
        <v>981</v>
      </c>
      <c r="B2831" s="9">
        <v>139552</v>
      </c>
      <c r="C2831" s="1">
        <v>4</v>
      </c>
      <c r="D2831" s="1">
        <v>1</v>
      </c>
      <c r="E2831" s="13">
        <v>0.94599999999999995</v>
      </c>
      <c r="F2831" s="1">
        <v>4</v>
      </c>
      <c r="G2831" s="1" t="s">
        <v>3062</v>
      </c>
      <c r="H2831" s="1" t="s">
        <v>3059</v>
      </c>
      <c r="I2831" s="1">
        <v>68</v>
      </c>
      <c r="J2831" s="1" t="s">
        <v>3059</v>
      </c>
      <c r="K2831" s="1" t="s">
        <v>3059</v>
      </c>
    </row>
    <row r="2832" spans="1:11" x14ac:dyDescent="0.35">
      <c r="A2832" s="1" t="s">
        <v>2372</v>
      </c>
      <c r="B2832" s="9">
        <v>61722</v>
      </c>
      <c r="C2832" s="1">
        <v>3</v>
      </c>
      <c r="D2832" s="1">
        <v>7</v>
      </c>
      <c r="E2832" s="13">
        <v>0.81599999999999995</v>
      </c>
      <c r="F2832" s="1">
        <v>22</v>
      </c>
      <c r="G2832" s="1" t="s">
        <v>3061</v>
      </c>
      <c r="H2832" s="1" t="s">
        <v>3059</v>
      </c>
      <c r="I2832" s="1">
        <v>32</v>
      </c>
      <c r="J2832" s="1" t="s">
        <v>3059</v>
      </c>
      <c r="K2832" s="1" t="s">
        <v>3059</v>
      </c>
    </row>
    <row r="2833" spans="1:11" x14ac:dyDescent="0.35">
      <c r="A2833" s="1" t="s">
        <v>2639</v>
      </c>
      <c r="B2833" s="9">
        <v>129850</v>
      </c>
      <c r="C2833" s="1">
        <v>2</v>
      </c>
      <c r="D2833" s="1">
        <v>8</v>
      </c>
      <c r="E2833" s="13">
        <v>0.91</v>
      </c>
      <c r="F2833" s="1">
        <v>14</v>
      </c>
      <c r="G2833" s="1" t="s">
        <v>3061</v>
      </c>
      <c r="H2833" s="1" t="s">
        <v>3060</v>
      </c>
      <c r="I2833" s="1">
        <v>1</v>
      </c>
      <c r="J2833" s="1" t="s">
        <v>3059</v>
      </c>
      <c r="K2833" s="1" t="s">
        <v>3059</v>
      </c>
    </row>
    <row r="2834" spans="1:11" x14ac:dyDescent="0.35">
      <c r="A2834" s="1" t="s">
        <v>2309</v>
      </c>
      <c r="B2834" s="9">
        <v>94616</v>
      </c>
      <c r="C2834" s="1">
        <v>4</v>
      </c>
      <c r="D2834" s="1">
        <v>10</v>
      </c>
      <c r="E2834" s="13">
        <v>0.81400000000000006</v>
      </c>
      <c r="F2834" s="1">
        <v>13</v>
      </c>
      <c r="G2834" s="1" t="s">
        <v>3063</v>
      </c>
      <c r="H2834" s="1" t="s">
        <v>3059</v>
      </c>
      <c r="I2834" s="1">
        <v>27</v>
      </c>
      <c r="J2834" s="1" t="s">
        <v>3059</v>
      </c>
      <c r="K2834" s="1" t="s">
        <v>3059</v>
      </c>
    </row>
    <row r="2835" spans="1:11" x14ac:dyDescent="0.35">
      <c r="A2835" s="1" t="s">
        <v>876</v>
      </c>
      <c r="B2835" s="9">
        <v>53221</v>
      </c>
      <c r="C2835" s="1">
        <v>5</v>
      </c>
      <c r="D2835" s="1">
        <v>9</v>
      </c>
      <c r="E2835" s="13">
        <v>0.86199999999999999</v>
      </c>
      <c r="F2835" s="1">
        <v>30</v>
      </c>
      <c r="G2835" s="1" t="s">
        <v>3063</v>
      </c>
      <c r="H2835" s="1" t="s">
        <v>3060</v>
      </c>
      <c r="I2835" s="1">
        <v>80</v>
      </c>
      <c r="J2835" s="1" t="s">
        <v>3059</v>
      </c>
      <c r="K2835" s="1" t="s">
        <v>3060</v>
      </c>
    </row>
    <row r="2836" spans="1:11" x14ac:dyDescent="0.35">
      <c r="A2836" s="1" t="s">
        <v>320</v>
      </c>
      <c r="B2836" s="9">
        <v>124287</v>
      </c>
      <c r="C2836" s="1">
        <v>2</v>
      </c>
      <c r="D2836" s="1">
        <v>5</v>
      </c>
      <c r="E2836" s="13">
        <v>0.88300000000000001</v>
      </c>
      <c r="F2836" s="1">
        <v>10</v>
      </c>
      <c r="G2836" s="1" t="s">
        <v>3063</v>
      </c>
      <c r="H2836" s="1" t="s">
        <v>3060</v>
      </c>
      <c r="I2836" s="1">
        <v>61</v>
      </c>
      <c r="J2836" s="1" t="s">
        <v>3059</v>
      </c>
      <c r="K2836" s="1" t="s">
        <v>3059</v>
      </c>
    </row>
    <row r="2837" spans="1:11" x14ac:dyDescent="0.35">
      <c r="A2837" s="1" t="s">
        <v>2379</v>
      </c>
      <c r="B2837" s="9">
        <v>164558</v>
      </c>
      <c r="C2837" s="1">
        <v>4</v>
      </c>
      <c r="D2837" s="1">
        <v>10</v>
      </c>
      <c r="E2837" s="13">
        <v>0.95900000000000007</v>
      </c>
      <c r="F2837" s="1">
        <v>23</v>
      </c>
      <c r="G2837" s="1" t="s">
        <v>3065</v>
      </c>
      <c r="H2837" s="1" t="s">
        <v>3059</v>
      </c>
      <c r="I2837" s="1">
        <v>55</v>
      </c>
      <c r="J2837" s="1" t="s">
        <v>3059</v>
      </c>
      <c r="K2837" s="1" t="s">
        <v>3060</v>
      </c>
    </row>
    <row r="2838" spans="1:11" x14ac:dyDescent="0.35">
      <c r="A2838" s="1" t="s">
        <v>1842</v>
      </c>
      <c r="B2838" s="9">
        <v>178992</v>
      </c>
      <c r="C2838" s="1">
        <v>2</v>
      </c>
      <c r="D2838" s="1">
        <v>1</v>
      </c>
      <c r="E2838" s="13">
        <v>0.88700000000000001</v>
      </c>
      <c r="F2838" s="1">
        <v>12</v>
      </c>
      <c r="G2838" s="1" t="s">
        <v>3065</v>
      </c>
      <c r="H2838" s="1" t="s">
        <v>3060</v>
      </c>
      <c r="I2838" s="1">
        <v>35</v>
      </c>
      <c r="J2838" s="1" t="s">
        <v>3059</v>
      </c>
      <c r="K2838" s="1" t="s">
        <v>3059</v>
      </c>
    </row>
    <row r="2839" spans="1:11" x14ac:dyDescent="0.35">
      <c r="A2839" s="1" t="s">
        <v>1123</v>
      </c>
      <c r="B2839" s="9">
        <v>66120</v>
      </c>
      <c r="C2839" s="1">
        <v>5</v>
      </c>
      <c r="D2839" s="1">
        <v>5</v>
      </c>
      <c r="E2839" s="13">
        <v>0.91299999999999992</v>
      </c>
      <c r="F2839" s="1">
        <v>1</v>
      </c>
      <c r="G2839" s="1" t="s">
        <v>3058</v>
      </c>
      <c r="H2839" s="1" t="s">
        <v>3059</v>
      </c>
      <c r="I2839" s="1">
        <v>34</v>
      </c>
      <c r="J2839" s="1" t="s">
        <v>3059</v>
      </c>
      <c r="K2839" s="1" t="s">
        <v>3059</v>
      </c>
    </row>
    <row r="2840" spans="1:11" x14ac:dyDescent="0.35">
      <c r="A2840" s="1" t="s">
        <v>871</v>
      </c>
      <c r="B2840" s="9">
        <v>36823</v>
      </c>
      <c r="C2840" s="1">
        <v>5</v>
      </c>
      <c r="D2840" s="1">
        <v>5</v>
      </c>
      <c r="E2840" s="13">
        <v>0.94499999999999995</v>
      </c>
      <c r="F2840" s="1">
        <v>2</v>
      </c>
      <c r="G2840" s="1" t="s">
        <v>3064</v>
      </c>
      <c r="H2840" s="1" t="s">
        <v>3060</v>
      </c>
      <c r="I2840" s="1">
        <v>8</v>
      </c>
      <c r="J2840" s="1" t="s">
        <v>3059</v>
      </c>
      <c r="K2840" s="1" t="s">
        <v>3059</v>
      </c>
    </row>
    <row r="2841" spans="1:11" x14ac:dyDescent="0.35">
      <c r="A2841" s="1" t="s">
        <v>820</v>
      </c>
      <c r="B2841" s="9">
        <v>178863</v>
      </c>
      <c r="C2841" s="1">
        <v>4</v>
      </c>
      <c r="D2841" s="1">
        <v>7</v>
      </c>
      <c r="E2841" s="13">
        <v>0.91799999999999993</v>
      </c>
      <c r="F2841" s="1">
        <v>10</v>
      </c>
      <c r="G2841" s="1" t="s">
        <v>3061</v>
      </c>
      <c r="H2841" s="1" t="s">
        <v>3059</v>
      </c>
      <c r="I2841" s="1">
        <v>7</v>
      </c>
      <c r="J2841" s="1" t="s">
        <v>3059</v>
      </c>
      <c r="K2841" s="1" t="s">
        <v>3059</v>
      </c>
    </row>
    <row r="2842" spans="1:11" x14ac:dyDescent="0.35">
      <c r="A2842" s="1" t="s">
        <v>841</v>
      </c>
      <c r="B2842" s="9">
        <v>56651</v>
      </c>
      <c r="C2842" s="1">
        <v>3</v>
      </c>
      <c r="D2842" s="1">
        <v>6</v>
      </c>
      <c r="E2842" s="13">
        <v>0.91200000000000003</v>
      </c>
      <c r="F2842" s="1">
        <v>15</v>
      </c>
      <c r="G2842" s="1" t="s">
        <v>3061</v>
      </c>
      <c r="H2842" s="1" t="s">
        <v>3059</v>
      </c>
      <c r="I2842" s="1">
        <v>8</v>
      </c>
      <c r="J2842" s="1" t="s">
        <v>3059</v>
      </c>
      <c r="K2842" s="1" t="s">
        <v>3060</v>
      </c>
    </row>
    <row r="2843" spans="1:11" x14ac:dyDescent="0.35">
      <c r="A2843" s="1" t="s">
        <v>502</v>
      </c>
      <c r="B2843" s="9">
        <v>61505</v>
      </c>
      <c r="C2843" s="1">
        <v>1</v>
      </c>
      <c r="D2843" s="1">
        <v>4</v>
      </c>
      <c r="E2843" s="13">
        <v>0.86</v>
      </c>
      <c r="F2843" s="1">
        <v>6</v>
      </c>
      <c r="G2843" s="1" t="s">
        <v>3058</v>
      </c>
      <c r="H2843" s="1" t="s">
        <v>3059</v>
      </c>
      <c r="I2843" s="1">
        <v>68</v>
      </c>
      <c r="J2843" s="1" t="s">
        <v>3059</v>
      </c>
      <c r="K2843" s="1" t="s">
        <v>3060</v>
      </c>
    </row>
    <row r="2844" spans="1:11" x14ac:dyDescent="0.35">
      <c r="A2844" s="1" t="s">
        <v>1683</v>
      </c>
      <c r="B2844" s="9">
        <v>62206</v>
      </c>
      <c r="C2844" s="1">
        <v>4</v>
      </c>
      <c r="D2844" s="1">
        <v>2</v>
      </c>
      <c r="E2844" s="13">
        <v>0.88900000000000001</v>
      </c>
      <c r="F2844" s="1">
        <v>19</v>
      </c>
      <c r="G2844" s="1" t="s">
        <v>3062</v>
      </c>
      <c r="H2844" s="1" t="s">
        <v>3060</v>
      </c>
      <c r="I2844" s="1">
        <v>9</v>
      </c>
      <c r="J2844" s="1" t="s">
        <v>3059</v>
      </c>
      <c r="K2844" s="1" t="s">
        <v>3059</v>
      </c>
    </row>
    <row r="2845" spans="1:11" x14ac:dyDescent="0.35">
      <c r="A2845" s="1" t="s">
        <v>772</v>
      </c>
      <c r="B2845" s="9">
        <v>76023</v>
      </c>
      <c r="C2845" s="1">
        <v>2</v>
      </c>
      <c r="D2845" s="1">
        <v>5</v>
      </c>
      <c r="E2845" s="13">
        <v>0.84</v>
      </c>
      <c r="F2845" s="1">
        <v>28</v>
      </c>
      <c r="G2845" s="1" t="s">
        <v>3058</v>
      </c>
      <c r="H2845" s="1" t="s">
        <v>3059</v>
      </c>
      <c r="I2845" s="1">
        <v>51</v>
      </c>
      <c r="J2845" s="1" t="s">
        <v>3059</v>
      </c>
      <c r="K2845" s="1" t="s">
        <v>3059</v>
      </c>
    </row>
    <row r="2846" spans="1:11" x14ac:dyDescent="0.35">
      <c r="A2846" s="1" t="s">
        <v>624</v>
      </c>
      <c r="B2846" s="9">
        <v>72993</v>
      </c>
      <c r="C2846" s="1">
        <v>2</v>
      </c>
      <c r="D2846" s="1">
        <v>1</v>
      </c>
      <c r="E2846" s="13">
        <v>0.97199999999999998</v>
      </c>
      <c r="F2846" s="1">
        <v>24</v>
      </c>
      <c r="G2846" s="1" t="s">
        <v>3065</v>
      </c>
      <c r="H2846" s="1" t="s">
        <v>3059</v>
      </c>
      <c r="I2846" s="1">
        <v>29</v>
      </c>
      <c r="J2846" s="1" t="s">
        <v>3060</v>
      </c>
      <c r="K2846" s="1" t="s">
        <v>3059</v>
      </c>
    </row>
    <row r="2847" spans="1:11" x14ac:dyDescent="0.35">
      <c r="A2847" s="1" t="s">
        <v>457</v>
      </c>
      <c r="B2847" s="9">
        <v>148006</v>
      </c>
      <c r="C2847" s="1">
        <v>3</v>
      </c>
      <c r="D2847" s="1">
        <v>9</v>
      </c>
      <c r="E2847" s="13">
        <v>0.83900000000000008</v>
      </c>
      <c r="F2847" s="1">
        <v>22</v>
      </c>
      <c r="G2847" s="1" t="s">
        <v>3063</v>
      </c>
      <c r="H2847" s="1" t="s">
        <v>3059</v>
      </c>
      <c r="I2847" s="1">
        <v>71</v>
      </c>
      <c r="J2847" s="1" t="s">
        <v>3059</v>
      </c>
      <c r="K2847" s="1" t="s">
        <v>3060</v>
      </c>
    </row>
    <row r="2848" spans="1:11" x14ac:dyDescent="0.35">
      <c r="A2848" s="1" t="s">
        <v>2879</v>
      </c>
      <c r="B2848" s="9">
        <v>132341</v>
      </c>
      <c r="C2848" s="1">
        <v>1</v>
      </c>
      <c r="D2848" s="1">
        <v>10</v>
      </c>
      <c r="E2848" s="13">
        <v>0.90799999999999992</v>
      </c>
      <c r="F2848" s="1">
        <v>18</v>
      </c>
      <c r="G2848" s="1" t="s">
        <v>3058</v>
      </c>
      <c r="H2848" s="1" t="s">
        <v>3059</v>
      </c>
      <c r="I2848" s="1">
        <v>14</v>
      </c>
      <c r="J2848" s="1" t="s">
        <v>3059</v>
      </c>
      <c r="K2848" s="1" t="s">
        <v>3059</v>
      </c>
    </row>
    <row r="2849" spans="1:11" x14ac:dyDescent="0.35">
      <c r="A2849" s="1" t="s">
        <v>1330</v>
      </c>
      <c r="B2849" s="9">
        <v>91522</v>
      </c>
      <c r="C2849" s="1">
        <v>3</v>
      </c>
      <c r="D2849" s="1">
        <v>8</v>
      </c>
      <c r="E2849" s="13">
        <v>0.83499999999999996</v>
      </c>
      <c r="F2849" s="1">
        <v>21</v>
      </c>
      <c r="G2849" s="1" t="s">
        <v>3061</v>
      </c>
      <c r="H2849" s="1" t="s">
        <v>3060</v>
      </c>
      <c r="I2849" s="1">
        <v>36</v>
      </c>
      <c r="J2849" s="1" t="s">
        <v>3060</v>
      </c>
      <c r="K2849" s="1" t="s">
        <v>3060</v>
      </c>
    </row>
    <row r="2850" spans="1:11" x14ac:dyDescent="0.35">
      <c r="A2850" s="1" t="s">
        <v>552</v>
      </c>
      <c r="B2850" s="9">
        <v>77928</v>
      </c>
      <c r="C2850" s="1">
        <v>3</v>
      </c>
      <c r="D2850" s="1">
        <v>8</v>
      </c>
      <c r="E2850" s="13">
        <v>0.91799999999999993</v>
      </c>
      <c r="F2850" s="1">
        <v>14</v>
      </c>
      <c r="G2850" s="1" t="s">
        <v>3058</v>
      </c>
      <c r="H2850" s="1" t="s">
        <v>3060</v>
      </c>
      <c r="I2850" s="1">
        <v>41</v>
      </c>
      <c r="J2850" s="1" t="s">
        <v>3059</v>
      </c>
      <c r="K2850" s="1" t="s">
        <v>3059</v>
      </c>
    </row>
    <row r="2851" spans="1:11" x14ac:dyDescent="0.35">
      <c r="A2851" s="1" t="s">
        <v>2020</v>
      </c>
      <c r="B2851" s="9">
        <v>82952</v>
      </c>
      <c r="C2851" s="1">
        <v>1</v>
      </c>
      <c r="D2851" s="1">
        <v>2</v>
      </c>
      <c r="E2851" s="13">
        <v>0.96599999999999997</v>
      </c>
      <c r="F2851" s="1">
        <v>27</v>
      </c>
      <c r="G2851" s="1" t="s">
        <v>3063</v>
      </c>
      <c r="H2851" s="1" t="s">
        <v>3059</v>
      </c>
      <c r="I2851" s="1">
        <v>67</v>
      </c>
      <c r="J2851" s="1" t="s">
        <v>3059</v>
      </c>
      <c r="K2851" s="1" t="s">
        <v>3059</v>
      </c>
    </row>
    <row r="2852" spans="1:11" x14ac:dyDescent="0.35">
      <c r="A2852" s="1" t="s">
        <v>2203</v>
      </c>
      <c r="B2852" s="9">
        <v>110066</v>
      </c>
      <c r="C2852" s="1">
        <v>5</v>
      </c>
      <c r="D2852" s="1">
        <v>4</v>
      </c>
      <c r="E2852" s="13">
        <v>0.85599999999999998</v>
      </c>
      <c r="F2852" s="1">
        <v>29</v>
      </c>
      <c r="G2852" s="1" t="s">
        <v>3064</v>
      </c>
      <c r="H2852" s="1" t="s">
        <v>3060</v>
      </c>
      <c r="I2852" s="1">
        <v>50</v>
      </c>
      <c r="J2852" s="1" t="s">
        <v>3059</v>
      </c>
      <c r="K2852" s="1" t="s">
        <v>3060</v>
      </c>
    </row>
    <row r="2853" spans="1:11" x14ac:dyDescent="0.35">
      <c r="A2853" s="1" t="s">
        <v>972</v>
      </c>
      <c r="B2853" s="9">
        <v>39722</v>
      </c>
      <c r="C2853" s="1">
        <v>4</v>
      </c>
      <c r="D2853" s="1">
        <v>2</v>
      </c>
      <c r="E2853" s="13">
        <v>0.84499999999999997</v>
      </c>
      <c r="F2853" s="1">
        <v>21</v>
      </c>
      <c r="G2853" s="1" t="s">
        <v>3063</v>
      </c>
      <c r="H2853" s="1" t="s">
        <v>3059</v>
      </c>
      <c r="I2853" s="1">
        <v>50</v>
      </c>
      <c r="J2853" s="1" t="s">
        <v>3059</v>
      </c>
      <c r="K2853" s="1" t="s">
        <v>3059</v>
      </c>
    </row>
    <row r="2854" spans="1:11" x14ac:dyDescent="0.35">
      <c r="A2854" s="1" t="s">
        <v>494</v>
      </c>
      <c r="B2854" s="9">
        <v>120481</v>
      </c>
      <c r="C2854" s="1">
        <v>2</v>
      </c>
      <c r="D2854" s="1">
        <v>2</v>
      </c>
      <c r="E2854" s="13">
        <v>0.91299999999999992</v>
      </c>
      <c r="F2854" s="1">
        <v>23</v>
      </c>
      <c r="G2854" s="1" t="s">
        <v>3062</v>
      </c>
      <c r="H2854" s="1" t="s">
        <v>3059</v>
      </c>
      <c r="I2854" s="1">
        <v>14</v>
      </c>
      <c r="J2854" s="1" t="s">
        <v>3059</v>
      </c>
      <c r="K2854" s="1" t="s">
        <v>3059</v>
      </c>
    </row>
    <row r="2855" spans="1:11" x14ac:dyDescent="0.35">
      <c r="A2855" s="1" t="s">
        <v>1518</v>
      </c>
      <c r="B2855" s="9">
        <v>159937</v>
      </c>
      <c r="C2855" s="1">
        <v>1</v>
      </c>
      <c r="D2855" s="1">
        <v>6</v>
      </c>
      <c r="E2855" s="13">
        <v>0.9</v>
      </c>
      <c r="F2855" s="1">
        <v>14</v>
      </c>
      <c r="G2855" s="1" t="s">
        <v>3064</v>
      </c>
      <c r="H2855" s="1" t="s">
        <v>3059</v>
      </c>
      <c r="I2855" s="1">
        <v>71</v>
      </c>
      <c r="J2855" s="1" t="s">
        <v>3059</v>
      </c>
      <c r="K2855" s="1" t="s">
        <v>3059</v>
      </c>
    </row>
    <row r="2856" spans="1:11" x14ac:dyDescent="0.35">
      <c r="A2856" s="1" t="s">
        <v>1703</v>
      </c>
      <c r="B2856" s="9">
        <v>154792</v>
      </c>
      <c r="C2856" s="1">
        <v>3</v>
      </c>
      <c r="D2856" s="1">
        <v>10</v>
      </c>
      <c r="E2856" s="13">
        <v>0.873</v>
      </c>
      <c r="F2856" s="1">
        <v>14</v>
      </c>
      <c r="G2856" s="1" t="s">
        <v>3058</v>
      </c>
      <c r="H2856" s="1" t="s">
        <v>3059</v>
      </c>
      <c r="I2856" s="1">
        <v>73</v>
      </c>
      <c r="J2856" s="1" t="s">
        <v>3059</v>
      </c>
      <c r="K2856" s="1" t="s">
        <v>3059</v>
      </c>
    </row>
    <row r="2857" spans="1:11" x14ac:dyDescent="0.35">
      <c r="A2857" s="1" t="s">
        <v>2904</v>
      </c>
      <c r="B2857" s="9">
        <v>176666</v>
      </c>
      <c r="C2857" s="1">
        <v>2</v>
      </c>
      <c r="D2857" s="1">
        <v>10</v>
      </c>
      <c r="E2857" s="13">
        <v>0.93299999999999994</v>
      </c>
      <c r="F2857" s="1">
        <v>1</v>
      </c>
      <c r="G2857" s="1" t="s">
        <v>3064</v>
      </c>
      <c r="H2857" s="1" t="s">
        <v>3059</v>
      </c>
      <c r="I2857" s="1">
        <v>38</v>
      </c>
      <c r="J2857" s="1" t="s">
        <v>3059</v>
      </c>
      <c r="K2857" s="1" t="s">
        <v>3059</v>
      </c>
    </row>
    <row r="2858" spans="1:11" x14ac:dyDescent="0.35">
      <c r="A2858" s="1" t="s">
        <v>931</v>
      </c>
      <c r="B2858" s="9">
        <v>147210</v>
      </c>
      <c r="C2858" s="1">
        <v>4</v>
      </c>
      <c r="D2858" s="1">
        <v>10</v>
      </c>
      <c r="E2858" s="13">
        <v>0.92900000000000005</v>
      </c>
      <c r="F2858" s="1">
        <v>30</v>
      </c>
      <c r="G2858" s="1" t="s">
        <v>3063</v>
      </c>
      <c r="H2858" s="1" t="s">
        <v>3059</v>
      </c>
      <c r="I2858" s="1">
        <v>38</v>
      </c>
      <c r="J2858" s="1" t="s">
        <v>3060</v>
      </c>
      <c r="K2858" s="1" t="s">
        <v>3059</v>
      </c>
    </row>
    <row r="2859" spans="1:11" x14ac:dyDescent="0.35">
      <c r="A2859" s="1" t="s">
        <v>2041</v>
      </c>
      <c r="B2859" s="9">
        <v>136920</v>
      </c>
      <c r="C2859" s="1">
        <v>3</v>
      </c>
      <c r="D2859" s="1">
        <v>1</v>
      </c>
      <c r="E2859" s="13">
        <v>0.94599999999999995</v>
      </c>
      <c r="F2859" s="1">
        <v>19</v>
      </c>
      <c r="G2859" s="1" t="s">
        <v>3062</v>
      </c>
      <c r="H2859" s="1" t="s">
        <v>3059</v>
      </c>
      <c r="I2859" s="1">
        <v>41</v>
      </c>
      <c r="J2859" s="1" t="s">
        <v>3059</v>
      </c>
      <c r="K2859" s="1" t="s">
        <v>3059</v>
      </c>
    </row>
    <row r="2860" spans="1:11" x14ac:dyDescent="0.35">
      <c r="A2860" s="1" t="s">
        <v>406</v>
      </c>
      <c r="B2860" s="9">
        <v>102341</v>
      </c>
      <c r="C2860" s="1">
        <v>3</v>
      </c>
      <c r="D2860" s="1">
        <v>1</v>
      </c>
      <c r="E2860" s="13">
        <v>0.94200000000000006</v>
      </c>
      <c r="F2860" s="1">
        <v>24</v>
      </c>
      <c r="G2860" s="1" t="s">
        <v>3062</v>
      </c>
      <c r="H2860" s="1" t="s">
        <v>3060</v>
      </c>
      <c r="I2860" s="1">
        <v>24</v>
      </c>
      <c r="J2860" s="1" t="s">
        <v>3059</v>
      </c>
      <c r="K2860" s="1" t="s">
        <v>3059</v>
      </c>
    </row>
    <row r="2861" spans="1:11" x14ac:dyDescent="0.35">
      <c r="A2861" s="1" t="s">
        <v>1433</v>
      </c>
      <c r="B2861" s="9">
        <v>157488</v>
      </c>
      <c r="C2861" s="1">
        <v>4</v>
      </c>
      <c r="D2861" s="1">
        <v>9</v>
      </c>
      <c r="E2861" s="13">
        <v>0.872</v>
      </c>
      <c r="F2861" s="1">
        <v>9</v>
      </c>
      <c r="G2861" s="1" t="s">
        <v>3061</v>
      </c>
      <c r="H2861" s="1" t="s">
        <v>3059</v>
      </c>
      <c r="I2861" s="1">
        <v>69</v>
      </c>
      <c r="J2861" s="1" t="s">
        <v>3059</v>
      </c>
      <c r="K2861" s="1" t="s">
        <v>3059</v>
      </c>
    </row>
    <row r="2862" spans="1:11" x14ac:dyDescent="0.35">
      <c r="A2862" s="1" t="s">
        <v>1981</v>
      </c>
      <c r="B2862" s="9">
        <v>141559</v>
      </c>
      <c r="C2862" s="1">
        <v>1</v>
      </c>
      <c r="D2862" s="1">
        <v>2</v>
      </c>
      <c r="E2862" s="13">
        <v>0.76700000000000002</v>
      </c>
      <c r="F2862" s="1">
        <v>15</v>
      </c>
      <c r="G2862" s="1" t="s">
        <v>3062</v>
      </c>
      <c r="H2862" s="1" t="s">
        <v>3059</v>
      </c>
      <c r="I2862" s="1">
        <v>37</v>
      </c>
      <c r="J2862" s="1" t="s">
        <v>3059</v>
      </c>
      <c r="K2862" s="1" t="s">
        <v>3059</v>
      </c>
    </row>
    <row r="2863" spans="1:11" x14ac:dyDescent="0.35">
      <c r="A2863" s="1" t="s">
        <v>1935</v>
      </c>
      <c r="B2863" s="9">
        <v>77898</v>
      </c>
      <c r="C2863" s="1">
        <v>4</v>
      </c>
      <c r="D2863" s="1">
        <v>5</v>
      </c>
      <c r="E2863" s="13">
        <v>0.92400000000000004</v>
      </c>
      <c r="F2863" s="1">
        <v>25</v>
      </c>
      <c r="G2863" s="1" t="s">
        <v>3061</v>
      </c>
      <c r="H2863" s="1" t="s">
        <v>3059</v>
      </c>
      <c r="I2863" s="1">
        <v>48</v>
      </c>
      <c r="J2863" s="1" t="s">
        <v>3059</v>
      </c>
      <c r="K2863" s="1" t="s">
        <v>3059</v>
      </c>
    </row>
    <row r="2864" spans="1:11" x14ac:dyDescent="0.35">
      <c r="A2864" s="1" t="s">
        <v>976</v>
      </c>
      <c r="B2864" s="9">
        <v>144221</v>
      </c>
      <c r="C2864" s="1">
        <v>2</v>
      </c>
      <c r="D2864" s="1">
        <v>9</v>
      </c>
      <c r="E2864" s="13">
        <v>0.91599999999999993</v>
      </c>
      <c r="F2864" s="1">
        <v>8</v>
      </c>
      <c r="G2864" s="1" t="s">
        <v>3064</v>
      </c>
      <c r="H2864" s="1" t="s">
        <v>3060</v>
      </c>
      <c r="I2864" s="1">
        <v>33</v>
      </c>
      <c r="J2864" s="1" t="s">
        <v>3059</v>
      </c>
      <c r="K2864" s="1" t="s">
        <v>3059</v>
      </c>
    </row>
    <row r="2865" spans="1:11" x14ac:dyDescent="0.35">
      <c r="A2865" s="1" t="s">
        <v>1728</v>
      </c>
      <c r="B2865" s="9">
        <v>50621</v>
      </c>
      <c r="C2865" s="1">
        <v>1</v>
      </c>
      <c r="D2865" s="1">
        <v>2</v>
      </c>
      <c r="E2865" s="13">
        <v>0.94</v>
      </c>
      <c r="F2865" s="1">
        <v>15</v>
      </c>
      <c r="G2865" s="1" t="s">
        <v>3064</v>
      </c>
      <c r="H2865" s="1" t="s">
        <v>3059</v>
      </c>
      <c r="I2865" s="1">
        <v>42</v>
      </c>
      <c r="J2865" s="1" t="s">
        <v>3059</v>
      </c>
      <c r="K2865" s="1" t="s">
        <v>3059</v>
      </c>
    </row>
    <row r="2866" spans="1:11" x14ac:dyDescent="0.35">
      <c r="A2866" s="1" t="s">
        <v>2998</v>
      </c>
      <c r="B2866" s="9">
        <v>63244</v>
      </c>
      <c r="C2866" s="1">
        <v>3</v>
      </c>
      <c r="D2866" s="1">
        <v>6</v>
      </c>
      <c r="E2866" s="13">
        <v>0.90599999999999992</v>
      </c>
      <c r="F2866" s="1">
        <v>14</v>
      </c>
      <c r="G2866" s="1" t="s">
        <v>3061</v>
      </c>
      <c r="H2866" s="1" t="s">
        <v>3060</v>
      </c>
      <c r="I2866" s="1">
        <v>23</v>
      </c>
      <c r="J2866" s="1" t="s">
        <v>3059</v>
      </c>
      <c r="K2866" s="1" t="s">
        <v>3059</v>
      </c>
    </row>
    <row r="2867" spans="1:11" x14ac:dyDescent="0.35">
      <c r="A2867" s="1" t="s">
        <v>1300</v>
      </c>
      <c r="B2867" s="9">
        <v>51302</v>
      </c>
      <c r="C2867" s="1">
        <v>5</v>
      </c>
      <c r="D2867" s="1">
        <v>8</v>
      </c>
      <c r="E2867" s="13">
        <v>0.88800000000000001</v>
      </c>
      <c r="F2867" s="1">
        <v>29</v>
      </c>
      <c r="G2867" s="1" t="s">
        <v>3058</v>
      </c>
      <c r="H2867" s="1" t="s">
        <v>3060</v>
      </c>
      <c r="I2867" s="1">
        <v>76</v>
      </c>
      <c r="J2867" s="1" t="s">
        <v>3059</v>
      </c>
      <c r="K2867" s="1" t="s">
        <v>3059</v>
      </c>
    </row>
    <row r="2868" spans="1:11" x14ac:dyDescent="0.35">
      <c r="A2868" s="1" t="s">
        <v>351</v>
      </c>
      <c r="B2868" s="9">
        <v>143122</v>
      </c>
      <c r="C2868" s="1">
        <v>3</v>
      </c>
      <c r="D2868" s="1">
        <v>1</v>
      </c>
      <c r="E2868" s="13">
        <v>0.91700000000000004</v>
      </c>
      <c r="F2868" s="1">
        <v>16</v>
      </c>
      <c r="G2868" s="1" t="s">
        <v>3063</v>
      </c>
      <c r="H2868" s="1" t="s">
        <v>3059</v>
      </c>
      <c r="I2868" s="1">
        <v>1</v>
      </c>
      <c r="J2868" s="1" t="s">
        <v>3059</v>
      </c>
      <c r="K2868" s="1" t="s">
        <v>3059</v>
      </c>
    </row>
    <row r="2869" spans="1:11" x14ac:dyDescent="0.35">
      <c r="A2869" s="1" t="s">
        <v>2545</v>
      </c>
      <c r="B2869" s="9">
        <v>121957</v>
      </c>
      <c r="C2869" s="1">
        <v>2</v>
      </c>
      <c r="D2869" s="1">
        <v>9</v>
      </c>
      <c r="E2869" s="13">
        <v>0.84299999999999997</v>
      </c>
      <c r="F2869" s="1">
        <v>25</v>
      </c>
      <c r="G2869" s="1" t="s">
        <v>3061</v>
      </c>
      <c r="H2869" s="1" t="s">
        <v>3060</v>
      </c>
      <c r="I2869" s="1">
        <v>3</v>
      </c>
      <c r="J2869" s="1" t="s">
        <v>3059</v>
      </c>
      <c r="K2869" s="1" t="s">
        <v>3059</v>
      </c>
    </row>
    <row r="2870" spans="1:11" x14ac:dyDescent="0.35">
      <c r="A2870" s="1" t="s">
        <v>2547</v>
      </c>
      <c r="B2870" s="9">
        <v>40620</v>
      </c>
      <c r="C2870" s="1">
        <v>2</v>
      </c>
      <c r="D2870" s="1">
        <v>1</v>
      </c>
      <c r="E2870" s="13">
        <v>0.86</v>
      </c>
      <c r="F2870" s="1">
        <v>25</v>
      </c>
      <c r="G2870" s="1" t="s">
        <v>3061</v>
      </c>
      <c r="H2870" s="1" t="s">
        <v>3060</v>
      </c>
      <c r="I2870" s="1">
        <v>18</v>
      </c>
      <c r="J2870" s="1" t="s">
        <v>3059</v>
      </c>
      <c r="K2870" s="1" t="s">
        <v>3059</v>
      </c>
    </row>
    <row r="2871" spans="1:11" x14ac:dyDescent="0.35">
      <c r="A2871" s="1" t="s">
        <v>95</v>
      </c>
      <c r="B2871" s="9">
        <v>90224</v>
      </c>
      <c r="C2871" s="1">
        <v>1</v>
      </c>
      <c r="D2871" s="1">
        <v>6</v>
      </c>
      <c r="E2871" s="13">
        <v>0.77099999999999991</v>
      </c>
      <c r="F2871" s="1">
        <v>0</v>
      </c>
      <c r="G2871" s="1" t="s">
        <v>3061</v>
      </c>
      <c r="H2871" s="1" t="s">
        <v>3059</v>
      </c>
      <c r="I2871" s="1">
        <v>8</v>
      </c>
      <c r="J2871" s="1" t="s">
        <v>3060</v>
      </c>
      <c r="K2871" s="1" t="s">
        <v>3059</v>
      </c>
    </row>
    <row r="2872" spans="1:11" x14ac:dyDescent="0.35">
      <c r="A2872" s="1" t="s">
        <v>1150</v>
      </c>
      <c r="B2872" s="9">
        <v>88131</v>
      </c>
      <c r="C2872" s="1">
        <v>2</v>
      </c>
      <c r="D2872" s="1">
        <v>3</v>
      </c>
      <c r="E2872" s="13">
        <v>1</v>
      </c>
      <c r="F2872" s="1">
        <v>29</v>
      </c>
      <c r="G2872" s="1" t="s">
        <v>3064</v>
      </c>
      <c r="H2872" s="1" t="s">
        <v>3059</v>
      </c>
      <c r="I2872" s="1">
        <v>75</v>
      </c>
      <c r="J2872" s="1" t="s">
        <v>3059</v>
      </c>
      <c r="K2872" s="1" t="s">
        <v>3059</v>
      </c>
    </row>
    <row r="2873" spans="1:11" x14ac:dyDescent="0.35">
      <c r="A2873" s="1" t="s">
        <v>941</v>
      </c>
      <c r="B2873" s="9">
        <v>37809</v>
      </c>
      <c r="C2873" s="1">
        <v>1</v>
      </c>
      <c r="D2873" s="1">
        <v>6</v>
      </c>
      <c r="E2873" s="13">
        <v>0.88300000000000001</v>
      </c>
      <c r="F2873" s="1">
        <v>7</v>
      </c>
      <c r="G2873" s="1" t="s">
        <v>3061</v>
      </c>
      <c r="H2873" s="1" t="s">
        <v>3059</v>
      </c>
      <c r="I2873" s="1">
        <v>34</v>
      </c>
      <c r="J2873" s="1" t="s">
        <v>3059</v>
      </c>
      <c r="K2873" s="1" t="s">
        <v>3059</v>
      </c>
    </row>
    <row r="2874" spans="1:11" x14ac:dyDescent="0.35">
      <c r="A2874" s="1" t="s">
        <v>884</v>
      </c>
      <c r="B2874" s="9">
        <v>54481</v>
      </c>
      <c r="C2874" s="1">
        <v>3</v>
      </c>
      <c r="D2874" s="1">
        <v>8</v>
      </c>
      <c r="E2874" s="13">
        <v>0.82900000000000007</v>
      </c>
      <c r="F2874" s="1">
        <v>30</v>
      </c>
      <c r="G2874" s="1" t="s">
        <v>3062</v>
      </c>
      <c r="H2874" s="1" t="s">
        <v>3060</v>
      </c>
      <c r="I2874" s="1">
        <v>72</v>
      </c>
      <c r="J2874" s="1" t="s">
        <v>3059</v>
      </c>
      <c r="K2874" s="1" t="s">
        <v>3059</v>
      </c>
    </row>
    <row r="2875" spans="1:11" x14ac:dyDescent="0.35">
      <c r="A2875" s="1" t="s">
        <v>384</v>
      </c>
      <c r="B2875" s="9">
        <v>68006</v>
      </c>
      <c r="C2875" s="1">
        <v>4</v>
      </c>
      <c r="D2875" s="1">
        <v>7</v>
      </c>
      <c r="E2875" s="13">
        <v>0.745</v>
      </c>
      <c r="F2875" s="1">
        <v>20</v>
      </c>
      <c r="G2875" s="1" t="s">
        <v>3064</v>
      </c>
      <c r="H2875" s="1" t="s">
        <v>3060</v>
      </c>
      <c r="I2875" s="1">
        <v>64</v>
      </c>
      <c r="J2875" s="1" t="s">
        <v>3059</v>
      </c>
      <c r="K2875" s="1" t="s">
        <v>3060</v>
      </c>
    </row>
    <row r="2876" spans="1:11" x14ac:dyDescent="0.35">
      <c r="A2876" s="1" t="s">
        <v>2047</v>
      </c>
      <c r="B2876" s="9">
        <v>26086</v>
      </c>
      <c r="C2876" s="1">
        <v>5</v>
      </c>
      <c r="D2876" s="1">
        <v>10</v>
      </c>
      <c r="E2876" s="13">
        <v>0.877</v>
      </c>
      <c r="F2876" s="1">
        <v>24</v>
      </c>
      <c r="G2876" s="1" t="s">
        <v>3058</v>
      </c>
      <c r="H2876" s="1" t="s">
        <v>3060</v>
      </c>
      <c r="I2876" s="1">
        <v>62</v>
      </c>
      <c r="J2876" s="1" t="s">
        <v>3059</v>
      </c>
      <c r="K2876" s="1" t="s">
        <v>3059</v>
      </c>
    </row>
    <row r="2877" spans="1:11" x14ac:dyDescent="0.35">
      <c r="A2877" s="1" t="s">
        <v>995</v>
      </c>
      <c r="B2877" s="9">
        <v>43033</v>
      </c>
      <c r="C2877" s="1">
        <v>5</v>
      </c>
      <c r="D2877" s="1">
        <v>5</v>
      </c>
      <c r="E2877" s="13">
        <v>0.93</v>
      </c>
      <c r="F2877" s="1">
        <v>10</v>
      </c>
      <c r="G2877" s="1" t="s">
        <v>3061</v>
      </c>
      <c r="H2877" s="1" t="s">
        <v>3059</v>
      </c>
      <c r="I2877" s="1">
        <v>52</v>
      </c>
      <c r="J2877" s="1" t="s">
        <v>3059</v>
      </c>
      <c r="K2877" s="1" t="s">
        <v>3059</v>
      </c>
    </row>
    <row r="2878" spans="1:11" x14ac:dyDescent="0.35">
      <c r="A2878" s="1" t="s">
        <v>171</v>
      </c>
      <c r="B2878" s="9">
        <v>102979.37</v>
      </c>
      <c r="C2878" s="1">
        <v>3</v>
      </c>
      <c r="D2878" s="1">
        <v>8</v>
      </c>
      <c r="E2878" s="13">
        <v>0.98299999999999998</v>
      </c>
      <c r="F2878" s="1">
        <v>4</v>
      </c>
      <c r="G2878" s="1" t="s">
        <v>3063</v>
      </c>
      <c r="H2878" s="1" t="s">
        <v>3059</v>
      </c>
      <c r="I2878" s="1">
        <v>53</v>
      </c>
      <c r="J2878" s="1" t="s">
        <v>3059</v>
      </c>
      <c r="K2878" s="1" t="s">
        <v>3059</v>
      </c>
    </row>
    <row r="2879" spans="1:11" x14ac:dyDescent="0.35">
      <c r="A2879" s="1" t="s">
        <v>1734</v>
      </c>
      <c r="B2879" s="9">
        <v>120072</v>
      </c>
      <c r="C2879" s="1">
        <v>2</v>
      </c>
      <c r="D2879" s="1">
        <v>3</v>
      </c>
      <c r="E2879" s="13">
        <v>1</v>
      </c>
      <c r="F2879" s="1">
        <v>14</v>
      </c>
      <c r="G2879" s="1" t="s">
        <v>3064</v>
      </c>
      <c r="H2879" s="1" t="s">
        <v>3059</v>
      </c>
      <c r="I2879" s="1">
        <v>67</v>
      </c>
      <c r="J2879" s="1" t="s">
        <v>3059</v>
      </c>
      <c r="K2879" s="1" t="s">
        <v>3059</v>
      </c>
    </row>
    <row r="2880" spans="1:11" x14ac:dyDescent="0.35">
      <c r="A2880" s="1" t="s">
        <v>1024</v>
      </c>
      <c r="B2880" s="9">
        <v>41499</v>
      </c>
      <c r="C2880" s="1">
        <v>2</v>
      </c>
      <c r="D2880" s="1">
        <v>3</v>
      </c>
      <c r="E2880" s="13">
        <v>0.84599999999999997</v>
      </c>
      <c r="F2880" s="1">
        <v>8</v>
      </c>
      <c r="G2880" s="1" t="s">
        <v>3065</v>
      </c>
      <c r="H2880" s="1" t="s">
        <v>3060</v>
      </c>
      <c r="I2880" s="1">
        <v>51</v>
      </c>
      <c r="J2880" s="1" t="s">
        <v>3059</v>
      </c>
      <c r="K2880" s="1" t="s">
        <v>3059</v>
      </c>
    </row>
    <row r="2881" spans="1:11" x14ac:dyDescent="0.35">
      <c r="A2881" s="1" t="s">
        <v>1188</v>
      </c>
      <c r="B2881" s="9">
        <v>33395</v>
      </c>
      <c r="C2881" s="1">
        <v>5</v>
      </c>
      <c r="D2881" s="1">
        <v>5</v>
      </c>
      <c r="E2881" s="13">
        <v>0.92599999999999993</v>
      </c>
      <c r="F2881" s="1">
        <v>23</v>
      </c>
      <c r="G2881" s="1" t="s">
        <v>3065</v>
      </c>
      <c r="H2881" s="1" t="s">
        <v>3059</v>
      </c>
      <c r="I2881" s="1">
        <v>29</v>
      </c>
      <c r="J2881" s="1" t="s">
        <v>3059</v>
      </c>
      <c r="K2881" s="1" t="s">
        <v>3059</v>
      </c>
    </row>
    <row r="2882" spans="1:11" x14ac:dyDescent="0.35">
      <c r="A2882" s="1" t="s">
        <v>2790</v>
      </c>
      <c r="B2882" s="9">
        <v>105495</v>
      </c>
      <c r="C2882" s="1">
        <v>5</v>
      </c>
      <c r="D2882" s="1">
        <v>5</v>
      </c>
      <c r="E2882" s="13">
        <v>0.94</v>
      </c>
      <c r="F2882" s="1">
        <v>4</v>
      </c>
      <c r="G2882" s="1" t="s">
        <v>3063</v>
      </c>
      <c r="H2882" s="1" t="s">
        <v>3059</v>
      </c>
      <c r="I2882" s="1">
        <v>58</v>
      </c>
      <c r="J2882" s="1" t="s">
        <v>3059</v>
      </c>
      <c r="K2882" s="1" t="s">
        <v>3059</v>
      </c>
    </row>
    <row r="2883" spans="1:11" x14ac:dyDescent="0.35">
      <c r="A2883" s="1" t="s">
        <v>356</v>
      </c>
      <c r="B2883" s="9">
        <v>66530</v>
      </c>
      <c r="C2883" s="1">
        <v>5</v>
      </c>
      <c r="D2883" s="1">
        <v>1</v>
      </c>
      <c r="E2883" s="13">
        <v>0.879</v>
      </c>
      <c r="F2883" s="1">
        <v>8</v>
      </c>
      <c r="G2883" s="1" t="s">
        <v>3065</v>
      </c>
      <c r="H2883" s="1" t="s">
        <v>3060</v>
      </c>
      <c r="I2883" s="1">
        <v>12</v>
      </c>
      <c r="J2883" s="1" t="s">
        <v>3059</v>
      </c>
      <c r="K2883" s="1" t="s">
        <v>3059</v>
      </c>
    </row>
    <row r="2884" spans="1:11" x14ac:dyDescent="0.35">
      <c r="A2884" s="1" t="s">
        <v>2799</v>
      </c>
      <c r="B2884" s="9">
        <v>128894</v>
      </c>
      <c r="C2884" s="1">
        <v>1</v>
      </c>
      <c r="D2884" s="1">
        <v>5</v>
      </c>
      <c r="E2884" s="13">
        <v>0.93099999999999994</v>
      </c>
      <c r="F2884" s="1">
        <v>2</v>
      </c>
      <c r="G2884" s="1" t="s">
        <v>3063</v>
      </c>
      <c r="H2884" s="1" t="s">
        <v>3059</v>
      </c>
      <c r="I2884" s="1">
        <v>5</v>
      </c>
      <c r="J2884" s="1" t="s">
        <v>3059</v>
      </c>
      <c r="K2884" s="1" t="s">
        <v>3059</v>
      </c>
    </row>
    <row r="2885" spans="1:11" x14ac:dyDescent="0.35">
      <c r="A2885" s="1" t="s">
        <v>1393</v>
      </c>
      <c r="B2885" s="9">
        <v>159305</v>
      </c>
      <c r="C2885" s="1">
        <v>3</v>
      </c>
      <c r="D2885" s="1">
        <v>8</v>
      </c>
      <c r="E2885" s="13">
        <v>0.84499999999999997</v>
      </c>
      <c r="F2885" s="1">
        <v>19</v>
      </c>
      <c r="G2885" s="1" t="s">
        <v>3061</v>
      </c>
      <c r="H2885" s="1" t="s">
        <v>3059</v>
      </c>
      <c r="I2885" s="1">
        <v>33</v>
      </c>
      <c r="J2885" s="1" t="s">
        <v>3060</v>
      </c>
      <c r="K2885" s="1" t="s">
        <v>3059</v>
      </c>
    </row>
    <row r="2886" spans="1:11" x14ac:dyDescent="0.35">
      <c r="A2886" s="1" t="s">
        <v>1170</v>
      </c>
      <c r="B2886" s="9">
        <v>126393</v>
      </c>
      <c r="C2886" s="1">
        <v>4</v>
      </c>
      <c r="D2886" s="1">
        <v>6</v>
      </c>
      <c r="E2886" s="13">
        <v>0.94900000000000007</v>
      </c>
      <c r="F2886" s="1">
        <v>17</v>
      </c>
      <c r="G2886" s="1" t="s">
        <v>3062</v>
      </c>
      <c r="H2886" s="1" t="s">
        <v>3060</v>
      </c>
      <c r="I2886" s="1">
        <v>29</v>
      </c>
      <c r="J2886" s="1" t="s">
        <v>3059</v>
      </c>
      <c r="K2886" s="1" t="s">
        <v>3059</v>
      </c>
    </row>
    <row r="2887" spans="1:11" x14ac:dyDescent="0.35">
      <c r="A2887" s="1" t="s">
        <v>1295</v>
      </c>
      <c r="B2887" s="9">
        <v>110649</v>
      </c>
      <c r="C2887" s="1">
        <v>3</v>
      </c>
      <c r="D2887" s="1">
        <v>9</v>
      </c>
      <c r="E2887" s="13">
        <v>0.91</v>
      </c>
      <c r="F2887" s="1">
        <v>6</v>
      </c>
      <c r="G2887" s="1" t="s">
        <v>3058</v>
      </c>
      <c r="H2887" s="1" t="s">
        <v>3059</v>
      </c>
      <c r="I2887" s="1">
        <v>19</v>
      </c>
      <c r="J2887" s="1" t="s">
        <v>3059</v>
      </c>
      <c r="K2887" s="1" t="s">
        <v>3059</v>
      </c>
    </row>
    <row r="2888" spans="1:11" x14ac:dyDescent="0.35">
      <c r="A2888" s="1" t="s">
        <v>1200</v>
      </c>
      <c r="B2888" s="9">
        <v>68646</v>
      </c>
      <c r="C2888" s="1">
        <v>2</v>
      </c>
      <c r="D2888" s="1">
        <v>10</v>
      </c>
      <c r="E2888" s="13">
        <v>0.8</v>
      </c>
      <c r="F2888" s="1">
        <v>14</v>
      </c>
      <c r="G2888" s="1" t="s">
        <v>3058</v>
      </c>
      <c r="H2888" s="1" t="s">
        <v>3059</v>
      </c>
      <c r="I2888" s="1">
        <v>35</v>
      </c>
      <c r="J2888" s="1" t="s">
        <v>3059</v>
      </c>
      <c r="K2888" s="1" t="s">
        <v>3059</v>
      </c>
    </row>
    <row r="2889" spans="1:11" x14ac:dyDescent="0.35">
      <c r="A2889" s="1" t="s">
        <v>1156</v>
      </c>
      <c r="B2889" s="9">
        <v>30219</v>
      </c>
      <c r="C2889" s="1">
        <v>4</v>
      </c>
      <c r="D2889" s="1">
        <v>9</v>
      </c>
      <c r="E2889" s="13">
        <v>0.79</v>
      </c>
      <c r="F2889" s="1">
        <v>10</v>
      </c>
      <c r="G2889" s="1" t="s">
        <v>3063</v>
      </c>
      <c r="H2889" s="1" t="s">
        <v>3059</v>
      </c>
      <c r="I2889" s="1">
        <v>64</v>
      </c>
      <c r="J2889" s="1" t="s">
        <v>3059</v>
      </c>
      <c r="K2889" s="1" t="s">
        <v>3059</v>
      </c>
    </row>
    <row r="2890" spans="1:11" x14ac:dyDescent="0.35">
      <c r="A2890" s="1" t="s">
        <v>1937</v>
      </c>
      <c r="B2890" s="9">
        <v>76634</v>
      </c>
      <c r="C2890" s="1">
        <v>1</v>
      </c>
      <c r="D2890" s="1">
        <v>6</v>
      </c>
      <c r="E2890" s="13">
        <v>0.86499999999999999</v>
      </c>
      <c r="F2890" s="1">
        <v>12</v>
      </c>
      <c r="G2890" s="1" t="s">
        <v>3062</v>
      </c>
      <c r="H2890" s="1" t="s">
        <v>3060</v>
      </c>
      <c r="I2890" s="1">
        <v>3</v>
      </c>
      <c r="J2890" s="1" t="s">
        <v>3060</v>
      </c>
      <c r="K2890" s="1" t="s">
        <v>3059</v>
      </c>
    </row>
    <row r="2891" spans="1:11" x14ac:dyDescent="0.35">
      <c r="A2891" s="1" t="s">
        <v>534</v>
      </c>
      <c r="B2891" s="9">
        <v>98961</v>
      </c>
      <c r="C2891" s="1">
        <v>4</v>
      </c>
      <c r="D2891" s="1">
        <v>7</v>
      </c>
      <c r="E2891" s="13">
        <v>0.91099999999999992</v>
      </c>
      <c r="F2891" s="1">
        <v>4</v>
      </c>
      <c r="G2891" s="1" t="s">
        <v>3058</v>
      </c>
      <c r="H2891" s="1" t="s">
        <v>3059</v>
      </c>
      <c r="I2891" s="1">
        <v>79</v>
      </c>
      <c r="J2891" s="1" t="s">
        <v>3059</v>
      </c>
      <c r="K2891" s="1" t="s">
        <v>3059</v>
      </c>
    </row>
    <row r="2892" spans="1:11" x14ac:dyDescent="0.35">
      <c r="A2892" s="1" t="s">
        <v>2745</v>
      </c>
      <c r="B2892" s="9">
        <v>77140</v>
      </c>
      <c r="C2892" s="1">
        <v>2</v>
      </c>
      <c r="D2892" s="1">
        <v>4</v>
      </c>
      <c r="E2892" s="13">
        <v>0.84699999999999998</v>
      </c>
      <c r="F2892" s="1">
        <v>13</v>
      </c>
      <c r="G2892" s="1" t="s">
        <v>3058</v>
      </c>
      <c r="H2892" s="1" t="s">
        <v>3060</v>
      </c>
      <c r="I2892" s="1">
        <v>12</v>
      </c>
      <c r="J2892" s="1" t="s">
        <v>3059</v>
      </c>
      <c r="K2892" s="1" t="s">
        <v>3060</v>
      </c>
    </row>
    <row r="2893" spans="1:11" x14ac:dyDescent="0.35">
      <c r="A2893" s="1" t="s">
        <v>2740</v>
      </c>
      <c r="B2893" s="9">
        <v>62400</v>
      </c>
      <c r="C2893" s="1">
        <v>3</v>
      </c>
      <c r="D2893" s="1">
        <v>1</v>
      </c>
      <c r="E2893" s="13">
        <v>0.94</v>
      </c>
      <c r="F2893" s="1">
        <v>25</v>
      </c>
      <c r="G2893" s="1" t="s">
        <v>3058</v>
      </c>
      <c r="H2893" s="1" t="s">
        <v>3060</v>
      </c>
      <c r="I2893" s="1">
        <v>26</v>
      </c>
      <c r="J2893" s="1" t="s">
        <v>3059</v>
      </c>
      <c r="K2893" s="1" t="s">
        <v>3059</v>
      </c>
    </row>
    <row r="2894" spans="1:11" x14ac:dyDescent="0.35">
      <c r="A2894" s="1" t="s">
        <v>745</v>
      </c>
      <c r="B2894" s="9">
        <v>41143</v>
      </c>
      <c r="C2894" s="1">
        <v>3</v>
      </c>
      <c r="D2894" s="1">
        <v>5</v>
      </c>
      <c r="E2894" s="13">
        <v>0.92700000000000005</v>
      </c>
      <c r="F2894" s="1">
        <v>7</v>
      </c>
      <c r="G2894" s="1" t="s">
        <v>3062</v>
      </c>
      <c r="H2894" s="1" t="s">
        <v>3060</v>
      </c>
      <c r="I2894" s="1">
        <v>55</v>
      </c>
      <c r="J2894" s="1" t="s">
        <v>3059</v>
      </c>
      <c r="K2894" s="1" t="s">
        <v>3059</v>
      </c>
    </row>
    <row r="2895" spans="1:11" x14ac:dyDescent="0.35">
      <c r="A2895" s="1" t="s">
        <v>799</v>
      </c>
      <c r="B2895" s="9">
        <v>42636</v>
      </c>
      <c r="C2895" s="1">
        <v>1</v>
      </c>
      <c r="D2895" s="1">
        <v>9</v>
      </c>
      <c r="E2895" s="13">
        <v>0.79900000000000004</v>
      </c>
      <c r="F2895" s="1">
        <v>0</v>
      </c>
      <c r="G2895" s="1" t="s">
        <v>3061</v>
      </c>
      <c r="H2895" s="1" t="s">
        <v>3059</v>
      </c>
      <c r="I2895" s="1">
        <v>3</v>
      </c>
      <c r="J2895" s="1" t="s">
        <v>3059</v>
      </c>
      <c r="K2895" s="1" t="s">
        <v>3059</v>
      </c>
    </row>
    <row r="2896" spans="1:11" x14ac:dyDescent="0.35">
      <c r="A2896" s="1" t="s">
        <v>929</v>
      </c>
      <c r="B2896" s="9">
        <v>71012</v>
      </c>
      <c r="C2896" s="1">
        <v>1</v>
      </c>
      <c r="D2896" s="1">
        <v>3</v>
      </c>
      <c r="E2896" s="13">
        <v>1</v>
      </c>
      <c r="F2896" s="1">
        <v>24</v>
      </c>
      <c r="G2896" s="1" t="s">
        <v>3064</v>
      </c>
      <c r="H2896" s="1" t="s">
        <v>3059</v>
      </c>
      <c r="I2896" s="1">
        <v>32</v>
      </c>
      <c r="J2896" s="1" t="s">
        <v>3060</v>
      </c>
      <c r="K2896" s="1" t="s">
        <v>3059</v>
      </c>
    </row>
    <row r="2897" spans="1:11" x14ac:dyDescent="0.35">
      <c r="A2897" s="1" t="s">
        <v>1099</v>
      </c>
      <c r="B2897" s="9">
        <v>128869</v>
      </c>
      <c r="C2897" s="1">
        <v>4</v>
      </c>
      <c r="D2897" s="1">
        <v>6</v>
      </c>
      <c r="E2897" s="13">
        <v>0.94099999999999995</v>
      </c>
      <c r="F2897" s="1">
        <v>27</v>
      </c>
      <c r="G2897" s="1" t="s">
        <v>3064</v>
      </c>
      <c r="H2897" s="1" t="s">
        <v>3060</v>
      </c>
      <c r="I2897" s="1">
        <v>74</v>
      </c>
      <c r="J2897" s="1" t="s">
        <v>3060</v>
      </c>
      <c r="K2897" s="1" t="s">
        <v>3060</v>
      </c>
    </row>
    <row r="2898" spans="1:11" x14ac:dyDescent="0.35">
      <c r="A2898" s="1" t="s">
        <v>1694</v>
      </c>
      <c r="B2898" s="9">
        <v>67683</v>
      </c>
      <c r="C2898" s="1">
        <v>4</v>
      </c>
      <c r="D2898" s="1">
        <v>5</v>
      </c>
      <c r="E2898" s="13">
        <v>0.97699999999999998</v>
      </c>
      <c r="F2898" s="1">
        <v>17</v>
      </c>
      <c r="G2898" s="1" t="s">
        <v>3063</v>
      </c>
      <c r="H2898" s="1" t="s">
        <v>3059</v>
      </c>
      <c r="I2898" s="1">
        <v>51</v>
      </c>
      <c r="J2898" s="1" t="s">
        <v>3059</v>
      </c>
      <c r="K2898" s="1" t="s">
        <v>3059</v>
      </c>
    </row>
    <row r="2899" spans="1:11" x14ac:dyDescent="0.35">
      <c r="A2899" s="1" t="s">
        <v>1059</v>
      </c>
      <c r="B2899" s="9">
        <v>156251</v>
      </c>
      <c r="C2899" s="1">
        <v>4</v>
      </c>
      <c r="D2899" s="1">
        <v>5</v>
      </c>
      <c r="E2899" s="13">
        <v>0.90200000000000002</v>
      </c>
      <c r="F2899" s="1">
        <v>25</v>
      </c>
      <c r="G2899" s="1" t="s">
        <v>3063</v>
      </c>
      <c r="H2899" s="1" t="s">
        <v>3059</v>
      </c>
      <c r="I2899" s="1">
        <v>9</v>
      </c>
      <c r="J2899" s="1" t="s">
        <v>3059</v>
      </c>
      <c r="K2899" s="1" t="s">
        <v>3059</v>
      </c>
    </row>
    <row r="2900" spans="1:11" x14ac:dyDescent="0.35">
      <c r="A2900" s="1" t="s">
        <v>2520</v>
      </c>
      <c r="B2900" s="9">
        <v>77313</v>
      </c>
      <c r="C2900" s="1">
        <v>2</v>
      </c>
      <c r="D2900" s="1">
        <v>8</v>
      </c>
      <c r="E2900" s="13">
        <v>0.85199999999999998</v>
      </c>
      <c r="F2900" s="1">
        <v>16</v>
      </c>
      <c r="G2900" s="1" t="s">
        <v>3064</v>
      </c>
      <c r="H2900" s="1" t="s">
        <v>3060</v>
      </c>
      <c r="I2900" s="1">
        <v>66</v>
      </c>
      <c r="J2900" s="1" t="s">
        <v>3059</v>
      </c>
      <c r="K2900" s="1" t="s">
        <v>3059</v>
      </c>
    </row>
    <row r="2901" spans="1:11" x14ac:dyDescent="0.35">
      <c r="A2901" s="1" t="s">
        <v>1856</v>
      </c>
      <c r="B2901" s="9">
        <v>34633</v>
      </c>
      <c r="C2901" s="1">
        <v>3</v>
      </c>
      <c r="D2901" s="1">
        <v>4</v>
      </c>
      <c r="E2901" s="13">
        <v>0.96499999999999997</v>
      </c>
      <c r="F2901" s="1">
        <v>20</v>
      </c>
      <c r="G2901" s="1" t="s">
        <v>3063</v>
      </c>
      <c r="H2901" s="1" t="s">
        <v>3059</v>
      </c>
      <c r="I2901" s="1">
        <v>9</v>
      </c>
      <c r="J2901" s="1" t="s">
        <v>3059</v>
      </c>
      <c r="K2901" s="1" t="s">
        <v>3059</v>
      </c>
    </row>
    <row r="2902" spans="1:11" x14ac:dyDescent="0.35">
      <c r="A2902" s="1" t="s">
        <v>1285</v>
      </c>
      <c r="B2902" s="9">
        <v>164738</v>
      </c>
      <c r="C2902" s="1">
        <v>3</v>
      </c>
      <c r="D2902" s="1">
        <v>3</v>
      </c>
      <c r="E2902" s="13">
        <v>0.877</v>
      </c>
      <c r="F2902" s="1">
        <v>30</v>
      </c>
      <c r="G2902" s="1" t="s">
        <v>3061</v>
      </c>
      <c r="H2902" s="1" t="s">
        <v>3059</v>
      </c>
      <c r="I2902" s="1">
        <v>61</v>
      </c>
      <c r="J2902" s="1" t="s">
        <v>3059</v>
      </c>
      <c r="K2902" s="1" t="s">
        <v>3059</v>
      </c>
    </row>
    <row r="2903" spans="1:11" x14ac:dyDescent="0.35">
      <c r="A2903" s="1" t="s">
        <v>1619</v>
      </c>
      <c r="B2903" s="9">
        <v>37094</v>
      </c>
      <c r="C2903" s="1">
        <v>1</v>
      </c>
      <c r="D2903" s="1">
        <v>7</v>
      </c>
      <c r="E2903" s="13">
        <v>0.97699999999999998</v>
      </c>
      <c r="F2903" s="1">
        <v>16</v>
      </c>
      <c r="G2903" s="1" t="s">
        <v>3064</v>
      </c>
      <c r="H2903" s="1" t="s">
        <v>3059</v>
      </c>
      <c r="I2903" s="1">
        <v>19</v>
      </c>
      <c r="J2903" s="1" t="s">
        <v>3059</v>
      </c>
      <c r="K2903" s="1" t="s">
        <v>3060</v>
      </c>
    </row>
    <row r="2904" spans="1:11" x14ac:dyDescent="0.35">
      <c r="A2904" s="1" t="s">
        <v>2314</v>
      </c>
      <c r="B2904" s="9">
        <v>169040</v>
      </c>
      <c r="C2904" s="1">
        <v>2</v>
      </c>
      <c r="D2904" s="1">
        <v>6</v>
      </c>
      <c r="E2904" s="13">
        <v>0.88400000000000001</v>
      </c>
      <c r="F2904" s="1">
        <v>0</v>
      </c>
      <c r="G2904" s="1" t="s">
        <v>3063</v>
      </c>
      <c r="H2904" s="1" t="s">
        <v>3059</v>
      </c>
      <c r="I2904" s="1">
        <v>8</v>
      </c>
      <c r="J2904" s="1" t="s">
        <v>3059</v>
      </c>
      <c r="K2904" s="1" t="s">
        <v>3059</v>
      </c>
    </row>
    <row r="2905" spans="1:11" x14ac:dyDescent="0.35">
      <c r="A2905" s="1" t="s">
        <v>2749</v>
      </c>
      <c r="B2905" s="9">
        <v>72126</v>
      </c>
      <c r="C2905" s="1">
        <v>1</v>
      </c>
      <c r="D2905" s="1">
        <v>2</v>
      </c>
      <c r="E2905" s="13">
        <v>0.81499999999999995</v>
      </c>
      <c r="F2905" s="1">
        <v>20</v>
      </c>
      <c r="G2905" s="1" t="s">
        <v>3062</v>
      </c>
      <c r="H2905" s="1" t="s">
        <v>3059</v>
      </c>
      <c r="I2905" s="1">
        <v>23</v>
      </c>
      <c r="J2905" s="1" t="s">
        <v>3059</v>
      </c>
      <c r="K2905" s="1" t="s">
        <v>3059</v>
      </c>
    </row>
    <row r="2906" spans="1:11" x14ac:dyDescent="0.35">
      <c r="A2906" s="1" t="s">
        <v>2959</v>
      </c>
      <c r="B2906" s="9">
        <v>99296</v>
      </c>
      <c r="C2906" s="1">
        <v>3</v>
      </c>
      <c r="D2906" s="1">
        <v>5</v>
      </c>
      <c r="E2906" s="13">
        <v>0.85</v>
      </c>
      <c r="F2906" s="1">
        <v>7</v>
      </c>
      <c r="G2906" s="1" t="s">
        <v>3063</v>
      </c>
      <c r="H2906" s="1" t="s">
        <v>3059</v>
      </c>
      <c r="I2906" s="1">
        <v>38</v>
      </c>
      <c r="J2906" s="1" t="s">
        <v>3059</v>
      </c>
      <c r="K2906" s="1" t="s">
        <v>3059</v>
      </c>
    </row>
    <row r="2907" spans="1:11" x14ac:dyDescent="0.35">
      <c r="A2907" s="1" t="s">
        <v>2594</v>
      </c>
      <c r="B2907" s="9">
        <v>127563</v>
      </c>
      <c r="C2907" s="1">
        <v>3</v>
      </c>
      <c r="D2907" s="1">
        <v>7</v>
      </c>
      <c r="E2907" s="13">
        <v>0.89200000000000002</v>
      </c>
      <c r="F2907" s="1">
        <v>14</v>
      </c>
      <c r="G2907" s="1" t="s">
        <v>3063</v>
      </c>
      <c r="H2907" s="1" t="s">
        <v>3059</v>
      </c>
      <c r="I2907" s="1">
        <v>15</v>
      </c>
      <c r="J2907" s="1" t="s">
        <v>3059</v>
      </c>
      <c r="K2907" s="1" t="s">
        <v>3059</v>
      </c>
    </row>
    <row r="2908" spans="1:11" x14ac:dyDescent="0.35">
      <c r="A2908" s="1" t="s">
        <v>1436</v>
      </c>
      <c r="B2908" s="9">
        <v>158212</v>
      </c>
      <c r="C2908" s="1">
        <v>3</v>
      </c>
      <c r="D2908" s="1">
        <v>9</v>
      </c>
      <c r="E2908" s="13">
        <v>0.93700000000000006</v>
      </c>
      <c r="F2908" s="1">
        <v>27</v>
      </c>
      <c r="G2908" s="1" t="s">
        <v>3058</v>
      </c>
      <c r="H2908" s="1" t="s">
        <v>3059</v>
      </c>
      <c r="I2908" s="1">
        <v>48</v>
      </c>
      <c r="J2908" s="1" t="s">
        <v>3059</v>
      </c>
      <c r="K2908" s="1" t="s">
        <v>3059</v>
      </c>
    </row>
    <row r="2909" spans="1:11" x14ac:dyDescent="0.35">
      <c r="A2909" s="1" t="s">
        <v>2820</v>
      </c>
      <c r="B2909" s="9">
        <v>133829</v>
      </c>
      <c r="C2909" s="1">
        <v>4</v>
      </c>
      <c r="D2909" s="1">
        <v>3</v>
      </c>
      <c r="E2909" s="13">
        <v>0.872</v>
      </c>
      <c r="F2909" s="1">
        <v>20</v>
      </c>
      <c r="G2909" s="1" t="s">
        <v>3062</v>
      </c>
      <c r="H2909" s="1" t="s">
        <v>3059</v>
      </c>
      <c r="I2909" s="1">
        <v>39</v>
      </c>
      <c r="J2909" s="1" t="s">
        <v>3059</v>
      </c>
      <c r="K2909" s="1" t="s">
        <v>3059</v>
      </c>
    </row>
    <row r="2910" spans="1:11" x14ac:dyDescent="0.35">
      <c r="A2910" s="1" t="s">
        <v>2290</v>
      </c>
      <c r="B2910" s="9">
        <v>174467</v>
      </c>
      <c r="C2910" s="1">
        <v>3</v>
      </c>
      <c r="D2910" s="1">
        <v>7</v>
      </c>
      <c r="E2910" s="13">
        <v>1</v>
      </c>
      <c r="F2910" s="1">
        <v>25</v>
      </c>
      <c r="G2910" s="1" t="s">
        <v>3061</v>
      </c>
      <c r="H2910" s="1" t="s">
        <v>3059</v>
      </c>
      <c r="I2910" s="1">
        <v>55</v>
      </c>
      <c r="J2910" s="1" t="s">
        <v>3059</v>
      </c>
      <c r="K2910" s="1" t="s">
        <v>3059</v>
      </c>
    </row>
    <row r="2911" spans="1:11" x14ac:dyDescent="0.35">
      <c r="A2911" s="1" t="s">
        <v>309</v>
      </c>
      <c r="B2911" s="9">
        <v>62229</v>
      </c>
      <c r="C2911" s="1">
        <v>5</v>
      </c>
      <c r="D2911" s="1">
        <v>1</v>
      </c>
      <c r="E2911" s="13">
        <v>0.875</v>
      </c>
      <c r="F2911" s="1">
        <v>11</v>
      </c>
      <c r="G2911" s="1" t="s">
        <v>3063</v>
      </c>
      <c r="H2911" s="1" t="s">
        <v>3059</v>
      </c>
      <c r="I2911" s="1">
        <v>3</v>
      </c>
      <c r="J2911" s="1" t="s">
        <v>3059</v>
      </c>
      <c r="K2911" s="1" t="s">
        <v>3059</v>
      </c>
    </row>
    <row r="2912" spans="1:11" x14ac:dyDescent="0.35">
      <c r="A2912" s="1" t="s">
        <v>2777</v>
      </c>
      <c r="B2912" s="9">
        <v>29558</v>
      </c>
      <c r="C2912" s="1">
        <v>5</v>
      </c>
      <c r="D2912" s="1">
        <v>1</v>
      </c>
      <c r="E2912" s="13">
        <v>1</v>
      </c>
      <c r="F2912" s="1">
        <v>2</v>
      </c>
      <c r="G2912" s="1" t="s">
        <v>3061</v>
      </c>
      <c r="H2912" s="1" t="s">
        <v>3060</v>
      </c>
      <c r="I2912" s="1">
        <v>44</v>
      </c>
      <c r="J2912" s="1" t="s">
        <v>3059</v>
      </c>
      <c r="K2912" s="1" t="s">
        <v>3059</v>
      </c>
    </row>
    <row r="2913" spans="1:11" x14ac:dyDescent="0.35">
      <c r="A2913" s="1" t="s">
        <v>1508</v>
      </c>
      <c r="B2913" s="9">
        <v>67837</v>
      </c>
      <c r="C2913" s="1">
        <v>2</v>
      </c>
      <c r="D2913" s="1">
        <v>3</v>
      </c>
      <c r="E2913" s="13">
        <v>0.91200000000000003</v>
      </c>
      <c r="F2913" s="1">
        <v>15</v>
      </c>
      <c r="G2913" s="1" t="s">
        <v>3062</v>
      </c>
      <c r="H2913" s="1" t="s">
        <v>3059</v>
      </c>
      <c r="I2913" s="1">
        <v>79</v>
      </c>
      <c r="J2913" s="1" t="s">
        <v>3059</v>
      </c>
      <c r="K2913" s="1" t="s">
        <v>3059</v>
      </c>
    </row>
    <row r="2914" spans="1:11" x14ac:dyDescent="0.35">
      <c r="A2914" s="1" t="s">
        <v>1916</v>
      </c>
      <c r="B2914" s="9">
        <v>32115</v>
      </c>
      <c r="C2914" s="1">
        <v>2</v>
      </c>
      <c r="D2914" s="1">
        <v>9</v>
      </c>
      <c r="E2914" s="13">
        <v>0.95</v>
      </c>
      <c r="F2914" s="1">
        <v>7</v>
      </c>
      <c r="G2914" s="1" t="s">
        <v>3062</v>
      </c>
      <c r="H2914" s="1" t="s">
        <v>3059</v>
      </c>
      <c r="I2914" s="1">
        <v>21</v>
      </c>
      <c r="J2914" s="1" t="s">
        <v>3059</v>
      </c>
      <c r="K2914" s="1" t="s">
        <v>3059</v>
      </c>
    </row>
    <row r="2915" spans="1:11" x14ac:dyDescent="0.35">
      <c r="A2915" s="1" t="s">
        <v>2712</v>
      </c>
      <c r="B2915" s="9">
        <v>71522</v>
      </c>
      <c r="C2915" s="1">
        <v>3</v>
      </c>
      <c r="D2915" s="1">
        <v>10</v>
      </c>
      <c r="E2915" s="13">
        <v>0.95499999999999996</v>
      </c>
      <c r="F2915" s="1">
        <v>19</v>
      </c>
      <c r="G2915" s="1" t="s">
        <v>3058</v>
      </c>
      <c r="H2915" s="1" t="s">
        <v>3059</v>
      </c>
      <c r="I2915" s="1">
        <v>14</v>
      </c>
      <c r="J2915" s="1" t="s">
        <v>3059</v>
      </c>
      <c r="K2915" s="1" t="s">
        <v>3059</v>
      </c>
    </row>
    <row r="2916" spans="1:11" x14ac:dyDescent="0.35">
      <c r="A2916" s="1" t="s">
        <v>2397</v>
      </c>
      <c r="B2916" s="9">
        <v>105580</v>
      </c>
      <c r="C2916" s="1">
        <v>1</v>
      </c>
      <c r="D2916" s="1">
        <v>3</v>
      </c>
      <c r="E2916" s="13">
        <v>0.86900000000000011</v>
      </c>
      <c r="F2916" s="1">
        <v>16</v>
      </c>
      <c r="G2916" s="1" t="s">
        <v>3064</v>
      </c>
      <c r="H2916" s="1" t="s">
        <v>3059</v>
      </c>
      <c r="I2916" s="1">
        <v>51</v>
      </c>
      <c r="J2916" s="1" t="s">
        <v>3060</v>
      </c>
      <c r="K2916" s="1" t="s">
        <v>3059</v>
      </c>
    </row>
    <row r="2917" spans="1:11" x14ac:dyDescent="0.35">
      <c r="A2917" s="1" t="s">
        <v>2900</v>
      </c>
      <c r="B2917" s="9">
        <v>101489</v>
      </c>
      <c r="C2917" s="1">
        <v>3</v>
      </c>
      <c r="D2917" s="1">
        <v>9</v>
      </c>
      <c r="E2917" s="13">
        <v>0.92700000000000005</v>
      </c>
      <c r="F2917" s="1">
        <v>29</v>
      </c>
      <c r="G2917" s="1" t="s">
        <v>3058</v>
      </c>
      <c r="H2917" s="1" t="s">
        <v>3059</v>
      </c>
      <c r="I2917" s="1">
        <v>4</v>
      </c>
      <c r="J2917" s="1" t="s">
        <v>3060</v>
      </c>
      <c r="K2917" s="1" t="s">
        <v>3059</v>
      </c>
    </row>
    <row r="2918" spans="1:11" x14ac:dyDescent="0.35">
      <c r="A2918" s="1" t="s">
        <v>396</v>
      </c>
      <c r="B2918" s="9">
        <v>129251</v>
      </c>
      <c r="C2918" s="1">
        <v>5</v>
      </c>
      <c r="D2918" s="1">
        <v>2</v>
      </c>
      <c r="E2918" s="13">
        <v>0.81200000000000006</v>
      </c>
      <c r="F2918" s="1">
        <v>14</v>
      </c>
      <c r="G2918" s="1" t="s">
        <v>3062</v>
      </c>
      <c r="H2918" s="1" t="s">
        <v>3060</v>
      </c>
      <c r="I2918" s="1">
        <v>70</v>
      </c>
      <c r="J2918" s="1" t="s">
        <v>3059</v>
      </c>
      <c r="K2918" s="1" t="s">
        <v>3059</v>
      </c>
    </row>
    <row r="2919" spans="1:11" x14ac:dyDescent="0.35">
      <c r="A2919" s="1" t="s">
        <v>610</v>
      </c>
      <c r="B2919" s="9">
        <v>150693</v>
      </c>
      <c r="C2919" s="1">
        <v>5</v>
      </c>
      <c r="D2919" s="1">
        <v>8</v>
      </c>
      <c r="E2919" s="13">
        <v>0.89200000000000002</v>
      </c>
      <c r="F2919" s="1">
        <v>30</v>
      </c>
      <c r="G2919" s="1" t="s">
        <v>3058</v>
      </c>
      <c r="H2919" s="1" t="s">
        <v>3059</v>
      </c>
      <c r="I2919" s="1">
        <v>7</v>
      </c>
      <c r="J2919" s="1" t="s">
        <v>3059</v>
      </c>
      <c r="K2919" s="1" t="s">
        <v>3060</v>
      </c>
    </row>
    <row r="2920" spans="1:11" x14ac:dyDescent="0.35">
      <c r="A2920" s="1" t="s">
        <v>2987</v>
      </c>
      <c r="B2920" s="9">
        <v>58641</v>
      </c>
      <c r="C2920" s="1">
        <v>1</v>
      </c>
      <c r="D2920" s="1">
        <v>7</v>
      </c>
      <c r="E2920" s="13">
        <v>0.89300000000000002</v>
      </c>
      <c r="F2920" s="1">
        <v>14</v>
      </c>
      <c r="G2920" s="1" t="s">
        <v>3058</v>
      </c>
      <c r="H2920" s="1" t="s">
        <v>3059</v>
      </c>
      <c r="I2920" s="1">
        <v>37</v>
      </c>
      <c r="J2920" s="1" t="s">
        <v>3059</v>
      </c>
      <c r="K2920" s="1" t="s">
        <v>3059</v>
      </c>
    </row>
    <row r="2921" spans="1:11" x14ac:dyDescent="0.35">
      <c r="A2921" s="1" t="s">
        <v>755</v>
      </c>
      <c r="B2921" s="9">
        <v>90999</v>
      </c>
      <c r="C2921" s="1">
        <v>3</v>
      </c>
      <c r="D2921" s="1">
        <v>3</v>
      </c>
      <c r="E2921" s="13">
        <v>0.99099999999999999</v>
      </c>
      <c r="F2921" s="1">
        <v>30</v>
      </c>
      <c r="G2921" s="1" t="s">
        <v>3058</v>
      </c>
      <c r="H2921" s="1" t="s">
        <v>3059</v>
      </c>
      <c r="I2921" s="1">
        <v>25</v>
      </c>
      <c r="J2921" s="1" t="s">
        <v>3060</v>
      </c>
      <c r="K2921" s="1" t="s">
        <v>3059</v>
      </c>
    </row>
    <row r="2922" spans="1:11" x14ac:dyDescent="0.35">
      <c r="A2922" s="1" t="s">
        <v>1044</v>
      </c>
      <c r="B2922" s="9">
        <v>99095</v>
      </c>
      <c r="C2922" s="1">
        <v>5</v>
      </c>
      <c r="D2922" s="1">
        <v>2</v>
      </c>
      <c r="E2922" s="13">
        <v>0.90799999999999992</v>
      </c>
      <c r="F2922" s="1">
        <v>5</v>
      </c>
      <c r="G2922" s="1" t="s">
        <v>3061</v>
      </c>
      <c r="H2922" s="1" t="s">
        <v>3059</v>
      </c>
      <c r="I2922" s="1">
        <v>16</v>
      </c>
      <c r="J2922" s="1" t="s">
        <v>3059</v>
      </c>
      <c r="K2922" s="1" t="s">
        <v>3059</v>
      </c>
    </row>
    <row r="2923" spans="1:11" x14ac:dyDescent="0.35">
      <c r="A2923" s="1" t="s">
        <v>3037</v>
      </c>
      <c r="B2923" s="9">
        <v>102979.37</v>
      </c>
      <c r="C2923" s="1">
        <v>2</v>
      </c>
      <c r="D2923" s="1">
        <v>2</v>
      </c>
      <c r="E2923" s="13">
        <v>0.79099999999999993</v>
      </c>
      <c r="F2923" s="1">
        <v>3</v>
      </c>
      <c r="G2923" s="1" t="s">
        <v>3062</v>
      </c>
      <c r="H2923" s="1" t="s">
        <v>3059</v>
      </c>
      <c r="I2923" s="1">
        <v>0</v>
      </c>
      <c r="J2923" s="1" t="s">
        <v>3059</v>
      </c>
      <c r="K2923" s="1" t="s">
        <v>3059</v>
      </c>
    </row>
    <row r="2924" spans="1:11" x14ac:dyDescent="0.35">
      <c r="A2924" s="1" t="s">
        <v>307</v>
      </c>
      <c r="B2924" s="9">
        <v>157559</v>
      </c>
      <c r="C2924" s="1">
        <v>4</v>
      </c>
      <c r="D2924" s="1">
        <v>1</v>
      </c>
      <c r="E2924" s="13">
        <v>0.93099999999999994</v>
      </c>
      <c r="F2924" s="1">
        <v>10</v>
      </c>
      <c r="G2924" s="1" t="s">
        <v>3063</v>
      </c>
      <c r="H2924" s="1" t="s">
        <v>3060</v>
      </c>
      <c r="I2924" s="1">
        <v>25</v>
      </c>
      <c r="J2924" s="1" t="s">
        <v>3060</v>
      </c>
      <c r="K2924" s="1" t="s">
        <v>3059</v>
      </c>
    </row>
    <row r="2925" spans="1:11" x14ac:dyDescent="0.35">
      <c r="A2925" s="1" t="s">
        <v>1988</v>
      </c>
      <c r="B2925" s="9">
        <v>106308</v>
      </c>
      <c r="C2925" s="1">
        <v>4</v>
      </c>
      <c r="D2925" s="1">
        <v>5</v>
      </c>
      <c r="E2925" s="13">
        <v>0.93200000000000005</v>
      </c>
      <c r="F2925" s="1">
        <v>21</v>
      </c>
      <c r="G2925" s="1" t="s">
        <v>3065</v>
      </c>
      <c r="H2925" s="1" t="s">
        <v>3059</v>
      </c>
      <c r="I2925" s="1">
        <v>54</v>
      </c>
      <c r="J2925" s="1" t="s">
        <v>3059</v>
      </c>
      <c r="K2925" s="1" t="s">
        <v>3059</v>
      </c>
    </row>
    <row r="2926" spans="1:11" x14ac:dyDescent="0.35">
      <c r="A2926" s="1" t="s">
        <v>751</v>
      </c>
      <c r="B2926" s="9">
        <v>43058</v>
      </c>
      <c r="C2926" s="1">
        <v>3</v>
      </c>
      <c r="D2926" s="1">
        <v>1</v>
      </c>
      <c r="E2926" s="13">
        <v>0.91900000000000004</v>
      </c>
      <c r="F2926" s="1">
        <v>24</v>
      </c>
      <c r="G2926" s="1" t="s">
        <v>3063</v>
      </c>
      <c r="H2926" s="1" t="s">
        <v>3059</v>
      </c>
      <c r="I2926" s="1">
        <v>56</v>
      </c>
      <c r="J2926" s="1" t="s">
        <v>3059</v>
      </c>
      <c r="K2926" s="1" t="s">
        <v>3060</v>
      </c>
    </row>
    <row r="2927" spans="1:11" x14ac:dyDescent="0.35">
      <c r="A2927" s="1" t="s">
        <v>1428</v>
      </c>
      <c r="B2927" s="9">
        <v>160689</v>
      </c>
      <c r="C2927" s="1">
        <v>3</v>
      </c>
      <c r="D2927" s="1">
        <v>10</v>
      </c>
      <c r="E2927" s="13">
        <v>0.90599999999999992</v>
      </c>
      <c r="F2927" s="1">
        <v>16</v>
      </c>
      <c r="G2927" s="1" t="s">
        <v>3058</v>
      </c>
      <c r="H2927" s="1" t="s">
        <v>3060</v>
      </c>
      <c r="I2927" s="1">
        <v>24</v>
      </c>
      <c r="J2927" s="1" t="s">
        <v>3059</v>
      </c>
      <c r="K2927" s="1" t="s">
        <v>3059</v>
      </c>
    </row>
    <row r="2928" spans="1:11" x14ac:dyDescent="0.35">
      <c r="A2928" s="1" t="s">
        <v>2634</v>
      </c>
      <c r="B2928" s="9">
        <v>125260</v>
      </c>
      <c r="C2928" s="1">
        <v>4</v>
      </c>
      <c r="D2928" s="1">
        <v>8</v>
      </c>
      <c r="E2928" s="13">
        <v>0.8859999999999999</v>
      </c>
      <c r="F2928" s="1">
        <v>19</v>
      </c>
      <c r="G2928" s="1" t="s">
        <v>3062</v>
      </c>
      <c r="H2928" s="1" t="s">
        <v>3060</v>
      </c>
      <c r="I2928" s="1">
        <v>18</v>
      </c>
      <c r="J2928" s="1" t="s">
        <v>3059</v>
      </c>
      <c r="K2928" s="1" t="s">
        <v>3059</v>
      </c>
    </row>
    <row r="2929" spans="1:11" x14ac:dyDescent="0.35">
      <c r="A2929" s="1" t="s">
        <v>1038</v>
      </c>
      <c r="B2929" s="9">
        <v>98596</v>
      </c>
      <c r="C2929" s="1">
        <v>5</v>
      </c>
      <c r="D2929" s="1">
        <v>2</v>
      </c>
      <c r="E2929" s="13">
        <v>0.89599999999999991</v>
      </c>
      <c r="F2929" s="1">
        <v>12</v>
      </c>
      <c r="G2929" s="1" t="s">
        <v>3061</v>
      </c>
      <c r="H2929" s="1" t="s">
        <v>3059</v>
      </c>
      <c r="I2929" s="1">
        <v>41</v>
      </c>
      <c r="J2929" s="1" t="s">
        <v>3059</v>
      </c>
      <c r="K2929" s="1" t="s">
        <v>3059</v>
      </c>
    </row>
    <row r="2930" spans="1:11" x14ac:dyDescent="0.35">
      <c r="A2930" s="1" t="s">
        <v>1533</v>
      </c>
      <c r="B2930" s="9">
        <v>75405</v>
      </c>
      <c r="C2930" s="1">
        <v>1</v>
      </c>
      <c r="D2930" s="1">
        <v>10</v>
      </c>
      <c r="E2930" s="13">
        <v>0.91400000000000003</v>
      </c>
      <c r="F2930" s="1">
        <v>23</v>
      </c>
      <c r="G2930" s="1" t="s">
        <v>3063</v>
      </c>
      <c r="H2930" s="1" t="s">
        <v>3059</v>
      </c>
      <c r="I2930" s="1">
        <v>42</v>
      </c>
      <c r="J2930" s="1" t="s">
        <v>3059</v>
      </c>
      <c r="K2930" s="1" t="s">
        <v>3060</v>
      </c>
    </row>
    <row r="2931" spans="1:11" x14ac:dyDescent="0.35">
      <c r="A2931" s="1" t="s">
        <v>125</v>
      </c>
      <c r="B2931" s="9">
        <v>159357</v>
      </c>
      <c r="C2931" s="1">
        <v>2</v>
      </c>
      <c r="D2931" s="1">
        <v>6</v>
      </c>
      <c r="E2931" s="13">
        <v>0.72400000000000009</v>
      </c>
      <c r="F2931" s="1">
        <v>5</v>
      </c>
      <c r="G2931" s="1" t="s">
        <v>3064</v>
      </c>
      <c r="H2931" s="1" t="s">
        <v>3059</v>
      </c>
      <c r="I2931" s="1">
        <v>22</v>
      </c>
      <c r="J2931" s="1" t="s">
        <v>3059</v>
      </c>
      <c r="K2931" s="1" t="s">
        <v>3059</v>
      </c>
    </row>
    <row r="2932" spans="1:11" x14ac:dyDescent="0.35">
      <c r="A2932" s="1" t="s">
        <v>2915</v>
      </c>
      <c r="B2932" s="9">
        <v>144747</v>
      </c>
      <c r="C2932" s="1">
        <v>1</v>
      </c>
      <c r="D2932" s="1">
        <v>6</v>
      </c>
      <c r="E2932" s="13">
        <v>0.97599999999999998</v>
      </c>
      <c r="F2932" s="1">
        <v>26</v>
      </c>
      <c r="G2932" s="1" t="s">
        <v>3064</v>
      </c>
      <c r="H2932" s="1" t="s">
        <v>3059</v>
      </c>
      <c r="I2932" s="1">
        <v>39</v>
      </c>
      <c r="J2932" s="1" t="s">
        <v>3059</v>
      </c>
      <c r="K2932" s="1" t="s">
        <v>3060</v>
      </c>
    </row>
    <row r="2933" spans="1:11" x14ac:dyDescent="0.35">
      <c r="A2933" s="1" t="s">
        <v>130</v>
      </c>
      <c r="B2933" s="9">
        <v>112466</v>
      </c>
      <c r="C2933" s="1">
        <v>5</v>
      </c>
      <c r="D2933" s="1">
        <v>1</v>
      </c>
      <c r="E2933" s="13">
        <v>0.92599999999999993</v>
      </c>
      <c r="F2933" s="1">
        <v>13</v>
      </c>
      <c r="G2933" s="1" t="s">
        <v>3064</v>
      </c>
      <c r="H2933" s="1" t="s">
        <v>3059</v>
      </c>
      <c r="I2933" s="1">
        <v>4</v>
      </c>
      <c r="J2933" s="1" t="s">
        <v>3059</v>
      </c>
      <c r="K2933" s="1" t="s">
        <v>3060</v>
      </c>
    </row>
    <row r="2934" spans="1:11" x14ac:dyDescent="0.35">
      <c r="A2934" s="1" t="s">
        <v>71</v>
      </c>
      <c r="B2934" s="9">
        <v>102979.37</v>
      </c>
      <c r="C2934" s="1">
        <v>4</v>
      </c>
      <c r="D2934" s="1">
        <v>8</v>
      </c>
      <c r="E2934" s="13">
        <v>0.88</v>
      </c>
      <c r="F2934" s="1">
        <v>15</v>
      </c>
      <c r="G2934" s="1" t="s">
        <v>3063</v>
      </c>
      <c r="H2934" s="1" t="s">
        <v>3059</v>
      </c>
      <c r="I2934" s="1">
        <v>58</v>
      </c>
      <c r="J2934" s="1" t="s">
        <v>3060</v>
      </c>
      <c r="K2934" s="1" t="s">
        <v>3059</v>
      </c>
    </row>
    <row r="2935" spans="1:11" x14ac:dyDescent="0.35">
      <c r="A2935" s="1" t="s">
        <v>2438</v>
      </c>
      <c r="B2935" s="9">
        <v>173711</v>
      </c>
      <c r="C2935" s="1">
        <v>4</v>
      </c>
      <c r="D2935" s="1">
        <v>8</v>
      </c>
      <c r="E2935" s="13">
        <v>0.90900000000000003</v>
      </c>
      <c r="F2935" s="1">
        <v>5</v>
      </c>
      <c r="G2935" s="1" t="s">
        <v>3058</v>
      </c>
      <c r="H2935" s="1" t="s">
        <v>3059</v>
      </c>
      <c r="I2935" s="1">
        <v>48</v>
      </c>
      <c r="J2935" s="1" t="s">
        <v>3059</v>
      </c>
      <c r="K2935" s="1" t="s">
        <v>3059</v>
      </c>
    </row>
    <row r="2936" spans="1:11" x14ac:dyDescent="0.35">
      <c r="A2936" s="1" t="s">
        <v>2345</v>
      </c>
      <c r="B2936" s="9">
        <v>39033</v>
      </c>
      <c r="C2936" s="1">
        <v>5</v>
      </c>
      <c r="D2936" s="1">
        <v>9</v>
      </c>
      <c r="E2936" s="13">
        <v>0.92599999999999993</v>
      </c>
      <c r="F2936" s="1">
        <v>28</v>
      </c>
      <c r="G2936" s="1" t="s">
        <v>3062</v>
      </c>
      <c r="H2936" s="1" t="s">
        <v>3059</v>
      </c>
      <c r="I2936" s="1">
        <v>37</v>
      </c>
      <c r="J2936" s="1" t="s">
        <v>3059</v>
      </c>
      <c r="K2936" s="1" t="s">
        <v>3059</v>
      </c>
    </row>
    <row r="2937" spans="1:11" x14ac:dyDescent="0.35">
      <c r="A2937" s="1" t="s">
        <v>2037</v>
      </c>
      <c r="B2937" s="9">
        <v>126558</v>
      </c>
      <c r="C2937" s="1">
        <v>4</v>
      </c>
      <c r="D2937" s="1">
        <v>8</v>
      </c>
      <c r="E2937" s="13">
        <v>0.96</v>
      </c>
      <c r="F2937" s="1">
        <v>16</v>
      </c>
      <c r="G2937" s="1" t="s">
        <v>3061</v>
      </c>
      <c r="H2937" s="1" t="s">
        <v>3059</v>
      </c>
      <c r="I2937" s="1">
        <v>20</v>
      </c>
      <c r="J2937" s="1" t="s">
        <v>3059</v>
      </c>
      <c r="K2937" s="1" t="s">
        <v>3059</v>
      </c>
    </row>
    <row r="2938" spans="1:11" x14ac:dyDescent="0.35">
      <c r="A2938" s="1" t="s">
        <v>2703</v>
      </c>
      <c r="B2938" s="9">
        <v>126984</v>
      </c>
      <c r="C2938" s="1">
        <v>2</v>
      </c>
      <c r="D2938" s="1">
        <v>3</v>
      </c>
      <c r="E2938" s="13">
        <v>0.76300000000000001</v>
      </c>
      <c r="F2938" s="1">
        <v>24</v>
      </c>
      <c r="G2938" s="1" t="s">
        <v>3061</v>
      </c>
      <c r="H2938" s="1" t="s">
        <v>3059</v>
      </c>
      <c r="I2938" s="1">
        <v>44</v>
      </c>
      <c r="J2938" s="1" t="s">
        <v>3059</v>
      </c>
      <c r="K2938" s="1" t="s">
        <v>3059</v>
      </c>
    </row>
    <row r="2939" spans="1:11" x14ac:dyDescent="0.35">
      <c r="A2939" s="1" t="s">
        <v>3043</v>
      </c>
      <c r="B2939" s="9">
        <v>78409</v>
      </c>
      <c r="C2939" s="1">
        <v>3</v>
      </c>
      <c r="D2939" s="1">
        <v>5</v>
      </c>
      <c r="E2939" s="13">
        <v>0.80900000000000005</v>
      </c>
      <c r="F2939" s="1">
        <v>18</v>
      </c>
      <c r="G2939" s="1" t="s">
        <v>3064</v>
      </c>
      <c r="H2939" s="1" t="s">
        <v>3059</v>
      </c>
      <c r="I2939" s="1">
        <v>78</v>
      </c>
      <c r="J2939" s="1" t="s">
        <v>3060</v>
      </c>
      <c r="K2939" s="1" t="s">
        <v>3060</v>
      </c>
    </row>
    <row r="2940" spans="1:11" x14ac:dyDescent="0.35">
      <c r="A2940" s="1" t="s">
        <v>1338</v>
      </c>
      <c r="B2940" s="9">
        <v>87131</v>
      </c>
      <c r="C2940" s="1">
        <v>2</v>
      </c>
      <c r="D2940" s="1">
        <v>1</v>
      </c>
      <c r="E2940" s="13">
        <v>0.88</v>
      </c>
      <c r="F2940" s="1">
        <v>5</v>
      </c>
      <c r="G2940" s="1" t="s">
        <v>3061</v>
      </c>
      <c r="H2940" s="1" t="s">
        <v>3059</v>
      </c>
      <c r="I2940" s="1">
        <v>44</v>
      </c>
      <c r="J2940" s="1" t="s">
        <v>3059</v>
      </c>
      <c r="K2940" s="1" t="s">
        <v>3059</v>
      </c>
    </row>
    <row r="2941" spans="1:11" x14ac:dyDescent="0.35">
      <c r="A2941" s="1" t="s">
        <v>100</v>
      </c>
      <c r="B2941" s="9">
        <v>139525</v>
      </c>
      <c r="C2941" s="1">
        <v>4</v>
      </c>
      <c r="D2941" s="1">
        <v>1</v>
      </c>
      <c r="E2941" s="13">
        <v>1</v>
      </c>
      <c r="F2941" s="1">
        <v>21</v>
      </c>
      <c r="G2941" s="1" t="s">
        <v>3064</v>
      </c>
      <c r="H2941" s="1" t="s">
        <v>3060</v>
      </c>
      <c r="I2941" s="1">
        <v>13</v>
      </c>
      <c r="J2941" s="1" t="s">
        <v>3059</v>
      </c>
      <c r="K2941" s="1" t="s">
        <v>3060</v>
      </c>
    </row>
    <row r="2942" spans="1:11" x14ac:dyDescent="0.35">
      <c r="A2942" s="1" t="s">
        <v>1081</v>
      </c>
      <c r="B2942" s="9">
        <v>152748</v>
      </c>
      <c r="C2942" s="1">
        <v>5</v>
      </c>
      <c r="D2942" s="1">
        <v>6</v>
      </c>
      <c r="E2942" s="13">
        <v>0.8590000000000001</v>
      </c>
      <c r="F2942" s="1">
        <v>13</v>
      </c>
      <c r="G2942" s="1" t="s">
        <v>3062</v>
      </c>
      <c r="H2942" s="1" t="s">
        <v>3059</v>
      </c>
      <c r="I2942" s="1">
        <v>68</v>
      </c>
      <c r="J2942" s="1" t="s">
        <v>3059</v>
      </c>
      <c r="K2942" s="1" t="s">
        <v>3059</v>
      </c>
    </row>
    <row r="2943" spans="1:11" x14ac:dyDescent="0.35">
      <c r="A2943" s="1" t="s">
        <v>2168</v>
      </c>
      <c r="B2943" s="9">
        <v>155575</v>
      </c>
      <c r="C2943" s="1">
        <v>4</v>
      </c>
      <c r="D2943" s="1">
        <v>4</v>
      </c>
      <c r="E2943" s="13">
        <v>0.78</v>
      </c>
      <c r="F2943" s="1">
        <v>2</v>
      </c>
      <c r="G2943" s="1" t="s">
        <v>3065</v>
      </c>
      <c r="H2943" s="1" t="s">
        <v>3059</v>
      </c>
      <c r="I2943" s="1">
        <v>46</v>
      </c>
      <c r="J2943" s="1" t="s">
        <v>3059</v>
      </c>
      <c r="K2943" s="1" t="s">
        <v>3059</v>
      </c>
    </row>
    <row r="2944" spans="1:11" x14ac:dyDescent="0.35">
      <c r="A2944" s="1" t="s">
        <v>2484</v>
      </c>
      <c r="B2944" s="9">
        <v>119775</v>
      </c>
      <c r="C2944" s="1">
        <v>4</v>
      </c>
      <c r="D2944" s="1">
        <v>8</v>
      </c>
      <c r="E2944" s="13">
        <v>0.90700000000000003</v>
      </c>
      <c r="F2944" s="1">
        <v>14</v>
      </c>
      <c r="G2944" s="1" t="s">
        <v>3058</v>
      </c>
      <c r="H2944" s="1" t="s">
        <v>3060</v>
      </c>
      <c r="I2944" s="1">
        <v>56</v>
      </c>
      <c r="J2944" s="1" t="s">
        <v>3059</v>
      </c>
      <c r="K2944" s="1" t="s">
        <v>3059</v>
      </c>
    </row>
    <row r="2945" spans="1:11" x14ac:dyDescent="0.35">
      <c r="A2945" s="1" t="s">
        <v>717</v>
      </c>
      <c r="B2945" s="9">
        <v>113162</v>
      </c>
      <c r="C2945" s="1">
        <v>3</v>
      </c>
      <c r="D2945" s="1">
        <v>10</v>
      </c>
      <c r="E2945" s="13">
        <v>0.84200000000000008</v>
      </c>
      <c r="F2945" s="1">
        <v>9</v>
      </c>
      <c r="G2945" s="1" t="s">
        <v>3061</v>
      </c>
      <c r="H2945" s="1" t="s">
        <v>3059</v>
      </c>
      <c r="I2945" s="1">
        <v>26</v>
      </c>
      <c r="J2945" s="1" t="s">
        <v>3059</v>
      </c>
      <c r="K2945" s="1" t="s">
        <v>3059</v>
      </c>
    </row>
    <row r="2946" spans="1:11" x14ac:dyDescent="0.35">
      <c r="A2946" s="1" t="s">
        <v>1731</v>
      </c>
      <c r="B2946" s="9">
        <v>27393</v>
      </c>
      <c r="C2946" s="1">
        <v>4</v>
      </c>
      <c r="D2946" s="1">
        <v>2</v>
      </c>
      <c r="E2946" s="13">
        <v>0.94400000000000006</v>
      </c>
      <c r="F2946" s="1">
        <v>12</v>
      </c>
      <c r="G2946" s="1" t="s">
        <v>3065</v>
      </c>
      <c r="H2946" s="1" t="s">
        <v>3059</v>
      </c>
      <c r="I2946" s="1">
        <v>70</v>
      </c>
      <c r="J2946" s="1" t="s">
        <v>3059</v>
      </c>
      <c r="K2946" s="1" t="s">
        <v>3059</v>
      </c>
    </row>
    <row r="2947" spans="1:11" x14ac:dyDescent="0.35">
      <c r="A2947" s="1" t="s">
        <v>2839</v>
      </c>
      <c r="B2947" s="9">
        <v>50854</v>
      </c>
      <c r="C2947" s="1">
        <v>2</v>
      </c>
      <c r="D2947" s="1">
        <v>6</v>
      </c>
      <c r="E2947" s="13">
        <v>0.92299999999999993</v>
      </c>
      <c r="F2947" s="1">
        <v>28</v>
      </c>
      <c r="G2947" s="1" t="s">
        <v>3063</v>
      </c>
      <c r="H2947" s="1" t="s">
        <v>3059</v>
      </c>
      <c r="I2947" s="1">
        <v>44</v>
      </c>
      <c r="J2947" s="1" t="s">
        <v>3060</v>
      </c>
      <c r="K2947" s="1" t="s">
        <v>3059</v>
      </c>
    </row>
    <row r="2948" spans="1:11" x14ac:dyDescent="0.35">
      <c r="A2948" s="1" t="s">
        <v>2713</v>
      </c>
      <c r="B2948" s="9">
        <v>157404</v>
      </c>
      <c r="C2948" s="1">
        <v>3</v>
      </c>
      <c r="D2948" s="1">
        <v>6</v>
      </c>
      <c r="E2948" s="13">
        <v>0.94</v>
      </c>
      <c r="F2948" s="1">
        <v>23</v>
      </c>
      <c r="G2948" s="1" t="s">
        <v>3063</v>
      </c>
      <c r="H2948" s="1" t="s">
        <v>3060</v>
      </c>
      <c r="I2948" s="1">
        <v>65</v>
      </c>
      <c r="J2948" s="1" t="s">
        <v>3059</v>
      </c>
      <c r="K2948" s="1" t="s">
        <v>3059</v>
      </c>
    </row>
    <row r="2949" spans="1:11" x14ac:dyDescent="0.35">
      <c r="A2949" s="1" t="s">
        <v>1095</v>
      </c>
      <c r="B2949" s="9">
        <v>117698</v>
      </c>
      <c r="C2949" s="1">
        <v>1</v>
      </c>
      <c r="D2949" s="1">
        <v>9</v>
      </c>
      <c r="E2949" s="13">
        <v>0.79700000000000004</v>
      </c>
      <c r="F2949" s="1">
        <v>9</v>
      </c>
      <c r="G2949" s="1" t="s">
        <v>3061</v>
      </c>
      <c r="H2949" s="1" t="s">
        <v>3059</v>
      </c>
      <c r="I2949" s="1">
        <v>27</v>
      </c>
      <c r="J2949" s="1" t="s">
        <v>3060</v>
      </c>
      <c r="K2949" s="1" t="s">
        <v>3060</v>
      </c>
    </row>
    <row r="2950" spans="1:11" x14ac:dyDescent="0.35">
      <c r="A2950" s="1" t="s">
        <v>2670</v>
      </c>
      <c r="B2950" s="9">
        <v>80027</v>
      </c>
      <c r="C2950" s="1">
        <v>2</v>
      </c>
      <c r="D2950" s="1">
        <v>7</v>
      </c>
      <c r="E2950" s="13">
        <v>0.94299999999999995</v>
      </c>
      <c r="F2950" s="1">
        <v>12</v>
      </c>
      <c r="G2950" s="1" t="s">
        <v>3061</v>
      </c>
      <c r="H2950" s="1" t="s">
        <v>3059</v>
      </c>
      <c r="I2950" s="1">
        <v>74</v>
      </c>
      <c r="J2950" s="1" t="s">
        <v>3059</v>
      </c>
      <c r="K2950" s="1" t="s">
        <v>3059</v>
      </c>
    </row>
    <row r="2951" spans="1:11" x14ac:dyDescent="0.35">
      <c r="A2951" s="1" t="s">
        <v>851</v>
      </c>
      <c r="B2951" s="9">
        <v>175694</v>
      </c>
      <c r="C2951" s="1">
        <v>3</v>
      </c>
      <c r="D2951" s="1">
        <v>3</v>
      </c>
      <c r="E2951" s="13">
        <v>0.92500000000000004</v>
      </c>
      <c r="F2951" s="1">
        <v>13</v>
      </c>
      <c r="G2951" s="1" t="s">
        <v>3058</v>
      </c>
      <c r="H2951" s="1" t="s">
        <v>3059</v>
      </c>
      <c r="I2951" s="1">
        <v>20</v>
      </c>
      <c r="J2951" s="1" t="s">
        <v>3059</v>
      </c>
      <c r="K2951" s="1" t="s">
        <v>3059</v>
      </c>
    </row>
    <row r="2952" spans="1:11" x14ac:dyDescent="0.35">
      <c r="A2952" s="1" t="s">
        <v>183</v>
      </c>
      <c r="B2952" s="9">
        <v>166178</v>
      </c>
      <c r="C2952" s="1">
        <v>5</v>
      </c>
      <c r="D2952" s="1">
        <v>7</v>
      </c>
      <c r="E2952" s="13">
        <v>0.95099999999999996</v>
      </c>
      <c r="F2952" s="1">
        <v>5</v>
      </c>
      <c r="G2952" s="1" t="s">
        <v>3058</v>
      </c>
      <c r="H2952" s="1" t="s">
        <v>3060</v>
      </c>
      <c r="I2952" s="1">
        <v>27</v>
      </c>
      <c r="J2952" s="1" t="s">
        <v>3059</v>
      </c>
      <c r="K2952" s="1" t="s">
        <v>3059</v>
      </c>
    </row>
    <row r="2953" spans="1:11" x14ac:dyDescent="0.35">
      <c r="A2953" s="1" t="s">
        <v>2953</v>
      </c>
      <c r="B2953" s="9">
        <v>148288</v>
      </c>
      <c r="C2953" s="1">
        <v>2</v>
      </c>
      <c r="D2953" s="1">
        <v>4</v>
      </c>
      <c r="E2953" s="13">
        <v>0.99400000000000011</v>
      </c>
      <c r="F2953" s="1">
        <v>10</v>
      </c>
      <c r="G2953" s="1" t="s">
        <v>3063</v>
      </c>
      <c r="H2953" s="1" t="s">
        <v>3060</v>
      </c>
      <c r="I2953" s="1">
        <v>42</v>
      </c>
      <c r="J2953" s="1" t="s">
        <v>3059</v>
      </c>
      <c r="K2953" s="1" t="s">
        <v>3059</v>
      </c>
    </row>
    <row r="2954" spans="1:11" x14ac:dyDescent="0.35">
      <c r="A2954" s="1" t="s">
        <v>701</v>
      </c>
      <c r="B2954" s="9">
        <v>140920</v>
      </c>
      <c r="C2954" s="1">
        <v>2</v>
      </c>
      <c r="D2954" s="1">
        <v>4</v>
      </c>
      <c r="E2954" s="13">
        <v>0.83900000000000008</v>
      </c>
      <c r="F2954" s="1">
        <v>21</v>
      </c>
      <c r="G2954" s="1" t="s">
        <v>3058</v>
      </c>
      <c r="H2954" s="1" t="s">
        <v>3060</v>
      </c>
      <c r="I2954" s="1">
        <v>70</v>
      </c>
      <c r="J2954" s="1" t="s">
        <v>3059</v>
      </c>
      <c r="K2954" s="1" t="s">
        <v>3059</v>
      </c>
    </row>
    <row r="2955" spans="1:11" x14ac:dyDescent="0.35">
      <c r="A2955" s="1" t="s">
        <v>879</v>
      </c>
      <c r="B2955" s="9">
        <v>130835</v>
      </c>
      <c r="C2955" s="1">
        <v>5</v>
      </c>
      <c r="D2955" s="1">
        <v>2</v>
      </c>
      <c r="E2955" s="13">
        <v>0.8590000000000001</v>
      </c>
      <c r="F2955" s="1">
        <v>12</v>
      </c>
      <c r="G2955" s="1" t="s">
        <v>3061</v>
      </c>
      <c r="H2955" s="1" t="s">
        <v>3060</v>
      </c>
      <c r="I2955" s="1">
        <v>38</v>
      </c>
      <c r="J2955" s="1" t="s">
        <v>3060</v>
      </c>
      <c r="K2955" s="1" t="s">
        <v>3059</v>
      </c>
    </row>
    <row r="2956" spans="1:11" x14ac:dyDescent="0.35">
      <c r="A2956" s="1" t="s">
        <v>191</v>
      </c>
      <c r="B2956" s="9">
        <v>75036</v>
      </c>
      <c r="C2956" s="1">
        <v>1</v>
      </c>
      <c r="D2956" s="1">
        <v>8</v>
      </c>
      <c r="E2956" s="13">
        <v>0.97599999999999998</v>
      </c>
      <c r="F2956" s="1">
        <v>26</v>
      </c>
      <c r="G2956" s="1" t="s">
        <v>3063</v>
      </c>
      <c r="H2956" s="1" t="s">
        <v>3059</v>
      </c>
      <c r="I2956" s="1">
        <v>45</v>
      </c>
      <c r="J2956" s="1" t="s">
        <v>3059</v>
      </c>
      <c r="K2956" s="1" t="s">
        <v>3059</v>
      </c>
    </row>
    <row r="2957" spans="1:11" x14ac:dyDescent="0.35">
      <c r="A2957" s="1" t="s">
        <v>1268</v>
      </c>
      <c r="B2957" s="9">
        <v>51955</v>
      </c>
      <c r="C2957" s="1">
        <v>4</v>
      </c>
      <c r="D2957" s="1">
        <v>4</v>
      </c>
      <c r="E2957" s="13">
        <v>0.91200000000000003</v>
      </c>
      <c r="F2957" s="1">
        <v>10</v>
      </c>
      <c r="G2957" s="1" t="s">
        <v>3058</v>
      </c>
      <c r="H2957" s="1" t="s">
        <v>3059</v>
      </c>
      <c r="I2957" s="1">
        <v>74</v>
      </c>
      <c r="J2957" s="1" t="s">
        <v>3059</v>
      </c>
      <c r="K2957" s="1" t="s">
        <v>3059</v>
      </c>
    </row>
    <row r="2958" spans="1:11" x14ac:dyDescent="0.35">
      <c r="A2958" s="1" t="s">
        <v>2941</v>
      </c>
      <c r="B2958" s="9">
        <v>149488</v>
      </c>
      <c r="C2958" s="1">
        <v>1</v>
      </c>
      <c r="D2958" s="1">
        <v>5</v>
      </c>
      <c r="E2958" s="13">
        <v>0.79500000000000004</v>
      </c>
      <c r="F2958" s="1">
        <v>23</v>
      </c>
      <c r="G2958" s="1" t="s">
        <v>3064</v>
      </c>
      <c r="H2958" s="1" t="s">
        <v>3059</v>
      </c>
      <c r="I2958" s="1">
        <v>7</v>
      </c>
      <c r="J2958" s="1" t="s">
        <v>3060</v>
      </c>
      <c r="K2958" s="1" t="s">
        <v>3059</v>
      </c>
    </row>
    <row r="2959" spans="1:11" x14ac:dyDescent="0.35">
      <c r="A2959" s="1" t="s">
        <v>2969</v>
      </c>
      <c r="B2959" s="9">
        <v>53698</v>
      </c>
      <c r="C2959" s="1">
        <v>3</v>
      </c>
      <c r="D2959" s="1">
        <v>3</v>
      </c>
      <c r="E2959" s="13">
        <v>0.97599999999999998</v>
      </c>
      <c r="F2959" s="1">
        <v>21</v>
      </c>
      <c r="G2959" s="1" t="s">
        <v>3063</v>
      </c>
      <c r="H2959" s="1" t="s">
        <v>3059</v>
      </c>
      <c r="I2959" s="1">
        <v>25</v>
      </c>
      <c r="J2959" s="1" t="s">
        <v>3059</v>
      </c>
      <c r="K2959" s="1" t="s">
        <v>3059</v>
      </c>
    </row>
    <row r="2960" spans="1:11" x14ac:dyDescent="0.35">
      <c r="A2960" s="1" t="s">
        <v>2791</v>
      </c>
      <c r="B2960" s="9">
        <v>91522</v>
      </c>
      <c r="C2960" s="1">
        <v>1</v>
      </c>
      <c r="D2960" s="1">
        <v>10</v>
      </c>
      <c r="E2960" s="13">
        <v>0.95299999999999996</v>
      </c>
      <c r="F2960" s="1">
        <v>23</v>
      </c>
      <c r="G2960" s="1" t="s">
        <v>3062</v>
      </c>
      <c r="H2960" s="1" t="s">
        <v>3059</v>
      </c>
      <c r="I2960" s="1">
        <v>35</v>
      </c>
      <c r="J2960" s="1" t="s">
        <v>3059</v>
      </c>
      <c r="K2960" s="1" t="s">
        <v>3060</v>
      </c>
    </row>
    <row r="2961" spans="1:11" x14ac:dyDescent="0.35">
      <c r="A2961" s="1" t="s">
        <v>713</v>
      </c>
      <c r="B2961" s="9">
        <v>75891</v>
      </c>
      <c r="C2961" s="1">
        <v>1</v>
      </c>
      <c r="D2961" s="1">
        <v>2</v>
      </c>
      <c r="E2961" s="13">
        <v>0.95</v>
      </c>
      <c r="F2961" s="1">
        <v>1</v>
      </c>
      <c r="G2961" s="1" t="s">
        <v>3058</v>
      </c>
      <c r="H2961" s="1" t="s">
        <v>3059</v>
      </c>
      <c r="I2961" s="1">
        <v>60</v>
      </c>
      <c r="J2961" s="1" t="s">
        <v>3059</v>
      </c>
      <c r="K2961" s="1" t="s">
        <v>3059</v>
      </c>
    </row>
    <row r="2962" spans="1:11" x14ac:dyDescent="0.35">
      <c r="A2962" s="1" t="s">
        <v>367</v>
      </c>
      <c r="B2962" s="9">
        <v>102979.37</v>
      </c>
      <c r="C2962" s="1">
        <v>3</v>
      </c>
      <c r="D2962" s="1">
        <v>1</v>
      </c>
      <c r="E2962" s="13">
        <v>0.91200000000000003</v>
      </c>
      <c r="F2962" s="1">
        <v>4</v>
      </c>
      <c r="G2962" s="1" t="s">
        <v>3062</v>
      </c>
      <c r="H2962" s="1" t="s">
        <v>3060</v>
      </c>
      <c r="I2962" s="1">
        <v>80</v>
      </c>
      <c r="J2962" s="1" t="s">
        <v>3059</v>
      </c>
      <c r="K2962" s="1" t="s">
        <v>3059</v>
      </c>
    </row>
    <row r="2963" spans="1:11" x14ac:dyDescent="0.35">
      <c r="A2963" s="1" t="s">
        <v>578</v>
      </c>
      <c r="B2963" s="9">
        <v>27611</v>
      </c>
      <c r="C2963" s="1">
        <v>2</v>
      </c>
      <c r="D2963" s="1">
        <v>7</v>
      </c>
      <c r="E2963" s="13">
        <v>0.98099999999999998</v>
      </c>
      <c r="F2963" s="1">
        <v>21</v>
      </c>
      <c r="G2963" s="1" t="s">
        <v>3061</v>
      </c>
      <c r="H2963" s="1" t="s">
        <v>3059</v>
      </c>
      <c r="I2963" s="1">
        <v>63</v>
      </c>
      <c r="J2963" s="1" t="s">
        <v>3059</v>
      </c>
      <c r="K2963" s="1" t="s">
        <v>3059</v>
      </c>
    </row>
    <row r="2964" spans="1:11" x14ac:dyDescent="0.35">
      <c r="A2964" s="1" t="s">
        <v>2450</v>
      </c>
      <c r="B2964" s="9">
        <v>171425</v>
      </c>
      <c r="C2964" s="1">
        <v>3</v>
      </c>
      <c r="D2964" s="1">
        <v>10</v>
      </c>
      <c r="E2964" s="13">
        <v>0.84699999999999998</v>
      </c>
      <c r="F2964" s="1">
        <v>6</v>
      </c>
      <c r="G2964" s="1" t="s">
        <v>3064</v>
      </c>
      <c r="H2964" s="1" t="s">
        <v>3060</v>
      </c>
      <c r="I2964" s="1">
        <v>51</v>
      </c>
      <c r="J2964" s="1" t="s">
        <v>3060</v>
      </c>
      <c r="K2964" s="1" t="s">
        <v>3059</v>
      </c>
    </row>
    <row r="2965" spans="1:11" x14ac:dyDescent="0.35">
      <c r="A2965" s="1" t="s">
        <v>2459</v>
      </c>
      <c r="B2965" s="9">
        <v>33896</v>
      </c>
      <c r="C2965" s="1">
        <v>3</v>
      </c>
      <c r="D2965" s="1">
        <v>7</v>
      </c>
      <c r="E2965" s="13">
        <v>0.93400000000000005</v>
      </c>
      <c r="F2965" s="1">
        <v>28</v>
      </c>
      <c r="G2965" s="1" t="s">
        <v>3062</v>
      </c>
      <c r="H2965" s="1" t="s">
        <v>3060</v>
      </c>
      <c r="I2965" s="1">
        <v>51</v>
      </c>
      <c r="J2965" s="1" t="s">
        <v>3059</v>
      </c>
      <c r="K2965" s="1" t="s">
        <v>3059</v>
      </c>
    </row>
    <row r="2966" spans="1:11" x14ac:dyDescent="0.35">
      <c r="A2966" s="1" t="s">
        <v>2178</v>
      </c>
      <c r="B2966" s="9">
        <v>158925</v>
      </c>
      <c r="C2966" s="1">
        <v>3</v>
      </c>
      <c r="D2966" s="1">
        <v>7</v>
      </c>
      <c r="E2966" s="13">
        <v>0.84799999999999998</v>
      </c>
      <c r="F2966" s="1">
        <v>20</v>
      </c>
      <c r="G2966" s="1" t="s">
        <v>3062</v>
      </c>
      <c r="H2966" s="1" t="s">
        <v>3059</v>
      </c>
      <c r="I2966" s="1">
        <v>41</v>
      </c>
      <c r="J2966" s="1" t="s">
        <v>3059</v>
      </c>
      <c r="K2966" s="1" t="s">
        <v>3059</v>
      </c>
    </row>
    <row r="2967" spans="1:11" x14ac:dyDescent="0.35">
      <c r="A2967" s="1" t="s">
        <v>1375</v>
      </c>
      <c r="B2967" s="9">
        <v>109150</v>
      </c>
      <c r="C2967" s="1">
        <v>4</v>
      </c>
      <c r="D2967" s="1">
        <v>5</v>
      </c>
      <c r="E2967" s="13">
        <v>0.93200000000000005</v>
      </c>
      <c r="F2967" s="1">
        <v>0</v>
      </c>
      <c r="G2967" s="1" t="s">
        <v>3061</v>
      </c>
      <c r="H2967" s="1" t="s">
        <v>3060</v>
      </c>
      <c r="I2967" s="1">
        <v>0</v>
      </c>
      <c r="J2967" s="1" t="s">
        <v>3059</v>
      </c>
      <c r="K2967" s="1" t="s">
        <v>3059</v>
      </c>
    </row>
    <row r="2968" spans="1:11" x14ac:dyDescent="0.35">
      <c r="A2968" s="1" t="s">
        <v>689</v>
      </c>
      <c r="B2968" s="9">
        <v>134787</v>
      </c>
      <c r="C2968" s="1">
        <v>1</v>
      </c>
      <c r="D2968" s="1">
        <v>1</v>
      </c>
      <c r="E2968" s="13">
        <v>0.89200000000000002</v>
      </c>
      <c r="F2968" s="1">
        <v>4</v>
      </c>
      <c r="G2968" s="1" t="s">
        <v>3058</v>
      </c>
      <c r="H2968" s="1" t="s">
        <v>3059</v>
      </c>
      <c r="I2968" s="1">
        <v>51</v>
      </c>
      <c r="J2968" s="1" t="s">
        <v>3059</v>
      </c>
      <c r="K2968" s="1" t="s">
        <v>3060</v>
      </c>
    </row>
    <row r="2969" spans="1:11" x14ac:dyDescent="0.35">
      <c r="A2969" s="1" t="s">
        <v>1058</v>
      </c>
      <c r="B2969" s="9">
        <v>30446</v>
      </c>
      <c r="C2969" s="1">
        <v>3</v>
      </c>
      <c r="D2969" s="1">
        <v>7</v>
      </c>
      <c r="E2969" s="13">
        <v>0.91099999999999992</v>
      </c>
      <c r="F2969" s="1">
        <v>5</v>
      </c>
      <c r="G2969" s="1" t="s">
        <v>3062</v>
      </c>
      <c r="H2969" s="1" t="s">
        <v>3059</v>
      </c>
      <c r="I2969" s="1">
        <v>5</v>
      </c>
      <c r="J2969" s="1" t="s">
        <v>3059</v>
      </c>
      <c r="K2969" s="1" t="s">
        <v>3059</v>
      </c>
    </row>
    <row r="2970" spans="1:11" x14ac:dyDescent="0.35">
      <c r="A2970" s="1" t="s">
        <v>1287</v>
      </c>
      <c r="B2970" s="9">
        <v>113166</v>
      </c>
      <c r="C2970" s="1">
        <v>3</v>
      </c>
      <c r="D2970" s="1">
        <v>4</v>
      </c>
      <c r="E2970" s="13">
        <v>0.94</v>
      </c>
      <c r="F2970" s="1">
        <v>27</v>
      </c>
      <c r="G2970" s="1" t="s">
        <v>3058</v>
      </c>
      <c r="H2970" s="1" t="s">
        <v>3059</v>
      </c>
      <c r="I2970" s="1">
        <v>6</v>
      </c>
      <c r="J2970" s="1" t="s">
        <v>3059</v>
      </c>
      <c r="K2970" s="1" t="s">
        <v>3059</v>
      </c>
    </row>
    <row r="2971" spans="1:11" x14ac:dyDescent="0.35">
      <c r="A2971" s="1" t="s">
        <v>2501</v>
      </c>
      <c r="B2971" s="9">
        <v>33947</v>
      </c>
      <c r="C2971" s="1">
        <v>3</v>
      </c>
      <c r="D2971" s="1">
        <v>1</v>
      </c>
      <c r="E2971" s="13">
        <v>0.89200000000000002</v>
      </c>
      <c r="F2971" s="1">
        <v>3</v>
      </c>
      <c r="G2971" s="1" t="s">
        <v>3064</v>
      </c>
      <c r="H2971" s="1" t="s">
        <v>3059</v>
      </c>
      <c r="I2971" s="1">
        <v>4</v>
      </c>
      <c r="J2971" s="1" t="s">
        <v>3060</v>
      </c>
      <c r="K2971" s="1" t="s">
        <v>3059</v>
      </c>
    </row>
    <row r="2972" spans="1:11" x14ac:dyDescent="0.35">
      <c r="A2972" s="1" t="s">
        <v>651</v>
      </c>
      <c r="B2972" s="9">
        <v>35232</v>
      </c>
      <c r="C2972" s="1">
        <v>3</v>
      </c>
      <c r="D2972" s="1">
        <v>3</v>
      </c>
      <c r="E2972" s="13">
        <v>1</v>
      </c>
      <c r="F2972" s="1">
        <v>8</v>
      </c>
      <c r="G2972" s="1" t="s">
        <v>3062</v>
      </c>
      <c r="H2972" s="1" t="s">
        <v>3060</v>
      </c>
      <c r="I2972" s="1">
        <v>80</v>
      </c>
      <c r="J2972" s="1" t="s">
        <v>3059</v>
      </c>
      <c r="K2972" s="1" t="s">
        <v>3059</v>
      </c>
    </row>
    <row r="2973" spans="1:11" x14ac:dyDescent="0.35">
      <c r="A2973" s="1" t="s">
        <v>1388</v>
      </c>
      <c r="B2973" s="9">
        <v>32252</v>
      </c>
      <c r="C2973" s="1">
        <v>1</v>
      </c>
      <c r="D2973" s="1">
        <v>3</v>
      </c>
      <c r="E2973" s="13">
        <v>0.91</v>
      </c>
      <c r="F2973" s="1">
        <v>18</v>
      </c>
      <c r="G2973" s="1" t="s">
        <v>3063</v>
      </c>
      <c r="H2973" s="1" t="s">
        <v>3059</v>
      </c>
      <c r="I2973" s="1">
        <v>19</v>
      </c>
      <c r="J2973" s="1" t="s">
        <v>3059</v>
      </c>
      <c r="K2973" s="1" t="s">
        <v>3060</v>
      </c>
    </row>
    <row r="2974" spans="1:11" x14ac:dyDescent="0.35">
      <c r="A2974" s="1" t="s">
        <v>2528</v>
      </c>
      <c r="B2974" s="9">
        <v>121023</v>
      </c>
      <c r="C2974" s="1">
        <v>2</v>
      </c>
      <c r="D2974" s="1">
        <v>4</v>
      </c>
      <c r="E2974" s="13">
        <v>0.91500000000000004</v>
      </c>
      <c r="F2974" s="1">
        <v>13</v>
      </c>
      <c r="G2974" s="1" t="s">
        <v>3058</v>
      </c>
      <c r="H2974" s="1" t="s">
        <v>3059</v>
      </c>
      <c r="I2974" s="1">
        <v>71</v>
      </c>
      <c r="J2974" s="1" t="s">
        <v>3060</v>
      </c>
      <c r="K2974" s="1" t="s">
        <v>3059</v>
      </c>
    </row>
    <row r="2975" spans="1:11" x14ac:dyDescent="0.35">
      <c r="A2975" s="1" t="s">
        <v>2087</v>
      </c>
      <c r="B2975" s="9">
        <v>49973</v>
      </c>
      <c r="C2975" s="1">
        <v>1</v>
      </c>
      <c r="D2975" s="1">
        <v>7</v>
      </c>
      <c r="E2975" s="13">
        <v>0.90099999999999991</v>
      </c>
      <c r="F2975" s="1">
        <v>7</v>
      </c>
      <c r="G2975" s="1" t="s">
        <v>3062</v>
      </c>
      <c r="H2975" s="1" t="s">
        <v>3059</v>
      </c>
      <c r="I2975" s="1">
        <v>63</v>
      </c>
      <c r="J2975" s="1" t="s">
        <v>3059</v>
      </c>
      <c r="K2975" s="1" t="s">
        <v>3059</v>
      </c>
    </row>
    <row r="2976" spans="1:11" x14ac:dyDescent="0.35">
      <c r="A2976" s="1" t="s">
        <v>2281</v>
      </c>
      <c r="B2976" s="9">
        <v>59844</v>
      </c>
      <c r="C2976" s="1">
        <v>4</v>
      </c>
      <c r="D2976" s="1">
        <v>8</v>
      </c>
      <c r="E2976" s="13">
        <v>0.90099999999999991</v>
      </c>
      <c r="F2976" s="1">
        <v>4</v>
      </c>
      <c r="G2976" s="1" t="s">
        <v>3064</v>
      </c>
      <c r="H2976" s="1" t="s">
        <v>3060</v>
      </c>
      <c r="I2976" s="1">
        <v>52</v>
      </c>
      <c r="J2976" s="1" t="s">
        <v>3059</v>
      </c>
      <c r="K2976" s="1" t="s">
        <v>3059</v>
      </c>
    </row>
    <row r="2977" spans="1:11" x14ac:dyDescent="0.35">
      <c r="A2977" s="1" t="s">
        <v>2257</v>
      </c>
      <c r="B2977" s="9">
        <v>144583</v>
      </c>
      <c r="C2977" s="1">
        <v>5</v>
      </c>
      <c r="D2977" s="1">
        <v>1</v>
      </c>
      <c r="E2977" s="13">
        <v>0.92500000000000004</v>
      </c>
      <c r="F2977" s="1">
        <v>4</v>
      </c>
      <c r="G2977" s="1" t="s">
        <v>3061</v>
      </c>
      <c r="H2977" s="1" t="s">
        <v>3059</v>
      </c>
      <c r="I2977" s="1">
        <v>30</v>
      </c>
      <c r="J2977" s="1" t="s">
        <v>3060</v>
      </c>
      <c r="K2977" s="1" t="s">
        <v>3059</v>
      </c>
    </row>
    <row r="2978" spans="1:11" x14ac:dyDescent="0.35">
      <c r="A2978" s="1" t="s">
        <v>2483</v>
      </c>
      <c r="B2978" s="9">
        <v>25906</v>
      </c>
      <c r="C2978" s="1">
        <v>1</v>
      </c>
      <c r="D2978" s="1">
        <v>3</v>
      </c>
      <c r="E2978" s="13">
        <v>0.90700000000000003</v>
      </c>
      <c r="F2978" s="1">
        <v>4</v>
      </c>
      <c r="G2978" s="1" t="s">
        <v>3063</v>
      </c>
      <c r="H2978" s="1" t="s">
        <v>3059</v>
      </c>
      <c r="I2978" s="1">
        <v>29</v>
      </c>
      <c r="J2978" s="1" t="s">
        <v>3059</v>
      </c>
      <c r="K2978" s="1" t="s">
        <v>3059</v>
      </c>
    </row>
    <row r="2979" spans="1:11" x14ac:dyDescent="0.35">
      <c r="A2979" s="1" t="s">
        <v>2855</v>
      </c>
      <c r="B2979" s="9">
        <v>118528</v>
      </c>
      <c r="C2979" s="1">
        <v>3</v>
      </c>
      <c r="D2979" s="1">
        <v>2</v>
      </c>
      <c r="E2979" s="13">
        <v>0.97599999999999998</v>
      </c>
      <c r="F2979" s="1">
        <v>17</v>
      </c>
      <c r="G2979" s="1" t="s">
        <v>3061</v>
      </c>
      <c r="H2979" s="1" t="s">
        <v>3060</v>
      </c>
      <c r="I2979" s="1">
        <v>68</v>
      </c>
      <c r="J2979" s="1" t="s">
        <v>3060</v>
      </c>
      <c r="K2979" s="1" t="s">
        <v>3059</v>
      </c>
    </row>
    <row r="2980" spans="1:11" x14ac:dyDescent="0.35">
      <c r="A2980" s="1" t="s">
        <v>1932</v>
      </c>
      <c r="B2980" s="9">
        <v>113445</v>
      </c>
      <c r="C2980" s="1">
        <v>5</v>
      </c>
      <c r="D2980" s="1">
        <v>5</v>
      </c>
      <c r="E2980" s="13">
        <v>0.91299999999999992</v>
      </c>
      <c r="F2980" s="1">
        <v>11</v>
      </c>
      <c r="G2980" s="1" t="s">
        <v>3063</v>
      </c>
      <c r="H2980" s="1" t="s">
        <v>3059</v>
      </c>
      <c r="I2980" s="1">
        <v>10</v>
      </c>
      <c r="J2980" s="1" t="s">
        <v>3059</v>
      </c>
      <c r="K2980" s="1" t="s">
        <v>3059</v>
      </c>
    </row>
    <row r="2981" spans="1:11" x14ac:dyDescent="0.35">
      <c r="A2981" s="1" t="s">
        <v>2612</v>
      </c>
      <c r="B2981" s="9">
        <v>77738</v>
      </c>
      <c r="C2981" s="1">
        <v>5</v>
      </c>
      <c r="D2981" s="1">
        <v>1</v>
      </c>
      <c r="E2981" s="13">
        <v>0.879</v>
      </c>
      <c r="F2981" s="1">
        <v>0</v>
      </c>
      <c r="G2981" s="1" t="s">
        <v>3062</v>
      </c>
      <c r="H2981" s="1" t="s">
        <v>3059</v>
      </c>
      <c r="I2981" s="1">
        <v>16</v>
      </c>
      <c r="J2981" s="1" t="s">
        <v>3059</v>
      </c>
      <c r="K2981" s="1" t="s">
        <v>3059</v>
      </c>
    </row>
    <row r="2982" spans="1:11" x14ac:dyDescent="0.35">
      <c r="A2982" s="1" t="s">
        <v>1661</v>
      </c>
      <c r="B2982" s="9">
        <v>123786</v>
      </c>
      <c r="C2982" s="1">
        <v>4</v>
      </c>
      <c r="D2982" s="1">
        <v>7</v>
      </c>
      <c r="E2982" s="13">
        <v>0.91299999999999992</v>
      </c>
      <c r="F2982" s="1">
        <v>23</v>
      </c>
      <c r="G2982" s="1" t="s">
        <v>3058</v>
      </c>
      <c r="H2982" s="1" t="s">
        <v>3059</v>
      </c>
      <c r="I2982" s="1">
        <v>1</v>
      </c>
      <c r="J2982" s="1" t="s">
        <v>3059</v>
      </c>
      <c r="K2982" s="1" t="s">
        <v>3059</v>
      </c>
    </row>
    <row r="2983" spans="1:11" x14ac:dyDescent="0.35">
      <c r="A2983" s="1" t="s">
        <v>2948</v>
      </c>
      <c r="B2983" s="9">
        <v>161238</v>
      </c>
      <c r="C2983" s="1">
        <v>5</v>
      </c>
      <c r="D2983" s="1">
        <v>1</v>
      </c>
      <c r="E2983" s="13">
        <v>0.81700000000000006</v>
      </c>
      <c r="F2983" s="1">
        <v>7</v>
      </c>
      <c r="G2983" s="1" t="s">
        <v>3065</v>
      </c>
      <c r="H2983" s="1" t="s">
        <v>3060</v>
      </c>
      <c r="I2983" s="1">
        <v>30</v>
      </c>
      <c r="J2983" s="1" t="s">
        <v>3059</v>
      </c>
      <c r="K2983" s="1" t="s">
        <v>3059</v>
      </c>
    </row>
    <row r="2984" spans="1:11" x14ac:dyDescent="0.35">
      <c r="A2984" s="1" t="s">
        <v>1892</v>
      </c>
      <c r="B2984" s="9">
        <v>40575</v>
      </c>
      <c r="C2984" s="1">
        <v>3</v>
      </c>
      <c r="D2984" s="1">
        <v>5</v>
      </c>
      <c r="E2984" s="13">
        <v>0.94700000000000006</v>
      </c>
      <c r="F2984" s="1">
        <v>29</v>
      </c>
      <c r="G2984" s="1" t="s">
        <v>3058</v>
      </c>
      <c r="H2984" s="1" t="s">
        <v>3059</v>
      </c>
      <c r="I2984" s="1">
        <v>71</v>
      </c>
      <c r="J2984" s="1" t="s">
        <v>3060</v>
      </c>
      <c r="K2984" s="1" t="s">
        <v>3059</v>
      </c>
    </row>
    <row r="2985" spans="1:11" x14ac:dyDescent="0.35">
      <c r="A2985" s="1" t="s">
        <v>3015</v>
      </c>
      <c r="B2985" s="9">
        <v>164985</v>
      </c>
      <c r="C2985" s="1">
        <v>4</v>
      </c>
      <c r="D2985" s="1">
        <v>4</v>
      </c>
      <c r="E2985" s="13">
        <v>0.8859999999999999</v>
      </c>
      <c r="F2985" s="1">
        <v>14</v>
      </c>
      <c r="G2985" s="1" t="s">
        <v>3058</v>
      </c>
      <c r="H2985" s="1" t="s">
        <v>3059</v>
      </c>
      <c r="I2985" s="1">
        <v>38</v>
      </c>
      <c r="J2985" s="1" t="s">
        <v>3059</v>
      </c>
      <c r="K2985" s="1" t="s">
        <v>3059</v>
      </c>
    </row>
    <row r="2986" spans="1:11" x14ac:dyDescent="0.35">
      <c r="A2986" s="1" t="s">
        <v>1745</v>
      </c>
      <c r="B2986" s="9">
        <v>92878</v>
      </c>
      <c r="C2986" s="1">
        <v>4</v>
      </c>
      <c r="D2986" s="1">
        <v>7</v>
      </c>
      <c r="E2986" s="13">
        <v>0.92</v>
      </c>
      <c r="F2986" s="1">
        <v>23</v>
      </c>
      <c r="G2986" s="1" t="s">
        <v>3062</v>
      </c>
      <c r="H2986" s="1" t="s">
        <v>3059</v>
      </c>
      <c r="I2986" s="1">
        <v>8</v>
      </c>
      <c r="J2986" s="1" t="s">
        <v>3059</v>
      </c>
      <c r="K2986" s="1" t="s">
        <v>3059</v>
      </c>
    </row>
    <row r="2987" spans="1:11" x14ac:dyDescent="0.35">
      <c r="A2987" s="1" t="s">
        <v>1929</v>
      </c>
      <c r="B2987" s="9">
        <v>116900</v>
      </c>
      <c r="C2987" s="1">
        <v>3</v>
      </c>
      <c r="D2987" s="1">
        <v>3</v>
      </c>
      <c r="E2987" s="13">
        <v>0.93200000000000005</v>
      </c>
      <c r="F2987" s="1">
        <v>1</v>
      </c>
      <c r="G2987" s="1" t="s">
        <v>3058</v>
      </c>
      <c r="H2987" s="1" t="s">
        <v>3059</v>
      </c>
      <c r="I2987" s="1">
        <v>58</v>
      </c>
      <c r="J2987" s="1" t="s">
        <v>3059</v>
      </c>
      <c r="K2987" s="1" t="s">
        <v>3059</v>
      </c>
    </row>
    <row r="2988" spans="1:11" x14ac:dyDescent="0.35">
      <c r="A2988" s="1" t="s">
        <v>2437</v>
      </c>
      <c r="B2988" s="9">
        <v>62731</v>
      </c>
      <c r="C2988" s="1">
        <v>4</v>
      </c>
      <c r="D2988" s="1">
        <v>6</v>
      </c>
      <c r="E2988" s="13">
        <v>0.84499999999999997</v>
      </c>
      <c r="F2988" s="1">
        <v>29</v>
      </c>
      <c r="G2988" s="1" t="s">
        <v>3058</v>
      </c>
      <c r="H2988" s="1" t="s">
        <v>3059</v>
      </c>
      <c r="I2988" s="1">
        <v>55</v>
      </c>
      <c r="J2988" s="1" t="s">
        <v>3060</v>
      </c>
      <c r="K2988" s="1" t="s">
        <v>3059</v>
      </c>
    </row>
    <row r="2989" spans="1:11" x14ac:dyDescent="0.35">
      <c r="A2989" s="1" t="s">
        <v>1637</v>
      </c>
      <c r="B2989" s="9">
        <v>107535</v>
      </c>
      <c r="C2989" s="1">
        <v>1</v>
      </c>
      <c r="D2989" s="1">
        <v>3</v>
      </c>
      <c r="E2989" s="13">
        <v>0.96400000000000008</v>
      </c>
      <c r="F2989" s="1">
        <v>13</v>
      </c>
      <c r="G2989" s="1" t="s">
        <v>3064</v>
      </c>
      <c r="H2989" s="1" t="s">
        <v>3060</v>
      </c>
      <c r="I2989" s="1">
        <v>33</v>
      </c>
      <c r="J2989" s="1" t="s">
        <v>3060</v>
      </c>
      <c r="K2989" s="1" t="s">
        <v>3059</v>
      </c>
    </row>
    <row r="2990" spans="1:11" x14ac:dyDescent="0.35">
      <c r="A2990" s="1" t="s">
        <v>823</v>
      </c>
      <c r="B2990" s="9">
        <v>134873</v>
      </c>
      <c r="C2990" s="1">
        <v>3</v>
      </c>
      <c r="D2990" s="1">
        <v>8</v>
      </c>
      <c r="E2990" s="13">
        <v>0.93700000000000006</v>
      </c>
      <c r="F2990" s="1">
        <v>13</v>
      </c>
      <c r="G2990" s="1" t="s">
        <v>3063</v>
      </c>
      <c r="H2990" s="1" t="s">
        <v>3059</v>
      </c>
      <c r="I2990" s="1">
        <v>12</v>
      </c>
      <c r="J2990" s="1" t="s">
        <v>3059</v>
      </c>
      <c r="K2990" s="1" t="s">
        <v>3059</v>
      </c>
    </row>
    <row r="2991" spans="1:11" x14ac:dyDescent="0.35">
      <c r="A2991" s="1" t="s">
        <v>73</v>
      </c>
      <c r="B2991" s="9">
        <v>40804</v>
      </c>
      <c r="C2991" s="1">
        <v>4</v>
      </c>
      <c r="D2991" s="1">
        <v>1</v>
      </c>
      <c r="E2991" s="13">
        <v>0.71900000000000008</v>
      </c>
      <c r="F2991" s="1">
        <v>29</v>
      </c>
      <c r="G2991" s="1" t="s">
        <v>3061</v>
      </c>
      <c r="H2991" s="1" t="s">
        <v>3059</v>
      </c>
      <c r="I2991" s="1">
        <v>30</v>
      </c>
      <c r="J2991" s="1" t="s">
        <v>3059</v>
      </c>
      <c r="K2991" s="1" t="s">
        <v>3059</v>
      </c>
    </row>
    <row r="2992" spans="1:11" x14ac:dyDescent="0.35">
      <c r="A2992" s="1" t="s">
        <v>1838</v>
      </c>
      <c r="B2992" s="9">
        <v>98164</v>
      </c>
      <c r="C2992" s="1">
        <v>5</v>
      </c>
      <c r="D2992" s="1">
        <v>3</v>
      </c>
      <c r="E2992" s="13">
        <v>0.90599999999999992</v>
      </c>
      <c r="F2992" s="1">
        <v>17</v>
      </c>
      <c r="G2992" s="1" t="s">
        <v>3062</v>
      </c>
      <c r="H2992" s="1" t="s">
        <v>3060</v>
      </c>
      <c r="I2992" s="1">
        <v>71</v>
      </c>
      <c r="J2992" s="1" t="s">
        <v>3059</v>
      </c>
      <c r="K2992" s="1" t="s">
        <v>3059</v>
      </c>
    </row>
    <row r="2993" spans="1:11" x14ac:dyDescent="0.35">
      <c r="A2993" s="1" t="s">
        <v>1735</v>
      </c>
      <c r="B2993" s="9">
        <v>170353</v>
      </c>
      <c r="C2993" s="1">
        <v>1</v>
      </c>
      <c r="D2993" s="1">
        <v>1</v>
      </c>
      <c r="E2993" s="13">
        <v>0.83900000000000008</v>
      </c>
      <c r="F2993" s="1">
        <v>23</v>
      </c>
      <c r="G2993" s="1" t="s">
        <v>3064</v>
      </c>
      <c r="H2993" s="1" t="s">
        <v>3059</v>
      </c>
      <c r="I2993" s="1">
        <v>49</v>
      </c>
      <c r="J2993" s="1" t="s">
        <v>3059</v>
      </c>
      <c r="K2993" s="1" t="s">
        <v>3059</v>
      </c>
    </row>
    <row r="2994" spans="1:11" x14ac:dyDescent="0.35">
      <c r="A2994" s="1" t="s">
        <v>1675</v>
      </c>
      <c r="B2994" s="9">
        <v>134566</v>
      </c>
      <c r="C2994" s="1">
        <v>1</v>
      </c>
      <c r="D2994" s="1">
        <v>3</v>
      </c>
      <c r="E2994" s="13">
        <v>0.83299999999999996</v>
      </c>
      <c r="F2994" s="1">
        <v>19</v>
      </c>
      <c r="G2994" s="1" t="s">
        <v>3063</v>
      </c>
      <c r="H2994" s="1" t="s">
        <v>3060</v>
      </c>
      <c r="I2994" s="1">
        <v>73</v>
      </c>
      <c r="J2994" s="1" t="s">
        <v>3059</v>
      </c>
      <c r="K2994" s="1" t="s">
        <v>3059</v>
      </c>
    </row>
    <row r="2995" spans="1:11" x14ac:dyDescent="0.35">
      <c r="A2995" s="1" t="s">
        <v>442</v>
      </c>
      <c r="B2995" s="9">
        <v>172777</v>
      </c>
      <c r="C2995" s="1">
        <v>3</v>
      </c>
      <c r="D2995" s="1">
        <v>10</v>
      </c>
      <c r="E2995" s="13">
        <v>0.92900000000000005</v>
      </c>
      <c r="F2995" s="1">
        <v>30</v>
      </c>
      <c r="G2995" s="1" t="s">
        <v>3062</v>
      </c>
      <c r="H2995" s="1" t="s">
        <v>3059</v>
      </c>
      <c r="I2995" s="1">
        <v>27</v>
      </c>
      <c r="J2995" s="1" t="s">
        <v>3060</v>
      </c>
      <c r="K2995" s="1" t="s">
        <v>3059</v>
      </c>
    </row>
    <row r="2996" spans="1:11" x14ac:dyDescent="0.35">
      <c r="A2996" s="1" t="s">
        <v>3041</v>
      </c>
      <c r="B2996" s="9">
        <v>136591</v>
      </c>
      <c r="C2996" s="1">
        <v>1</v>
      </c>
      <c r="D2996" s="1">
        <v>8</v>
      </c>
      <c r="E2996" s="13">
        <v>0.77800000000000002</v>
      </c>
      <c r="F2996" s="1">
        <v>0</v>
      </c>
      <c r="G2996" s="1" t="s">
        <v>3061</v>
      </c>
      <c r="H2996" s="1" t="s">
        <v>3059</v>
      </c>
      <c r="I2996" s="1">
        <v>50</v>
      </c>
      <c r="J2996" s="1" t="s">
        <v>3059</v>
      </c>
      <c r="K2996" s="1" t="s">
        <v>3060</v>
      </c>
    </row>
    <row r="2997" spans="1:11" x14ac:dyDescent="0.35">
      <c r="A2997" s="1" t="s">
        <v>2938</v>
      </c>
      <c r="B2997" s="9">
        <v>141707</v>
      </c>
      <c r="C2997" s="1">
        <v>5</v>
      </c>
      <c r="D2997" s="1">
        <v>2</v>
      </c>
      <c r="E2997" s="13">
        <v>0.82499999999999996</v>
      </c>
      <c r="F2997" s="1">
        <v>30</v>
      </c>
      <c r="G2997" s="1" t="s">
        <v>3064</v>
      </c>
      <c r="H2997" s="1" t="s">
        <v>3059</v>
      </c>
      <c r="I2997" s="1">
        <v>44</v>
      </c>
      <c r="J2997" s="1" t="s">
        <v>3059</v>
      </c>
      <c r="K2997" s="1" t="s">
        <v>3059</v>
      </c>
    </row>
    <row r="2998" spans="1:11" x14ac:dyDescent="0.35">
      <c r="A2998" s="1" t="s">
        <v>2243</v>
      </c>
      <c r="B2998" s="9">
        <v>39909</v>
      </c>
      <c r="C2998" s="1">
        <v>4</v>
      </c>
      <c r="D2998" s="1">
        <v>4</v>
      </c>
      <c r="E2998" s="13">
        <v>0.88900000000000001</v>
      </c>
      <c r="F2998" s="1">
        <v>3</v>
      </c>
      <c r="G2998" s="1" t="s">
        <v>3064</v>
      </c>
      <c r="H2998" s="1" t="s">
        <v>3059</v>
      </c>
      <c r="I2998" s="1">
        <v>66</v>
      </c>
      <c r="J2998" s="1" t="s">
        <v>3059</v>
      </c>
      <c r="K2998" s="1" t="s">
        <v>3059</v>
      </c>
    </row>
    <row r="2999" spans="1:11" x14ac:dyDescent="0.35">
      <c r="A2999" s="1" t="s">
        <v>1860</v>
      </c>
      <c r="B2999" s="9">
        <v>27268</v>
      </c>
      <c r="C2999" s="1">
        <v>5</v>
      </c>
      <c r="D2999" s="1">
        <v>8</v>
      </c>
      <c r="E2999" s="13">
        <v>0.94400000000000006</v>
      </c>
      <c r="F2999" s="1">
        <v>11</v>
      </c>
      <c r="G2999" s="1" t="s">
        <v>3064</v>
      </c>
      <c r="H2999" s="1" t="s">
        <v>3060</v>
      </c>
      <c r="I2999" s="1">
        <v>29</v>
      </c>
      <c r="J2999" s="1" t="s">
        <v>3059</v>
      </c>
      <c r="K2999" s="1" t="s">
        <v>3059</v>
      </c>
    </row>
    <row r="3000" spans="1:11" x14ac:dyDescent="0.35">
      <c r="A3000" s="1" t="s">
        <v>1945</v>
      </c>
      <c r="B3000" s="9">
        <v>86982</v>
      </c>
      <c r="C3000" s="1">
        <v>1</v>
      </c>
      <c r="D3000" s="1">
        <v>5</v>
      </c>
      <c r="E3000" s="13">
        <v>0.92599999999999993</v>
      </c>
      <c r="F3000" s="1">
        <v>16</v>
      </c>
      <c r="G3000" s="1" t="s">
        <v>3058</v>
      </c>
      <c r="H3000" s="1" t="s">
        <v>3059</v>
      </c>
      <c r="I3000" s="1">
        <v>75</v>
      </c>
      <c r="J3000" s="1" t="s">
        <v>3059</v>
      </c>
      <c r="K3000" s="1" t="s">
        <v>3059</v>
      </c>
    </row>
    <row r="3001" spans="1:11" x14ac:dyDescent="0.35">
      <c r="A3001" s="1" t="s">
        <v>1213</v>
      </c>
      <c r="B3001" s="9">
        <v>126039</v>
      </c>
      <c r="C3001" s="1">
        <v>3</v>
      </c>
      <c r="D3001" s="1">
        <v>9</v>
      </c>
      <c r="E3001" s="13">
        <v>1</v>
      </c>
      <c r="F3001" s="1">
        <v>0</v>
      </c>
      <c r="G3001" s="1" t="s">
        <v>3061</v>
      </c>
      <c r="H3001" s="1" t="s">
        <v>3060</v>
      </c>
      <c r="I3001" s="1">
        <v>14</v>
      </c>
      <c r="J3001" s="1" t="s">
        <v>3059</v>
      </c>
      <c r="K3001" s="1" t="s">
        <v>3059</v>
      </c>
    </row>
  </sheetData>
  <conditionalFormatting sqref="A1:A3001 A3202:A1048576">
    <cfRule type="duplicateValues" dxfId="3" priority="2"/>
  </conditionalFormatting>
  <conditionalFormatting sqref="A1:A1048576">
    <cfRule type="duplicateValues" dxfId="2" priority="1"/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1CDE4-FD66-4231-BD0D-DB129EA87A53}">
  <dimension ref="A1:U3001"/>
  <sheetViews>
    <sheetView tabSelected="1" topLeftCell="B1" workbookViewId="0">
      <selection activeCell="E17" sqref="E17"/>
    </sheetView>
  </sheetViews>
  <sheetFormatPr defaultRowHeight="14.5" x14ac:dyDescent="0.35"/>
  <cols>
    <col min="1" max="1" width="13.26953125" style="8" customWidth="1"/>
    <col min="2" max="2" width="15.453125" customWidth="1"/>
    <col min="3" max="3" width="15.1796875" customWidth="1"/>
    <col min="4" max="4" width="15.1796875" style="3" customWidth="1"/>
    <col min="5" max="5" width="21" customWidth="1"/>
    <col min="6" max="7" width="15.1796875" customWidth="1"/>
    <col min="8" max="8" width="15.1796875" style="7" customWidth="1"/>
    <col min="9" max="9" width="11.81640625" customWidth="1"/>
    <col min="10" max="10" width="21" style="3" customWidth="1"/>
    <col min="11" max="11" width="15.453125" customWidth="1"/>
    <col min="12" max="12" width="16.26953125" style="10" customWidth="1"/>
    <col min="13" max="13" width="24" style="3" customWidth="1"/>
    <col min="14" max="14" width="15.81640625" style="3" customWidth="1"/>
    <col min="15" max="15" width="15.453125" style="12" customWidth="1"/>
    <col min="16" max="16" width="15.453125" style="3" customWidth="1"/>
    <col min="17" max="17" width="18.81640625" customWidth="1"/>
    <col min="18" max="18" width="15.453125" customWidth="1"/>
    <col min="19" max="19" width="15.453125" style="3" customWidth="1"/>
    <col min="20" max="20" width="20.36328125" customWidth="1"/>
    <col min="21" max="21" width="15.453125" customWidth="1"/>
    <col min="22" max="22" width="19.7265625" customWidth="1"/>
    <col min="23" max="23" width="19.453125" customWidth="1"/>
  </cols>
  <sheetData>
    <row r="1" spans="1:21" s="4" customFormat="1" ht="18.5" customHeight="1" x14ac:dyDescent="0.35">
      <c r="A1" s="27" t="s">
        <v>0</v>
      </c>
      <c r="B1" s="20" t="s">
        <v>3066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8" t="s">
        <v>7</v>
      </c>
      <c r="I1" s="21" t="s">
        <v>8</v>
      </c>
      <c r="J1" s="21" t="s">
        <v>3067</v>
      </c>
      <c r="K1" s="21" t="s">
        <v>10</v>
      </c>
      <c r="L1" s="29" t="s">
        <v>3048</v>
      </c>
      <c r="M1" s="21" t="s">
        <v>3049</v>
      </c>
      <c r="N1" s="21" t="s">
        <v>3050</v>
      </c>
      <c r="O1" s="30" t="s">
        <v>3068</v>
      </c>
      <c r="P1" s="21" t="s">
        <v>3052</v>
      </c>
      <c r="Q1" s="21" t="s">
        <v>3053</v>
      </c>
      <c r="R1" s="21" t="s">
        <v>3054</v>
      </c>
      <c r="S1" s="21" t="s">
        <v>3055</v>
      </c>
      <c r="T1" s="21" t="s">
        <v>3056</v>
      </c>
      <c r="U1" s="21" t="s">
        <v>3057</v>
      </c>
    </row>
    <row r="2" spans="1:21" ht="18.5" customHeight="1" x14ac:dyDescent="0.35">
      <c r="A2" s="1" t="s">
        <v>2967</v>
      </c>
      <c r="B2" s="1" t="str">
        <f>VLOOKUP(Final_HR_Data!A2,Employee_Master_Raw!$1:$1048576,2,FALSE)</f>
        <v>Amit Das</v>
      </c>
      <c r="C2" s="1" t="str">
        <f>VLOOKUP(A2,Employee_Master_Raw!$1:$1048576,3,FALSE)</f>
        <v>Male</v>
      </c>
      <c r="D2" s="2">
        <f>VLOOKUP(A2,Employee_Master_Raw!$1:$1048576,4,FALSE)</f>
        <v>49</v>
      </c>
      <c r="E2" s="1" t="str">
        <f>VLOOKUP(A2,Employee_Master_Raw!$1:$1048576,5,FALSE)</f>
        <v>Operations</v>
      </c>
      <c r="F2" s="1" t="str">
        <f>VLOOKUP(A2,Employee_Master_Raw!$1:$1048576,6,FALSE)</f>
        <v>Executive</v>
      </c>
      <c r="G2" s="1" t="str">
        <f>VLOOKUP(A2,Employee_Master_Raw!$1:$1048576,7,FALSE)</f>
        <v>Bangalore</v>
      </c>
      <c r="H2" s="6">
        <f>IF(VLOOKUP(A2,Employee_Master_Raw!$1:$1048576,8,FALSE)=0,"",VLOOKUP(A2,Employee_Master_Raw!$1:$1048576,8,FALSE))</f>
        <v>44731</v>
      </c>
      <c r="I2" t="str">
        <f>VLOOKUP(A2,Employee_Master_Raw!$1:$1048576,9,FALSE)</f>
        <v>Master's</v>
      </c>
      <c r="J2" s="3">
        <f>VLOOKUP(A2,Employee_Master_Raw!$1:$1048576,10,FALSE)</f>
        <v>6</v>
      </c>
      <c r="K2" t="str">
        <f>VLOOKUP(A2,Employee_Master_Raw!$1:$1048576,11,FALSE)</f>
        <v>Rahul Nair</v>
      </c>
      <c r="L2" s="10">
        <f>VLOOKUP(A2,HR_Metrics_Raw!$1:$1048576,2,FALSE)</f>
        <v>69681</v>
      </c>
      <c r="M2" s="3">
        <f>VLOOKUP(A2,HR_Metrics_Raw!$1:$1048576,3,FALSE)</f>
        <v>5</v>
      </c>
      <c r="N2" s="3">
        <f>VLOOKUP(A2,HR_Metrics_Raw!$1:$1048576,4,FALSE)</f>
        <v>4</v>
      </c>
      <c r="O2" s="12">
        <f>VLOOKUP(A2,HR_Metrics_Raw!$1:$1048576,5,FALSE)</f>
        <v>0.88400000000000001</v>
      </c>
      <c r="P2" s="3">
        <f>VLOOKUP(A2,HR_Metrics_Raw!$1:$1048576,6,FALSE)</f>
        <v>9</v>
      </c>
      <c r="Q2" t="str">
        <f>VLOOKUP(A2,HR_Metrics_Raw!$1:$1048576,7,FALSE)</f>
        <v>Casual</v>
      </c>
      <c r="R2" t="str">
        <f>VLOOKUP(A2,HR_Metrics_Raw!$1:$1048576,8,FALSE)</f>
        <v>No</v>
      </c>
      <c r="S2" s="3">
        <f>VLOOKUP(A2,HR_Metrics_Raw!$1:$1048576,9,FALSE)</f>
        <v>43</v>
      </c>
      <c r="T2" t="str">
        <f>VLOOKUP(A2,HR_Metrics_Raw!$1:$1048576,10,FALSE)</f>
        <v>No</v>
      </c>
      <c r="U2" t="str">
        <f>VLOOKUP(A2,HR_Metrics_Raw!$1:$1048576,11,FALSE)</f>
        <v>Yes</v>
      </c>
    </row>
    <row r="3" spans="1:21" x14ac:dyDescent="0.35">
      <c r="A3" s="1" t="s">
        <v>1925</v>
      </c>
      <c r="B3" s="1" t="str">
        <f>VLOOKUP(Final_HR_Data!A3,Employee_Master_Raw!$1:$1048576,2,FALSE)</f>
        <v>Neha Thomas</v>
      </c>
      <c r="C3" s="1" t="str">
        <f>VLOOKUP(A3,Employee_Master_Raw!$1:$1048576,3,FALSE)</f>
        <v>Male</v>
      </c>
      <c r="D3" s="2">
        <f>VLOOKUP(A3,Employee_Master_Raw!$1:$1048576,4,FALSE)</f>
        <v>55</v>
      </c>
      <c r="E3" s="1" t="str">
        <f>VLOOKUP(A3,Employee_Master_Raw!$1:$1048576,5,FALSE)</f>
        <v>HR</v>
      </c>
      <c r="F3" s="1" t="str">
        <f>VLOOKUP(A3,Employee_Master_Raw!$1:$1048576,6,FALSE)</f>
        <v>Developer</v>
      </c>
      <c r="G3" s="1" t="str">
        <f>VLOOKUP(A3,Employee_Master_Raw!$1:$1048576,7,FALSE)</f>
        <v>Mumbai</v>
      </c>
      <c r="H3" s="6">
        <f>IF(VLOOKUP(A3,Employee_Master_Raw!$1:$1048576,8,FALSE)=0,"",VLOOKUP(A3,Employee_Master_Raw!$1:$1048576,8,FALSE))</f>
        <v>42543</v>
      </c>
      <c r="I3" t="str">
        <f>VLOOKUP(A3,Employee_Master_Raw!$1:$1048576,9,FALSE)</f>
        <v>Master's</v>
      </c>
      <c r="J3" s="3">
        <f>VLOOKUP(A3,Employee_Master_Raw!$1:$1048576,10,FALSE)</f>
        <v>20</v>
      </c>
      <c r="K3" t="str">
        <f>VLOOKUP(A3,Employee_Master_Raw!$1:$1048576,11,FALSE)</f>
        <v>Priya Sharma</v>
      </c>
      <c r="L3" s="10">
        <f>VLOOKUP(A3,HR_Metrics_Raw!$1:$1048576,2,FALSE)</f>
        <v>107903</v>
      </c>
      <c r="M3" s="3">
        <f>VLOOKUP(A3,HR_Metrics_Raw!$1:$1048576,3,FALSE)</f>
        <v>5</v>
      </c>
      <c r="N3" s="3">
        <f>VLOOKUP(A3,HR_Metrics_Raw!$1:$1048576,4,FALSE)</f>
        <v>1</v>
      </c>
      <c r="O3" s="12">
        <f>VLOOKUP(A3,HR_Metrics_Raw!$1:$1048576,5,FALSE)</f>
        <v>0.81</v>
      </c>
      <c r="P3" s="3">
        <f>VLOOKUP(A3,HR_Metrics_Raw!$1:$1048576,6,FALSE)</f>
        <v>4</v>
      </c>
      <c r="Q3" t="str">
        <f>VLOOKUP(A3,HR_Metrics_Raw!$1:$1048576,7,FALSE)</f>
        <v>Unpaid</v>
      </c>
      <c r="R3" t="str">
        <f>VLOOKUP(A3,HR_Metrics_Raw!$1:$1048576,8,FALSE)</f>
        <v>No</v>
      </c>
      <c r="S3" s="3">
        <f>VLOOKUP(A3,HR_Metrics_Raw!$1:$1048576,9,FALSE)</f>
        <v>51</v>
      </c>
      <c r="T3" t="str">
        <f>VLOOKUP(A3,HR_Metrics_Raw!$1:$1048576,10,FALSE)</f>
        <v>No</v>
      </c>
      <c r="U3" t="str">
        <f>VLOOKUP(A3,HR_Metrics_Raw!$1:$1048576,11,FALSE)</f>
        <v>No</v>
      </c>
    </row>
    <row r="4" spans="1:21" x14ac:dyDescent="0.35">
      <c r="A4" s="1" t="s">
        <v>1792</v>
      </c>
      <c r="B4" s="1" t="str">
        <f>VLOOKUP(Final_HR_Data!A4,Employee_Master_Raw!$1:$1048576,2,FALSE)</f>
        <v>Amit Das</v>
      </c>
      <c r="C4" s="1" t="str">
        <f>VLOOKUP(A4,Employee_Master_Raw!$1:$1048576,3,FALSE)</f>
        <v>Male</v>
      </c>
      <c r="D4" s="2">
        <f>VLOOKUP(A4,Employee_Master_Raw!$1:$1048576,4,FALSE)</f>
        <v>27</v>
      </c>
      <c r="E4" s="1" t="str">
        <f>VLOOKUP(A4,Employee_Master_Raw!$1:$1048576,5,FALSE)</f>
        <v>IT</v>
      </c>
      <c r="F4" s="1" t="str">
        <f>VLOOKUP(A4,Employee_Master_Raw!$1:$1048576,6,FALSE)</f>
        <v>Analyst</v>
      </c>
      <c r="G4" s="1" t="str">
        <f>VLOOKUP(A4,Employee_Master_Raw!$1:$1048576,7,FALSE)</f>
        <v>Pune</v>
      </c>
      <c r="H4" s="6">
        <f>IF(VLOOKUP(A4,Employee_Master_Raw!$1:$1048576,8,FALSE)=0,"",VLOOKUP(A4,Employee_Master_Raw!$1:$1048576,8,FALSE))</f>
        <v>42672</v>
      </c>
      <c r="I4" t="str">
        <f>VLOOKUP(A4,Employee_Master_Raw!$1:$1048576,9,FALSE)</f>
        <v>MCA</v>
      </c>
      <c r="J4" s="3">
        <f>VLOOKUP(A4,Employee_Master_Raw!$1:$1048576,10,FALSE)</f>
        <v>0</v>
      </c>
      <c r="K4" t="str">
        <f>VLOOKUP(A4,Employee_Master_Raw!$1:$1048576,11,FALSE)</f>
        <v>Rahul Nair</v>
      </c>
      <c r="L4" s="10">
        <f>VLOOKUP(A4,HR_Metrics_Raw!$1:$1048576,2,FALSE)</f>
        <v>148688</v>
      </c>
      <c r="M4" s="3">
        <f>VLOOKUP(A4,HR_Metrics_Raw!$1:$1048576,3,FALSE)</f>
        <v>2</v>
      </c>
      <c r="N4" s="3">
        <f>VLOOKUP(A4,HR_Metrics_Raw!$1:$1048576,4,FALSE)</f>
        <v>3</v>
      </c>
      <c r="O4" s="12">
        <f>VLOOKUP(A4,HR_Metrics_Raw!$1:$1048576,5,FALSE)</f>
        <v>0.90099999999999991</v>
      </c>
      <c r="P4" s="3">
        <f>VLOOKUP(A4,HR_Metrics_Raw!$1:$1048576,6,FALSE)</f>
        <v>12</v>
      </c>
      <c r="Q4" t="str">
        <f>VLOOKUP(A4,HR_Metrics_Raw!$1:$1048576,7,FALSE)</f>
        <v>Casual</v>
      </c>
      <c r="R4" t="str">
        <f>VLOOKUP(A4,HR_Metrics_Raw!$1:$1048576,8,FALSE)</f>
        <v>No</v>
      </c>
      <c r="S4" s="3">
        <f>VLOOKUP(A4,HR_Metrics_Raw!$1:$1048576,9,FALSE)</f>
        <v>11</v>
      </c>
      <c r="T4" t="str">
        <f>VLOOKUP(A4,HR_Metrics_Raw!$1:$1048576,10,FALSE)</f>
        <v>No</v>
      </c>
      <c r="U4" t="str">
        <f>VLOOKUP(A4,HR_Metrics_Raw!$1:$1048576,11,FALSE)</f>
        <v>No</v>
      </c>
    </row>
    <row r="5" spans="1:21" x14ac:dyDescent="0.35">
      <c r="A5" s="1" t="s">
        <v>1192</v>
      </c>
      <c r="B5" s="1" t="str">
        <f>VLOOKUP(Final_HR_Data!A5,Employee_Master_Raw!$1:$1048576,2,FALSE)</f>
        <v>Sneha Iyer</v>
      </c>
      <c r="C5" s="1" t="str">
        <f>VLOOKUP(A5,Employee_Master_Raw!$1:$1048576,3,FALSE)</f>
        <v>Female</v>
      </c>
      <c r="D5" s="2">
        <f>VLOOKUP(A5,Employee_Master_Raw!$1:$1048576,4,FALSE)</f>
        <v>37</v>
      </c>
      <c r="E5" s="1" t="str">
        <f>VLOOKUP(A5,Employee_Master_Raw!$1:$1048576,5,FALSE)</f>
        <v>HR</v>
      </c>
      <c r="F5" s="1" t="str">
        <f>VLOOKUP(A5,Employee_Master_Raw!$1:$1048576,6,FALSE)</f>
        <v>Executive</v>
      </c>
      <c r="G5" s="1" t="str">
        <f>VLOOKUP(A5,Employee_Master_Raw!$1:$1048576,7,FALSE)</f>
        <v>Bangalore</v>
      </c>
      <c r="H5" s="6">
        <f>IF(VLOOKUP(A5,Employee_Master_Raw!$1:$1048576,8,FALSE)=0,"",VLOOKUP(A5,Employee_Master_Raw!$1:$1048576,8,FALSE))</f>
        <v>42651</v>
      </c>
      <c r="I5" t="str">
        <f>VLOOKUP(A5,Employee_Master_Raw!$1:$1048576,9,FALSE)</f>
        <v>MCA</v>
      </c>
      <c r="J5" s="3">
        <f>VLOOKUP(A5,Employee_Master_Raw!$1:$1048576,10,FALSE)</f>
        <v>18</v>
      </c>
      <c r="K5" t="str">
        <f>VLOOKUP(A5,Employee_Master_Raw!$1:$1048576,11,FALSE)</f>
        <v>Priya Sharma</v>
      </c>
      <c r="L5" s="10">
        <f>VLOOKUP(A5,HR_Metrics_Raw!$1:$1048576,2,FALSE)</f>
        <v>90364</v>
      </c>
      <c r="M5" s="3">
        <f>VLOOKUP(A5,HR_Metrics_Raw!$1:$1048576,3,FALSE)</f>
        <v>3</v>
      </c>
      <c r="N5" s="3">
        <f>VLOOKUP(A5,HR_Metrics_Raw!$1:$1048576,4,FALSE)</f>
        <v>10</v>
      </c>
      <c r="O5" s="12">
        <f>VLOOKUP(A5,HR_Metrics_Raw!$1:$1048576,5,FALSE)</f>
        <v>0.81900000000000006</v>
      </c>
      <c r="P5" s="3">
        <f>VLOOKUP(A5,HR_Metrics_Raw!$1:$1048576,6,FALSE)</f>
        <v>8</v>
      </c>
      <c r="Q5" t="str">
        <f>VLOOKUP(A5,HR_Metrics_Raw!$1:$1048576,7,FALSE)</f>
        <v>Earned</v>
      </c>
      <c r="R5" t="str">
        <f>VLOOKUP(A5,HR_Metrics_Raw!$1:$1048576,8,FALSE)</f>
        <v>Yes</v>
      </c>
      <c r="S5" s="3">
        <f>VLOOKUP(A5,HR_Metrics_Raw!$1:$1048576,9,FALSE)</f>
        <v>75</v>
      </c>
      <c r="T5" t="str">
        <f>VLOOKUP(A5,HR_Metrics_Raw!$1:$1048576,10,FALSE)</f>
        <v>No</v>
      </c>
      <c r="U5" t="str">
        <f>VLOOKUP(A5,HR_Metrics_Raw!$1:$1048576,11,FALSE)</f>
        <v>No</v>
      </c>
    </row>
    <row r="6" spans="1:21" x14ac:dyDescent="0.35">
      <c r="A6" s="1" t="s">
        <v>2308</v>
      </c>
      <c r="B6" s="1" t="str">
        <f>VLOOKUP(Final_HR_Data!A6,Employee_Master_Raw!$1:$1048576,2,FALSE)</f>
        <v>Priya Menon</v>
      </c>
      <c r="C6" s="5" t="str">
        <f>VLOOKUP(A6,Employee_Master_Raw!$1:$1048576,3,FALSE)</f>
        <v>Male</v>
      </c>
      <c r="D6" s="2">
        <f>VLOOKUP(A6,Employee_Master_Raw!$1:$1048576,4,FALSE)</f>
        <v>37</v>
      </c>
      <c r="E6" s="1" t="str">
        <f>VLOOKUP(A6,Employee_Master_Raw!$1:$1048576,5,FALSE)</f>
        <v>Sales</v>
      </c>
      <c r="F6" s="1" t="str">
        <f>VLOOKUP(A6,Employee_Master_Raw!$1:$1048576,6,FALSE)</f>
        <v>Developer</v>
      </c>
      <c r="G6" s="1" t="str">
        <f>VLOOKUP(A6,Employee_Master_Raw!$1:$1048576,7,FALSE)</f>
        <v>Pune</v>
      </c>
      <c r="H6" s="6">
        <f>IF(VLOOKUP(A6,Employee_Master_Raw!$1:$1048576,8,FALSE)=0,"",VLOOKUP(A6,Employee_Master_Raw!$1:$1048576,8,FALSE))</f>
        <v>42947</v>
      </c>
      <c r="I6" t="str">
        <f>VLOOKUP(A6,Employee_Master_Raw!$1:$1048576,9,FALSE)</f>
        <v>MCA</v>
      </c>
      <c r="J6" s="3">
        <f>VLOOKUP(A6,Employee_Master_Raw!$1:$1048576,10,FALSE)</f>
        <v>3</v>
      </c>
      <c r="K6" t="str">
        <f>VLOOKUP(A6,Employee_Master_Raw!$1:$1048576,11,FALSE)</f>
        <v>Rahul Nair</v>
      </c>
      <c r="L6" s="10">
        <f>VLOOKUP(A6,HR_Metrics_Raw!$1:$1048576,2,FALSE)</f>
        <v>58937</v>
      </c>
      <c r="M6" s="3">
        <f>VLOOKUP(A6,HR_Metrics_Raw!$1:$1048576,3,FALSE)</f>
        <v>5</v>
      </c>
      <c r="N6" s="3">
        <f>VLOOKUP(A6,HR_Metrics_Raw!$1:$1048576,4,FALSE)</f>
        <v>10</v>
      </c>
      <c r="O6" s="12">
        <f>VLOOKUP(A6,HR_Metrics_Raw!$1:$1048576,5,FALSE)</f>
        <v>0.83599999999999997</v>
      </c>
      <c r="P6" s="3">
        <f>VLOOKUP(A6,HR_Metrics_Raw!$1:$1048576,6,FALSE)</f>
        <v>18</v>
      </c>
      <c r="Q6" t="str">
        <f>VLOOKUP(A6,HR_Metrics_Raw!$1:$1048576,7,FALSE)</f>
        <v>Sick</v>
      </c>
      <c r="R6" t="str">
        <f>VLOOKUP(A6,HR_Metrics_Raw!$1:$1048576,8,FALSE)</f>
        <v>No</v>
      </c>
      <c r="S6" s="3">
        <f>VLOOKUP(A6,HR_Metrics_Raw!$1:$1048576,9,FALSE)</f>
        <v>62</v>
      </c>
      <c r="T6" t="str">
        <f>VLOOKUP(A6,HR_Metrics_Raw!$1:$1048576,10,FALSE)</f>
        <v>No</v>
      </c>
      <c r="U6" t="str">
        <f>VLOOKUP(A6,HR_Metrics_Raw!$1:$1048576,11,FALSE)</f>
        <v>No</v>
      </c>
    </row>
    <row r="7" spans="1:21" x14ac:dyDescent="0.35">
      <c r="A7" s="1" t="s">
        <v>2698</v>
      </c>
      <c r="B7" s="1" t="str">
        <f>VLOOKUP(Final_HR_Data!A7,Employee_Master_Raw!$1:$1048576,2,FALSE)</f>
        <v>Priya Menon</v>
      </c>
      <c r="C7" s="1" t="str">
        <f>VLOOKUP(A7,Employee_Master_Raw!$1:$1048576,3,FALSE)</f>
        <v>Female</v>
      </c>
      <c r="D7" s="2">
        <f>VLOOKUP(A7,Employee_Master_Raw!$1:$1048576,4,FALSE)</f>
        <v>48</v>
      </c>
      <c r="E7" s="1" t="str">
        <f>VLOOKUP(A7,Employee_Master_Raw!$1:$1048576,5,FALSE)</f>
        <v>IT</v>
      </c>
      <c r="F7" s="1" t="str">
        <f>VLOOKUP(A7,Employee_Master_Raw!$1:$1048576,6,FALSE)</f>
        <v>Specialist</v>
      </c>
      <c r="G7" s="1" t="str">
        <f>VLOOKUP(A7,Employee_Master_Raw!$1:$1048576,7,FALSE)</f>
        <v>Hyderabad</v>
      </c>
      <c r="H7" s="6">
        <f>IF(VLOOKUP(A7,Employee_Master_Raw!$1:$1048576,8,FALSE)=0,"",VLOOKUP(A7,Employee_Master_Raw!$1:$1048576,8,FALSE))</f>
        <v>43821</v>
      </c>
      <c r="I7" t="str">
        <f>VLOOKUP(A7,Employee_Master_Raw!$1:$1048576,9,FALSE)</f>
        <v>MBA</v>
      </c>
      <c r="J7" s="3">
        <f>VLOOKUP(A7,Employee_Master_Raw!$1:$1048576,10,FALSE)</f>
        <v>1</v>
      </c>
      <c r="K7" t="str">
        <f>VLOOKUP(A7,Employee_Master_Raw!$1:$1048576,11,FALSE)</f>
        <v>Priya Sharma</v>
      </c>
      <c r="L7" s="10">
        <f>VLOOKUP(A7,HR_Metrics_Raw!$1:$1048576,2,FALSE)</f>
        <v>55294</v>
      </c>
      <c r="M7" s="3">
        <f>VLOOKUP(A7,HR_Metrics_Raw!$1:$1048576,3,FALSE)</f>
        <v>1</v>
      </c>
      <c r="N7" s="3">
        <f>VLOOKUP(A7,HR_Metrics_Raw!$1:$1048576,4,FALSE)</f>
        <v>1</v>
      </c>
      <c r="O7" s="12">
        <f>VLOOKUP(A7,HR_Metrics_Raw!$1:$1048576,5,FALSE)</f>
        <v>0.89700000000000002</v>
      </c>
      <c r="P7" s="3">
        <f>VLOOKUP(A7,HR_Metrics_Raw!$1:$1048576,6,FALSE)</f>
        <v>23</v>
      </c>
      <c r="Q7" t="str">
        <f>VLOOKUP(A7,HR_Metrics_Raw!$1:$1048576,7,FALSE)</f>
        <v>Maternity/Paternity</v>
      </c>
      <c r="R7" t="str">
        <f>VLOOKUP(A7,HR_Metrics_Raw!$1:$1048576,8,FALSE)</f>
        <v>No</v>
      </c>
      <c r="S7" s="3">
        <f>VLOOKUP(A7,HR_Metrics_Raw!$1:$1048576,9,FALSE)</f>
        <v>45</v>
      </c>
      <c r="T7" t="str">
        <f>VLOOKUP(A7,HR_Metrics_Raw!$1:$1048576,10,FALSE)</f>
        <v>Yes</v>
      </c>
      <c r="U7" t="str">
        <f>VLOOKUP(A7,HR_Metrics_Raw!$1:$1048576,11,FALSE)</f>
        <v>No</v>
      </c>
    </row>
    <row r="8" spans="1:21" x14ac:dyDescent="0.35">
      <c r="A8" s="1" t="s">
        <v>2328</v>
      </c>
      <c r="B8" s="1" t="str">
        <f>VLOOKUP(Final_HR_Data!A8,Employee_Master_Raw!$1:$1048576,2,FALSE)</f>
        <v>Amit Das</v>
      </c>
      <c r="C8" s="1" t="str">
        <f>VLOOKUP(A8,Employee_Master_Raw!$1:$1048576,3,FALSE)</f>
        <v>Female</v>
      </c>
      <c r="D8" s="2">
        <f>VLOOKUP(A8,Employee_Master_Raw!$1:$1048576,4,FALSE)</f>
        <v>49</v>
      </c>
      <c r="E8" s="1" t="str">
        <f>VLOOKUP(A8,Employee_Master_Raw!$1:$1048576,5,FALSE)</f>
        <v>Marketing</v>
      </c>
      <c r="F8" s="1" t="str">
        <f>VLOOKUP(A8,Employee_Master_Raw!$1:$1048576,6,FALSE)</f>
        <v>Analyst</v>
      </c>
      <c r="G8" s="1" t="str">
        <f>VLOOKUP(A8,Employee_Master_Raw!$1:$1048576,7,FALSE)</f>
        <v>Unknown</v>
      </c>
      <c r="H8" s="6">
        <f>IF(VLOOKUP(A8,Employee_Master_Raw!$1:$1048576,8,FALSE)=0,"",VLOOKUP(A8,Employee_Master_Raw!$1:$1048576,8,FALSE))</f>
        <v>45259</v>
      </c>
      <c r="I8" t="str">
        <f>VLOOKUP(A8,Employee_Master_Raw!$1:$1048576,9,FALSE)</f>
        <v>MBA</v>
      </c>
      <c r="J8" s="3">
        <f>VLOOKUP(A8,Employee_Master_Raw!$1:$1048576,10,FALSE)</f>
        <v>2</v>
      </c>
      <c r="K8" t="str">
        <f>VLOOKUP(A8,Employee_Master_Raw!$1:$1048576,11,FALSE)</f>
        <v>Sneha Thomas</v>
      </c>
      <c r="L8" s="10">
        <f>VLOOKUP(A8,HR_Metrics_Raw!$1:$1048576,2,FALSE)</f>
        <v>179676</v>
      </c>
      <c r="M8" s="3">
        <f>VLOOKUP(A8,HR_Metrics_Raw!$1:$1048576,3,FALSE)</f>
        <v>3</v>
      </c>
      <c r="N8" s="3">
        <f>VLOOKUP(A8,HR_Metrics_Raw!$1:$1048576,4,FALSE)</f>
        <v>6</v>
      </c>
      <c r="O8" s="12">
        <f>VLOOKUP(A8,HR_Metrics_Raw!$1:$1048576,5,FALSE)</f>
        <v>1</v>
      </c>
      <c r="P8" s="3">
        <f>VLOOKUP(A8,HR_Metrics_Raw!$1:$1048576,6,FALSE)</f>
        <v>28</v>
      </c>
      <c r="Q8" t="str">
        <f>VLOOKUP(A8,HR_Metrics_Raw!$1:$1048576,7,FALSE)</f>
        <v>Casual</v>
      </c>
      <c r="R8" t="str">
        <f>VLOOKUP(A8,HR_Metrics_Raw!$1:$1048576,8,FALSE)</f>
        <v>No</v>
      </c>
      <c r="S8" s="3">
        <f>VLOOKUP(A8,HR_Metrics_Raw!$1:$1048576,9,FALSE)</f>
        <v>60</v>
      </c>
      <c r="T8" t="str">
        <f>VLOOKUP(A8,HR_Metrics_Raw!$1:$1048576,10,FALSE)</f>
        <v>No</v>
      </c>
      <c r="U8" t="str">
        <f>VLOOKUP(A8,HR_Metrics_Raw!$1:$1048576,11,FALSE)</f>
        <v>No</v>
      </c>
    </row>
    <row r="9" spans="1:21" x14ac:dyDescent="0.35">
      <c r="A9" s="1" t="s">
        <v>251</v>
      </c>
      <c r="B9" s="1" t="str">
        <f>VLOOKUP(Final_HR_Data!A9,Employee_Master_Raw!$1:$1048576,2,FALSE)</f>
        <v>Priya Menon</v>
      </c>
      <c r="C9" s="1" t="str">
        <f>VLOOKUP(A9,Employee_Master_Raw!$1:$1048576,3,FALSE)</f>
        <v>Female</v>
      </c>
      <c r="D9" s="2">
        <f>VLOOKUP(A9,Employee_Master_Raw!$1:$1048576,4,FALSE)</f>
        <v>58</v>
      </c>
      <c r="E9" s="1" t="str">
        <f>VLOOKUP(A9,Employee_Master_Raw!$1:$1048576,5,FALSE)</f>
        <v>IT</v>
      </c>
      <c r="F9" s="1" t="str">
        <f>VLOOKUP(A9,Employee_Master_Raw!$1:$1048576,6,FALSE)</f>
        <v>Specialist</v>
      </c>
      <c r="G9" s="1" t="str">
        <f>VLOOKUP(A9,Employee_Master_Raw!$1:$1048576,7,FALSE)</f>
        <v>Pune</v>
      </c>
      <c r="H9" s="6">
        <f>IF(VLOOKUP(A9,Employee_Master_Raw!$1:$1048576,8,FALSE)=0,"",VLOOKUP(A9,Employee_Master_Raw!$1:$1048576,8,FALSE))</f>
        <v>45250</v>
      </c>
      <c r="I9" t="str">
        <f>VLOOKUP(A9,Employee_Master_Raw!$1:$1048576,9,FALSE)</f>
        <v>MCA</v>
      </c>
      <c r="J9" s="3">
        <f>VLOOKUP(A9,Employee_Master_Raw!$1:$1048576,10,FALSE)</f>
        <v>11</v>
      </c>
      <c r="K9" t="str">
        <f>VLOOKUP(A9,Employee_Master_Raw!$1:$1048576,11,FALSE)</f>
        <v>Rahul Nair</v>
      </c>
      <c r="L9" s="10">
        <f>VLOOKUP(A9,HR_Metrics_Raw!$1:$1048576,2,FALSE)</f>
        <v>173440</v>
      </c>
      <c r="M9" s="3">
        <f>VLOOKUP(A9,HR_Metrics_Raw!$1:$1048576,3,FALSE)</f>
        <v>1</v>
      </c>
      <c r="N9" s="3">
        <f>VLOOKUP(A9,HR_Metrics_Raw!$1:$1048576,4,FALSE)</f>
        <v>5</v>
      </c>
      <c r="O9" s="12">
        <f>VLOOKUP(A9,HR_Metrics_Raw!$1:$1048576,5,FALSE)</f>
        <v>0.91900000000000004</v>
      </c>
      <c r="P9" s="3">
        <f>VLOOKUP(A9,HR_Metrics_Raw!$1:$1048576,6,FALSE)</f>
        <v>1</v>
      </c>
      <c r="Q9" t="str">
        <f>VLOOKUP(A9,HR_Metrics_Raw!$1:$1048576,7,FALSE)</f>
        <v>Sick</v>
      </c>
      <c r="R9" t="str">
        <f>VLOOKUP(A9,HR_Metrics_Raw!$1:$1048576,8,FALSE)</f>
        <v>Yes</v>
      </c>
      <c r="S9" s="3">
        <f>VLOOKUP(A9,HR_Metrics_Raw!$1:$1048576,9,FALSE)</f>
        <v>25</v>
      </c>
      <c r="T9" t="str">
        <f>VLOOKUP(A9,HR_Metrics_Raw!$1:$1048576,10,FALSE)</f>
        <v>No</v>
      </c>
      <c r="U9" t="str">
        <f>VLOOKUP(A9,HR_Metrics_Raw!$1:$1048576,11,FALSE)</f>
        <v>No</v>
      </c>
    </row>
    <row r="10" spans="1:21" x14ac:dyDescent="0.35">
      <c r="A10" s="1" t="s">
        <v>132</v>
      </c>
      <c r="B10" s="1" t="str">
        <f>VLOOKUP(Final_HR_Data!A10,Employee_Master_Raw!$1:$1048576,2,FALSE)</f>
        <v>Ananya Sharma</v>
      </c>
      <c r="C10" s="1" t="str">
        <f>VLOOKUP(A10,Employee_Master_Raw!$1:$1048576,3,FALSE)</f>
        <v>Female</v>
      </c>
      <c r="D10" s="2">
        <f>VLOOKUP(A10,Employee_Master_Raw!$1:$1048576,4,FALSE)</f>
        <v>59</v>
      </c>
      <c r="E10" s="1" t="str">
        <f>VLOOKUP(A10,Employee_Master_Raw!$1:$1048576,5,FALSE)</f>
        <v>FINANCE</v>
      </c>
      <c r="F10" s="1" t="str">
        <f>VLOOKUP(A10,Employee_Master_Raw!$1:$1048576,6,FALSE)</f>
        <v>Developer</v>
      </c>
      <c r="G10" s="1" t="str">
        <f>VLOOKUP(A10,Employee_Master_Raw!$1:$1048576,7,FALSE)</f>
        <v>Mumbai</v>
      </c>
      <c r="H10" s="6">
        <f>IF(VLOOKUP(A10,Employee_Master_Raw!$1:$1048576,8,FALSE)=0,"",VLOOKUP(A10,Employee_Master_Raw!$1:$1048576,8,FALSE))</f>
        <v>45426</v>
      </c>
      <c r="I10" t="str">
        <f>VLOOKUP(A10,Employee_Master_Raw!$1:$1048576,9,FALSE)</f>
        <v>Master's</v>
      </c>
      <c r="J10" s="3">
        <f>VLOOKUP(A10,Employee_Master_Raw!$1:$1048576,10,FALSE)</f>
        <v>7</v>
      </c>
      <c r="K10" t="str">
        <f>VLOOKUP(A10,Employee_Master_Raw!$1:$1048576,11,FALSE)</f>
        <v>Priya Sharma</v>
      </c>
      <c r="L10" s="10">
        <f>VLOOKUP(A10,HR_Metrics_Raw!$1:$1048576,2,FALSE)</f>
        <v>37409</v>
      </c>
      <c r="M10" s="3">
        <f>VLOOKUP(A10,HR_Metrics_Raw!$1:$1048576,3,FALSE)</f>
        <v>4</v>
      </c>
      <c r="N10" s="3">
        <f>VLOOKUP(A10,HR_Metrics_Raw!$1:$1048576,4,FALSE)</f>
        <v>6</v>
      </c>
      <c r="O10" s="12">
        <f>VLOOKUP(A10,HR_Metrics_Raw!$1:$1048576,5,FALSE)</f>
        <v>0.97599999999999998</v>
      </c>
      <c r="P10" s="3">
        <f>VLOOKUP(A10,HR_Metrics_Raw!$1:$1048576,6,FALSE)</f>
        <v>28</v>
      </c>
      <c r="Q10" t="str">
        <f>VLOOKUP(A10,HR_Metrics_Raw!$1:$1048576,7,FALSE)</f>
        <v>Unknown</v>
      </c>
      <c r="R10" t="str">
        <f>VLOOKUP(A10,HR_Metrics_Raw!$1:$1048576,8,FALSE)</f>
        <v>No</v>
      </c>
      <c r="S10" s="3">
        <f>VLOOKUP(A10,HR_Metrics_Raw!$1:$1048576,9,FALSE)</f>
        <v>51</v>
      </c>
      <c r="T10" t="str">
        <f>VLOOKUP(A10,HR_Metrics_Raw!$1:$1048576,10,FALSE)</f>
        <v>No</v>
      </c>
      <c r="U10" t="str">
        <f>VLOOKUP(A10,HR_Metrics_Raw!$1:$1048576,11,FALSE)</f>
        <v>No</v>
      </c>
    </row>
    <row r="11" spans="1:21" ht="15" customHeight="1" x14ac:dyDescent="0.35">
      <c r="A11" s="1" t="s">
        <v>2196</v>
      </c>
      <c r="B11" s="1" t="str">
        <f>VLOOKUP(Final_HR_Data!A11,Employee_Master_Raw!$1:$1048576,2,FALSE)</f>
        <v>Priya Menon</v>
      </c>
      <c r="C11" s="1" t="str">
        <f>VLOOKUP(A11,Employee_Master_Raw!$1:$1048576,3,FALSE)</f>
        <v>Male</v>
      </c>
      <c r="D11" s="2">
        <f>VLOOKUP(A11,Employee_Master_Raw!$1:$1048576,4,FALSE)</f>
        <v>42</v>
      </c>
      <c r="E11" s="1" t="str">
        <f>VLOOKUP(A11,Employee_Master_Raw!$1:$1048576,5,FALSE)</f>
        <v>Customer Support</v>
      </c>
      <c r="F11" s="1" t="str">
        <f>VLOOKUP(A11,Employee_Master_Raw!$1:$1048576,6,FALSE)</f>
        <v>Manager</v>
      </c>
      <c r="G11" s="1" t="str">
        <f>VLOOKUP(A11,Employee_Master_Raw!$1:$1048576,7,FALSE)</f>
        <v>Bangalore</v>
      </c>
      <c r="H11" s="6">
        <f>IF(VLOOKUP(A11,Employee_Master_Raw!$1:$1048576,8,FALSE)=0,"",VLOOKUP(A11,Employee_Master_Raw!$1:$1048576,8,FALSE))</f>
        <v>44319</v>
      </c>
      <c r="I11" t="str">
        <f>VLOOKUP(A11,Employee_Master_Raw!$1:$1048576,9,FALSE)</f>
        <v>MBA</v>
      </c>
      <c r="J11" s="3">
        <f>VLOOKUP(A11,Employee_Master_Raw!$1:$1048576,10,FALSE)</f>
        <v>1</v>
      </c>
      <c r="K11" t="str">
        <f>VLOOKUP(A11,Employee_Master_Raw!$1:$1048576,11,FALSE)</f>
        <v>Sneha Thomas</v>
      </c>
      <c r="L11" s="10">
        <f>VLOOKUP(A11,HR_Metrics_Raw!$1:$1048576,2,FALSE)</f>
        <v>105129</v>
      </c>
      <c r="M11" s="3">
        <f>VLOOKUP(A11,HR_Metrics_Raw!$1:$1048576,3,FALSE)</f>
        <v>5</v>
      </c>
      <c r="N11" s="3">
        <f>VLOOKUP(A11,HR_Metrics_Raw!$1:$1048576,4,FALSE)</f>
        <v>9</v>
      </c>
      <c r="O11" s="12">
        <f>VLOOKUP(A11,HR_Metrics_Raw!$1:$1048576,5,FALSE)</f>
        <v>0.91700000000000004</v>
      </c>
      <c r="P11" s="3">
        <f>VLOOKUP(A11,HR_Metrics_Raw!$1:$1048576,6,FALSE)</f>
        <v>21</v>
      </c>
      <c r="Q11" t="str">
        <f>VLOOKUP(A11,HR_Metrics_Raw!$1:$1048576,7,FALSE)</f>
        <v>Maternity/Paternity</v>
      </c>
      <c r="R11" t="str">
        <f>VLOOKUP(A11,HR_Metrics_Raw!$1:$1048576,8,FALSE)</f>
        <v>No</v>
      </c>
      <c r="S11" s="3">
        <f>VLOOKUP(A11,HR_Metrics_Raw!$1:$1048576,9,FALSE)</f>
        <v>35</v>
      </c>
      <c r="T11" t="str">
        <f>VLOOKUP(A11,HR_Metrics_Raw!$1:$1048576,10,FALSE)</f>
        <v>No</v>
      </c>
      <c r="U11" t="str">
        <f>VLOOKUP(A11,HR_Metrics_Raw!$1:$1048576,11,FALSE)</f>
        <v>No</v>
      </c>
    </row>
    <row r="12" spans="1:21" ht="17.5" customHeight="1" x14ac:dyDescent="0.35">
      <c r="A12" s="1" t="s">
        <v>2145</v>
      </c>
      <c r="B12" s="1" t="str">
        <f>VLOOKUP(Final_HR_Data!A12,Employee_Master_Raw!$1:$1048576,2,FALSE)</f>
        <v>Rahul Kumar</v>
      </c>
      <c r="C12" s="1" t="str">
        <f>VLOOKUP(A12,Employee_Master_Raw!$1:$1048576,3,FALSE)</f>
        <v>Female</v>
      </c>
      <c r="D12" s="2">
        <f>VLOOKUP(A12,Employee_Master_Raw!$1:$1048576,4,FALSE)</f>
        <v>27</v>
      </c>
      <c r="E12" s="1" t="str">
        <f>VLOOKUP(A12,Employee_Master_Raw!$1:$1048576,5,FALSE)</f>
        <v>Customer Support</v>
      </c>
      <c r="F12" s="1" t="str">
        <f>VLOOKUP(A12,Employee_Master_Raw!$1:$1048576,6,FALSE)</f>
        <v>Analyst</v>
      </c>
      <c r="G12" s="1" t="str">
        <f>VLOOKUP(A12,Employee_Master_Raw!$1:$1048576,7,FALSE)</f>
        <v>Mumbai</v>
      </c>
      <c r="H12" s="6">
        <f>IF(VLOOKUP(A12,Employee_Master_Raw!$1:$1048576,8,FALSE)=0,"",VLOOKUP(A12,Employee_Master_Raw!$1:$1048576,8,FALSE))</f>
        <v>42496</v>
      </c>
      <c r="I12" t="str">
        <f>VLOOKUP(A12,Employee_Master_Raw!$1:$1048576,9,FALSE)</f>
        <v>Bachelor's</v>
      </c>
      <c r="J12" s="3">
        <f>VLOOKUP(A12,Employee_Master_Raw!$1:$1048576,10,FALSE)</f>
        <v>16</v>
      </c>
      <c r="K12" t="str">
        <f>VLOOKUP(A12,Employee_Master_Raw!$1:$1048576,11,FALSE)</f>
        <v>Rahul Nair</v>
      </c>
      <c r="L12" s="10">
        <f>VLOOKUP(A12,HR_Metrics_Raw!$1:$1048576,2,FALSE)</f>
        <v>46078</v>
      </c>
      <c r="M12" s="3">
        <f>VLOOKUP(A12,HR_Metrics_Raw!$1:$1048576,3,FALSE)</f>
        <v>4</v>
      </c>
      <c r="N12" s="3">
        <f>VLOOKUP(A12,HR_Metrics_Raw!$1:$1048576,4,FALSE)</f>
        <v>3</v>
      </c>
      <c r="O12" s="12">
        <f>VLOOKUP(A12,HR_Metrics_Raw!$1:$1048576,5,FALSE)</f>
        <v>0.84499999999999997</v>
      </c>
      <c r="P12" s="3">
        <f>VLOOKUP(A12,HR_Metrics_Raw!$1:$1048576,6,FALSE)</f>
        <v>23</v>
      </c>
      <c r="Q12" t="str">
        <f>VLOOKUP(A12,HR_Metrics_Raw!$1:$1048576,7,FALSE)</f>
        <v>Earned</v>
      </c>
      <c r="R12" t="str">
        <f>VLOOKUP(A12,HR_Metrics_Raw!$1:$1048576,8,FALSE)</f>
        <v>No</v>
      </c>
      <c r="S12" s="3">
        <f>VLOOKUP(A12,HR_Metrics_Raw!$1:$1048576,9,FALSE)</f>
        <v>54</v>
      </c>
      <c r="T12" t="str">
        <f>VLOOKUP(A12,HR_Metrics_Raw!$1:$1048576,10,FALSE)</f>
        <v>No</v>
      </c>
      <c r="U12" t="str">
        <f>VLOOKUP(A12,HR_Metrics_Raw!$1:$1048576,11,FALSE)</f>
        <v>No</v>
      </c>
    </row>
    <row r="13" spans="1:21" x14ac:dyDescent="0.35">
      <c r="A13" s="1" t="s">
        <v>2726</v>
      </c>
      <c r="B13" s="1" t="str">
        <f>VLOOKUP(Final_HR_Data!A13,Employee_Master_Raw!$1:$1048576,2,FALSE)</f>
        <v>Rahul Kumar</v>
      </c>
      <c r="C13" s="1" t="str">
        <f>VLOOKUP(A13,Employee_Master_Raw!$1:$1048576,3,FALSE)</f>
        <v>Male</v>
      </c>
      <c r="D13" s="2">
        <f>VLOOKUP(A13,Employee_Master_Raw!$1:$1048576,4,FALSE)</f>
        <v>45</v>
      </c>
      <c r="E13" s="1" t="str">
        <f>VLOOKUP(A13,Employee_Master_Raw!$1:$1048576,5,FALSE)</f>
        <v>Operations</v>
      </c>
      <c r="F13" s="1" t="str">
        <f>VLOOKUP(A13,Employee_Master_Raw!$1:$1048576,6,FALSE)</f>
        <v>Specialist</v>
      </c>
      <c r="G13" s="1" t="str">
        <f>VLOOKUP(A13,Employee_Master_Raw!$1:$1048576,7,FALSE)</f>
        <v>Chennai</v>
      </c>
      <c r="H13" s="6">
        <f>IF(VLOOKUP(A13,Employee_Master_Raw!$1:$1048576,8,FALSE)=0,"",VLOOKUP(A13,Employee_Master_Raw!$1:$1048576,8,FALSE))</f>
        <v>44058</v>
      </c>
      <c r="I13" t="str">
        <f>VLOOKUP(A13,Employee_Master_Raw!$1:$1048576,9,FALSE)</f>
        <v>MCA</v>
      </c>
      <c r="J13" s="3">
        <f>VLOOKUP(A13,Employee_Master_Raw!$1:$1048576,10,FALSE)</f>
        <v>6</v>
      </c>
      <c r="K13" t="str">
        <f>VLOOKUP(A13,Employee_Master_Raw!$1:$1048576,11,FALSE)</f>
        <v>Sneha Thomas</v>
      </c>
      <c r="L13" s="10">
        <f>VLOOKUP(A13,HR_Metrics_Raw!$1:$1048576,2,FALSE)</f>
        <v>53396</v>
      </c>
      <c r="M13" s="3">
        <f>VLOOKUP(A13,HR_Metrics_Raw!$1:$1048576,3,FALSE)</f>
        <v>1</v>
      </c>
      <c r="N13" s="3">
        <f>VLOOKUP(A13,HR_Metrics_Raw!$1:$1048576,4,FALSE)</f>
        <v>8</v>
      </c>
      <c r="O13" s="12">
        <f>VLOOKUP(A13,HR_Metrics_Raw!$1:$1048576,5,FALSE)</f>
        <v>1</v>
      </c>
      <c r="P13" s="3">
        <f>VLOOKUP(A13,HR_Metrics_Raw!$1:$1048576,6,FALSE)</f>
        <v>13</v>
      </c>
      <c r="Q13" t="str">
        <f>VLOOKUP(A13,HR_Metrics_Raw!$1:$1048576,7,FALSE)</f>
        <v>Maternity/Paternity</v>
      </c>
      <c r="R13" t="str">
        <f>VLOOKUP(A13,HR_Metrics_Raw!$1:$1048576,8,FALSE)</f>
        <v>No</v>
      </c>
      <c r="S13" s="3">
        <f>VLOOKUP(A13,HR_Metrics_Raw!$1:$1048576,9,FALSE)</f>
        <v>17</v>
      </c>
      <c r="T13" t="str">
        <f>VLOOKUP(A13,HR_Metrics_Raw!$1:$1048576,10,FALSE)</f>
        <v>No</v>
      </c>
      <c r="U13" t="str">
        <f>VLOOKUP(A13,HR_Metrics_Raw!$1:$1048576,11,FALSE)</f>
        <v>Yes</v>
      </c>
    </row>
    <row r="14" spans="1:21" x14ac:dyDescent="0.35">
      <c r="A14" s="1" t="s">
        <v>1527</v>
      </c>
      <c r="B14" s="1" t="str">
        <f>VLOOKUP(Final_HR_Data!A14,Employee_Master_Raw!$1:$1048576,2,FALSE)</f>
        <v>Neha Thomas</v>
      </c>
      <c r="C14" s="1" t="str">
        <f>VLOOKUP(A14,Employee_Master_Raw!$1:$1048576,3,FALSE)</f>
        <v>Female</v>
      </c>
      <c r="D14" s="2">
        <f>VLOOKUP(A14,Employee_Master_Raw!$1:$1048576,4,FALSE)</f>
        <v>53</v>
      </c>
      <c r="E14" s="1" t="str">
        <f>VLOOKUP(A14,Employee_Master_Raw!$1:$1048576,5,FALSE)</f>
        <v>Finance</v>
      </c>
      <c r="F14" s="1" t="str">
        <f>VLOOKUP(A14,Employee_Master_Raw!$1:$1048576,6,FALSE)</f>
        <v>Developer</v>
      </c>
      <c r="G14" s="1" t="str">
        <f>VLOOKUP(A14,Employee_Master_Raw!$1:$1048576,7,FALSE)</f>
        <v>Pune</v>
      </c>
      <c r="H14" s="6">
        <f>IF(VLOOKUP(A14,Employee_Master_Raw!$1:$1048576,8,FALSE)=0,"",VLOOKUP(A14,Employee_Master_Raw!$1:$1048576,8,FALSE))</f>
        <v>45001</v>
      </c>
      <c r="I14" t="str">
        <f>VLOOKUP(A14,Employee_Master_Raw!$1:$1048576,9,FALSE)</f>
        <v>MBA</v>
      </c>
      <c r="J14" s="3">
        <f>VLOOKUP(A14,Employee_Master_Raw!$1:$1048576,10,FALSE)</f>
        <v>7</v>
      </c>
      <c r="K14" t="str">
        <f>VLOOKUP(A14,Employee_Master_Raw!$1:$1048576,11,FALSE)</f>
        <v>Anil Menon</v>
      </c>
      <c r="L14" s="10">
        <f>VLOOKUP(A14,HR_Metrics_Raw!$1:$1048576,2,FALSE)</f>
        <v>46695</v>
      </c>
      <c r="M14" s="3">
        <f>VLOOKUP(A14,HR_Metrics_Raw!$1:$1048576,3,FALSE)</f>
        <v>5</v>
      </c>
      <c r="N14" s="3">
        <f>VLOOKUP(A14,HR_Metrics_Raw!$1:$1048576,4,FALSE)</f>
        <v>8</v>
      </c>
      <c r="O14" s="12">
        <f>VLOOKUP(A14,HR_Metrics_Raw!$1:$1048576,5,FALSE)</f>
        <v>0.85099999999999998</v>
      </c>
      <c r="P14" s="3">
        <f>VLOOKUP(A14,HR_Metrics_Raw!$1:$1048576,6,FALSE)</f>
        <v>21</v>
      </c>
      <c r="Q14" t="str">
        <f>VLOOKUP(A14,HR_Metrics_Raw!$1:$1048576,7,FALSE)</f>
        <v>Unpaid</v>
      </c>
      <c r="R14" t="str">
        <f>VLOOKUP(A14,HR_Metrics_Raw!$1:$1048576,8,FALSE)</f>
        <v>No</v>
      </c>
      <c r="S14" s="3">
        <f>VLOOKUP(A14,HR_Metrics_Raw!$1:$1048576,9,FALSE)</f>
        <v>17</v>
      </c>
      <c r="T14" t="str">
        <f>VLOOKUP(A14,HR_Metrics_Raw!$1:$1048576,10,FALSE)</f>
        <v>Yes</v>
      </c>
      <c r="U14" t="str">
        <f>VLOOKUP(A14,HR_Metrics_Raw!$1:$1048576,11,FALSE)</f>
        <v>No</v>
      </c>
    </row>
    <row r="15" spans="1:21" x14ac:dyDescent="0.35">
      <c r="A15" s="1" t="s">
        <v>1326</v>
      </c>
      <c r="B15" s="1" t="str">
        <f>VLOOKUP(Final_HR_Data!A15,Employee_Master_Raw!$1:$1048576,2,FALSE)</f>
        <v>Amit Das</v>
      </c>
      <c r="C15" s="1" t="str">
        <f>VLOOKUP(A15,Employee_Master_Raw!$1:$1048576,3,FALSE)</f>
        <v>Male</v>
      </c>
      <c r="D15" s="2">
        <f>VLOOKUP(A15,Employee_Master_Raw!$1:$1048576,4,FALSE)</f>
        <v>51</v>
      </c>
      <c r="E15" s="1" t="str">
        <f>VLOOKUP(A15,Employee_Master_Raw!$1:$1048576,5,FALSE)</f>
        <v>Operations</v>
      </c>
      <c r="F15" s="1" t="str">
        <f>VLOOKUP(A15,Employee_Master_Raw!$1:$1048576,6,FALSE)</f>
        <v>Executive</v>
      </c>
      <c r="G15" s="1" t="str">
        <f>VLOOKUP(A15,Employee_Master_Raw!$1:$1048576,7,FALSE)</f>
        <v>Chennai</v>
      </c>
      <c r="H15" s="6">
        <f>IF(VLOOKUP(A15,Employee_Master_Raw!$1:$1048576,8,FALSE)=0,"",VLOOKUP(A15,Employee_Master_Raw!$1:$1048576,8,FALSE))</f>
        <v>43818</v>
      </c>
      <c r="I15" t="str">
        <f>VLOOKUP(A15,Employee_Master_Raw!$1:$1048576,9,FALSE)</f>
        <v>Master's</v>
      </c>
      <c r="J15" s="3">
        <f>VLOOKUP(A15,Employee_Master_Raw!$1:$1048576,10,FALSE)</f>
        <v>8</v>
      </c>
      <c r="K15" t="str">
        <f>VLOOKUP(A15,Employee_Master_Raw!$1:$1048576,11,FALSE)</f>
        <v>Anil Menon</v>
      </c>
      <c r="L15" s="10">
        <f>VLOOKUP(A15,HR_Metrics_Raw!$1:$1048576,2,FALSE)</f>
        <v>115318</v>
      </c>
      <c r="M15" s="3">
        <f>VLOOKUP(A15,HR_Metrics_Raw!$1:$1048576,3,FALSE)</f>
        <v>1</v>
      </c>
      <c r="N15" s="3">
        <f>VLOOKUP(A15,HR_Metrics_Raw!$1:$1048576,4,FALSE)</f>
        <v>1</v>
      </c>
      <c r="O15" s="12">
        <f>VLOOKUP(A15,HR_Metrics_Raw!$1:$1048576,5,FALSE)</f>
        <v>0.93200000000000005</v>
      </c>
      <c r="P15" s="3">
        <f>VLOOKUP(A15,HR_Metrics_Raw!$1:$1048576,6,FALSE)</f>
        <v>15</v>
      </c>
      <c r="Q15" t="str">
        <f>VLOOKUP(A15,HR_Metrics_Raw!$1:$1048576,7,FALSE)</f>
        <v>Sick</v>
      </c>
      <c r="R15" t="str">
        <f>VLOOKUP(A15,HR_Metrics_Raw!$1:$1048576,8,FALSE)</f>
        <v>No</v>
      </c>
      <c r="S15" s="3">
        <f>VLOOKUP(A15,HR_Metrics_Raw!$1:$1048576,9,FALSE)</f>
        <v>15</v>
      </c>
      <c r="T15" t="str">
        <f>VLOOKUP(A15,HR_Metrics_Raw!$1:$1048576,10,FALSE)</f>
        <v>No</v>
      </c>
      <c r="U15" t="str">
        <f>VLOOKUP(A15,HR_Metrics_Raw!$1:$1048576,11,FALSE)</f>
        <v>No</v>
      </c>
    </row>
    <row r="16" spans="1:21" x14ac:dyDescent="0.35">
      <c r="A16" s="1" t="s">
        <v>2156</v>
      </c>
      <c r="B16" s="1" t="str">
        <f>VLOOKUP(Final_HR_Data!A16,Employee_Master_Raw!$1:$1048576,2,FALSE)</f>
        <v>Sneha Iyer</v>
      </c>
      <c r="C16" s="1" t="str">
        <f>VLOOKUP(A16,Employee_Master_Raw!$1:$1048576,3,FALSE)</f>
        <v>Male</v>
      </c>
      <c r="D16" s="2">
        <f>VLOOKUP(A16,Employee_Master_Raw!$1:$1048576,4,FALSE)</f>
        <v>31</v>
      </c>
      <c r="E16" s="1" t="str">
        <f>VLOOKUP(A16,Employee_Master_Raw!$1:$1048576,5,FALSE)</f>
        <v>Operations</v>
      </c>
      <c r="F16" s="1" t="str">
        <f>VLOOKUP(A16,Employee_Master_Raw!$1:$1048576,6,FALSE)</f>
        <v>Specialist</v>
      </c>
      <c r="G16" s="1" t="str">
        <f>VLOOKUP(A16,Employee_Master_Raw!$1:$1048576,7,FALSE)</f>
        <v>Delhi</v>
      </c>
      <c r="H16" s="6">
        <f>IF(VLOOKUP(A16,Employee_Master_Raw!$1:$1048576,8,FALSE)=0,"",VLOOKUP(A16,Employee_Master_Raw!$1:$1048576,8,FALSE))</f>
        <v>43119</v>
      </c>
      <c r="I16" t="str">
        <f>VLOOKUP(A16,Employee_Master_Raw!$1:$1048576,9,FALSE)</f>
        <v>MCA</v>
      </c>
      <c r="J16" s="3">
        <f>VLOOKUP(A16,Employee_Master_Raw!$1:$1048576,10,FALSE)</f>
        <v>9</v>
      </c>
      <c r="K16" t="str">
        <f>VLOOKUP(A16,Employee_Master_Raw!$1:$1048576,11,FALSE)</f>
        <v>Anil Menon</v>
      </c>
      <c r="L16" s="10">
        <f>VLOOKUP(A16,HR_Metrics_Raw!$1:$1048576,2,FALSE)</f>
        <v>91269</v>
      </c>
      <c r="M16" s="3">
        <f>VLOOKUP(A16,HR_Metrics_Raw!$1:$1048576,3,FALSE)</f>
        <v>3</v>
      </c>
      <c r="N16" s="3">
        <f>VLOOKUP(A16,HR_Metrics_Raw!$1:$1048576,4,FALSE)</f>
        <v>6</v>
      </c>
      <c r="O16" s="12">
        <f>VLOOKUP(A16,HR_Metrics_Raw!$1:$1048576,5,FALSE)</f>
        <v>0.94099999999999995</v>
      </c>
      <c r="P16" s="3">
        <f>VLOOKUP(A16,HR_Metrics_Raw!$1:$1048576,6,FALSE)</f>
        <v>21</v>
      </c>
      <c r="Q16" t="str">
        <f>VLOOKUP(A16,HR_Metrics_Raw!$1:$1048576,7,FALSE)</f>
        <v>Earned</v>
      </c>
      <c r="R16" t="str">
        <f>VLOOKUP(A16,HR_Metrics_Raw!$1:$1048576,8,FALSE)</f>
        <v>No</v>
      </c>
      <c r="S16" s="3">
        <f>VLOOKUP(A16,HR_Metrics_Raw!$1:$1048576,9,FALSE)</f>
        <v>58</v>
      </c>
      <c r="T16" t="str">
        <f>VLOOKUP(A16,HR_Metrics_Raw!$1:$1048576,10,FALSE)</f>
        <v>No</v>
      </c>
      <c r="U16" t="str">
        <f>VLOOKUP(A16,HR_Metrics_Raw!$1:$1048576,11,FALSE)</f>
        <v>No</v>
      </c>
    </row>
    <row r="17" spans="1:21" ht="16" customHeight="1" x14ac:dyDescent="0.35">
      <c r="A17" s="1" t="s">
        <v>1000</v>
      </c>
      <c r="B17" s="1" t="str">
        <f>VLOOKUP(Final_HR_Data!A17,Employee_Master_Raw!$1:$1048576,2,FALSE)</f>
        <v>Neha Thomas</v>
      </c>
      <c r="C17" s="1" t="str">
        <f>VLOOKUP(A17,Employee_Master_Raw!$1:$1048576,3,FALSE)</f>
        <v>Female</v>
      </c>
      <c r="D17" s="2">
        <f>VLOOKUP(A17,Employee_Master_Raw!$1:$1048576,4,FALSE)</f>
        <v>56</v>
      </c>
      <c r="E17" s="1" t="str">
        <f>VLOOKUP(A17,Employee_Master_Raw!$1:$1048576,5,FALSE)</f>
        <v>Customer Support</v>
      </c>
      <c r="F17" s="1" t="str">
        <f>VLOOKUP(A17,Employee_Master_Raw!$1:$1048576,6,FALSE)</f>
        <v>Analyst</v>
      </c>
      <c r="G17" s="1" t="str">
        <f>VLOOKUP(A17,Employee_Master_Raw!$1:$1048576,7,FALSE)</f>
        <v>Pune</v>
      </c>
      <c r="H17" s="6">
        <f>IF(VLOOKUP(A17,Employee_Master_Raw!$1:$1048576,8,FALSE)=0,"",VLOOKUP(A17,Employee_Master_Raw!$1:$1048576,8,FALSE))</f>
        <v>43943</v>
      </c>
      <c r="I17" t="str">
        <f>VLOOKUP(A17,Employee_Master_Raw!$1:$1048576,9,FALSE)</f>
        <v>Master's</v>
      </c>
      <c r="J17" s="3">
        <f>VLOOKUP(A17,Employee_Master_Raw!$1:$1048576,10,FALSE)</f>
        <v>9</v>
      </c>
      <c r="K17" t="str">
        <f>VLOOKUP(A17,Employee_Master_Raw!$1:$1048576,11,FALSE)</f>
        <v>Unknown</v>
      </c>
      <c r="L17" s="10">
        <f>VLOOKUP(A17,HR_Metrics_Raw!$1:$1048576,2,FALSE)</f>
        <v>80896</v>
      </c>
      <c r="M17" s="3">
        <f>VLOOKUP(A17,HR_Metrics_Raw!$1:$1048576,3,FALSE)</f>
        <v>2</v>
      </c>
      <c r="N17" s="3">
        <f>VLOOKUP(A17,HR_Metrics_Raw!$1:$1048576,4,FALSE)</f>
        <v>10</v>
      </c>
      <c r="O17" s="12">
        <f>VLOOKUP(A17,HR_Metrics_Raw!$1:$1048576,5,FALSE)</f>
        <v>0.85299999999999998</v>
      </c>
      <c r="P17" s="3">
        <f>VLOOKUP(A17,HR_Metrics_Raw!$1:$1048576,6,FALSE)</f>
        <v>27</v>
      </c>
      <c r="Q17" t="str">
        <f>VLOOKUP(A17,HR_Metrics_Raw!$1:$1048576,7,FALSE)</f>
        <v>Maternity/Paternity</v>
      </c>
      <c r="R17" t="str">
        <f>VLOOKUP(A17,HR_Metrics_Raw!$1:$1048576,8,FALSE)</f>
        <v>No</v>
      </c>
      <c r="S17" s="3">
        <f>VLOOKUP(A17,HR_Metrics_Raw!$1:$1048576,9,FALSE)</f>
        <v>22</v>
      </c>
      <c r="T17" t="str">
        <f>VLOOKUP(A17,HR_Metrics_Raw!$1:$1048576,10,FALSE)</f>
        <v>No</v>
      </c>
      <c r="U17" t="str">
        <f>VLOOKUP(A17,HR_Metrics_Raw!$1:$1048576,11,FALSE)</f>
        <v>No</v>
      </c>
    </row>
    <row r="18" spans="1:21" x14ac:dyDescent="0.35">
      <c r="A18" s="1" t="s">
        <v>1744</v>
      </c>
      <c r="B18" s="1" t="str">
        <f>VLOOKUP(Final_HR_Data!A18,Employee_Master_Raw!$1:$1048576,2,FALSE)</f>
        <v>Sneha Iyer</v>
      </c>
      <c r="C18" s="1" t="str">
        <f>VLOOKUP(A18,Employee_Master_Raw!$1:$1048576,3,FALSE)</f>
        <v>Male</v>
      </c>
      <c r="D18" s="2">
        <f>VLOOKUP(A18,Employee_Master_Raw!$1:$1048576,4,FALSE)</f>
        <v>21</v>
      </c>
      <c r="E18" s="1" t="str">
        <f>VLOOKUP(A18,Employee_Master_Raw!$1:$1048576,5,FALSE)</f>
        <v>Operations</v>
      </c>
      <c r="F18" s="1" t="str">
        <f>VLOOKUP(A18,Employee_Master_Raw!$1:$1048576,6,FALSE)</f>
        <v>Developer</v>
      </c>
      <c r="G18" s="1" t="str">
        <f>VLOOKUP(A18,Employee_Master_Raw!$1:$1048576,7,FALSE)</f>
        <v>Pune</v>
      </c>
      <c r="H18" s="6">
        <f>IF(VLOOKUP(A18,Employee_Master_Raw!$1:$1048576,8,FALSE)=0,"",VLOOKUP(A18,Employee_Master_Raw!$1:$1048576,8,FALSE))</f>
        <v>43632</v>
      </c>
      <c r="I18" t="str">
        <f>VLOOKUP(A18,Employee_Master_Raw!$1:$1048576,9,FALSE)</f>
        <v>MBA</v>
      </c>
      <c r="J18" s="3">
        <f>VLOOKUP(A18,Employee_Master_Raw!$1:$1048576,10,FALSE)</f>
        <v>0</v>
      </c>
      <c r="K18" t="str">
        <f>VLOOKUP(A18,Employee_Master_Raw!$1:$1048576,11,FALSE)</f>
        <v>Sneha Thomas</v>
      </c>
      <c r="L18" s="10">
        <f>VLOOKUP(A18,HR_Metrics_Raw!$1:$1048576,2,FALSE)</f>
        <v>30451</v>
      </c>
      <c r="M18" s="3">
        <f>VLOOKUP(A18,HR_Metrics_Raw!$1:$1048576,3,FALSE)</f>
        <v>2</v>
      </c>
      <c r="N18" s="3">
        <f>VLOOKUP(A18,HR_Metrics_Raw!$1:$1048576,4,FALSE)</f>
        <v>8</v>
      </c>
      <c r="O18" s="12">
        <f>VLOOKUP(A18,HR_Metrics_Raw!$1:$1048576,5,FALSE)</f>
        <v>1</v>
      </c>
      <c r="P18" s="3">
        <f>VLOOKUP(A18,HR_Metrics_Raw!$1:$1048576,6,FALSE)</f>
        <v>20</v>
      </c>
      <c r="Q18" t="str">
        <f>VLOOKUP(A18,HR_Metrics_Raw!$1:$1048576,7,FALSE)</f>
        <v>Earned</v>
      </c>
      <c r="R18" t="str">
        <f>VLOOKUP(A18,HR_Metrics_Raw!$1:$1048576,8,FALSE)</f>
        <v>No</v>
      </c>
      <c r="S18" s="3">
        <f>VLOOKUP(A18,HR_Metrics_Raw!$1:$1048576,9,FALSE)</f>
        <v>63</v>
      </c>
      <c r="T18" t="str">
        <f>VLOOKUP(A18,HR_Metrics_Raw!$1:$1048576,10,FALSE)</f>
        <v>No</v>
      </c>
      <c r="U18" t="str">
        <f>VLOOKUP(A18,HR_Metrics_Raw!$1:$1048576,11,FALSE)</f>
        <v>No</v>
      </c>
    </row>
    <row r="19" spans="1:21" x14ac:dyDescent="0.35">
      <c r="A19" s="1" t="s">
        <v>953</v>
      </c>
      <c r="B19" s="1" t="str">
        <f>VLOOKUP(Final_HR_Data!A19,Employee_Master_Raw!$1:$1048576,2,FALSE)</f>
        <v>Sneha Iyer</v>
      </c>
      <c r="C19" s="1" t="str">
        <f>VLOOKUP(A19,Employee_Master_Raw!$1:$1048576,3,FALSE)</f>
        <v>Female</v>
      </c>
      <c r="D19" s="2">
        <f>VLOOKUP(A19,Employee_Master_Raw!$1:$1048576,4,FALSE)</f>
        <v>21</v>
      </c>
      <c r="E19" s="1" t="str">
        <f>VLOOKUP(A19,Employee_Master_Raw!$1:$1048576,5,FALSE)</f>
        <v>Sales</v>
      </c>
      <c r="F19" s="1" t="str">
        <f>VLOOKUP(A19,Employee_Master_Raw!$1:$1048576,6,FALSE)</f>
        <v>Analyst</v>
      </c>
      <c r="G19" s="1" t="str">
        <f>VLOOKUP(A19,Employee_Master_Raw!$1:$1048576,7,FALSE)</f>
        <v>Bangalore</v>
      </c>
      <c r="H19" s="6">
        <f>IF(VLOOKUP(A19,Employee_Master_Raw!$1:$1048576,8,FALSE)=0,"",VLOOKUP(A19,Employee_Master_Raw!$1:$1048576,8,FALSE))</f>
        <v>45817</v>
      </c>
      <c r="I19" t="str">
        <f>VLOOKUP(A19,Employee_Master_Raw!$1:$1048576,9,FALSE)</f>
        <v>Bachelor's</v>
      </c>
      <c r="J19" s="3">
        <f>VLOOKUP(A19,Employee_Master_Raw!$1:$1048576,10,FALSE)</f>
        <v>15</v>
      </c>
      <c r="K19" t="str">
        <f>VLOOKUP(A19,Employee_Master_Raw!$1:$1048576,11,FALSE)</f>
        <v>Priya Sharma</v>
      </c>
      <c r="L19" s="10">
        <f>VLOOKUP(A19,HR_Metrics_Raw!$1:$1048576,2,FALSE)</f>
        <v>90735</v>
      </c>
      <c r="M19" s="3">
        <f>VLOOKUP(A19,HR_Metrics_Raw!$1:$1048576,3,FALSE)</f>
        <v>3</v>
      </c>
      <c r="N19" s="3">
        <f>VLOOKUP(A19,HR_Metrics_Raw!$1:$1048576,4,FALSE)</f>
        <v>1</v>
      </c>
      <c r="O19" s="12">
        <f>VLOOKUP(A19,HR_Metrics_Raw!$1:$1048576,5,FALSE)</f>
        <v>0.97099999999999997</v>
      </c>
      <c r="P19" s="3">
        <f>VLOOKUP(A19,HR_Metrics_Raw!$1:$1048576,6,FALSE)</f>
        <v>23</v>
      </c>
      <c r="Q19" t="str">
        <f>VLOOKUP(A19,HR_Metrics_Raw!$1:$1048576,7,FALSE)</f>
        <v>Casual</v>
      </c>
      <c r="R19" t="str">
        <f>VLOOKUP(A19,HR_Metrics_Raw!$1:$1048576,8,FALSE)</f>
        <v>Yes</v>
      </c>
      <c r="S19" s="3">
        <f>VLOOKUP(A19,HR_Metrics_Raw!$1:$1048576,9,FALSE)</f>
        <v>79</v>
      </c>
      <c r="T19" t="str">
        <f>VLOOKUP(A19,HR_Metrics_Raw!$1:$1048576,10,FALSE)</f>
        <v>No</v>
      </c>
      <c r="U19" t="str">
        <f>VLOOKUP(A19,HR_Metrics_Raw!$1:$1048576,11,FALSE)</f>
        <v>No</v>
      </c>
    </row>
    <row r="20" spans="1:21" x14ac:dyDescent="0.35">
      <c r="A20" s="1" t="s">
        <v>975</v>
      </c>
      <c r="B20" s="1" t="str">
        <f>VLOOKUP(Final_HR_Data!A20,Employee_Master_Raw!$1:$1048576,2,FALSE)</f>
        <v>Sneha Iyer</v>
      </c>
      <c r="C20" s="1" t="str">
        <f>VLOOKUP(A20,Employee_Master_Raw!$1:$1048576,3,FALSE)</f>
        <v>Male</v>
      </c>
      <c r="D20" s="2">
        <f>VLOOKUP(A20,Employee_Master_Raw!$1:$1048576,4,FALSE)</f>
        <v>29</v>
      </c>
      <c r="E20" s="1" t="str">
        <f>VLOOKUP(A20,Employee_Master_Raw!$1:$1048576,5,FALSE)</f>
        <v>Operations</v>
      </c>
      <c r="F20" s="1" t="str">
        <f>VLOOKUP(A20,Employee_Master_Raw!$1:$1048576,6,FALSE)</f>
        <v>Analyst</v>
      </c>
      <c r="G20" s="1" t="str">
        <f>VLOOKUP(A20,Employee_Master_Raw!$1:$1048576,7,FALSE)</f>
        <v>Chennai</v>
      </c>
      <c r="H20" s="6">
        <f>IF(VLOOKUP(A20,Employee_Master_Raw!$1:$1048576,8,FALSE)=0,"",VLOOKUP(A20,Employee_Master_Raw!$1:$1048576,8,FALSE))</f>
        <v>45089</v>
      </c>
      <c r="I20" t="str">
        <f>VLOOKUP(A20,Employee_Master_Raw!$1:$1048576,9,FALSE)</f>
        <v>MCA</v>
      </c>
      <c r="J20" s="3">
        <f>VLOOKUP(A20,Employee_Master_Raw!$1:$1048576,10,FALSE)</f>
        <v>0</v>
      </c>
      <c r="K20" t="str">
        <f>VLOOKUP(A20,Employee_Master_Raw!$1:$1048576,11,FALSE)</f>
        <v>Priya Sharma</v>
      </c>
      <c r="L20" s="10">
        <f>VLOOKUP(A20,HR_Metrics_Raw!$1:$1048576,2,FALSE)</f>
        <v>173768</v>
      </c>
      <c r="M20" s="3">
        <f>VLOOKUP(A20,HR_Metrics_Raw!$1:$1048576,3,FALSE)</f>
        <v>1</v>
      </c>
      <c r="N20" s="3">
        <f>VLOOKUP(A20,HR_Metrics_Raw!$1:$1048576,4,FALSE)</f>
        <v>5</v>
      </c>
      <c r="O20" s="12">
        <f>VLOOKUP(A20,HR_Metrics_Raw!$1:$1048576,5,FALSE)</f>
        <v>0.93299999999999994</v>
      </c>
      <c r="P20" s="3">
        <f>VLOOKUP(A20,HR_Metrics_Raw!$1:$1048576,6,FALSE)</f>
        <v>16</v>
      </c>
      <c r="Q20" t="str">
        <f>VLOOKUP(A20,HR_Metrics_Raw!$1:$1048576,7,FALSE)</f>
        <v>Sick</v>
      </c>
      <c r="R20" t="str">
        <f>VLOOKUP(A20,HR_Metrics_Raw!$1:$1048576,8,FALSE)</f>
        <v>Yes</v>
      </c>
      <c r="S20" s="3">
        <f>VLOOKUP(A20,HR_Metrics_Raw!$1:$1048576,9,FALSE)</f>
        <v>37</v>
      </c>
      <c r="T20" t="str">
        <f>VLOOKUP(A20,HR_Metrics_Raw!$1:$1048576,10,FALSE)</f>
        <v>Yes</v>
      </c>
      <c r="U20" t="str">
        <f>VLOOKUP(A20,HR_Metrics_Raw!$1:$1048576,11,FALSE)</f>
        <v>No</v>
      </c>
    </row>
    <row r="21" spans="1:21" x14ac:dyDescent="0.35">
      <c r="A21" s="1" t="s">
        <v>2700</v>
      </c>
      <c r="B21" s="1" t="str">
        <f>VLOOKUP(Final_HR_Data!A21,Employee_Master_Raw!$1:$1048576,2,FALSE)</f>
        <v>Rahul Kumar</v>
      </c>
      <c r="C21" s="1" t="str">
        <f>VLOOKUP(A21,Employee_Master_Raw!$1:$1048576,3,FALSE)</f>
        <v>Male</v>
      </c>
      <c r="D21" s="2">
        <f>VLOOKUP(A21,Employee_Master_Raw!$1:$1048576,4,FALSE)</f>
        <v>39</v>
      </c>
      <c r="E21" s="1" t="str">
        <f>VLOOKUP(A21,Employee_Master_Raw!$1:$1048576,5,FALSE)</f>
        <v>Customer Support</v>
      </c>
      <c r="F21" s="1" t="str">
        <f>VLOOKUP(A21,Employee_Master_Raw!$1:$1048576,6,FALSE)</f>
        <v>Executive</v>
      </c>
      <c r="G21" s="1" t="str">
        <f>VLOOKUP(A21,Employee_Master_Raw!$1:$1048576,7,FALSE)</f>
        <v>Bangalore</v>
      </c>
      <c r="H21" s="6">
        <f>IF(VLOOKUP(A21,Employee_Master_Raw!$1:$1048576,8,FALSE)=0,"",VLOOKUP(A21,Employee_Master_Raw!$1:$1048576,8,FALSE))</f>
        <v>43643</v>
      </c>
      <c r="I21" t="str">
        <f>VLOOKUP(A21,Employee_Master_Raw!$1:$1048576,9,FALSE)</f>
        <v>MBA</v>
      </c>
      <c r="J21" s="3">
        <f>VLOOKUP(A21,Employee_Master_Raw!$1:$1048576,10,FALSE)</f>
        <v>19</v>
      </c>
      <c r="K21" t="str">
        <f>VLOOKUP(A21,Employee_Master_Raw!$1:$1048576,11,FALSE)</f>
        <v>Sneha Thomas</v>
      </c>
      <c r="L21" s="10">
        <f>VLOOKUP(A21,HR_Metrics_Raw!$1:$1048576,2,FALSE)</f>
        <v>148838</v>
      </c>
      <c r="M21" s="3">
        <f>VLOOKUP(A21,HR_Metrics_Raw!$1:$1048576,3,FALSE)</f>
        <v>4</v>
      </c>
      <c r="N21" s="3">
        <f>VLOOKUP(A21,HR_Metrics_Raw!$1:$1048576,4,FALSE)</f>
        <v>3</v>
      </c>
      <c r="O21" s="12">
        <f>VLOOKUP(A21,HR_Metrics_Raw!$1:$1048576,5,FALSE)</f>
        <v>0.86900000000000011</v>
      </c>
      <c r="P21" s="3">
        <f>VLOOKUP(A21,HR_Metrics_Raw!$1:$1048576,6,FALSE)</f>
        <v>29</v>
      </c>
      <c r="Q21" t="str">
        <f>VLOOKUP(A21,HR_Metrics_Raw!$1:$1048576,7,FALSE)</f>
        <v>Maternity/Paternity</v>
      </c>
      <c r="R21" t="str">
        <f>VLOOKUP(A21,HR_Metrics_Raw!$1:$1048576,8,FALSE)</f>
        <v>Yes</v>
      </c>
      <c r="S21" s="3">
        <f>VLOOKUP(A21,HR_Metrics_Raw!$1:$1048576,9,FALSE)</f>
        <v>70</v>
      </c>
      <c r="T21" t="str">
        <f>VLOOKUP(A21,HR_Metrics_Raw!$1:$1048576,10,FALSE)</f>
        <v>No</v>
      </c>
      <c r="U21" t="str">
        <f>VLOOKUP(A21,HR_Metrics_Raw!$1:$1048576,11,FALSE)</f>
        <v>No</v>
      </c>
    </row>
    <row r="22" spans="1:21" x14ac:dyDescent="0.35">
      <c r="A22" s="1" t="s">
        <v>2302</v>
      </c>
      <c r="B22" s="1" t="str">
        <f>VLOOKUP(Final_HR_Data!A22,Employee_Master_Raw!$1:$1048576,2,FALSE)</f>
        <v>Neha Thomas</v>
      </c>
      <c r="C22" s="1" t="str">
        <f>VLOOKUP(A22,Employee_Master_Raw!$1:$1048576,3,FALSE)</f>
        <v>Female</v>
      </c>
      <c r="D22" s="2">
        <f>VLOOKUP(A22,Employee_Master_Raw!$1:$1048576,4,FALSE)</f>
        <v>38</v>
      </c>
      <c r="E22" s="1" t="str">
        <f>VLOOKUP(A22,Employee_Master_Raw!$1:$1048576,5,FALSE)</f>
        <v>Operations</v>
      </c>
      <c r="F22" s="1" t="str">
        <f>VLOOKUP(A22,Employee_Master_Raw!$1:$1048576,6,FALSE)</f>
        <v>Specialist</v>
      </c>
      <c r="G22" s="1" t="str">
        <f>VLOOKUP(A22,Employee_Master_Raw!$1:$1048576,7,FALSE)</f>
        <v>Kochi</v>
      </c>
      <c r="H22" s="6">
        <f>IF(VLOOKUP(A22,Employee_Master_Raw!$1:$1048576,8,FALSE)=0,"",VLOOKUP(A22,Employee_Master_Raw!$1:$1048576,8,FALSE))</f>
        <v>45117</v>
      </c>
      <c r="I22" t="str">
        <f>VLOOKUP(A22,Employee_Master_Raw!$1:$1048576,9,FALSE)</f>
        <v>MBA</v>
      </c>
      <c r="J22" s="3">
        <f>VLOOKUP(A22,Employee_Master_Raw!$1:$1048576,10,FALSE)</f>
        <v>0</v>
      </c>
      <c r="K22" t="str">
        <f>VLOOKUP(A22,Employee_Master_Raw!$1:$1048576,11,FALSE)</f>
        <v>Priya Sharma</v>
      </c>
      <c r="L22" s="10">
        <f>VLOOKUP(A22,HR_Metrics_Raw!$1:$1048576,2,FALSE)</f>
        <v>25489</v>
      </c>
      <c r="M22" s="3">
        <f>VLOOKUP(A22,HR_Metrics_Raw!$1:$1048576,3,FALSE)</f>
        <v>1</v>
      </c>
      <c r="N22" s="3">
        <f>VLOOKUP(A22,HR_Metrics_Raw!$1:$1048576,4,FALSE)</f>
        <v>4</v>
      </c>
      <c r="O22" s="12">
        <f>VLOOKUP(A22,HR_Metrics_Raw!$1:$1048576,5,FALSE)</f>
        <v>0.86699999999999999</v>
      </c>
      <c r="P22" s="3">
        <f>VLOOKUP(A22,HR_Metrics_Raw!$1:$1048576,6,FALSE)</f>
        <v>17</v>
      </c>
      <c r="Q22" t="str">
        <f>VLOOKUP(A22,HR_Metrics_Raw!$1:$1048576,7,FALSE)</f>
        <v>Earned</v>
      </c>
      <c r="R22" t="str">
        <f>VLOOKUP(A22,HR_Metrics_Raw!$1:$1048576,8,FALSE)</f>
        <v>No</v>
      </c>
      <c r="S22" s="3">
        <f>VLOOKUP(A22,HR_Metrics_Raw!$1:$1048576,9,FALSE)</f>
        <v>59</v>
      </c>
      <c r="T22" t="str">
        <f>VLOOKUP(A22,HR_Metrics_Raw!$1:$1048576,10,FALSE)</f>
        <v>No</v>
      </c>
      <c r="U22" t="str">
        <f>VLOOKUP(A22,HR_Metrics_Raw!$1:$1048576,11,FALSE)</f>
        <v>No</v>
      </c>
    </row>
    <row r="23" spans="1:21" x14ac:dyDescent="0.35">
      <c r="A23" s="1" t="s">
        <v>2455</v>
      </c>
      <c r="B23" s="1" t="str">
        <f>VLOOKUP(Final_HR_Data!A23,Employee_Master_Raw!$1:$1048576,2,FALSE)</f>
        <v>Sneha Iyer</v>
      </c>
      <c r="C23" s="1" t="str">
        <f>VLOOKUP(A23,Employee_Master_Raw!$1:$1048576,3,FALSE)</f>
        <v>Female</v>
      </c>
      <c r="D23" s="2">
        <f>VLOOKUP(A23,Employee_Master_Raw!$1:$1048576,4,FALSE)</f>
        <v>56</v>
      </c>
      <c r="E23" s="1" t="str">
        <f>VLOOKUP(A23,Employee_Master_Raw!$1:$1048576,5,FALSE)</f>
        <v>Operations</v>
      </c>
      <c r="F23" s="1" t="str">
        <f>VLOOKUP(A23,Employee_Master_Raw!$1:$1048576,6,FALSE)</f>
        <v>Executive</v>
      </c>
      <c r="G23" s="1" t="str">
        <f>VLOOKUP(A23,Employee_Master_Raw!$1:$1048576,7,FALSE)</f>
        <v>Chennai</v>
      </c>
      <c r="H23" s="6">
        <f>IF(VLOOKUP(A23,Employee_Master_Raw!$1:$1048576,8,FALSE)=0,"",VLOOKUP(A23,Employee_Master_Raw!$1:$1048576,8,FALSE))</f>
        <v>44245</v>
      </c>
      <c r="I23" t="str">
        <f>VLOOKUP(A23,Employee_Master_Raw!$1:$1048576,9,FALSE)</f>
        <v>MCA</v>
      </c>
      <c r="J23" s="3">
        <f>VLOOKUP(A23,Employee_Master_Raw!$1:$1048576,10,FALSE)</f>
        <v>10</v>
      </c>
      <c r="K23" t="str">
        <f>VLOOKUP(A23,Employee_Master_Raw!$1:$1048576,11,FALSE)</f>
        <v>Priya Sharma</v>
      </c>
      <c r="L23" s="10">
        <f>VLOOKUP(A23,HR_Metrics_Raw!$1:$1048576,2,FALSE)</f>
        <v>73121</v>
      </c>
      <c r="M23" s="3">
        <f>VLOOKUP(A23,HR_Metrics_Raw!$1:$1048576,3,FALSE)</f>
        <v>1</v>
      </c>
      <c r="N23" s="3">
        <f>VLOOKUP(A23,HR_Metrics_Raw!$1:$1048576,4,FALSE)</f>
        <v>6</v>
      </c>
      <c r="O23" s="12">
        <f>VLOOKUP(A23,HR_Metrics_Raw!$1:$1048576,5,FALSE)</f>
        <v>0.86</v>
      </c>
      <c r="P23" s="3">
        <f>VLOOKUP(A23,HR_Metrics_Raw!$1:$1048576,6,FALSE)</f>
        <v>11</v>
      </c>
      <c r="Q23" t="str">
        <f>VLOOKUP(A23,HR_Metrics_Raw!$1:$1048576,7,FALSE)</f>
        <v>Casual</v>
      </c>
      <c r="R23" t="str">
        <f>VLOOKUP(A23,HR_Metrics_Raw!$1:$1048576,8,FALSE)</f>
        <v>No</v>
      </c>
      <c r="S23" s="3">
        <f>VLOOKUP(A23,HR_Metrics_Raw!$1:$1048576,9,FALSE)</f>
        <v>7</v>
      </c>
      <c r="T23" t="str">
        <f>VLOOKUP(A23,HR_Metrics_Raw!$1:$1048576,10,FALSE)</f>
        <v>No</v>
      </c>
      <c r="U23" t="str">
        <f>VLOOKUP(A23,HR_Metrics_Raw!$1:$1048576,11,FALSE)</f>
        <v>No</v>
      </c>
    </row>
    <row r="24" spans="1:21" x14ac:dyDescent="0.35">
      <c r="A24" s="1" t="s">
        <v>2214</v>
      </c>
      <c r="B24" s="1" t="str">
        <f>VLOOKUP(Final_HR_Data!A24,Employee_Master_Raw!$1:$1048576,2,FALSE)</f>
        <v>Neha Thomas</v>
      </c>
      <c r="C24" s="1" t="str">
        <f>VLOOKUP(A24,Employee_Master_Raw!$1:$1048576,3,FALSE)</f>
        <v>Male</v>
      </c>
      <c r="D24" s="2">
        <f>VLOOKUP(A24,Employee_Master_Raw!$1:$1048576,4,FALSE)</f>
        <v>25</v>
      </c>
      <c r="E24" s="1" t="str">
        <f>VLOOKUP(A24,Employee_Master_Raw!$1:$1048576,5,FALSE)</f>
        <v>IT</v>
      </c>
      <c r="F24" s="1" t="str">
        <f>VLOOKUP(A24,Employee_Master_Raw!$1:$1048576,6,FALSE)</f>
        <v>Analyst</v>
      </c>
      <c r="G24" s="1" t="str">
        <f>VLOOKUP(A24,Employee_Master_Raw!$1:$1048576,7,FALSE)</f>
        <v>Hyderabad</v>
      </c>
      <c r="H24" s="6">
        <f>IF(VLOOKUP(A24,Employee_Master_Raw!$1:$1048576,8,FALSE)=0,"",VLOOKUP(A24,Employee_Master_Raw!$1:$1048576,8,FALSE))</f>
        <v>43169</v>
      </c>
      <c r="I24" t="str">
        <f>VLOOKUP(A24,Employee_Master_Raw!$1:$1048576,9,FALSE)</f>
        <v>MBA</v>
      </c>
      <c r="J24" s="3">
        <f>VLOOKUP(A24,Employee_Master_Raw!$1:$1048576,10,FALSE)</f>
        <v>5</v>
      </c>
      <c r="K24" t="str">
        <f>VLOOKUP(A24,Employee_Master_Raw!$1:$1048576,11,FALSE)</f>
        <v>Anil Menon</v>
      </c>
      <c r="L24" s="10">
        <f>VLOOKUP(A24,HR_Metrics_Raw!$1:$1048576,2,FALSE)</f>
        <v>30781</v>
      </c>
      <c r="M24" s="3">
        <f>VLOOKUP(A24,HR_Metrics_Raw!$1:$1048576,3,FALSE)</f>
        <v>3</v>
      </c>
      <c r="N24" s="3">
        <f>VLOOKUP(A24,HR_Metrics_Raw!$1:$1048576,4,FALSE)</f>
        <v>9</v>
      </c>
      <c r="O24" s="12">
        <f>VLOOKUP(A24,HR_Metrics_Raw!$1:$1048576,5,FALSE)</f>
        <v>0.96499999999999997</v>
      </c>
      <c r="P24" s="3">
        <f>VLOOKUP(A24,HR_Metrics_Raw!$1:$1048576,6,FALSE)</f>
        <v>15</v>
      </c>
      <c r="Q24" t="str">
        <f>VLOOKUP(A24,HR_Metrics_Raw!$1:$1048576,7,FALSE)</f>
        <v>Sick</v>
      </c>
      <c r="R24" t="str">
        <f>VLOOKUP(A24,HR_Metrics_Raw!$1:$1048576,8,FALSE)</f>
        <v>No</v>
      </c>
      <c r="S24" s="3">
        <f>VLOOKUP(A24,HR_Metrics_Raw!$1:$1048576,9,FALSE)</f>
        <v>67</v>
      </c>
      <c r="T24" t="str">
        <f>VLOOKUP(A24,HR_Metrics_Raw!$1:$1048576,10,FALSE)</f>
        <v>Yes</v>
      </c>
      <c r="U24" t="str">
        <f>VLOOKUP(A24,HR_Metrics_Raw!$1:$1048576,11,FALSE)</f>
        <v>No</v>
      </c>
    </row>
    <row r="25" spans="1:21" x14ac:dyDescent="0.35">
      <c r="A25" s="1" t="s">
        <v>532</v>
      </c>
      <c r="B25" s="1" t="str">
        <f>VLOOKUP(Final_HR_Data!A25,Employee_Master_Raw!$1:$1048576,2,FALSE)</f>
        <v>Neha Thomas</v>
      </c>
      <c r="C25" s="1" t="str">
        <f>VLOOKUP(A25,Employee_Master_Raw!$1:$1048576,3,FALSE)</f>
        <v>Male</v>
      </c>
      <c r="D25" s="2">
        <f>VLOOKUP(A25,Employee_Master_Raw!$1:$1048576,4,FALSE)</f>
        <v>21</v>
      </c>
      <c r="E25" s="1" t="str">
        <f>VLOOKUP(A25,Employee_Master_Raw!$1:$1048576,5,FALSE)</f>
        <v>Sales</v>
      </c>
      <c r="F25" s="1" t="str">
        <f>VLOOKUP(A25,Employee_Master_Raw!$1:$1048576,6,FALSE)</f>
        <v>Manager</v>
      </c>
      <c r="G25" s="1" t="str">
        <f>VLOOKUP(A25,Employee_Master_Raw!$1:$1048576,7,FALSE)</f>
        <v>Pune</v>
      </c>
      <c r="H25" s="6">
        <f>IF(VLOOKUP(A25,Employee_Master_Raw!$1:$1048576,8,FALSE)=0,"",VLOOKUP(A25,Employee_Master_Raw!$1:$1048576,8,FALSE))</f>
        <v>45765</v>
      </c>
      <c r="I25" t="str">
        <f>VLOOKUP(A25,Employee_Master_Raw!$1:$1048576,9,FALSE)</f>
        <v>MCA</v>
      </c>
      <c r="J25" s="3">
        <f>VLOOKUP(A25,Employee_Master_Raw!$1:$1048576,10,FALSE)</f>
        <v>18</v>
      </c>
      <c r="K25" t="str">
        <f>VLOOKUP(A25,Employee_Master_Raw!$1:$1048576,11,FALSE)</f>
        <v>Priya Sharma</v>
      </c>
      <c r="L25" s="10">
        <f>VLOOKUP(A25,HR_Metrics_Raw!$1:$1048576,2,FALSE)</f>
        <v>163250</v>
      </c>
      <c r="M25" s="3">
        <f>VLOOKUP(A25,HR_Metrics_Raw!$1:$1048576,3,FALSE)</f>
        <v>3</v>
      </c>
      <c r="N25" s="3">
        <f>VLOOKUP(A25,HR_Metrics_Raw!$1:$1048576,4,FALSE)</f>
        <v>10</v>
      </c>
      <c r="O25" s="12">
        <f>VLOOKUP(A25,HR_Metrics_Raw!$1:$1048576,5,FALSE)</f>
        <v>0.96299999999999997</v>
      </c>
      <c r="P25" s="3">
        <f>VLOOKUP(A25,HR_Metrics_Raw!$1:$1048576,6,FALSE)</f>
        <v>6</v>
      </c>
      <c r="Q25" t="str">
        <f>VLOOKUP(A25,HR_Metrics_Raw!$1:$1048576,7,FALSE)</f>
        <v>Unpaid</v>
      </c>
      <c r="R25" t="str">
        <f>VLOOKUP(A25,HR_Metrics_Raw!$1:$1048576,8,FALSE)</f>
        <v>No</v>
      </c>
      <c r="S25" s="3">
        <f>VLOOKUP(A25,HR_Metrics_Raw!$1:$1048576,9,FALSE)</f>
        <v>59</v>
      </c>
      <c r="T25" t="str">
        <f>VLOOKUP(A25,HR_Metrics_Raw!$1:$1048576,10,FALSE)</f>
        <v>No</v>
      </c>
      <c r="U25" t="str">
        <f>VLOOKUP(A25,HR_Metrics_Raw!$1:$1048576,11,FALSE)</f>
        <v>No</v>
      </c>
    </row>
    <row r="26" spans="1:21" x14ac:dyDescent="0.35">
      <c r="A26" s="1" t="s">
        <v>2955</v>
      </c>
      <c r="B26" s="1" t="str">
        <f>VLOOKUP(Final_HR_Data!A26,Employee_Master_Raw!$1:$1048576,2,FALSE)</f>
        <v>Rahul Kumar</v>
      </c>
      <c r="C26" s="1" t="str">
        <f>VLOOKUP(A26,Employee_Master_Raw!$1:$1048576,3,FALSE)</f>
        <v>Female</v>
      </c>
      <c r="D26" s="2">
        <f>VLOOKUP(A26,Employee_Master_Raw!$1:$1048576,4,FALSE)</f>
        <v>60</v>
      </c>
      <c r="E26" s="1" t="str">
        <f>VLOOKUP(A26,Employee_Master_Raw!$1:$1048576,5,FALSE)</f>
        <v>Sales</v>
      </c>
      <c r="F26" s="1" t="str">
        <f>VLOOKUP(A26,Employee_Master_Raw!$1:$1048576,6,FALSE)</f>
        <v>Manager</v>
      </c>
      <c r="G26" s="1" t="str">
        <f>VLOOKUP(A26,Employee_Master_Raw!$1:$1048576,7,FALSE)</f>
        <v>Delhi</v>
      </c>
      <c r="H26" s="6">
        <f>IF(VLOOKUP(A26,Employee_Master_Raw!$1:$1048576,8,FALSE)=0,"",VLOOKUP(A26,Employee_Master_Raw!$1:$1048576,8,FALSE))</f>
        <v>42416</v>
      </c>
      <c r="I26" t="str">
        <f>VLOOKUP(A26,Employee_Master_Raw!$1:$1048576,9,FALSE)</f>
        <v>Bachelor's</v>
      </c>
      <c r="J26" s="3">
        <f>VLOOKUP(A26,Employee_Master_Raw!$1:$1048576,10,FALSE)</f>
        <v>8</v>
      </c>
      <c r="K26" t="str">
        <f>VLOOKUP(A26,Employee_Master_Raw!$1:$1048576,11,FALSE)</f>
        <v>Rahul Nair</v>
      </c>
      <c r="L26" s="10">
        <f>VLOOKUP(A26,HR_Metrics_Raw!$1:$1048576,2,FALSE)</f>
        <v>114637</v>
      </c>
      <c r="M26" s="3">
        <f>VLOOKUP(A26,HR_Metrics_Raw!$1:$1048576,3,FALSE)</f>
        <v>5</v>
      </c>
      <c r="N26" s="3">
        <f>VLOOKUP(A26,HR_Metrics_Raw!$1:$1048576,4,FALSE)</f>
        <v>2</v>
      </c>
      <c r="O26" s="12">
        <f>VLOOKUP(A26,HR_Metrics_Raw!$1:$1048576,5,FALSE)</f>
        <v>0.879</v>
      </c>
      <c r="P26" s="3">
        <f>VLOOKUP(A26,HR_Metrics_Raw!$1:$1048576,6,FALSE)</f>
        <v>15</v>
      </c>
      <c r="Q26" t="str">
        <f>VLOOKUP(A26,HR_Metrics_Raw!$1:$1048576,7,FALSE)</f>
        <v>Maternity/Paternity</v>
      </c>
      <c r="R26" t="str">
        <f>VLOOKUP(A26,HR_Metrics_Raw!$1:$1048576,8,FALSE)</f>
        <v>No</v>
      </c>
      <c r="S26" s="3">
        <f>VLOOKUP(A26,HR_Metrics_Raw!$1:$1048576,9,FALSE)</f>
        <v>75</v>
      </c>
      <c r="T26" t="str">
        <f>VLOOKUP(A26,HR_Metrics_Raw!$1:$1048576,10,FALSE)</f>
        <v>No</v>
      </c>
      <c r="U26" t="str">
        <f>VLOOKUP(A26,HR_Metrics_Raw!$1:$1048576,11,FALSE)</f>
        <v>No</v>
      </c>
    </row>
    <row r="27" spans="1:21" x14ac:dyDescent="0.35">
      <c r="A27" s="1" t="s">
        <v>1914</v>
      </c>
      <c r="B27" s="1" t="str">
        <f>VLOOKUP(Final_HR_Data!A27,Employee_Master_Raw!$1:$1048576,2,FALSE)</f>
        <v>Kiran Patel</v>
      </c>
      <c r="C27" s="1" t="str">
        <f>VLOOKUP(A27,Employee_Master_Raw!$1:$1048576,3,FALSE)</f>
        <v>Female</v>
      </c>
      <c r="D27" s="2">
        <f>VLOOKUP(A27,Employee_Master_Raw!$1:$1048576,4,FALSE)</f>
        <v>30</v>
      </c>
      <c r="E27" s="1" t="str">
        <f>VLOOKUP(A27,Employee_Master_Raw!$1:$1048576,5,FALSE)</f>
        <v>Customer Support</v>
      </c>
      <c r="F27" s="1" t="str">
        <f>VLOOKUP(A27,Employee_Master_Raw!$1:$1048576,6,FALSE)</f>
        <v>Developer</v>
      </c>
      <c r="G27" s="1" t="str">
        <f>VLOOKUP(A27,Employee_Master_Raw!$1:$1048576,7,FALSE)</f>
        <v>Pune</v>
      </c>
      <c r="H27" s="6">
        <f>IF(VLOOKUP(A27,Employee_Master_Raw!$1:$1048576,8,FALSE)=0,"",VLOOKUP(A27,Employee_Master_Raw!$1:$1048576,8,FALSE))</f>
        <v>43101</v>
      </c>
      <c r="I27" t="str">
        <f>VLOOKUP(A27,Employee_Master_Raw!$1:$1048576,9,FALSE)</f>
        <v>Bachelor's</v>
      </c>
      <c r="J27" s="3">
        <f>VLOOKUP(A27,Employee_Master_Raw!$1:$1048576,10,FALSE)</f>
        <v>4</v>
      </c>
      <c r="K27" t="str">
        <f>VLOOKUP(A27,Employee_Master_Raw!$1:$1048576,11,FALSE)</f>
        <v>Rahul Nair</v>
      </c>
      <c r="L27" s="10">
        <f>VLOOKUP(A27,HR_Metrics_Raw!$1:$1048576,2,FALSE)</f>
        <v>118694</v>
      </c>
      <c r="M27" s="3">
        <f>VLOOKUP(A27,HR_Metrics_Raw!$1:$1048576,3,FALSE)</f>
        <v>2</v>
      </c>
      <c r="N27" s="3">
        <f>VLOOKUP(A27,HR_Metrics_Raw!$1:$1048576,4,FALSE)</f>
        <v>2</v>
      </c>
      <c r="O27" s="12">
        <f>VLOOKUP(A27,HR_Metrics_Raw!$1:$1048576,5,FALSE)</f>
        <v>1</v>
      </c>
      <c r="P27" s="3">
        <f>VLOOKUP(A27,HR_Metrics_Raw!$1:$1048576,6,FALSE)</f>
        <v>16</v>
      </c>
      <c r="Q27" t="str">
        <f>VLOOKUP(A27,HR_Metrics_Raw!$1:$1048576,7,FALSE)</f>
        <v>Earned</v>
      </c>
      <c r="R27" t="str">
        <f>VLOOKUP(A27,HR_Metrics_Raw!$1:$1048576,8,FALSE)</f>
        <v>No</v>
      </c>
      <c r="S27" s="3">
        <f>VLOOKUP(A27,HR_Metrics_Raw!$1:$1048576,9,FALSE)</f>
        <v>25</v>
      </c>
      <c r="T27" t="str">
        <f>VLOOKUP(A27,HR_Metrics_Raw!$1:$1048576,10,FALSE)</f>
        <v>No</v>
      </c>
      <c r="U27" t="str">
        <f>VLOOKUP(A27,HR_Metrics_Raw!$1:$1048576,11,FALSE)</f>
        <v>No</v>
      </c>
    </row>
    <row r="28" spans="1:21" x14ac:dyDescent="0.35">
      <c r="A28" s="1" t="s">
        <v>3009</v>
      </c>
      <c r="B28" s="1" t="str">
        <f>VLOOKUP(Final_HR_Data!A28,Employee_Master_Raw!$1:$1048576,2,FALSE)</f>
        <v>Rahul Kumar</v>
      </c>
      <c r="C28" s="1" t="str">
        <f>VLOOKUP(A28,Employee_Master_Raw!$1:$1048576,3,FALSE)</f>
        <v>Male</v>
      </c>
      <c r="D28" s="2">
        <f>VLOOKUP(A28,Employee_Master_Raw!$1:$1048576,4,FALSE)</f>
        <v>45</v>
      </c>
      <c r="E28" s="1" t="str">
        <f>VLOOKUP(A28,Employee_Master_Raw!$1:$1048576,5,FALSE)</f>
        <v>IT</v>
      </c>
      <c r="F28" s="1" t="str">
        <f>VLOOKUP(A28,Employee_Master_Raw!$1:$1048576,6,FALSE)</f>
        <v>Executive</v>
      </c>
      <c r="G28" s="1" t="str">
        <f>VLOOKUP(A28,Employee_Master_Raw!$1:$1048576,7,FALSE)</f>
        <v>Kochi</v>
      </c>
      <c r="H28" s="6">
        <f>IF(VLOOKUP(A28,Employee_Master_Raw!$1:$1048576,8,FALSE)=0,"",VLOOKUP(A28,Employee_Master_Raw!$1:$1048576,8,FALSE))</f>
        <v>45894</v>
      </c>
      <c r="I28" t="str">
        <f>VLOOKUP(A28,Employee_Master_Raw!$1:$1048576,9,FALSE)</f>
        <v>MBA</v>
      </c>
      <c r="J28" s="3">
        <f>VLOOKUP(A28,Employee_Master_Raw!$1:$1048576,10,FALSE)</f>
        <v>10</v>
      </c>
      <c r="K28" t="str">
        <f>VLOOKUP(A28,Employee_Master_Raw!$1:$1048576,11,FALSE)</f>
        <v>Sneha Thomas</v>
      </c>
      <c r="L28" s="10">
        <f>VLOOKUP(A28,HR_Metrics_Raw!$1:$1048576,2,FALSE)</f>
        <v>70984</v>
      </c>
      <c r="M28" s="3">
        <f>VLOOKUP(A28,HR_Metrics_Raw!$1:$1048576,3,FALSE)</f>
        <v>5</v>
      </c>
      <c r="N28" s="3">
        <f>VLOOKUP(A28,HR_Metrics_Raw!$1:$1048576,4,FALSE)</f>
        <v>3</v>
      </c>
      <c r="O28" s="12">
        <f>VLOOKUP(A28,HR_Metrics_Raw!$1:$1048576,5,FALSE)</f>
        <v>0.88</v>
      </c>
      <c r="P28" s="3">
        <f>VLOOKUP(A28,HR_Metrics_Raw!$1:$1048576,6,FALSE)</f>
        <v>26</v>
      </c>
      <c r="Q28" t="str">
        <f>VLOOKUP(A28,HR_Metrics_Raw!$1:$1048576,7,FALSE)</f>
        <v>Casual</v>
      </c>
      <c r="R28" t="str">
        <f>VLOOKUP(A28,HR_Metrics_Raw!$1:$1048576,8,FALSE)</f>
        <v>No</v>
      </c>
      <c r="S28" s="3">
        <f>VLOOKUP(A28,HR_Metrics_Raw!$1:$1048576,9,FALSE)</f>
        <v>61</v>
      </c>
      <c r="T28" t="str">
        <f>VLOOKUP(A28,HR_Metrics_Raw!$1:$1048576,10,FALSE)</f>
        <v>No</v>
      </c>
      <c r="U28" t="str">
        <f>VLOOKUP(A28,HR_Metrics_Raw!$1:$1048576,11,FALSE)</f>
        <v>No</v>
      </c>
    </row>
    <row r="29" spans="1:21" x14ac:dyDescent="0.35">
      <c r="A29" s="1" t="s">
        <v>1088</v>
      </c>
      <c r="B29" s="1" t="str">
        <f>VLOOKUP(Final_HR_Data!A29,Employee_Master_Raw!$1:$1048576,2,FALSE)</f>
        <v>Kiran Patel</v>
      </c>
      <c r="C29" s="1" t="str">
        <f>VLOOKUP(A29,Employee_Master_Raw!$1:$1048576,3,FALSE)</f>
        <v>Female</v>
      </c>
      <c r="D29" s="2">
        <f>VLOOKUP(A29,Employee_Master_Raw!$1:$1048576,4,FALSE)</f>
        <v>24</v>
      </c>
      <c r="E29" s="1" t="str">
        <f>VLOOKUP(A29,Employee_Master_Raw!$1:$1048576,5,FALSE)</f>
        <v>Operations</v>
      </c>
      <c r="F29" s="1" t="str">
        <f>VLOOKUP(A29,Employee_Master_Raw!$1:$1048576,6,FALSE)</f>
        <v>Executive</v>
      </c>
      <c r="G29" s="1" t="str">
        <f>VLOOKUP(A29,Employee_Master_Raw!$1:$1048576,7,FALSE)</f>
        <v>Bangalore</v>
      </c>
      <c r="H29" s="6">
        <f>IF(VLOOKUP(A29,Employee_Master_Raw!$1:$1048576,8,FALSE)=0,"",VLOOKUP(A29,Employee_Master_Raw!$1:$1048576,8,FALSE))</f>
        <v>42687</v>
      </c>
      <c r="I29" t="str">
        <f>VLOOKUP(A29,Employee_Master_Raw!$1:$1048576,9,FALSE)</f>
        <v>Master's</v>
      </c>
      <c r="J29" s="3">
        <f>VLOOKUP(A29,Employee_Master_Raw!$1:$1048576,10,FALSE)</f>
        <v>3</v>
      </c>
      <c r="K29" t="str">
        <f>VLOOKUP(A29,Employee_Master_Raw!$1:$1048576,11,FALSE)</f>
        <v>Priya Sharma</v>
      </c>
      <c r="L29" s="10">
        <f>VLOOKUP(A29,HR_Metrics_Raw!$1:$1048576,2,FALSE)</f>
        <v>27145</v>
      </c>
      <c r="M29" s="3">
        <f>VLOOKUP(A29,HR_Metrics_Raw!$1:$1048576,3,FALSE)</f>
        <v>5</v>
      </c>
      <c r="N29" s="3">
        <f>VLOOKUP(A29,HR_Metrics_Raw!$1:$1048576,4,FALSE)</f>
        <v>6</v>
      </c>
      <c r="O29" s="12">
        <f>VLOOKUP(A29,HR_Metrics_Raw!$1:$1048576,5,FALSE)</f>
        <v>0.91099999999999992</v>
      </c>
      <c r="P29" s="3">
        <f>VLOOKUP(A29,HR_Metrics_Raw!$1:$1048576,6,FALSE)</f>
        <v>11</v>
      </c>
      <c r="Q29" t="str">
        <f>VLOOKUP(A29,HR_Metrics_Raw!$1:$1048576,7,FALSE)</f>
        <v>Sick</v>
      </c>
      <c r="R29" t="str">
        <f>VLOOKUP(A29,HR_Metrics_Raw!$1:$1048576,8,FALSE)</f>
        <v>Yes</v>
      </c>
      <c r="S29" s="3">
        <f>VLOOKUP(A29,HR_Metrics_Raw!$1:$1048576,9,FALSE)</f>
        <v>43</v>
      </c>
      <c r="T29" t="str">
        <f>VLOOKUP(A29,HR_Metrics_Raw!$1:$1048576,10,FALSE)</f>
        <v>No</v>
      </c>
      <c r="U29" t="str">
        <f>VLOOKUP(A29,HR_Metrics_Raw!$1:$1048576,11,FALSE)</f>
        <v>No</v>
      </c>
    </row>
    <row r="30" spans="1:21" x14ac:dyDescent="0.35">
      <c r="A30" s="1" t="s">
        <v>1138</v>
      </c>
      <c r="B30" s="1" t="str">
        <f>VLOOKUP(Final_HR_Data!A30,Employee_Master_Raw!$1:$1048576,2,FALSE)</f>
        <v>Sneha Iyer</v>
      </c>
      <c r="C30" s="1" t="str">
        <f>VLOOKUP(A30,Employee_Master_Raw!$1:$1048576,3,FALSE)</f>
        <v>Female</v>
      </c>
      <c r="D30" s="2">
        <f>VLOOKUP(A30,Employee_Master_Raw!$1:$1048576,4,FALSE)</f>
        <v>44</v>
      </c>
      <c r="E30" s="1" t="str">
        <f>VLOOKUP(A30,Employee_Master_Raw!$1:$1048576,5,FALSE)</f>
        <v>Marketing</v>
      </c>
      <c r="F30" s="1" t="str">
        <f>VLOOKUP(A30,Employee_Master_Raw!$1:$1048576,6,FALSE)</f>
        <v>Manager</v>
      </c>
      <c r="G30" s="1" t="str">
        <f>VLOOKUP(A30,Employee_Master_Raw!$1:$1048576,7,FALSE)</f>
        <v>Delhi</v>
      </c>
      <c r="H30" s="6">
        <f>IF(VLOOKUP(A30,Employee_Master_Raw!$1:$1048576,8,FALSE)=0,"",VLOOKUP(A30,Employee_Master_Raw!$1:$1048576,8,FALSE))</f>
        <v>44646</v>
      </c>
      <c r="I30" t="str">
        <f>VLOOKUP(A30,Employee_Master_Raw!$1:$1048576,9,FALSE)</f>
        <v>Master's</v>
      </c>
      <c r="J30" s="3">
        <f>VLOOKUP(A30,Employee_Master_Raw!$1:$1048576,10,FALSE)</f>
        <v>10</v>
      </c>
      <c r="K30" t="str">
        <f>VLOOKUP(A30,Employee_Master_Raw!$1:$1048576,11,FALSE)</f>
        <v>Anil Menon</v>
      </c>
      <c r="L30" s="10">
        <f>VLOOKUP(A30,HR_Metrics_Raw!$1:$1048576,2,FALSE)</f>
        <v>93437</v>
      </c>
      <c r="M30" s="3">
        <f>VLOOKUP(A30,HR_Metrics_Raw!$1:$1048576,3,FALSE)</f>
        <v>1</v>
      </c>
      <c r="N30" s="3">
        <f>VLOOKUP(A30,HR_Metrics_Raw!$1:$1048576,4,FALSE)</f>
        <v>5</v>
      </c>
      <c r="O30" s="12">
        <f>VLOOKUP(A30,HR_Metrics_Raw!$1:$1048576,5,FALSE)</f>
        <v>0.88300000000000001</v>
      </c>
      <c r="P30" s="3">
        <f>VLOOKUP(A30,HR_Metrics_Raw!$1:$1048576,6,FALSE)</f>
        <v>27</v>
      </c>
      <c r="Q30" t="str">
        <f>VLOOKUP(A30,HR_Metrics_Raw!$1:$1048576,7,FALSE)</f>
        <v>Earned</v>
      </c>
      <c r="R30" t="str">
        <f>VLOOKUP(A30,HR_Metrics_Raw!$1:$1048576,8,FALSE)</f>
        <v>No</v>
      </c>
      <c r="S30" s="3">
        <f>VLOOKUP(A30,HR_Metrics_Raw!$1:$1048576,9,FALSE)</f>
        <v>14</v>
      </c>
      <c r="T30" t="str">
        <f>VLOOKUP(A30,HR_Metrics_Raw!$1:$1048576,10,FALSE)</f>
        <v>No</v>
      </c>
      <c r="U30" t="str">
        <f>VLOOKUP(A30,HR_Metrics_Raw!$1:$1048576,11,FALSE)</f>
        <v>No</v>
      </c>
    </row>
    <row r="31" spans="1:21" x14ac:dyDescent="0.35">
      <c r="A31" s="1" t="s">
        <v>1233</v>
      </c>
      <c r="B31" s="1" t="str">
        <f>VLOOKUP(Final_HR_Data!A31,Employee_Master_Raw!$1:$1048576,2,FALSE)</f>
        <v>Amit Das</v>
      </c>
      <c r="C31" s="1" t="str">
        <f>VLOOKUP(A31,Employee_Master_Raw!$1:$1048576,3,FALSE)</f>
        <v>Male</v>
      </c>
      <c r="D31" s="2">
        <f>VLOOKUP(A31,Employee_Master_Raw!$1:$1048576,4,FALSE)</f>
        <v>39</v>
      </c>
      <c r="E31" s="1" t="str">
        <f>VLOOKUP(A31,Employee_Master_Raw!$1:$1048576,5,FALSE)</f>
        <v>Customer Support</v>
      </c>
      <c r="F31" s="1" t="str">
        <f>VLOOKUP(A31,Employee_Master_Raw!$1:$1048576,6,FALSE)</f>
        <v>Analyst</v>
      </c>
      <c r="G31" s="1" t="str">
        <f>VLOOKUP(A31,Employee_Master_Raw!$1:$1048576,7,FALSE)</f>
        <v>Bangalore</v>
      </c>
      <c r="H31" s="6">
        <f>IF(VLOOKUP(A31,Employee_Master_Raw!$1:$1048576,8,FALSE)=0,"",VLOOKUP(A31,Employee_Master_Raw!$1:$1048576,8,FALSE))</f>
        <v>45354</v>
      </c>
      <c r="I31" t="str">
        <f>VLOOKUP(A31,Employee_Master_Raw!$1:$1048576,9,FALSE)</f>
        <v>MCA</v>
      </c>
      <c r="J31" s="3">
        <f>VLOOKUP(A31,Employee_Master_Raw!$1:$1048576,10,FALSE)</f>
        <v>0</v>
      </c>
      <c r="K31" t="str">
        <f>VLOOKUP(A31,Employee_Master_Raw!$1:$1048576,11,FALSE)</f>
        <v>Anil Menon</v>
      </c>
      <c r="L31" s="10">
        <f>VLOOKUP(A31,HR_Metrics_Raw!$1:$1048576,2,FALSE)</f>
        <v>38295</v>
      </c>
      <c r="M31" s="3">
        <f>VLOOKUP(A31,HR_Metrics_Raw!$1:$1048576,3,FALSE)</f>
        <v>1</v>
      </c>
      <c r="N31" s="3">
        <f>VLOOKUP(A31,HR_Metrics_Raw!$1:$1048576,4,FALSE)</f>
        <v>8</v>
      </c>
      <c r="O31" s="12">
        <f>VLOOKUP(A31,HR_Metrics_Raw!$1:$1048576,5,FALSE)</f>
        <v>0.90900000000000003</v>
      </c>
      <c r="P31" s="3">
        <f>VLOOKUP(A31,HR_Metrics_Raw!$1:$1048576,6,FALSE)</f>
        <v>23</v>
      </c>
      <c r="Q31" t="str">
        <f>VLOOKUP(A31,HR_Metrics_Raw!$1:$1048576,7,FALSE)</f>
        <v>Sick</v>
      </c>
      <c r="R31" t="str">
        <f>VLOOKUP(A31,HR_Metrics_Raw!$1:$1048576,8,FALSE)</f>
        <v>Yes</v>
      </c>
      <c r="S31" s="3">
        <f>VLOOKUP(A31,HR_Metrics_Raw!$1:$1048576,9,FALSE)</f>
        <v>0</v>
      </c>
      <c r="T31" t="str">
        <f>VLOOKUP(A31,HR_Metrics_Raw!$1:$1048576,10,FALSE)</f>
        <v>No</v>
      </c>
      <c r="U31" t="str">
        <f>VLOOKUP(A31,HR_Metrics_Raw!$1:$1048576,11,FALSE)</f>
        <v>No</v>
      </c>
    </row>
    <row r="32" spans="1:21" x14ac:dyDescent="0.35">
      <c r="A32" s="1" t="s">
        <v>2431</v>
      </c>
      <c r="B32" s="1" t="str">
        <f>VLOOKUP(Final_HR_Data!A32,Employee_Master_Raw!$1:$1048576,2,FALSE)</f>
        <v>Amit Das</v>
      </c>
      <c r="C32" s="1" t="str">
        <f>VLOOKUP(A32,Employee_Master_Raw!$1:$1048576,3,FALSE)</f>
        <v>Female</v>
      </c>
      <c r="D32" s="2">
        <f>VLOOKUP(A32,Employee_Master_Raw!$1:$1048576,4,FALSE)</f>
        <v>53</v>
      </c>
      <c r="E32" s="1" t="str">
        <f>VLOOKUP(A32,Employee_Master_Raw!$1:$1048576,5,FALSE)</f>
        <v>Marketing</v>
      </c>
      <c r="F32" s="1" t="str">
        <f>VLOOKUP(A32,Employee_Master_Raw!$1:$1048576,6,FALSE)</f>
        <v>Specialist</v>
      </c>
      <c r="G32" s="1" t="str">
        <f>VLOOKUP(A32,Employee_Master_Raw!$1:$1048576,7,FALSE)</f>
        <v>Delhi</v>
      </c>
      <c r="H32" s="6">
        <f>IF(VLOOKUP(A32,Employee_Master_Raw!$1:$1048576,8,FALSE)=0,"",VLOOKUP(A32,Employee_Master_Raw!$1:$1048576,8,FALSE))</f>
        <v>43434</v>
      </c>
      <c r="I32" t="str">
        <f>VLOOKUP(A32,Employee_Master_Raw!$1:$1048576,9,FALSE)</f>
        <v>MCA</v>
      </c>
      <c r="J32" s="3">
        <f>VLOOKUP(A32,Employee_Master_Raw!$1:$1048576,10,FALSE)</f>
        <v>9</v>
      </c>
      <c r="K32" t="str">
        <f>VLOOKUP(A32,Employee_Master_Raw!$1:$1048576,11,FALSE)</f>
        <v>Priya Sharma</v>
      </c>
      <c r="L32" s="10">
        <f>VLOOKUP(A32,HR_Metrics_Raw!$1:$1048576,2,FALSE)</f>
        <v>52096</v>
      </c>
      <c r="M32" s="3">
        <f>VLOOKUP(A32,HR_Metrics_Raw!$1:$1048576,3,FALSE)</f>
        <v>3</v>
      </c>
      <c r="N32" s="3">
        <f>VLOOKUP(A32,HR_Metrics_Raw!$1:$1048576,4,FALSE)</f>
        <v>5</v>
      </c>
      <c r="O32" s="12">
        <f>VLOOKUP(A32,HR_Metrics_Raw!$1:$1048576,5,FALSE)</f>
        <v>0.80400000000000005</v>
      </c>
      <c r="P32" s="3">
        <f>VLOOKUP(A32,HR_Metrics_Raw!$1:$1048576,6,FALSE)</f>
        <v>13</v>
      </c>
      <c r="Q32" t="str">
        <f>VLOOKUP(A32,HR_Metrics_Raw!$1:$1048576,7,FALSE)</f>
        <v>Earned</v>
      </c>
      <c r="R32" t="str">
        <f>VLOOKUP(A32,HR_Metrics_Raw!$1:$1048576,8,FALSE)</f>
        <v>No</v>
      </c>
      <c r="S32" s="3">
        <f>VLOOKUP(A32,HR_Metrics_Raw!$1:$1048576,9,FALSE)</f>
        <v>76</v>
      </c>
      <c r="T32" t="str">
        <f>VLOOKUP(A32,HR_Metrics_Raw!$1:$1048576,10,FALSE)</f>
        <v>No</v>
      </c>
      <c r="U32" t="str">
        <f>VLOOKUP(A32,HR_Metrics_Raw!$1:$1048576,11,FALSE)</f>
        <v>No</v>
      </c>
    </row>
    <row r="33" spans="1:21" x14ac:dyDescent="0.35">
      <c r="A33" s="1" t="s">
        <v>1408</v>
      </c>
      <c r="B33" s="1" t="str">
        <f>VLOOKUP(Final_HR_Data!A33,Employee_Master_Raw!$1:$1048576,2,FALSE)</f>
        <v>Sneha Iyer</v>
      </c>
      <c r="C33" s="1" t="str">
        <f>VLOOKUP(A33,Employee_Master_Raw!$1:$1048576,3,FALSE)</f>
        <v>Male</v>
      </c>
      <c r="D33" s="2">
        <f>VLOOKUP(A33,Employee_Master_Raw!$1:$1048576,4,FALSE)</f>
        <v>23</v>
      </c>
      <c r="E33" s="1" t="str">
        <f>VLOOKUP(A33,Employee_Master_Raw!$1:$1048576,5,FALSE)</f>
        <v>Sales</v>
      </c>
      <c r="F33" s="1" t="str">
        <f>VLOOKUP(A33,Employee_Master_Raw!$1:$1048576,6,FALSE)</f>
        <v>Developer</v>
      </c>
      <c r="G33" s="1" t="str">
        <f>VLOOKUP(A33,Employee_Master_Raw!$1:$1048576,7,FALSE)</f>
        <v>Delhi</v>
      </c>
      <c r="H33" s="6">
        <f>IF(VLOOKUP(A33,Employee_Master_Raw!$1:$1048576,8,FALSE)=0,"",VLOOKUP(A33,Employee_Master_Raw!$1:$1048576,8,FALSE))</f>
        <v>42895</v>
      </c>
      <c r="I33" t="str">
        <f>VLOOKUP(A33,Employee_Master_Raw!$1:$1048576,9,FALSE)</f>
        <v>MCA</v>
      </c>
      <c r="J33" s="3">
        <f>VLOOKUP(A33,Employee_Master_Raw!$1:$1048576,10,FALSE)</f>
        <v>9</v>
      </c>
      <c r="K33" t="str">
        <f>VLOOKUP(A33,Employee_Master_Raw!$1:$1048576,11,FALSE)</f>
        <v>Sneha Thomas</v>
      </c>
      <c r="L33" s="10">
        <f>VLOOKUP(A33,HR_Metrics_Raw!$1:$1048576,2,FALSE)</f>
        <v>113808</v>
      </c>
      <c r="M33" s="3">
        <f>VLOOKUP(A33,HR_Metrics_Raw!$1:$1048576,3,FALSE)</f>
        <v>2</v>
      </c>
      <c r="N33" s="3">
        <f>VLOOKUP(A33,HR_Metrics_Raw!$1:$1048576,4,FALSE)</f>
        <v>8</v>
      </c>
      <c r="O33" s="12">
        <f>VLOOKUP(A33,HR_Metrics_Raw!$1:$1048576,5,FALSE)</f>
        <v>0.92200000000000004</v>
      </c>
      <c r="P33" s="3">
        <f>VLOOKUP(A33,HR_Metrics_Raw!$1:$1048576,6,FALSE)</f>
        <v>7</v>
      </c>
      <c r="Q33" t="str">
        <f>VLOOKUP(A33,HR_Metrics_Raw!$1:$1048576,7,FALSE)</f>
        <v>Unpaid</v>
      </c>
      <c r="R33" t="str">
        <f>VLOOKUP(A33,HR_Metrics_Raw!$1:$1048576,8,FALSE)</f>
        <v>Yes</v>
      </c>
      <c r="S33" s="3">
        <f>VLOOKUP(A33,HR_Metrics_Raw!$1:$1048576,9,FALSE)</f>
        <v>13</v>
      </c>
      <c r="T33" t="str">
        <f>VLOOKUP(A33,HR_Metrics_Raw!$1:$1048576,10,FALSE)</f>
        <v>No</v>
      </c>
      <c r="U33" t="str">
        <f>VLOOKUP(A33,HR_Metrics_Raw!$1:$1048576,11,FALSE)</f>
        <v>No</v>
      </c>
    </row>
    <row r="34" spans="1:21" x14ac:dyDescent="0.35">
      <c r="A34" s="1" t="s">
        <v>1242</v>
      </c>
      <c r="B34" s="1" t="str">
        <f>VLOOKUP(Final_HR_Data!A34,Employee_Master_Raw!$1:$1048576,2,FALSE)</f>
        <v>Arjun Nair</v>
      </c>
      <c r="C34" s="1" t="str">
        <f>VLOOKUP(A34,Employee_Master_Raw!$1:$1048576,3,FALSE)</f>
        <v>Female</v>
      </c>
      <c r="D34" s="2">
        <f>VLOOKUP(A34,Employee_Master_Raw!$1:$1048576,4,FALSE)</f>
        <v>29</v>
      </c>
      <c r="E34" s="1" t="str">
        <f>VLOOKUP(A34,Employee_Master_Raw!$1:$1048576,5,FALSE)</f>
        <v>HR</v>
      </c>
      <c r="F34" s="1" t="str">
        <f>VLOOKUP(A34,Employee_Master_Raw!$1:$1048576,6,FALSE)</f>
        <v>Specialist</v>
      </c>
      <c r="G34" s="1" t="str">
        <f>VLOOKUP(A34,Employee_Master_Raw!$1:$1048576,7,FALSE)</f>
        <v>Mumbai</v>
      </c>
      <c r="H34" s="6">
        <f>IF(VLOOKUP(A34,Employee_Master_Raw!$1:$1048576,8,FALSE)=0,"",VLOOKUP(A34,Employee_Master_Raw!$1:$1048576,8,FALSE))</f>
        <v>43056</v>
      </c>
      <c r="I34" t="str">
        <f>VLOOKUP(A34,Employee_Master_Raw!$1:$1048576,9,FALSE)</f>
        <v>Bachelor's</v>
      </c>
      <c r="J34" s="3">
        <f>VLOOKUP(A34,Employee_Master_Raw!$1:$1048576,10,FALSE)</f>
        <v>13</v>
      </c>
      <c r="K34" t="str">
        <f>VLOOKUP(A34,Employee_Master_Raw!$1:$1048576,11,FALSE)</f>
        <v>Sneha Thomas</v>
      </c>
      <c r="L34" s="10">
        <f>VLOOKUP(A34,HR_Metrics_Raw!$1:$1048576,2,FALSE)</f>
        <v>67322</v>
      </c>
      <c r="M34" s="3">
        <f>VLOOKUP(A34,HR_Metrics_Raw!$1:$1048576,3,FALSE)</f>
        <v>5</v>
      </c>
      <c r="N34" s="3">
        <f>VLOOKUP(A34,HR_Metrics_Raw!$1:$1048576,4,FALSE)</f>
        <v>2</v>
      </c>
      <c r="O34" s="12">
        <f>VLOOKUP(A34,HR_Metrics_Raw!$1:$1048576,5,FALSE)</f>
        <v>0.86699999999999999</v>
      </c>
      <c r="P34" s="3">
        <f>VLOOKUP(A34,HR_Metrics_Raw!$1:$1048576,6,FALSE)</f>
        <v>18</v>
      </c>
      <c r="Q34" t="str">
        <f>VLOOKUP(A34,HR_Metrics_Raw!$1:$1048576,7,FALSE)</f>
        <v>Unpaid</v>
      </c>
      <c r="R34" t="str">
        <f>VLOOKUP(A34,HR_Metrics_Raw!$1:$1048576,8,FALSE)</f>
        <v>No</v>
      </c>
      <c r="S34" s="3">
        <f>VLOOKUP(A34,HR_Metrics_Raw!$1:$1048576,9,FALSE)</f>
        <v>70</v>
      </c>
      <c r="T34" t="str">
        <f>VLOOKUP(A34,HR_Metrics_Raw!$1:$1048576,10,FALSE)</f>
        <v>No</v>
      </c>
      <c r="U34" t="str">
        <f>VLOOKUP(A34,HR_Metrics_Raw!$1:$1048576,11,FALSE)</f>
        <v>No</v>
      </c>
    </row>
    <row r="35" spans="1:21" x14ac:dyDescent="0.35">
      <c r="A35" s="1" t="s">
        <v>2792</v>
      </c>
      <c r="B35" s="1" t="str">
        <f>VLOOKUP(Final_HR_Data!A35,Employee_Master_Raw!$1:$1048576,2,FALSE)</f>
        <v>Arjun Nair</v>
      </c>
      <c r="C35" s="1" t="str">
        <f>VLOOKUP(A35,Employee_Master_Raw!$1:$1048576,3,FALSE)</f>
        <v>Male</v>
      </c>
      <c r="D35" s="2">
        <f>VLOOKUP(A35,Employee_Master_Raw!$1:$1048576,4,FALSE)</f>
        <v>60</v>
      </c>
      <c r="E35" s="1" t="str">
        <f>VLOOKUP(A35,Employee_Master_Raw!$1:$1048576,5,FALSE)</f>
        <v>IT</v>
      </c>
      <c r="F35" s="1" t="str">
        <f>VLOOKUP(A35,Employee_Master_Raw!$1:$1048576,6,FALSE)</f>
        <v>Executive</v>
      </c>
      <c r="G35" s="1" t="str">
        <f>VLOOKUP(A35,Employee_Master_Raw!$1:$1048576,7,FALSE)</f>
        <v>Hyderabad</v>
      </c>
      <c r="H35" s="6">
        <f>IF(VLOOKUP(A35,Employee_Master_Raw!$1:$1048576,8,FALSE)=0,"",VLOOKUP(A35,Employee_Master_Raw!$1:$1048576,8,FALSE))</f>
        <v>43741</v>
      </c>
      <c r="I35" t="str">
        <f>VLOOKUP(A35,Employee_Master_Raw!$1:$1048576,9,FALSE)</f>
        <v>Bachelor's</v>
      </c>
      <c r="J35" s="3">
        <f>VLOOKUP(A35,Employee_Master_Raw!$1:$1048576,10,FALSE)</f>
        <v>19</v>
      </c>
      <c r="K35" t="str">
        <f>VLOOKUP(A35,Employee_Master_Raw!$1:$1048576,11,FALSE)</f>
        <v>Anil Menon</v>
      </c>
      <c r="L35" s="10">
        <f>VLOOKUP(A35,HR_Metrics_Raw!$1:$1048576,2,FALSE)</f>
        <v>52213</v>
      </c>
      <c r="M35" s="3">
        <f>VLOOKUP(A35,HR_Metrics_Raw!$1:$1048576,3,FALSE)</f>
        <v>4</v>
      </c>
      <c r="N35" s="3">
        <f>VLOOKUP(A35,HR_Metrics_Raw!$1:$1048576,4,FALSE)</f>
        <v>9</v>
      </c>
      <c r="O35" s="12">
        <f>VLOOKUP(A35,HR_Metrics_Raw!$1:$1048576,5,FALSE)</f>
        <v>0.7609999999999999</v>
      </c>
      <c r="P35" s="3">
        <f>VLOOKUP(A35,HR_Metrics_Raw!$1:$1048576,6,FALSE)</f>
        <v>14</v>
      </c>
      <c r="Q35" t="str">
        <f>VLOOKUP(A35,HR_Metrics_Raw!$1:$1048576,7,FALSE)</f>
        <v>Earned</v>
      </c>
      <c r="R35" t="str">
        <f>VLOOKUP(A35,HR_Metrics_Raw!$1:$1048576,8,FALSE)</f>
        <v>No</v>
      </c>
      <c r="S35" s="3">
        <f>VLOOKUP(A35,HR_Metrics_Raw!$1:$1048576,9,FALSE)</f>
        <v>48</v>
      </c>
      <c r="T35" t="str">
        <f>VLOOKUP(A35,HR_Metrics_Raw!$1:$1048576,10,FALSE)</f>
        <v>No</v>
      </c>
      <c r="U35" t="str">
        <f>VLOOKUP(A35,HR_Metrics_Raw!$1:$1048576,11,FALSE)</f>
        <v>No</v>
      </c>
    </row>
    <row r="36" spans="1:21" x14ac:dyDescent="0.35">
      <c r="A36" s="1" t="s">
        <v>1299</v>
      </c>
      <c r="B36" s="1" t="str">
        <f>VLOOKUP(Final_HR_Data!A36,Employee_Master_Raw!$1:$1048576,2,FALSE)</f>
        <v>Kiran Patel</v>
      </c>
      <c r="C36" s="1" t="str">
        <f>VLOOKUP(A36,Employee_Master_Raw!$1:$1048576,3,FALSE)</f>
        <v>Female</v>
      </c>
      <c r="D36" s="2">
        <f>VLOOKUP(A36,Employee_Master_Raw!$1:$1048576,4,FALSE)</f>
        <v>53</v>
      </c>
      <c r="E36" s="1" t="str">
        <f>VLOOKUP(A36,Employee_Master_Raw!$1:$1048576,5,FALSE)</f>
        <v>Sales</v>
      </c>
      <c r="F36" s="1" t="str">
        <f>VLOOKUP(A36,Employee_Master_Raw!$1:$1048576,6,FALSE)</f>
        <v>Specialist</v>
      </c>
      <c r="G36" s="1" t="str">
        <f>VLOOKUP(A36,Employee_Master_Raw!$1:$1048576,7,FALSE)</f>
        <v>Kochi</v>
      </c>
      <c r="H36" s="6">
        <f>IF(VLOOKUP(A36,Employee_Master_Raw!$1:$1048576,8,FALSE)=0,"",VLOOKUP(A36,Employee_Master_Raw!$1:$1048576,8,FALSE))</f>
        <v>44403</v>
      </c>
      <c r="I36" t="str">
        <f>VLOOKUP(A36,Employee_Master_Raw!$1:$1048576,9,FALSE)</f>
        <v>Master's</v>
      </c>
      <c r="J36" s="3">
        <f>VLOOKUP(A36,Employee_Master_Raw!$1:$1048576,10,FALSE)</f>
        <v>4</v>
      </c>
      <c r="K36" t="str">
        <f>VLOOKUP(A36,Employee_Master_Raw!$1:$1048576,11,FALSE)</f>
        <v>Rahul Nair</v>
      </c>
      <c r="L36" s="10">
        <f>VLOOKUP(A36,HR_Metrics_Raw!$1:$1048576,2,FALSE)</f>
        <v>152256</v>
      </c>
      <c r="M36" s="3">
        <f>VLOOKUP(A36,HR_Metrics_Raw!$1:$1048576,3,FALSE)</f>
        <v>2</v>
      </c>
      <c r="N36" s="3">
        <f>VLOOKUP(A36,HR_Metrics_Raw!$1:$1048576,4,FALSE)</f>
        <v>7</v>
      </c>
      <c r="O36" s="12">
        <f>VLOOKUP(A36,HR_Metrics_Raw!$1:$1048576,5,FALSE)</f>
        <v>0.96900000000000008</v>
      </c>
      <c r="P36" s="3">
        <f>VLOOKUP(A36,HR_Metrics_Raw!$1:$1048576,6,FALSE)</f>
        <v>8</v>
      </c>
      <c r="Q36" t="str">
        <f>VLOOKUP(A36,HR_Metrics_Raw!$1:$1048576,7,FALSE)</f>
        <v>Casual</v>
      </c>
      <c r="R36" t="str">
        <f>VLOOKUP(A36,HR_Metrics_Raw!$1:$1048576,8,FALSE)</f>
        <v>No</v>
      </c>
      <c r="S36" s="3">
        <f>VLOOKUP(A36,HR_Metrics_Raw!$1:$1048576,9,FALSE)</f>
        <v>14</v>
      </c>
      <c r="T36" t="str">
        <f>VLOOKUP(A36,HR_Metrics_Raw!$1:$1048576,10,FALSE)</f>
        <v>No</v>
      </c>
      <c r="U36" t="str">
        <f>VLOOKUP(A36,HR_Metrics_Raw!$1:$1048576,11,FALSE)</f>
        <v>No</v>
      </c>
    </row>
    <row r="37" spans="1:21" x14ac:dyDescent="0.35">
      <c r="A37" s="1" t="s">
        <v>2429</v>
      </c>
      <c r="B37" s="1" t="str">
        <f>VLOOKUP(Final_HR_Data!A37,Employee_Master_Raw!$1:$1048576,2,FALSE)</f>
        <v>Amit Das</v>
      </c>
      <c r="C37" s="1" t="str">
        <f>VLOOKUP(A37,Employee_Master_Raw!$1:$1048576,3,FALSE)</f>
        <v>Female</v>
      </c>
      <c r="D37" s="2">
        <f>VLOOKUP(A37,Employee_Master_Raw!$1:$1048576,4,FALSE)</f>
        <v>33</v>
      </c>
      <c r="E37" s="1" t="str">
        <f>VLOOKUP(A37,Employee_Master_Raw!$1:$1048576,5,FALSE)</f>
        <v>Customer Support</v>
      </c>
      <c r="F37" s="1" t="str">
        <f>VLOOKUP(A37,Employee_Master_Raw!$1:$1048576,6,FALSE)</f>
        <v>Developer</v>
      </c>
      <c r="G37" s="1" t="str">
        <f>VLOOKUP(A37,Employee_Master_Raw!$1:$1048576,7,FALSE)</f>
        <v>Bangalore</v>
      </c>
      <c r="H37" s="6">
        <f>IF(VLOOKUP(A37,Employee_Master_Raw!$1:$1048576,8,FALSE)=0,"",VLOOKUP(A37,Employee_Master_Raw!$1:$1048576,8,FALSE))</f>
        <v>42749</v>
      </c>
      <c r="I37" t="str">
        <f>VLOOKUP(A37,Employee_Master_Raw!$1:$1048576,9,FALSE)</f>
        <v>Master's</v>
      </c>
      <c r="J37" s="3">
        <f>VLOOKUP(A37,Employee_Master_Raw!$1:$1048576,10,FALSE)</f>
        <v>18</v>
      </c>
      <c r="K37" t="str">
        <f>VLOOKUP(A37,Employee_Master_Raw!$1:$1048576,11,FALSE)</f>
        <v>Sneha Thomas</v>
      </c>
      <c r="L37" s="10">
        <f>VLOOKUP(A37,HR_Metrics_Raw!$1:$1048576,2,FALSE)</f>
        <v>83154</v>
      </c>
      <c r="M37" s="3">
        <f>VLOOKUP(A37,HR_Metrics_Raw!$1:$1048576,3,FALSE)</f>
        <v>1</v>
      </c>
      <c r="N37" s="3">
        <f>VLOOKUP(A37,HR_Metrics_Raw!$1:$1048576,4,FALSE)</f>
        <v>1</v>
      </c>
      <c r="O37" s="12">
        <f>VLOOKUP(A37,HR_Metrics_Raw!$1:$1048576,5,FALSE)</f>
        <v>0.94200000000000006</v>
      </c>
      <c r="P37" s="3">
        <f>VLOOKUP(A37,HR_Metrics_Raw!$1:$1048576,6,FALSE)</f>
        <v>2</v>
      </c>
      <c r="Q37" t="str">
        <f>VLOOKUP(A37,HR_Metrics_Raw!$1:$1048576,7,FALSE)</f>
        <v>Earned</v>
      </c>
      <c r="R37" t="str">
        <f>VLOOKUP(A37,HR_Metrics_Raw!$1:$1048576,8,FALSE)</f>
        <v>No</v>
      </c>
      <c r="S37" s="3">
        <f>VLOOKUP(A37,HR_Metrics_Raw!$1:$1048576,9,FALSE)</f>
        <v>65</v>
      </c>
      <c r="T37" t="str">
        <f>VLOOKUP(A37,HR_Metrics_Raw!$1:$1048576,10,FALSE)</f>
        <v>No</v>
      </c>
      <c r="U37" t="str">
        <f>VLOOKUP(A37,HR_Metrics_Raw!$1:$1048576,11,FALSE)</f>
        <v>No</v>
      </c>
    </row>
    <row r="38" spans="1:21" x14ac:dyDescent="0.35">
      <c r="A38" s="1" t="s">
        <v>2676</v>
      </c>
      <c r="B38" s="1" t="str">
        <f>VLOOKUP(Final_HR_Data!A38,Employee_Master_Raw!$1:$1048576,2,FALSE)</f>
        <v>Neha Thomas</v>
      </c>
      <c r="C38" s="1" t="str">
        <f>VLOOKUP(A38,Employee_Master_Raw!$1:$1048576,3,FALSE)</f>
        <v>Male</v>
      </c>
      <c r="D38" s="2">
        <f>VLOOKUP(A38,Employee_Master_Raw!$1:$1048576,4,FALSE)</f>
        <v>40</v>
      </c>
      <c r="E38" s="1" t="str">
        <f>VLOOKUP(A38,Employee_Master_Raw!$1:$1048576,5,FALSE)</f>
        <v>Finance</v>
      </c>
      <c r="F38" s="1" t="str">
        <f>VLOOKUP(A38,Employee_Master_Raw!$1:$1048576,6,FALSE)</f>
        <v>Analyst</v>
      </c>
      <c r="G38" s="1" t="str">
        <f>VLOOKUP(A38,Employee_Master_Raw!$1:$1048576,7,FALSE)</f>
        <v>Mumbai</v>
      </c>
      <c r="H38" s="6">
        <f>IF(VLOOKUP(A38,Employee_Master_Raw!$1:$1048576,8,FALSE)=0,"",VLOOKUP(A38,Employee_Master_Raw!$1:$1048576,8,FALSE))</f>
        <v>45236</v>
      </c>
      <c r="I38" t="str">
        <f>VLOOKUP(A38,Employee_Master_Raw!$1:$1048576,9,FALSE)</f>
        <v>MBA</v>
      </c>
      <c r="J38" s="3">
        <f>VLOOKUP(A38,Employee_Master_Raw!$1:$1048576,10,FALSE)</f>
        <v>7</v>
      </c>
      <c r="K38" t="str">
        <f>VLOOKUP(A38,Employee_Master_Raw!$1:$1048576,11,FALSE)</f>
        <v>Rahul Nair</v>
      </c>
      <c r="L38" s="10">
        <f>VLOOKUP(A38,HR_Metrics_Raw!$1:$1048576,2,FALSE)</f>
        <v>106137</v>
      </c>
      <c r="M38" s="3">
        <f>VLOOKUP(A38,HR_Metrics_Raw!$1:$1048576,3,FALSE)</f>
        <v>4</v>
      </c>
      <c r="N38" s="3">
        <f>VLOOKUP(A38,HR_Metrics_Raw!$1:$1048576,4,FALSE)</f>
        <v>2</v>
      </c>
      <c r="O38" s="12">
        <f>VLOOKUP(A38,HR_Metrics_Raw!$1:$1048576,5,FALSE)</f>
        <v>0.93599999999999994</v>
      </c>
      <c r="P38" s="3">
        <f>VLOOKUP(A38,HR_Metrics_Raw!$1:$1048576,6,FALSE)</f>
        <v>7</v>
      </c>
      <c r="Q38" t="str">
        <f>VLOOKUP(A38,HR_Metrics_Raw!$1:$1048576,7,FALSE)</f>
        <v>Casual</v>
      </c>
      <c r="R38" t="str">
        <f>VLOOKUP(A38,HR_Metrics_Raw!$1:$1048576,8,FALSE)</f>
        <v>No</v>
      </c>
      <c r="S38" s="3">
        <f>VLOOKUP(A38,HR_Metrics_Raw!$1:$1048576,9,FALSE)</f>
        <v>80</v>
      </c>
      <c r="T38" t="str">
        <f>VLOOKUP(A38,HR_Metrics_Raw!$1:$1048576,10,FALSE)</f>
        <v>No</v>
      </c>
      <c r="U38" t="str">
        <f>VLOOKUP(A38,HR_Metrics_Raw!$1:$1048576,11,FALSE)</f>
        <v>No</v>
      </c>
    </row>
    <row r="39" spans="1:21" x14ac:dyDescent="0.35">
      <c r="A39" s="1" t="s">
        <v>1251</v>
      </c>
      <c r="B39" s="1" t="str">
        <f>VLOOKUP(Final_HR_Data!A39,Employee_Master_Raw!$1:$1048576,2,FALSE)</f>
        <v>Arjun Nair</v>
      </c>
      <c r="C39" s="1" t="str">
        <f>VLOOKUP(A39,Employee_Master_Raw!$1:$1048576,3,FALSE)</f>
        <v>Female</v>
      </c>
      <c r="D39" s="2">
        <f>VLOOKUP(A39,Employee_Master_Raw!$1:$1048576,4,FALSE)</f>
        <v>34</v>
      </c>
      <c r="E39" s="1" t="str">
        <f>VLOOKUP(A39,Employee_Master_Raw!$1:$1048576,5,FALSE)</f>
        <v>Sales</v>
      </c>
      <c r="F39" s="1" t="str">
        <f>VLOOKUP(A39,Employee_Master_Raw!$1:$1048576,6,FALSE)</f>
        <v>Specialist</v>
      </c>
      <c r="G39" s="1" t="str">
        <f>VLOOKUP(A39,Employee_Master_Raw!$1:$1048576,7,FALSE)</f>
        <v>Bangalore</v>
      </c>
      <c r="H39" s="6">
        <f>IF(VLOOKUP(A39,Employee_Master_Raw!$1:$1048576,8,FALSE)=0,"",VLOOKUP(A39,Employee_Master_Raw!$1:$1048576,8,FALSE))</f>
        <v>42758</v>
      </c>
      <c r="I39" t="str">
        <f>VLOOKUP(A39,Employee_Master_Raw!$1:$1048576,9,FALSE)</f>
        <v>Master's</v>
      </c>
      <c r="J39" s="3">
        <f>VLOOKUP(A39,Employee_Master_Raw!$1:$1048576,10,FALSE)</f>
        <v>6</v>
      </c>
      <c r="K39" t="str">
        <f>VLOOKUP(A39,Employee_Master_Raw!$1:$1048576,11,FALSE)</f>
        <v>Sneha Thomas</v>
      </c>
      <c r="L39" s="10">
        <f>VLOOKUP(A39,HR_Metrics_Raw!$1:$1048576,2,FALSE)</f>
        <v>154590</v>
      </c>
      <c r="M39" s="3">
        <f>VLOOKUP(A39,HR_Metrics_Raw!$1:$1048576,3,FALSE)</f>
        <v>4</v>
      </c>
      <c r="N39" s="3">
        <f>VLOOKUP(A39,HR_Metrics_Raw!$1:$1048576,4,FALSE)</f>
        <v>7</v>
      </c>
      <c r="O39" s="12">
        <f>VLOOKUP(A39,HR_Metrics_Raw!$1:$1048576,5,FALSE)</f>
        <v>0.93700000000000006</v>
      </c>
      <c r="P39" s="3">
        <f>VLOOKUP(A39,HR_Metrics_Raw!$1:$1048576,6,FALSE)</f>
        <v>27</v>
      </c>
      <c r="Q39" t="str">
        <f>VLOOKUP(A39,HR_Metrics_Raw!$1:$1048576,7,FALSE)</f>
        <v>Maternity/Paternity</v>
      </c>
      <c r="R39" t="str">
        <f>VLOOKUP(A39,HR_Metrics_Raw!$1:$1048576,8,FALSE)</f>
        <v>No</v>
      </c>
      <c r="S39" s="3">
        <f>VLOOKUP(A39,HR_Metrics_Raw!$1:$1048576,9,FALSE)</f>
        <v>51</v>
      </c>
      <c r="T39" t="str">
        <f>VLOOKUP(A39,HR_Metrics_Raw!$1:$1048576,10,FALSE)</f>
        <v>Yes</v>
      </c>
      <c r="U39" t="str">
        <f>VLOOKUP(A39,HR_Metrics_Raw!$1:$1048576,11,FALSE)</f>
        <v>No</v>
      </c>
    </row>
    <row r="40" spans="1:21" x14ac:dyDescent="0.35">
      <c r="A40" s="1" t="s">
        <v>2291</v>
      </c>
      <c r="B40" s="1" t="str">
        <f>VLOOKUP(Final_HR_Data!A40,Employee_Master_Raw!$1:$1048576,2,FALSE)</f>
        <v>Rahul Kumar</v>
      </c>
      <c r="C40" s="1" t="str">
        <f>VLOOKUP(A40,Employee_Master_Raw!$1:$1048576,3,FALSE)</f>
        <v>Female</v>
      </c>
      <c r="D40" s="2">
        <f>VLOOKUP(A40,Employee_Master_Raw!$1:$1048576,4,FALSE)</f>
        <v>24</v>
      </c>
      <c r="E40" s="1" t="str">
        <f>VLOOKUP(A40,Employee_Master_Raw!$1:$1048576,5,FALSE)</f>
        <v>IT</v>
      </c>
      <c r="F40" s="1" t="str">
        <f>VLOOKUP(A40,Employee_Master_Raw!$1:$1048576,6,FALSE)</f>
        <v>Manager</v>
      </c>
      <c r="G40" s="1" t="str">
        <f>VLOOKUP(A40,Employee_Master_Raw!$1:$1048576,7,FALSE)</f>
        <v>Pune</v>
      </c>
      <c r="H40" s="6">
        <f>IF(VLOOKUP(A40,Employee_Master_Raw!$1:$1048576,8,FALSE)=0,"",VLOOKUP(A40,Employee_Master_Raw!$1:$1048576,8,FALSE))</f>
        <v>44558</v>
      </c>
      <c r="I40" t="str">
        <f>VLOOKUP(A40,Employee_Master_Raw!$1:$1048576,9,FALSE)</f>
        <v>Master's</v>
      </c>
      <c r="J40" s="3">
        <f>VLOOKUP(A40,Employee_Master_Raw!$1:$1048576,10,FALSE)</f>
        <v>18</v>
      </c>
      <c r="K40" t="str">
        <f>VLOOKUP(A40,Employee_Master_Raw!$1:$1048576,11,FALSE)</f>
        <v>Rahul Nair</v>
      </c>
      <c r="L40" s="10">
        <f>VLOOKUP(A40,HR_Metrics_Raw!$1:$1048576,2,FALSE)</f>
        <v>98369</v>
      </c>
      <c r="M40" s="3">
        <f>VLOOKUP(A40,HR_Metrics_Raw!$1:$1048576,3,FALSE)</f>
        <v>2</v>
      </c>
      <c r="N40" s="3">
        <f>VLOOKUP(A40,HR_Metrics_Raw!$1:$1048576,4,FALSE)</f>
        <v>6</v>
      </c>
      <c r="O40" s="12">
        <f>VLOOKUP(A40,HR_Metrics_Raw!$1:$1048576,5,FALSE)</f>
        <v>0.93900000000000006</v>
      </c>
      <c r="P40" s="3">
        <f>VLOOKUP(A40,HR_Metrics_Raw!$1:$1048576,6,FALSE)</f>
        <v>7</v>
      </c>
      <c r="Q40" t="str">
        <f>VLOOKUP(A40,HR_Metrics_Raw!$1:$1048576,7,FALSE)</f>
        <v>Sick</v>
      </c>
      <c r="R40" t="str">
        <f>VLOOKUP(A40,HR_Metrics_Raw!$1:$1048576,8,FALSE)</f>
        <v>No</v>
      </c>
      <c r="S40" s="3">
        <f>VLOOKUP(A40,HR_Metrics_Raw!$1:$1048576,9,FALSE)</f>
        <v>51</v>
      </c>
      <c r="T40" t="str">
        <f>VLOOKUP(A40,HR_Metrics_Raw!$1:$1048576,10,FALSE)</f>
        <v>No</v>
      </c>
      <c r="U40" t="str">
        <f>VLOOKUP(A40,HR_Metrics_Raw!$1:$1048576,11,FALSE)</f>
        <v>No</v>
      </c>
    </row>
    <row r="41" spans="1:21" x14ac:dyDescent="0.35">
      <c r="A41" s="1" t="s">
        <v>1716</v>
      </c>
      <c r="B41" s="1" t="str">
        <f>VLOOKUP(Final_HR_Data!A41,Employee_Master_Raw!$1:$1048576,2,FALSE)</f>
        <v>Priya Menon</v>
      </c>
      <c r="C41" s="1" t="str">
        <f>VLOOKUP(A41,Employee_Master_Raw!$1:$1048576,3,FALSE)</f>
        <v>Female</v>
      </c>
      <c r="D41" s="2">
        <f>VLOOKUP(A41,Employee_Master_Raw!$1:$1048576,4,FALSE)</f>
        <v>30</v>
      </c>
      <c r="E41" s="1" t="str">
        <f>VLOOKUP(A41,Employee_Master_Raw!$1:$1048576,5,FALSE)</f>
        <v>HR</v>
      </c>
      <c r="F41" s="1" t="str">
        <f>VLOOKUP(A41,Employee_Master_Raw!$1:$1048576,6,FALSE)</f>
        <v>Executive</v>
      </c>
      <c r="G41" s="1" t="str">
        <f>VLOOKUP(A41,Employee_Master_Raw!$1:$1048576,7,FALSE)</f>
        <v>Hyderabad</v>
      </c>
      <c r="H41" s="6">
        <f>IF(VLOOKUP(A41,Employee_Master_Raw!$1:$1048576,8,FALSE)=0,"",VLOOKUP(A41,Employee_Master_Raw!$1:$1048576,8,FALSE))</f>
        <v>42525</v>
      </c>
      <c r="I41" t="str">
        <f>VLOOKUP(A41,Employee_Master_Raw!$1:$1048576,9,FALSE)</f>
        <v>MCA</v>
      </c>
      <c r="J41" s="3">
        <f>VLOOKUP(A41,Employee_Master_Raw!$1:$1048576,10,FALSE)</f>
        <v>1</v>
      </c>
      <c r="K41" t="str">
        <f>VLOOKUP(A41,Employee_Master_Raw!$1:$1048576,11,FALSE)</f>
        <v>Priya Sharma</v>
      </c>
      <c r="L41" s="10">
        <f>VLOOKUP(A41,HR_Metrics_Raw!$1:$1048576,2,FALSE)</f>
        <v>132763</v>
      </c>
      <c r="M41" s="3">
        <f>VLOOKUP(A41,HR_Metrics_Raw!$1:$1048576,3,FALSE)</f>
        <v>1</v>
      </c>
      <c r="N41" s="3">
        <f>VLOOKUP(A41,HR_Metrics_Raw!$1:$1048576,4,FALSE)</f>
        <v>3</v>
      </c>
      <c r="O41" s="12">
        <f>VLOOKUP(A41,HR_Metrics_Raw!$1:$1048576,5,FALSE)</f>
        <v>0.91900000000000004</v>
      </c>
      <c r="P41" s="3">
        <f>VLOOKUP(A41,HR_Metrics_Raw!$1:$1048576,6,FALSE)</f>
        <v>17</v>
      </c>
      <c r="Q41" t="str">
        <f>VLOOKUP(A41,HR_Metrics_Raw!$1:$1048576,7,FALSE)</f>
        <v>Maternity/Paternity</v>
      </c>
      <c r="R41" t="str">
        <f>VLOOKUP(A41,HR_Metrics_Raw!$1:$1048576,8,FALSE)</f>
        <v>Yes</v>
      </c>
      <c r="S41" s="3">
        <f>VLOOKUP(A41,HR_Metrics_Raw!$1:$1048576,9,FALSE)</f>
        <v>68</v>
      </c>
      <c r="T41" t="str">
        <f>VLOOKUP(A41,HR_Metrics_Raw!$1:$1048576,10,FALSE)</f>
        <v>No</v>
      </c>
      <c r="U41" t="str">
        <f>VLOOKUP(A41,HR_Metrics_Raw!$1:$1048576,11,FALSE)</f>
        <v>No</v>
      </c>
    </row>
    <row r="42" spans="1:21" x14ac:dyDescent="0.35">
      <c r="A42" s="1" t="s">
        <v>994</v>
      </c>
      <c r="B42" s="1" t="str">
        <f>VLOOKUP(Final_HR_Data!A42,Employee_Master_Raw!$1:$1048576,2,FALSE)</f>
        <v>Priya Menon</v>
      </c>
      <c r="C42" s="1" t="str">
        <f>VLOOKUP(A42,Employee_Master_Raw!$1:$1048576,3,FALSE)</f>
        <v>Male</v>
      </c>
      <c r="D42" s="2">
        <f>VLOOKUP(A42,Employee_Master_Raw!$1:$1048576,4,FALSE)</f>
        <v>59</v>
      </c>
      <c r="E42" s="1" t="str">
        <f>VLOOKUP(A42,Employee_Master_Raw!$1:$1048576,5,FALSE)</f>
        <v>Sales</v>
      </c>
      <c r="F42" s="1" t="str">
        <f>VLOOKUP(A42,Employee_Master_Raw!$1:$1048576,6,FALSE)</f>
        <v>Developer</v>
      </c>
      <c r="G42" s="1" t="str">
        <f>VLOOKUP(A42,Employee_Master_Raw!$1:$1048576,7,FALSE)</f>
        <v>Delhi</v>
      </c>
      <c r="H42" s="6">
        <f>IF(VLOOKUP(A42,Employee_Master_Raw!$1:$1048576,8,FALSE)=0,"",VLOOKUP(A42,Employee_Master_Raw!$1:$1048576,8,FALSE))</f>
        <v>45029</v>
      </c>
      <c r="I42" t="str">
        <f>VLOOKUP(A42,Employee_Master_Raw!$1:$1048576,9,FALSE)</f>
        <v>Bachelor's</v>
      </c>
      <c r="J42" s="3">
        <f>VLOOKUP(A42,Employee_Master_Raw!$1:$1048576,10,FALSE)</f>
        <v>19</v>
      </c>
      <c r="K42" t="str">
        <f>VLOOKUP(A42,Employee_Master_Raw!$1:$1048576,11,FALSE)</f>
        <v>Sneha Thomas</v>
      </c>
      <c r="L42" s="10">
        <f>VLOOKUP(A42,HR_Metrics_Raw!$1:$1048576,2,FALSE)</f>
        <v>149597</v>
      </c>
      <c r="M42" s="3">
        <f>VLOOKUP(A42,HR_Metrics_Raw!$1:$1048576,3,FALSE)</f>
        <v>2</v>
      </c>
      <c r="N42" s="3">
        <f>VLOOKUP(A42,HR_Metrics_Raw!$1:$1048576,4,FALSE)</f>
        <v>6</v>
      </c>
      <c r="O42" s="12">
        <f>VLOOKUP(A42,HR_Metrics_Raw!$1:$1048576,5,FALSE)</f>
        <v>0.871</v>
      </c>
      <c r="P42" s="3">
        <f>VLOOKUP(A42,HR_Metrics_Raw!$1:$1048576,6,FALSE)</f>
        <v>6</v>
      </c>
      <c r="Q42" t="str">
        <f>VLOOKUP(A42,HR_Metrics_Raw!$1:$1048576,7,FALSE)</f>
        <v>Casual</v>
      </c>
      <c r="R42" t="str">
        <f>VLOOKUP(A42,HR_Metrics_Raw!$1:$1048576,8,FALSE)</f>
        <v>Yes</v>
      </c>
      <c r="S42" s="3">
        <f>VLOOKUP(A42,HR_Metrics_Raw!$1:$1048576,9,FALSE)</f>
        <v>22</v>
      </c>
      <c r="T42" t="str">
        <f>VLOOKUP(A42,HR_Metrics_Raw!$1:$1048576,10,FALSE)</f>
        <v>No</v>
      </c>
      <c r="U42" t="str">
        <f>VLOOKUP(A42,HR_Metrics_Raw!$1:$1048576,11,FALSE)</f>
        <v>No</v>
      </c>
    </row>
    <row r="43" spans="1:21" x14ac:dyDescent="0.35">
      <c r="A43" s="1" t="s">
        <v>2744</v>
      </c>
      <c r="B43" s="1" t="str">
        <f>VLOOKUP(Final_HR_Data!A43,Employee_Master_Raw!$1:$1048576,2,FALSE)</f>
        <v>Rahul Kumar</v>
      </c>
      <c r="C43" s="1" t="str">
        <f>VLOOKUP(A43,Employee_Master_Raw!$1:$1048576,3,FALSE)</f>
        <v>Female</v>
      </c>
      <c r="D43" s="2">
        <f>VLOOKUP(A43,Employee_Master_Raw!$1:$1048576,4,FALSE)</f>
        <v>53</v>
      </c>
      <c r="E43" s="1" t="str">
        <f>VLOOKUP(A43,Employee_Master_Raw!$1:$1048576,5,FALSE)</f>
        <v>Marketing</v>
      </c>
      <c r="F43" s="1" t="str">
        <f>VLOOKUP(A43,Employee_Master_Raw!$1:$1048576,6,FALSE)</f>
        <v>Developer</v>
      </c>
      <c r="G43" s="1" t="str">
        <f>VLOOKUP(A43,Employee_Master_Raw!$1:$1048576,7,FALSE)</f>
        <v>Mumbai</v>
      </c>
      <c r="H43" s="6">
        <f>IF(VLOOKUP(A43,Employee_Master_Raw!$1:$1048576,8,FALSE)=0,"",VLOOKUP(A43,Employee_Master_Raw!$1:$1048576,8,FALSE))</f>
        <v>43701</v>
      </c>
      <c r="I43" t="str">
        <f>VLOOKUP(A43,Employee_Master_Raw!$1:$1048576,9,FALSE)</f>
        <v>MCA</v>
      </c>
      <c r="J43" s="3">
        <f>VLOOKUP(A43,Employee_Master_Raw!$1:$1048576,10,FALSE)</f>
        <v>14</v>
      </c>
      <c r="K43" t="str">
        <f>VLOOKUP(A43,Employee_Master_Raw!$1:$1048576,11,FALSE)</f>
        <v>Priya Sharma</v>
      </c>
      <c r="L43" s="10">
        <f>VLOOKUP(A43,HR_Metrics_Raw!$1:$1048576,2,FALSE)</f>
        <v>70618</v>
      </c>
      <c r="M43" s="3">
        <f>VLOOKUP(A43,HR_Metrics_Raw!$1:$1048576,3,FALSE)</f>
        <v>5</v>
      </c>
      <c r="N43" s="3">
        <f>VLOOKUP(A43,HR_Metrics_Raw!$1:$1048576,4,FALSE)</f>
        <v>6</v>
      </c>
      <c r="O43" s="12">
        <f>VLOOKUP(A43,HR_Metrics_Raw!$1:$1048576,5,FALSE)</f>
        <v>0.92299999999999993</v>
      </c>
      <c r="P43" s="3">
        <f>VLOOKUP(A43,HR_Metrics_Raw!$1:$1048576,6,FALSE)</f>
        <v>20</v>
      </c>
      <c r="Q43" t="str">
        <f>VLOOKUP(A43,HR_Metrics_Raw!$1:$1048576,7,FALSE)</f>
        <v>Unpaid</v>
      </c>
      <c r="R43" t="str">
        <f>VLOOKUP(A43,HR_Metrics_Raw!$1:$1048576,8,FALSE)</f>
        <v>No</v>
      </c>
      <c r="S43" s="3">
        <f>VLOOKUP(A43,HR_Metrics_Raw!$1:$1048576,9,FALSE)</f>
        <v>10</v>
      </c>
      <c r="T43" t="str">
        <f>VLOOKUP(A43,HR_Metrics_Raw!$1:$1048576,10,FALSE)</f>
        <v>Yes</v>
      </c>
      <c r="U43" t="str">
        <f>VLOOKUP(A43,HR_Metrics_Raw!$1:$1048576,11,FALSE)</f>
        <v>No</v>
      </c>
    </row>
    <row r="44" spans="1:21" x14ac:dyDescent="0.35">
      <c r="A44" s="1" t="s">
        <v>2694</v>
      </c>
      <c r="B44" s="1" t="str">
        <f>VLOOKUP(Final_HR_Data!A44,Employee_Master_Raw!$1:$1048576,2,FALSE)</f>
        <v>Arjun Nair</v>
      </c>
      <c r="C44" s="1" t="str">
        <f>VLOOKUP(A44,Employee_Master_Raw!$1:$1048576,3,FALSE)</f>
        <v>Female</v>
      </c>
      <c r="D44" s="2">
        <f>VLOOKUP(A44,Employee_Master_Raw!$1:$1048576,4,FALSE)</f>
        <v>38</v>
      </c>
      <c r="E44" s="1" t="str">
        <f>VLOOKUP(A44,Employee_Master_Raw!$1:$1048576,5,FALSE)</f>
        <v>HR</v>
      </c>
      <c r="F44" s="1" t="str">
        <f>VLOOKUP(A44,Employee_Master_Raw!$1:$1048576,6,FALSE)</f>
        <v>Manager</v>
      </c>
      <c r="G44" s="1" t="str">
        <f>VLOOKUP(A44,Employee_Master_Raw!$1:$1048576,7,FALSE)</f>
        <v>Mumbai</v>
      </c>
      <c r="H44" s="6">
        <f>IF(VLOOKUP(A44,Employee_Master_Raw!$1:$1048576,8,FALSE)=0,"",VLOOKUP(A44,Employee_Master_Raw!$1:$1048576,8,FALSE))</f>
        <v>43877</v>
      </c>
      <c r="I44" t="str">
        <f>VLOOKUP(A44,Employee_Master_Raw!$1:$1048576,9,FALSE)</f>
        <v>Bachelor's</v>
      </c>
      <c r="J44" s="3">
        <f>VLOOKUP(A44,Employee_Master_Raw!$1:$1048576,10,FALSE)</f>
        <v>8</v>
      </c>
      <c r="K44" t="str">
        <f>VLOOKUP(A44,Employee_Master_Raw!$1:$1048576,11,FALSE)</f>
        <v>Sneha Thomas</v>
      </c>
      <c r="L44" s="10">
        <f>VLOOKUP(A44,HR_Metrics_Raw!$1:$1048576,2,FALSE)</f>
        <v>135060</v>
      </c>
      <c r="M44" s="3">
        <f>VLOOKUP(A44,HR_Metrics_Raw!$1:$1048576,3,FALSE)</f>
        <v>3</v>
      </c>
      <c r="N44" s="3">
        <f>VLOOKUP(A44,HR_Metrics_Raw!$1:$1048576,4,FALSE)</f>
        <v>7</v>
      </c>
      <c r="O44" s="12">
        <f>VLOOKUP(A44,HR_Metrics_Raw!$1:$1048576,5,FALSE)</f>
        <v>0.93099999999999994</v>
      </c>
      <c r="P44" s="3">
        <f>VLOOKUP(A44,HR_Metrics_Raw!$1:$1048576,6,FALSE)</f>
        <v>27</v>
      </c>
      <c r="Q44" t="str">
        <f>VLOOKUP(A44,HR_Metrics_Raw!$1:$1048576,7,FALSE)</f>
        <v>Earned</v>
      </c>
      <c r="R44" t="str">
        <f>VLOOKUP(A44,HR_Metrics_Raw!$1:$1048576,8,FALSE)</f>
        <v>No</v>
      </c>
      <c r="S44" s="3">
        <f>VLOOKUP(A44,HR_Metrics_Raw!$1:$1048576,9,FALSE)</f>
        <v>14</v>
      </c>
      <c r="T44" t="str">
        <f>VLOOKUP(A44,HR_Metrics_Raw!$1:$1048576,10,FALSE)</f>
        <v>No</v>
      </c>
      <c r="U44" t="str">
        <f>VLOOKUP(A44,HR_Metrics_Raw!$1:$1048576,11,FALSE)</f>
        <v>No</v>
      </c>
    </row>
    <row r="45" spans="1:21" x14ac:dyDescent="0.35">
      <c r="A45" s="1" t="s">
        <v>154</v>
      </c>
      <c r="B45" s="1" t="str">
        <f>VLOOKUP(Final_HR_Data!A45,Employee_Master_Raw!$1:$1048576,2,FALSE)</f>
        <v>Neha Thomas</v>
      </c>
      <c r="C45" s="1" t="str">
        <f>VLOOKUP(A45,Employee_Master_Raw!$1:$1048576,3,FALSE)</f>
        <v>Male</v>
      </c>
      <c r="D45" s="2">
        <f>VLOOKUP(A45,Employee_Master_Raw!$1:$1048576,4,FALSE)</f>
        <v>52</v>
      </c>
      <c r="E45" s="1" t="str">
        <f>VLOOKUP(A45,Employee_Master_Raw!$1:$1048576,5,FALSE)</f>
        <v>Operations</v>
      </c>
      <c r="F45" s="1" t="str">
        <f>VLOOKUP(A45,Employee_Master_Raw!$1:$1048576,6,FALSE)</f>
        <v>Manager</v>
      </c>
      <c r="G45" s="1" t="str">
        <f>VLOOKUP(A45,Employee_Master_Raw!$1:$1048576,7,FALSE)</f>
        <v>Mumbai</v>
      </c>
      <c r="H45" s="6">
        <f>IF(VLOOKUP(A45,Employee_Master_Raw!$1:$1048576,8,FALSE)=0,"",VLOOKUP(A45,Employee_Master_Raw!$1:$1048576,8,FALSE))</f>
        <v>45276</v>
      </c>
      <c r="I45" t="str">
        <f>VLOOKUP(A45,Employee_Master_Raw!$1:$1048576,9,FALSE)</f>
        <v>Master's</v>
      </c>
      <c r="J45" s="3">
        <f>VLOOKUP(A45,Employee_Master_Raw!$1:$1048576,10,FALSE)</f>
        <v>5</v>
      </c>
      <c r="K45" t="str">
        <f>VLOOKUP(A45,Employee_Master_Raw!$1:$1048576,11,FALSE)</f>
        <v>Sneha Thomas</v>
      </c>
      <c r="L45" s="10">
        <f>VLOOKUP(A45,HR_Metrics_Raw!$1:$1048576,2,FALSE)</f>
        <v>112761</v>
      </c>
      <c r="M45" s="3">
        <f>VLOOKUP(A45,HR_Metrics_Raw!$1:$1048576,3,FALSE)</f>
        <v>5</v>
      </c>
      <c r="N45" s="3">
        <f>VLOOKUP(A45,HR_Metrics_Raw!$1:$1048576,4,FALSE)</f>
        <v>10</v>
      </c>
      <c r="O45" s="12">
        <f>VLOOKUP(A45,HR_Metrics_Raw!$1:$1048576,5,FALSE)</f>
        <v>0.97099999999999997</v>
      </c>
      <c r="P45" s="3">
        <f>VLOOKUP(A45,HR_Metrics_Raw!$1:$1048576,6,FALSE)</f>
        <v>30</v>
      </c>
      <c r="Q45" t="str">
        <f>VLOOKUP(A45,HR_Metrics_Raw!$1:$1048576,7,FALSE)</f>
        <v>Earned</v>
      </c>
      <c r="R45" t="str">
        <f>VLOOKUP(A45,HR_Metrics_Raw!$1:$1048576,8,FALSE)</f>
        <v>Yes</v>
      </c>
      <c r="S45" s="3">
        <f>VLOOKUP(A45,HR_Metrics_Raw!$1:$1048576,9,FALSE)</f>
        <v>10</v>
      </c>
      <c r="T45" t="str">
        <f>VLOOKUP(A45,HR_Metrics_Raw!$1:$1048576,10,FALSE)</f>
        <v>No</v>
      </c>
      <c r="U45" t="str">
        <f>VLOOKUP(A45,HR_Metrics_Raw!$1:$1048576,11,FALSE)</f>
        <v>No</v>
      </c>
    </row>
    <row r="46" spans="1:21" x14ac:dyDescent="0.35">
      <c r="A46" s="1" t="s">
        <v>1763</v>
      </c>
      <c r="B46" s="1" t="str">
        <f>VLOOKUP(Final_HR_Data!A46,Employee_Master_Raw!$1:$1048576,2,FALSE)</f>
        <v>Priya Menon</v>
      </c>
      <c r="C46" s="1" t="str">
        <f>VLOOKUP(A46,Employee_Master_Raw!$1:$1048576,3,FALSE)</f>
        <v>Male</v>
      </c>
      <c r="D46" s="2">
        <f>VLOOKUP(A46,Employee_Master_Raw!$1:$1048576,4,FALSE)</f>
        <v>31</v>
      </c>
      <c r="E46" s="1" t="str">
        <f>VLOOKUP(A46,Employee_Master_Raw!$1:$1048576,5,FALSE)</f>
        <v>Marketing</v>
      </c>
      <c r="F46" s="1" t="str">
        <f>VLOOKUP(A46,Employee_Master_Raw!$1:$1048576,6,FALSE)</f>
        <v>Developer</v>
      </c>
      <c r="G46" s="1" t="str">
        <f>VLOOKUP(A46,Employee_Master_Raw!$1:$1048576,7,FALSE)</f>
        <v>Bangalore</v>
      </c>
      <c r="H46" s="6">
        <f>IF(VLOOKUP(A46,Employee_Master_Raw!$1:$1048576,8,FALSE)=0,"",VLOOKUP(A46,Employee_Master_Raw!$1:$1048576,8,FALSE))</f>
        <v>43236</v>
      </c>
      <c r="I46" t="str">
        <f>VLOOKUP(A46,Employee_Master_Raw!$1:$1048576,9,FALSE)</f>
        <v>Bachelor's</v>
      </c>
      <c r="J46" s="3">
        <f>VLOOKUP(A46,Employee_Master_Raw!$1:$1048576,10,FALSE)</f>
        <v>1</v>
      </c>
      <c r="K46" t="str">
        <f>VLOOKUP(A46,Employee_Master_Raw!$1:$1048576,11,FALSE)</f>
        <v>Sneha Thomas</v>
      </c>
      <c r="L46" s="10">
        <f>VLOOKUP(A46,HR_Metrics_Raw!$1:$1048576,2,FALSE)</f>
        <v>75372</v>
      </c>
      <c r="M46" s="3">
        <f>VLOOKUP(A46,HR_Metrics_Raw!$1:$1048576,3,FALSE)</f>
        <v>2</v>
      </c>
      <c r="N46" s="3">
        <f>VLOOKUP(A46,HR_Metrics_Raw!$1:$1048576,4,FALSE)</f>
        <v>4</v>
      </c>
      <c r="O46" s="12">
        <f>VLOOKUP(A46,HR_Metrics_Raw!$1:$1048576,5,FALSE)</f>
        <v>0.80900000000000005</v>
      </c>
      <c r="P46" s="3">
        <f>VLOOKUP(A46,HR_Metrics_Raw!$1:$1048576,6,FALSE)</f>
        <v>15</v>
      </c>
      <c r="Q46" t="str">
        <f>VLOOKUP(A46,HR_Metrics_Raw!$1:$1048576,7,FALSE)</f>
        <v>Casual</v>
      </c>
      <c r="R46" t="str">
        <f>VLOOKUP(A46,HR_Metrics_Raw!$1:$1048576,8,FALSE)</f>
        <v>No</v>
      </c>
      <c r="S46" s="3">
        <f>VLOOKUP(A46,HR_Metrics_Raw!$1:$1048576,9,FALSE)</f>
        <v>22</v>
      </c>
      <c r="T46" t="str">
        <f>VLOOKUP(A46,HR_Metrics_Raw!$1:$1048576,10,FALSE)</f>
        <v>Yes</v>
      </c>
      <c r="U46" t="str">
        <f>VLOOKUP(A46,HR_Metrics_Raw!$1:$1048576,11,FALSE)</f>
        <v>No</v>
      </c>
    </row>
    <row r="47" spans="1:21" x14ac:dyDescent="0.35">
      <c r="A47" s="1" t="s">
        <v>1528</v>
      </c>
      <c r="B47" s="1" t="str">
        <f>VLOOKUP(Final_HR_Data!A47,Employee_Master_Raw!$1:$1048576,2,FALSE)</f>
        <v>Sneha Iyer</v>
      </c>
      <c r="C47" s="1" t="str">
        <f>VLOOKUP(A47,Employee_Master_Raw!$1:$1048576,3,FALSE)</f>
        <v>Male</v>
      </c>
      <c r="D47" s="2">
        <f>VLOOKUP(A47,Employee_Master_Raw!$1:$1048576,4,FALSE)</f>
        <v>32</v>
      </c>
      <c r="E47" s="1" t="str">
        <f>VLOOKUP(A47,Employee_Master_Raw!$1:$1048576,5,FALSE)</f>
        <v>Sales</v>
      </c>
      <c r="F47" s="1" t="str">
        <f>VLOOKUP(A47,Employee_Master_Raw!$1:$1048576,6,FALSE)</f>
        <v>Executive</v>
      </c>
      <c r="G47" s="1" t="str">
        <f>VLOOKUP(A47,Employee_Master_Raw!$1:$1048576,7,FALSE)</f>
        <v>Bangalore</v>
      </c>
      <c r="H47" s="6">
        <f>IF(VLOOKUP(A47,Employee_Master_Raw!$1:$1048576,8,FALSE)=0,"",VLOOKUP(A47,Employee_Master_Raw!$1:$1048576,8,FALSE))</f>
        <v>44114</v>
      </c>
      <c r="I47" t="str">
        <f>VLOOKUP(A47,Employee_Master_Raw!$1:$1048576,9,FALSE)</f>
        <v>Bachelor's</v>
      </c>
      <c r="J47" s="3">
        <f>VLOOKUP(A47,Employee_Master_Raw!$1:$1048576,10,FALSE)</f>
        <v>6</v>
      </c>
      <c r="K47" t="str">
        <f>VLOOKUP(A47,Employee_Master_Raw!$1:$1048576,11,FALSE)</f>
        <v>Anil Menon</v>
      </c>
      <c r="L47" s="10">
        <f>VLOOKUP(A47,HR_Metrics_Raw!$1:$1048576,2,FALSE)</f>
        <v>34470</v>
      </c>
      <c r="M47" s="3">
        <f>VLOOKUP(A47,HR_Metrics_Raw!$1:$1048576,3,FALSE)</f>
        <v>5</v>
      </c>
      <c r="N47" s="3">
        <f>VLOOKUP(A47,HR_Metrics_Raw!$1:$1048576,4,FALSE)</f>
        <v>1</v>
      </c>
      <c r="O47" s="12">
        <f>VLOOKUP(A47,HR_Metrics_Raw!$1:$1048576,5,FALSE)</f>
        <v>0.8859999999999999</v>
      </c>
      <c r="P47" s="3">
        <f>VLOOKUP(A47,HR_Metrics_Raw!$1:$1048576,6,FALSE)</f>
        <v>7</v>
      </c>
      <c r="Q47" t="str">
        <f>VLOOKUP(A47,HR_Metrics_Raw!$1:$1048576,7,FALSE)</f>
        <v>Maternity/Paternity</v>
      </c>
      <c r="R47" t="str">
        <f>VLOOKUP(A47,HR_Metrics_Raw!$1:$1048576,8,FALSE)</f>
        <v>No</v>
      </c>
      <c r="S47" s="3">
        <f>VLOOKUP(A47,HR_Metrics_Raw!$1:$1048576,9,FALSE)</f>
        <v>72</v>
      </c>
      <c r="T47" t="str">
        <f>VLOOKUP(A47,HR_Metrics_Raw!$1:$1048576,10,FALSE)</f>
        <v>Yes</v>
      </c>
      <c r="U47" t="str">
        <f>VLOOKUP(A47,HR_Metrics_Raw!$1:$1048576,11,FALSE)</f>
        <v>No</v>
      </c>
    </row>
    <row r="48" spans="1:21" x14ac:dyDescent="0.35">
      <c r="A48" s="1" t="s">
        <v>380</v>
      </c>
      <c r="B48" s="1" t="str">
        <f>VLOOKUP(Final_HR_Data!A48,Employee_Master_Raw!$1:$1048576,2,FALSE)</f>
        <v>Sneha Iyer</v>
      </c>
      <c r="C48" s="1" t="str">
        <f>VLOOKUP(A48,Employee_Master_Raw!$1:$1048576,3,FALSE)</f>
        <v>Female</v>
      </c>
      <c r="D48" s="2">
        <f>VLOOKUP(A48,Employee_Master_Raw!$1:$1048576,4,FALSE)</f>
        <v>45</v>
      </c>
      <c r="E48" s="1" t="str">
        <f>VLOOKUP(A48,Employee_Master_Raw!$1:$1048576,5,FALSE)</f>
        <v>IT</v>
      </c>
      <c r="F48" s="1" t="str">
        <f>VLOOKUP(A48,Employee_Master_Raw!$1:$1048576,6,FALSE)</f>
        <v>Manager</v>
      </c>
      <c r="G48" s="1" t="str">
        <f>VLOOKUP(A48,Employee_Master_Raw!$1:$1048576,7,FALSE)</f>
        <v>Delhi</v>
      </c>
      <c r="H48" s="6">
        <f>IF(VLOOKUP(A48,Employee_Master_Raw!$1:$1048576,8,FALSE)=0,"",VLOOKUP(A48,Employee_Master_Raw!$1:$1048576,8,FALSE))</f>
        <v>44086</v>
      </c>
      <c r="I48" t="str">
        <f>VLOOKUP(A48,Employee_Master_Raw!$1:$1048576,9,FALSE)</f>
        <v>Master's</v>
      </c>
      <c r="J48" s="3">
        <f>VLOOKUP(A48,Employee_Master_Raw!$1:$1048576,10,FALSE)</f>
        <v>8</v>
      </c>
      <c r="K48" t="str">
        <f>VLOOKUP(A48,Employee_Master_Raw!$1:$1048576,11,FALSE)</f>
        <v>Anil Menon</v>
      </c>
      <c r="L48" s="10">
        <f>VLOOKUP(A48,HR_Metrics_Raw!$1:$1048576,2,FALSE)</f>
        <v>168499</v>
      </c>
      <c r="M48" s="3">
        <f>VLOOKUP(A48,HR_Metrics_Raw!$1:$1048576,3,FALSE)</f>
        <v>1</v>
      </c>
      <c r="N48" s="3">
        <f>VLOOKUP(A48,HR_Metrics_Raw!$1:$1048576,4,FALSE)</f>
        <v>4</v>
      </c>
      <c r="O48" s="12">
        <f>VLOOKUP(A48,HR_Metrics_Raw!$1:$1048576,5,FALSE)</f>
        <v>0.91599999999999993</v>
      </c>
      <c r="P48" s="3">
        <f>VLOOKUP(A48,HR_Metrics_Raw!$1:$1048576,6,FALSE)</f>
        <v>25</v>
      </c>
      <c r="Q48" t="str">
        <f>VLOOKUP(A48,HR_Metrics_Raw!$1:$1048576,7,FALSE)</f>
        <v>Casual</v>
      </c>
      <c r="R48" t="str">
        <f>VLOOKUP(A48,HR_Metrics_Raw!$1:$1048576,8,FALSE)</f>
        <v>No</v>
      </c>
      <c r="S48" s="3">
        <f>VLOOKUP(A48,HR_Metrics_Raw!$1:$1048576,9,FALSE)</f>
        <v>51</v>
      </c>
      <c r="T48" t="str">
        <f>VLOOKUP(A48,HR_Metrics_Raw!$1:$1048576,10,FALSE)</f>
        <v>No</v>
      </c>
      <c r="U48" t="str">
        <f>VLOOKUP(A48,HR_Metrics_Raw!$1:$1048576,11,FALSE)</f>
        <v>No</v>
      </c>
    </row>
    <row r="49" spans="1:21" x14ac:dyDescent="0.35">
      <c r="A49" s="1" t="s">
        <v>2181</v>
      </c>
      <c r="B49" s="1" t="str">
        <f>VLOOKUP(Final_HR_Data!A49,Employee_Master_Raw!$1:$1048576,2,FALSE)</f>
        <v>Arjun Nair</v>
      </c>
      <c r="C49" s="1" t="str">
        <f>VLOOKUP(A49,Employee_Master_Raw!$1:$1048576,3,FALSE)</f>
        <v>Male</v>
      </c>
      <c r="D49" s="2">
        <f>VLOOKUP(A49,Employee_Master_Raw!$1:$1048576,4,FALSE)</f>
        <v>51</v>
      </c>
      <c r="E49" s="1" t="str">
        <f>VLOOKUP(A49,Employee_Master_Raw!$1:$1048576,5,FALSE)</f>
        <v>Sales</v>
      </c>
      <c r="F49" s="1" t="str">
        <f>VLOOKUP(A49,Employee_Master_Raw!$1:$1048576,6,FALSE)</f>
        <v>Developer</v>
      </c>
      <c r="G49" s="1" t="str">
        <f>VLOOKUP(A49,Employee_Master_Raw!$1:$1048576,7,FALSE)</f>
        <v>Chennai</v>
      </c>
      <c r="H49" s="6">
        <f>IF(VLOOKUP(A49,Employee_Master_Raw!$1:$1048576,8,FALSE)=0,"",VLOOKUP(A49,Employee_Master_Raw!$1:$1048576,8,FALSE))</f>
        <v>45485</v>
      </c>
      <c r="I49" t="str">
        <f>VLOOKUP(A49,Employee_Master_Raw!$1:$1048576,9,FALSE)</f>
        <v>Master's</v>
      </c>
      <c r="J49" s="3">
        <f>VLOOKUP(A49,Employee_Master_Raw!$1:$1048576,10,FALSE)</f>
        <v>3</v>
      </c>
      <c r="K49" t="str">
        <f>VLOOKUP(A49,Employee_Master_Raw!$1:$1048576,11,FALSE)</f>
        <v>Priya Sharma</v>
      </c>
      <c r="L49" s="10">
        <f>VLOOKUP(A49,HR_Metrics_Raw!$1:$1048576,2,FALSE)</f>
        <v>42059</v>
      </c>
      <c r="M49" s="3">
        <f>VLOOKUP(A49,HR_Metrics_Raw!$1:$1048576,3,FALSE)</f>
        <v>4</v>
      </c>
      <c r="N49" s="3">
        <f>VLOOKUP(A49,HR_Metrics_Raw!$1:$1048576,4,FALSE)</f>
        <v>5</v>
      </c>
      <c r="O49" s="12">
        <f>VLOOKUP(A49,HR_Metrics_Raw!$1:$1048576,5,FALSE)</f>
        <v>0.94599999999999995</v>
      </c>
      <c r="P49" s="3">
        <f>VLOOKUP(A49,HR_Metrics_Raw!$1:$1048576,6,FALSE)</f>
        <v>15</v>
      </c>
      <c r="Q49" t="str">
        <f>VLOOKUP(A49,HR_Metrics_Raw!$1:$1048576,7,FALSE)</f>
        <v>Unpaid</v>
      </c>
      <c r="R49" t="str">
        <f>VLOOKUP(A49,HR_Metrics_Raw!$1:$1048576,8,FALSE)</f>
        <v>Yes</v>
      </c>
      <c r="S49" s="3">
        <f>VLOOKUP(A49,HR_Metrics_Raw!$1:$1048576,9,FALSE)</f>
        <v>68</v>
      </c>
      <c r="T49" t="str">
        <f>VLOOKUP(A49,HR_Metrics_Raw!$1:$1048576,10,FALSE)</f>
        <v>No</v>
      </c>
      <c r="U49" t="str">
        <f>VLOOKUP(A49,HR_Metrics_Raw!$1:$1048576,11,FALSE)</f>
        <v>No</v>
      </c>
    </row>
    <row r="50" spans="1:21" x14ac:dyDescent="0.35">
      <c r="A50" s="1" t="s">
        <v>439</v>
      </c>
      <c r="B50" s="1" t="str">
        <f>VLOOKUP(Final_HR_Data!A50,Employee_Master_Raw!$1:$1048576,2,FALSE)</f>
        <v>Priya Menon</v>
      </c>
      <c r="C50" s="1" t="str">
        <f>VLOOKUP(A50,Employee_Master_Raw!$1:$1048576,3,FALSE)</f>
        <v>Male</v>
      </c>
      <c r="D50" s="2">
        <f>VLOOKUP(A50,Employee_Master_Raw!$1:$1048576,4,FALSE)</f>
        <v>39</v>
      </c>
      <c r="E50" s="1" t="str">
        <f>VLOOKUP(A50,Employee_Master_Raw!$1:$1048576,5,FALSE)</f>
        <v>HR</v>
      </c>
      <c r="F50" s="1" t="str">
        <f>VLOOKUP(A50,Employee_Master_Raw!$1:$1048576,6,FALSE)</f>
        <v>Developer</v>
      </c>
      <c r="G50" s="1" t="str">
        <f>VLOOKUP(A50,Employee_Master_Raw!$1:$1048576,7,FALSE)</f>
        <v>Chennai</v>
      </c>
      <c r="H50" s="6">
        <f>IF(VLOOKUP(A50,Employee_Master_Raw!$1:$1048576,8,FALSE)=0,"",VLOOKUP(A50,Employee_Master_Raw!$1:$1048576,8,FALSE))</f>
        <v>42928</v>
      </c>
      <c r="I50" t="str">
        <f>VLOOKUP(A50,Employee_Master_Raw!$1:$1048576,9,FALSE)</f>
        <v>Bachelor's</v>
      </c>
      <c r="J50" s="3">
        <f>VLOOKUP(A50,Employee_Master_Raw!$1:$1048576,10,FALSE)</f>
        <v>4</v>
      </c>
      <c r="K50" t="str">
        <f>VLOOKUP(A50,Employee_Master_Raw!$1:$1048576,11,FALSE)</f>
        <v>Sneha Thomas</v>
      </c>
      <c r="L50" s="10">
        <f>VLOOKUP(A50,HR_Metrics_Raw!$1:$1048576,2,FALSE)</f>
        <v>118730</v>
      </c>
      <c r="M50" s="3">
        <f>VLOOKUP(A50,HR_Metrics_Raw!$1:$1048576,3,FALSE)</f>
        <v>2</v>
      </c>
      <c r="N50" s="3">
        <f>VLOOKUP(A50,HR_Metrics_Raw!$1:$1048576,4,FALSE)</f>
        <v>8</v>
      </c>
      <c r="O50" s="12">
        <f>VLOOKUP(A50,HR_Metrics_Raw!$1:$1048576,5,FALSE)</f>
        <v>0.92099999999999993</v>
      </c>
      <c r="P50" s="3">
        <f>VLOOKUP(A50,HR_Metrics_Raw!$1:$1048576,6,FALSE)</f>
        <v>28</v>
      </c>
      <c r="Q50" t="str">
        <f>VLOOKUP(A50,HR_Metrics_Raw!$1:$1048576,7,FALSE)</f>
        <v>Casual</v>
      </c>
      <c r="R50" t="str">
        <f>VLOOKUP(A50,HR_Metrics_Raw!$1:$1048576,8,FALSE)</f>
        <v>No</v>
      </c>
      <c r="S50" s="3">
        <f>VLOOKUP(A50,HR_Metrics_Raw!$1:$1048576,9,FALSE)</f>
        <v>14</v>
      </c>
      <c r="T50" t="str">
        <f>VLOOKUP(A50,HR_Metrics_Raw!$1:$1048576,10,FALSE)</f>
        <v>No</v>
      </c>
      <c r="U50" t="str">
        <f>VLOOKUP(A50,HR_Metrics_Raw!$1:$1048576,11,FALSE)</f>
        <v>No</v>
      </c>
    </row>
    <row r="51" spans="1:21" x14ac:dyDescent="0.35">
      <c r="A51" s="1" t="s">
        <v>2875</v>
      </c>
      <c r="B51" s="1" t="str">
        <f>VLOOKUP(Final_HR_Data!A51,Employee_Master_Raw!$1:$1048576,2,FALSE)</f>
        <v>Sneha Iyer</v>
      </c>
      <c r="C51" s="1" t="str">
        <f>VLOOKUP(A51,Employee_Master_Raw!$1:$1048576,3,FALSE)</f>
        <v>Male</v>
      </c>
      <c r="D51" s="2">
        <f>VLOOKUP(A51,Employee_Master_Raw!$1:$1048576,4,FALSE)</f>
        <v>25</v>
      </c>
      <c r="E51" s="1" t="str">
        <f>VLOOKUP(A51,Employee_Master_Raw!$1:$1048576,5,FALSE)</f>
        <v>FINANCE</v>
      </c>
      <c r="F51" s="1" t="str">
        <f>VLOOKUP(A51,Employee_Master_Raw!$1:$1048576,6,FALSE)</f>
        <v>Executive</v>
      </c>
      <c r="G51" s="1" t="str">
        <f>VLOOKUP(A51,Employee_Master_Raw!$1:$1048576,7,FALSE)</f>
        <v>Bangalore</v>
      </c>
      <c r="H51" s="6">
        <f>IF(VLOOKUP(A51,Employee_Master_Raw!$1:$1048576,8,FALSE)=0,"",VLOOKUP(A51,Employee_Master_Raw!$1:$1048576,8,FALSE))</f>
        <v>43786</v>
      </c>
      <c r="I51" t="str">
        <f>VLOOKUP(A51,Employee_Master_Raw!$1:$1048576,9,FALSE)</f>
        <v>Bachelor's</v>
      </c>
      <c r="J51" s="3">
        <f>VLOOKUP(A51,Employee_Master_Raw!$1:$1048576,10,FALSE)</f>
        <v>5</v>
      </c>
      <c r="K51" t="str">
        <f>VLOOKUP(A51,Employee_Master_Raw!$1:$1048576,11,FALSE)</f>
        <v>Priya Sharma</v>
      </c>
      <c r="L51" s="10">
        <f>VLOOKUP(A51,HR_Metrics_Raw!$1:$1048576,2,FALSE)</f>
        <v>65099</v>
      </c>
      <c r="M51" s="3">
        <f>VLOOKUP(A51,HR_Metrics_Raw!$1:$1048576,3,FALSE)</f>
        <v>4</v>
      </c>
      <c r="N51" s="3">
        <f>VLOOKUP(A51,HR_Metrics_Raw!$1:$1048576,4,FALSE)</f>
        <v>5</v>
      </c>
      <c r="O51" s="12">
        <f>VLOOKUP(A51,HR_Metrics_Raw!$1:$1048576,5,FALSE)</f>
        <v>0.90400000000000003</v>
      </c>
      <c r="P51" s="3">
        <f>VLOOKUP(A51,HR_Metrics_Raw!$1:$1048576,6,FALSE)</f>
        <v>18</v>
      </c>
      <c r="Q51" t="str">
        <f>VLOOKUP(A51,HR_Metrics_Raw!$1:$1048576,7,FALSE)</f>
        <v>Earned</v>
      </c>
      <c r="R51" t="str">
        <f>VLOOKUP(A51,HR_Metrics_Raw!$1:$1048576,8,FALSE)</f>
        <v>No</v>
      </c>
      <c r="S51" s="3">
        <f>VLOOKUP(A51,HR_Metrics_Raw!$1:$1048576,9,FALSE)</f>
        <v>34</v>
      </c>
      <c r="T51" t="str">
        <f>VLOOKUP(A51,HR_Metrics_Raw!$1:$1048576,10,FALSE)</f>
        <v>No</v>
      </c>
      <c r="U51" t="str">
        <f>VLOOKUP(A51,HR_Metrics_Raw!$1:$1048576,11,FALSE)</f>
        <v>No</v>
      </c>
    </row>
    <row r="52" spans="1:21" x14ac:dyDescent="0.35">
      <c r="A52" s="1" t="s">
        <v>2812</v>
      </c>
      <c r="B52" s="1" t="str">
        <f>VLOOKUP(Final_HR_Data!A52,Employee_Master_Raw!$1:$1048576,2,FALSE)</f>
        <v>Ananya Sharma</v>
      </c>
      <c r="C52" s="1" t="str">
        <f>VLOOKUP(A52,Employee_Master_Raw!$1:$1048576,3,FALSE)</f>
        <v>Male</v>
      </c>
      <c r="D52" s="2">
        <f>VLOOKUP(A52,Employee_Master_Raw!$1:$1048576,4,FALSE)</f>
        <v>48</v>
      </c>
      <c r="E52" s="1" t="str">
        <f>VLOOKUP(A52,Employee_Master_Raw!$1:$1048576,5,FALSE)</f>
        <v>IT</v>
      </c>
      <c r="F52" s="1" t="str">
        <f>VLOOKUP(A52,Employee_Master_Raw!$1:$1048576,6,FALSE)</f>
        <v>Developer</v>
      </c>
      <c r="G52" s="1" t="str">
        <f>VLOOKUP(A52,Employee_Master_Raw!$1:$1048576,7,FALSE)</f>
        <v>Kochi</v>
      </c>
      <c r="H52" s="6">
        <f>IF(VLOOKUP(A52,Employee_Master_Raw!$1:$1048576,8,FALSE)=0,"",VLOOKUP(A52,Employee_Master_Raw!$1:$1048576,8,FALSE))</f>
        <v>45419</v>
      </c>
      <c r="I52" t="str">
        <f>VLOOKUP(A52,Employee_Master_Raw!$1:$1048576,9,FALSE)</f>
        <v>MCA</v>
      </c>
      <c r="J52" s="3">
        <f>VLOOKUP(A52,Employee_Master_Raw!$1:$1048576,10,FALSE)</f>
        <v>14</v>
      </c>
      <c r="K52" t="str">
        <f>VLOOKUP(A52,Employee_Master_Raw!$1:$1048576,11,FALSE)</f>
        <v>Rahul Nair</v>
      </c>
      <c r="L52" s="10">
        <f>VLOOKUP(A52,HR_Metrics_Raw!$1:$1048576,2,FALSE)</f>
        <v>124493</v>
      </c>
      <c r="M52" s="3">
        <f>VLOOKUP(A52,HR_Metrics_Raw!$1:$1048576,3,FALSE)</f>
        <v>1</v>
      </c>
      <c r="N52" s="3">
        <f>VLOOKUP(A52,HR_Metrics_Raw!$1:$1048576,4,FALSE)</f>
        <v>7</v>
      </c>
      <c r="O52" s="12">
        <f>VLOOKUP(A52,HR_Metrics_Raw!$1:$1048576,5,FALSE)</f>
        <v>0.92900000000000005</v>
      </c>
      <c r="P52" s="3">
        <f>VLOOKUP(A52,HR_Metrics_Raw!$1:$1048576,6,FALSE)</f>
        <v>9</v>
      </c>
      <c r="Q52" t="str">
        <f>VLOOKUP(A52,HR_Metrics_Raw!$1:$1048576,7,FALSE)</f>
        <v>Unpaid</v>
      </c>
      <c r="R52" t="str">
        <f>VLOOKUP(A52,HR_Metrics_Raw!$1:$1048576,8,FALSE)</f>
        <v>Yes</v>
      </c>
      <c r="S52" s="3">
        <f>VLOOKUP(A52,HR_Metrics_Raw!$1:$1048576,9,FALSE)</f>
        <v>29</v>
      </c>
      <c r="T52" t="str">
        <f>VLOOKUP(A52,HR_Metrics_Raw!$1:$1048576,10,FALSE)</f>
        <v>No</v>
      </c>
      <c r="U52" t="str">
        <f>VLOOKUP(A52,HR_Metrics_Raw!$1:$1048576,11,FALSE)</f>
        <v>Yes</v>
      </c>
    </row>
    <row r="53" spans="1:21" x14ac:dyDescent="0.35">
      <c r="A53" s="1" t="s">
        <v>733</v>
      </c>
      <c r="B53" s="1" t="str">
        <f>VLOOKUP(Final_HR_Data!A53,Employee_Master_Raw!$1:$1048576,2,FALSE)</f>
        <v>Amit Das</v>
      </c>
      <c r="C53" s="1" t="str">
        <f>VLOOKUP(A53,Employee_Master_Raw!$1:$1048576,3,FALSE)</f>
        <v>Male</v>
      </c>
      <c r="D53" s="2">
        <f>VLOOKUP(A53,Employee_Master_Raw!$1:$1048576,4,FALSE)</f>
        <v>25</v>
      </c>
      <c r="E53" s="1" t="str">
        <f>VLOOKUP(A53,Employee_Master_Raw!$1:$1048576,5,FALSE)</f>
        <v>IT</v>
      </c>
      <c r="F53" s="1" t="str">
        <f>VLOOKUP(A53,Employee_Master_Raw!$1:$1048576,6,FALSE)</f>
        <v>Developer</v>
      </c>
      <c r="G53" s="1" t="str">
        <f>VLOOKUP(A53,Employee_Master_Raw!$1:$1048576,7,FALSE)</f>
        <v>Delhi</v>
      </c>
      <c r="H53" s="6">
        <f>IF(VLOOKUP(A53,Employee_Master_Raw!$1:$1048576,8,FALSE)=0,"",VLOOKUP(A53,Employee_Master_Raw!$1:$1048576,8,FALSE))</f>
        <v>42441</v>
      </c>
      <c r="I53" t="str">
        <f>VLOOKUP(A53,Employee_Master_Raw!$1:$1048576,9,FALSE)</f>
        <v>MBA</v>
      </c>
      <c r="J53" s="3">
        <f>VLOOKUP(A53,Employee_Master_Raw!$1:$1048576,10,FALSE)</f>
        <v>10</v>
      </c>
      <c r="K53" t="str">
        <f>VLOOKUP(A53,Employee_Master_Raw!$1:$1048576,11,FALSE)</f>
        <v>Sneha Thomas</v>
      </c>
      <c r="L53" s="10">
        <f>VLOOKUP(A53,HR_Metrics_Raw!$1:$1048576,2,FALSE)</f>
        <v>124578</v>
      </c>
      <c r="M53" s="3">
        <f>VLOOKUP(A53,HR_Metrics_Raw!$1:$1048576,3,FALSE)</f>
        <v>5</v>
      </c>
      <c r="N53" s="3">
        <f>VLOOKUP(A53,HR_Metrics_Raw!$1:$1048576,4,FALSE)</f>
        <v>10</v>
      </c>
      <c r="O53" s="12">
        <f>VLOOKUP(A53,HR_Metrics_Raw!$1:$1048576,5,FALSE)</f>
        <v>0.87400000000000011</v>
      </c>
      <c r="P53" s="3">
        <f>VLOOKUP(A53,HR_Metrics_Raw!$1:$1048576,6,FALSE)</f>
        <v>15</v>
      </c>
      <c r="Q53" t="str">
        <f>VLOOKUP(A53,HR_Metrics_Raw!$1:$1048576,7,FALSE)</f>
        <v>Unpaid</v>
      </c>
      <c r="R53" t="str">
        <f>VLOOKUP(A53,HR_Metrics_Raw!$1:$1048576,8,FALSE)</f>
        <v>No</v>
      </c>
      <c r="S53" s="3">
        <f>VLOOKUP(A53,HR_Metrics_Raw!$1:$1048576,9,FALSE)</f>
        <v>55</v>
      </c>
      <c r="T53" t="str">
        <f>VLOOKUP(A53,HR_Metrics_Raw!$1:$1048576,10,FALSE)</f>
        <v>No</v>
      </c>
      <c r="U53" t="str">
        <f>VLOOKUP(A53,HR_Metrics_Raw!$1:$1048576,11,FALSE)</f>
        <v>No</v>
      </c>
    </row>
    <row r="54" spans="1:21" x14ac:dyDescent="0.35">
      <c r="A54" s="1" t="s">
        <v>2934</v>
      </c>
      <c r="B54" s="1" t="str">
        <f>VLOOKUP(Final_HR_Data!A54,Employee_Master_Raw!$1:$1048576,2,FALSE)</f>
        <v>Arjun Nair</v>
      </c>
      <c r="C54" s="1" t="str">
        <f>VLOOKUP(A54,Employee_Master_Raw!$1:$1048576,3,FALSE)</f>
        <v>Female</v>
      </c>
      <c r="D54" s="2">
        <f>VLOOKUP(A54,Employee_Master_Raw!$1:$1048576,4,FALSE)</f>
        <v>34</v>
      </c>
      <c r="E54" s="1" t="str">
        <f>VLOOKUP(A54,Employee_Master_Raw!$1:$1048576,5,FALSE)</f>
        <v>Customer Support</v>
      </c>
      <c r="F54" s="1" t="str">
        <f>VLOOKUP(A54,Employee_Master_Raw!$1:$1048576,6,FALSE)</f>
        <v>Analyst</v>
      </c>
      <c r="G54" s="1" t="str">
        <f>VLOOKUP(A54,Employee_Master_Raw!$1:$1048576,7,FALSE)</f>
        <v>Kochi</v>
      </c>
      <c r="H54" s="6">
        <f>IF(VLOOKUP(A54,Employee_Master_Raw!$1:$1048576,8,FALSE)=0,"",VLOOKUP(A54,Employee_Master_Raw!$1:$1048576,8,FALSE))</f>
        <v>43971</v>
      </c>
      <c r="I54" t="str">
        <f>VLOOKUP(A54,Employee_Master_Raw!$1:$1048576,9,FALSE)</f>
        <v>Bachelor's</v>
      </c>
      <c r="J54" s="3">
        <f>VLOOKUP(A54,Employee_Master_Raw!$1:$1048576,10,FALSE)</f>
        <v>16</v>
      </c>
      <c r="K54" t="str">
        <f>VLOOKUP(A54,Employee_Master_Raw!$1:$1048576,11,FALSE)</f>
        <v>Sneha Thomas</v>
      </c>
      <c r="L54" s="10">
        <f>VLOOKUP(A54,HR_Metrics_Raw!$1:$1048576,2,FALSE)</f>
        <v>66128</v>
      </c>
      <c r="M54" s="3">
        <f>VLOOKUP(A54,HR_Metrics_Raw!$1:$1048576,3,FALSE)</f>
        <v>3</v>
      </c>
      <c r="N54" s="3">
        <f>VLOOKUP(A54,HR_Metrics_Raw!$1:$1048576,4,FALSE)</f>
        <v>7</v>
      </c>
      <c r="O54" s="12">
        <f>VLOOKUP(A54,HR_Metrics_Raw!$1:$1048576,5,FALSE)</f>
        <v>0.91599999999999993</v>
      </c>
      <c r="P54" s="3">
        <f>VLOOKUP(A54,HR_Metrics_Raw!$1:$1048576,6,FALSE)</f>
        <v>9</v>
      </c>
      <c r="Q54" t="str">
        <f>VLOOKUP(A54,HR_Metrics_Raw!$1:$1048576,7,FALSE)</f>
        <v>Unpaid</v>
      </c>
      <c r="R54" t="str">
        <f>VLOOKUP(A54,HR_Metrics_Raw!$1:$1048576,8,FALSE)</f>
        <v>Yes</v>
      </c>
      <c r="S54" s="3">
        <f>VLOOKUP(A54,HR_Metrics_Raw!$1:$1048576,9,FALSE)</f>
        <v>17</v>
      </c>
      <c r="T54" t="str">
        <f>VLOOKUP(A54,HR_Metrics_Raw!$1:$1048576,10,FALSE)</f>
        <v>No</v>
      </c>
      <c r="U54" t="str">
        <f>VLOOKUP(A54,HR_Metrics_Raw!$1:$1048576,11,FALSE)</f>
        <v>No</v>
      </c>
    </row>
    <row r="55" spans="1:21" x14ac:dyDescent="0.35">
      <c r="A55" s="1" t="s">
        <v>714</v>
      </c>
      <c r="B55" s="1" t="str">
        <f>VLOOKUP(Final_HR_Data!A55,Employee_Master_Raw!$1:$1048576,2,FALSE)</f>
        <v>Sneha Iyer</v>
      </c>
      <c r="C55" s="1" t="str">
        <f>VLOOKUP(A55,Employee_Master_Raw!$1:$1048576,3,FALSE)</f>
        <v>Female</v>
      </c>
      <c r="D55" s="2">
        <f>VLOOKUP(A55,Employee_Master_Raw!$1:$1048576,4,FALSE)</f>
        <v>50</v>
      </c>
      <c r="E55" s="1" t="str">
        <f>VLOOKUP(A55,Employee_Master_Raw!$1:$1048576,5,FALSE)</f>
        <v>Customer Support</v>
      </c>
      <c r="F55" s="1" t="str">
        <f>VLOOKUP(A55,Employee_Master_Raw!$1:$1048576,6,FALSE)</f>
        <v>Executive</v>
      </c>
      <c r="G55" s="1" t="str">
        <f>VLOOKUP(A55,Employee_Master_Raw!$1:$1048576,7,FALSE)</f>
        <v>Bangalore</v>
      </c>
      <c r="H55" s="6">
        <f>IF(VLOOKUP(A55,Employee_Master_Raw!$1:$1048576,8,FALSE)=0,"",VLOOKUP(A55,Employee_Master_Raw!$1:$1048576,8,FALSE))</f>
        <v>45559</v>
      </c>
      <c r="I55" t="str">
        <f>VLOOKUP(A55,Employee_Master_Raw!$1:$1048576,9,FALSE)</f>
        <v>Master's</v>
      </c>
      <c r="J55" s="3">
        <f>VLOOKUP(A55,Employee_Master_Raw!$1:$1048576,10,FALSE)</f>
        <v>9</v>
      </c>
      <c r="K55" t="str">
        <f>VLOOKUP(A55,Employee_Master_Raw!$1:$1048576,11,FALSE)</f>
        <v>Sneha Thomas</v>
      </c>
      <c r="L55" s="10">
        <f>VLOOKUP(A55,HR_Metrics_Raw!$1:$1048576,2,FALSE)</f>
        <v>168030</v>
      </c>
      <c r="M55" s="3">
        <f>VLOOKUP(A55,HR_Metrics_Raw!$1:$1048576,3,FALSE)</f>
        <v>5</v>
      </c>
      <c r="N55" s="3">
        <f>VLOOKUP(A55,HR_Metrics_Raw!$1:$1048576,4,FALSE)</f>
        <v>6</v>
      </c>
      <c r="O55" s="12">
        <f>VLOOKUP(A55,HR_Metrics_Raw!$1:$1048576,5,FALSE)</f>
        <v>0.99900000000000011</v>
      </c>
      <c r="P55" s="3">
        <f>VLOOKUP(A55,HR_Metrics_Raw!$1:$1048576,6,FALSE)</f>
        <v>16</v>
      </c>
      <c r="Q55" t="str">
        <f>VLOOKUP(A55,HR_Metrics_Raw!$1:$1048576,7,FALSE)</f>
        <v>Casual</v>
      </c>
      <c r="R55" t="str">
        <f>VLOOKUP(A55,HR_Metrics_Raw!$1:$1048576,8,FALSE)</f>
        <v>Yes</v>
      </c>
      <c r="S55" s="3">
        <f>VLOOKUP(A55,HR_Metrics_Raw!$1:$1048576,9,FALSE)</f>
        <v>31</v>
      </c>
      <c r="T55" t="str">
        <f>VLOOKUP(A55,HR_Metrics_Raw!$1:$1048576,10,FALSE)</f>
        <v>Yes</v>
      </c>
      <c r="U55" t="str">
        <f>VLOOKUP(A55,HR_Metrics_Raw!$1:$1048576,11,FALSE)</f>
        <v>No</v>
      </c>
    </row>
    <row r="56" spans="1:21" x14ac:dyDescent="0.35">
      <c r="A56" s="1" t="s">
        <v>2802</v>
      </c>
      <c r="B56" s="1" t="str">
        <f>VLOOKUP(Final_HR_Data!A56,Employee_Master_Raw!$1:$1048576,2,FALSE)</f>
        <v>Arjun Nair</v>
      </c>
      <c r="C56" s="1" t="str">
        <f>VLOOKUP(A56,Employee_Master_Raw!$1:$1048576,3,FALSE)</f>
        <v>Female</v>
      </c>
      <c r="D56" s="2">
        <f>VLOOKUP(A56,Employee_Master_Raw!$1:$1048576,4,FALSE)</f>
        <v>39</v>
      </c>
      <c r="E56" s="1" t="str">
        <f>VLOOKUP(A56,Employee_Master_Raw!$1:$1048576,5,FALSE)</f>
        <v>FINANCE</v>
      </c>
      <c r="F56" s="1" t="str">
        <f>VLOOKUP(A56,Employee_Master_Raw!$1:$1048576,6,FALSE)</f>
        <v>Manager</v>
      </c>
      <c r="G56" s="1" t="str">
        <f>VLOOKUP(A56,Employee_Master_Raw!$1:$1048576,7,FALSE)</f>
        <v>Chennai</v>
      </c>
      <c r="H56" s="6">
        <f>IF(VLOOKUP(A56,Employee_Master_Raw!$1:$1048576,8,FALSE)=0,"",VLOOKUP(A56,Employee_Master_Raw!$1:$1048576,8,FALSE))</f>
        <v>43954</v>
      </c>
      <c r="I56" t="str">
        <f>VLOOKUP(A56,Employee_Master_Raw!$1:$1048576,9,FALSE)</f>
        <v>MBA</v>
      </c>
      <c r="J56" s="3">
        <f>VLOOKUP(A56,Employee_Master_Raw!$1:$1048576,10,FALSE)</f>
        <v>13</v>
      </c>
      <c r="K56" t="str">
        <f>VLOOKUP(A56,Employee_Master_Raw!$1:$1048576,11,FALSE)</f>
        <v>Sneha Thomas</v>
      </c>
      <c r="L56" s="10">
        <f>VLOOKUP(A56,HR_Metrics_Raw!$1:$1048576,2,FALSE)</f>
        <v>30265</v>
      </c>
      <c r="M56" s="3">
        <f>VLOOKUP(A56,HR_Metrics_Raw!$1:$1048576,3,FALSE)</f>
        <v>2</v>
      </c>
      <c r="N56" s="3">
        <f>VLOOKUP(A56,HR_Metrics_Raw!$1:$1048576,4,FALSE)</f>
        <v>3</v>
      </c>
      <c r="O56" s="12">
        <f>VLOOKUP(A56,HR_Metrics_Raw!$1:$1048576,5,FALSE)</f>
        <v>0.90099999999999991</v>
      </c>
      <c r="P56" s="3">
        <f>VLOOKUP(A56,HR_Metrics_Raw!$1:$1048576,6,FALSE)</f>
        <v>17</v>
      </c>
      <c r="Q56" t="str">
        <f>VLOOKUP(A56,HR_Metrics_Raw!$1:$1048576,7,FALSE)</f>
        <v>Unpaid</v>
      </c>
      <c r="R56" t="str">
        <f>VLOOKUP(A56,HR_Metrics_Raw!$1:$1048576,8,FALSE)</f>
        <v>Yes</v>
      </c>
      <c r="S56" s="3">
        <f>VLOOKUP(A56,HR_Metrics_Raw!$1:$1048576,9,FALSE)</f>
        <v>48</v>
      </c>
      <c r="T56" t="str">
        <f>VLOOKUP(A56,HR_Metrics_Raw!$1:$1048576,10,FALSE)</f>
        <v>No</v>
      </c>
      <c r="U56" t="str">
        <f>VLOOKUP(A56,HR_Metrics_Raw!$1:$1048576,11,FALSE)</f>
        <v>No</v>
      </c>
    </row>
    <row r="57" spans="1:21" x14ac:dyDescent="0.35">
      <c r="A57" s="1" t="s">
        <v>1128</v>
      </c>
      <c r="B57" s="1" t="str">
        <f>VLOOKUP(Final_HR_Data!A57,Employee_Master_Raw!$1:$1048576,2,FALSE)</f>
        <v>Sneha Iyer</v>
      </c>
      <c r="C57" s="1" t="str">
        <f>VLOOKUP(A57,Employee_Master_Raw!$1:$1048576,3,FALSE)</f>
        <v>Male</v>
      </c>
      <c r="D57" s="2">
        <f>VLOOKUP(A57,Employee_Master_Raw!$1:$1048576,4,FALSE)</f>
        <v>47</v>
      </c>
      <c r="E57" s="1" t="str">
        <f>VLOOKUP(A57,Employee_Master_Raw!$1:$1048576,5,FALSE)</f>
        <v>Customer Support</v>
      </c>
      <c r="F57" s="1" t="str">
        <f>VLOOKUP(A57,Employee_Master_Raw!$1:$1048576,6,FALSE)</f>
        <v>Manager</v>
      </c>
      <c r="G57" s="1" t="str">
        <f>VLOOKUP(A57,Employee_Master_Raw!$1:$1048576,7,FALSE)</f>
        <v>Chennai</v>
      </c>
      <c r="H57" s="6">
        <f>IF(VLOOKUP(A57,Employee_Master_Raw!$1:$1048576,8,FALSE)=0,"",VLOOKUP(A57,Employee_Master_Raw!$1:$1048576,8,FALSE))</f>
        <v>45745</v>
      </c>
      <c r="I57" t="str">
        <f>VLOOKUP(A57,Employee_Master_Raw!$1:$1048576,9,FALSE)</f>
        <v>MBA</v>
      </c>
      <c r="J57" s="3">
        <f>VLOOKUP(A57,Employee_Master_Raw!$1:$1048576,10,FALSE)</f>
        <v>3</v>
      </c>
      <c r="K57" t="str">
        <f>VLOOKUP(A57,Employee_Master_Raw!$1:$1048576,11,FALSE)</f>
        <v>Sneha Thomas</v>
      </c>
      <c r="L57" s="10">
        <f>VLOOKUP(A57,HR_Metrics_Raw!$1:$1048576,2,FALSE)</f>
        <v>176288</v>
      </c>
      <c r="M57" s="3">
        <f>VLOOKUP(A57,HR_Metrics_Raw!$1:$1048576,3,FALSE)</f>
        <v>1</v>
      </c>
      <c r="N57" s="3">
        <f>VLOOKUP(A57,HR_Metrics_Raw!$1:$1048576,4,FALSE)</f>
        <v>3</v>
      </c>
      <c r="O57" s="12">
        <f>VLOOKUP(A57,HR_Metrics_Raw!$1:$1048576,5,FALSE)</f>
        <v>0.97299999999999998</v>
      </c>
      <c r="P57" s="3">
        <f>VLOOKUP(A57,HR_Metrics_Raw!$1:$1048576,6,FALSE)</f>
        <v>26</v>
      </c>
      <c r="Q57" t="str">
        <f>VLOOKUP(A57,HR_Metrics_Raw!$1:$1048576,7,FALSE)</f>
        <v>Casual</v>
      </c>
      <c r="R57" t="str">
        <f>VLOOKUP(A57,HR_Metrics_Raw!$1:$1048576,8,FALSE)</f>
        <v>No</v>
      </c>
      <c r="S57" s="3">
        <f>VLOOKUP(A57,HR_Metrics_Raw!$1:$1048576,9,FALSE)</f>
        <v>75</v>
      </c>
      <c r="T57" t="str">
        <f>VLOOKUP(A57,HR_Metrics_Raw!$1:$1048576,10,FALSE)</f>
        <v>No</v>
      </c>
      <c r="U57" t="str">
        <f>VLOOKUP(A57,HR_Metrics_Raw!$1:$1048576,11,FALSE)</f>
        <v>No</v>
      </c>
    </row>
    <row r="58" spans="1:21" x14ac:dyDescent="0.35">
      <c r="A58" s="1" t="s">
        <v>1033</v>
      </c>
      <c r="B58" s="1" t="str">
        <f>VLOOKUP(Final_HR_Data!A58,Employee_Master_Raw!$1:$1048576,2,FALSE)</f>
        <v>Kiran Patel</v>
      </c>
      <c r="C58" s="1" t="str">
        <f>VLOOKUP(A58,Employee_Master_Raw!$1:$1048576,3,FALSE)</f>
        <v>Male</v>
      </c>
      <c r="D58" s="2">
        <f>VLOOKUP(A58,Employee_Master_Raw!$1:$1048576,4,FALSE)</f>
        <v>33</v>
      </c>
      <c r="E58" s="1" t="str">
        <f>VLOOKUP(A58,Employee_Master_Raw!$1:$1048576,5,FALSE)</f>
        <v>Customer Support</v>
      </c>
      <c r="F58" s="1" t="str">
        <f>VLOOKUP(A58,Employee_Master_Raw!$1:$1048576,6,FALSE)</f>
        <v>Manager</v>
      </c>
      <c r="G58" s="1" t="str">
        <f>VLOOKUP(A58,Employee_Master_Raw!$1:$1048576,7,FALSE)</f>
        <v>Delhi</v>
      </c>
      <c r="H58" s="6">
        <f>IF(VLOOKUP(A58,Employee_Master_Raw!$1:$1048576,8,FALSE)=0,"",VLOOKUP(A58,Employee_Master_Raw!$1:$1048576,8,FALSE))</f>
        <v>42371</v>
      </c>
      <c r="I58" t="str">
        <f>VLOOKUP(A58,Employee_Master_Raw!$1:$1048576,9,FALSE)</f>
        <v>Master's</v>
      </c>
      <c r="J58" s="3">
        <f>VLOOKUP(A58,Employee_Master_Raw!$1:$1048576,10,FALSE)</f>
        <v>10</v>
      </c>
      <c r="K58" t="str">
        <f>VLOOKUP(A58,Employee_Master_Raw!$1:$1048576,11,FALSE)</f>
        <v>Unknown</v>
      </c>
      <c r="L58" s="10">
        <f>VLOOKUP(A58,HR_Metrics_Raw!$1:$1048576,2,FALSE)</f>
        <v>148468</v>
      </c>
      <c r="M58" s="3">
        <f>VLOOKUP(A58,HR_Metrics_Raw!$1:$1048576,3,FALSE)</f>
        <v>2</v>
      </c>
      <c r="N58" s="3">
        <f>VLOOKUP(A58,HR_Metrics_Raw!$1:$1048576,4,FALSE)</f>
        <v>5</v>
      </c>
      <c r="O58" s="12">
        <f>VLOOKUP(A58,HR_Metrics_Raw!$1:$1048576,5,FALSE)</f>
        <v>0.91500000000000004</v>
      </c>
      <c r="P58" s="3">
        <f>VLOOKUP(A58,HR_Metrics_Raw!$1:$1048576,6,FALSE)</f>
        <v>6</v>
      </c>
      <c r="Q58" t="str">
        <f>VLOOKUP(A58,HR_Metrics_Raw!$1:$1048576,7,FALSE)</f>
        <v>Sick</v>
      </c>
      <c r="R58" t="str">
        <f>VLOOKUP(A58,HR_Metrics_Raw!$1:$1048576,8,FALSE)</f>
        <v>Yes</v>
      </c>
      <c r="S58" s="3">
        <f>VLOOKUP(A58,HR_Metrics_Raw!$1:$1048576,9,FALSE)</f>
        <v>40</v>
      </c>
      <c r="T58" t="str">
        <f>VLOOKUP(A58,HR_Metrics_Raw!$1:$1048576,10,FALSE)</f>
        <v>Yes</v>
      </c>
      <c r="U58" t="str">
        <f>VLOOKUP(A58,HR_Metrics_Raw!$1:$1048576,11,FALSE)</f>
        <v>No</v>
      </c>
    </row>
    <row r="59" spans="1:21" x14ac:dyDescent="0.35">
      <c r="A59" s="1" t="s">
        <v>1761</v>
      </c>
      <c r="B59" s="1" t="str">
        <f>VLOOKUP(Final_HR_Data!A59,Employee_Master_Raw!$1:$1048576,2,FALSE)</f>
        <v>Priya Menon</v>
      </c>
      <c r="C59" s="1" t="str">
        <f>VLOOKUP(A59,Employee_Master_Raw!$1:$1048576,3,FALSE)</f>
        <v>Female</v>
      </c>
      <c r="D59" s="2">
        <f>VLOOKUP(A59,Employee_Master_Raw!$1:$1048576,4,FALSE)</f>
        <v>32</v>
      </c>
      <c r="E59" s="1" t="str">
        <f>VLOOKUP(A59,Employee_Master_Raw!$1:$1048576,5,FALSE)</f>
        <v>Sales</v>
      </c>
      <c r="F59" s="1" t="str">
        <f>VLOOKUP(A59,Employee_Master_Raw!$1:$1048576,6,FALSE)</f>
        <v>Manager</v>
      </c>
      <c r="G59" s="1" t="str">
        <f>VLOOKUP(A59,Employee_Master_Raw!$1:$1048576,7,FALSE)</f>
        <v>Chennai</v>
      </c>
      <c r="H59" s="6">
        <f>IF(VLOOKUP(A59,Employee_Master_Raw!$1:$1048576,8,FALSE)=0,"",VLOOKUP(A59,Employee_Master_Raw!$1:$1048576,8,FALSE))</f>
        <v>44028</v>
      </c>
      <c r="I59" t="str">
        <f>VLOOKUP(A59,Employee_Master_Raw!$1:$1048576,9,FALSE)</f>
        <v>MCA</v>
      </c>
      <c r="J59" s="3">
        <f>VLOOKUP(A59,Employee_Master_Raw!$1:$1048576,10,FALSE)</f>
        <v>17</v>
      </c>
      <c r="K59" t="str">
        <f>VLOOKUP(A59,Employee_Master_Raw!$1:$1048576,11,FALSE)</f>
        <v>Priya Sharma</v>
      </c>
      <c r="L59" s="10">
        <f>VLOOKUP(A59,HR_Metrics_Raw!$1:$1048576,2,FALSE)</f>
        <v>133679</v>
      </c>
      <c r="M59" s="3">
        <f>VLOOKUP(A59,HR_Metrics_Raw!$1:$1048576,3,FALSE)</f>
        <v>5</v>
      </c>
      <c r="N59" s="3">
        <f>VLOOKUP(A59,HR_Metrics_Raw!$1:$1048576,4,FALSE)</f>
        <v>9</v>
      </c>
      <c r="O59" s="12">
        <f>VLOOKUP(A59,HR_Metrics_Raw!$1:$1048576,5,FALSE)</f>
        <v>0.90200000000000002</v>
      </c>
      <c r="P59" s="3">
        <f>VLOOKUP(A59,HR_Metrics_Raw!$1:$1048576,6,FALSE)</f>
        <v>24</v>
      </c>
      <c r="Q59" t="str">
        <f>VLOOKUP(A59,HR_Metrics_Raw!$1:$1048576,7,FALSE)</f>
        <v>Earned</v>
      </c>
      <c r="R59" t="str">
        <f>VLOOKUP(A59,HR_Metrics_Raw!$1:$1048576,8,FALSE)</f>
        <v>No</v>
      </c>
      <c r="S59" s="3">
        <f>VLOOKUP(A59,HR_Metrics_Raw!$1:$1048576,9,FALSE)</f>
        <v>16</v>
      </c>
      <c r="T59" t="str">
        <f>VLOOKUP(A59,HR_Metrics_Raw!$1:$1048576,10,FALSE)</f>
        <v>No</v>
      </c>
      <c r="U59" t="str">
        <f>VLOOKUP(A59,HR_Metrics_Raw!$1:$1048576,11,FALSE)</f>
        <v>No</v>
      </c>
    </row>
    <row r="60" spans="1:21" x14ac:dyDescent="0.35">
      <c r="A60" s="1" t="s">
        <v>1226</v>
      </c>
      <c r="B60" s="1" t="str">
        <f>VLOOKUP(Final_HR_Data!A60,Employee_Master_Raw!$1:$1048576,2,FALSE)</f>
        <v>Rahul Kumar</v>
      </c>
      <c r="C60" s="1" t="str">
        <f>VLOOKUP(A60,Employee_Master_Raw!$1:$1048576,3,FALSE)</f>
        <v>Female</v>
      </c>
      <c r="D60" s="2">
        <f>VLOOKUP(A60,Employee_Master_Raw!$1:$1048576,4,FALSE)</f>
        <v>33</v>
      </c>
      <c r="E60" s="1" t="str">
        <f>VLOOKUP(A60,Employee_Master_Raw!$1:$1048576,5,FALSE)</f>
        <v>HR</v>
      </c>
      <c r="F60" s="1" t="str">
        <f>VLOOKUP(A60,Employee_Master_Raw!$1:$1048576,6,FALSE)</f>
        <v>Analyst</v>
      </c>
      <c r="G60" s="1" t="str">
        <f>VLOOKUP(A60,Employee_Master_Raw!$1:$1048576,7,FALSE)</f>
        <v>Bangalore</v>
      </c>
      <c r="H60" s="6">
        <f>IF(VLOOKUP(A60,Employee_Master_Raw!$1:$1048576,8,FALSE)=0,"",VLOOKUP(A60,Employee_Master_Raw!$1:$1048576,8,FALSE))</f>
        <v>43960</v>
      </c>
      <c r="I60" t="str">
        <f>VLOOKUP(A60,Employee_Master_Raw!$1:$1048576,9,FALSE)</f>
        <v>MBA</v>
      </c>
      <c r="J60" s="3">
        <f>VLOOKUP(A60,Employee_Master_Raw!$1:$1048576,10,FALSE)</f>
        <v>8</v>
      </c>
      <c r="K60" t="str">
        <f>VLOOKUP(A60,Employee_Master_Raw!$1:$1048576,11,FALSE)</f>
        <v>Anil Menon</v>
      </c>
      <c r="L60" s="10">
        <f>VLOOKUP(A60,HR_Metrics_Raw!$1:$1048576,2,FALSE)</f>
        <v>111880</v>
      </c>
      <c r="M60" s="3">
        <f>VLOOKUP(A60,HR_Metrics_Raw!$1:$1048576,3,FALSE)</f>
        <v>3</v>
      </c>
      <c r="N60" s="3">
        <f>VLOOKUP(A60,HR_Metrics_Raw!$1:$1048576,4,FALSE)</f>
        <v>7</v>
      </c>
      <c r="O60" s="12">
        <f>VLOOKUP(A60,HR_Metrics_Raw!$1:$1048576,5,FALSE)</f>
        <v>0.97</v>
      </c>
      <c r="P60" s="3">
        <f>VLOOKUP(A60,HR_Metrics_Raw!$1:$1048576,6,FALSE)</f>
        <v>22</v>
      </c>
      <c r="Q60" t="str">
        <f>VLOOKUP(A60,HR_Metrics_Raw!$1:$1048576,7,FALSE)</f>
        <v>Casual</v>
      </c>
      <c r="R60" t="str">
        <f>VLOOKUP(A60,HR_Metrics_Raw!$1:$1048576,8,FALSE)</f>
        <v>No</v>
      </c>
      <c r="S60" s="3">
        <f>VLOOKUP(A60,HR_Metrics_Raw!$1:$1048576,9,FALSE)</f>
        <v>18</v>
      </c>
      <c r="T60" t="str">
        <f>VLOOKUP(A60,HR_Metrics_Raw!$1:$1048576,10,FALSE)</f>
        <v>No</v>
      </c>
      <c r="U60" t="str">
        <f>VLOOKUP(A60,HR_Metrics_Raw!$1:$1048576,11,FALSE)</f>
        <v>No</v>
      </c>
    </row>
    <row r="61" spans="1:21" x14ac:dyDescent="0.35">
      <c r="A61" s="1" t="s">
        <v>425</v>
      </c>
      <c r="B61" s="1" t="str">
        <f>VLOOKUP(Final_HR_Data!A61,Employee_Master_Raw!$1:$1048576,2,FALSE)</f>
        <v>Priya Menon</v>
      </c>
      <c r="C61" s="1" t="str">
        <f>VLOOKUP(A61,Employee_Master_Raw!$1:$1048576,3,FALSE)</f>
        <v>Male</v>
      </c>
      <c r="D61" s="2">
        <f>VLOOKUP(A61,Employee_Master_Raw!$1:$1048576,4,FALSE)</f>
        <v>28</v>
      </c>
      <c r="E61" s="1" t="str">
        <f>VLOOKUP(A61,Employee_Master_Raw!$1:$1048576,5,FALSE)</f>
        <v>HR</v>
      </c>
      <c r="F61" s="1" t="str">
        <f>VLOOKUP(A61,Employee_Master_Raw!$1:$1048576,6,FALSE)</f>
        <v>Specialist</v>
      </c>
      <c r="G61" s="1" t="str">
        <f>VLOOKUP(A61,Employee_Master_Raw!$1:$1048576,7,FALSE)</f>
        <v>Bangalore</v>
      </c>
      <c r="H61" s="6">
        <f>IF(VLOOKUP(A61,Employee_Master_Raw!$1:$1048576,8,FALSE)=0,"",VLOOKUP(A61,Employee_Master_Raw!$1:$1048576,8,FALSE))</f>
        <v>44126</v>
      </c>
      <c r="I61" t="str">
        <f>VLOOKUP(A61,Employee_Master_Raw!$1:$1048576,9,FALSE)</f>
        <v>Master's</v>
      </c>
      <c r="J61" s="3">
        <f>VLOOKUP(A61,Employee_Master_Raw!$1:$1048576,10,FALSE)</f>
        <v>11</v>
      </c>
      <c r="K61" t="str">
        <f>VLOOKUP(A61,Employee_Master_Raw!$1:$1048576,11,FALSE)</f>
        <v>Sneha Thomas</v>
      </c>
      <c r="L61" s="10">
        <f>VLOOKUP(A61,HR_Metrics_Raw!$1:$1048576,2,FALSE)</f>
        <v>94357</v>
      </c>
      <c r="M61" s="3">
        <f>VLOOKUP(A61,HR_Metrics_Raw!$1:$1048576,3,FALSE)</f>
        <v>2</v>
      </c>
      <c r="N61" s="3">
        <f>VLOOKUP(A61,HR_Metrics_Raw!$1:$1048576,4,FALSE)</f>
        <v>7</v>
      </c>
      <c r="O61" s="12">
        <f>VLOOKUP(A61,HR_Metrics_Raw!$1:$1048576,5,FALSE)</f>
        <v>0.86599999999999999</v>
      </c>
      <c r="P61" s="3">
        <f>VLOOKUP(A61,HR_Metrics_Raw!$1:$1048576,6,FALSE)</f>
        <v>3</v>
      </c>
      <c r="Q61" t="str">
        <f>VLOOKUP(A61,HR_Metrics_Raw!$1:$1048576,7,FALSE)</f>
        <v>Casual</v>
      </c>
      <c r="R61" t="str">
        <f>VLOOKUP(A61,HR_Metrics_Raw!$1:$1048576,8,FALSE)</f>
        <v>No</v>
      </c>
      <c r="S61" s="3">
        <f>VLOOKUP(A61,HR_Metrics_Raw!$1:$1048576,9,FALSE)</f>
        <v>21</v>
      </c>
      <c r="T61" t="str">
        <f>VLOOKUP(A61,HR_Metrics_Raw!$1:$1048576,10,FALSE)</f>
        <v>No</v>
      </c>
      <c r="U61" t="str">
        <f>VLOOKUP(A61,HR_Metrics_Raw!$1:$1048576,11,FALSE)</f>
        <v>No</v>
      </c>
    </row>
    <row r="62" spans="1:21" x14ac:dyDescent="0.35">
      <c r="A62" s="1" t="s">
        <v>353</v>
      </c>
      <c r="B62" s="1" t="str">
        <f>VLOOKUP(Final_HR_Data!A62,Employee_Master_Raw!$1:$1048576,2,FALSE)</f>
        <v>Sneha Iyer</v>
      </c>
      <c r="C62" s="1" t="str">
        <f>VLOOKUP(A62,Employee_Master_Raw!$1:$1048576,3,FALSE)</f>
        <v>Female</v>
      </c>
      <c r="D62" s="2">
        <f>VLOOKUP(A62,Employee_Master_Raw!$1:$1048576,4,FALSE)</f>
        <v>25</v>
      </c>
      <c r="E62" s="1" t="str">
        <f>VLOOKUP(A62,Employee_Master_Raw!$1:$1048576,5,FALSE)</f>
        <v>Customer Support</v>
      </c>
      <c r="F62" s="1" t="str">
        <f>VLOOKUP(A62,Employee_Master_Raw!$1:$1048576,6,FALSE)</f>
        <v>Analyst</v>
      </c>
      <c r="G62" s="1" t="str">
        <f>VLOOKUP(A62,Employee_Master_Raw!$1:$1048576,7,FALSE)</f>
        <v>Chennai</v>
      </c>
      <c r="H62" s="6">
        <f>IF(VLOOKUP(A62,Employee_Master_Raw!$1:$1048576,8,FALSE)=0,"",VLOOKUP(A62,Employee_Master_Raw!$1:$1048576,8,FALSE))</f>
        <v>43972</v>
      </c>
      <c r="I62" t="str">
        <f>VLOOKUP(A62,Employee_Master_Raw!$1:$1048576,9,FALSE)</f>
        <v>Master's</v>
      </c>
      <c r="J62" s="3">
        <f>VLOOKUP(A62,Employee_Master_Raw!$1:$1048576,10,FALSE)</f>
        <v>8</v>
      </c>
      <c r="K62" t="str">
        <f>VLOOKUP(A62,Employee_Master_Raw!$1:$1048576,11,FALSE)</f>
        <v>Unknown</v>
      </c>
      <c r="L62" s="10">
        <f>VLOOKUP(A62,HR_Metrics_Raw!$1:$1048576,2,FALSE)</f>
        <v>128266</v>
      </c>
      <c r="M62" s="3">
        <f>VLOOKUP(A62,HR_Metrics_Raw!$1:$1048576,3,FALSE)</f>
        <v>2</v>
      </c>
      <c r="N62" s="3">
        <f>VLOOKUP(A62,HR_Metrics_Raw!$1:$1048576,4,FALSE)</f>
        <v>4</v>
      </c>
      <c r="O62" s="12">
        <f>VLOOKUP(A62,HR_Metrics_Raw!$1:$1048576,5,FALSE)</f>
        <v>1</v>
      </c>
      <c r="P62" s="3">
        <f>VLOOKUP(A62,HR_Metrics_Raw!$1:$1048576,6,FALSE)</f>
        <v>0</v>
      </c>
      <c r="Q62" t="str">
        <f>VLOOKUP(A62,HR_Metrics_Raw!$1:$1048576,7,FALSE)</f>
        <v>Maternity/Paternity</v>
      </c>
      <c r="R62" t="str">
        <f>VLOOKUP(A62,HR_Metrics_Raw!$1:$1048576,8,FALSE)</f>
        <v>Yes</v>
      </c>
      <c r="S62" s="3">
        <f>VLOOKUP(A62,HR_Metrics_Raw!$1:$1048576,9,FALSE)</f>
        <v>52</v>
      </c>
      <c r="T62" t="str">
        <f>VLOOKUP(A62,HR_Metrics_Raw!$1:$1048576,10,FALSE)</f>
        <v>No</v>
      </c>
      <c r="U62" t="str">
        <f>VLOOKUP(A62,HR_Metrics_Raw!$1:$1048576,11,FALSE)</f>
        <v>No</v>
      </c>
    </row>
    <row r="63" spans="1:21" x14ac:dyDescent="0.35">
      <c r="A63" s="1" t="s">
        <v>881</v>
      </c>
      <c r="B63" s="1" t="str">
        <f>VLOOKUP(Final_HR_Data!A63,Employee_Master_Raw!$1:$1048576,2,FALSE)</f>
        <v>Sneha Iyer</v>
      </c>
      <c r="C63" s="1" t="str">
        <f>VLOOKUP(A63,Employee_Master_Raw!$1:$1048576,3,FALSE)</f>
        <v>Male</v>
      </c>
      <c r="D63" s="2">
        <f>VLOOKUP(A63,Employee_Master_Raw!$1:$1048576,4,FALSE)</f>
        <v>57</v>
      </c>
      <c r="E63" s="1" t="str">
        <f>VLOOKUP(A63,Employee_Master_Raw!$1:$1048576,5,FALSE)</f>
        <v>Marketing</v>
      </c>
      <c r="F63" s="1" t="str">
        <f>VLOOKUP(A63,Employee_Master_Raw!$1:$1048576,6,FALSE)</f>
        <v>Specialist</v>
      </c>
      <c r="G63" s="1" t="str">
        <f>VLOOKUP(A63,Employee_Master_Raw!$1:$1048576,7,FALSE)</f>
        <v>Chennai</v>
      </c>
      <c r="H63" s="6">
        <f>IF(VLOOKUP(A63,Employee_Master_Raw!$1:$1048576,8,FALSE)=0,"",VLOOKUP(A63,Employee_Master_Raw!$1:$1048576,8,FALSE))</f>
        <v>44164</v>
      </c>
      <c r="I63" t="str">
        <f>VLOOKUP(A63,Employee_Master_Raw!$1:$1048576,9,FALSE)</f>
        <v>MCA</v>
      </c>
      <c r="J63" s="3">
        <f>VLOOKUP(A63,Employee_Master_Raw!$1:$1048576,10,FALSE)</f>
        <v>16</v>
      </c>
      <c r="K63" t="str">
        <f>VLOOKUP(A63,Employee_Master_Raw!$1:$1048576,11,FALSE)</f>
        <v>Priya Sharma</v>
      </c>
      <c r="L63" s="10">
        <f>VLOOKUP(A63,HR_Metrics_Raw!$1:$1048576,2,FALSE)</f>
        <v>164306</v>
      </c>
      <c r="M63" s="3">
        <f>VLOOKUP(A63,HR_Metrics_Raw!$1:$1048576,3,FALSE)</f>
        <v>4</v>
      </c>
      <c r="N63" s="3">
        <f>VLOOKUP(A63,HR_Metrics_Raw!$1:$1048576,4,FALSE)</f>
        <v>4</v>
      </c>
      <c r="O63" s="12">
        <f>VLOOKUP(A63,HR_Metrics_Raw!$1:$1048576,5,FALSE)</f>
        <v>0.88099999999999989</v>
      </c>
      <c r="P63" s="3">
        <f>VLOOKUP(A63,HR_Metrics_Raw!$1:$1048576,6,FALSE)</f>
        <v>12</v>
      </c>
      <c r="Q63" t="str">
        <f>VLOOKUP(A63,HR_Metrics_Raw!$1:$1048576,7,FALSE)</f>
        <v>Unpaid</v>
      </c>
      <c r="R63" t="str">
        <f>VLOOKUP(A63,HR_Metrics_Raw!$1:$1048576,8,FALSE)</f>
        <v>No</v>
      </c>
      <c r="S63" s="3">
        <f>VLOOKUP(A63,HR_Metrics_Raw!$1:$1048576,9,FALSE)</f>
        <v>8</v>
      </c>
      <c r="T63" t="str">
        <f>VLOOKUP(A63,HR_Metrics_Raw!$1:$1048576,10,FALSE)</f>
        <v>No</v>
      </c>
      <c r="U63" t="str">
        <f>VLOOKUP(A63,HR_Metrics_Raw!$1:$1048576,11,FALSE)</f>
        <v>Yes</v>
      </c>
    </row>
    <row r="64" spans="1:21" x14ac:dyDescent="0.35">
      <c r="A64" s="1" t="s">
        <v>2898</v>
      </c>
      <c r="B64" s="1" t="str">
        <f>VLOOKUP(Final_HR_Data!A64,Employee_Master_Raw!$1:$1048576,2,FALSE)</f>
        <v>Amit Das</v>
      </c>
      <c r="C64" s="1" t="str">
        <f>VLOOKUP(A64,Employee_Master_Raw!$1:$1048576,3,FALSE)</f>
        <v>Female</v>
      </c>
      <c r="D64" s="2">
        <f>VLOOKUP(A64,Employee_Master_Raw!$1:$1048576,4,FALSE)</f>
        <v>46</v>
      </c>
      <c r="E64" s="1" t="str">
        <f>VLOOKUP(A64,Employee_Master_Raw!$1:$1048576,5,FALSE)</f>
        <v>Sales</v>
      </c>
      <c r="F64" s="1" t="str">
        <f>VLOOKUP(A64,Employee_Master_Raw!$1:$1048576,6,FALSE)</f>
        <v>Manager</v>
      </c>
      <c r="G64" s="1" t="str">
        <f>VLOOKUP(A64,Employee_Master_Raw!$1:$1048576,7,FALSE)</f>
        <v>Bangalore</v>
      </c>
      <c r="H64" s="6">
        <f>IF(VLOOKUP(A64,Employee_Master_Raw!$1:$1048576,8,FALSE)=0,"",VLOOKUP(A64,Employee_Master_Raw!$1:$1048576,8,FALSE))</f>
        <v>42406</v>
      </c>
      <c r="I64" t="str">
        <f>VLOOKUP(A64,Employee_Master_Raw!$1:$1048576,9,FALSE)</f>
        <v>Bachelor's</v>
      </c>
      <c r="J64" s="3">
        <f>VLOOKUP(A64,Employee_Master_Raw!$1:$1048576,10,FALSE)</f>
        <v>15</v>
      </c>
      <c r="K64" t="str">
        <f>VLOOKUP(A64,Employee_Master_Raw!$1:$1048576,11,FALSE)</f>
        <v>Rahul Nair</v>
      </c>
      <c r="L64" s="10">
        <f>VLOOKUP(A64,HR_Metrics_Raw!$1:$1048576,2,FALSE)</f>
        <v>82761</v>
      </c>
      <c r="M64" s="3">
        <f>VLOOKUP(A64,HR_Metrics_Raw!$1:$1048576,3,FALSE)</f>
        <v>2</v>
      </c>
      <c r="N64" s="3">
        <f>VLOOKUP(A64,HR_Metrics_Raw!$1:$1048576,4,FALSE)</f>
        <v>1</v>
      </c>
      <c r="O64" s="12">
        <f>VLOOKUP(A64,HR_Metrics_Raw!$1:$1048576,5,FALSE)</f>
        <v>0.94599999999999995</v>
      </c>
      <c r="P64" s="3">
        <f>VLOOKUP(A64,HR_Metrics_Raw!$1:$1048576,6,FALSE)</f>
        <v>27</v>
      </c>
      <c r="Q64" t="str">
        <f>VLOOKUP(A64,HR_Metrics_Raw!$1:$1048576,7,FALSE)</f>
        <v>Casual</v>
      </c>
      <c r="R64" t="str">
        <f>VLOOKUP(A64,HR_Metrics_Raw!$1:$1048576,8,FALSE)</f>
        <v>Yes</v>
      </c>
      <c r="S64" s="3">
        <f>VLOOKUP(A64,HR_Metrics_Raw!$1:$1048576,9,FALSE)</f>
        <v>20</v>
      </c>
      <c r="T64" t="str">
        <f>VLOOKUP(A64,HR_Metrics_Raw!$1:$1048576,10,FALSE)</f>
        <v>No</v>
      </c>
      <c r="U64" t="str">
        <f>VLOOKUP(A64,HR_Metrics_Raw!$1:$1048576,11,FALSE)</f>
        <v>No</v>
      </c>
    </row>
    <row r="65" spans="1:21" x14ac:dyDescent="0.35">
      <c r="A65" s="1" t="s">
        <v>1648</v>
      </c>
      <c r="B65" s="1" t="str">
        <f>VLOOKUP(Final_HR_Data!A65,Employee_Master_Raw!$1:$1048576,2,FALSE)</f>
        <v>Arjun Nair</v>
      </c>
      <c r="C65" s="1" t="str">
        <f>VLOOKUP(A65,Employee_Master_Raw!$1:$1048576,3,FALSE)</f>
        <v>Male</v>
      </c>
      <c r="D65" s="2">
        <f>VLOOKUP(A65,Employee_Master_Raw!$1:$1048576,4,FALSE)</f>
        <v>21</v>
      </c>
      <c r="E65" s="1" t="str">
        <f>VLOOKUP(A65,Employee_Master_Raw!$1:$1048576,5,FALSE)</f>
        <v>IT</v>
      </c>
      <c r="F65" s="1" t="str">
        <f>VLOOKUP(A65,Employee_Master_Raw!$1:$1048576,6,FALSE)</f>
        <v>Developer</v>
      </c>
      <c r="G65" s="1" t="str">
        <f>VLOOKUP(A65,Employee_Master_Raw!$1:$1048576,7,FALSE)</f>
        <v>Mumbai</v>
      </c>
      <c r="H65" s="6">
        <f>IF(VLOOKUP(A65,Employee_Master_Raw!$1:$1048576,8,FALSE)=0,"",VLOOKUP(A65,Employee_Master_Raw!$1:$1048576,8,FALSE))</f>
        <v>43159</v>
      </c>
      <c r="I65" t="str">
        <f>VLOOKUP(A65,Employee_Master_Raw!$1:$1048576,9,FALSE)</f>
        <v>MBA</v>
      </c>
      <c r="J65" s="3">
        <f>VLOOKUP(A65,Employee_Master_Raw!$1:$1048576,10,FALSE)</f>
        <v>14</v>
      </c>
      <c r="K65" t="str">
        <f>VLOOKUP(A65,Employee_Master_Raw!$1:$1048576,11,FALSE)</f>
        <v>Priya Sharma</v>
      </c>
      <c r="L65" s="10">
        <f>VLOOKUP(A65,HR_Metrics_Raw!$1:$1048576,2,FALSE)</f>
        <v>28188</v>
      </c>
      <c r="M65" s="3">
        <f>VLOOKUP(A65,HR_Metrics_Raw!$1:$1048576,3,FALSE)</f>
        <v>4</v>
      </c>
      <c r="N65" s="3">
        <f>VLOOKUP(A65,HR_Metrics_Raw!$1:$1048576,4,FALSE)</f>
        <v>8</v>
      </c>
      <c r="O65" s="12">
        <f>VLOOKUP(A65,HR_Metrics_Raw!$1:$1048576,5,FALSE)</f>
        <v>0.86599999999999999</v>
      </c>
      <c r="P65" s="3">
        <f>VLOOKUP(A65,HR_Metrics_Raw!$1:$1048576,6,FALSE)</f>
        <v>16</v>
      </c>
      <c r="Q65" t="str">
        <f>VLOOKUP(A65,HR_Metrics_Raw!$1:$1048576,7,FALSE)</f>
        <v>Unpaid</v>
      </c>
      <c r="R65" t="str">
        <f>VLOOKUP(A65,HR_Metrics_Raw!$1:$1048576,8,FALSE)</f>
        <v>No</v>
      </c>
      <c r="S65" s="3">
        <f>VLOOKUP(A65,HR_Metrics_Raw!$1:$1048576,9,FALSE)</f>
        <v>62</v>
      </c>
      <c r="T65" t="str">
        <f>VLOOKUP(A65,HR_Metrics_Raw!$1:$1048576,10,FALSE)</f>
        <v>No</v>
      </c>
      <c r="U65" t="str">
        <f>VLOOKUP(A65,HR_Metrics_Raw!$1:$1048576,11,FALSE)</f>
        <v>No</v>
      </c>
    </row>
    <row r="66" spans="1:21" x14ac:dyDescent="0.35">
      <c r="A66" s="1" t="s">
        <v>56</v>
      </c>
      <c r="B66" s="1" t="str">
        <f>VLOOKUP(Final_HR_Data!A66,Employee_Master_Raw!$1:$1048576,2,FALSE)</f>
        <v>Kiran Patel</v>
      </c>
      <c r="C66" s="1" t="str">
        <f>VLOOKUP(A66,Employee_Master_Raw!$1:$1048576,3,FALSE)</f>
        <v>Female</v>
      </c>
      <c r="D66" s="2">
        <f>VLOOKUP(A66,Employee_Master_Raw!$1:$1048576,4,FALSE)</f>
        <v>32</v>
      </c>
      <c r="E66" s="1" t="str">
        <f>VLOOKUP(A66,Employee_Master_Raw!$1:$1048576,5,FALSE)</f>
        <v>Marketing</v>
      </c>
      <c r="F66" s="1" t="str">
        <f>VLOOKUP(A66,Employee_Master_Raw!$1:$1048576,6,FALSE)</f>
        <v>Executive</v>
      </c>
      <c r="G66" s="1" t="str">
        <f>VLOOKUP(A66,Employee_Master_Raw!$1:$1048576,7,FALSE)</f>
        <v>Pune</v>
      </c>
      <c r="H66" s="6">
        <f>IF(VLOOKUP(A66,Employee_Master_Raw!$1:$1048576,8,FALSE)=0,"",VLOOKUP(A66,Employee_Master_Raw!$1:$1048576,8,FALSE))</f>
        <v>45090</v>
      </c>
      <c r="I66" t="str">
        <f>VLOOKUP(A66,Employee_Master_Raw!$1:$1048576,9,FALSE)</f>
        <v>MBA</v>
      </c>
      <c r="J66" s="3">
        <f>VLOOKUP(A66,Employee_Master_Raw!$1:$1048576,10,FALSE)</f>
        <v>15</v>
      </c>
      <c r="K66" t="str">
        <f>VLOOKUP(A66,Employee_Master_Raw!$1:$1048576,11,FALSE)</f>
        <v>Sneha Thomas</v>
      </c>
      <c r="L66" s="10">
        <f>VLOOKUP(A66,HR_Metrics_Raw!$1:$1048576,2,FALSE)</f>
        <v>103445</v>
      </c>
      <c r="M66" s="3">
        <f>VLOOKUP(A66,HR_Metrics_Raw!$1:$1048576,3,FALSE)</f>
        <v>3</v>
      </c>
      <c r="N66" s="3">
        <f>VLOOKUP(A66,HR_Metrics_Raw!$1:$1048576,4,FALSE)</f>
        <v>1</v>
      </c>
      <c r="O66" s="12">
        <f>VLOOKUP(A66,HR_Metrics_Raw!$1:$1048576,5,FALSE)</f>
        <v>0.93</v>
      </c>
      <c r="P66" s="3">
        <f>VLOOKUP(A66,HR_Metrics_Raw!$1:$1048576,6,FALSE)</f>
        <v>9</v>
      </c>
      <c r="Q66" t="str">
        <f>VLOOKUP(A66,HR_Metrics_Raw!$1:$1048576,7,FALSE)</f>
        <v>Earned</v>
      </c>
      <c r="R66" t="str">
        <f>VLOOKUP(A66,HR_Metrics_Raw!$1:$1048576,8,FALSE)</f>
        <v>No</v>
      </c>
      <c r="S66" s="3">
        <f>VLOOKUP(A66,HR_Metrics_Raw!$1:$1048576,9,FALSE)</f>
        <v>25</v>
      </c>
      <c r="T66" t="str">
        <f>VLOOKUP(A66,HR_Metrics_Raw!$1:$1048576,10,FALSE)</f>
        <v>No</v>
      </c>
      <c r="U66" t="str">
        <f>VLOOKUP(A66,HR_Metrics_Raw!$1:$1048576,11,FALSE)</f>
        <v>No</v>
      </c>
    </row>
    <row r="67" spans="1:21" x14ac:dyDescent="0.35">
      <c r="A67" s="1" t="s">
        <v>279</v>
      </c>
      <c r="B67" s="1" t="str">
        <f>VLOOKUP(Final_HR_Data!A67,Employee_Master_Raw!$1:$1048576,2,FALSE)</f>
        <v>Kiran Patel</v>
      </c>
      <c r="C67" s="1" t="str">
        <f>VLOOKUP(A67,Employee_Master_Raw!$1:$1048576,3,FALSE)</f>
        <v>Female</v>
      </c>
      <c r="D67" s="2">
        <f>VLOOKUP(A67,Employee_Master_Raw!$1:$1048576,4,FALSE)</f>
        <v>23</v>
      </c>
      <c r="E67" s="1" t="str">
        <f>VLOOKUP(A67,Employee_Master_Raw!$1:$1048576,5,FALSE)</f>
        <v>Finance</v>
      </c>
      <c r="F67" s="1" t="str">
        <f>VLOOKUP(A67,Employee_Master_Raw!$1:$1048576,6,FALSE)</f>
        <v>Analyst</v>
      </c>
      <c r="G67" s="1" t="str">
        <f>VLOOKUP(A67,Employee_Master_Raw!$1:$1048576,7,FALSE)</f>
        <v>Pune</v>
      </c>
      <c r="H67" s="6">
        <f>IF(VLOOKUP(A67,Employee_Master_Raw!$1:$1048576,8,FALSE)=0,"",VLOOKUP(A67,Employee_Master_Raw!$1:$1048576,8,FALSE))</f>
        <v>42762</v>
      </c>
      <c r="I67" t="str">
        <f>VLOOKUP(A67,Employee_Master_Raw!$1:$1048576,9,FALSE)</f>
        <v>MCA</v>
      </c>
      <c r="J67" s="3">
        <f>VLOOKUP(A67,Employee_Master_Raw!$1:$1048576,10,FALSE)</f>
        <v>15</v>
      </c>
      <c r="K67" t="str">
        <f>VLOOKUP(A67,Employee_Master_Raw!$1:$1048576,11,FALSE)</f>
        <v>Priya Sharma</v>
      </c>
      <c r="L67" s="10">
        <f>VLOOKUP(A67,HR_Metrics_Raw!$1:$1048576,2,FALSE)</f>
        <v>79831</v>
      </c>
      <c r="M67" s="3">
        <f>VLOOKUP(A67,HR_Metrics_Raw!$1:$1048576,3,FALSE)</f>
        <v>2</v>
      </c>
      <c r="N67" s="3">
        <f>VLOOKUP(A67,HR_Metrics_Raw!$1:$1048576,4,FALSE)</f>
        <v>8</v>
      </c>
      <c r="O67" s="12">
        <f>VLOOKUP(A67,HR_Metrics_Raw!$1:$1048576,5,FALSE)</f>
        <v>0.94700000000000006</v>
      </c>
      <c r="P67" s="3">
        <f>VLOOKUP(A67,HR_Metrics_Raw!$1:$1048576,6,FALSE)</f>
        <v>21</v>
      </c>
      <c r="Q67" t="str">
        <f>VLOOKUP(A67,HR_Metrics_Raw!$1:$1048576,7,FALSE)</f>
        <v>Maternity/Paternity</v>
      </c>
      <c r="R67" t="str">
        <f>VLOOKUP(A67,HR_Metrics_Raw!$1:$1048576,8,FALSE)</f>
        <v>No</v>
      </c>
      <c r="S67" s="3">
        <f>VLOOKUP(A67,HR_Metrics_Raw!$1:$1048576,9,FALSE)</f>
        <v>10</v>
      </c>
      <c r="T67" t="str">
        <f>VLOOKUP(A67,HR_Metrics_Raw!$1:$1048576,10,FALSE)</f>
        <v>No</v>
      </c>
      <c r="U67" t="str">
        <f>VLOOKUP(A67,HR_Metrics_Raw!$1:$1048576,11,FALSE)</f>
        <v>No</v>
      </c>
    </row>
    <row r="68" spans="1:21" x14ac:dyDescent="0.35">
      <c r="A68" s="1" t="s">
        <v>1535</v>
      </c>
      <c r="B68" s="1" t="str">
        <f>VLOOKUP(Final_HR_Data!A68,Employee_Master_Raw!$1:$1048576,2,FALSE)</f>
        <v>Kiran Patel</v>
      </c>
      <c r="C68" s="1" t="str">
        <f>VLOOKUP(A68,Employee_Master_Raw!$1:$1048576,3,FALSE)</f>
        <v>Male</v>
      </c>
      <c r="D68" s="2">
        <f>VLOOKUP(A68,Employee_Master_Raw!$1:$1048576,4,FALSE)</f>
        <v>46</v>
      </c>
      <c r="E68" s="1" t="str">
        <f>VLOOKUP(A68,Employee_Master_Raw!$1:$1048576,5,FALSE)</f>
        <v>Marketing</v>
      </c>
      <c r="F68" s="1" t="str">
        <f>VLOOKUP(A68,Employee_Master_Raw!$1:$1048576,6,FALSE)</f>
        <v>Specialist</v>
      </c>
      <c r="G68" s="1" t="str">
        <f>VLOOKUP(A68,Employee_Master_Raw!$1:$1048576,7,FALSE)</f>
        <v>Pune</v>
      </c>
      <c r="H68" s="6">
        <f>IF(VLOOKUP(A68,Employee_Master_Raw!$1:$1048576,8,FALSE)=0,"",VLOOKUP(A68,Employee_Master_Raw!$1:$1048576,8,FALSE))</f>
        <v>43527</v>
      </c>
      <c r="I68" t="str">
        <f>VLOOKUP(A68,Employee_Master_Raw!$1:$1048576,9,FALSE)</f>
        <v>Master's</v>
      </c>
      <c r="J68" s="3">
        <f>VLOOKUP(A68,Employee_Master_Raw!$1:$1048576,10,FALSE)</f>
        <v>13</v>
      </c>
      <c r="K68" t="str">
        <f>VLOOKUP(A68,Employee_Master_Raw!$1:$1048576,11,FALSE)</f>
        <v>Rahul Nair</v>
      </c>
      <c r="L68" s="10">
        <f>VLOOKUP(A68,HR_Metrics_Raw!$1:$1048576,2,FALSE)</f>
        <v>102059</v>
      </c>
      <c r="M68" s="3">
        <f>VLOOKUP(A68,HR_Metrics_Raw!$1:$1048576,3,FALSE)</f>
        <v>1</v>
      </c>
      <c r="N68" s="3">
        <f>VLOOKUP(A68,HR_Metrics_Raw!$1:$1048576,4,FALSE)</f>
        <v>5</v>
      </c>
      <c r="O68" s="12">
        <f>VLOOKUP(A68,HR_Metrics_Raw!$1:$1048576,5,FALSE)</f>
        <v>0.96499999999999997</v>
      </c>
      <c r="P68" s="3">
        <f>VLOOKUP(A68,HR_Metrics_Raw!$1:$1048576,6,FALSE)</f>
        <v>8</v>
      </c>
      <c r="Q68" t="str">
        <f>VLOOKUP(A68,HR_Metrics_Raw!$1:$1048576,7,FALSE)</f>
        <v>Maternity/Paternity</v>
      </c>
      <c r="R68" t="str">
        <f>VLOOKUP(A68,HR_Metrics_Raw!$1:$1048576,8,FALSE)</f>
        <v>No</v>
      </c>
      <c r="S68" s="3">
        <f>VLOOKUP(A68,HR_Metrics_Raw!$1:$1048576,9,FALSE)</f>
        <v>19</v>
      </c>
      <c r="T68" t="str">
        <f>VLOOKUP(A68,HR_Metrics_Raw!$1:$1048576,10,FALSE)</f>
        <v>Yes</v>
      </c>
      <c r="U68" t="str">
        <f>VLOOKUP(A68,HR_Metrics_Raw!$1:$1048576,11,FALSE)</f>
        <v>No</v>
      </c>
    </row>
    <row r="69" spans="1:21" x14ac:dyDescent="0.35">
      <c r="A69" s="1" t="s">
        <v>3028</v>
      </c>
      <c r="B69" s="1" t="str">
        <f>VLOOKUP(Final_HR_Data!A69,Employee_Master_Raw!$1:$1048576,2,FALSE)</f>
        <v>Rahul Kumar</v>
      </c>
      <c r="C69" s="1" t="str">
        <f>VLOOKUP(A69,Employee_Master_Raw!$1:$1048576,3,FALSE)</f>
        <v>Male</v>
      </c>
      <c r="D69" s="2">
        <f>VLOOKUP(A69,Employee_Master_Raw!$1:$1048576,4,FALSE)</f>
        <v>30</v>
      </c>
      <c r="E69" s="1" t="str">
        <f>VLOOKUP(A69,Employee_Master_Raw!$1:$1048576,5,FALSE)</f>
        <v>Operations</v>
      </c>
      <c r="F69" s="1" t="str">
        <f>VLOOKUP(A69,Employee_Master_Raw!$1:$1048576,6,FALSE)</f>
        <v>Analyst</v>
      </c>
      <c r="G69" s="1" t="str">
        <f>VLOOKUP(A69,Employee_Master_Raw!$1:$1048576,7,FALSE)</f>
        <v>Mumbai</v>
      </c>
      <c r="H69" s="6">
        <f>IF(VLOOKUP(A69,Employee_Master_Raw!$1:$1048576,8,FALSE)=0,"",VLOOKUP(A69,Employee_Master_Raw!$1:$1048576,8,FALSE))</f>
        <v>43708</v>
      </c>
      <c r="I69" t="str">
        <f>VLOOKUP(A69,Employee_Master_Raw!$1:$1048576,9,FALSE)</f>
        <v>Master's</v>
      </c>
      <c r="J69" s="3">
        <f>VLOOKUP(A69,Employee_Master_Raw!$1:$1048576,10,FALSE)</f>
        <v>17</v>
      </c>
      <c r="K69" t="str">
        <f>VLOOKUP(A69,Employee_Master_Raw!$1:$1048576,11,FALSE)</f>
        <v>Rahul Nair</v>
      </c>
      <c r="L69" s="10">
        <f>VLOOKUP(A69,HR_Metrics_Raw!$1:$1048576,2,FALSE)</f>
        <v>112469</v>
      </c>
      <c r="M69" s="3">
        <f>VLOOKUP(A69,HR_Metrics_Raw!$1:$1048576,3,FALSE)</f>
        <v>3</v>
      </c>
      <c r="N69" s="3">
        <f>VLOOKUP(A69,HR_Metrics_Raw!$1:$1048576,4,FALSE)</f>
        <v>10</v>
      </c>
      <c r="O69" s="12">
        <f>VLOOKUP(A69,HR_Metrics_Raw!$1:$1048576,5,FALSE)</f>
        <v>0.91700000000000004</v>
      </c>
      <c r="P69" s="3">
        <f>VLOOKUP(A69,HR_Metrics_Raw!$1:$1048576,6,FALSE)</f>
        <v>15</v>
      </c>
      <c r="Q69" t="str">
        <f>VLOOKUP(A69,HR_Metrics_Raw!$1:$1048576,7,FALSE)</f>
        <v>Sick</v>
      </c>
      <c r="R69" t="str">
        <f>VLOOKUP(A69,HR_Metrics_Raw!$1:$1048576,8,FALSE)</f>
        <v>No</v>
      </c>
      <c r="S69" s="3">
        <f>VLOOKUP(A69,HR_Metrics_Raw!$1:$1048576,9,FALSE)</f>
        <v>9</v>
      </c>
      <c r="T69" t="str">
        <f>VLOOKUP(A69,HR_Metrics_Raw!$1:$1048576,10,FALSE)</f>
        <v>No</v>
      </c>
      <c r="U69" t="str">
        <f>VLOOKUP(A69,HR_Metrics_Raw!$1:$1048576,11,FALSE)</f>
        <v>No</v>
      </c>
    </row>
    <row r="70" spans="1:21" x14ac:dyDescent="0.35">
      <c r="A70" s="1" t="s">
        <v>1405</v>
      </c>
      <c r="B70" s="1" t="str">
        <f>VLOOKUP(Final_HR_Data!A70,Employee_Master_Raw!$1:$1048576,2,FALSE)</f>
        <v>Kiran Patel</v>
      </c>
      <c r="C70" s="1" t="str">
        <f>VLOOKUP(A70,Employee_Master_Raw!$1:$1048576,3,FALSE)</f>
        <v>Female</v>
      </c>
      <c r="D70" s="2">
        <f>VLOOKUP(A70,Employee_Master_Raw!$1:$1048576,4,FALSE)</f>
        <v>26</v>
      </c>
      <c r="E70" s="1" t="str">
        <f>VLOOKUP(A70,Employee_Master_Raw!$1:$1048576,5,FALSE)</f>
        <v>IT</v>
      </c>
      <c r="F70" s="1" t="str">
        <f>VLOOKUP(A70,Employee_Master_Raw!$1:$1048576,6,FALSE)</f>
        <v>Specialist</v>
      </c>
      <c r="G70" s="1" t="str">
        <f>VLOOKUP(A70,Employee_Master_Raw!$1:$1048576,7,FALSE)</f>
        <v>Mumbai</v>
      </c>
      <c r="H70" s="6">
        <f>IF(VLOOKUP(A70,Employee_Master_Raw!$1:$1048576,8,FALSE)=0,"",VLOOKUP(A70,Employee_Master_Raw!$1:$1048576,8,FALSE))</f>
        <v>43774</v>
      </c>
      <c r="I70" t="str">
        <f>VLOOKUP(A70,Employee_Master_Raw!$1:$1048576,9,FALSE)</f>
        <v>MBA</v>
      </c>
      <c r="J70" s="3">
        <f>VLOOKUP(A70,Employee_Master_Raw!$1:$1048576,10,FALSE)</f>
        <v>2</v>
      </c>
      <c r="K70" t="str">
        <f>VLOOKUP(A70,Employee_Master_Raw!$1:$1048576,11,FALSE)</f>
        <v>Priya Sharma</v>
      </c>
      <c r="L70" s="10">
        <f>VLOOKUP(A70,HR_Metrics_Raw!$1:$1048576,2,FALSE)</f>
        <v>133421</v>
      </c>
      <c r="M70" s="3">
        <f>VLOOKUP(A70,HR_Metrics_Raw!$1:$1048576,3,FALSE)</f>
        <v>3</v>
      </c>
      <c r="N70" s="3">
        <f>VLOOKUP(A70,HR_Metrics_Raw!$1:$1048576,4,FALSE)</f>
        <v>1</v>
      </c>
      <c r="O70" s="12">
        <f>VLOOKUP(A70,HR_Metrics_Raw!$1:$1048576,5,FALSE)</f>
        <v>0.83700000000000008</v>
      </c>
      <c r="P70" s="3">
        <f>VLOOKUP(A70,HR_Metrics_Raw!$1:$1048576,6,FALSE)</f>
        <v>24</v>
      </c>
      <c r="Q70" t="str">
        <f>VLOOKUP(A70,HR_Metrics_Raw!$1:$1048576,7,FALSE)</f>
        <v>Unpaid</v>
      </c>
      <c r="R70" t="str">
        <f>VLOOKUP(A70,HR_Metrics_Raw!$1:$1048576,8,FALSE)</f>
        <v>No</v>
      </c>
      <c r="S70" s="3">
        <f>VLOOKUP(A70,HR_Metrics_Raw!$1:$1048576,9,FALSE)</f>
        <v>21</v>
      </c>
      <c r="T70" t="str">
        <f>VLOOKUP(A70,HR_Metrics_Raw!$1:$1048576,10,FALSE)</f>
        <v>No</v>
      </c>
      <c r="U70" t="str">
        <f>VLOOKUP(A70,HR_Metrics_Raw!$1:$1048576,11,FALSE)</f>
        <v>No</v>
      </c>
    </row>
    <row r="71" spans="1:21" x14ac:dyDescent="0.35">
      <c r="A71" s="1" t="s">
        <v>1481</v>
      </c>
      <c r="B71" s="1" t="str">
        <f>VLOOKUP(Final_HR_Data!A71,Employee_Master_Raw!$1:$1048576,2,FALSE)</f>
        <v>Priya Menon</v>
      </c>
      <c r="C71" s="1" t="str">
        <f>VLOOKUP(A71,Employee_Master_Raw!$1:$1048576,3,FALSE)</f>
        <v>Male</v>
      </c>
      <c r="D71" s="2">
        <f>VLOOKUP(A71,Employee_Master_Raw!$1:$1048576,4,FALSE)</f>
        <v>43</v>
      </c>
      <c r="E71" s="1" t="str">
        <f>VLOOKUP(A71,Employee_Master_Raw!$1:$1048576,5,FALSE)</f>
        <v>Customer Support</v>
      </c>
      <c r="F71" s="1" t="str">
        <f>VLOOKUP(A71,Employee_Master_Raw!$1:$1048576,6,FALSE)</f>
        <v>Developer</v>
      </c>
      <c r="G71" s="1" t="str">
        <f>VLOOKUP(A71,Employee_Master_Raw!$1:$1048576,7,FALSE)</f>
        <v>Kochi</v>
      </c>
      <c r="H71" s="6">
        <f>IF(VLOOKUP(A71,Employee_Master_Raw!$1:$1048576,8,FALSE)=0,"",VLOOKUP(A71,Employee_Master_Raw!$1:$1048576,8,FALSE))</f>
        <v>45069</v>
      </c>
      <c r="I71" t="str">
        <f>VLOOKUP(A71,Employee_Master_Raw!$1:$1048576,9,FALSE)</f>
        <v>Bachelor's</v>
      </c>
      <c r="J71" s="3">
        <f>VLOOKUP(A71,Employee_Master_Raw!$1:$1048576,10,FALSE)</f>
        <v>13</v>
      </c>
      <c r="K71" t="str">
        <f>VLOOKUP(A71,Employee_Master_Raw!$1:$1048576,11,FALSE)</f>
        <v>Anil Menon</v>
      </c>
      <c r="L71" s="10">
        <f>VLOOKUP(A71,HR_Metrics_Raw!$1:$1048576,2,FALSE)</f>
        <v>101500</v>
      </c>
      <c r="M71" s="3">
        <f>VLOOKUP(A71,HR_Metrics_Raw!$1:$1048576,3,FALSE)</f>
        <v>1</v>
      </c>
      <c r="N71" s="3">
        <f>VLOOKUP(A71,HR_Metrics_Raw!$1:$1048576,4,FALSE)</f>
        <v>10</v>
      </c>
      <c r="O71" s="12">
        <f>VLOOKUP(A71,HR_Metrics_Raw!$1:$1048576,5,FALSE)</f>
        <v>0.97299999999999998</v>
      </c>
      <c r="P71" s="3">
        <f>VLOOKUP(A71,HR_Metrics_Raw!$1:$1048576,6,FALSE)</f>
        <v>3</v>
      </c>
      <c r="Q71" t="str">
        <f>VLOOKUP(A71,HR_Metrics_Raw!$1:$1048576,7,FALSE)</f>
        <v>Earned</v>
      </c>
      <c r="R71" t="str">
        <f>VLOOKUP(A71,HR_Metrics_Raw!$1:$1048576,8,FALSE)</f>
        <v>No</v>
      </c>
      <c r="S71" s="3">
        <f>VLOOKUP(A71,HR_Metrics_Raw!$1:$1048576,9,FALSE)</f>
        <v>9</v>
      </c>
      <c r="T71" t="str">
        <f>VLOOKUP(A71,HR_Metrics_Raw!$1:$1048576,10,FALSE)</f>
        <v>Yes</v>
      </c>
      <c r="U71" t="str">
        <f>VLOOKUP(A71,HR_Metrics_Raw!$1:$1048576,11,FALSE)</f>
        <v>Yes</v>
      </c>
    </row>
    <row r="72" spans="1:21" x14ac:dyDescent="0.35">
      <c r="A72" s="1" t="s">
        <v>2788</v>
      </c>
      <c r="B72" s="1" t="str">
        <f>VLOOKUP(Final_HR_Data!A72,Employee_Master_Raw!$1:$1048576,2,FALSE)</f>
        <v>Rahul Kumar</v>
      </c>
      <c r="C72" s="1" t="str">
        <f>VLOOKUP(A72,Employee_Master_Raw!$1:$1048576,3,FALSE)</f>
        <v>Male</v>
      </c>
      <c r="D72" s="2">
        <f>VLOOKUP(A72,Employee_Master_Raw!$1:$1048576,4,FALSE)</f>
        <v>29</v>
      </c>
      <c r="E72" s="1" t="str">
        <f>VLOOKUP(A72,Employee_Master_Raw!$1:$1048576,5,FALSE)</f>
        <v>FINANCE</v>
      </c>
      <c r="F72" s="1" t="str">
        <f>VLOOKUP(A72,Employee_Master_Raw!$1:$1048576,6,FALSE)</f>
        <v>Analyst</v>
      </c>
      <c r="G72" s="1" t="str">
        <f>VLOOKUP(A72,Employee_Master_Raw!$1:$1048576,7,FALSE)</f>
        <v>Mumbai</v>
      </c>
      <c r="H72" s="6">
        <f>IF(VLOOKUP(A72,Employee_Master_Raw!$1:$1048576,8,FALSE)=0,"",VLOOKUP(A72,Employee_Master_Raw!$1:$1048576,8,FALSE))</f>
        <v>44477</v>
      </c>
      <c r="I72" t="str">
        <f>VLOOKUP(A72,Employee_Master_Raw!$1:$1048576,9,FALSE)</f>
        <v>MCA</v>
      </c>
      <c r="J72" s="3">
        <f>VLOOKUP(A72,Employee_Master_Raw!$1:$1048576,10,FALSE)</f>
        <v>5</v>
      </c>
      <c r="K72" t="str">
        <f>VLOOKUP(A72,Employee_Master_Raw!$1:$1048576,11,FALSE)</f>
        <v>Priya Sharma</v>
      </c>
      <c r="L72" s="10">
        <f>VLOOKUP(A72,HR_Metrics_Raw!$1:$1048576,2,FALSE)</f>
        <v>109878</v>
      </c>
      <c r="M72" s="3">
        <f>VLOOKUP(A72,HR_Metrics_Raw!$1:$1048576,3,FALSE)</f>
        <v>2</v>
      </c>
      <c r="N72" s="3">
        <f>VLOOKUP(A72,HR_Metrics_Raw!$1:$1048576,4,FALSE)</f>
        <v>8</v>
      </c>
      <c r="O72" s="12">
        <f>VLOOKUP(A72,HR_Metrics_Raw!$1:$1048576,5,FALSE)</f>
        <v>0.8859999999999999</v>
      </c>
      <c r="P72" s="3">
        <f>VLOOKUP(A72,HR_Metrics_Raw!$1:$1048576,6,FALSE)</f>
        <v>15</v>
      </c>
      <c r="Q72" t="str">
        <f>VLOOKUP(A72,HR_Metrics_Raw!$1:$1048576,7,FALSE)</f>
        <v>Sick</v>
      </c>
      <c r="R72" t="str">
        <f>VLOOKUP(A72,HR_Metrics_Raw!$1:$1048576,8,FALSE)</f>
        <v>Yes</v>
      </c>
      <c r="S72" s="3">
        <f>VLOOKUP(A72,HR_Metrics_Raw!$1:$1048576,9,FALSE)</f>
        <v>32</v>
      </c>
      <c r="T72" t="str">
        <f>VLOOKUP(A72,HR_Metrics_Raw!$1:$1048576,10,FALSE)</f>
        <v>No</v>
      </c>
      <c r="U72" t="str">
        <f>VLOOKUP(A72,HR_Metrics_Raw!$1:$1048576,11,FALSE)</f>
        <v>No</v>
      </c>
    </row>
    <row r="73" spans="1:21" x14ac:dyDescent="0.35">
      <c r="A73" s="1" t="s">
        <v>1079</v>
      </c>
      <c r="B73" s="1" t="str">
        <f>VLOOKUP(Final_HR_Data!A73,Employee_Master_Raw!$1:$1048576,2,FALSE)</f>
        <v>Ananya Sharma</v>
      </c>
      <c r="C73" s="1" t="str">
        <f>VLOOKUP(A73,Employee_Master_Raw!$1:$1048576,3,FALSE)</f>
        <v>Female</v>
      </c>
      <c r="D73" s="2">
        <f>VLOOKUP(A73,Employee_Master_Raw!$1:$1048576,4,FALSE)</f>
        <v>45</v>
      </c>
      <c r="E73" s="1" t="str">
        <f>VLOOKUP(A73,Employee_Master_Raw!$1:$1048576,5,FALSE)</f>
        <v>Unknown</v>
      </c>
      <c r="F73" s="1" t="str">
        <f>VLOOKUP(A73,Employee_Master_Raw!$1:$1048576,6,FALSE)</f>
        <v>Specialist</v>
      </c>
      <c r="G73" s="1" t="str">
        <f>VLOOKUP(A73,Employee_Master_Raw!$1:$1048576,7,FALSE)</f>
        <v>Pune</v>
      </c>
      <c r="H73" s="6">
        <f>IF(VLOOKUP(A73,Employee_Master_Raw!$1:$1048576,8,FALSE)=0,"",VLOOKUP(A73,Employee_Master_Raw!$1:$1048576,8,FALSE))</f>
        <v>43270</v>
      </c>
      <c r="I73" t="str">
        <f>VLOOKUP(A73,Employee_Master_Raw!$1:$1048576,9,FALSE)</f>
        <v>Master's</v>
      </c>
      <c r="J73" s="3">
        <f>VLOOKUP(A73,Employee_Master_Raw!$1:$1048576,10,FALSE)</f>
        <v>3</v>
      </c>
      <c r="K73" t="str">
        <f>VLOOKUP(A73,Employee_Master_Raw!$1:$1048576,11,FALSE)</f>
        <v>Priya Sharma</v>
      </c>
      <c r="L73" s="10">
        <f>VLOOKUP(A73,HR_Metrics_Raw!$1:$1048576,2,FALSE)</f>
        <v>63014</v>
      </c>
      <c r="M73" s="3">
        <f>VLOOKUP(A73,HR_Metrics_Raw!$1:$1048576,3,FALSE)</f>
        <v>5</v>
      </c>
      <c r="N73" s="3">
        <f>VLOOKUP(A73,HR_Metrics_Raw!$1:$1048576,4,FALSE)</f>
        <v>1</v>
      </c>
      <c r="O73" s="12">
        <f>VLOOKUP(A73,HR_Metrics_Raw!$1:$1048576,5,FALSE)</f>
        <v>0.88400000000000001</v>
      </c>
      <c r="P73" s="3">
        <f>VLOOKUP(A73,HR_Metrics_Raw!$1:$1048576,6,FALSE)</f>
        <v>1</v>
      </c>
      <c r="Q73" t="str">
        <f>VLOOKUP(A73,HR_Metrics_Raw!$1:$1048576,7,FALSE)</f>
        <v>Unpaid</v>
      </c>
      <c r="R73" t="str">
        <f>VLOOKUP(A73,HR_Metrics_Raw!$1:$1048576,8,FALSE)</f>
        <v>No</v>
      </c>
      <c r="S73" s="3">
        <f>VLOOKUP(A73,HR_Metrics_Raw!$1:$1048576,9,FALSE)</f>
        <v>21</v>
      </c>
      <c r="T73" t="str">
        <f>VLOOKUP(A73,HR_Metrics_Raw!$1:$1048576,10,FALSE)</f>
        <v>Yes</v>
      </c>
      <c r="U73" t="str">
        <f>VLOOKUP(A73,HR_Metrics_Raw!$1:$1048576,11,FALSE)</f>
        <v>Yes</v>
      </c>
    </row>
    <row r="74" spans="1:21" x14ac:dyDescent="0.35">
      <c r="A74" s="1" t="s">
        <v>826</v>
      </c>
      <c r="B74" s="1" t="str">
        <f>VLOOKUP(Final_HR_Data!A74,Employee_Master_Raw!$1:$1048576,2,FALSE)</f>
        <v>Amit Das</v>
      </c>
      <c r="C74" s="1" t="str">
        <f>VLOOKUP(A74,Employee_Master_Raw!$1:$1048576,3,FALSE)</f>
        <v>Male</v>
      </c>
      <c r="D74" s="2">
        <f>VLOOKUP(A74,Employee_Master_Raw!$1:$1048576,4,FALSE)</f>
        <v>34</v>
      </c>
      <c r="E74" s="1" t="str">
        <f>VLOOKUP(A74,Employee_Master_Raw!$1:$1048576,5,FALSE)</f>
        <v>Finance</v>
      </c>
      <c r="F74" s="1" t="str">
        <f>VLOOKUP(A74,Employee_Master_Raw!$1:$1048576,6,FALSE)</f>
        <v>Analyst</v>
      </c>
      <c r="G74" s="1" t="str">
        <f>VLOOKUP(A74,Employee_Master_Raw!$1:$1048576,7,FALSE)</f>
        <v>Mumbai</v>
      </c>
      <c r="H74" s="6">
        <f>IF(VLOOKUP(A74,Employee_Master_Raw!$1:$1048576,8,FALSE)=0,"",VLOOKUP(A74,Employee_Master_Raw!$1:$1048576,8,FALSE))</f>
        <v>42426</v>
      </c>
      <c r="I74" t="str">
        <f>VLOOKUP(A74,Employee_Master_Raw!$1:$1048576,9,FALSE)</f>
        <v>MCA</v>
      </c>
      <c r="J74" s="3">
        <f>VLOOKUP(A74,Employee_Master_Raw!$1:$1048576,10,FALSE)</f>
        <v>10</v>
      </c>
      <c r="K74" t="str">
        <f>VLOOKUP(A74,Employee_Master_Raw!$1:$1048576,11,FALSE)</f>
        <v>Sneha Thomas</v>
      </c>
      <c r="L74" s="10">
        <f>VLOOKUP(A74,HR_Metrics_Raw!$1:$1048576,2,FALSE)</f>
        <v>78989</v>
      </c>
      <c r="M74" s="3">
        <f>VLOOKUP(A74,HR_Metrics_Raw!$1:$1048576,3,FALSE)</f>
        <v>4</v>
      </c>
      <c r="N74" s="3">
        <f>VLOOKUP(A74,HR_Metrics_Raw!$1:$1048576,4,FALSE)</f>
        <v>5</v>
      </c>
      <c r="O74" s="12">
        <f>VLOOKUP(A74,HR_Metrics_Raw!$1:$1048576,5,FALSE)</f>
        <v>0.79</v>
      </c>
      <c r="P74" s="3">
        <f>VLOOKUP(A74,HR_Metrics_Raw!$1:$1048576,6,FALSE)</f>
        <v>19</v>
      </c>
      <c r="Q74" t="str">
        <f>VLOOKUP(A74,HR_Metrics_Raw!$1:$1048576,7,FALSE)</f>
        <v>Sick</v>
      </c>
      <c r="R74" t="str">
        <f>VLOOKUP(A74,HR_Metrics_Raw!$1:$1048576,8,FALSE)</f>
        <v>No</v>
      </c>
      <c r="S74" s="3">
        <f>VLOOKUP(A74,HR_Metrics_Raw!$1:$1048576,9,FALSE)</f>
        <v>77</v>
      </c>
      <c r="T74" t="str">
        <f>VLOOKUP(A74,HR_Metrics_Raw!$1:$1048576,10,FALSE)</f>
        <v>No</v>
      </c>
      <c r="U74" t="str">
        <f>VLOOKUP(A74,HR_Metrics_Raw!$1:$1048576,11,FALSE)</f>
        <v>No</v>
      </c>
    </row>
    <row r="75" spans="1:21" x14ac:dyDescent="0.35">
      <c r="A75" s="1" t="s">
        <v>652</v>
      </c>
      <c r="B75" s="1" t="str">
        <f>VLOOKUP(Final_HR_Data!A75,Employee_Master_Raw!$1:$1048576,2,FALSE)</f>
        <v>Rahul Kumar</v>
      </c>
      <c r="C75" s="1" t="str">
        <f>VLOOKUP(A75,Employee_Master_Raw!$1:$1048576,3,FALSE)</f>
        <v>Male</v>
      </c>
      <c r="D75" s="2">
        <f>VLOOKUP(A75,Employee_Master_Raw!$1:$1048576,4,FALSE)</f>
        <v>36</v>
      </c>
      <c r="E75" s="1" t="str">
        <f>VLOOKUP(A75,Employee_Master_Raw!$1:$1048576,5,FALSE)</f>
        <v>Finance</v>
      </c>
      <c r="F75" s="1" t="str">
        <f>VLOOKUP(A75,Employee_Master_Raw!$1:$1048576,6,FALSE)</f>
        <v>Developer</v>
      </c>
      <c r="G75" s="1" t="str">
        <f>VLOOKUP(A75,Employee_Master_Raw!$1:$1048576,7,FALSE)</f>
        <v>Mumbai</v>
      </c>
      <c r="H75" s="6">
        <f>IF(VLOOKUP(A75,Employee_Master_Raw!$1:$1048576,8,FALSE)=0,"",VLOOKUP(A75,Employee_Master_Raw!$1:$1048576,8,FALSE))</f>
        <v>45402</v>
      </c>
      <c r="I75" t="str">
        <f>VLOOKUP(A75,Employee_Master_Raw!$1:$1048576,9,FALSE)</f>
        <v>MBA</v>
      </c>
      <c r="J75" s="3">
        <f>VLOOKUP(A75,Employee_Master_Raw!$1:$1048576,10,FALSE)</f>
        <v>5</v>
      </c>
      <c r="K75" t="str">
        <f>VLOOKUP(A75,Employee_Master_Raw!$1:$1048576,11,FALSE)</f>
        <v>Priya Sharma</v>
      </c>
      <c r="L75" s="10">
        <f>VLOOKUP(A75,HR_Metrics_Raw!$1:$1048576,2,FALSE)</f>
        <v>59790</v>
      </c>
      <c r="M75" s="3">
        <f>VLOOKUP(A75,HR_Metrics_Raw!$1:$1048576,3,FALSE)</f>
        <v>4</v>
      </c>
      <c r="N75" s="3">
        <f>VLOOKUP(A75,HR_Metrics_Raw!$1:$1048576,4,FALSE)</f>
        <v>4</v>
      </c>
      <c r="O75" s="12">
        <f>VLOOKUP(A75,HR_Metrics_Raw!$1:$1048576,5,FALSE)</f>
        <v>0.92099999999999993</v>
      </c>
      <c r="P75" s="3">
        <f>VLOOKUP(A75,HR_Metrics_Raw!$1:$1048576,6,FALSE)</f>
        <v>3</v>
      </c>
      <c r="Q75" t="str">
        <f>VLOOKUP(A75,HR_Metrics_Raw!$1:$1048576,7,FALSE)</f>
        <v>Sick</v>
      </c>
      <c r="R75" t="str">
        <f>VLOOKUP(A75,HR_Metrics_Raw!$1:$1048576,8,FALSE)</f>
        <v>No</v>
      </c>
      <c r="S75" s="3">
        <f>VLOOKUP(A75,HR_Metrics_Raw!$1:$1048576,9,FALSE)</f>
        <v>63</v>
      </c>
      <c r="T75" t="str">
        <f>VLOOKUP(A75,HR_Metrics_Raw!$1:$1048576,10,FALSE)</f>
        <v>No</v>
      </c>
      <c r="U75" t="str">
        <f>VLOOKUP(A75,HR_Metrics_Raw!$1:$1048576,11,FALSE)</f>
        <v>No</v>
      </c>
    </row>
    <row r="76" spans="1:21" x14ac:dyDescent="0.35">
      <c r="A76" s="1" t="s">
        <v>1459</v>
      </c>
      <c r="B76" s="1" t="str">
        <f>VLOOKUP(Final_HR_Data!A76,Employee_Master_Raw!$1:$1048576,2,FALSE)</f>
        <v>Priya Menon</v>
      </c>
      <c r="C76" s="1" t="str">
        <f>VLOOKUP(A76,Employee_Master_Raw!$1:$1048576,3,FALSE)</f>
        <v>Male</v>
      </c>
      <c r="D76" s="2">
        <f>VLOOKUP(A76,Employee_Master_Raw!$1:$1048576,4,FALSE)</f>
        <v>24</v>
      </c>
      <c r="E76" s="1" t="str">
        <f>VLOOKUP(A76,Employee_Master_Raw!$1:$1048576,5,FALSE)</f>
        <v>Customer Support</v>
      </c>
      <c r="F76" s="1" t="str">
        <f>VLOOKUP(A76,Employee_Master_Raw!$1:$1048576,6,FALSE)</f>
        <v>Executive</v>
      </c>
      <c r="G76" s="1" t="str">
        <f>VLOOKUP(A76,Employee_Master_Raw!$1:$1048576,7,FALSE)</f>
        <v>Mumbai</v>
      </c>
      <c r="H76" s="6">
        <f>IF(VLOOKUP(A76,Employee_Master_Raw!$1:$1048576,8,FALSE)=0,"",VLOOKUP(A76,Employee_Master_Raw!$1:$1048576,8,FALSE))</f>
        <v>42963</v>
      </c>
      <c r="I76" t="str">
        <f>VLOOKUP(A76,Employee_Master_Raw!$1:$1048576,9,FALSE)</f>
        <v>Bachelor's</v>
      </c>
      <c r="J76" s="3">
        <f>VLOOKUP(A76,Employee_Master_Raw!$1:$1048576,10,FALSE)</f>
        <v>5</v>
      </c>
      <c r="K76" t="str">
        <f>VLOOKUP(A76,Employee_Master_Raw!$1:$1048576,11,FALSE)</f>
        <v>Rahul Nair</v>
      </c>
      <c r="L76" s="10">
        <f>VLOOKUP(A76,HR_Metrics_Raw!$1:$1048576,2,FALSE)</f>
        <v>41798</v>
      </c>
      <c r="M76" s="3">
        <f>VLOOKUP(A76,HR_Metrics_Raw!$1:$1048576,3,FALSE)</f>
        <v>3</v>
      </c>
      <c r="N76" s="3">
        <f>VLOOKUP(A76,HR_Metrics_Raw!$1:$1048576,4,FALSE)</f>
        <v>9</v>
      </c>
      <c r="O76" s="12">
        <f>VLOOKUP(A76,HR_Metrics_Raw!$1:$1048576,5,FALSE)</f>
        <v>0.93599999999999994</v>
      </c>
      <c r="P76" s="3">
        <f>VLOOKUP(A76,HR_Metrics_Raw!$1:$1048576,6,FALSE)</f>
        <v>5</v>
      </c>
      <c r="Q76" t="str">
        <f>VLOOKUP(A76,HR_Metrics_Raw!$1:$1048576,7,FALSE)</f>
        <v>Earned</v>
      </c>
      <c r="R76" t="str">
        <f>VLOOKUP(A76,HR_Metrics_Raw!$1:$1048576,8,FALSE)</f>
        <v>Yes</v>
      </c>
      <c r="S76" s="3">
        <f>VLOOKUP(A76,HR_Metrics_Raw!$1:$1048576,9,FALSE)</f>
        <v>6</v>
      </c>
      <c r="T76" t="str">
        <f>VLOOKUP(A76,HR_Metrics_Raw!$1:$1048576,10,FALSE)</f>
        <v>No</v>
      </c>
      <c r="U76" t="str">
        <f>VLOOKUP(A76,HR_Metrics_Raw!$1:$1048576,11,FALSE)</f>
        <v>No</v>
      </c>
    </row>
    <row r="77" spans="1:21" x14ac:dyDescent="0.35">
      <c r="A77" s="1" t="s">
        <v>89</v>
      </c>
      <c r="B77" s="1" t="str">
        <f>VLOOKUP(Final_HR_Data!A77,Employee_Master_Raw!$1:$1048576,2,FALSE)</f>
        <v>Ananya Sharma</v>
      </c>
      <c r="C77" s="1" t="str">
        <f>VLOOKUP(A77,Employee_Master_Raw!$1:$1048576,3,FALSE)</f>
        <v>Male</v>
      </c>
      <c r="D77" s="2">
        <f>VLOOKUP(A77,Employee_Master_Raw!$1:$1048576,4,FALSE)</f>
        <v>26</v>
      </c>
      <c r="E77" s="1" t="str">
        <f>VLOOKUP(A77,Employee_Master_Raw!$1:$1048576,5,FALSE)</f>
        <v>Sales</v>
      </c>
      <c r="F77" s="1" t="str">
        <f>VLOOKUP(A77,Employee_Master_Raw!$1:$1048576,6,FALSE)</f>
        <v>Developer</v>
      </c>
      <c r="G77" s="1" t="str">
        <f>VLOOKUP(A77,Employee_Master_Raw!$1:$1048576,7,FALSE)</f>
        <v>Kochi</v>
      </c>
      <c r="H77" s="6">
        <f>IF(VLOOKUP(A77,Employee_Master_Raw!$1:$1048576,8,FALSE)=0,"",VLOOKUP(A77,Employee_Master_Raw!$1:$1048576,8,FALSE))</f>
        <v>43519</v>
      </c>
      <c r="I77" t="str">
        <f>VLOOKUP(A77,Employee_Master_Raw!$1:$1048576,9,FALSE)</f>
        <v>Bachelor's</v>
      </c>
      <c r="J77" s="3">
        <f>VLOOKUP(A77,Employee_Master_Raw!$1:$1048576,10,FALSE)</f>
        <v>7</v>
      </c>
      <c r="K77" t="str">
        <f>VLOOKUP(A77,Employee_Master_Raw!$1:$1048576,11,FALSE)</f>
        <v>Anil Menon</v>
      </c>
      <c r="L77" s="10">
        <f>VLOOKUP(A77,HR_Metrics_Raw!$1:$1048576,2,FALSE)</f>
        <v>159377</v>
      </c>
      <c r="M77" s="3">
        <f>VLOOKUP(A77,HR_Metrics_Raw!$1:$1048576,3,FALSE)</f>
        <v>1</v>
      </c>
      <c r="N77" s="3">
        <f>VLOOKUP(A77,HR_Metrics_Raw!$1:$1048576,4,FALSE)</f>
        <v>5</v>
      </c>
      <c r="O77" s="12">
        <f>VLOOKUP(A77,HR_Metrics_Raw!$1:$1048576,5,FALSE)</f>
        <v>1</v>
      </c>
      <c r="P77" s="3">
        <f>VLOOKUP(A77,HR_Metrics_Raw!$1:$1048576,6,FALSE)</f>
        <v>14</v>
      </c>
      <c r="Q77" t="str">
        <f>VLOOKUP(A77,HR_Metrics_Raw!$1:$1048576,7,FALSE)</f>
        <v>Maternity/Paternity</v>
      </c>
      <c r="R77" t="str">
        <f>VLOOKUP(A77,HR_Metrics_Raw!$1:$1048576,8,FALSE)</f>
        <v>No</v>
      </c>
      <c r="S77" s="3">
        <f>VLOOKUP(A77,HR_Metrics_Raw!$1:$1048576,9,FALSE)</f>
        <v>11</v>
      </c>
      <c r="T77" t="str">
        <f>VLOOKUP(A77,HR_Metrics_Raw!$1:$1048576,10,FALSE)</f>
        <v>No</v>
      </c>
      <c r="U77" t="str">
        <f>VLOOKUP(A77,HR_Metrics_Raw!$1:$1048576,11,FALSE)</f>
        <v>No</v>
      </c>
    </row>
    <row r="78" spans="1:21" x14ac:dyDescent="0.35">
      <c r="A78" s="1" t="s">
        <v>62</v>
      </c>
      <c r="B78" s="1" t="str">
        <f>VLOOKUP(Final_HR_Data!A78,Employee_Master_Raw!$1:$1048576,2,FALSE)</f>
        <v>Priya Menon</v>
      </c>
      <c r="C78" s="1" t="str">
        <f>VLOOKUP(A78,Employee_Master_Raw!$1:$1048576,3,FALSE)</f>
        <v>Male</v>
      </c>
      <c r="D78" s="2">
        <f>VLOOKUP(A78,Employee_Master_Raw!$1:$1048576,4,FALSE)</f>
        <v>53</v>
      </c>
      <c r="E78" s="1" t="str">
        <f>VLOOKUP(A78,Employee_Master_Raw!$1:$1048576,5,FALSE)</f>
        <v>Marketing</v>
      </c>
      <c r="F78" s="1" t="str">
        <f>VLOOKUP(A78,Employee_Master_Raw!$1:$1048576,6,FALSE)</f>
        <v>Developer</v>
      </c>
      <c r="G78" s="1" t="str">
        <f>VLOOKUP(A78,Employee_Master_Raw!$1:$1048576,7,FALSE)</f>
        <v>Mumbai</v>
      </c>
      <c r="H78" s="6">
        <f>IF(VLOOKUP(A78,Employee_Master_Raw!$1:$1048576,8,FALSE)=0,"",VLOOKUP(A78,Employee_Master_Raw!$1:$1048576,8,FALSE))</f>
        <v>42798</v>
      </c>
      <c r="I78" t="str">
        <f>VLOOKUP(A78,Employee_Master_Raw!$1:$1048576,9,FALSE)</f>
        <v>MCA</v>
      </c>
      <c r="J78" s="3">
        <f>VLOOKUP(A78,Employee_Master_Raw!$1:$1048576,10,FALSE)</f>
        <v>18</v>
      </c>
      <c r="K78" t="str">
        <f>VLOOKUP(A78,Employee_Master_Raw!$1:$1048576,11,FALSE)</f>
        <v>Sneha Thomas</v>
      </c>
      <c r="L78" s="10">
        <f>VLOOKUP(A78,HR_Metrics_Raw!$1:$1048576,2,FALSE)</f>
        <v>44886</v>
      </c>
      <c r="M78" s="3">
        <f>VLOOKUP(A78,HR_Metrics_Raw!$1:$1048576,3,FALSE)</f>
        <v>5</v>
      </c>
      <c r="N78" s="3">
        <f>VLOOKUP(A78,HR_Metrics_Raw!$1:$1048576,4,FALSE)</f>
        <v>10</v>
      </c>
      <c r="O78" s="12">
        <f>VLOOKUP(A78,HR_Metrics_Raw!$1:$1048576,5,FALSE)</f>
        <v>0.77099999999999991</v>
      </c>
      <c r="P78" s="3">
        <f>VLOOKUP(A78,HR_Metrics_Raw!$1:$1048576,6,FALSE)</f>
        <v>13</v>
      </c>
      <c r="Q78" t="str">
        <f>VLOOKUP(A78,HR_Metrics_Raw!$1:$1048576,7,FALSE)</f>
        <v>Earned</v>
      </c>
      <c r="R78" t="str">
        <f>VLOOKUP(A78,HR_Metrics_Raw!$1:$1048576,8,FALSE)</f>
        <v>No</v>
      </c>
      <c r="S78" s="3">
        <f>VLOOKUP(A78,HR_Metrics_Raw!$1:$1048576,9,FALSE)</f>
        <v>21</v>
      </c>
      <c r="T78" t="str">
        <f>VLOOKUP(A78,HR_Metrics_Raw!$1:$1048576,10,FALSE)</f>
        <v>No</v>
      </c>
      <c r="U78" t="str">
        <f>VLOOKUP(A78,HR_Metrics_Raw!$1:$1048576,11,FALSE)</f>
        <v>No</v>
      </c>
    </row>
    <row r="79" spans="1:21" x14ac:dyDescent="0.35">
      <c r="A79" s="1" t="s">
        <v>672</v>
      </c>
      <c r="B79" s="1" t="str">
        <f>VLOOKUP(Final_HR_Data!A79,Employee_Master_Raw!$1:$1048576,2,FALSE)</f>
        <v>Sneha Iyer</v>
      </c>
      <c r="C79" s="1" t="str">
        <f>VLOOKUP(A79,Employee_Master_Raw!$1:$1048576,3,FALSE)</f>
        <v>Male</v>
      </c>
      <c r="D79" s="2">
        <f>VLOOKUP(A79,Employee_Master_Raw!$1:$1048576,4,FALSE)</f>
        <v>22</v>
      </c>
      <c r="E79" s="1" t="str">
        <f>VLOOKUP(A79,Employee_Master_Raw!$1:$1048576,5,FALSE)</f>
        <v>Operations</v>
      </c>
      <c r="F79" s="1" t="str">
        <f>VLOOKUP(A79,Employee_Master_Raw!$1:$1048576,6,FALSE)</f>
        <v>Executive</v>
      </c>
      <c r="G79" s="1" t="str">
        <f>VLOOKUP(A79,Employee_Master_Raw!$1:$1048576,7,FALSE)</f>
        <v>Delhi</v>
      </c>
      <c r="H79" s="6">
        <f>IF(VLOOKUP(A79,Employee_Master_Raw!$1:$1048576,8,FALSE)=0,"",VLOOKUP(A79,Employee_Master_Raw!$1:$1048576,8,FALSE))</f>
        <v>42580</v>
      </c>
      <c r="I79" t="str">
        <f>VLOOKUP(A79,Employee_Master_Raw!$1:$1048576,9,FALSE)</f>
        <v>MBA</v>
      </c>
      <c r="J79" s="3">
        <f>VLOOKUP(A79,Employee_Master_Raw!$1:$1048576,10,FALSE)</f>
        <v>15</v>
      </c>
      <c r="K79" t="str">
        <f>VLOOKUP(A79,Employee_Master_Raw!$1:$1048576,11,FALSE)</f>
        <v>Sneha Thomas</v>
      </c>
      <c r="L79" s="10">
        <f>VLOOKUP(A79,HR_Metrics_Raw!$1:$1048576,2,FALSE)</f>
        <v>156208</v>
      </c>
      <c r="M79" s="3">
        <f>VLOOKUP(A79,HR_Metrics_Raw!$1:$1048576,3,FALSE)</f>
        <v>4</v>
      </c>
      <c r="N79" s="3">
        <f>VLOOKUP(A79,HR_Metrics_Raw!$1:$1048576,4,FALSE)</f>
        <v>10</v>
      </c>
      <c r="O79" s="12">
        <f>VLOOKUP(A79,HR_Metrics_Raw!$1:$1048576,5,FALSE)</f>
        <v>0.92700000000000005</v>
      </c>
      <c r="P79" s="3">
        <f>VLOOKUP(A79,HR_Metrics_Raw!$1:$1048576,6,FALSE)</f>
        <v>18</v>
      </c>
      <c r="Q79" t="str">
        <f>VLOOKUP(A79,HR_Metrics_Raw!$1:$1048576,7,FALSE)</f>
        <v>Casual</v>
      </c>
      <c r="R79" t="str">
        <f>VLOOKUP(A79,HR_Metrics_Raw!$1:$1048576,8,FALSE)</f>
        <v>No</v>
      </c>
      <c r="S79" s="3">
        <f>VLOOKUP(A79,HR_Metrics_Raw!$1:$1048576,9,FALSE)</f>
        <v>39</v>
      </c>
      <c r="T79" t="str">
        <f>VLOOKUP(A79,HR_Metrics_Raw!$1:$1048576,10,FALSE)</f>
        <v>No</v>
      </c>
      <c r="U79" t="str">
        <f>VLOOKUP(A79,HR_Metrics_Raw!$1:$1048576,11,FALSE)</f>
        <v>No</v>
      </c>
    </row>
    <row r="80" spans="1:21" x14ac:dyDescent="0.35">
      <c r="A80" s="1" t="s">
        <v>732</v>
      </c>
      <c r="B80" s="1" t="str">
        <f>VLOOKUP(Final_HR_Data!A80,Employee_Master_Raw!$1:$1048576,2,FALSE)</f>
        <v>Amit Das</v>
      </c>
      <c r="C80" s="1" t="str">
        <f>VLOOKUP(A80,Employee_Master_Raw!$1:$1048576,3,FALSE)</f>
        <v>Female</v>
      </c>
      <c r="D80" s="2">
        <f>VLOOKUP(A80,Employee_Master_Raw!$1:$1048576,4,FALSE)</f>
        <v>36</v>
      </c>
      <c r="E80" s="1" t="str">
        <f>VLOOKUP(A80,Employee_Master_Raw!$1:$1048576,5,FALSE)</f>
        <v>HR</v>
      </c>
      <c r="F80" s="1" t="str">
        <f>VLOOKUP(A80,Employee_Master_Raw!$1:$1048576,6,FALSE)</f>
        <v>Specialist</v>
      </c>
      <c r="G80" s="1" t="str">
        <f>VLOOKUP(A80,Employee_Master_Raw!$1:$1048576,7,FALSE)</f>
        <v>Chennai</v>
      </c>
      <c r="H80" s="6">
        <f>IF(VLOOKUP(A80,Employee_Master_Raw!$1:$1048576,8,FALSE)=0,"",VLOOKUP(A80,Employee_Master_Raw!$1:$1048576,8,FALSE))</f>
        <v>43293</v>
      </c>
      <c r="I80" t="str">
        <f>VLOOKUP(A80,Employee_Master_Raw!$1:$1048576,9,FALSE)</f>
        <v>MBA</v>
      </c>
      <c r="J80" s="3">
        <f>VLOOKUP(A80,Employee_Master_Raw!$1:$1048576,10,FALSE)</f>
        <v>19</v>
      </c>
      <c r="K80" t="str">
        <f>VLOOKUP(A80,Employee_Master_Raw!$1:$1048576,11,FALSE)</f>
        <v>Sneha Thomas</v>
      </c>
      <c r="L80" s="10">
        <f>VLOOKUP(A80,HR_Metrics_Raw!$1:$1048576,2,FALSE)</f>
        <v>124633</v>
      </c>
      <c r="M80" s="3">
        <f>VLOOKUP(A80,HR_Metrics_Raw!$1:$1048576,3,FALSE)</f>
        <v>2</v>
      </c>
      <c r="N80" s="3">
        <f>VLOOKUP(A80,HR_Metrics_Raw!$1:$1048576,4,FALSE)</f>
        <v>8</v>
      </c>
      <c r="O80" s="12">
        <f>VLOOKUP(A80,HR_Metrics_Raw!$1:$1048576,5,FALSE)</f>
        <v>0.94</v>
      </c>
      <c r="P80" s="3">
        <f>VLOOKUP(A80,HR_Metrics_Raw!$1:$1048576,6,FALSE)</f>
        <v>6</v>
      </c>
      <c r="Q80" t="str">
        <f>VLOOKUP(A80,HR_Metrics_Raw!$1:$1048576,7,FALSE)</f>
        <v>Casual</v>
      </c>
      <c r="R80" t="str">
        <f>VLOOKUP(A80,HR_Metrics_Raw!$1:$1048576,8,FALSE)</f>
        <v>No</v>
      </c>
      <c r="S80" s="3">
        <f>VLOOKUP(A80,HR_Metrics_Raw!$1:$1048576,9,FALSE)</f>
        <v>3</v>
      </c>
      <c r="T80" t="str">
        <f>VLOOKUP(A80,HR_Metrics_Raw!$1:$1048576,10,FALSE)</f>
        <v>No</v>
      </c>
      <c r="U80" t="str">
        <f>VLOOKUP(A80,HR_Metrics_Raw!$1:$1048576,11,FALSE)</f>
        <v>No</v>
      </c>
    </row>
    <row r="81" spans="1:21" x14ac:dyDescent="0.35">
      <c r="A81" s="1" t="s">
        <v>1800</v>
      </c>
      <c r="B81" s="1" t="str">
        <f>VLOOKUP(Final_HR_Data!A81,Employee_Master_Raw!$1:$1048576,2,FALSE)</f>
        <v>Ananya Sharma</v>
      </c>
      <c r="C81" s="1" t="str">
        <f>VLOOKUP(A81,Employee_Master_Raw!$1:$1048576,3,FALSE)</f>
        <v>Female</v>
      </c>
      <c r="D81" s="2">
        <f>VLOOKUP(A81,Employee_Master_Raw!$1:$1048576,4,FALSE)</f>
        <v>54</v>
      </c>
      <c r="E81" s="1" t="str">
        <f>VLOOKUP(A81,Employee_Master_Raw!$1:$1048576,5,FALSE)</f>
        <v>Finance</v>
      </c>
      <c r="F81" s="1" t="str">
        <f>VLOOKUP(A81,Employee_Master_Raw!$1:$1048576,6,FALSE)</f>
        <v>Manager</v>
      </c>
      <c r="G81" s="1" t="str">
        <f>VLOOKUP(A81,Employee_Master_Raw!$1:$1048576,7,FALSE)</f>
        <v>Bangalore</v>
      </c>
      <c r="H81" s="6">
        <f>IF(VLOOKUP(A81,Employee_Master_Raw!$1:$1048576,8,FALSE)=0,"",VLOOKUP(A81,Employee_Master_Raw!$1:$1048576,8,FALSE))</f>
        <v>44896</v>
      </c>
      <c r="I81" t="str">
        <f>VLOOKUP(A81,Employee_Master_Raw!$1:$1048576,9,FALSE)</f>
        <v>MBA</v>
      </c>
      <c r="J81" s="3">
        <f>VLOOKUP(A81,Employee_Master_Raw!$1:$1048576,10,FALSE)</f>
        <v>14</v>
      </c>
      <c r="K81" t="str">
        <f>VLOOKUP(A81,Employee_Master_Raw!$1:$1048576,11,FALSE)</f>
        <v>Sneha Thomas</v>
      </c>
      <c r="L81" s="10">
        <f>VLOOKUP(A81,HR_Metrics_Raw!$1:$1048576,2,FALSE)</f>
        <v>52492</v>
      </c>
      <c r="M81" s="3">
        <f>VLOOKUP(A81,HR_Metrics_Raw!$1:$1048576,3,FALSE)</f>
        <v>3</v>
      </c>
      <c r="N81" s="3">
        <f>VLOOKUP(A81,HR_Metrics_Raw!$1:$1048576,4,FALSE)</f>
        <v>3</v>
      </c>
      <c r="O81" s="12">
        <f>VLOOKUP(A81,HR_Metrics_Raw!$1:$1048576,5,FALSE)</f>
        <v>0.96599999999999997</v>
      </c>
      <c r="P81" s="3">
        <f>VLOOKUP(A81,HR_Metrics_Raw!$1:$1048576,6,FALSE)</f>
        <v>16</v>
      </c>
      <c r="Q81" t="str">
        <f>VLOOKUP(A81,HR_Metrics_Raw!$1:$1048576,7,FALSE)</f>
        <v>Unpaid</v>
      </c>
      <c r="R81" t="str">
        <f>VLOOKUP(A81,HR_Metrics_Raw!$1:$1048576,8,FALSE)</f>
        <v>Yes</v>
      </c>
      <c r="S81" s="3">
        <f>VLOOKUP(A81,HR_Metrics_Raw!$1:$1048576,9,FALSE)</f>
        <v>18</v>
      </c>
      <c r="T81" t="str">
        <f>VLOOKUP(A81,HR_Metrics_Raw!$1:$1048576,10,FALSE)</f>
        <v>No</v>
      </c>
      <c r="U81" t="str">
        <f>VLOOKUP(A81,HR_Metrics_Raw!$1:$1048576,11,FALSE)</f>
        <v>No</v>
      </c>
    </row>
    <row r="82" spans="1:21" x14ac:dyDescent="0.35">
      <c r="A82" s="1" t="s">
        <v>1146</v>
      </c>
      <c r="B82" s="1" t="str">
        <f>VLOOKUP(Final_HR_Data!A82,Employee_Master_Raw!$1:$1048576,2,FALSE)</f>
        <v>Neha Thomas</v>
      </c>
      <c r="C82" s="1" t="str">
        <f>VLOOKUP(A82,Employee_Master_Raw!$1:$1048576,3,FALSE)</f>
        <v>Male</v>
      </c>
      <c r="D82" s="2">
        <f>VLOOKUP(A82,Employee_Master_Raw!$1:$1048576,4,FALSE)</f>
        <v>32</v>
      </c>
      <c r="E82" s="1" t="str">
        <f>VLOOKUP(A82,Employee_Master_Raw!$1:$1048576,5,FALSE)</f>
        <v>IT</v>
      </c>
      <c r="F82" s="1" t="str">
        <f>VLOOKUP(A82,Employee_Master_Raw!$1:$1048576,6,FALSE)</f>
        <v>Specialist</v>
      </c>
      <c r="G82" s="1" t="str">
        <f>VLOOKUP(A82,Employee_Master_Raw!$1:$1048576,7,FALSE)</f>
        <v>Delhi</v>
      </c>
      <c r="H82" s="6">
        <f>IF(VLOOKUP(A82,Employee_Master_Raw!$1:$1048576,8,FALSE)=0,"",VLOOKUP(A82,Employee_Master_Raw!$1:$1048576,8,FALSE))</f>
        <v>43294</v>
      </c>
      <c r="I82" t="str">
        <f>VLOOKUP(A82,Employee_Master_Raw!$1:$1048576,9,FALSE)</f>
        <v>MCA</v>
      </c>
      <c r="J82" s="3">
        <f>VLOOKUP(A82,Employee_Master_Raw!$1:$1048576,10,FALSE)</f>
        <v>17</v>
      </c>
      <c r="K82" t="str">
        <f>VLOOKUP(A82,Employee_Master_Raw!$1:$1048576,11,FALSE)</f>
        <v>Rahul Nair</v>
      </c>
      <c r="L82" s="10">
        <f>VLOOKUP(A82,HR_Metrics_Raw!$1:$1048576,2,FALSE)</f>
        <v>173616</v>
      </c>
      <c r="M82" s="3">
        <f>VLOOKUP(A82,HR_Metrics_Raw!$1:$1048576,3,FALSE)</f>
        <v>4</v>
      </c>
      <c r="N82" s="3">
        <f>VLOOKUP(A82,HR_Metrics_Raw!$1:$1048576,4,FALSE)</f>
        <v>5</v>
      </c>
      <c r="O82" s="12">
        <f>VLOOKUP(A82,HR_Metrics_Raw!$1:$1048576,5,FALSE)</f>
        <v>0.89300000000000002</v>
      </c>
      <c r="P82" s="3">
        <f>VLOOKUP(A82,HR_Metrics_Raw!$1:$1048576,6,FALSE)</f>
        <v>27</v>
      </c>
      <c r="Q82" t="str">
        <f>VLOOKUP(A82,HR_Metrics_Raw!$1:$1048576,7,FALSE)</f>
        <v>Unpaid</v>
      </c>
      <c r="R82" t="str">
        <f>VLOOKUP(A82,HR_Metrics_Raw!$1:$1048576,8,FALSE)</f>
        <v>No</v>
      </c>
      <c r="S82" s="3">
        <f>VLOOKUP(A82,HR_Metrics_Raw!$1:$1048576,9,FALSE)</f>
        <v>60</v>
      </c>
      <c r="T82" t="str">
        <f>VLOOKUP(A82,HR_Metrics_Raw!$1:$1048576,10,FALSE)</f>
        <v>No</v>
      </c>
      <c r="U82" t="str">
        <f>VLOOKUP(A82,HR_Metrics_Raw!$1:$1048576,11,FALSE)</f>
        <v>No</v>
      </c>
    </row>
    <row r="83" spans="1:21" x14ac:dyDescent="0.35">
      <c r="A83" s="1" t="s">
        <v>1442</v>
      </c>
      <c r="B83" s="1" t="str">
        <f>VLOOKUP(Final_HR_Data!A83,Employee_Master_Raw!$1:$1048576,2,FALSE)</f>
        <v>Kiran Patel</v>
      </c>
      <c r="C83" s="1" t="str">
        <f>VLOOKUP(A83,Employee_Master_Raw!$1:$1048576,3,FALSE)</f>
        <v>Female</v>
      </c>
      <c r="D83" s="2">
        <f>VLOOKUP(A83,Employee_Master_Raw!$1:$1048576,4,FALSE)</f>
        <v>43</v>
      </c>
      <c r="E83" s="1" t="str">
        <f>VLOOKUP(A83,Employee_Master_Raw!$1:$1048576,5,FALSE)</f>
        <v>Sales</v>
      </c>
      <c r="F83" s="1" t="str">
        <f>VLOOKUP(A83,Employee_Master_Raw!$1:$1048576,6,FALSE)</f>
        <v>Executive</v>
      </c>
      <c r="G83" s="1" t="str">
        <f>VLOOKUP(A83,Employee_Master_Raw!$1:$1048576,7,FALSE)</f>
        <v>Chennai</v>
      </c>
      <c r="H83" s="6">
        <f>IF(VLOOKUP(A83,Employee_Master_Raw!$1:$1048576,8,FALSE)=0,"",VLOOKUP(A83,Employee_Master_Raw!$1:$1048576,8,FALSE))</f>
        <v>45219</v>
      </c>
      <c r="I83" t="str">
        <f>VLOOKUP(A83,Employee_Master_Raw!$1:$1048576,9,FALSE)</f>
        <v>Bachelor's</v>
      </c>
      <c r="J83" s="3">
        <f>VLOOKUP(A83,Employee_Master_Raw!$1:$1048576,10,FALSE)</f>
        <v>9</v>
      </c>
      <c r="K83" t="str">
        <f>VLOOKUP(A83,Employee_Master_Raw!$1:$1048576,11,FALSE)</f>
        <v>Anil Menon</v>
      </c>
      <c r="L83" s="10">
        <f>VLOOKUP(A83,HR_Metrics_Raw!$1:$1048576,2,FALSE)</f>
        <v>179639</v>
      </c>
      <c r="M83" s="3">
        <f>VLOOKUP(A83,HR_Metrics_Raw!$1:$1048576,3,FALSE)</f>
        <v>1</v>
      </c>
      <c r="N83" s="3">
        <f>VLOOKUP(A83,HR_Metrics_Raw!$1:$1048576,4,FALSE)</f>
        <v>5</v>
      </c>
      <c r="O83" s="12">
        <f>VLOOKUP(A83,HR_Metrics_Raw!$1:$1048576,5,FALSE)</f>
        <v>0.87</v>
      </c>
      <c r="P83" s="3">
        <f>VLOOKUP(A83,HR_Metrics_Raw!$1:$1048576,6,FALSE)</f>
        <v>26</v>
      </c>
      <c r="Q83" t="str">
        <f>VLOOKUP(A83,HR_Metrics_Raw!$1:$1048576,7,FALSE)</f>
        <v>Unpaid</v>
      </c>
      <c r="R83" t="str">
        <f>VLOOKUP(A83,HR_Metrics_Raw!$1:$1048576,8,FALSE)</f>
        <v>No</v>
      </c>
      <c r="S83" s="3">
        <f>VLOOKUP(A83,HR_Metrics_Raw!$1:$1048576,9,FALSE)</f>
        <v>24</v>
      </c>
      <c r="T83" t="str">
        <f>VLOOKUP(A83,HR_Metrics_Raw!$1:$1048576,10,FALSE)</f>
        <v>Yes</v>
      </c>
      <c r="U83" t="str">
        <f>VLOOKUP(A83,HR_Metrics_Raw!$1:$1048576,11,FALSE)</f>
        <v>No</v>
      </c>
    </row>
    <row r="84" spans="1:21" x14ac:dyDescent="0.35">
      <c r="A84" s="1" t="s">
        <v>2447</v>
      </c>
      <c r="B84" s="1" t="str">
        <f>VLOOKUP(Final_HR_Data!A84,Employee_Master_Raw!$1:$1048576,2,FALSE)</f>
        <v>Rahul Kumar</v>
      </c>
      <c r="C84" s="1" t="str">
        <f>VLOOKUP(A84,Employee_Master_Raw!$1:$1048576,3,FALSE)</f>
        <v>Female</v>
      </c>
      <c r="D84" s="2">
        <f>VLOOKUP(A84,Employee_Master_Raw!$1:$1048576,4,FALSE)</f>
        <v>22</v>
      </c>
      <c r="E84" s="1" t="str">
        <f>VLOOKUP(A84,Employee_Master_Raw!$1:$1048576,5,FALSE)</f>
        <v>Customer Support</v>
      </c>
      <c r="F84" s="1" t="str">
        <f>VLOOKUP(A84,Employee_Master_Raw!$1:$1048576,6,FALSE)</f>
        <v>Manager</v>
      </c>
      <c r="G84" s="1" t="str">
        <f>VLOOKUP(A84,Employee_Master_Raw!$1:$1048576,7,FALSE)</f>
        <v>Bangalore</v>
      </c>
      <c r="H84" s="6">
        <f>IF(VLOOKUP(A84,Employee_Master_Raw!$1:$1048576,8,FALSE)=0,"",VLOOKUP(A84,Employee_Master_Raw!$1:$1048576,8,FALSE))</f>
        <v>45420</v>
      </c>
      <c r="I84" t="str">
        <f>VLOOKUP(A84,Employee_Master_Raw!$1:$1048576,9,FALSE)</f>
        <v>Master's</v>
      </c>
      <c r="J84" s="3">
        <f>VLOOKUP(A84,Employee_Master_Raw!$1:$1048576,10,FALSE)</f>
        <v>2</v>
      </c>
      <c r="K84" t="str">
        <f>VLOOKUP(A84,Employee_Master_Raw!$1:$1048576,11,FALSE)</f>
        <v>Sneha Thomas</v>
      </c>
      <c r="L84" s="10">
        <f>VLOOKUP(A84,HR_Metrics_Raw!$1:$1048576,2,FALSE)</f>
        <v>171900</v>
      </c>
      <c r="M84" s="3">
        <f>VLOOKUP(A84,HR_Metrics_Raw!$1:$1048576,3,FALSE)</f>
        <v>5</v>
      </c>
      <c r="N84" s="3">
        <f>VLOOKUP(A84,HR_Metrics_Raw!$1:$1048576,4,FALSE)</f>
        <v>5</v>
      </c>
      <c r="O84" s="12">
        <f>VLOOKUP(A84,HR_Metrics_Raw!$1:$1048576,5,FALSE)</f>
        <v>0.97</v>
      </c>
      <c r="P84" s="3">
        <f>VLOOKUP(A84,HR_Metrics_Raw!$1:$1048576,6,FALSE)</f>
        <v>25</v>
      </c>
      <c r="Q84" t="str">
        <f>VLOOKUP(A84,HR_Metrics_Raw!$1:$1048576,7,FALSE)</f>
        <v>Sick</v>
      </c>
      <c r="R84" t="str">
        <f>VLOOKUP(A84,HR_Metrics_Raw!$1:$1048576,8,FALSE)</f>
        <v>Yes</v>
      </c>
      <c r="S84" s="3">
        <f>VLOOKUP(A84,HR_Metrics_Raw!$1:$1048576,9,FALSE)</f>
        <v>40</v>
      </c>
      <c r="T84" t="str">
        <f>VLOOKUP(A84,HR_Metrics_Raw!$1:$1048576,10,FALSE)</f>
        <v>No</v>
      </c>
      <c r="U84" t="str">
        <f>VLOOKUP(A84,HR_Metrics_Raw!$1:$1048576,11,FALSE)</f>
        <v>No</v>
      </c>
    </row>
    <row r="85" spans="1:21" x14ac:dyDescent="0.35">
      <c r="A85" s="1" t="s">
        <v>1835</v>
      </c>
      <c r="B85" s="1" t="str">
        <f>VLOOKUP(Final_HR_Data!A85,Employee_Master_Raw!$1:$1048576,2,FALSE)</f>
        <v>Arjun Nair</v>
      </c>
      <c r="C85" s="1" t="str">
        <f>VLOOKUP(A85,Employee_Master_Raw!$1:$1048576,3,FALSE)</f>
        <v>Female</v>
      </c>
      <c r="D85" s="2">
        <f>VLOOKUP(A85,Employee_Master_Raw!$1:$1048576,4,FALSE)</f>
        <v>39</v>
      </c>
      <c r="E85" s="1" t="str">
        <f>VLOOKUP(A85,Employee_Master_Raw!$1:$1048576,5,FALSE)</f>
        <v>IT</v>
      </c>
      <c r="F85" s="1" t="str">
        <f>VLOOKUP(A85,Employee_Master_Raw!$1:$1048576,6,FALSE)</f>
        <v>Manager</v>
      </c>
      <c r="G85" s="1" t="str">
        <f>VLOOKUP(A85,Employee_Master_Raw!$1:$1048576,7,FALSE)</f>
        <v>Bangalore</v>
      </c>
      <c r="H85" s="6">
        <f>IF(VLOOKUP(A85,Employee_Master_Raw!$1:$1048576,8,FALSE)=0,"",VLOOKUP(A85,Employee_Master_Raw!$1:$1048576,8,FALSE))</f>
        <v>45748</v>
      </c>
      <c r="I85" t="str">
        <f>VLOOKUP(A85,Employee_Master_Raw!$1:$1048576,9,FALSE)</f>
        <v>MCA</v>
      </c>
      <c r="J85" s="3">
        <f>VLOOKUP(A85,Employee_Master_Raw!$1:$1048576,10,FALSE)</f>
        <v>3</v>
      </c>
      <c r="K85" t="str">
        <f>VLOOKUP(A85,Employee_Master_Raw!$1:$1048576,11,FALSE)</f>
        <v>Sneha Thomas</v>
      </c>
      <c r="L85" s="10">
        <f>VLOOKUP(A85,HR_Metrics_Raw!$1:$1048576,2,FALSE)</f>
        <v>166884</v>
      </c>
      <c r="M85" s="3">
        <f>VLOOKUP(A85,HR_Metrics_Raw!$1:$1048576,3,FALSE)</f>
        <v>2</v>
      </c>
      <c r="N85" s="3">
        <f>VLOOKUP(A85,HR_Metrics_Raw!$1:$1048576,4,FALSE)</f>
        <v>2</v>
      </c>
      <c r="O85" s="12">
        <f>VLOOKUP(A85,HR_Metrics_Raw!$1:$1048576,5,FALSE)</f>
        <v>0.87</v>
      </c>
      <c r="P85" s="3">
        <f>VLOOKUP(A85,HR_Metrics_Raw!$1:$1048576,6,FALSE)</f>
        <v>16</v>
      </c>
      <c r="Q85" t="str">
        <f>VLOOKUP(A85,HR_Metrics_Raw!$1:$1048576,7,FALSE)</f>
        <v>Unpaid</v>
      </c>
      <c r="R85" t="str">
        <f>VLOOKUP(A85,HR_Metrics_Raw!$1:$1048576,8,FALSE)</f>
        <v>No</v>
      </c>
      <c r="S85" s="3">
        <f>VLOOKUP(A85,HR_Metrics_Raw!$1:$1048576,9,FALSE)</f>
        <v>25</v>
      </c>
      <c r="T85" t="str">
        <f>VLOOKUP(A85,HR_Metrics_Raw!$1:$1048576,10,FALSE)</f>
        <v>No</v>
      </c>
      <c r="U85" t="str">
        <f>VLOOKUP(A85,HR_Metrics_Raw!$1:$1048576,11,FALSE)</f>
        <v>No</v>
      </c>
    </row>
    <row r="86" spans="1:21" x14ac:dyDescent="0.35">
      <c r="A86" s="1" t="s">
        <v>2373</v>
      </c>
      <c r="B86" s="1" t="str">
        <f>VLOOKUP(Final_HR_Data!A86,Employee_Master_Raw!$1:$1048576,2,FALSE)</f>
        <v>Neha Thomas</v>
      </c>
      <c r="C86" s="1" t="str">
        <f>VLOOKUP(A86,Employee_Master_Raw!$1:$1048576,3,FALSE)</f>
        <v>Female</v>
      </c>
      <c r="D86" s="2">
        <f>VLOOKUP(A86,Employee_Master_Raw!$1:$1048576,4,FALSE)</f>
        <v>41</v>
      </c>
      <c r="E86" s="1" t="str">
        <f>VLOOKUP(A86,Employee_Master_Raw!$1:$1048576,5,FALSE)</f>
        <v>IT</v>
      </c>
      <c r="F86" s="1" t="str">
        <f>VLOOKUP(A86,Employee_Master_Raw!$1:$1048576,6,FALSE)</f>
        <v>Analyst</v>
      </c>
      <c r="G86" s="1" t="str">
        <f>VLOOKUP(A86,Employee_Master_Raw!$1:$1048576,7,FALSE)</f>
        <v>Mumbai</v>
      </c>
      <c r="H86" s="6">
        <f>IF(VLOOKUP(A86,Employee_Master_Raw!$1:$1048576,8,FALSE)=0,"",VLOOKUP(A86,Employee_Master_Raw!$1:$1048576,8,FALSE))</f>
        <v>44477</v>
      </c>
      <c r="I86" t="str">
        <f>VLOOKUP(A86,Employee_Master_Raw!$1:$1048576,9,FALSE)</f>
        <v>MBA</v>
      </c>
      <c r="J86" s="3">
        <f>VLOOKUP(A86,Employee_Master_Raw!$1:$1048576,10,FALSE)</f>
        <v>0</v>
      </c>
      <c r="K86" t="str">
        <f>VLOOKUP(A86,Employee_Master_Raw!$1:$1048576,11,FALSE)</f>
        <v>Anil Menon</v>
      </c>
      <c r="L86" s="10">
        <f>VLOOKUP(A86,HR_Metrics_Raw!$1:$1048576,2,FALSE)</f>
        <v>167233</v>
      </c>
      <c r="M86" s="3">
        <f>VLOOKUP(A86,HR_Metrics_Raw!$1:$1048576,3,FALSE)</f>
        <v>4</v>
      </c>
      <c r="N86" s="3">
        <f>VLOOKUP(A86,HR_Metrics_Raw!$1:$1048576,4,FALSE)</f>
        <v>7</v>
      </c>
      <c r="O86" s="12">
        <f>VLOOKUP(A86,HR_Metrics_Raw!$1:$1048576,5,FALSE)</f>
        <v>0.79</v>
      </c>
      <c r="P86" s="3">
        <f>VLOOKUP(A86,HR_Metrics_Raw!$1:$1048576,6,FALSE)</f>
        <v>25</v>
      </c>
      <c r="Q86" t="str">
        <f>VLOOKUP(A86,HR_Metrics_Raw!$1:$1048576,7,FALSE)</f>
        <v>Maternity/Paternity</v>
      </c>
      <c r="R86" t="str">
        <f>VLOOKUP(A86,HR_Metrics_Raw!$1:$1048576,8,FALSE)</f>
        <v>No</v>
      </c>
      <c r="S86" s="3">
        <f>VLOOKUP(A86,HR_Metrics_Raw!$1:$1048576,9,FALSE)</f>
        <v>24</v>
      </c>
      <c r="T86" t="str">
        <f>VLOOKUP(A86,HR_Metrics_Raw!$1:$1048576,10,FALSE)</f>
        <v>No</v>
      </c>
      <c r="U86" t="str">
        <f>VLOOKUP(A86,HR_Metrics_Raw!$1:$1048576,11,FALSE)</f>
        <v>No</v>
      </c>
    </row>
    <row r="87" spans="1:21" x14ac:dyDescent="0.35">
      <c r="A87" s="1" t="s">
        <v>2841</v>
      </c>
      <c r="B87" s="1" t="str">
        <f>VLOOKUP(Final_HR_Data!A87,Employee_Master_Raw!$1:$1048576,2,FALSE)</f>
        <v>Neha Thomas</v>
      </c>
      <c r="C87" s="1" t="str">
        <f>VLOOKUP(A87,Employee_Master_Raw!$1:$1048576,3,FALSE)</f>
        <v>Female</v>
      </c>
      <c r="D87" s="2">
        <f>VLOOKUP(A87,Employee_Master_Raw!$1:$1048576,4,FALSE)</f>
        <v>49</v>
      </c>
      <c r="E87" s="1" t="str">
        <f>VLOOKUP(A87,Employee_Master_Raw!$1:$1048576,5,FALSE)</f>
        <v>HR</v>
      </c>
      <c r="F87" s="1" t="str">
        <f>VLOOKUP(A87,Employee_Master_Raw!$1:$1048576,6,FALSE)</f>
        <v>Developer</v>
      </c>
      <c r="G87" s="1" t="str">
        <f>VLOOKUP(A87,Employee_Master_Raw!$1:$1048576,7,FALSE)</f>
        <v>Bangalore</v>
      </c>
      <c r="H87" s="6">
        <f>IF(VLOOKUP(A87,Employee_Master_Raw!$1:$1048576,8,FALSE)=0,"",VLOOKUP(A87,Employee_Master_Raw!$1:$1048576,8,FALSE))</f>
        <v>42965</v>
      </c>
      <c r="I87" t="str">
        <f>VLOOKUP(A87,Employee_Master_Raw!$1:$1048576,9,FALSE)</f>
        <v>Master's</v>
      </c>
      <c r="J87" s="3">
        <f>VLOOKUP(A87,Employee_Master_Raw!$1:$1048576,10,FALSE)</f>
        <v>8</v>
      </c>
      <c r="K87" t="str">
        <f>VLOOKUP(A87,Employee_Master_Raw!$1:$1048576,11,FALSE)</f>
        <v>Rahul Nair</v>
      </c>
      <c r="L87" s="10">
        <f>VLOOKUP(A87,HR_Metrics_Raw!$1:$1048576,2,FALSE)</f>
        <v>69347</v>
      </c>
      <c r="M87" s="3">
        <f>VLOOKUP(A87,HR_Metrics_Raw!$1:$1048576,3,FALSE)</f>
        <v>2</v>
      </c>
      <c r="N87" s="3">
        <f>VLOOKUP(A87,HR_Metrics_Raw!$1:$1048576,4,FALSE)</f>
        <v>2</v>
      </c>
      <c r="O87" s="12">
        <f>VLOOKUP(A87,HR_Metrics_Raw!$1:$1048576,5,FALSE)</f>
        <v>0.89500000000000002</v>
      </c>
      <c r="P87" s="3">
        <f>VLOOKUP(A87,HR_Metrics_Raw!$1:$1048576,6,FALSE)</f>
        <v>25</v>
      </c>
      <c r="Q87" t="str">
        <f>VLOOKUP(A87,HR_Metrics_Raw!$1:$1048576,7,FALSE)</f>
        <v>Maternity/Paternity</v>
      </c>
      <c r="R87" t="str">
        <f>VLOOKUP(A87,HR_Metrics_Raw!$1:$1048576,8,FALSE)</f>
        <v>Yes</v>
      </c>
      <c r="S87" s="3">
        <f>VLOOKUP(A87,HR_Metrics_Raw!$1:$1048576,9,FALSE)</f>
        <v>63</v>
      </c>
      <c r="T87" t="str">
        <f>VLOOKUP(A87,HR_Metrics_Raw!$1:$1048576,10,FALSE)</f>
        <v>No</v>
      </c>
      <c r="U87" t="str">
        <f>VLOOKUP(A87,HR_Metrics_Raw!$1:$1048576,11,FALSE)</f>
        <v>No</v>
      </c>
    </row>
    <row r="88" spans="1:21" x14ac:dyDescent="0.35">
      <c r="A88" s="1" t="s">
        <v>723</v>
      </c>
      <c r="B88" s="1" t="str">
        <f>VLOOKUP(Final_HR_Data!A88,Employee_Master_Raw!$1:$1048576,2,FALSE)</f>
        <v>Ananya Sharma</v>
      </c>
      <c r="C88" s="1" t="str">
        <f>VLOOKUP(A88,Employee_Master_Raw!$1:$1048576,3,FALSE)</f>
        <v>Male</v>
      </c>
      <c r="D88" s="2">
        <f>VLOOKUP(A88,Employee_Master_Raw!$1:$1048576,4,FALSE)</f>
        <v>43</v>
      </c>
      <c r="E88" s="1" t="str">
        <f>VLOOKUP(A88,Employee_Master_Raw!$1:$1048576,5,FALSE)</f>
        <v>Operations</v>
      </c>
      <c r="F88" s="1" t="str">
        <f>VLOOKUP(A88,Employee_Master_Raw!$1:$1048576,6,FALSE)</f>
        <v>Analyst</v>
      </c>
      <c r="G88" s="1" t="str">
        <f>VLOOKUP(A88,Employee_Master_Raw!$1:$1048576,7,FALSE)</f>
        <v>Chennai</v>
      </c>
      <c r="H88" s="6">
        <f>IF(VLOOKUP(A88,Employee_Master_Raw!$1:$1048576,8,FALSE)=0,"",VLOOKUP(A88,Employee_Master_Raw!$1:$1048576,8,FALSE))</f>
        <v>44270</v>
      </c>
      <c r="I88" t="str">
        <f>VLOOKUP(A88,Employee_Master_Raw!$1:$1048576,9,FALSE)</f>
        <v>Bachelor's</v>
      </c>
      <c r="J88" s="3">
        <f>VLOOKUP(A88,Employee_Master_Raw!$1:$1048576,10,FALSE)</f>
        <v>1</v>
      </c>
      <c r="K88" t="str">
        <f>VLOOKUP(A88,Employee_Master_Raw!$1:$1048576,11,FALSE)</f>
        <v>Anil Menon</v>
      </c>
      <c r="L88" s="10">
        <f>VLOOKUP(A88,HR_Metrics_Raw!$1:$1048576,2,FALSE)</f>
        <v>75554</v>
      </c>
      <c r="M88" s="3">
        <f>VLOOKUP(A88,HR_Metrics_Raw!$1:$1048576,3,FALSE)</f>
        <v>3</v>
      </c>
      <c r="N88" s="3">
        <f>VLOOKUP(A88,HR_Metrics_Raw!$1:$1048576,4,FALSE)</f>
        <v>3</v>
      </c>
      <c r="O88" s="12">
        <f>VLOOKUP(A88,HR_Metrics_Raw!$1:$1048576,5,FALSE)</f>
        <v>1</v>
      </c>
      <c r="P88" s="3">
        <f>VLOOKUP(A88,HR_Metrics_Raw!$1:$1048576,6,FALSE)</f>
        <v>11</v>
      </c>
      <c r="Q88" t="str">
        <f>VLOOKUP(A88,HR_Metrics_Raw!$1:$1048576,7,FALSE)</f>
        <v>Sick</v>
      </c>
      <c r="R88" t="str">
        <f>VLOOKUP(A88,HR_Metrics_Raw!$1:$1048576,8,FALSE)</f>
        <v>Yes</v>
      </c>
      <c r="S88" s="3">
        <f>VLOOKUP(A88,HR_Metrics_Raw!$1:$1048576,9,FALSE)</f>
        <v>67</v>
      </c>
      <c r="T88" t="str">
        <f>VLOOKUP(A88,HR_Metrics_Raw!$1:$1048576,10,FALSE)</f>
        <v>No</v>
      </c>
      <c r="U88" t="str">
        <f>VLOOKUP(A88,HR_Metrics_Raw!$1:$1048576,11,FALSE)</f>
        <v>No</v>
      </c>
    </row>
    <row r="89" spans="1:21" x14ac:dyDescent="0.35">
      <c r="A89" s="1" t="s">
        <v>192</v>
      </c>
      <c r="B89" s="1" t="str">
        <f>VLOOKUP(Final_HR_Data!A89,Employee_Master_Raw!$1:$1048576,2,FALSE)</f>
        <v>Kiran Patel</v>
      </c>
      <c r="C89" s="1" t="str">
        <f>VLOOKUP(A89,Employee_Master_Raw!$1:$1048576,3,FALSE)</f>
        <v>Male</v>
      </c>
      <c r="D89" s="2">
        <f>VLOOKUP(A89,Employee_Master_Raw!$1:$1048576,4,FALSE)</f>
        <v>45</v>
      </c>
      <c r="E89" s="1" t="str">
        <f>VLOOKUP(A89,Employee_Master_Raw!$1:$1048576,5,FALSE)</f>
        <v>Sales</v>
      </c>
      <c r="F89" s="1" t="str">
        <f>VLOOKUP(A89,Employee_Master_Raw!$1:$1048576,6,FALSE)</f>
        <v>Executive</v>
      </c>
      <c r="G89" s="1" t="str">
        <f>VLOOKUP(A89,Employee_Master_Raw!$1:$1048576,7,FALSE)</f>
        <v>Hyderabad</v>
      </c>
      <c r="H89" s="6">
        <f>IF(VLOOKUP(A89,Employee_Master_Raw!$1:$1048576,8,FALSE)=0,"",VLOOKUP(A89,Employee_Master_Raw!$1:$1048576,8,FALSE))</f>
        <v>43552</v>
      </c>
      <c r="I89" t="str">
        <f>VLOOKUP(A89,Employee_Master_Raw!$1:$1048576,9,FALSE)</f>
        <v>Master's</v>
      </c>
      <c r="J89" s="3">
        <f>VLOOKUP(A89,Employee_Master_Raw!$1:$1048576,10,FALSE)</f>
        <v>3</v>
      </c>
      <c r="K89" t="str">
        <f>VLOOKUP(A89,Employee_Master_Raw!$1:$1048576,11,FALSE)</f>
        <v>Anil Menon</v>
      </c>
      <c r="L89" s="10">
        <f>VLOOKUP(A89,HR_Metrics_Raw!$1:$1048576,2,FALSE)</f>
        <v>109000</v>
      </c>
      <c r="M89" s="3">
        <f>VLOOKUP(A89,HR_Metrics_Raw!$1:$1048576,3,FALSE)</f>
        <v>5</v>
      </c>
      <c r="N89" s="3">
        <f>VLOOKUP(A89,HR_Metrics_Raw!$1:$1048576,4,FALSE)</f>
        <v>7</v>
      </c>
      <c r="O89" s="12">
        <f>VLOOKUP(A89,HR_Metrics_Raw!$1:$1048576,5,FALSE)</f>
        <v>0.94200000000000006</v>
      </c>
      <c r="P89" s="3">
        <f>VLOOKUP(A89,HR_Metrics_Raw!$1:$1048576,6,FALSE)</f>
        <v>29</v>
      </c>
      <c r="Q89" t="str">
        <f>VLOOKUP(A89,HR_Metrics_Raw!$1:$1048576,7,FALSE)</f>
        <v>Unpaid</v>
      </c>
      <c r="R89" t="str">
        <f>VLOOKUP(A89,HR_Metrics_Raw!$1:$1048576,8,FALSE)</f>
        <v>No</v>
      </c>
      <c r="S89" s="3">
        <f>VLOOKUP(A89,HR_Metrics_Raw!$1:$1048576,9,FALSE)</f>
        <v>1</v>
      </c>
      <c r="T89" t="str">
        <f>VLOOKUP(A89,HR_Metrics_Raw!$1:$1048576,10,FALSE)</f>
        <v>Yes</v>
      </c>
      <c r="U89" t="str">
        <f>VLOOKUP(A89,HR_Metrics_Raw!$1:$1048576,11,FALSE)</f>
        <v>No</v>
      </c>
    </row>
    <row r="90" spans="1:21" x14ac:dyDescent="0.35">
      <c r="A90" s="1" t="s">
        <v>38</v>
      </c>
      <c r="B90" s="1" t="str">
        <f>VLOOKUP(Final_HR_Data!A90,Employee_Master_Raw!$1:$1048576,2,FALSE)</f>
        <v>Kiran Patel</v>
      </c>
      <c r="C90" s="1" t="str">
        <f>VLOOKUP(A90,Employee_Master_Raw!$1:$1048576,3,FALSE)</f>
        <v>Female</v>
      </c>
      <c r="D90" s="2">
        <f>VLOOKUP(A90,Employee_Master_Raw!$1:$1048576,4,FALSE)</f>
        <v>34</v>
      </c>
      <c r="E90" s="1" t="str">
        <f>VLOOKUP(A90,Employee_Master_Raw!$1:$1048576,5,FALSE)</f>
        <v>Finance</v>
      </c>
      <c r="F90" s="1" t="str">
        <f>VLOOKUP(A90,Employee_Master_Raw!$1:$1048576,6,FALSE)</f>
        <v>Specialist</v>
      </c>
      <c r="G90" s="1" t="str">
        <f>VLOOKUP(A90,Employee_Master_Raw!$1:$1048576,7,FALSE)</f>
        <v>Mumbai</v>
      </c>
      <c r="H90" s="6">
        <f>IF(VLOOKUP(A90,Employee_Master_Raw!$1:$1048576,8,FALSE)=0,"",VLOOKUP(A90,Employee_Master_Raw!$1:$1048576,8,FALSE))</f>
        <v>44478</v>
      </c>
      <c r="I90" t="str">
        <f>VLOOKUP(A90,Employee_Master_Raw!$1:$1048576,9,FALSE)</f>
        <v>MBA</v>
      </c>
      <c r="J90" s="3">
        <f>VLOOKUP(A90,Employee_Master_Raw!$1:$1048576,10,FALSE)</f>
        <v>8</v>
      </c>
      <c r="K90" t="str">
        <f>VLOOKUP(A90,Employee_Master_Raw!$1:$1048576,11,FALSE)</f>
        <v>Anil Menon</v>
      </c>
      <c r="L90" s="10">
        <f>VLOOKUP(A90,HR_Metrics_Raw!$1:$1048576,2,FALSE)</f>
        <v>33876</v>
      </c>
      <c r="M90" s="3">
        <f>VLOOKUP(A90,HR_Metrics_Raw!$1:$1048576,3,FALSE)</f>
        <v>1</v>
      </c>
      <c r="N90" s="3">
        <f>VLOOKUP(A90,HR_Metrics_Raw!$1:$1048576,4,FALSE)</f>
        <v>2</v>
      </c>
      <c r="O90" s="12">
        <f>VLOOKUP(A90,HR_Metrics_Raw!$1:$1048576,5,FALSE)</f>
        <v>0.8909999999999999</v>
      </c>
      <c r="P90" s="3">
        <f>VLOOKUP(A90,HR_Metrics_Raw!$1:$1048576,6,FALSE)</f>
        <v>20</v>
      </c>
      <c r="Q90" t="str">
        <f>VLOOKUP(A90,HR_Metrics_Raw!$1:$1048576,7,FALSE)</f>
        <v>Casual</v>
      </c>
      <c r="R90" t="str">
        <f>VLOOKUP(A90,HR_Metrics_Raw!$1:$1048576,8,FALSE)</f>
        <v>Yes</v>
      </c>
      <c r="S90" s="3">
        <f>VLOOKUP(A90,HR_Metrics_Raw!$1:$1048576,9,FALSE)</f>
        <v>71</v>
      </c>
      <c r="T90" t="str">
        <f>VLOOKUP(A90,HR_Metrics_Raw!$1:$1048576,10,FALSE)</f>
        <v>No</v>
      </c>
      <c r="U90" t="str">
        <f>VLOOKUP(A90,HR_Metrics_Raw!$1:$1048576,11,FALSE)</f>
        <v>No</v>
      </c>
    </row>
    <row r="91" spans="1:21" x14ac:dyDescent="0.35">
      <c r="A91" s="1" t="s">
        <v>986</v>
      </c>
      <c r="B91" s="1" t="str">
        <f>VLOOKUP(Final_HR_Data!A91,Employee_Master_Raw!$1:$1048576,2,FALSE)</f>
        <v>Rahul Kumar</v>
      </c>
      <c r="C91" s="1" t="str">
        <f>VLOOKUP(A91,Employee_Master_Raw!$1:$1048576,3,FALSE)</f>
        <v>Female</v>
      </c>
      <c r="D91" s="2">
        <f>VLOOKUP(A91,Employee_Master_Raw!$1:$1048576,4,FALSE)</f>
        <v>56</v>
      </c>
      <c r="E91" s="1" t="str">
        <f>VLOOKUP(A91,Employee_Master_Raw!$1:$1048576,5,FALSE)</f>
        <v>Marketing</v>
      </c>
      <c r="F91" s="1" t="str">
        <f>VLOOKUP(A91,Employee_Master_Raw!$1:$1048576,6,FALSE)</f>
        <v>Executive</v>
      </c>
      <c r="G91" s="1" t="str">
        <f>VLOOKUP(A91,Employee_Master_Raw!$1:$1048576,7,FALSE)</f>
        <v>Bangalore</v>
      </c>
      <c r="H91" s="6">
        <f>IF(VLOOKUP(A91,Employee_Master_Raw!$1:$1048576,8,FALSE)=0,"",VLOOKUP(A91,Employee_Master_Raw!$1:$1048576,8,FALSE))</f>
        <v>44749</v>
      </c>
      <c r="I91" t="str">
        <f>VLOOKUP(A91,Employee_Master_Raw!$1:$1048576,9,FALSE)</f>
        <v>MCA</v>
      </c>
      <c r="J91" s="3">
        <f>VLOOKUP(A91,Employee_Master_Raw!$1:$1048576,10,FALSE)</f>
        <v>16</v>
      </c>
      <c r="K91" t="str">
        <f>VLOOKUP(A91,Employee_Master_Raw!$1:$1048576,11,FALSE)</f>
        <v>Priya Sharma</v>
      </c>
      <c r="L91" s="10">
        <f>VLOOKUP(A91,HR_Metrics_Raw!$1:$1048576,2,FALSE)</f>
        <v>135022</v>
      </c>
      <c r="M91" s="3">
        <f>VLOOKUP(A91,HR_Metrics_Raw!$1:$1048576,3,FALSE)</f>
        <v>3</v>
      </c>
      <c r="N91" s="3">
        <f>VLOOKUP(A91,HR_Metrics_Raw!$1:$1048576,4,FALSE)</f>
        <v>5</v>
      </c>
      <c r="O91" s="12">
        <f>VLOOKUP(A91,HR_Metrics_Raw!$1:$1048576,5,FALSE)</f>
        <v>1</v>
      </c>
      <c r="P91" s="3">
        <f>VLOOKUP(A91,HR_Metrics_Raw!$1:$1048576,6,FALSE)</f>
        <v>0</v>
      </c>
      <c r="Q91" t="str">
        <f>VLOOKUP(A91,HR_Metrics_Raw!$1:$1048576,7,FALSE)</f>
        <v>Casual</v>
      </c>
      <c r="R91" t="str">
        <f>VLOOKUP(A91,HR_Metrics_Raw!$1:$1048576,8,FALSE)</f>
        <v>Yes</v>
      </c>
      <c r="S91" s="3">
        <f>VLOOKUP(A91,HR_Metrics_Raw!$1:$1048576,9,FALSE)</f>
        <v>1</v>
      </c>
      <c r="T91" t="str">
        <f>VLOOKUP(A91,HR_Metrics_Raw!$1:$1048576,10,FALSE)</f>
        <v>No</v>
      </c>
      <c r="U91" t="str">
        <f>VLOOKUP(A91,HR_Metrics_Raw!$1:$1048576,11,FALSE)</f>
        <v>No</v>
      </c>
    </row>
    <row r="92" spans="1:21" x14ac:dyDescent="0.35">
      <c r="A92" s="1" t="s">
        <v>1485</v>
      </c>
      <c r="B92" s="1" t="str">
        <f>VLOOKUP(Final_HR_Data!A92,Employee_Master_Raw!$1:$1048576,2,FALSE)</f>
        <v>Neha Thomas</v>
      </c>
      <c r="C92" s="1" t="str">
        <f>VLOOKUP(A92,Employee_Master_Raw!$1:$1048576,3,FALSE)</f>
        <v>Female</v>
      </c>
      <c r="D92" s="2">
        <f>VLOOKUP(A92,Employee_Master_Raw!$1:$1048576,4,FALSE)</f>
        <v>48</v>
      </c>
      <c r="E92" s="1" t="str">
        <f>VLOOKUP(A92,Employee_Master_Raw!$1:$1048576,5,FALSE)</f>
        <v>Finance</v>
      </c>
      <c r="F92" s="1" t="str">
        <f>VLOOKUP(A92,Employee_Master_Raw!$1:$1048576,6,FALSE)</f>
        <v>Executive</v>
      </c>
      <c r="G92" s="1" t="str">
        <f>VLOOKUP(A92,Employee_Master_Raw!$1:$1048576,7,FALSE)</f>
        <v>Chennai</v>
      </c>
      <c r="H92" s="6">
        <f>IF(VLOOKUP(A92,Employee_Master_Raw!$1:$1048576,8,FALSE)=0,"",VLOOKUP(A92,Employee_Master_Raw!$1:$1048576,8,FALSE))</f>
        <v>45943</v>
      </c>
      <c r="I92" t="str">
        <f>VLOOKUP(A92,Employee_Master_Raw!$1:$1048576,9,FALSE)</f>
        <v>Bachelor's</v>
      </c>
      <c r="J92" s="3">
        <f>VLOOKUP(A92,Employee_Master_Raw!$1:$1048576,10,FALSE)</f>
        <v>7</v>
      </c>
      <c r="K92" t="str">
        <f>VLOOKUP(A92,Employee_Master_Raw!$1:$1048576,11,FALSE)</f>
        <v>Sneha Thomas</v>
      </c>
      <c r="L92" s="10">
        <f>VLOOKUP(A92,HR_Metrics_Raw!$1:$1048576,2,FALSE)</f>
        <v>89839</v>
      </c>
      <c r="M92" s="3">
        <f>VLOOKUP(A92,HR_Metrics_Raw!$1:$1048576,3,FALSE)</f>
        <v>3</v>
      </c>
      <c r="N92" s="3">
        <f>VLOOKUP(A92,HR_Metrics_Raw!$1:$1048576,4,FALSE)</f>
        <v>1</v>
      </c>
      <c r="O92" s="12">
        <f>VLOOKUP(A92,HR_Metrics_Raw!$1:$1048576,5,FALSE)</f>
        <v>0.86</v>
      </c>
      <c r="P92" s="3">
        <f>VLOOKUP(A92,HR_Metrics_Raw!$1:$1048576,6,FALSE)</f>
        <v>8</v>
      </c>
      <c r="Q92" t="str">
        <f>VLOOKUP(A92,HR_Metrics_Raw!$1:$1048576,7,FALSE)</f>
        <v>Earned</v>
      </c>
      <c r="R92" t="str">
        <f>VLOOKUP(A92,HR_Metrics_Raw!$1:$1048576,8,FALSE)</f>
        <v>Yes</v>
      </c>
      <c r="S92" s="3">
        <f>VLOOKUP(A92,HR_Metrics_Raw!$1:$1048576,9,FALSE)</f>
        <v>17</v>
      </c>
      <c r="T92" t="str">
        <f>VLOOKUP(A92,HR_Metrics_Raw!$1:$1048576,10,FALSE)</f>
        <v>No</v>
      </c>
      <c r="U92" t="str">
        <f>VLOOKUP(A92,HR_Metrics_Raw!$1:$1048576,11,FALSE)</f>
        <v>No</v>
      </c>
    </row>
    <row r="93" spans="1:21" x14ac:dyDescent="0.35">
      <c r="A93" s="1" t="s">
        <v>1557</v>
      </c>
      <c r="B93" s="1" t="str">
        <f>VLOOKUP(Final_HR_Data!A93,Employee_Master_Raw!$1:$1048576,2,FALSE)</f>
        <v>Sneha Iyer</v>
      </c>
      <c r="C93" s="1" t="str">
        <f>VLOOKUP(A93,Employee_Master_Raw!$1:$1048576,3,FALSE)</f>
        <v>Female</v>
      </c>
      <c r="D93" s="2">
        <f>VLOOKUP(A93,Employee_Master_Raw!$1:$1048576,4,FALSE)</f>
        <v>27</v>
      </c>
      <c r="E93" s="1" t="str">
        <f>VLOOKUP(A93,Employee_Master_Raw!$1:$1048576,5,FALSE)</f>
        <v>Customer Support</v>
      </c>
      <c r="F93" s="1" t="str">
        <f>VLOOKUP(A93,Employee_Master_Raw!$1:$1048576,6,FALSE)</f>
        <v>Developer</v>
      </c>
      <c r="G93" s="1" t="str">
        <f>VLOOKUP(A93,Employee_Master_Raw!$1:$1048576,7,FALSE)</f>
        <v>Hyderabad</v>
      </c>
      <c r="H93" s="6">
        <f>IF(VLOOKUP(A93,Employee_Master_Raw!$1:$1048576,8,FALSE)=0,"",VLOOKUP(A93,Employee_Master_Raw!$1:$1048576,8,FALSE))</f>
        <v>44220</v>
      </c>
      <c r="I93" t="str">
        <f>VLOOKUP(A93,Employee_Master_Raw!$1:$1048576,9,FALSE)</f>
        <v>MBA</v>
      </c>
      <c r="J93" s="3">
        <f>VLOOKUP(A93,Employee_Master_Raw!$1:$1048576,10,FALSE)</f>
        <v>9</v>
      </c>
      <c r="K93" t="str">
        <f>VLOOKUP(A93,Employee_Master_Raw!$1:$1048576,11,FALSE)</f>
        <v>Sneha Thomas</v>
      </c>
      <c r="L93" s="10">
        <f>VLOOKUP(A93,HR_Metrics_Raw!$1:$1048576,2,FALSE)</f>
        <v>65019</v>
      </c>
      <c r="M93" s="3">
        <f>VLOOKUP(A93,HR_Metrics_Raw!$1:$1048576,3,FALSE)</f>
        <v>4</v>
      </c>
      <c r="N93" s="3">
        <f>VLOOKUP(A93,HR_Metrics_Raw!$1:$1048576,4,FALSE)</f>
        <v>2</v>
      </c>
      <c r="O93" s="12">
        <f>VLOOKUP(A93,HR_Metrics_Raw!$1:$1048576,5,FALSE)</f>
        <v>0.88300000000000001</v>
      </c>
      <c r="P93" s="3">
        <f>VLOOKUP(A93,HR_Metrics_Raw!$1:$1048576,6,FALSE)</f>
        <v>14</v>
      </c>
      <c r="Q93" t="str">
        <f>VLOOKUP(A93,HR_Metrics_Raw!$1:$1048576,7,FALSE)</f>
        <v>Unpaid</v>
      </c>
      <c r="R93" t="str">
        <f>VLOOKUP(A93,HR_Metrics_Raw!$1:$1048576,8,FALSE)</f>
        <v>No</v>
      </c>
      <c r="S93" s="3">
        <f>VLOOKUP(A93,HR_Metrics_Raw!$1:$1048576,9,FALSE)</f>
        <v>37</v>
      </c>
      <c r="T93" t="str">
        <f>VLOOKUP(A93,HR_Metrics_Raw!$1:$1048576,10,FALSE)</f>
        <v>No</v>
      </c>
      <c r="U93" t="str">
        <f>VLOOKUP(A93,HR_Metrics_Raw!$1:$1048576,11,FALSE)</f>
        <v>No</v>
      </c>
    </row>
    <row r="94" spans="1:21" x14ac:dyDescent="0.35">
      <c r="A94" s="1" t="s">
        <v>2226</v>
      </c>
      <c r="B94" s="1" t="str">
        <f>VLOOKUP(Final_HR_Data!A94,Employee_Master_Raw!$1:$1048576,2,FALSE)</f>
        <v>Arjun Nair</v>
      </c>
      <c r="C94" s="1" t="str">
        <f>VLOOKUP(A94,Employee_Master_Raw!$1:$1048576,3,FALSE)</f>
        <v>Female</v>
      </c>
      <c r="D94" s="2">
        <f>VLOOKUP(A94,Employee_Master_Raw!$1:$1048576,4,FALSE)</f>
        <v>44</v>
      </c>
      <c r="E94" s="1" t="str">
        <f>VLOOKUP(A94,Employee_Master_Raw!$1:$1048576,5,FALSE)</f>
        <v>Operations</v>
      </c>
      <c r="F94" s="1" t="str">
        <f>VLOOKUP(A94,Employee_Master_Raw!$1:$1048576,6,FALSE)</f>
        <v>Specialist</v>
      </c>
      <c r="G94" s="1" t="str">
        <f>VLOOKUP(A94,Employee_Master_Raw!$1:$1048576,7,FALSE)</f>
        <v>Chennai</v>
      </c>
      <c r="H94" s="6">
        <f>IF(VLOOKUP(A94,Employee_Master_Raw!$1:$1048576,8,FALSE)=0,"",VLOOKUP(A94,Employee_Master_Raw!$1:$1048576,8,FALSE))</f>
        <v>43959</v>
      </c>
      <c r="I94" t="str">
        <f>VLOOKUP(A94,Employee_Master_Raw!$1:$1048576,9,FALSE)</f>
        <v>MCA</v>
      </c>
      <c r="J94" s="3">
        <f>VLOOKUP(A94,Employee_Master_Raw!$1:$1048576,10,FALSE)</f>
        <v>6</v>
      </c>
      <c r="K94" t="str">
        <f>VLOOKUP(A94,Employee_Master_Raw!$1:$1048576,11,FALSE)</f>
        <v>Anil Menon</v>
      </c>
      <c r="L94" s="10">
        <f>VLOOKUP(A94,HR_Metrics_Raw!$1:$1048576,2,FALSE)</f>
        <v>102593</v>
      </c>
      <c r="M94" s="3">
        <f>VLOOKUP(A94,HR_Metrics_Raw!$1:$1048576,3,FALSE)</f>
        <v>3</v>
      </c>
      <c r="N94" s="3">
        <f>VLOOKUP(A94,HR_Metrics_Raw!$1:$1048576,4,FALSE)</f>
        <v>9</v>
      </c>
      <c r="O94" s="12">
        <f>VLOOKUP(A94,HR_Metrics_Raw!$1:$1048576,5,FALSE)</f>
        <v>0.96200000000000008</v>
      </c>
      <c r="P94" s="3">
        <f>VLOOKUP(A94,HR_Metrics_Raw!$1:$1048576,6,FALSE)</f>
        <v>16</v>
      </c>
      <c r="Q94" t="str">
        <f>VLOOKUP(A94,HR_Metrics_Raw!$1:$1048576,7,FALSE)</f>
        <v>Sick</v>
      </c>
      <c r="R94" t="str">
        <f>VLOOKUP(A94,HR_Metrics_Raw!$1:$1048576,8,FALSE)</f>
        <v>No</v>
      </c>
      <c r="S94" s="3">
        <f>VLOOKUP(A94,HR_Metrics_Raw!$1:$1048576,9,FALSE)</f>
        <v>0</v>
      </c>
      <c r="T94" t="str">
        <f>VLOOKUP(A94,HR_Metrics_Raw!$1:$1048576,10,FALSE)</f>
        <v>No</v>
      </c>
      <c r="U94" t="str">
        <f>VLOOKUP(A94,HR_Metrics_Raw!$1:$1048576,11,FALSE)</f>
        <v>No</v>
      </c>
    </row>
    <row r="95" spans="1:21" x14ac:dyDescent="0.35">
      <c r="A95" s="1" t="s">
        <v>1008</v>
      </c>
      <c r="B95" s="1" t="str">
        <f>VLOOKUP(Final_HR_Data!A95,Employee_Master_Raw!$1:$1048576,2,FALSE)</f>
        <v>Priya Menon</v>
      </c>
      <c r="C95" s="1" t="str">
        <f>VLOOKUP(A95,Employee_Master_Raw!$1:$1048576,3,FALSE)</f>
        <v>Male</v>
      </c>
      <c r="D95" s="2">
        <f>VLOOKUP(A95,Employee_Master_Raw!$1:$1048576,4,FALSE)</f>
        <v>36</v>
      </c>
      <c r="E95" s="1" t="str">
        <f>VLOOKUP(A95,Employee_Master_Raw!$1:$1048576,5,FALSE)</f>
        <v>Marketing</v>
      </c>
      <c r="F95" s="1" t="str">
        <f>VLOOKUP(A95,Employee_Master_Raw!$1:$1048576,6,FALSE)</f>
        <v>Developer</v>
      </c>
      <c r="G95" s="1" t="str">
        <f>VLOOKUP(A95,Employee_Master_Raw!$1:$1048576,7,FALSE)</f>
        <v>Hyderabad</v>
      </c>
      <c r="H95" s="6">
        <f>IF(VLOOKUP(A95,Employee_Master_Raw!$1:$1048576,8,FALSE)=0,"",VLOOKUP(A95,Employee_Master_Raw!$1:$1048576,8,FALSE))</f>
        <v>45037</v>
      </c>
      <c r="I95" t="str">
        <f>VLOOKUP(A95,Employee_Master_Raw!$1:$1048576,9,FALSE)</f>
        <v>MBA</v>
      </c>
      <c r="J95" s="3">
        <f>VLOOKUP(A95,Employee_Master_Raw!$1:$1048576,10,FALSE)</f>
        <v>13</v>
      </c>
      <c r="K95" t="str">
        <f>VLOOKUP(A95,Employee_Master_Raw!$1:$1048576,11,FALSE)</f>
        <v>Sneha Thomas</v>
      </c>
      <c r="L95" s="10">
        <f>VLOOKUP(A95,HR_Metrics_Raw!$1:$1048576,2,FALSE)</f>
        <v>111634</v>
      </c>
      <c r="M95" s="3">
        <f>VLOOKUP(A95,HR_Metrics_Raw!$1:$1048576,3,FALSE)</f>
        <v>5</v>
      </c>
      <c r="N95" s="3">
        <f>VLOOKUP(A95,HR_Metrics_Raw!$1:$1048576,4,FALSE)</f>
        <v>5</v>
      </c>
      <c r="O95" s="12">
        <f>VLOOKUP(A95,HR_Metrics_Raw!$1:$1048576,5,FALSE)</f>
        <v>0.81</v>
      </c>
      <c r="P95" s="3">
        <f>VLOOKUP(A95,HR_Metrics_Raw!$1:$1048576,6,FALSE)</f>
        <v>21</v>
      </c>
      <c r="Q95" t="str">
        <f>VLOOKUP(A95,HR_Metrics_Raw!$1:$1048576,7,FALSE)</f>
        <v>Unpaid</v>
      </c>
      <c r="R95" t="str">
        <f>VLOOKUP(A95,HR_Metrics_Raw!$1:$1048576,8,FALSE)</f>
        <v>Yes</v>
      </c>
      <c r="S95" s="3">
        <f>VLOOKUP(A95,HR_Metrics_Raw!$1:$1048576,9,FALSE)</f>
        <v>35</v>
      </c>
      <c r="T95" t="str">
        <f>VLOOKUP(A95,HR_Metrics_Raw!$1:$1048576,10,FALSE)</f>
        <v>No</v>
      </c>
      <c r="U95" t="str">
        <f>VLOOKUP(A95,HR_Metrics_Raw!$1:$1048576,11,FALSE)</f>
        <v>No</v>
      </c>
    </row>
    <row r="96" spans="1:21" x14ac:dyDescent="0.35">
      <c r="A96" s="1" t="s">
        <v>1867</v>
      </c>
      <c r="B96" s="1" t="str">
        <f>VLOOKUP(Final_HR_Data!A96,Employee_Master_Raw!$1:$1048576,2,FALSE)</f>
        <v>Sneha Iyer</v>
      </c>
      <c r="C96" s="1" t="str">
        <f>VLOOKUP(A96,Employee_Master_Raw!$1:$1048576,3,FALSE)</f>
        <v>Male</v>
      </c>
      <c r="D96" s="2">
        <f>VLOOKUP(A96,Employee_Master_Raw!$1:$1048576,4,FALSE)</f>
        <v>27</v>
      </c>
      <c r="E96" s="1" t="str">
        <f>VLOOKUP(A96,Employee_Master_Raw!$1:$1048576,5,FALSE)</f>
        <v>Finance</v>
      </c>
      <c r="F96" s="1" t="str">
        <f>VLOOKUP(A96,Employee_Master_Raw!$1:$1048576,6,FALSE)</f>
        <v>Executive</v>
      </c>
      <c r="G96" s="1" t="str">
        <f>VLOOKUP(A96,Employee_Master_Raw!$1:$1048576,7,FALSE)</f>
        <v>Chennai</v>
      </c>
      <c r="H96" s="6">
        <f>IF(VLOOKUP(A96,Employee_Master_Raw!$1:$1048576,8,FALSE)=0,"",VLOOKUP(A96,Employee_Master_Raw!$1:$1048576,8,FALSE))</f>
        <v>42937</v>
      </c>
      <c r="I96" t="str">
        <f>VLOOKUP(A96,Employee_Master_Raw!$1:$1048576,9,FALSE)</f>
        <v>Master's</v>
      </c>
      <c r="J96" s="3">
        <f>VLOOKUP(A96,Employee_Master_Raw!$1:$1048576,10,FALSE)</f>
        <v>8</v>
      </c>
      <c r="K96" t="str">
        <f>VLOOKUP(A96,Employee_Master_Raw!$1:$1048576,11,FALSE)</f>
        <v>Anil Menon</v>
      </c>
      <c r="L96" s="10">
        <f>VLOOKUP(A96,HR_Metrics_Raw!$1:$1048576,2,FALSE)</f>
        <v>35139</v>
      </c>
      <c r="M96" s="3">
        <f>VLOOKUP(A96,HR_Metrics_Raw!$1:$1048576,3,FALSE)</f>
        <v>4</v>
      </c>
      <c r="N96" s="3">
        <f>VLOOKUP(A96,HR_Metrics_Raw!$1:$1048576,4,FALSE)</f>
        <v>3</v>
      </c>
      <c r="O96" s="12">
        <f>VLOOKUP(A96,HR_Metrics_Raw!$1:$1048576,5,FALSE)</f>
        <v>0.90900000000000003</v>
      </c>
      <c r="P96" s="3">
        <f>VLOOKUP(A96,HR_Metrics_Raw!$1:$1048576,6,FALSE)</f>
        <v>20</v>
      </c>
      <c r="Q96" t="str">
        <f>VLOOKUP(A96,HR_Metrics_Raw!$1:$1048576,7,FALSE)</f>
        <v>Unpaid</v>
      </c>
      <c r="R96" t="str">
        <f>VLOOKUP(A96,HR_Metrics_Raw!$1:$1048576,8,FALSE)</f>
        <v>No</v>
      </c>
      <c r="S96" s="3">
        <f>VLOOKUP(A96,HR_Metrics_Raw!$1:$1048576,9,FALSE)</f>
        <v>68</v>
      </c>
      <c r="T96" t="str">
        <f>VLOOKUP(A96,HR_Metrics_Raw!$1:$1048576,10,FALSE)</f>
        <v>No</v>
      </c>
      <c r="U96" t="str">
        <f>VLOOKUP(A96,HR_Metrics_Raw!$1:$1048576,11,FALSE)</f>
        <v>No</v>
      </c>
    </row>
    <row r="97" spans="1:21" x14ac:dyDescent="0.35">
      <c r="A97" s="1" t="s">
        <v>2587</v>
      </c>
      <c r="B97" s="1" t="str">
        <f>VLOOKUP(Final_HR_Data!A97,Employee_Master_Raw!$1:$1048576,2,FALSE)</f>
        <v>Priya Menon</v>
      </c>
      <c r="C97" s="1" t="str">
        <f>VLOOKUP(A97,Employee_Master_Raw!$1:$1048576,3,FALSE)</f>
        <v>Female</v>
      </c>
      <c r="D97" s="2">
        <f>VLOOKUP(A97,Employee_Master_Raw!$1:$1048576,4,FALSE)</f>
        <v>38</v>
      </c>
      <c r="E97" s="1" t="str">
        <f>VLOOKUP(A97,Employee_Master_Raw!$1:$1048576,5,FALSE)</f>
        <v>Marketing</v>
      </c>
      <c r="F97" s="1" t="str">
        <f>VLOOKUP(A97,Employee_Master_Raw!$1:$1048576,6,FALSE)</f>
        <v>Manager</v>
      </c>
      <c r="G97" s="1" t="str">
        <f>VLOOKUP(A97,Employee_Master_Raw!$1:$1048576,7,FALSE)</f>
        <v>Chennai</v>
      </c>
      <c r="H97" s="6">
        <f>IF(VLOOKUP(A97,Employee_Master_Raw!$1:$1048576,8,FALSE)=0,"",VLOOKUP(A97,Employee_Master_Raw!$1:$1048576,8,FALSE))</f>
        <v>44346</v>
      </c>
      <c r="I97" t="str">
        <f>VLOOKUP(A97,Employee_Master_Raw!$1:$1048576,9,FALSE)</f>
        <v>MCA</v>
      </c>
      <c r="J97" s="3">
        <f>VLOOKUP(A97,Employee_Master_Raw!$1:$1048576,10,FALSE)</f>
        <v>7</v>
      </c>
      <c r="K97" t="str">
        <f>VLOOKUP(A97,Employee_Master_Raw!$1:$1048576,11,FALSE)</f>
        <v>Anil Menon</v>
      </c>
      <c r="L97" s="10">
        <f>VLOOKUP(A97,HR_Metrics_Raw!$1:$1048576,2,FALSE)</f>
        <v>165651</v>
      </c>
      <c r="M97" s="3">
        <f>VLOOKUP(A97,HR_Metrics_Raw!$1:$1048576,3,FALSE)</f>
        <v>3</v>
      </c>
      <c r="N97" s="3">
        <f>VLOOKUP(A97,HR_Metrics_Raw!$1:$1048576,4,FALSE)</f>
        <v>5</v>
      </c>
      <c r="O97" s="12">
        <f>VLOOKUP(A97,HR_Metrics_Raw!$1:$1048576,5,FALSE)</f>
        <v>0.92400000000000004</v>
      </c>
      <c r="P97" s="3">
        <f>VLOOKUP(A97,HR_Metrics_Raw!$1:$1048576,6,FALSE)</f>
        <v>19</v>
      </c>
      <c r="Q97" t="str">
        <f>VLOOKUP(A97,HR_Metrics_Raw!$1:$1048576,7,FALSE)</f>
        <v>Maternity/Paternity</v>
      </c>
      <c r="R97" t="str">
        <f>VLOOKUP(A97,HR_Metrics_Raw!$1:$1048576,8,FALSE)</f>
        <v>No</v>
      </c>
      <c r="S97" s="3">
        <f>VLOOKUP(A97,HR_Metrics_Raw!$1:$1048576,9,FALSE)</f>
        <v>47</v>
      </c>
      <c r="T97" t="str">
        <f>VLOOKUP(A97,HR_Metrics_Raw!$1:$1048576,10,FALSE)</f>
        <v>Yes</v>
      </c>
      <c r="U97" t="str">
        <f>VLOOKUP(A97,HR_Metrics_Raw!$1:$1048576,11,FALSE)</f>
        <v>Yes</v>
      </c>
    </row>
    <row r="98" spans="1:21" x14ac:dyDescent="0.35">
      <c r="A98" s="1" t="s">
        <v>266</v>
      </c>
      <c r="B98" s="1" t="str">
        <f>VLOOKUP(Final_HR_Data!A98,Employee_Master_Raw!$1:$1048576,2,FALSE)</f>
        <v>Kiran Patel</v>
      </c>
      <c r="C98" s="1" t="str">
        <f>VLOOKUP(A98,Employee_Master_Raw!$1:$1048576,3,FALSE)</f>
        <v>Male</v>
      </c>
      <c r="D98" s="2">
        <f>VLOOKUP(A98,Employee_Master_Raw!$1:$1048576,4,FALSE)</f>
        <v>53</v>
      </c>
      <c r="E98" s="1" t="str">
        <f>VLOOKUP(A98,Employee_Master_Raw!$1:$1048576,5,FALSE)</f>
        <v>IT</v>
      </c>
      <c r="F98" s="1" t="str">
        <f>VLOOKUP(A98,Employee_Master_Raw!$1:$1048576,6,FALSE)</f>
        <v>Executive</v>
      </c>
      <c r="G98" s="1" t="str">
        <f>VLOOKUP(A98,Employee_Master_Raw!$1:$1048576,7,FALSE)</f>
        <v>Pune</v>
      </c>
      <c r="H98" s="6">
        <f>IF(VLOOKUP(A98,Employee_Master_Raw!$1:$1048576,8,FALSE)=0,"",VLOOKUP(A98,Employee_Master_Raw!$1:$1048576,8,FALSE))</f>
        <v>45490</v>
      </c>
      <c r="I98" t="str">
        <f>VLOOKUP(A98,Employee_Master_Raw!$1:$1048576,9,FALSE)</f>
        <v>MCA</v>
      </c>
      <c r="J98" s="3">
        <f>VLOOKUP(A98,Employee_Master_Raw!$1:$1048576,10,FALSE)</f>
        <v>6</v>
      </c>
      <c r="K98" t="str">
        <f>VLOOKUP(A98,Employee_Master_Raw!$1:$1048576,11,FALSE)</f>
        <v>Priya Sharma</v>
      </c>
      <c r="L98" s="10">
        <f>VLOOKUP(A98,HR_Metrics_Raw!$1:$1048576,2,FALSE)</f>
        <v>121884</v>
      </c>
      <c r="M98" s="3">
        <f>VLOOKUP(A98,HR_Metrics_Raw!$1:$1048576,3,FALSE)</f>
        <v>2</v>
      </c>
      <c r="N98" s="3">
        <f>VLOOKUP(A98,HR_Metrics_Raw!$1:$1048576,4,FALSE)</f>
        <v>3</v>
      </c>
      <c r="O98" s="12">
        <f>VLOOKUP(A98,HR_Metrics_Raw!$1:$1048576,5,FALSE)</f>
        <v>0.96400000000000008</v>
      </c>
      <c r="P98" s="3">
        <f>VLOOKUP(A98,HR_Metrics_Raw!$1:$1048576,6,FALSE)</f>
        <v>13</v>
      </c>
      <c r="Q98" t="str">
        <f>VLOOKUP(A98,HR_Metrics_Raw!$1:$1048576,7,FALSE)</f>
        <v>Unpaid</v>
      </c>
      <c r="R98" t="str">
        <f>VLOOKUP(A98,HR_Metrics_Raw!$1:$1048576,8,FALSE)</f>
        <v>No</v>
      </c>
      <c r="S98" s="3">
        <f>VLOOKUP(A98,HR_Metrics_Raw!$1:$1048576,9,FALSE)</f>
        <v>41</v>
      </c>
      <c r="T98" t="str">
        <f>VLOOKUP(A98,HR_Metrics_Raw!$1:$1048576,10,FALSE)</f>
        <v>No</v>
      </c>
      <c r="U98" t="str">
        <f>VLOOKUP(A98,HR_Metrics_Raw!$1:$1048576,11,FALSE)</f>
        <v>No</v>
      </c>
    </row>
    <row r="99" spans="1:21" x14ac:dyDescent="0.35">
      <c r="A99" s="1" t="s">
        <v>682</v>
      </c>
      <c r="B99" s="1" t="str">
        <f>VLOOKUP(Final_HR_Data!A99,Employee_Master_Raw!$1:$1048576,2,FALSE)</f>
        <v>Kiran Patel</v>
      </c>
      <c r="C99" s="1" t="str">
        <f>VLOOKUP(A99,Employee_Master_Raw!$1:$1048576,3,FALSE)</f>
        <v>Female</v>
      </c>
      <c r="D99" s="2">
        <f>VLOOKUP(A99,Employee_Master_Raw!$1:$1048576,4,FALSE)</f>
        <v>49</v>
      </c>
      <c r="E99" s="1" t="str">
        <f>VLOOKUP(A99,Employee_Master_Raw!$1:$1048576,5,FALSE)</f>
        <v>Operations</v>
      </c>
      <c r="F99" s="1" t="str">
        <f>VLOOKUP(A99,Employee_Master_Raw!$1:$1048576,6,FALSE)</f>
        <v>Manager</v>
      </c>
      <c r="G99" s="1" t="str">
        <f>VLOOKUP(A99,Employee_Master_Raw!$1:$1048576,7,FALSE)</f>
        <v>Bangalore</v>
      </c>
      <c r="H99" s="6">
        <f>IF(VLOOKUP(A99,Employee_Master_Raw!$1:$1048576,8,FALSE)=0,"",VLOOKUP(A99,Employee_Master_Raw!$1:$1048576,8,FALSE))</f>
        <v>43794</v>
      </c>
      <c r="I99" t="str">
        <f>VLOOKUP(A99,Employee_Master_Raw!$1:$1048576,9,FALSE)</f>
        <v>Bachelor's</v>
      </c>
      <c r="J99" s="3">
        <f>VLOOKUP(A99,Employee_Master_Raw!$1:$1048576,10,FALSE)</f>
        <v>16</v>
      </c>
      <c r="K99" t="str">
        <f>VLOOKUP(A99,Employee_Master_Raw!$1:$1048576,11,FALSE)</f>
        <v>Sneha Thomas</v>
      </c>
      <c r="L99" s="10">
        <f>VLOOKUP(A99,HR_Metrics_Raw!$1:$1048576,2,FALSE)</f>
        <v>54655</v>
      </c>
      <c r="M99" s="3">
        <f>VLOOKUP(A99,HR_Metrics_Raw!$1:$1048576,3,FALSE)</f>
        <v>3</v>
      </c>
      <c r="N99" s="3">
        <f>VLOOKUP(A99,HR_Metrics_Raw!$1:$1048576,4,FALSE)</f>
        <v>9</v>
      </c>
      <c r="O99" s="12">
        <f>VLOOKUP(A99,HR_Metrics_Raw!$1:$1048576,5,FALSE)</f>
        <v>0.94900000000000007</v>
      </c>
      <c r="P99" s="3">
        <f>VLOOKUP(A99,HR_Metrics_Raw!$1:$1048576,6,FALSE)</f>
        <v>15</v>
      </c>
      <c r="Q99" t="str">
        <f>VLOOKUP(A99,HR_Metrics_Raw!$1:$1048576,7,FALSE)</f>
        <v>Sick</v>
      </c>
      <c r="R99" t="str">
        <f>VLOOKUP(A99,HR_Metrics_Raw!$1:$1048576,8,FALSE)</f>
        <v>No</v>
      </c>
      <c r="S99" s="3">
        <f>VLOOKUP(A99,HR_Metrics_Raw!$1:$1048576,9,FALSE)</f>
        <v>64</v>
      </c>
      <c r="T99" t="str">
        <f>VLOOKUP(A99,HR_Metrics_Raw!$1:$1048576,10,FALSE)</f>
        <v>No</v>
      </c>
      <c r="U99" t="str">
        <f>VLOOKUP(A99,HR_Metrics_Raw!$1:$1048576,11,FALSE)</f>
        <v>No</v>
      </c>
    </row>
    <row r="100" spans="1:21" x14ac:dyDescent="0.35">
      <c r="A100" s="1" t="s">
        <v>2470</v>
      </c>
      <c r="B100" s="1" t="str">
        <f>VLOOKUP(Final_HR_Data!A100,Employee_Master_Raw!$1:$1048576,2,FALSE)</f>
        <v>Priya Menon</v>
      </c>
      <c r="C100" s="1" t="str">
        <f>VLOOKUP(A100,Employee_Master_Raw!$1:$1048576,3,FALSE)</f>
        <v>Male</v>
      </c>
      <c r="D100" s="2">
        <f>VLOOKUP(A100,Employee_Master_Raw!$1:$1048576,4,FALSE)</f>
        <v>42</v>
      </c>
      <c r="E100" s="1" t="str">
        <f>VLOOKUP(A100,Employee_Master_Raw!$1:$1048576,5,FALSE)</f>
        <v>Finance</v>
      </c>
      <c r="F100" s="1" t="str">
        <f>VLOOKUP(A100,Employee_Master_Raw!$1:$1048576,6,FALSE)</f>
        <v>Developer</v>
      </c>
      <c r="G100" s="1" t="str">
        <f>VLOOKUP(A100,Employee_Master_Raw!$1:$1048576,7,FALSE)</f>
        <v>Chennai</v>
      </c>
      <c r="H100" s="6">
        <f>IF(VLOOKUP(A100,Employee_Master_Raw!$1:$1048576,8,FALSE)=0,"",VLOOKUP(A100,Employee_Master_Raw!$1:$1048576,8,FALSE))</f>
        <v>44292</v>
      </c>
      <c r="I100" t="str">
        <f>VLOOKUP(A100,Employee_Master_Raw!$1:$1048576,9,FALSE)</f>
        <v>Master's</v>
      </c>
      <c r="J100" s="3">
        <f>VLOOKUP(A100,Employee_Master_Raw!$1:$1048576,10,FALSE)</f>
        <v>15</v>
      </c>
      <c r="K100" t="str">
        <f>VLOOKUP(A100,Employee_Master_Raw!$1:$1048576,11,FALSE)</f>
        <v>Sneha Thomas</v>
      </c>
      <c r="L100" s="10">
        <f>VLOOKUP(A100,HR_Metrics_Raw!$1:$1048576,2,FALSE)</f>
        <v>170728</v>
      </c>
      <c r="M100" s="3">
        <f>VLOOKUP(A100,HR_Metrics_Raw!$1:$1048576,3,FALSE)</f>
        <v>4</v>
      </c>
      <c r="N100" s="3">
        <f>VLOOKUP(A100,HR_Metrics_Raw!$1:$1048576,4,FALSE)</f>
        <v>5</v>
      </c>
      <c r="O100" s="12">
        <f>VLOOKUP(A100,HR_Metrics_Raw!$1:$1048576,5,FALSE)</f>
        <v>0.81099999999999994</v>
      </c>
      <c r="P100" s="3">
        <f>VLOOKUP(A100,HR_Metrics_Raw!$1:$1048576,6,FALSE)</f>
        <v>23</v>
      </c>
      <c r="Q100" t="str">
        <f>VLOOKUP(A100,HR_Metrics_Raw!$1:$1048576,7,FALSE)</f>
        <v>Earned</v>
      </c>
      <c r="R100" t="str">
        <f>VLOOKUP(A100,HR_Metrics_Raw!$1:$1048576,8,FALSE)</f>
        <v>Yes</v>
      </c>
      <c r="S100" s="3">
        <f>VLOOKUP(A100,HR_Metrics_Raw!$1:$1048576,9,FALSE)</f>
        <v>22</v>
      </c>
      <c r="T100" t="str">
        <f>VLOOKUP(A100,HR_Metrics_Raw!$1:$1048576,10,FALSE)</f>
        <v>Yes</v>
      </c>
      <c r="U100" t="str">
        <f>VLOOKUP(A100,HR_Metrics_Raw!$1:$1048576,11,FALSE)</f>
        <v>Yes</v>
      </c>
    </row>
    <row r="101" spans="1:21" x14ac:dyDescent="0.35">
      <c r="A101" s="1" t="s">
        <v>2454</v>
      </c>
      <c r="B101" s="1" t="str">
        <f>VLOOKUP(Final_HR_Data!A101,Employee_Master_Raw!$1:$1048576,2,FALSE)</f>
        <v>Sneha Iyer</v>
      </c>
      <c r="C101" s="1" t="str">
        <f>VLOOKUP(A101,Employee_Master_Raw!$1:$1048576,3,FALSE)</f>
        <v>Male</v>
      </c>
      <c r="D101" s="2">
        <f>VLOOKUP(A101,Employee_Master_Raw!$1:$1048576,4,FALSE)</f>
        <v>48</v>
      </c>
      <c r="E101" s="1" t="str">
        <f>VLOOKUP(A101,Employee_Master_Raw!$1:$1048576,5,FALSE)</f>
        <v>HR</v>
      </c>
      <c r="F101" s="1" t="str">
        <f>VLOOKUP(A101,Employee_Master_Raw!$1:$1048576,6,FALSE)</f>
        <v>Developer</v>
      </c>
      <c r="G101" s="1" t="str">
        <f>VLOOKUP(A101,Employee_Master_Raw!$1:$1048576,7,FALSE)</f>
        <v>Bangalore</v>
      </c>
      <c r="H101" s="6">
        <f>IF(VLOOKUP(A101,Employee_Master_Raw!$1:$1048576,8,FALSE)=0,"",VLOOKUP(A101,Employee_Master_Raw!$1:$1048576,8,FALSE))</f>
        <v>44481</v>
      </c>
      <c r="I101" t="str">
        <f>VLOOKUP(A101,Employee_Master_Raw!$1:$1048576,9,FALSE)</f>
        <v>MBA</v>
      </c>
      <c r="J101" s="3">
        <f>VLOOKUP(A101,Employee_Master_Raw!$1:$1048576,10,FALSE)</f>
        <v>0</v>
      </c>
      <c r="K101" t="str">
        <f>VLOOKUP(A101,Employee_Master_Raw!$1:$1048576,11,FALSE)</f>
        <v>Rahul Nair</v>
      </c>
      <c r="L101" s="10">
        <f>VLOOKUP(A101,HR_Metrics_Raw!$1:$1048576,2,FALSE)</f>
        <v>121168</v>
      </c>
      <c r="M101" s="3">
        <f>VLOOKUP(A101,HR_Metrics_Raw!$1:$1048576,3,FALSE)</f>
        <v>5</v>
      </c>
      <c r="N101" s="3">
        <f>VLOOKUP(A101,HR_Metrics_Raw!$1:$1048576,4,FALSE)</f>
        <v>7</v>
      </c>
      <c r="O101" s="12">
        <f>VLOOKUP(A101,HR_Metrics_Raw!$1:$1048576,5,FALSE)</f>
        <v>0.90500000000000003</v>
      </c>
      <c r="P101" s="3">
        <f>VLOOKUP(A101,HR_Metrics_Raw!$1:$1048576,6,FALSE)</f>
        <v>17</v>
      </c>
      <c r="Q101" t="str">
        <f>VLOOKUP(A101,HR_Metrics_Raw!$1:$1048576,7,FALSE)</f>
        <v>Casual</v>
      </c>
      <c r="R101" t="str">
        <f>VLOOKUP(A101,HR_Metrics_Raw!$1:$1048576,8,FALSE)</f>
        <v>No</v>
      </c>
      <c r="S101" s="3">
        <f>VLOOKUP(A101,HR_Metrics_Raw!$1:$1048576,9,FALSE)</f>
        <v>72</v>
      </c>
      <c r="T101" t="str">
        <f>VLOOKUP(A101,HR_Metrics_Raw!$1:$1048576,10,FALSE)</f>
        <v>No</v>
      </c>
      <c r="U101" t="str">
        <f>VLOOKUP(A101,HR_Metrics_Raw!$1:$1048576,11,FALSE)</f>
        <v>No</v>
      </c>
    </row>
    <row r="102" spans="1:21" x14ac:dyDescent="0.35">
      <c r="A102" s="1" t="s">
        <v>2193</v>
      </c>
      <c r="B102" s="1" t="str">
        <f>VLOOKUP(Final_HR_Data!A102,Employee_Master_Raw!$1:$1048576,2,FALSE)</f>
        <v>Rahul Kumar</v>
      </c>
      <c r="C102" s="1" t="str">
        <f>VLOOKUP(A102,Employee_Master_Raw!$1:$1048576,3,FALSE)</f>
        <v>Male</v>
      </c>
      <c r="D102" s="2">
        <f>VLOOKUP(A102,Employee_Master_Raw!$1:$1048576,4,FALSE)</f>
        <v>29</v>
      </c>
      <c r="E102" s="1" t="str">
        <f>VLOOKUP(A102,Employee_Master_Raw!$1:$1048576,5,FALSE)</f>
        <v>Sales</v>
      </c>
      <c r="F102" s="1" t="str">
        <f>VLOOKUP(A102,Employee_Master_Raw!$1:$1048576,6,FALSE)</f>
        <v>Manager</v>
      </c>
      <c r="G102" s="1" t="str">
        <f>VLOOKUP(A102,Employee_Master_Raw!$1:$1048576,7,FALSE)</f>
        <v>Delhi</v>
      </c>
      <c r="H102" s="6">
        <f>IF(VLOOKUP(A102,Employee_Master_Raw!$1:$1048576,8,FALSE)=0,"",VLOOKUP(A102,Employee_Master_Raw!$1:$1048576,8,FALSE))</f>
        <v>42384</v>
      </c>
      <c r="I102" t="str">
        <f>VLOOKUP(A102,Employee_Master_Raw!$1:$1048576,9,FALSE)</f>
        <v>MCA</v>
      </c>
      <c r="J102" s="3">
        <f>VLOOKUP(A102,Employee_Master_Raw!$1:$1048576,10,FALSE)</f>
        <v>1</v>
      </c>
      <c r="K102" t="str">
        <f>VLOOKUP(A102,Employee_Master_Raw!$1:$1048576,11,FALSE)</f>
        <v>Rahul Nair</v>
      </c>
      <c r="L102" s="10">
        <f>VLOOKUP(A102,HR_Metrics_Raw!$1:$1048576,2,FALSE)</f>
        <v>50938</v>
      </c>
      <c r="M102" s="3">
        <f>VLOOKUP(A102,HR_Metrics_Raw!$1:$1048576,3,FALSE)</f>
        <v>1</v>
      </c>
      <c r="N102" s="3">
        <f>VLOOKUP(A102,HR_Metrics_Raw!$1:$1048576,4,FALSE)</f>
        <v>5</v>
      </c>
      <c r="O102" s="12">
        <f>VLOOKUP(A102,HR_Metrics_Raw!$1:$1048576,5,FALSE)</f>
        <v>0.89200000000000002</v>
      </c>
      <c r="P102" s="3">
        <f>VLOOKUP(A102,HR_Metrics_Raw!$1:$1048576,6,FALSE)</f>
        <v>19</v>
      </c>
      <c r="Q102" t="str">
        <f>VLOOKUP(A102,HR_Metrics_Raw!$1:$1048576,7,FALSE)</f>
        <v>Maternity/Paternity</v>
      </c>
      <c r="R102" t="str">
        <f>VLOOKUP(A102,HR_Metrics_Raw!$1:$1048576,8,FALSE)</f>
        <v>No</v>
      </c>
      <c r="S102" s="3">
        <f>VLOOKUP(A102,HR_Metrics_Raw!$1:$1048576,9,FALSE)</f>
        <v>56</v>
      </c>
      <c r="T102" t="str">
        <f>VLOOKUP(A102,HR_Metrics_Raw!$1:$1048576,10,FALSE)</f>
        <v>Yes</v>
      </c>
      <c r="U102" t="str">
        <f>VLOOKUP(A102,HR_Metrics_Raw!$1:$1048576,11,FALSE)</f>
        <v>Yes</v>
      </c>
    </row>
    <row r="103" spans="1:21" x14ac:dyDescent="0.35">
      <c r="A103" s="1" t="s">
        <v>1241</v>
      </c>
      <c r="B103" s="1" t="str">
        <f>VLOOKUP(Final_HR_Data!A103,Employee_Master_Raw!$1:$1048576,2,FALSE)</f>
        <v>Amit Das</v>
      </c>
      <c r="C103" s="1" t="str">
        <f>VLOOKUP(A103,Employee_Master_Raw!$1:$1048576,3,FALSE)</f>
        <v>Female</v>
      </c>
      <c r="D103" s="2">
        <f>VLOOKUP(A103,Employee_Master_Raw!$1:$1048576,4,FALSE)</f>
        <v>45</v>
      </c>
      <c r="E103" s="1" t="str">
        <f>VLOOKUP(A103,Employee_Master_Raw!$1:$1048576,5,FALSE)</f>
        <v>Operations</v>
      </c>
      <c r="F103" s="1" t="str">
        <f>VLOOKUP(A103,Employee_Master_Raw!$1:$1048576,6,FALSE)</f>
        <v>Executive</v>
      </c>
      <c r="G103" s="1" t="str">
        <f>VLOOKUP(A103,Employee_Master_Raw!$1:$1048576,7,FALSE)</f>
        <v>Bangalore</v>
      </c>
      <c r="H103" s="6">
        <f>IF(VLOOKUP(A103,Employee_Master_Raw!$1:$1048576,8,FALSE)=0,"",VLOOKUP(A103,Employee_Master_Raw!$1:$1048576,8,FALSE))</f>
        <v>42797</v>
      </c>
      <c r="I103" t="str">
        <f>VLOOKUP(A103,Employee_Master_Raw!$1:$1048576,9,FALSE)</f>
        <v>MBA</v>
      </c>
      <c r="J103" s="3">
        <f>VLOOKUP(A103,Employee_Master_Raw!$1:$1048576,10,FALSE)</f>
        <v>6</v>
      </c>
      <c r="K103" t="str">
        <f>VLOOKUP(A103,Employee_Master_Raw!$1:$1048576,11,FALSE)</f>
        <v>Rahul Nair</v>
      </c>
      <c r="L103" s="10">
        <f>VLOOKUP(A103,HR_Metrics_Raw!$1:$1048576,2,FALSE)</f>
        <v>69670</v>
      </c>
      <c r="M103" s="3">
        <f>VLOOKUP(A103,HR_Metrics_Raw!$1:$1048576,3,FALSE)</f>
        <v>4</v>
      </c>
      <c r="N103" s="3">
        <f>VLOOKUP(A103,HR_Metrics_Raw!$1:$1048576,4,FALSE)</f>
        <v>10</v>
      </c>
      <c r="O103" s="12">
        <f>VLOOKUP(A103,HR_Metrics_Raw!$1:$1048576,5,FALSE)</f>
        <v>0.91299999999999992</v>
      </c>
      <c r="P103" s="3">
        <f>VLOOKUP(A103,HR_Metrics_Raw!$1:$1048576,6,FALSE)</f>
        <v>8</v>
      </c>
      <c r="Q103" t="str">
        <f>VLOOKUP(A103,HR_Metrics_Raw!$1:$1048576,7,FALSE)</f>
        <v>Earned</v>
      </c>
      <c r="R103" t="str">
        <f>VLOOKUP(A103,HR_Metrics_Raw!$1:$1048576,8,FALSE)</f>
        <v>No</v>
      </c>
      <c r="S103" s="3">
        <f>VLOOKUP(A103,HR_Metrics_Raw!$1:$1048576,9,FALSE)</f>
        <v>52</v>
      </c>
      <c r="T103" t="str">
        <f>VLOOKUP(A103,HR_Metrics_Raw!$1:$1048576,10,FALSE)</f>
        <v>No</v>
      </c>
      <c r="U103" t="str">
        <f>VLOOKUP(A103,HR_Metrics_Raw!$1:$1048576,11,FALSE)</f>
        <v>No</v>
      </c>
    </row>
    <row r="104" spans="1:21" x14ac:dyDescent="0.35">
      <c r="A104" s="1" t="s">
        <v>1660</v>
      </c>
      <c r="B104" s="1" t="str">
        <f>VLOOKUP(Final_HR_Data!A104,Employee_Master_Raw!$1:$1048576,2,FALSE)</f>
        <v>Sneha Iyer</v>
      </c>
      <c r="C104" s="1" t="str">
        <f>VLOOKUP(A104,Employee_Master_Raw!$1:$1048576,3,FALSE)</f>
        <v>Male</v>
      </c>
      <c r="D104" s="2">
        <f>VLOOKUP(A104,Employee_Master_Raw!$1:$1048576,4,FALSE)</f>
        <v>27</v>
      </c>
      <c r="E104" s="1" t="str">
        <f>VLOOKUP(A104,Employee_Master_Raw!$1:$1048576,5,FALSE)</f>
        <v>Customer Support</v>
      </c>
      <c r="F104" s="1" t="str">
        <f>VLOOKUP(A104,Employee_Master_Raw!$1:$1048576,6,FALSE)</f>
        <v>Executive</v>
      </c>
      <c r="G104" s="1" t="str">
        <f>VLOOKUP(A104,Employee_Master_Raw!$1:$1048576,7,FALSE)</f>
        <v>Kochi</v>
      </c>
      <c r="H104" s="6">
        <f>IF(VLOOKUP(A104,Employee_Master_Raw!$1:$1048576,8,FALSE)=0,"",VLOOKUP(A104,Employee_Master_Raw!$1:$1048576,8,FALSE))</f>
        <v>43629</v>
      </c>
      <c r="I104" t="str">
        <f>VLOOKUP(A104,Employee_Master_Raw!$1:$1048576,9,FALSE)</f>
        <v>Master's</v>
      </c>
      <c r="J104" s="3">
        <f>VLOOKUP(A104,Employee_Master_Raw!$1:$1048576,10,FALSE)</f>
        <v>12</v>
      </c>
      <c r="K104" t="str">
        <f>VLOOKUP(A104,Employee_Master_Raw!$1:$1048576,11,FALSE)</f>
        <v>Anil Menon</v>
      </c>
      <c r="L104" s="10">
        <f>VLOOKUP(A104,HR_Metrics_Raw!$1:$1048576,2,FALSE)</f>
        <v>141400</v>
      </c>
      <c r="M104" s="3">
        <f>VLOOKUP(A104,HR_Metrics_Raw!$1:$1048576,3,FALSE)</f>
        <v>3</v>
      </c>
      <c r="N104" s="3">
        <f>VLOOKUP(A104,HR_Metrics_Raw!$1:$1048576,4,FALSE)</f>
        <v>8</v>
      </c>
      <c r="O104" s="12">
        <f>VLOOKUP(A104,HR_Metrics_Raw!$1:$1048576,5,FALSE)</f>
        <v>0.85799999999999998</v>
      </c>
      <c r="P104" s="3">
        <f>VLOOKUP(A104,HR_Metrics_Raw!$1:$1048576,6,FALSE)</f>
        <v>13</v>
      </c>
      <c r="Q104" t="str">
        <f>VLOOKUP(A104,HR_Metrics_Raw!$1:$1048576,7,FALSE)</f>
        <v>Earned</v>
      </c>
      <c r="R104" t="str">
        <f>VLOOKUP(A104,HR_Metrics_Raw!$1:$1048576,8,FALSE)</f>
        <v>No</v>
      </c>
      <c r="S104" s="3">
        <f>VLOOKUP(A104,HR_Metrics_Raw!$1:$1048576,9,FALSE)</f>
        <v>2</v>
      </c>
      <c r="T104" t="str">
        <f>VLOOKUP(A104,HR_Metrics_Raw!$1:$1048576,10,FALSE)</f>
        <v>No</v>
      </c>
      <c r="U104" t="str">
        <f>VLOOKUP(A104,HR_Metrics_Raw!$1:$1048576,11,FALSE)</f>
        <v>No</v>
      </c>
    </row>
    <row r="105" spans="1:21" x14ac:dyDescent="0.35">
      <c r="A105" s="1" t="s">
        <v>2171</v>
      </c>
      <c r="B105" s="1" t="str">
        <f>VLOOKUP(Final_HR_Data!A105,Employee_Master_Raw!$1:$1048576,2,FALSE)</f>
        <v>Neha Thomas</v>
      </c>
      <c r="C105" s="1" t="str">
        <f>VLOOKUP(A105,Employee_Master_Raw!$1:$1048576,3,FALSE)</f>
        <v>Female</v>
      </c>
      <c r="D105" s="2">
        <f>VLOOKUP(A105,Employee_Master_Raw!$1:$1048576,4,FALSE)</f>
        <v>36</v>
      </c>
      <c r="E105" s="1" t="str">
        <f>VLOOKUP(A105,Employee_Master_Raw!$1:$1048576,5,FALSE)</f>
        <v>Sales</v>
      </c>
      <c r="F105" s="1" t="str">
        <f>VLOOKUP(A105,Employee_Master_Raw!$1:$1048576,6,FALSE)</f>
        <v>Specialist</v>
      </c>
      <c r="G105" s="1" t="str">
        <f>VLOOKUP(A105,Employee_Master_Raw!$1:$1048576,7,FALSE)</f>
        <v>Delhi</v>
      </c>
      <c r="H105" s="6">
        <f>IF(VLOOKUP(A105,Employee_Master_Raw!$1:$1048576,8,FALSE)=0,"",VLOOKUP(A105,Employee_Master_Raw!$1:$1048576,8,FALSE))</f>
        <v>43051</v>
      </c>
      <c r="I105" t="str">
        <f>VLOOKUP(A105,Employee_Master_Raw!$1:$1048576,9,FALSE)</f>
        <v>Master's</v>
      </c>
      <c r="J105" s="3">
        <f>VLOOKUP(A105,Employee_Master_Raw!$1:$1048576,10,FALSE)</f>
        <v>18</v>
      </c>
      <c r="K105" t="str">
        <f>VLOOKUP(A105,Employee_Master_Raw!$1:$1048576,11,FALSE)</f>
        <v>Priya Sharma</v>
      </c>
      <c r="L105" s="10">
        <f>VLOOKUP(A105,HR_Metrics_Raw!$1:$1048576,2,FALSE)</f>
        <v>59867</v>
      </c>
      <c r="M105" s="3">
        <f>VLOOKUP(A105,HR_Metrics_Raw!$1:$1048576,3,FALSE)</f>
        <v>3</v>
      </c>
      <c r="N105" s="3">
        <f>VLOOKUP(A105,HR_Metrics_Raw!$1:$1048576,4,FALSE)</f>
        <v>1</v>
      </c>
      <c r="O105" s="12">
        <f>VLOOKUP(A105,HR_Metrics_Raw!$1:$1048576,5,FALSE)</f>
        <v>1</v>
      </c>
      <c r="P105" s="3">
        <f>VLOOKUP(A105,HR_Metrics_Raw!$1:$1048576,6,FALSE)</f>
        <v>28</v>
      </c>
      <c r="Q105" t="str">
        <f>VLOOKUP(A105,HR_Metrics_Raw!$1:$1048576,7,FALSE)</f>
        <v>Maternity/Paternity</v>
      </c>
      <c r="R105" t="str">
        <f>VLOOKUP(A105,HR_Metrics_Raw!$1:$1048576,8,FALSE)</f>
        <v>Yes</v>
      </c>
      <c r="S105" s="3">
        <f>VLOOKUP(A105,HR_Metrics_Raw!$1:$1048576,9,FALSE)</f>
        <v>6</v>
      </c>
      <c r="T105" t="str">
        <f>VLOOKUP(A105,HR_Metrics_Raw!$1:$1048576,10,FALSE)</f>
        <v>No</v>
      </c>
      <c r="U105" t="str">
        <f>VLOOKUP(A105,HR_Metrics_Raw!$1:$1048576,11,FALSE)</f>
        <v>No</v>
      </c>
    </row>
    <row r="106" spans="1:21" x14ac:dyDescent="0.35">
      <c r="A106" s="1" t="s">
        <v>116</v>
      </c>
      <c r="B106" s="1" t="str">
        <f>VLOOKUP(Final_HR_Data!A106,Employee_Master_Raw!$1:$1048576,2,FALSE)</f>
        <v>Kiran Patel</v>
      </c>
      <c r="C106" s="1" t="str">
        <f>VLOOKUP(A106,Employee_Master_Raw!$1:$1048576,3,FALSE)</f>
        <v>Male</v>
      </c>
      <c r="D106" s="2">
        <f>VLOOKUP(A106,Employee_Master_Raw!$1:$1048576,4,FALSE)</f>
        <v>27</v>
      </c>
      <c r="E106" s="1" t="str">
        <f>VLOOKUP(A106,Employee_Master_Raw!$1:$1048576,5,FALSE)</f>
        <v>Operations</v>
      </c>
      <c r="F106" s="1" t="str">
        <f>VLOOKUP(A106,Employee_Master_Raw!$1:$1048576,6,FALSE)</f>
        <v>Developer</v>
      </c>
      <c r="G106" s="1" t="str">
        <f>VLOOKUP(A106,Employee_Master_Raw!$1:$1048576,7,FALSE)</f>
        <v>Kochi</v>
      </c>
      <c r="H106" s="6">
        <f>IF(VLOOKUP(A106,Employee_Master_Raw!$1:$1048576,8,FALSE)=0,"",VLOOKUP(A106,Employee_Master_Raw!$1:$1048576,8,FALSE))</f>
        <v>44831</v>
      </c>
      <c r="I106" t="str">
        <f>VLOOKUP(A106,Employee_Master_Raw!$1:$1048576,9,FALSE)</f>
        <v>Bachelor's</v>
      </c>
      <c r="J106" s="3">
        <f>VLOOKUP(A106,Employee_Master_Raw!$1:$1048576,10,FALSE)</f>
        <v>4</v>
      </c>
      <c r="K106" t="str">
        <f>VLOOKUP(A106,Employee_Master_Raw!$1:$1048576,11,FALSE)</f>
        <v>Anil Menon</v>
      </c>
      <c r="L106" s="10">
        <f>VLOOKUP(A106,HR_Metrics_Raw!$1:$1048576,2,FALSE)</f>
        <v>171174</v>
      </c>
      <c r="M106" s="3">
        <f>VLOOKUP(A106,HR_Metrics_Raw!$1:$1048576,3,FALSE)</f>
        <v>1</v>
      </c>
      <c r="N106" s="3">
        <f>VLOOKUP(A106,HR_Metrics_Raw!$1:$1048576,4,FALSE)</f>
        <v>3</v>
      </c>
      <c r="O106" s="12">
        <f>VLOOKUP(A106,HR_Metrics_Raw!$1:$1048576,5,FALSE)</f>
        <v>0.88700000000000001</v>
      </c>
      <c r="P106" s="3">
        <f>VLOOKUP(A106,HR_Metrics_Raw!$1:$1048576,6,FALSE)</f>
        <v>20</v>
      </c>
      <c r="Q106" t="str">
        <f>VLOOKUP(A106,HR_Metrics_Raw!$1:$1048576,7,FALSE)</f>
        <v>Casual</v>
      </c>
      <c r="R106" t="str">
        <f>VLOOKUP(A106,HR_Metrics_Raw!$1:$1048576,8,FALSE)</f>
        <v>No</v>
      </c>
      <c r="S106" s="3">
        <f>VLOOKUP(A106,HR_Metrics_Raw!$1:$1048576,9,FALSE)</f>
        <v>11</v>
      </c>
      <c r="T106" t="str">
        <f>VLOOKUP(A106,HR_Metrics_Raw!$1:$1048576,10,FALSE)</f>
        <v>No</v>
      </c>
      <c r="U106" t="str">
        <f>VLOOKUP(A106,HR_Metrics_Raw!$1:$1048576,11,FALSE)</f>
        <v>Yes</v>
      </c>
    </row>
    <row r="107" spans="1:21" x14ac:dyDescent="0.35">
      <c r="A107" s="1" t="s">
        <v>1778</v>
      </c>
      <c r="B107" s="1" t="str">
        <f>VLOOKUP(Final_HR_Data!A107,Employee_Master_Raw!$1:$1048576,2,FALSE)</f>
        <v>Amit Das</v>
      </c>
      <c r="C107" s="1" t="str">
        <f>VLOOKUP(A107,Employee_Master_Raw!$1:$1048576,3,FALSE)</f>
        <v>Male</v>
      </c>
      <c r="D107" s="2">
        <f>VLOOKUP(A107,Employee_Master_Raw!$1:$1048576,4,FALSE)</f>
        <v>40</v>
      </c>
      <c r="E107" s="1" t="str">
        <f>VLOOKUP(A107,Employee_Master_Raw!$1:$1048576,5,FALSE)</f>
        <v>Customer Support</v>
      </c>
      <c r="F107" s="1" t="str">
        <f>VLOOKUP(A107,Employee_Master_Raw!$1:$1048576,6,FALSE)</f>
        <v>Analyst</v>
      </c>
      <c r="G107" s="1" t="str">
        <f>VLOOKUP(A107,Employee_Master_Raw!$1:$1048576,7,FALSE)</f>
        <v>Delhi</v>
      </c>
      <c r="H107" s="6">
        <f>IF(VLOOKUP(A107,Employee_Master_Raw!$1:$1048576,8,FALSE)=0,"",VLOOKUP(A107,Employee_Master_Raw!$1:$1048576,8,FALSE))</f>
        <v>45173</v>
      </c>
      <c r="I107" t="str">
        <f>VLOOKUP(A107,Employee_Master_Raw!$1:$1048576,9,FALSE)</f>
        <v>MCA</v>
      </c>
      <c r="J107" s="3">
        <f>VLOOKUP(A107,Employee_Master_Raw!$1:$1048576,10,FALSE)</f>
        <v>16</v>
      </c>
      <c r="K107" t="str">
        <f>VLOOKUP(A107,Employee_Master_Raw!$1:$1048576,11,FALSE)</f>
        <v>Priya Sharma</v>
      </c>
      <c r="L107" s="10">
        <f>VLOOKUP(A107,HR_Metrics_Raw!$1:$1048576,2,FALSE)</f>
        <v>138624</v>
      </c>
      <c r="M107" s="3">
        <f>VLOOKUP(A107,HR_Metrics_Raw!$1:$1048576,3,FALSE)</f>
        <v>1</v>
      </c>
      <c r="N107" s="3">
        <f>VLOOKUP(A107,HR_Metrics_Raw!$1:$1048576,4,FALSE)</f>
        <v>5</v>
      </c>
      <c r="O107" s="12">
        <f>VLOOKUP(A107,HR_Metrics_Raw!$1:$1048576,5,FALSE)</f>
        <v>0.97499999999999998</v>
      </c>
      <c r="P107" s="3">
        <f>VLOOKUP(A107,HR_Metrics_Raw!$1:$1048576,6,FALSE)</f>
        <v>0</v>
      </c>
      <c r="Q107" t="str">
        <f>VLOOKUP(A107,HR_Metrics_Raw!$1:$1048576,7,FALSE)</f>
        <v>Unpaid</v>
      </c>
      <c r="R107" t="str">
        <f>VLOOKUP(A107,HR_Metrics_Raw!$1:$1048576,8,FALSE)</f>
        <v>No</v>
      </c>
      <c r="S107" s="3">
        <f>VLOOKUP(A107,HR_Metrics_Raw!$1:$1048576,9,FALSE)</f>
        <v>49</v>
      </c>
      <c r="T107" t="str">
        <f>VLOOKUP(A107,HR_Metrics_Raw!$1:$1048576,10,FALSE)</f>
        <v>No</v>
      </c>
      <c r="U107" t="str">
        <f>VLOOKUP(A107,HR_Metrics_Raw!$1:$1048576,11,FALSE)</f>
        <v>No</v>
      </c>
    </row>
    <row r="108" spans="1:21" x14ac:dyDescent="0.35">
      <c r="A108" s="1" t="s">
        <v>2000</v>
      </c>
      <c r="B108" s="1" t="str">
        <f>VLOOKUP(Final_HR_Data!A108,Employee_Master_Raw!$1:$1048576,2,FALSE)</f>
        <v>Neha Thomas</v>
      </c>
      <c r="C108" s="1" t="str">
        <f>VLOOKUP(A108,Employee_Master_Raw!$1:$1048576,3,FALSE)</f>
        <v>Female</v>
      </c>
      <c r="D108" s="2">
        <f>VLOOKUP(A108,Employee_Master_Raw!$1:$1048576,4,FALSE)</f>
        <v>34</v>
      </c>
      <c r="E108" s="1" t="str">
        <f>VLOOKUP(A108,Employee_Master_Raw!$1:$1048576,5,FALSE)</f>
        <v>Sales</v>
      </c>
      <c r="F108" s="1" t="str">
        <f>VLOOKUP(A108,Employee_Master_Raw!$1:$1048576,6,FALSE)</f>
        <v>Developer</v>
      </c>
      <c r="G108" s="1" t="str">
        <f>VLOOKUP(A108,Employee_Master_Raw!$1:$1048576,7,FALSE)</f>
        <v>Hyderabad</v>
      </c>
      <c r="H108" s="6">
        <f>IF(VLOOKUP(A108,Employee_Master_Raw!$1:$1048576,8,FALSE)=0,"",VLOOKUP(A108,Employee_Master_Raw!$1:$1048576,8,FALSE))</f>
        <v>44089</v>
      </c>
      <c r="I108" t="str">
        <f>VLOOKUP(A108,Employee_Master_Raw!$1:$1048576,9,FALSE)</f>
        <v>Unknown</v>
      </c>
      <c r="J108" s="3">
        <f>VLOOKUP(A108,Employee_Master_Raw!$1:$1048576,10,FALSE)</f>
        <v>10</v>
      </c>
      <c r="K108" t="str">
        <f>VLOOKUP(A108,Employee_Master_Raw!$1:$1048576,11,FALSE)</f>
        <v>Sneha Thomas</v>
      </c>
      <c r="L108" s="10">
        <f>VLOOKUP(A108,HR_Metrics_Raw!$1:$1048576,2,FALSE)</f>
        <v>150294</v>
      </c>
      <c r="M108" s="3">
        <f>VLOOKUP(A108,HR_Metrics_Raw!$1:$1048576,3,FALSE)</f>
        <v>1</v>
      </c>
      <c r="N108" s="3">
        <f>VLOOKUP(A108,HR_Metrics_Raw!$1:$1048576,4,FALSE)</f>
        <v>8</v>
      </c>
      <c r="O108" s="12">
        <f>VLOOKUP(A108,HR_Metrics_Raw!$1:$1048576,5,FALSE)</f>
        <v>0.80500000000000005</v>
      </c>
      <c r="P108" s="3">
        <f>VLOOKUP(A108,HR_Metrics_Raw!$1:$1048576,6,FALSE)</f>
        <v>27</v>
      </c>
      <c r="Q108" t="str">
        <f>VLOOKUP(A108,HR_Metrics_Raw!$1:$1048576,7,FALSE)</f>
        <v>Maternity/Paternity</v>
      </c>
      <c r="R108" t="str">
        <f>VLOOKUP(A108,HR_Metrics_Raw!$1:$1048576,8,FALSE)</f>
        <v>Yes</v>
      </c>
      <c r="S108" s="3">
        <f>VLOOKUP(A108,HR_Metrics_Raw!$1:$1048576,9,FALSE)</f>
        <v>14</v>
      </c>
      <c r="T108" t="str">
        <f>VLOOKUP(A108,HR_Metrics_Raw!$1:$1048576,10,FALSE)</f>
        <v>No</v>
      </c>
      <c r="U108" t="str">
        <f>VLOOKUP(A108,HR_Metrics_Raw!$1:$1048576,11,FALSE)</f>
        <v>No</v>
      </c>
    </row>
    <row r="109" spans="1:21" x14ac:dyDescent="0.35">
      <c r="A109" s="1" t="s">
        <v>158</v>
      </c>
      <c r="B109" s="1" t="str">
        <f>VLOOKUP(Final_HR_Data!A109,Employee_Master_Raw!$1:$1048576,2,FALSE)</f>
        <v>Arjun Nair</v>
      </c>
      <c r="C109" s="1" t="str">
        <f>VLOOKUP(A109,Employee_Master_Raw!$1:$1048576,3,FALSE)</f>
        <v>Male</v>
      </c>
      <c r="D109" s="2">
        <f>VLOOKUP(A109,Employee_Master_Raw!$1:$1048576,4,FALSE)</f>
        <v>49</v>
      </c>
      <c r="E109" s="1" t="str">
        <f>VLOOKUP(A109,Employee_Master_Raw!$1:$1048576,5,FALSE)</f>
        <v>Operations</v>
      </c>
      <c r="F109" s="1" t="str">
        <f>VLOOKUP(A109,Employee_Master_Raw!$1:$1048576,6,FALSE)</f>
        <v>Developer</v>
      </c>
      <c r="G109" s="1" t="str">
        <f>VLOOKUP(A109,Employee_Master_Raw!$1:$1048576,7,FALSE)</f>
        <v>Pune</v>
      </c>
      <c r="H109" s="6">
        <f>IF(VLOOKUP(A109,Employee_Master_Raw!$1:$1048576,8,FALSE)=0,"",VLOOKUP(A109,Employee_Master_Raw!$1:$1048576,8,FALSE))</f>
        <v>44497</v>
      </c>
      <c r="I109" t="str">
        <f>VLOOKUP(A109,Employee_Master_Raw!$1:$1048576,9,FALSE)</f>
        <v>Bachelor's</v>
      </c>
      <c r="J109" s="3">
        <f>VLOOKUP(A109,Employee_Master_Raw!$1:$1048576,10,FALSE)</f>
        <v>12</v>
      </c>
      <c r="K109" t="str">
        <f>VLOOKUP(A109,Employee_Master_Raw!$1:$1048576,11,FALSE)</f>
        <v>Priya Sharma</v>
      </c>
      <c r="L109" s="10">
        <f>VLOOKUP(A109,HR_Metrics_Raw!$1:$1048576,2,FALSE)</f>
        <v>165255</v>
      </c>
      <c r="M109" s="3">
        <f>VLOOKUP(A109,HR_Metrics_Raw!$1:$1048576,3,FALSE)</f>
        <v>4</v>
      </c>
      <c r="N109" s="3">
        <f>VLOOKUP(A109,HR_Metrics_Raw!$1:$1048576,4,FALSE)</f>
        <v>3</v>
      </c>
      <c r="O109" s="12">
        <f>VLOOKUP(A109,HR_Metrics_Raw!$1:$1048576,5,FALSE)</f>
        <v>0.86699999999999999</v>
      </c>
      <c r="P109" s="3">
        <f>VLOOKUP(A109,HR_Metrics_Raw!$1:$1048576,6,FALSE)</f>
        <v>20</v>
      </c>
      <c r="Q109" t="str">
        <f>VLOOKUP(A109,HR_Metrics_Raw!$1:$1048576,7,FALSE)</f>
        <v>Maternity/Paternity</v>
      </c>
      <c r="R109" t="str">
        <f>VLOOKUP(A109,HR_Metrics_Raw!$1:$1048576,8,FALSE)</f>
        <v>No</v>
      </c>
      <c r="S109" s="3">
        <f>VLOOKUP(A109,HR_Metrics_Raw!$1:$1048576,9,FALSE)</f>
        <v>12</v>
      </c>
      <c r="T109" t="str">
        <f>VLOOKUP(A109,HR_Metrics_Raw!$1:$1048576,10,FALSE)</f>
        <v>No</v>
      </c>
      <c r="U109" t="str">
        <f>VLOOKUP(A109,HR_Metrics_Raw!$1:$1048576,11,FALSE)</f>
        <v>Yes</v>
      </c>
    </row>
    <row r="110" spans="1:21" x14ac:dyDescent="0.35">
      <c r="A110" s="1" t="s">
        <v>2995</v>
      </c>
      <c r="B110" s="1" t="str">
        <f>VLOOKUP(Final_HR_Data!A110,Employee_Master_Raw!$1:$1048576,2,FALSE)</f>
        <v>Rahul Kumar</v>
      </c>
      <c r="C110" s="1" t="str">
        <f>VLOOKUP(A110,Employee_Master_Raw!$1:$1048576,3,FALSE)</f>
        <v>Female</v>
      </c>
      <c r="D110" s="2">
        <f>VLOOKUP(A110,Employee_Master_Raw!$1:$1048576,4,FALSE)</f>
        <v>33</v>
      </c>
      <c r="E110" s="1" t="str">
        <f>VLOOKUP(A110,Employee_Master_Raw!$1:$1048576,5,FALSE)</f>
        <v>Customer Support</v>
      </c>
      <c r="F110" s="1" t="str">
        <f>VLOOKUP(A110,Employee_Master_Raw!$1:$1048576,6,FALSE)</f>
        <v>Analyst</v>
      </c>
      <c r="G110" s="1" t="str">
        <f>VLOOKUP(A110,Employee_Master_Raw!$1:$1048576,7,FALSE)</f>
        <v>Pune</v>
      </c>
      <c r="H110" s="6">
        <f>IF(VLOOKUP(A110,Employee_Master_Raw!$1:$1048576,8,FALSE)=0,"",VLOOKUP(A110,Employee_Master_Raw!$1:$1048576,8,FALSE))</f>
        <v>45442</v>
      </c>
      <c r="I110" t="str">
        <f>VLOOKUP(A110,Employee_Master_Raw!$1:$1048576,9,FALSE)</f>
        <v>Bachelor's</v>
      </c>
      <c r="J110" s="3">
        <f>VLOOKUP(A110,Employee_Master_Raw!$1:$1048576,10,FALSE)</f>
        <v>1</v>
      </c>
      <c r="K110" t="str">
        <f>VLOOKUP(A110,Employee_Master_Raw!$1:$1048576,11,FALSE)</f>
        <v>Priya Sharma</v>
      </c>
      <c r="L110" s="10">
        <f>VLOOKUP(A110,HR_Metrics_Raw!$1:$1048576,2,FALSE)</f>
        <v>174025</v>
      </c>
      <c r="M110" s="3">
        <f>VLOOKUP(A110,HR_Metrics_Raw!$1:$1048576,3,FALSE)</f>
        <v>3</v>
      </c>
      <c r="N110" s="3">
        <f>VLOOKUP(A110,HR_Metrics_Raw!$1:$1048576,4,FALSE)</f>
        <v>1</v>
      </c>
      <c r="O110" s="12">
        <f>VLOOKUP(A110,HR_Metrics_Raw!$1:$1048576,5,FALSE)</f>
        <v>0.94499999999999995</v>
      </c>
      <c r="P110" s="3">
        <f>VLOOKUP(A110,HR_Metrics_Raw!$1:$1048576,6,FALSE)</f>
        <v>6</v>
      </c>
      <c r="Q110" t="str">
        <f>VLOOKUP(A110,HR_Metrics_Raw!$1:$1048576,7,FALSE)</f>
        <v>Earned</v>
      </c>
      <c r="R110" t="str">
        <f>VLOOKUP(A110,HR_Metrics_Raw!$1:$1048576,8,FALSE)</f>
        <v>No</v>
      </c>
      <c r="S110" s="3">
        <f>VLOOKUP(A110,HR_Metrics_Raw!$1:$1048576,9,FALSE)</f>
        <v>64</v>
      </c>
      <c r="T110" t="str">
        <f>VLOOKUP(A110,HR_Metrics_Raw!$1:$1048576,10,FALSE)</f>
        <v>No</v>
      </c>
      <c r="U110" t="str">
        <f>VLOOKUP(A110,HR_Metrics_Raw!$1:$1048576,11,FALSE)</f>
        <v>No</v>
      </c>
    </row>
    <row r="111" spans="1:21" x14ac:dyDescent="0.35">
      <c r="A111" s="1" t="s">
        <v>1787</v>
      </c>
      <c r="B111" s="1" t="str">
        <f>VLOOKUP(Final_HR_Data!A111,Employee_Master_Raw!$1:$1048576,2,FALSE)</f>
        <v>Ananya Sharma</v>
      </c>
      <c r="C111" s="1" t="str">
        <f>VLOOKUP(A111,Employee_Master_Raw!$1:$1048576,3,FALSE)</f>
        <v>Male</v>
      </c>
      <c r="D111" s="2">
        <f>VLOOKUP(A111,Employee_Master_Raw!$1:$1048576,4,FALSE)</f>
        <v>26</v>
      </c>
      <c r="E111" s="1" t="str">
        <f>VLOOKUP(A111,Employee_Master_Raw!$1:$1048576,5,FALSE)</f>
        <v>Finance</v>
      </c>
      <c r="F111" s="1" t="str">
        <f>VLOOKUP(A111,Employee_Master_Raw!$1:$1048576,6,FALSE)</f>
        <v>Manager</v>
      </c>
      <c r="G111" s="1" t="str">
        <f>VLOOKUP(A111,Employee_Master_Raw!$1:$1048576,7,FALSE)</f>
        <v>Delhi</v>
      </c>
      <c r="H111" s="6">
        <f>IF(VLOOKUP(A111,Employee_Master_Raw!$1:$1048576,8,FALSE)=0,"",VLOOKUP(A111,Employee_Master_Raw!$1:$1048576,8,FALSE))</f>
        <v>43480</v>
      </c>
      <c r="I111" t="str">
        <f>VLOOKUP(A111,Employee_Master_Raw!$1:$1048576,9,FALSE)</f>
        <v>Master's</v>
      </c>
      <c r="J111" s="3">
        <f>VLOOKUP(A111,Employee_Master_Raw!$1:$1048576,10,FALSE)</f>
        <v>9</v>
      </c>
      <c r="K111" t="str">
        <f>VLOOKUP(A111,Employee_Master_Raw!$1:$1048576,11,FALSE)</f>
        <v>Sneha Thomas</v>
      </c>
      <c r="L111" s="10">
        <f>VLOOKUP(A111,HR_Metrics_Raw!$1:$1048576,2,FALSE)</f>
        <v>38683</v>
      </c>
      <c r="M111" s="3">
        <f>VLOOKUP(A111,HR_Metrics_Raw!$1:$1048576,3,FALSE)</f>
        <v>2</v>
      </c>
      <c r="N111" s="3">
        <f>VLOOKUP(A111,HR_Metrics_Raw!$1:$1048576,4,FALSE)</f>
        <v>4</v>
      </c>
      <c r="O111" s="12">
        <f>VLOOKUP(A111,HR_Metrics_Raw!$1:$1048576,5,FALSE)</f>
        <v>0.96200000000000008</v>
      </c>
      <c r="P111" s="3">
        <f>VLOOKUP(A111,HR_Metrics_Raw!$1:$1048576,6,FALSE)</f>
        <v>7</v>
      </c>
      <c r="Q111" t="str">
        <f>VLOOKUP(A111,HR_Metrics_Raw!$1:$1048576,7,FALSE)</f>
        <v>Casual</v>
      </c>
      <c r="R111" t="str">
        <f>VLOOKUP(A111,HR_Metrics_Raw!$1:$1048576,8,FALSE)</f>
        <v>No</v>
      </c>
      <c r="S111" s="3">
        <f>VLOOKUP(A111,HR_Metrics_Raw!$1:$1048576,9,FALSE)</f>
        <v>66</v>
      </c>
      <c r="T111" t="str">
        <f>VLOOKUP(A111,HR_Metrics_Raw!$1:$1048576,10,FALSE)</f>
        <v>No</v>
      </c>
      <c r="U111" t="str">
        <f>VLOOKUP(A111,HR_Metrics_Raw!$1:$1048576,11,FALSE)</f>
        <v>No</v>
      </c>
    </row>
    <row r="112" spans="1:21" x14ac:dyDescent="0.35">
      <c r="A112" s="1" t="s">
        <v>1399</v>
      </c>
      <c r="B112" s="1" t="str">
        <f>VLOOKUP(Final_HR_Data!A112,Employee_Master_Raw!$1:$1048576,2,FALSE)</f>
        <v>Priya Menon</v>
      </c>
      <c r="C112" s="1" t="str">
        <f>VLOOKUP(A112,Employee_Master_Raw!$1:$1048576,3,FALSE)</f>
        <v>Male</v>
      </c>
      <c r="D112" s="2">
        <f>VLOOKUP(A112,Employee_Master_Raw!$1:$1048576,4,FALSE)</f>
        <v>60</v>
      </c>
      <c r="E112" s="1" t="str">
        <f>VLOOKUP(A112,Employee_Master_Raw!$1:$1048576,5,FALSE)</f>
        <v>Customer Support</v>
      </c>
      <c r="F112" s="1" t="str">
        <f>VLOOKUP(A112,Employee_Master_Raw!$1:$1048576,6,FALSE)</f>
        <v>Executive</v>
      </c>
      <c r="G112" s="1" t="str">
        <f>VLOOKUP(A112,Employee_Master_Raw!$1:$1048576,7,FALSE)</f>
        <v>Chennai</v>
      </c>
      <c r="H112" s="6">
        <f>IF(VLOOKUP(A112,Employee_Master_Raw!$1:$1048576,8,FALSE)=0,"",VLOOKUP(A112,Employee_Master_Raw!$1:$1048576,8,FALSE))</f>
        <v>42425</v>
      </c>
      <c r="I112" t="str">
        <f>VLOOKUP(A112,Employee_Master_Raw!$1:$1048576,9,FALSE)</f>
        <v>MBA</v>
      </c>
      <c r="J112" s="3">
        <f>VLOOKUP(A112,Employee_Master_Raw!$1:$1048576,10,FALSE)</f>
        <v>3</v>
      </c>
      <c r="K112" t="str">
        <f>VLOOKUP(A112,Employee_Master_Raw!$1:$1048576,11,FALSE)</f>
        <v>Priya Sharma</v>
      </c>
      <c r="L112" s="10">
        <f>VLOOKUP(A112,HR_Metrics_Raw!$1:$1048576,2,FALSE)</f>
        <v>133046</v>
      </c>
      <c r="M112" s="3">
        <f>VLOOKUP(A112,HR_Metrics_Raw!$1:$1048576,3,FALSE)</f>
        <v>1</v>
      </c>
      <c r="N112" s="3">
        <f>VLOOKUP(A112,HR_Metrics_Raw!$1:$1048576,4,FALSE)</f>
        <v>8</v>
      </c>
      <c r="O112" s="12">
        <f>VLOOKUP(A112,HR_Metrics_Raw!$1:$1048576,5,FALSE)</f>
        <v>0.84799999999999998</v>
      </c>
      <c r="P112" s="3">
        <f>VLOOKUP(A112,HR_Metrics_Raw!$1:$1048576,6,FALSE)</f>
        <v>26</v>
      </c>
      <c r="Q112" t="str">
        <f>VLOOKUP(A112,HR_Metrics_Raw!$1:$1048576,7,FALSE)</f>
        <v>Unpaid</v>
      </c>
      <c r="R112" t="str">
        <f>VLOOKUP(A112,HR_Metrics_Raw!$1:$1048576,8,FALSE)</f>
        <v>Yes</v>
      </c>
      <c r="S112" s="3">
        <f>VLOOKUP(A112,HR_Metrics_Raw!$1:$1048576,9,FALSE)</f>
        <v>32</v>
      </c>
      <c r="T112" t="str">
        <f>VLOOKUP(A112,HR_Metrics_Raw!$1:$1048576,10,FALSE)</f>
        <v>No</v>
      </c>
      <c r="U112" t="str">
        <f>VLOOKUP(A112,HR_Metrics_Raw!$1:$1048576,11,FALSE)</f>
        <v>No</v>
      </c>
    </row>
    <row r="113" spans="1:21" x14ac:dyDescent="0.35">
      <c r="A113" s="1" t="s">
        <v>616</v>
      </c>
      <c r="B113" s="1" t="str">
        <f>VLOOKUP(Final_HR_Data!A113,Employee_Master_Raw!$1:$1048576,2,FALSE)</f>
        <v>Amit Das</v>
      </c>
      <c r="C113" s="1" t="str">
        <f>VLOOKUP(A113,Employee_Master_Raw!$1:$1048576,3,FALSE)</f>
        <v>Male</v>
      </c>
      <c r="D113" s="2">
        <f>VLOOKUP(A113,Employee_Master_Raw!$1:$1048576,4,FALSE)</f>
        <v>57</v>
      </c>
      <c r="E113" s="1" t="str">
        <f>VLOOKUP(A113,Employee_Master_Raw!$1:$1048576,5,FALSE)</f>
        <v>Customer Support</v>
      </c>
      <c r="F113" s="1" t="str">
        <f>VLOOKUP(A113,Employee_Master_Raw!$1:$1048576,6,FALSE)</f>
        <v>Developer</v>
      </c>
      <c r="G113" s="1" t="str">
        <f>VLOOKUP(A113,Employee_Master_Raw!$1:$1048576,7,FALSE)</f>
        <v>Delhi</v>
      </c>
      <c r="H113" s="6">
        <f>IF(VLOOKUP(A113,Employee_Master_Raw!$1:$1048576,8,FALSE)=0,"",VLOOKUP(A113,Employee_Master_Raw!$1:$1048576,8,FALSE))</f>
        <v>44300</v>
      </c>
      <c r="I113" t="str">
        <f>VLOOKUP(A113,Employee_Master_Raw!$1:$1048576,9,FALSE)</f>
        <v>Bachelor's</v>
      </c>
      <c r="J113" s="3">
        <f>VLOOKUP(A113,Employee_Master_Raw!$1:$1048576,10,FALSE)</f>
        <v>18</v>
      </c>
      <c r="K113" t="str">
        <f>VLOOKUP(A113,Employee_Master_Raw!$1:$1048576,11,FALSE)</f>
        <v>Priya Sharma</v>
      </c>
      <c r="L113" s="10">
        <f>VLOOKUP(A113,HR_Metrics_Raw!$1:$1048576,2,FALSE)</f>
        <v>81081</v>
      </c>
      <c r="M113" s="3">
        <f>VLOOKUP(A113,HR_Metrics_Raw!$1:$1048576,3,FALSE)</f>
        <v>1</v>
      </c>
      <c r="N113" s="3">
        <f>VLOOKUP(A113,HR_Metrics_Raw!$1:$1048576,4,FALSE)</f>
        <v>4</v>
      </c>
      <c r="O113" s="12">
        <f>VLOOKUP(A113,HR_Metrics_Raw!$1:$1048576,5,FALSE)</f>
        <v>0.8859999999999999</v>
      </c>
      <c r="P113" s="3">
        <f>VLOOKUP(A113,HR_Metrics_Raw!$1:$1048576,6,FALSE)</f>
        <v>12</v>
      </c>
      <c r="Q113" t="str">
        <f>VLOOKUP(A113,HR_Metrics_Raw!$1:$1048576,7,FALSE)</f>
        <v>Earned</v>
      </c>
      <c r="R113" t="str">
        <f>VLOOKUP(A113,HR_Metrics_Raw!$1:$1048576,8,FALSE)</f>
        <v>No</v>
      </c>
      <c r="S113" s="3">
        <f>VLOOKUP(A113,HR_Metrics_Raw!$1:$1048576,9,FALSE)</f>
        <v>73</v>
      </c>
      <c r="T113" t="str">
        <f>VLOOKUP(A113,HR_Metrics_Raw!$1:$1048576,10,FALSE)</f>
        <v>No</v>
      </c>
      <c r="U113" t="str">
        <f>VLOOKUP(A113,HR_Metrics_Raw!$1:$1048576,11,FALSE)</f>
        <v>No</v>
      </c>
    </row>
    <row r="114" spans="1:21" x14ac:dyDescent="0.35">
      <c r="A114" s="1" t="s">
        <v>2119</v>
      </c>
      <c r="B114" s="1" t="str">
        <f>VLOOKUP(Final_HR_Data!A114,Employee_Master_Raw!$1:$1048576,2,FALSE)</f>
        <v>Sneha Iyer</v>
      </c>
      <c r="C114" s="1" t="str">
        <f>VLOOKUP(A114,Employee_Master_Raw!$1:$1048576,3,FALSE)</f>
        <v>Female</v>
      </c>
      <c r="D114" s="2">
        <f>VLOOKUP(A114,Employee_Master_Raw!$1:$1048576,4,FALSE)</f>
        <v>30</v>
      </c>
      <c r="E114" s="1" t="str">
        <f>VLOOKUP(A114,Employee_Master_Raw!$1:$1048576,5,FALSE)</f>
        <v>HR</v>
      </c>
      <c r="F114" s="1" t="str">
        <f>VLOOKUP(A114,Employee_Master_Raw!$1:$1048576,6,FALSE)</f>
        <v>Developer</v>
      </c>
      <c r="G114" s="1" t="str">
        <f>VLOOKUP(A114,Employee_Master_Raw!$1:$1048576,7,FALSE)</f>
        <v>Kochi</v>
      </c>
      <c r="H114" s="6">
        <f>IF(VLOOKUP(A114,Employee_Master_Raw!$1:$1048576,8,FALSE)=0,"",VLOOKUP(A114,Employee_Master_Raw!$1:$1048576,8,FALSE))</f>
        <v>44030</v>
      </c>
      <c r="I114" t="str">
        <f>VLOOKUP(A114,Employee_Master_Raw!$1:$1048576,9,FALSE)</f>
        <v>MBA</v>
      </c>
      <c r="J114" s="3">
        <f>VLOOKUP(A114,Employee_Master_Raw!$1:$1048576,10,FALSE)</f>
        <v>20</v>
      </c>
      <c r="K114" t="str">
        <f>VLOOKUP(A114,Employee_Master_Raw!$1:$1048576,11,FALSE)</f>
        <v>Priya Sharma</v>
      </c>
      <c r="L114" s="10">
        <f>VLOOKUP(A114,HR_Metrics_Raw!$1:$1048576,2,FALSE)</f>
        <v>149504</v>
      </c>
      <c r="M114" s="3">
        <f>VLOOKUP(A114,HR_Metrics_Raw!$1:$1048576,3,FALSE)</f>
        <v>3</v>
      </c>
      <c r="N114" s="3">
        <f>VLOOKUP(A114,HR_Metrics_Raw!$1:$1048576,4,FALSE)</f>
        <v>6</v>
      </c>
      <c r="O114" s="12">
        <f>VLOOKUP(A114,HR_Metrics_Raw!$1:$1048576,5,FALSE)</f>
        <v>0.85099999999999998</v>
      </c>
      <c r="P114" s="3">
        <f>VLOOKUP(A114,HR_Metrics_Raw!$1:$1048576,6,FALSE)</f>
        <v>26</v>
      </c>
      <c r="Q114" t="str">
        <f>VLOOKUP(A114,HR_Metrics_Raw!$1:$1048576,7,FALSE)</f>
        <v>Casual</v>
      </c>
      <c r="R114" t="str">
        <f>VLOOKUP(A114,HR_Metrics_Raw!$1:$1048576,8,FALSE)</f>
        <v>No</v>
      </c>
      <c r="S114" s="3">
        <f>VLOOKUP(A114,HR_Metrics_Raw!$1:$1048576,9,FALSE)</f>
        <v>69</v>
      </c>
      <c r="T114" t="str">
        <f>VLOOKUP(A114,HR_Metrics_Raw!$1:$1048576,10,FALSE)</f>
        <v>No</v>
      </c>
      <c r="U114" t="str">
        <f>VLOOKUP(A114,HR_Metrics_Raw!$1:$1048576,11,FALSE)</f>
        <v>No</v>
      </c>
    </row>
    <row r="115" spans="1:21" x14ac:dyDescent="0.35">
      <c r="A115" s="1" t="s">
        <v>1659</v>
      </c>
      <c r="B115" s="1" t="str">
        <f>VLOOKUP(Final_HR_Data!A115,Employee_Master_Raw!$1:$1048576,2,FALSE)</f>
        <v>Rahul Kumar</v>
      </c>
      <c r="C115" s="1" t="str">
        <f>VLOOKUP(A115,Employee_Master_Raw!$1:$1048576,3,FALSE)</f>
        <v>Female</v>
      </c>
      <c r="D115" s="2">
        <f>VLOOKUP(A115,Employee_Master_Raw!$1:$1048576,4,FALSE)</f>
        <v>38</v>
      </c>
      <c r="E115" s="1" t="str">
        <f>VLOOKUP(A115,Employee_Master_Raw!$1:$1048576,5,FALSE)</f>
        <v>Sales</v>
      </c>
      <c r="F115" s="1" t="str">
        <f>VLOOKUP(A115,Employee_Master_Raw!$1:$1048576,6,FALSE)</f>
        <v>Specialist</v>
      </c>
      <c r="G115" s="1" t="str">
        <f>VLOOKUP(A115,Employee_Master_Raw!$1:$1048576,7,FALSE)</f>
        <v>Hyderabad</v>
      </c>
      <c r="H115" s="6">
        <f>IF(VLOOKUP(A115,Employee_Master_Raw!$1:$1048576,8,FALSE)=0,"",VLOOKUP(A115,Employee_Master_Raw!$1:$1048576,8,FALSE))</f>
        <v>43893</v>
      </c>
      <c r="I115" t="str">
        <f>VLOOKUP(A115,Employee_Master_Raw!$1:$1048576,9,FALSE)</f>
        <v>Master's</v>
      </c>
      <c r="J115" s="3">
        <f>VLOOKUP(A115,Employee_Master_Raw!$1:$1048576,10,FALSE)</f>
        <v>10</v>
      </c>
      <c r="K115" t="str">
        <f>VLOOKUP(A115,Employee_Master_Raw!$1:$1048576,11,FALSE)</f>
        <v>Sneha Thomas</v>
      </c>
      <c r="L115" s="10">
        <f>VLOOKUP(A115,HR_Metrics_Raw!$1:$1048576,2,FALSE)</f>
        <v>63400</v>
      </c>
      <c r="M115" s="3">
        <f>VLOOKUP(A115,HR_Metrics_Raw!$1:$1048576,3,FALSE)</f>
        <v>3</v>
      </c>
      <c r="N115" s="3">
        <f>VLOOKUP(A115,HR_Metrics_Raw!$1:$1048576,4,FALSE)</f>
        <v>4</v>
      </c>
      <c r="O115" s="12">
        <f>VLOOKUP(A115,HR_Metrics_Raw!$1:$1048576,5,FALSE)</f>
        <v>0.79700000000000004</v>
      </c>
      <c r="P115" s="3">
        <f>VLOOKUP(A115,HR_Metrics_Raw!$1:$1048576,6,FALSE)</f>
        <v>15</v>
      </c>
      <c r="Q115" t="str">
        <f>VLOOKUP(A115,HR_Metrics_Raw!$1:$1048576,7,FALSE)</f>
        <v>Sick</v>
      </c>
      <c r="R115" t="str">
        <f>VLOOKUP(A115,HR_Metrics_Raw!$1:$1048576,8,FALSE)</f>
        <v>Yes</v>
      </c>
      <c r="S115" s="3">
        <f>VLOOKUP(A115,HR_Metrics_Raw!$1:$1048576,9,FALSE)</f>
        <v>64</v>
      </c>
      <c r="T115" t="str">
        <f>VLOOKUP(A115,HR_Metrics_Raw!$1:$1048576,10,FALSE)</f>
        <v>No</v>
      </c>
      <c r="U115" t="str">
        <f>VLOOKUP(A115,HR_Metrics_Raw!$1:$1048576,11,FALSE)</f>
        <v>No</v>
      </c>
    </row>
    <row r="116" spans="1:21" x14ac:dyDescent="0.35">
      <c r="A116" s="1" t="s">
        <v>2943</v>
      </c>
      <c r="B116" s="1" t="str">
        <f>VLOOKUP(Final_HR_Data!A116,Employee_Master_Raw!$1:$1048576,2,FALSE)</f>
        <v>Ananya Sharma</v>
      </c>
      <c r="C116" s="1" t="str">
        <f>VLOOKUP(A116,Employee_Master_Raw!$1:$1048576,3,FALSE)</f>
        <v>Male</v>
      </c>
      <c r="D116" s="2">
        <f>VLOOKUP(A116,Employee_Master_Raw!$1:$1048576,4,FALSE)</f>
        <v>42</v>
      </c>
      <c r="E116" s="1" t="str">
        <f>VLOOKUP(A116,Employee_Master_Raw!$1:$1048576,5,FALSE)</f>
        <v>Sales</v>
      </c>
      <c r="F116" s="1" t="str">
        <f>VLOOKUP(A116,Employee_Master_Raw!$1:$1048576,6,FALSE)</f>
        <v>Specialist</v>
      </c>
      <c r="G116" s="1" t="str">
        <f>VLOOKUP(A116,Employee_Master_Raw!$1:$1048576,7,FALSE)</f>
        <v>Kochi</v>
      </c>
      <c r="H116" s="6">
        <f>IF(VLOOKUP(A116,Employee_Master_Raw!$1:$1048576,8,FALSE)=0,"",VLOOKUP(A116,Employee_Master_Raw!$1:$1048576,8,FALSE))</f>
        <v>44065</v>
      </c>
      <c r="I116" t="str">
        <f>VLOOKUP(A116,Employee_Master_Raw!$1:$1048576,9,FALSE)</f>
        <v>MCA</v>
      </c>
      <c r="J116" s="3">
        <f>VLOOKUP(A116,Employee_Master_Raw!$1:$1048576,10,FALSE)</f>
        <v>0</v>
      </c>
      <c r="K116" t="str">
        <f>VLOOKUP(A116,Employee_Master_Raw!$1:$1048576,11,FALSE)</f>
        <v>Priya Sharma</v>
      </c>
      <c r="L116" s="10">
        <f>VLOOKUP(A116,HR_Metrics_Raw!$1:$1048576,2,FALSE)</f>
        <v>149930</v>
      </c>
      <c r="M116" s="3">
        <f>VLOOKUP(A116,HR_Metrics_Raw!$1:$1048576,3,FALSE)</f>
        <v>2</v>
      </c>
      <c r="N116" s="3">
        <f>VLOOKUP(A116,HR_Metrics_Raw!$1:$1048576,4,FALSE)</f>
        <v>9</v>
      </c>
      <c r="O116" s="12">
        <f>VLOOKUP(A116,HR_Metrics_Raw!$1:$1048576,5,FALSE)</f>
        <v>0.81200000000000006</v>
      </c>
      <c r="P116" s="3">
        <f>VLOOKUP(A116,HR_Metrics_Raw!$1:$1048576,6,FALSE)</f>
        <v>12</v>
      </c>
      <c r="Q116" t="str">
        <f>VLOOKUP(A116,HR_Metrics_Raw!$1:$1048576,7,FALSE)</f>
        <v>Sick</v>
      </c>
      <c r="R116" t="str">
        <f>VLOOKUP(A116,HR_Metrics_Raw!$1:$1048576,8,FALSE)</f>
        <v>No</v>
      </c>
      <c r="S116" s="3">
        <f>VLOOKUP(A116,HR_Metrics_Raw!$1:$1048576,9,FALSE)</f>
        <v>75</v>
      </c>
      <c r="T116" t="str">
        <f>VLOOKUP(A116,HR_Metrics_Raw!$1:$1048576,10,FALSE)</f>
        <v>No</v>
      </c>
      <c r="U116" t="str">
        <f>VLOOKUP(A116,HR_Metrics_Raw!$1:$1048576,11,FALSE)</f>
        <v>No</v>
      </c>
    </row>
    <row r="117" spans="1:21" x14ac:dyDescent="0.35">
      <c r="A117" s="1" t="s">
        <v>2132</v>
      </c>
      <c r="B117" s="1" t="str">
        <f>VLOOKUP(Final_HR_Data!A117,Employee_Master_Raw!$1:$1048576,2,FALSE)</f>
        <v>Arjun Nair</v>
      </c>
      <c r="C117" s="1" t="str">
        <f>VLOOKUP(A117,Employee_Master_Raw!$1:$1048576,3,FALSE)</f>
        <v>Male</v>
      </c>
      <c r="D117" s="2">
        <f>VLOOKUP(A117,Employee_Master_Raw!$1:$1048576,4,FALSE)</f>
        <v>32</v>
      </c>
      <c r="E117" s="1" t="str">
        <f>VLOOKUP(A117,Employee_Master_Raw!$1:$1048576,5,FALSE)</f>
        <v>HR</v>
      </c>
      <c r="F117" s="1" t="str">
        <f>VLOOKUP(A117,Employee_Master_Raw!$1:$1048576,6,FALSE)</f>
        <v>Manager</v>
      </c>
      <c r="G117" s="1" t="str">
        <f>VLOOKUP(A117,Employee_Master_Raw!$1:$1048576,7,FALSE)</f>
        <v>Kochi</v>
      </c>
      <c r="H117" s="6">
        <f>IF(VLOOKUP(A117,Employee_Master_Raw!$1:$1048576,8,FALSE)=0,"",VLOOKUP(A117,Employee_Master_Raw!$1:$1048576,8,FALSE))</f>
        <v>44906</v>
      </c>
      <c r="I117" t="str">
        <f>VLOOKUP(A117,Employee_Master_Raw!$1:$1048576,9,FALSE)</f>
        <v>MBA</v>
      </c>
      <c r="J117" s="3">
        <f>VLOOKUP(A117,Employee_Master_Raw!$1:$1048576,10,FALSE)</f>
        <v>20</v>
      </c>
      <c r="K117" t="str">
        <f>VLOOKUP(A117,Employee_Master_Raw!$1:$1048576,11,FALSE)</f>
        <v>Sneha Thomas</v>
      </c>
      <c r="L117" s="10">
        <f>VLOOKUP(A117,HR_Metrics_Raw!$1:$1048576,2,FALSE)</f>
        <v>102143</v>
      </c>
      <c r="M117" s="3">
        <f>VLOOKUP(A117,HR_Metrics_Raw!$1:$1048576,3,FALSE)</f>
        <v>4</v>
      </c>
      <c r="N117" s="3">
        <f>VLOOKUP(A117,HR_Metrics_Raw!$1:$1048576,4,FALSE)</f>
        <v>6</v>
      </c>
      <c r="O117" s="12">
        <f>VLOOKUP(A117,HR_Metrics_Raw!$1:$1048576,5,FALSE)</f>
        <v>0.94599999999999995</v>
      </c>
      <c r="P117" s="3">
        <f>VLOOKUP(A117,HR_Metrics_Raw!$1:$1048576,6,FALSE)</f>
        <v>0</v>
      </c>
      <c r="Q117" t="str">
        <f>VLOOKUP(A117,HR_Metrics_Raw!$1:$1048576,7,FALSE)</f>
        <v>Sick</v>
      </c>
      <c r="R117" t="str">
        <f>VLOOKUP(A117,HR_Metrics_Raw!$1:$1048576,8,FALSE)</f>
        <v>No</v>
      </c>
      <c r="S117" s="3">
        <f>VLOOKUP(A117,HR_Metrics_Raw!$1:$1048576,9,FALSE)</f>
        <v>47</v>
      </c>
      <c r="T117" t="str">
        <f>VLOOKUP(A117,HR_Metrics_Raw!$1:$1048576,10,FALSE)</f>
        <v>Yes</v>
      </c>
      <c r="U117" t="str">
        <f>VLOOKUP(A117,HR_Metrics_Raw!$1:$1048576,11,FALSE)</f>
        <v>No</v>
      </c>
    </row>
    <row r="118" spans="1:21" x14ac:dyDescent="0.35">
      <c r="A118" s="1" t="s">
        <v>2111</v>
      </c>
      <c r="B118" s="1" t="str">
        <f>VLOOKUP(Final_HR_Data!A118,Employee_Master_Raw!$1:$1048576,2,FALSE)</f>
        <v>Priya Menon</v>
      </c>
      <c r="C118" s="1" t="str">
        <f>VLOOKUP(A118,Employee_Master_Raw!$1:$1048576,3,FALSE)</f>
        <v>Female</v>
      </c>
      <c r="D118" s="2">
        <f>VLOOKUP(A118,Employee_Master_Raw!$1:$1048576,4,FALSE)</f>
        <v>42</v>
      </c>
      <c r="E118" s="1" t="str">
        <f>VLOOKUP(A118,Employee_Master_Raw!$1:$1048576,5,FALSE)</f>
        <v>IT</v>
      </c>
      <c r="F118" s="1" t="str">
        <f>VLOOKUP(A118,Employee_Master_Raw!$1:$1048576,6,FALSE)</f>
        <v>Executive</v>
      </c>
      <c r="G118" s="1" t="str">
        <f>VLOOKUP(A118,Employee_Master_Raw!$1:$1048576,7,FALSE)</f>
        <v>Pune</v>
      </c>
      <c r="H118" s="6">
        <f>IF(VLOOKUP(A118,Employee_Master_Raw!$1:$1048576,8,FALSE)=0,"",VLOOKUP(A118,Employee_Master_Raw!$1:$1048576,8,FALSE))</f>
        <v>44891</v>
      </c>
      <c r="I118" t="str">
        <f>VLOOKUP(A118,Employee_Master_Raw!$1:$1048576,9,FALSE)</f>
        <v>MBA</v>
      </c>
      <c r="J118" s="3">
        <f>VLOOKUP(A118,Employee_Master_Raw!$1:$1048576,10,FALSE)</f>
        <v>3</v>
      </c>
      <c r="K118" t="str">
        <f>VLOOKUP(A118,Employee_Master_Raw!$1:$1048576,11,FALSE)</f>
        <v>Priya Sharma</v>
      </c>
      <c r="L118" s="10">
        <f>VLOOKUP(A118,HR_Metrics_Raw!$1:$1048576,2,FALSE)</f>
        <v>177079</v>
      </c>
      <c r="M118" s="3">
        <f>VLOOKUP(A118,HR_Metrics_Raw!$1:$1048576,3,FALSE)</f>
        <v>2</v>
      </c>
      <c r="N118" s="3">
        <f>VLOOKUP(A118,HR_Metrics_Raw!$1:$1048576,4,FALSE)</f>
        <v>7</v>
      </c>
      <c r="O118" s="12">
        <f>VLOOKUP(A118,HR_Metrics_Raw!$1:$1048576,5,FALSE)</f>
        <v>0.95499999999999996</v>
      </c>
      <c r="P118" s="3">
        <f>VLOOKUP(A118,HR_Metrics_Raw!$1:$1048576,6,FALSE)</f>
        <v>8</v>
      </c>
      <c r="Q118" t="str">
        <f>VLOOKUP(A118,HR_Metrics_Raw!$1:$1048576,7,FALSE)</f>
        <v>Sick</v>
      </c>
      <c r="R118" t="str">
        <f>VLOOKUP(A118,HR_Metrics_Raw!$1:$1048576,8,FALSE)</f>
        <v>Yes</v>
      </c>
      <c r="S118" s="3">
        <f>VLOOKUP(A118,HR_Metrics_Raw!$1:$1048576,9,FALSE)</f>
        <v>11</v>
      </c>
      <c r="T118" t="str">
        <f>VLOOKUP(A118,HR_Metrics_Raw!$1:$1048576,10,FALSE)</f>
        <v>No</v>
      </c>
      <c r="U118" t="str">
        <f>VLOOKUP(A118,HR_Metrics_Raw!$1:$1048576,11,FALSE)</f>
        <v>No</v>
      </c>
    </row>
    <row r="119" spans="1:21" x14ac:dyDescent="0.35">
      <c r="A119" s="1" t="s">
        <v>490</v>
      </c>
      <c r="B119" s="1" t="str">
        <f>VLOOKUP(Final_HR_Data!A119,Employee_Master_Raw!$1:$1048576,2,FALSE)</f>
        <v>Rahul Kumar</v>
      </c>
      <c r="C119" s="1" t="str">
        <f>VLOOKUP(A119,Employee_Master_Raw!$1:$1048576,3,FALSE)</f>
        <v>Female</v>
      </c>
      <c r="D119" s="2">
        <f>VLOOKUP(A119,Employee_Master_Raw!$1:$1048576,4,FALSE)</f>
        <v>60</v>
      </c>
      <c r="E119" s="1" t="str">
        <f>VLOOKUP(A119,Employee_Master_Raw!$1:$1048576,5,FALSE)</f>
        <v>Operations</v>
      </c>
      <c r="F119" s="1" t="str">
        <f>VLOOKUP(A119,Employee_Master_Raw!$1:$1048576,6,FALSE)</f>
        <v>Manager</v>
      </c>
      <c r="G119" s="1" t="str">
        <f>VLOOKUP(A119,Employee_Master_Raw!$1:$1048576,7,FALSE)</f>
        <v>Chennai</v>
      </c>
      <c r="H119" s="6">
        <f>IF(VLOOKUP(A119,Employee_Master_Raw!$1:$1048576,8,FALSE)=0,"",VLOOKUP(A119,Employee_Master_Raw!$1:$1048576,8,FALSE))</f>
        <v>44192</v>
      </c>
      <c r="I119" t="str">
        <f>VLOOKUP(A119,Employee_Master_Raw!$1:$1048576,9,FALSE)</f>
        <v>MCA</v>
      </c>
      <c r="J119" s="3">
        <f>VLOOKUP(A119,Employee_Master_Raw!$1:$1048576,10,FALSE)</f>
        <v>11</v>
      </c>
      <c r="K119" t="str">
        <f>VLOOKUP(A119,Employee_Master_Raw!$1:$1048576,11,FALSE)</f>
        <v>Priya Sharma</v>
      </c>
      <c r="L119" s="10">
        <f>VLOOKUP(A119,HR_Metrics_Raw!$1:$1048576,2,FALSE)</f>
        <v>31697</v>
      </c>
      <c r="M119" s="3">
        <f>VLOOKUP(A119,HR_Metrics_Raw!$1:$1048576,3,FALSE)</f>
        <v>5</v>
      </c>
      <c r="N119" s="3">
        <f>VLOOKUP(A119,HR_Metrics_Raw!$1:$1048576,4,FALSE)</f>
        <v>3</v>
      </c>
      <c r="O119" s="12">
        <f>VLOOKUP(A119,HR_Metrics_Raw!$1:$1048576,5,FALSE)</f>
        <v>0.94</v>
      </c>
      <c r="P119" s="3">
        <f>VLOOKUP(A119,HR_Metrics_Raw!$1:$1048576,6,FALSE)</f>
        <v>9</v>
      </c>
      <c r="Q119" t="str">
        <f>VLOOKUP(A119,HR_Metrics_Raw!$1:$1048576,7,FALSE)</f>
        <v>Maternity/Paternity</v>
      </c>
      <c r="R119" t="str">
        <f>VLOOKUP(A119,HR_Metrics_Raw!$1:$1048576,8,FALSE)</f>
        <v>No</v>
      </c>
      <c r="S119" s="3">
        <f>VLOOKUP(A119,HR_Metrics_Raw!$1:$1048576,9,FALSE)</f>
        <v>23</v>
      </c>
      <c r="T119" t="str">
        <f>VLOOKUP(A119,HR_Metrics_Raw!$1:$1048576,10,FALSE)</f>
        <v>No</v>
      </c>
      <c r="U119" t="str">
        <f>VLOOKUP(A119,HR_Metrics_Raw!$1:$1048576,11,FALSE)</f>
        <v>No</v>
      </c>
    </row>
    <row r="120" spans="1:21" x14ac:dyDescent="0.35">
      <c r="A120" s="1" t="s">
        <v>704</v>
      </c>
      <c r="B120" s="1" t="str">
        <f>VLOOKUP(Final_HR_Data!A120,Employee_Master_Raw!$1:$1048576,2,FALSE)</f>
        <v>Rahul Kumar</v>
      </c>
      <c r="C120" s="1" t="str">
        <f>VLOOKUP(A120,Employee_Master_Raw!$1:$1048576,3,FALSE)</f>
        <v>Female</v>
      </c>
      <c r="D120" s="2">
        <f>VLOOKUP(A120,Employee_Master_Raw!$1:$1048576,4,FALSE)</f>
        <v>33</v>
      </c>
      <c r="E120" s="1" t="str">
        <f>VLOOKUP(A120,Employee_Master_Raw!$1:$1048576,5,FALSE)</f>
        <v>Marketing</v>
      </c>
      <c r="F120" s="1" t="str">
        <f>VLOOKUP(A120,Employee_Master_Raw!$1:$1048576,6,FALSE)</f>
        <v>Executive</v>
      </c>
      <c r="G120" s="1" t="str">
        <f>VLOOKUP(A120,Employee_Master_Raw!$1:$1048576,7,FALSE)</f>
        <v>Pune</v>
      </c>
      <c r="H120" s="6">
        <f>IF(VLOOKUP(A120,Employee_Master_Raw!$1:$1048576,8,FALSE)=0,"",VLOOKUP(A120,Employee_Master_Raw!$1:$1048576,8,FALSE))</f>
        <v>44782</v>
      </c>
      <c r="I120" t="str">
        <f>VLOOKUP(A120,Employee_Master_Raw!$1:$1048576,9,FALSE)</f>
        <v>Master's</v>
      </c>
      <c r="J120" s="3">
        <f>VLOOKUP(A120,Employee_Master_Raw!$1:$1048576,10,FALSE)</f>
        <v>11</v>
      </c>
      <c r="K120" t="str">
        <f>VLOOKUP(A120,Employee_Master_Raw!$1:$1048576,11,FALSE)</f>
        <v>Rahul Nair</v>
      </c>
      <c r="L120" s="10">
        <f>VLOOKUP(A120,HR_Metrics_Raw!$1:$1048576,2,FALSE)</f>
        <v>72431</v>
      </c>
      <c r="M120" s="3">
        <f>VLOOKUP(A120,HR_Metrics_Raw!$1:$1048576,3,FALSE)</f>
        <v>2</v>
      </c>
      <c r="N120" s="3">
        <f>VLOOKUP(A120,HR_Metrics_Raw!$1:$1048576,4,FALSE)</f>
        <v>5</v>
      </c>
      <c r="O120" s="12">
        <f>VLOOKUP(A120,HR_Metrics_Raw!$1:$1048576,5,FALSE)</f>
        <v>0.86799999999999999</v>
      </c>
      <c r="P120" s="3">
        <f>VLOOKUP(A120,HR_Metrics_Raw!$1:$1048576,6,FALSE)</f>
        <v>18</v>
      </c>
      <c r="Q120" t="str">
        <f>VLOOKUP(A120,HR_Metrics_Raw!$1:$1048576,7,FALSE)</f>
        <v>Unpaid</v>
      </c>
      <c r="R120" t="str">
        <f>VLOOKUP(A120,HR_Metrics_Raw!$1:$1048576,8,FALSE)</f>
        <v>Yes</v>
      </c>
      <c r="S120" s="3">
        <f>VLOOKUP(A120,HR_Metrics_Raw!$1:$1048576,9,FALSE)</f>
        <v>64</v>
      </c>
      <c r="T120" t="str">
        <f>VLOOKUP(A120,HR_Metrics_Raw!$1:$1048576,10,FALSE)</f>
        <v>No</v>
      </c>
      <c r="U120" t="str">
        <f>VLOOKUP(A120,HR_Metrics_Raw!$1:$1048576,11,FALSE)</f>
        <v>No</v>
      </c>
    </row>
    <row r="121" spans="1:21" x14ac:dyDescent="0.35">
      <c r="A121" s="1" t="s">
        <v>2155</v>
      </c>
      <c r="B121" s="1" t="str">
        <f>VLOOKUP(Final_HR_Data!A121,Employee_Master_Raw!$1:$1048576,2,FALSE)</f>
        <v>Ananya Sharma</v>
      </c>
      <c r="C121" s="1" t="str">
        <f>VLOOKUP(A121,Employee_Master_Raw!$1:$1048576,3,FALSE)</f>
        <v>Female</v>
      </c>
      <c r="D121" s="2">
        <f>VLOOKUP(A121,Employee_Master_Raw!$1:$1048576,4,FALSE)</f>
        <v>38</v>
      </c>
      <c r="E121" s="1" t="str">
        <f>VLOOKUP(A121,Employee_Master_Raw!$1:$1048576,5,FALSE)</f>
        <v>IT</v>
      </c>
      <c r="F121" s="1" t="str">
        <f>VLOOKUP(A121,Employee_Master_Raw!$1:$1048576,6,FALSE)</f>
        <v>Developer</v>
      </c>
      <c r="G121" s="1" t="str">
        <f>VLOOKUP(A121,Employee_Master_Raw!$1:$1048576,7,FALSE)</f>
        <v>Pune</v>
      </c>
      <c r="H121" s="6">
        <f>IF(VLOOKUP(A121,Employee_Master_Raw!$1:$1048576,8,FALSE)=0,"",VLOOKUP(A121,Employee_Master_Raw!$1:$1048576,8,FALSE))</f>
        <v>42793</v>
      </c>
      <c r="I121" t="str">
        <f>VLOOKUP(A121,Employee_Master_Raw!$1:$1048576,9,FALSE)</f>
        <v>Master's</v>
      </c>
      <c r="J121" s="3">
        <f>VLOOKUP(A121,Employee_Master_Raw!$1:$1048576,10,FALSE)</f>
        <v>18</v>
      </c>
      <c r="K121" t="str">
        <f>VLOOKUP(A121,Employee_Master_Raw!$1:$1048576,11,FALSE)</f>
        <v>Anil Menon</v>
      </c>
      <c r="L121" s="10">
        <f>VLOOKUP(A121,HR_Metrics_Raw!$1:$1048576,2,FALSE)</f>
        <v>161962</v>
      </c>
      <c r="M121" s="3">
        <f>VLOOKUP(A121,HR_Metrics_Raw!$1:$1048576,3,FALSE)</f>
        <v>2</v>
      </c>
      <c r="N121" s="3">
        <f>VLOOKUP(A121,HR_Metrics_Raw!$1:$1048576,4,FALSE)</f>
        <v>9</v>
      </c>
      <c r="O121" s="12">
        <f>VLOOKUP(A121,HR_Metrics_Raw!$1:$1048576,5,FALSE)</f>
        <v>0.86199999999999999</v>
      </c>
      <c r="P121" s="3">
        <f>VLOOKUP(A121,HR_Metrics_Raw!$1:$1048576,6,FALSE)</f>
        <v>5</v>
      </c>
      <c r="Q121" t="str">
        <f>VLOOKUP(A121,HR_Metrics_Raw!$1:$1048576,7,FALSE)</f>
        <v>Maternity/Paternity</v>
      </c>
      <c r="R121" t="str">
        <f>VLOOKUP(A121,HR_Metrics_Raw!$1:$1048576,8,FALSE)</f>
        <v>No</v>
      </c>
      <c r="S121" s="3">
        <f>VLOOKUP(A121,HR_Metrics_Raw!$1:$1048576,9,FALSE)</f>
        <v>15</v>
      </c>
      <c r="T121" t="str">
        <f>VLOOKUP(A121,HR_Metrics_Raw!$1:$1048576,10,FALSE)</f>
        <v>Yes</v>
      </c>
      <c r="U121" t="str">
        <f>VLOOKUP(A121,HR_Metrics_Raw!$1:$1048576,11,FALSE)</f>
        <v>No</v>
      </c>
    </row>
    <row r="122" spans="1:21" x14ac:dyDescent="0.35">
      <c r="A122" s="1" t="s">
        <v>2103</v>
      </c>
      <c r="B122" s="1" t="str">
        <f>VLOOKUP(Final_HR_Data!A122,Employee_Master_Raw!$1:$1048576,2,FALSE)</f>
        <v>Sneha Iyer</v>
      </c>
      <c r="C122" s="1" t="str">
        <f>VLOOKUP(A122,Employee_Master_Raw!$1:$1048576,3,FALSE)</f>
        <v>Male</v>
      </c>
      <c r="D122" s="2">
        <f>VLOOKUP(A122,Employee_Master_Raw!$1:$1048576,4,FALSE)</f>
        <v>27</v>
      </c>
      <c r="E122" s="1" t="str">
        <f>VLOOKUP(A122,Employee_Master_Raw!$1:$1048576,5,FALSE)</f>
        <v>Marketing</v>
      </c>
      <c r="F122" s="1" t="str">
        <f>VLOOKUP(A122,Employee_Master_Raw!$1:$1048576,6,FALSE)</f>
        <v>Specialist</v>
      </c>
      <c r="G122" s="1" t="str">
        <f>VLOOKUP(A122,Employee_Master_Raw!$1:$1048576,7,FALSE)</f>
        <v>Pune</v>
      </c>
      <c r="H122" s="6">
        <f>IF(VLOOKUP(A122,Employee_Master_Raw!$1:$1048576,8,FALSE)=0,"",VLOOKUP(A122,Employee_Master_Raw!$1:$1048576,8,FALSE))</f>
        <v>45753</v>
      </c>
      <c r="I122" t="str">
        <f>VLOOKUP(A122,Employee_Master_Raw!$1:$1048576,9,FALSE)</f>
        <v>Bachelor's</v>
      </c>
      <c r="J122" s="3">
        <f>VLOOKUP(A122,Employee_Master_Raw!$1:$1048576,10,FALSE)</f>
        <v>19</v>
      </c>
      <c r="K122" t="str">
        <f>VLOOKUP(A122,Employee_Master_Raw!$1:$1048576,11,FALSE)</f>
        <v>Priya Sharma</v>
      </c>
      <c r="L122" s="10">
        <f>VLOOKUP(A122,HR_Metrics_Raw!$1:$1048576,2,FALSE)</f>
        <v>32821</v>
      </c>
      <c r="M122" s="3">
        <f>VLOOKUP(A122,HR_Metrics_Raw!$1:$1048576,3,FALSE)</f>
        <v>2</v>
      </c>
      <c r="N122" s="3">
        <f>VLOOKUP(A122,HR_Metrics_Raw!$1:$1048576,4,FALSE)</f>
        <v>2</v>
      </c>
      <c r="O122" s="12">
        <f>VLOOKUP(A122,HR_Metrics_Raw!$1:$1048576,5,FALSE)</f>
        <v>0.99199999999999999</v>
      </c>
      <c r="P122" s="3">
        <f>VLOOKUP(A122,HR_Metrics_Raw!$1:$1048576,6,FALSE)</f>
        <v>21</v>
      </c>
      <c r="Q122" t="str">
        <f>VLOOKUP(A122,HR_Metrics_Raw!$1:$1048576,7,FALSE)</f>
        <v>Casual</v>
      </c>
      <c r="R122" t="str">
        <f>VLOOKUP(A122,HR_Metrics_Raw!$1:$1048576,8,FALSE)</f>
        <v>No</v>
      </c>
      <c r="S122" s="3">
        <f>VLOOKUP(A122,HR_Metrics_Raw!$1:$1048576,9,FALSE)</f>
        <v>3</v>
      </c>
      <c r="T122" t="str">
        <f>VLOOKUP(A122,HR_Metrics_Raw!$1:$1048576,10,FALSE)</f>
        <v>No</v>
      </c>
      <c r="U122" t="str">
        <f>VLOOKUP(A122,HR_Metrics_Raw!$1:$1048576,11,FALSE)</f>
        <v>No</v>
      </c>
    </row>
    <row r="123" spans="1:21" x14ac:dyDescent="0.35">
      <c r="A123" s="1" t="s">
        <v>813</v>
      </c>
      <c r="B123" s="1" t="str">
        <f>VLOOKUP(Final_HR_Data!A123,Employee_Master_Raw!$1:$1048576,2,FALSE)</f>
        <v>Amit Das</v>
      </c>
      <c r="C123" s="1" t="str">
        <f>VLOOKUP(A123,Employee_Master_Raw!$1:$1048576,3,FALSE)</f>
        <v>Male</v>
      </c>
      <c r="D123" s="2">
        <f>VLOOKUP(A123,Employee_Master_Raw!$1:$1048576,4,FALSE)</f>
        <v>36</v>
      </c>
      <c r="E123" s="1" t="str">
        <f>VLOOKUP(A123,Employee_Master_Raw!$1:$1048576,5,FALSE)</f>
        <v>Sales</v>
      </c>
      <c r="F123" s="1" t="str">
        <f>VLOOKUP(A123,Employee_Master_Raw!$1:$1048576,6,FALSE)</f>
        <v>Analyst</v>
      </c>
      <c r="G123" s="1" t="str">
        <f>VLOOKUP(A123,Employee_Master_Raw!$1:$1048576,7,FALSE)</f>
        <v>Kochi</v>
      </c>
      <c r="H123" s="6">
        <f>IF(VLOOKUP(A123,Employee_Master_Raw!$1:$1048576,8,FALSE)=0,"",VLOOKUP(A123,Employee_Master_Raw!$1:$1048576,8,FALSE))</f>
        <v>43658</v>
      </c>
      <c r="I123" t="str">
        <f>VLOOKUP(A123,Employee_Master_Raw!$1:$1048576,9,FALSE)</f>
        <v>MCA</v>
      </c>
      <c r="J123" s="3">
        <f>VLOOKUP(A123,Employee_Master_Raw!$1:$1048576,10,FALSE)</f>
        <v>18</v>
      </c>
      <c r="K123" t="str">
        <f>VLOOKUP(A123,Employee_Master_Raw!$1:$1048576,11,FALSE)</f>
        <v>Rahul Nair</v>
      </c>
      <c r="L123" s="10">
        <f>VLOOKUP(A123,HR_Metrics_Raw!$1:$1048576,2,FALSE)</f>
        <v>160195</v>
      </c>
      <c r="M123" s="3">
        <f>VLOOKUP(A123,HR_Metrics_Raw!$1:$1048576,3,FALSE)</f>
        <v>3</v>
      </c>
      <c r="N123" s="3">
        <f>VLOOKUP(A123,HR_Metrics_Raw!$1:$1048576,4,FALSE)</f>
        <v>8</v>
      </c>
      <c r="O123" s="12">
        <f>VLOOKUP(A123,HR_Metrics_Raw!$1:$1048576,5,FALSE)</f>
        <v>0.88200000000000001</v>
      </c>
      <c r="P123" s="3">
        <f>VLOOKUP(A123,HR_Metrics_Raw!$1:$1048576,6,FALSE)</f>
        <v>14</v>
      </c>
      <c r="Q123" t="str">
        <f>VLOOKUP(A123,HR_Metrics_Raw!$1:$1048576,7,FALSE)</f>
        <v>Maternity/Paternity</v>
      </c>
      <c r="R123" t="str">
        <f>VLOOKUP(A123,HR_Metrics_Raw!$1:$1048576,8,FALSE)</f>
        <v>No</v>
      </c>
      <c r="S123" s="3">
        <f>VLOOKUP(A123,HR_Metrics_Raw!$1:$1048576,9,FALSE)</f>
        <v>51</v>
      </c>
      <c r="T123" t="str">
        <f>VLOOKUP(A123,HR_Metrics_Raw!$1:$1048576,10,FALSE)</f>
        <v>No</v>
      </c>
      <c r="U123" t="str">
        <f>VLOOKUP(A123,HR_Metrics_Raw!$1:$1048576,11,FALSE)</f>
        <v>No</v>
      </c>
    </row>
    <row r="124" spans="1:21" x14ac:dyDescent="0.35">
      <c r="A124" s="1" t="s">
        <v>428</v>
      </c>
      <c r="B124" s="1" t="str">
        <f>VLOOKUP(Final_HR_Data!A124,Employee_Master_Raw!$1:$1048576,2,FALSE)</f>
        <v>Ananya Sharma</v>
      </c>
      <c r="C124" s="1" t="str">
        <f>VLOOKUP(A124,Employee_Master_Raw!$1:$1048576,3,FALSE)</f>
        <v>Male</v>
      </c>
      <c r="D124" s="2">
        <f>VLOOKUP(A124,Employee_Master_Raw!$1:$1048576,4,FALSE)</f>
        <v>57</v>
      </c>
      <c r="E124" s="1" t="str">
        <f>VLOOKUP(A124,Employee_Master_Raw!$1:$1048576,5,FALSE)</f>
        <v>FINANCE</v>
      </c>
      <c r="F124" s="1" t="str">
        <f>VLOOKUP(A124,Employee_Master_Raw!$1:$1048576,6,FALSE)</f>
        <v>Manager</v>
      </c>
      <c r="G124" s="1" t="str">
        <f>VLOOKUP(A124,Employee_Master_Raw!$1:$1048576,7,FALSE)</f>
        <v>Mumbai</v>
      </c>
      <c r="H124" s="6">
        <f>IF(VLOOKUP(A124,Employee_Master_Raw!$1:$1048576,8,FALSE)=0,"",VLOOKUP(A124,Employee_Master_Raw!$1:$1048576,8,FALSE))</f>
        <v>44064</v>
      </c>
      <c r="I124" t="str">
        <f>VLOOKUP(A124,Employee_Master_Raw!$1:$1048576,9,FALSE)</f>
        <v>Master's</v>
      </c>
      <c r="J124" s="3">
        <f>VLOOKUP(A124,Employee_Master_Raw!$1:$1048576,10,FALSE)</f>
        <v>8</v>
      </c>
      <c r="K124" t="str">
        <f>VLOOKUP(A124,Employee_Master_Raw!$1:$1048576,11,FALSE)</f>
        <v>Rahul Nair</v>
      </c>
      <c r="L124" s="10">
        <f>VLOOKUP(A124,HR_Metrics_Raw!$1:$1048576,2,FALSE)</f>
        <v>131487</v>
      </c>
      <c r="M124" s="3">
        <f>VLOOKUP(A124,HR_Metrics_Raw!$1:$1048576,3,FALSE)</f>
        <v>5</v>
      </c>
      <c r="N124" s="3">
        <f>VLOOKUP(A124,HR_Metrics_Raw!$1:$1048576,4,FALSE)</f>
        <v>1</v>
      </c>
      <c r="O124" s="12">
        <f>VLOOKUP(A124,HR_Metrics_Raw!$1:$1048576,5,FALSE)</f>
        <v>0.91099999999999992</v>
      </c>
      <c r="P124" s="3">
        <f>VLOOKUP(A124,HR_Metrics_Raw!$1:$1048576,6,FALSE)</f>
        <v>15</v>
      </c>
      <c r="Q124" t="str">
        <f>VLOOKUP(A124,HR_Metrics_Raw!$1:$1048576,7,FALSE)</f>
        <v>Unknown</v>
      </c>
      <c r="R124" t="str">
        <f>VLOOKUP(A124,HR_Metrics_Raw!$1:$1048576,8,FALSE)</f>
        <v>Yes</v>
      </c>
      <c r="S124" s="3">
        <f>VLOOKUP(A124,HR_Metrics_Raw!$1:$1048576,9,FALSE)</f>
        <v>53</v>
      </c>
      <c r="T124" t="str">
        <f>VLOOKUP(A124,HR_Metrics_Raw!$1:$1048576,10,FALSE)</f>
        <v>No</v>
      </c>
      <c r="U124" t="str">
        <f>VLOOKUP(A124,HR_Metrics_Raw!$1:$1048576,11,FALSE)</f>
        <v>No</v>
      </c>
    </row>
    <row r="125" spans="1:21" x14ac:dyDescent="0.35">
      <c r="A125" s="1" t="s">
        <v>1978</v>
      </c>
      <c r="B125" s="1" t="str">
        <f>VLOOKUP(Final_HR_Data!A125,Employee_Master_Raw!$1:$1048576,2,FALSE)</f>
        <v>Sneha Iyer</v>
      </c>
      <c r="C125" s="1" t="str">
        <f>VLOOKUP(A125,Employee_Master_Raw!$1:$1048576,3,FALSE)</f>
        <v>Male</v>
      </c>
      <c r="D125" s="2">
        <f>VLOOKUP(A125,Employee_Master_Raw!$1:$1048576,4,FALSE)</f>
        <v>56</v>
      </c>
      <c r="E125" s="1" t="str">
        <f>VLOOKUP(A125,Employee_Master_Raw!$1:$1048576,5,FALSE)</f>
        <v>Customer Support</v>
      </c>
      <c r="F125" s="1" t="str">
        <f>VLOOKUP(A125,Employee_Master_Raw!$1:$1048576,6,FALSE)</f>
        <v>Executive</v>
      </c>
      <c r="G125" s="1" t="str">
        <f>VLOOKUP(A125,Employee_Master_Raw!$1:$1048576,7,FALSE)</f>
        <v>Mumbai</v>
      </c>
      <c r="H125" s="6">
        <f>IF(VLOOKUP(A125,Employee_Master_Raw!$1:$1048576,8,FALSE)=0,"",VLOOKUP(A125,Employee_Master_Raw!$1:$1048576,8,FALSE))</f>
        <v>45493</v>
      </c>
      <c r="I125" t="str">
        <f>VLOOKUP(A125,Employee_Master_Raw!$1:$1048576,9,FALSE)</f>
        <v>Bachelor's</v>
      </c>
      <c r="J125" s="3">
        <f>VLOOKUP(A125,Employee_Master_Raw!$1:$1048576,10,FALSE)</f>
        <v>0</v>
      </c>
      <c r="K125" t="str">
        <f>VLOOKUP(A125,Employee_Master_Raw!$1:$1048576,11,FALSE)</f>
        <v>Rahul Nair</v>
      </c>
      <c r="L125" s="10">
        <f>VLOOKUP(A125,HR_Metrics_Raw!$1:$1048576,2,FALSE)</f>
        <v>99378</v>
      </c>
      <c r="M125" s="3">
        <f>VLOOKUP(A125,HR_Metrics_Raw!$1:$1048576,3,FALSE)</f>
        <v>5</v>
      </c>
      <c r="N125" s="3">
        <f>VLOOKUP(A125,HR_Metrics_Raw!$1:$1048576,4,FALSE)</f>
        <v>1</v>
      </c>
      <c r="O125" s="12">
        <f>VLOOKUP(A125,HR_Metrics_Raw!$1:$1048576,5,FALSE)</f>
        <v>0.86299999999999999</v>
      </c>
      <c r="P125" s="3">
        <f>VLOOKUP(A125,HR_Metrics_Raw!$1:$1048576,6,FALSE)</f>
        <v>19</v>
      </c>
      <c r="Q125" t="str">
        <f>VLOOKUP(A125,HR_Metrics_Raw!$1:$1048576,7,FALSE)</f>
        <v>Maternity/Paternity</v>
      </c>
      <c r="R125" t="str">
        <f>VLOOKUP(A125,HR_Metrics_Raw!$1:$1048576,8,FALSE)</f>
        <v>No</v>
      </c>
      <c r="S125" s="3">
        <f>VLOOKUP(A125,HR_Metrics_Raw!$1:$1048576,9,FALSE)</f>
        <v>14</v>
      </c>
      <c r="T125" t="str">
        <f>VLOOKUP(A125,HR_Metrics_Raw!$1:$1048576,10,FALSE)</f>
        <v>No</v>
      </c>
      <c r="U125" t="str">
        <f>VLOOKUP(A125,HR_Metrics_Raw!$1:$1048576,11,FALSE)</f>
        <v>Yes</v>
      </c>
    </row>
    <row r="126" spans="1:21" x14ac:dyDescent="0.35">
      <c r="A126" s="1" t="s">
        <v>2071</v>
      </c>
      <c r="B126" s="1" t="str">
        <f>VLOOKUP(Final_HR_Data!A126,Employee_Master_Raw!$1:$1048576,2,FALSE)</f>
        <v>Amit Das</v>
      </c>
      <c r="C126" s="1" t="str">
        <f>VLOOKUP(A126,Employee_Master_Raw!$1:$1048576,3,FALSE)</f>
        <v>Female</v>
      </c>
      <c r="D126" s="2">
        <f>VLOOKUP(A126,Employee_Master_Raw!$1:$1048576,4,FALSE)</f>
        <v>33</v>
      </c>
      <c r="E126" s="1" t="str">
        <f>VLOOKUP(A126,Employee_Master_Raw!$1:$1048576,5,FALSE)</f>
        <v>Customer Support</v>
      </c>
      <c r="F126" s="1" t="str">
        <f>VLOOKUP(A126,Employee_Master_Raw!$1:$1048576,6,FALSE)</f>
        <v>Developer</v>
      </c>
      <c r="G126" s="1" t="str">
        <f>VLOOKUP(A126,Employee_Master_Raw!$1:$1048576,7,FALSE)</f>
        <v>Mumbai</v>
      </c>
      <c r="H126" s="6">
        <f>IF(VLOOKUP(A126,Employee_Master_Raw!$1:$1048576,8,FALSE)=0,"",VLOOKUP(A126,Employee_Master_Raw!$1:$1048576,8,FALSE))</f>
        <v>42384</v>
      </c>
      <c r="I126" t="str">
        <f>VLOOKUP(A126,Employee_Master_Raw!$1:$1048576,9,FALSE)</f>
        <v>MCA</v>
      </c>
      <c r="J126" s="3">
        <f>VLOOKUP(A126,Employee_Master_Raw!$1:$1048576,10,FALSE)</f>
        <v>20</v>
      </c>
      <c r="K126" t="str">
        <f>VLOOKUP(A126,Employee_Master_Raw!$1:$1048576,11,FALSE)</f>
        <v>Priya Sharma</v>
      </c>
      <c r="L126" s="10">
        <f>VLOOKUP(A126,HR_Metrics_Raw!$1:$1048576,2,FALSE)</f>
        <v>142163</v>
      </c>
      <c r="M126" s="3">
        <f>VLOOKUP(A126,HR_Metrics_Raw!$1:$1048576,3,FALSE)</f>
        <v>3</v>
      </c>
      <c r="N126" s="3">
        <f>VLOOKUP(A126,HR_Metrics_Raw!$1:$1048576,4,FALSE)</f>
        <v>4</v>
      </c>
      <c r="O126" s="12">
        <f>VLOOKUP(A126,HR_Metrics_Raw!$1:$1048576,5,FALSE)</f>
        <v>0.878</v>
      </c>
      <c r="P126" s="3">
        <f>VLOOKUP(A126,HR_Metrics_Raw!$1:$1048576,6,FALSE)</f>
        <v>28</v>
      </c>
      <c r="Q126" t="str">
        <f>VLOOKUP(A126,HR_Metrics_Raw!$1:$1048576,7,FALSE)</f>
        <v>Casual</v>
      </c>
      <c r="R126" t="str">
        <f>VLOOKUP(A126,HR_Metrics_Raw!$1:$1048576,8,FALSE)</f>
        <v>Yes</v>
      </c>
      <c r="S126" s="3">
        <f>VLOOKUP(A126,HR_Metrics_Raw!$1:$1048576,9,FALSE)</f>
        <v>76</v>
      </c>
      <c r="T126" t="str">
        <f>VLOOKUP(A126,HR_Metrics_Raw!$1:$1048576,10,FALSE)</f>
        <v>No</v>
      </c>
      <c r="U126" t="str">
        <f>VLOOKUP(A126,HR_Metrics_Raw!$1:$1048576,11,FALSE)</f>
        <v>No</v>
      </c>
    </row>
    <row r="127" spans="1:21" x14ac:dyDescent="0.35">
      <c r="A127" s="1" t="s">
        <v>1847</v>
      </c>
      <c r="B127" s="1" t="str">
        <f>VLOOKUP(Final_HR_Data!A127,Employee_Master_Raw!$1:$1048576,2,FALSE)</f>
        <v>Amit Das</v>
      </c>
      <c r="C127" s="1" t="str">
        <f>VLOOKUP(A127,Employee_Master_Raw!$1:$1048576,3,FALSE)</f>
        <v>Female</v>
      </c>
      <c r="D127" s="2">
        <f>VLOOKUP(A127,Employee_Master_Raw!$1:$1048576,4,FALSE)</f>
        <v>54</v>
      </c>
      <c r="E127" s="1" t="str">
        <f>VLOOKUP(A127,Employee_Master_Raw!$1:$1048576,5,FALSE)</f>
        <v>FINANCE</v>
      </c>
      <c r="F127" s="1" t="str">
        <f>VLOOKUP(A127,Employee_Master_Raw!$1:$1048576,6,FALSE)</f>
        <v>Analyst</v>
      </c>
      <c r="G127" s="1" t="str">
        <f>VLOOKUP(A127,Employee_Master_Raw!$1:$1048576,7,FALSE)</f>
        <v>Mumbai</v>
      </c>
      <c r="H127" s="6">
        <f>IF(VLOOKUP(A127,Employee_Master_Raw!$1:$1048576,8,FALSE)=0,"",VLOOKUP(A127,Employee_Master_Raw!$1:$1048576,8,FALSE))</f>
        <v>45926</v>
      </c>
      <c r="I127" t="str">
        <f>VLOOKUP(A127,Employee_Master_Raw!$1:$1048576,9,FALSE)</f>
        <v>MCA</v>
      </c>
      <c r="J127" s="3">
        <f>VLOOKUP(A127,Employee_Master_Raw!$1:$1048576,10,FALSE)</f>
        <v>2</v>
      </c>
      <c r="K127" t="str">
        <f>VLOOKUP(A127,Employee_Master_Raw!$1:$1048576,11,FALSE)</f>
        <v>Sneha Thomas</v>
      </c>
      <c r="L127" s="10">
        <f>VLOOKUP(A127,HR_Metrics_Raw!$1:$1048576,2,FALSE)</f>
        <v>91233</v>
      </c>
      <c r="M127" s="3">
        <f>VLOOKUP(A127,HR_Metrics_Raw!$1:$1048576,3,FALSE)</f>
        <v>1</v>
      </c>
      <c r="N127" s="3">
        <f>VLOOKUP(A127,HR_Metrics_Raw!$1:$1048576,4,FALSE)</f>
        <v>5</v>
      </c>
      <c r="O127" s="12">
        <f>VLOOKUP(A127,HR_Metrics_Raw!$1:$1048576,5,FALSE)</f>
        <v>0.91799999999999993</v>
      </c>
      <c r="P127" s="3">
        <f>VLOOKUP(A127,HR_Metrics_Raw!$1:$1048576,6,FALSE)</f>
        <v>17</v>
      </c>
      <c r="Q127" t="str">
        <f>VLOOKUP(A127,HR_Metrics_Raw!$1:$1048576,7,FALSE)</f>
        <v>Unpaid</v>
      </c>
      <c r="R127" t="str">
        <f>VLOOKUP(A127,HR_Metrics_Raw!$1:$1048576,8,FALSE)</f>
        <v>No</v>
      </c>
      <c r="S127" s="3">
        <f>VLOOKUP(A127,HR_Metrics_Raw!$1:$1048576,9,FALSE)</f>
        <v>16</v>
      </c>
      <c r="T127" t="str">
        <f>VLOOKUP(A127,HR_Metrics_Raw!$1:$1048576,10,FALSE)</f>
        <v>No</v>
      </c>
      <c r="U127" t="str">
        <f>VLOOKUP(A127,HR_Metrics_Raw!$1:$1048576,11,FALSE)</f>
        <v>No</v>
      </c>
    </row>
    <row r="128" spans="1:21" x14ac:dyDescent="0.35">
      <c r="A128" s="1" t="s">
        <v>1525</v>
      </c>
      <c r="B128" s="1" t="str">
        <f>VLOOKUP(Final_HR_Data!A128,Employee_Master_Raw!$1:$1048576,2,FALSE)</f>
        <v>Neha Thomas</v>
      </c>
      <c r="C128" s="1" t="str">
        <f>VLOOKUP(A128,Employee_Master_Raw!$1:$1048576,3,FALSE)</f>
        <v>Female</v>
      </c>
      <c r="D128" s="2">
        <f>VLOOKUP(A128,Employee_Master_Raw!$1:$1048576,4,FALSE)</f>
        <v>21</v>
      </c>
      <c r="E128" s="1" t="str">
        <f>VLOOKUP(A128,Employee_Master_Raw!$1:$1048576,5,FALSE)</f>
        <v>Operations</v>
      </c>
      <c r="F128" s="1" t="str">
        <f>VLOOKUP(A128,Employee_Master_Raw!$1:$1048576,6,FALSE)</f>
        <v>Developer</v>
      </c>
      <c r="G128" s="1" t="str">
        <f>VLOOKUP(A128,Employee_Master_Raw!$1:$1048576,7,FALSE)</f>
        <v>Kochi</v>
      </c>
      <c r="H128" s="6">
        <f>IF(VLOOKUP(A128,Employee_Master_Raw!$1:$1048576,8,FALSE)=0,"",VLOOKUP(A128,Employee_Master_Raw!$1:$1048576,8,FALSE))</f>
        <v>42675</v>
      </c>
      <c r="I128" t="str">
        <f>VLOOKUP(A128,Employee_Master_Raw!$1:$1048576,9,FALSE)</f>
        <v>MBA</v>
      </c>
      <c r="J128" s="3">
        <f>VLOOKUP(A128,Employee_Master_Raw!$1:$1048576,10,FALSE)</f>
        <v>8</v>
      </c>
      <c r="K128" t="str">
        <f>VLOOKUP(A128,Employee_Master_Raw!$1:$1048576,11,FALSE)</f>
        <v>Anil Menon</v>
      </c>
      <c r="L128" s="10">
        <f>VLOOKUP(A128,HR_Metrics_Raw!$1:$1048576,2,FALSE)</f>
        <v>130520</v>
      </c>
      <c r="M128" s="3">
        <f>VLOOKUP(A128,HR_Metrics_Raw!$1:$1048576,3,FALSE)</f>
        <v>2</v>
      </c>
      <c r="N128" s="3">
        <f>VLOOKUP(A128,HR_Metrics_Raw!$1:$1048576,4,FALSE)</f>
        <v>3</v>
      </c>
      <c r="O128" s="12">
        <f>VLOOKUP(A128,HR_Metrics_Raw!$1:$1048576,5,FALSE)</f>
        <v>0.82799999999999996</v>
      </c>
      <c r="P128" s="3">
        <f>VLOOKUP(A128,HR_Metrics_Raw!$1:$1048576,6,FALSE)</f>
        <v>18</v>
      </c>
      <c r="Q128" t="str">
        <f>VLOOKUP(A128,HR_Metrics_Raw!$1:$1048576,7,FALSE)</f>
        <v>Casual</v>
      </c>
      <c r="R128" t="str">
        <f>VLOOKUP(A128,HR_Metrics_Raw!$1:$1048576,8,FALSE)</f>
        <v>No</v>
      </c>
      <c r="S128" s="3">
        <f>VLOOKUP(A128,HR_Metrics_Raw!$1:$1048576,9,FALSE)</f>
        <v>28</v>
      </c>
      <c r="T128" t="str">
        <f>VLOOKUP(A128,HR_Metrics_Raw!$1:$1048576,10,FALSE)</f>
        <v>Yes</v>
      </c>
      <c r="U128" t="str">
        <f>VLOOKUP(A128,HR_Metrics_Raw!$1:$1048576,11,FALSE)</f>
        <v>No</v>
      </c>
    </row>
    <row r="129" spans="1:21" x14ac:dyDescent="0.35">
      <c r="A129" s="1" t="s">
        <v>1680</v>
      </c>
      <c r="B129" s="1" t="str">
        <f>VLOOKUP(Final_HR_Data!A129,Employee_Master_Raw!$1:$1048576,2,FALSE)</f>
        <v>Rahul Kumar</v>
      </c>
      <c r="C129" s="1" t="str">
        <f>VLOOKUP(A129,Employee_Master_Raw!$1:$1048576,3,FALSE)</f>
        <v>Male</v>
      </c>
      <c r="D129" s="2">
        <f>VLOOKUP(A129,Employee_Master_Raw!$1:$1048576,4,FALSE)</f>
        <v>54</v>
      </c>
      <c r="E129" s="1" t="str">
        <f>VLOOKUP(A129,Employee_Master_Raw!$1:$1048576,5,FALSE)</f>
        <v>Operations</v>
      </c>
      <c r="F129" s="1" t="str">
        <f>VLOOKUP(A129,Employee_Master_Raw!$1:$1048576,6,FALSE)</f>
        <v>Developer</v>
      </c>
      <c r="G129" s="1" t="str">
        <f>VLOOKUP(A129,Employee_Master_Raw!$1:$1048576,7,FALSE)</f>
        <v>Hyderabad</v>
      </c>
      <c r="H129" s="6">
        <f>IF(VLOOKUP(A129,Employee_Master_Raw!$1:$1048576,8,FALSE)=0,"",VLOOKUP(A129,Employee_Master_Raw!$1:$1048576,8,FALSE))</f>
        <v>43218</v>
      </c>
      <c r="I129" t="str">
        <f>VLOOKUP(A129,Employee_Master_Raw!$1:$1048576,9,FALSE)</f>
        <v>MCA</v>
      </c>
      <c r="J129" s="3">
        <f>VLOOKUP(A129,Employee_Master_Raw!$1:$1048576,10,FALSE)</f>
        <v>11</v>
      </c>
      <c r="K129" t="str">
        <f>VLOOKUP(A129,Employee_Master_Raw!$1:$1048576,11,FALSE)</f>
        <v>Rahul Nair</v>
      </c>
      <c r="L129" s="10">
        <f>VLOOKUP(A129,HR_Metrics_Raw!$1:$1048576,2,FALSE)</f>
        <v>120731</v>
      </c>
      <c r="M129" s="3">
        <f>VLOOKUP(A129,HR_Metrics_Raw!$1:$1048576,3,FALSE)</f>
        <v>2</v>
      </c>
      <c r="N129" s="3">
        <f>VLOOKUP(A129,HR_Metrics_Raw!$1:$1048576,4,FALSE)</f>
        <v>6</v>
      </c>
      <c r="O129" s="12">
        <f>VLOOKUP(A129,HR_Metrics_Raw!$1:$1048576,5,FALSE)</f>
        <v>0.94200000000000006</v>
      </c>
      <c r="P129" s="3">
        <f>VLOOKUP(A129,HR_Metrics_Raw!$1:$1048576,6,FALSE)</f>
        <v>3</v>
      </c>
      <c r="Q129" t="str">
        <f>VLOOKUP(A129,HR_Metrics_Raw!$1:$1048576,7,FALSE)</f>
        <v>Earned</v>
      </c>
      <c r="R129" t="str">
        <f>VLOOKUP(A129,HR_Metrics_Raw!$1:$1048576,8,FALSE)</f>
        <v>No</v>
      </c>
      <c r="S129" s="3">
        <f>VLOOKUP(A129,HR_Metrics_Raw!$1:$1048576,9,FALSE)</f>
        <v>47</v>
      </c>
      <c r="T129" t="str">
        <f>VLOOKUP(A129,HR_Metrics_Raw!$1:$1048576,10,FALSE)</f>
        <v>Yes</v>
      </c>
      <c r="U129" t="str">
        <f>VLOOKUP(A129,HR_Metrics_Raw!$1:$1048576,11,FALSE)</f>
        <v>Yes</v>
      </c>
    </row>
    <row r="130" spans="1:21" x14ac:dyDescent="0.35">
      <c r="A130" s="1" t="s">
        <v>2592</v>
      </c>
      <c r="B130" s="1" t="str">
        <f>VLOOKUP(Final_HR_Data!A130,Employee_Master_Raw!$1:$1048576,2,FALSE)</f>
        <v>Kiran Patel</v>
      </c>
      <c r="C130" s="1" t="str">
        <f>VLOOKUP(A130,Employee_Master_Raw!$1:$1048576,3,FALSE)</f>
        <v>Female</v>
      </c>
      <c r="D130" s="2">
        <f>VLOOKUP(A130,Employee_Master_Raw!$1:$1048576,4,FALSE)</f>
        <v>58</v>
      </c>
      <c r="E130" s="1" t="str">
        <f>VLOOKUP(A130,Employee_Master_Raw!$1:$1048576,5,FALSE)</f>
        <v>IT</v>
      </c>
      <c r="F130" s="1" t="str">
        <f>VLOOKUP(A130,Employee_Master_Raw!$1:$1048576,6,FALSE)</f>
        <v>Developer</v>
      </c>
      <c r="G130" s="1" t="str">
        <f>VLOOKUP(A130,Employee_Master_Raw!$1:$1048576,7,FALSE)</f>
        <v>Mumbai</v>
      </c>
      <c r="H130" s="6">
        <f>IF(VLOOKUP(A130,Employee_Master_Raw!$1:$1048576,8,FALSE)=0,"",VLOOKUP(A130,Employee_Master_Raw!$1:$1048576,8,FALSE))</f>
        <v>42374</v>
      </c>
      <c r="I130" t="str">
        <f>VLOOKUP(A130,Employee_Master_Raw!$1:$1048576,9,FALSE)</f>
        <v>Bachelor's</v>
      </c>
      <c r="J130" s="3">
        <f>VLOOKUP(A130,Employee_Master_Raw!$1:$1048576,10,FALSE)</f>
        <v>3</v>
      </c>
      <c r="K130" t="str">
        <f>VLOOKUP(A130,Employee_Master_Raw!$1:$1048576,11,FALSE)</f>
        <v>Priya Sharma</v>
      </c>
      <c r="L130" s="10">
        <f>VLOOKUP(A130,HR_Metrics_Raw!$1:$1048576,2,FALSE)</f>
        <v>136307</v>
      </c>
      <c r="M130" s="3">
        <f>VLOOKUP(A130,HR_Metrics_Raw!$1:$1048576,3,FALSE)</f>
        <v>2</v>
      </c>
      <c r="N130" s="3">
        <f>VLOOKUP(A130,HR_Metrics_Raw!$1:$1048576,4,FALSE)</f>
        <v>5</v>
      </c>
      <c r="O130" s="12">
        <f>VLOOKUP(A130,HR_Metrics_Raw!$1:$1048576,5,FALSE)</f>
        <v>0.85299999999999998</v>
      </c>
      <c r="P130" s="3">
        <f>VLOOKUP(A130,HR_Metrics_Raw!$1:$1048576,6,FALSE)</f>
        <v>26</v>
      </c>
      <c r="Q130" t="str">
        <f>VLOOKUP(A130,HR_Metrics_Raw!$1:$1048576,7,FALSE)</f>
        <v>Sick</v>
      </c>
      <c r="R130" t="str">
        <f>VLOOKUP(A130,HR_Metrics_Raw!$1:$1048576,8,FALSE)</f>
        <v>No</v>
      </c>
      <c r="S130" s="3">
        <f>VLOOKUP(A130,HR_Metrics_Raw!$1:$1048576,9,FALSE)</f>
        <v>65</v>
      </c>
      <c r="T130" t="str">
        <f>VLOOKUP(A130,HR_Metrics_Raw!$1:$1048576,10,FALSE)</f>
        <v>No</v>
      </c>
      <c r="U130" t="str">
        <f>VLOOKUP(A130,HR_Metrics_Raw!$1:$1048576,11,FALSE)</f>
        <v>No</v>
      </c>
    </row>
    <row r="131" spans="1:21" x14ac:dyDescent="0.35">
      <c r="A131" s="1" t="s">
        <v>991</v>
      </c>
      <c r="B131" s="1" t="str">
        <f>VLOOKUP(Final_HR_Data!A131,Employee_Master_Raw!$1:$1048576,2,FALSE)</f>
        <v>Sneha Iyer</v>
      </c>
      <c r="C131" s="1" t="str">
        <f>VLOOKUP(A131,Employee_Master_Raw!$1:$1048576,3,FALSE)</f>
        <v>Female</v>
      </c>
      <c r="D131" s="2">
        <f>VLOOKUP(A131,Employee_Master_Raw!$1:$1048576,4,FALSE)</f>
        <v>58</v>
      </c>
      <c r="E131" s="1" t="str">
        <f>VLOOKUP(A131,Employee_Master_Raw!$1:$1048576,5,FALSE)</f>
        <v>Sales</v>
      </c>
      <c r="F131" s="1" t="str">
        <f>VLOOKUP(A131,Employee_Master_Raw!$1:$1048576,6,FALSE)</f>
        <v>Executive</v>
      </c>
      <c r="G131" s="1" t="str">
        <f>VLOOKUP(A131,Employee_Master_Raw!$1:$1048576,7,FALSE)</f>
        <v>Kochi</v>
      </c>
      <c r="H131" s="6">
        <f>IF(VLOOKUP(A131,Employee_Master_Raw!$1:$1048576,8,FALSE)=0,"",VLOOKUP(A131,Employee_Master_Raw!$1:$1048576,8,FALSE))</f>
        <v>45248</v>
      </c>
      <c r="I131" t="str">
        <f>VLOOKUP(A131,Employee_Master_Raw!$1:$1048576,9,FALSE)</f>
        <v>Bachelor's</v>
      </c>
      <c r="J131" s="3">
        <f>VLOOKUP(A131,Employee_Master_Raw!$1:$1048576,10,FALSE)</f>
        <v>3</v>
      </c>
      <c r="K131" t="str">
        <f>VLOOKUP(A131,Employee_Master_Raw!$1:$1048576,11,FALSE)</f>
        <v>Priya Sharma</v>
      </c>
      <c r="L131" s="10">
        <f>VLOOKUP(A131,HR_Metrics_Raw!$1:$1048576,2,FALSE)</f>
        <v>44042</v>
      </c>
      <c r="M131" s="3">
        <f>VLOOKUP(A131,HR_Metrics_Raw!$1:$1048576,3,FALSE)</f>
        <v>3</v>
      </c>
      <c r="N131" s="3">
        <f>VLOOKUP(A131,HR_Metrics_Raw!$1:$1048576,4,FALSE)</f>
        <v>8</v>
      </c>
      <c r="O131" s="12">
        <f>VLOOKUP(A131,HR_Metrics_Raw!$1:$1048576,5,FALSE)</f>
        <v>0.96400000000000008</v>
      </c>
      <c r="P131" s="3">
        <f>VLOOKUP(A131,HR_Metrics_Raw!$1:$1048576,6,FALSE)</f>
        <v>11</v>
      </c>
      <c r="Q131" t="str">
        <f>VLOOKUP(A131,HR_Metrics_Raw!$1:$1048576,7,FALSE)</f>
        <v>Earned</v>
      </c>
      <c r="R131" t="str">
        <f>VLOOKUP(A131,HR_Metrics_Raw!$1:$1048576,8,FALSE)</f>
        <v>No</v>
      </c>
      <c r="S131" s="3">
        <f>VLOOKUP(A131,HR_Metrics_Raw!$1:$1048576,9,FALSE)</f>
        <v>72</v>
      </c>
      <c r="T131" t="str">
        <f>VLOOKUP(A131,HR_Metrics_Raw!$1:$1048576,10,FALSE)</f>
        <v>No</v>
      </c>
      <c r="U131" t="str">
        <f>VLOOKUP(A131,HR_Metrics_Raw!$1:$1048576,11,FALSE)</f>
        <v>No</v>
      </c>
    </row>
    <row r="132" spans="1:21" x14ac:dyDescent="0.35">
      <c r="A132" s="1" t="s">
        <v>2261</v>
      </c>
      <c r="B132" s="1" t="str">
        <f>VLOOKUP(Final_HR_Data!A132,Employee_Master_Raw!$1:$1048576,2,FALSE)</f>
        <v>Rahul Kumar</v>
      </c>
      <c r="C132" s="1" t="str">
        <f>VLOOKUP(A132,Employee_Master_Raw!$1:$1048576,3,FALSE)</f>
        <v>Male</v>
      </c>
      <c r="D132" s="2">
        <f>VLOOKUP(A132,Employee_Master_Raw!$1:$1048576,4,FALSE)</f>
        <v>44</v>
      </c>
      <c r="E132" s="1" t="str">
        <f>VLOOKUP(A132,Employee_Master_Raw!$1:$1048576,5,FALSE)</f>
        <v>IT</v>
      </c>
      <c r="F132" s="1" t="str">
        <f>VLOOKUP(A132,Employee_Master_Raw!$1:$1048576,6,FALSE)</f>
        <v>Analyst</v>
      </c>
      <c r="G132" s="1" t="str">
        <f>VLOOKUP(A132,Employee_Master_Raw!$1:$1048576,7,FALSE)</f>
        <v>Delhi</v>
      </c>
      <c r="H132" s="6">
        <f>IF(VLOOKUP(A132,Employee_Master_Raw!$1:$1048576,8,FALSE)=0,"",VLOOKUP(A132,Employee_Master_Raw!$1:$1048576,8,FALSE))</f>
        <v>44089</v>
      </c>
      <c r="I132" t="str">
        <f>VLOOKUP(A132,Employee_Master_Raw!$1:$1048576,9,FALSE)</f>
        <v>Bachelor's</v>
      </c>
      <c r="J132" s="3">
        <f>VLOOKUP(A132,Employee_Master_Raw!$1:$1048576,10,FALSE)</f>
        <v>13</v>
      </c>
      <c r="K132" t="str">
        <f>VLOOKUP(A132,Employee_Master_Raw!$1:$1048576,11,FALSE)</f>
        <v>Priya Sharma</v>
      </c>
      <c r="L132" s="10">
        <f>VLOOKUP(A132,HR_Metrics_Raw!$1:$1048576,2,FALSE)</f>
        <v>176803</v>
      </c>
      <c r="M132" s="3">
        <f>VLOOKUP(A132,HR_Metrics_Raw!$1:$1048576,3,FALSE)</f>
        <v>5</v>
      </c>
      <c r="N132" s="3">
        <f>VLOOKUP(A132,HR_Metrics_Raw!$1:$1048576,4,FALSE)</f>
        <v>10</v>
      </c>
      <c r="O132" s="12">
        <f>VLOOKUP(A132,HR_Metrics_Raw!$1:$1048576,5,FALSE)</f>
        <v>0.8590000000000001</v>
      </c>
      <c r="P132" s="3">
        <f>VLOOKUP(A132,HR_Metrics_Raw!$1:$1048576,6,FALSE)</f>
        <v>12</v>
      </c>
      <c r="Q132" t="str">
        <f>VLOOKUP(A132,HR_Metrics_Raw!$1:$1048576,7,FALSE)</f>
        <v>Casual</v>
      </c>
      <c r="R132" t="str">
        <f>VLOOKUP(A132,HR_Metrics_Raw!$1:$1048576,8,FALSE)</f>
        <v>No</v>
      </c>
      <c r="S132" s="3">
        <f>VLOOKUP(A132,HR_Metrics_Raw!$1:$1048576,9,FALSE)</f>
        <v>8</v>
      </c>
      <c r="T132" t="str">
        <f>VLOOKUP(A132,HR_Metrics_Raw!$1:$1048576,10,FALSE)</f>
        <v>No</v>
      </c>
      <c r="U132" t="str">
        <f>VLOOKUP(A132,HR_Metrics_Raw!$1:$1048576,11,FALSE)</f>
        <v>Yes</v>
      </c>
    </row>
    <row r="133" spans="1:21" x14ac:dyDescent="0.35">
      <c r="A133" s="1" t="s">
        <v>2522</v>
      </c>
      <c r="B133" s="1" t="str">
        <f>VLOOKUP(Final_HR_Data!A133,Employee_Master_Raw!$1:$1048576,2,FALSE)</f>
        <v>Neha Thomas</v>
      </c>
      <c r="C133" s="1" t="str">
        <f>VLOOKUP(A133,Employee_Master_Raw!$1:$1048576,3,FALSE)</f>
        <v>Male</v>
      </c>
      <c r="D133" s="2">
        <f>VLOOKUP(A133,Employee_Master_Raw!$1:$1048576,4,FALSE)</f>
        <v>44</v>
      </c>
      <c r="E133" s="1" t="str">
        <f>VLOOKUP(A133,Employee_Master_Raw!$1:$1048576,5,FALSE)</f>
        <v>Finance</v>
      </c>
      <c r="F133" s="1" t="str">
        <f>VLOOKUP(A133,Employee_Master_Raw!$1:$1048576,6,FALSE)</f>
        <v>Developer</v>
      </c>
      <c r="G133" s="1" t="str">
        <f>VLOOKUP(A133,Employee_Master_Raw!$1:$1048576,7,FALSE)</f>
        <v>Bangalore</v>
      </c>
      <c r="H133" s="6">
        <f>IF(VLOOKUP(A133,Employee_Master_Raw!$1:$1048576,8,FALSE)=0,"",VLOOKUP(A133,Employee_Master_Raw!$1:$1048576,8,FALSE))</f>
        <v>43447</v>
      </c>
      <c r="I133" t="str">
        <f>VLOOKUP(A133,Employee_Master_Raw!$1:$1048576,9,FALSE)</f>
        <v>Master's</v>
      </c>
      <c r="J133" s="3">
        <f>VLOOKUP(A133,Employee_Master_Raw!$1:$1048576,10,FALSE)</f>
        <v>20</v>
      </c>
      <c r="K133" t="str">
        <f>VLOOKUP(A133,Employee_Master_Raw!$1:$1048576,11,FALSE)</f>
        <v>Sneha Thomas</v>
      </c>
      <c r="L133" s="10">
        <f>VLOOKUP(A133,HR_Metrics_Raw!$1:$1048576,2,FALSE)</f>
        <v>166923</v>
      </c>
      <c r="M133" s="3">
        <f>VLOOKUP(A133,HR_Metrics_Raw!$1:$1048576,3,FALSE)</f>
        <v>2</v>
      </c>
      <c r="N133" s="3">
        <f>VLOOKUP(A133,HR_Metrics_Raw!$1:$1048576,4,FALSE)</f>
        <v>7</v>
      </c>
      <c r="O133" s="12">
        <f>VLOOKUP(A133,HR_Metrics_Raw!$1:$1048576,5,FALSE)</f>
        <v>0.84099999999999997</v>
      </c>
      <c r="P133" s="3">
        <f>VLOOKUP(A133,HR_Metrics_Raw!$1:$1048576,6,FALSE)</f>
        <v>11</v>
      </c>
      <c r="Q133" t="str">
        <f>VLOOKUP(A133,HR_Metrics_Raw!$1:$1048576,7,FALSE)</f>
        <v>Unpaid</v>
      </c>
      <c r="R133" t="str">
        <f>VLOOKUP(A133,HR_Metrics_Raw!$1:$1048576,8,FALSE)</f>
        <v>Yes</v>
      </c>
      <c r="S133" s="3">
        <f>VLOOKUP(A133,HR_Metrics_Raw!$1:$1048576,9,FALSE)</f>
        <v>40</v>
      </c>
      <c r="T133" t="str">
        <f>VLOOKUP(A133,HR_Metrics_Raw!$1:$1048576,10,FALSE)</f>
        <v>No</v>
      </c>
      <c r="U133" t="str">
        <f>VLOOKUP(A133,HR_Metrics_Raw!$1:$1048576,11,FALSE)</f>
        <v>No</v>
      </c>
    </row>
    <row r="134" spans="1:21" x14ac:dyDescent="0.35">
      <c r="A134" s="1" t="s">
        <v>1500</v>
      </c>
      <c r="B134" s="1" t="str">
        <f>VLOOKUP(Final_HR_Data!A134,Employee_Master_Raw!$1:$1048576,2,FALSE)</f>
        <v>Rahul Kumar</v>
      </c>
      <c r="C134" s="1" t="str">
        <f>VLOOKUP(A134,Employee_Master_Raw!$1:$1048576,3,FALSE)</f>
        <v>Male</v>
      </c>
      <c r="D134" s="2">
        <f>VLOOKUP(A134,Employee_Master_Raw!$1:$1048576,4,FALSE)</f>
        <v>41</v>
      </c>
      <c r="E134" s="1" t="str">
        <f>VLOOKUP(A134,Employee_Master_Raw!$1:$1048576,5,FALSE)</f>
        <v>HR</v>
      </c>
      <c r="F134" s="1" t="str">
        <f>VLOOKUP(A134,Employee_Master_Raw!$1:$1048576,6,FALSE)</f>
        <v>Analyst</v>
      </c>
      <c r="G134" s="1" t="str">
        <f>VLOOKUP(A134,Employee_Master_Raw!$1:$1048576,7,FALSE)</f>
        <v>Kochi</v>
      </c>
      <c r="H134" s="6">
        <f>IF(VLOOKUP(A134,Employee_Master_Raw!$1:$1048576,8,FALSE)=0,"",VLOOKUP(A134,Employee_Master_Raw!$1:$1048576,8,FALSE))</f>
        <v>45056</v>
      </c>
      <c r="I134" t="str">
        <f>VLOOKUP(A134,Employee_Master_Raw!$1:$1048576,9,FALSE)</f>
        <v>MCA</v>
      </c>
      <c r="J134" s="3">
        <f>VLOOKUP(A134,Employee_Master_Raw!$1:$1048576,10,FALSE)</f>
        <v>2</v>
      </c>
      <c r="K134" t="str">
        <f>VLOOKUP(A134,Employee_Master_Raw!$1:$1048576,11,FALSE)</f>
        <v>Rahul Nair</v>
      </c>
      <c r="L134" s="10">
        <f>VLOOKUP(A134,HR_Metrics_Raw!$1:$1048576,2,FALSE)</f>
        <v>159991</v>
      </c>
      <c r="M134" s="3">
        <f>VLOOKUP(A134,HR_Metrics_Raw!$1:$1048576,3,FALSE)</f>
        <v>1</v>
      </c>
      <c r="N134" s="3">
        <f>VLOOKUP(A134,HR_Metrics_Raw!$1:$1048576,4,FALSE)</f>
        <v>9</v>
      </c>
      <c r="O134" s="12">
        <f>VLOOKUP(A134,HR_Metrics_Raw!$1:$1048576,5,FALSE)</f>
        <v>0.89</v>
      </c>
      <c r="P134" s="3">
        <f>VLOOKUP(A134,HR_Metrics_Raw!$1:$1048576,6,FALSE)</f>
        <v>9</v>
      </c>
      <c r="Q134" t="str">
        <f>VLOOKUP(A134,HR_Metrics_Raw!$1:$1048576,7,FALSE)</f>
        <v>Casual</v>
      </c>
      <c r="R134" t="str">
        <f>VLOOKUP(A134,HR_Metrics_Raw!$1:$1048576,8,FALSE)</f>
        <v>No</v>
      </c>
      <c r="S134" s="3">
        <f>VLOOKUP(A134,HR_Metrics_Raw!$1:$1048576,9,FALSE)</f>
        <v>67</v>
      </c>
      <c r="T134" t="str">
        <f>VLOOKUP(A134,HR_Metrics_Raw!$1:$1048576,10,FALSE)</f>
        <v>No</v>
      </c>
      <c r="U134" t="str">
        <f>VLOOKUP(A134,HR_Metrics_Raw!$1:$1048576,11,FALSE)</f>
        <v>No</v>
      </c>
    </row>
    <row r="135" spans="1:21" x14ac:dyDescent="0.35">
      <c r="A135" s="1" t="s">
        <v>609</v>
      </c>
      <c r="B135" s="1" t="str">
        <f>VLOOKUP(Final_HR_Data!A135,Employee_Master_Raw!$1:$1048576,2,FALSE)</f>
        <v>Sneha Iyer</v>
      </c>
      <c r="C135" s="1" t="str">
        <f>VLOOKUP(A135,Employee_Master_Raw!$1:$1048576,3,FALSE)</f>
        <v>Male</v>
      </c>
      <c r="D135" s="2">
        <f>VLOOKUP(A135,Employee_Master_Raw!$1:$1048576,4,FALSE)</f>
        <v>46</v>
      </c>
      <c r="E135" s="1" t="str">
        <f>VLOOKUP(A135,Employee_Master_Raw!$1:$1048576,5,FALSE)</f>
        <v>Unknown</v>
      </c>
      <c r="F135" s="1" t="str">
        <f>VLOOKUP(A135,Employee_Master_Raw!$1:$1048576,6,FALSE)</f>
        <v>Developer</v>
      </c>
      <c r="G135" s="1" t="str">
        <f>VLOOKUP(A135,Employee_Master_Raw!$1:$1048576,7,FALSE)</f>
        <v>Hyderabad</v>
      </c>
      <c r="H135" s="6">
        <f>IF(VLOOKUP(A135,Employee_Master_Raw!$1:$1048576,8,FALSE)=0,"",VLOOKUP(A135,Employee_Master_Raw!$1:$1048576,8,FALSE))</f>
        <v>43144</v>
      </c>
      <c r="I135" t="str">
        <f>VLOOKUP(A135,Employee_Master_Raw!$1:$1048576,9,FALSE)</f>
        <v>Bachelor's</v>
      </c>
      <c r="J135" s="3">
        <f>VLOOKUP(A135,Employee_Master_Raw!$1:$1048576,10,FALSE)</f>
        <v>8</v>
      </c>
      <c r="K135" t="str">
        <f>VLOOKUP(A135,Employee_Master_Raw!$1:$1048576,11,FALSE)</f>
        <v>Priya Sharma</v>
      </c>
      <c r="L135" s="10">
        <f>VLOOKUP(A135,HR_Metrics_Raw!$1:$1048576,2,FALSE)</f>
        <v>118319</v>
      </c>
      <c r="M135" s="3">
        <f>VLOOKUP(A135,HR_Metrics_Raw!$1:$1048576,3,FALSE)</f>
        <v>2</v>
      </c>
      <c r="N135" s="3">
        <f>VLOOKUP(A135,HR_Metrics_Raw!$1:$1048576,4,FALSE)</f>
        <v>5</v>
      </c>
      <c r="O135" s="12">
        <f>VLOOKUP(A135,HR_Metrics_Raw!$1:$1048576,5,FALSE)</f>
        <v>0.95299999999999996</v>
      </c>
      <c r="P135" s="3">
        <f>VLOOKUP(A135,HR_Metrics_Raw!$1:$1048576,6,FALSE)</f>
        <v>11</v>
      </c>
      <c r="Q135" t="str">
        <f>VLOOKUP(A135,HR_Metrics_Raw!$1:$1048576,7,FALSE)</f>
        <v>Unpaid</v>
      </c>
      <c r="R135" t="str">
        <f>VLOOKUP(A135,HR_Metrics_Raw!$1:$1048576,8,FALSE)</f>
        <v>No</v>
      </c>
      <c r="S135" s="3">
        <f>VLOOKUP(A135,HR_Metrics_Raw!$1:$1048576,9,FALSE)</f>
        <v>69</v>
      </c>
      <c r="T135" t="str">
        <f>VLOOKUP(A135,HR_Metrics_Raw!$1:$1048576,10,FALSE)</f>
        <v>No</v>
      </c>
      <c r="U135" t="str">
        <f>VLOOKUP(A135,HR_Metrics_Raw!$1:$1048576,11,FALSE)</f>
        <v>No</v>
      </c>
    </row>
    <row r="136" spans="1:21" x14ac:dyDescent="0.35">
      <c r="A136" s="1" t="s">
        <v>974</v>
      </c>
      <c r="B136" s="1" t="str">
        <f>VLOOKUP(Final_HR_Data!A136,Employee_Master_Raw!$1:$1048576,2,FALSE)</f>
        <v>Kiran Patel</v>
      </c>
      <c r="C136" s="1" t="str">
        <f>VLOOKUP(A136,Employee_Master_Raw!$1:$1048576,3,FALSE)</f>
        <v>Male</v>
      </c>
      <c r="D136" s="2">
        <f>VLOOKUP(A136,Employee_Master_Raw!$1:$1048576,4,FALSE)</f>
        <v>42</v>
      </c>
      <c r="E136" s="1" t="str">
        <f>VLOOKUP(A136,Employee_Master_Raw!$1:$1048576,5,FALSE)</f>
        <v>Customer Support</v>
      </c>
      <c r="F136" s="1" t="str">
        <f>VLOOKUP(A136,Employee_Master_Raw!$1:$1048576,6,FALSE)</f>
        <v>Manager</v>
      </c>
      <c r="G136" s="1" t="str">
        <f>VLOOKUP(A136,Employee_Master_Raw!$1:$1048576,7,FALSE)</f>
        <v>Hyderabad</v>
      </c>
      <c r="H136" s="6">
        <f>IF(VLOOKUP(A136,Employee_Master_Raw!$1:$1048576,8,FALSE)=0,"",VLOOKUP(A136,Employee_Master_Raw!$1:$1048576,8,FALSE))</f>
        <v>44602</v>
      </c>
      <c r="I136" t="str">
        <f>VLOOKUP(A136,Employee_Master_Raw!$1:$1048576,9,FALSE)</f>
        <v>MCA</v>
      </c>
      <c r="J136" s="3">
        <f>VLOOKUP(A136,Employee_Master_Raw!$1:$1048576,10,FALSE)</f>
        <v>19</v>
      </c>
      <c r="K136" t="str">
        <f>VLOOKUP(A136,Employee_Master_Raw!$1:$1048576,11,FALSE)</f>
        <v>Priya Sharma</v>
      </c>
      <c r="L136" s="10">
        <f>VLOOKUP(A136,HR_Metrics_Raw!$1:$1048576,2,FALSE)</f>
        <v>81491</v>
      </c>
      <c r="M136" s="3">
        <f>VLOOKUP(A136,HR_Metrics_Raw!$1:$1048576,3,FALSE)</f>
        <v>1</v>
      </c>
      <c r="N136" s="3">
        <f>VLOOKUP(A136,HR_Metrics_Raw!$1:$1048576,4,FALSE)</f>
        <v>2</v>
      </c>
      <c r="O136" s="12">
        <f>VLOOKUP(A136,HR_Metrics_Raw!$1:$1048576,5,FALSE)</f>
        <v>0.97299999999999998</v>
      </c>
      <c r="P136" s="3">
        <f>VLOOKUP(A136,HR_Metrics_Raw!$1:$1048576,6,FALSE)</f>
        <v>27</v>
      </c>
      <c r="Q136" t="str">
        <f>VLOOKUP(A136,HR_Metrics_Raw!$1:$1048576,7,FALSE)</f>
        <v>Unpaid</v>
      </c>
      <c r="R136" t="str">
        <f>VLOOKUP(A136,HR_Metrics_Raw!$1:$1048576,8,FALSE)</f>
        <v>No</v>
      </c>
      <c r="S136" s="3">
        <f>VLOOKUP(A136,HR_Metrics_Raw!$1:$1048576,9,FALSE)</f>
        <v>14</v>
      </c>
      <c r="T136" t="str">
        <f>VLOOKUP(A136,HR_Metrics_Raw!$1:$1048576,10,FALSE)</f>
        <v>No</v>
      </c>
      <c r="U136" t="str">
        <f>VLOOKUP(A136,HR_Metrics_Raw!$1:$1048576,11,FALSE)</f>
        <v>Yes</v>
      </c>
    </row>
    <row r="137" spans="1:21" x14ac:dyDescent="0.35">
      <c r="A137" s="1" t="s">
        <v>1843</v>
      </c>
      <c r="B137" s="1" t="str">
        <f>VLOOKUP(Final_HR_Data!A137,Employee_Master_Raw!$1:$1048576,2,FALSE)</f>
        <v>Arjun Nair</v>
      </c>
      <c r="C137" s="1" t="str">
        <f>VLOOKUP(A137,Employee_Master_Raw!$1:$1048576,3,FALSE)</f>
        <v>Male</v>
      </c>
      <c r="D137" s="2">
        <f>VLOOKUP(A137,Employee_Master_Raw!$1:$1048576,4,FALSE)</f>
        <v>48</v>
      </c>
      <c r="E137" s="1" t="str">
        <f>VLOOKUP(A137,Employee_Master_Raw!$1:$1048576,5,FALSE)</f>
        <v>HR</v>
      </c>
      <c r="F137" s="1" t="str">
        <f>VLOOKUP(A137,Employee_Master_Raw!$1:$1048576,6,FALSE)</f>
        <v>Executive</v>
      </c>
      <c r="G137" s="1" t="str">
        <f>VLOOKUP(A137,Employee_Master_Raw!$1:$1048576,7,FALSE)</f>
        <v>Delhi</v>
      </c>
      <c r="H137" s="6">
        <f>IF(VLOOKUP(A137,Employee_Master_Raw!$1:$1048576,8,FALSE)=0,"",VLOOKUP(A137,Employee_Master_Raw!$1:$1048576,8,FALSE))</f>
        <v>43620</v>
      </c>
      <c r="I137" t="str">
        <f>VLOOKUP(A137,Employee_Master_Raw!$1:$1048576,9,FALSE)</f>
        <v>MBA</v>
      </c>
      <c r="J137" s="3">
        <f>VLOOKUP(A137,Employee_Master_Raw!$1:$1048576,10,FALSE)</f>
        <v>5</v>
      </c>
      <c r="K137" t="str">
        <f>VLOOKUP(A137,Employee_Master_Raw!$1:$1048576,11,FALSE)</f>
        <v>Rahul Nair</v>
      </c>
      <c r="L137" s="10">
        <f>VLOOKUP(A137,HR_Metrics_Raw!$1:$1048576,2,FALSE)</f>
        <v>102979.37</v>
      </c>
      <c r="M137" s="3">
        <f>VLOOKUP(A137,HR_Metrics_Raw!$1:$1048576,3,FALSE)</f>
        <v>1</v>
      </c>
      <c r="N137" s="3">
        <f>VLOOKUP(A137,HR_Metrics_Raw!$1:$1048576,4,FALSE)</f>
        <v>3</v>
      </c>
      <c r="O137" s="12">
        <f>VLOOKUP(A137,HR_Metrics_Raw!$1:$1048576,5,FALSE)</f>
        <v>0.92400000000000004</v>
      </c>
      <c r="P137" s="3">
        <f>VLOOKUP(A137,HR_Metrics_Raw!$1:$1048576,6,FALSE)</f>
        <v>13</v>
      </c>
      <c r="Q137" t="str">
        <f>VLOOKUP(A137,HR_Metrics_Raw!$1:$1048576,7,FALSE)</f>
        <v>Maternity/Paternity</v>
      </c>
      <c r="R137" t="str">
        <f>VLOOKUP(A137,HR_Metrics_Raw!$1:$1048576,8,FALSE)</f>
        <v>No</v>
      </c>
      <c r="S137" s="3">
        <f>VLOOKUP(A137,HR_Metrics_Raw!$1:$1048576,9,FALSE)</f>
        <v>34</v>
      </c>
      <c r="T137" t="str">
        <f>VLOOKUP(A137,HR_Metrics_Raw!$1:$1048576,10,FALSE)</f>
        <v>No</v>
      </c>
      <c r="U137" t="str">
        <f>VLOOKUP(A137,HR_Metrics_Raw!$1:$1048576,11,FALSE)</f>
        <v>No</v>
      </c>
    </row>
    <row r="138" spans="1:21" x14ac:dyDescent="0.35">
      <c r="A138" s="1" t="s">
        <v>741</v>
      </c>
      <c r="B138" s="1" t="str">
        <f>VLOOKUP(Final_HR_Data!A138,Employee_Master_Raw!$1:$1048576,2,FALSE)</f>
        <v>Amit Das</v>
      </c>
      <c r="C138" s="1" t="str">
        <f>VLOOKUP(A138,Employee_Master_Raw!$1:$1048576,3,FALSE)</f>
        <v>Female</v>
      </c>
      <c r="D138" s="2">
        <f>VLOOKUP(A138,Employee_Master_Raw!$1:$1048576,4,FALSE)</f>
        <v>57</v>
      </c>
      <c r="E138" s="1" t="str">
        <f>VLOOKUP(A138,Employee_Master_Raw!$1:$1048576,5,FALSE)</f>
        <v>Sales</v>
      </c>
      <c r="F138" s="1" t="str">
        <f>VLOOKUP(A138,Employee_Master_Raw!$1:$1048576,6,FALSE)</f>
        <v>Executive</v>
      </c>
      <c r="G138" s="1" t="str">
        <f>VLOOKUP(A138,Employee_Master_Raw!$1:$1048576,7,FALSE)</f>
        <v>Kochi</v>
      </c>
      <c r="H138" s="6">
        <f>IF(VLOOKUP(A138,Employee_Master_Raw!$1:$1048576,8,FALSE)=0,"",VLOOKUP(A138,Employee_Master_Raw!$1:$1048576,8,FALSE))</f>
        <v>45513</v>
      </c>
      <c r="I138" t="str">
        <f>VLOOKUP(A138,Employee_Master_Raw!$1:$1048576,9,FALSE)</f>
        <v>Bachelor's</v>
      </c>
      <c r="J138" s="3">
        <f>VLOOKUP(A138,Employee_Master_Raw!$1:$1048576,10,FALSE)</f>
        <v>16</v>
      </c>
      <c r="K138" t="str">
        <f>VLOOKUP(A138,Employee_Master_Raw!$1:$1048576,11,FALSE)</f>
        <v>Rahul Nair</v>
      </c>
      <c r="L138" s="10">
        <f>VLOOKUP(A138,HR_Metrics_Raw!$1:$1048576,2,FALSE)</f>
        <v>159767</v>
      </c>
      <c r="M138" s="3">
        <f>VLOOKUP(A138,HR_Metrics_Raw!$1:$1048576,3,FALSE)</f>
        <v>4</v>
      </c>
      <c r="N138" s="3">
        <f>VLOOKUP(A138,HR_Metrics_Raw!$1:$1048576,4,FALSE)</f>
        <v>9</v>
      </c>
      <c r="O138" s="12">
        <f>VLOOKUP(A138,HR_Metrics_Raw!$1:$1048576,5,FALSE)</f>
        <v>0.879</v>
      </c>
      <c r="P138" s="3">
        <f>VLOOKUP(A138,HR_Metrics_Raw!$1:$1048576,6,FALSE)</f>
        <v>21</v>
      </c>
      <c r="Q138" t="str">
        <f>VLOOKUP(A138,HR_Metrics_Raw!$1:$1048576,7,FALSE)</f>
        <v>Earned</v>
      </c>
      <c r="R138" t="str">
        <f>VLOOKUP(A138,HR_Metrics_Raw!$1:$1048576,8,FALSE)</f>
        <v>No</v>
      </c>
      <c r="S138" s="3">
        <f>VLOOKUP(A138,HR_Metrics_Raw!$1:$1048576,9,FALSE)</f>
        <v>70</v>
      </c>
      <c r="T138" t="str">
        <f>VLOOKUP(A138,HR_Metrics_Raw!$1:$1048576,10,FALSE)</f>
        <v>No</v>
      </c>
      <c r="U138" t="str">
        <f>VLOOKUP(A138,HR_Metrics_Raw!$1:$1048576,11,FALSE)</f>
        <v>Yes</v>
      </c>
    </row>
    <row r="139" spans="1:21" x14ac:dyDescent="0.35">
      <c r="A139" s="1" t="s">
        <v>1281</v>
      </c>
      <c r="B139" s="1" t="str">
        <f>VLOOKUP(Final_HR_Data!A139,Employee_Master_Raw!$1:$1048576,2,FALSE)</f>
        <v>Sneha Iyer</v>
      </c>
      <c r="C139" s="1" t="str">
        <f>VLOOKUP(A139,Employee_Master_Raw!$1:$1048576,3,FALSE)</f>
        <v>Male</v>
      </c>
      <c r="D139" s="2">
        <f>VLOOKUP(A139,Employee_Master_Raw!$1:$1048576,4,FALSE)</f>
        <v>22</v>
      </c>
      <c r="E139" s="1" t="str">
        <f>VLOOKUP(A139,Employee_Master_Raw!$1:$1048576,5,FALSE)</f>
        <v>Sales</v>
      </c>
      <c r="F139" s="1" t="str">
        <f>VLOOKUP(A139,Employee_Master_Raw!$1:$1048576,6,FALSE)</f>
        <v>Developer</v>
      </c>
      <c r="G139" s="1" t="str">
        <f>VLOOKUP(A139,Employee_Master_Raw!$1:$1048576,7,FALSE)</f>
        <v>Kochi</v>
      </c>
      <c r="H139" s="6">
        <f>IF(VLOOKUP(A139,Employee_Master_Raw!$1:$1048576,8,FALSE)=0,"",VLOOKUP(A139,Employee_Master_Raw!$1:$1048576,8,FALSE))</f>
        <v>42903</v>
      </c>
      <c r="I139" t="str">
        <f>VLOOKUP(A139,Employee_Master_Raw!$1:$1048576,9,FALSE)</f>
        <v>Master's</v>
      </c>
      <c r="J139" s="3">
        <f>VLOOKUP(A139,Employee_Master_Raw!$1:$1048576,10,FALSE)</f>
        <v>10</v>
      </c>
      <c r="K139" t="str">
        <f>VLOOKUP(A139,Employee_Master_Raw!$1:$1048576,11,FALSE)</f>
        <v>Anil Menon</v>
      </c>
      <c r="L139" s="10">
        <f>VLOOKUP(A139,HR_Metrics_Raw!$1:$1048576,2,FALSE)</f>
        <v>88634</v>
      </c>
      <c r="M139" s="3">
        <f>VLOOKUP(A139,HR_Metrics_Raw!$1:$1048576,3,FALSE)</f>
        <v>1</v>
      </c>
      <c r="N139" s="3">
        <f>VLOOKUP(A139,HR_Metrics_Raw!$1:$1048576,4,FALSE)</f>
        <v>1</v>
      </c>
      <c r="O139" s="12">
        <f>VLOOKUP(A139,HR_Metrics_Raw!$1:$1048576,5,FALSE)</f>
        <v>0.88</v>
      </c>
      <c r="P139" s="3">
        <f>VLOOKUP(A139,HR_Metrics_Raw!$1:$1048576,6,FALSE)</f>
        <v>18</v>
      </c>
      <c r="Q139" t="str">
        <f>VLOOKUP(A139,HR_Metrics_Raw!$1:$1048576,7,FALSE)</f>
        <v>Casual</v>
      </c>
      <c r="R139" t="str">
        <f>VLOOKUP(A139,HR_Metrics_Raw!$1:$1048576,8,FALSE)</f>
        <v>No</v>
      </c>
      <c r="S139" s="3">
        <f>VLOOKUP(A139,HR_Metrics_Raw!$1:$1048576,9,FALSE)</f>
        <v>12</v>
      </c>
      <c r="T139" t="str">
        <f>VLOOKUP(A139,HR_Metrics_Raw!$1:$1048576,10,FALSE)</f>
        <v>No</v>
      </c>
      <c r="U139" t="str">
        <f>VLOOKUP(A139,HR_Metrics_Raw!$1:$1048576,11,FALSE)</f>
        <v>No</v>
      </c>
    </row>
    <row r="140" spans="1:21" x14ac:dyDescent="0.35">
      <c r="A140" s="1" t="s">
        <v>230</v>
      </c>
      <c r="B140" s="1" t="str">
        <f>VLOOKUP(Final_HR_Data!A140,Employee_Master_Raw!$1:$1048576,2,FALSE)</f>
        <v>Amit Das</v>
      </c>
      <c r="C140" s="1" t="str">
        <f>VLOOKUP(A140,Employee_Master_Raw!$1:$1048576,3,FALSE)</f>
        <v>Female</v>
      </c>
      <c r="D140" s="2">
        <f>VLOOKUP(A140,Employee_Master_Raw!$1:$1048576,4,FALSE)</f>
        <v>51</v>
      </c>
      <c r="E140" s="1" t="str">
        <f>VLOOKUP(A140,Employee_Master_Raw!$1:$1048576,5,FALSE)</f>
        <v>Customer Support</v>
      </c>
      <c r="F140" s="1" t="str">
        <f>VLOOKUP(A140,Employee_Master_Raw!$1:$1048576,6,FALSE)</f>
        <v>Manager</v>
      </c>
      <c r="G140" s="1" t="str">
        <f>VLOOKUP(A140,Employee_Master_Raw!$1:$1048576,7,FALSE)</f>
        <v>Delhi</v>
      </c>
      <c r="H140" s="6">
        <f>IF(VLOOKUP(A140,Employee_Master_Raw!$1:$1048576,8,FALSE)=0,"",VLOOKUP(A140,Employee_Master_Raw!$1:$1048576,8,FALSE))</f>
        <v>44378</v>
      </c>
      <c r="I140" t="str">
        <f>VLOOKUP(A140,Employee_Master_Raw!$1:$1048576,9,FALSE)</f>
        <v>MBA</v>
      </c>
      <c r="J140" s="3">
        <f>VLOOKUP(A140,Employee_Master_Raw!$1:$1048576,10,FALSE)</f>
        <v>10</v>
      </c>
      <c r="K140" t="str">
        <f>VLOOKUP(A140,Employee_Master_Raw!$1:$1048576,11,FALSE)</f>
        <v>Sneha Thomas</v>
      </c>
      <c r="L140" s="10">
        <f>VLOOKUP(A140,HR_Metrics_Raw!$1:$1048576,2,FALSE)</f>
        <v>162075</v>
      </c>
      <c r="M140" s="3">
        <f>VLOOKUP(A140,HR_Metrics_Raw!$1:$1048576,3,FALSE)</f>
        <v>1</v>
      </c>
      <c r="N140" s="3">
        <f>VLOOKUP(A140,HR_Metrics_Raw!$1:$1048576,4,FALSE)</f>
        <v>5</v>
      </c>
      <c r="O140" s="12">
        <f>VLOOKUP(A140,HR_Metrics_Raw!$1:$1048576,5,FALSE)</f>
        <v>0.91200000000000003</v>
      </c>
      <c r="P140" s="3">
        <f>VLOOKUP(A140,HR_Metrics_Raw!$1:$1048576,6,FALSE)</f>
        <v>27</v>
      </c>
      <c r="Q140" t="str">
        <f>VLOOKUP(A140,HR_Metrics_Raw!$1:$1048576,7,FALSE)</f>
        <v>Sick</v>
      </c>
      <c r="R140" t="str">
        <f>VLOOKUP(A140,HR_Metrics_Raw!$1:$1048576,8,FALSE)</f>
        <v>Yes</v>
      </c>
      <c r="S140" s="3">
        <f>VLOOKUP(A140,HR_Metrics_Raw!$1:$1048576,9,FALSE)</f>
        <v>75</v>
      </c>
      <c r="T140" t="str">
        <f>VLOOKUP(A140,HR_Metrics_Raw!$1:$1048576,10,FALSE)</f>
        <v>No</v>
      </c>
      <c r="U140" t="str">
        <f>VLOOKUP(A140,HR_Metrics_Raw!$1:$1048576,11,FALSE)</f>
        <v>No</v>
      </c>
    </row>
    <row r="141" spans="1:21" x14ac:dyDescent="0.35">
      <c r="A141" s="1" t="s">
        <v>621</v>
      </c>
      <c r="B141" s="1" t="str">
        <f>VLOOKUP(Final_HR_Data!A141,Employee_Master_Raw!$1:$1048576,2,FALSE)</f>
        <v>Sneha Iyer</v>
      </c>
      <c r="C141" s="1" t="str">
        <f>VLOOKUP(A141,Employee_Master_Raw!$1:$1048576,3,FALSE)</f>
        <v>Male</v>
      </c>
      <c r="D141" s="2">
        <f>VLOOKUP(A141,Employee_Master_Raw!$1:$1048576,4,FALSE)</f>
        <v>40</v>
      </c>
      <c r="E141" s="1" t="str">
        <f>VLOOKUP(A141,Employee_Master_Raw!$1:$1048576,5,FALSE)</f>
        <v>Sales</v>
      </c>
      <c r="F141" s="1" t="str">
        <f>VLOOKUP(A141,Employee_Master_Raw!$1:$1048576,6,FALSE)</f>
        <v>Analyst</v>
      </c>
      <c r="G141" s="1" t="str">
        <f>VLOOKUP(A141,Employee_Master_Raw!$1:$1048576,7,FALSE)</f>
        <v>Hyderabad</v>
      </c>
      <c r="H141" s="6">
        <f>IF(VLOOKUP(A141,Employee_Master_Raw!$1:$1048576,8,FALSE)=0,"",VLOOKUP(A141,Employee_Master_Raw!$1:$1048576,8,FALSE))</f>
        <v>43782</v>
      </c>
      <c r="I141" t="str">
        <f>VLOOKUP(A141,Employee_Master_Raw!$1:$1048576,9,FALSE)</f>
        <v>Bachelor's</v>
      </c>
      <c r="J141" s="3">
        <f>VLOOKUP(A141,Employee_Master_Raw!$1:$1048576,10,FALSE)</f>
        <v>12</v>
      </c>
      <c r="K141" t="str">
        <f>VLOOKUP(A141,Employee_Master_Raw!$1:$1048576,11,FALSE)</f>
        <v>Priya Sharma</v>
      </c>
      <c r="L141" s="10">
        <f>VLOOKUP(A141,HR_Metrics_Raw!$1:$1048576,2,FALSE)</f>
        <v>57448</v>
      </c>
      <c r="M141" s="3">
        <f>VLOOKUP(A141,HR_Metrics_Raw!$1:$1048576,3,FALSE)</f>
        <v>2</v>
      </c>
      <c r="N141" s="3">
        <f>VLOOKUP(A141,HR_Metrics_Raw!$1:$1048576,4,FALSE)</f>
        <v>9</v>
      </c>
      <c r="O141" s="12">
        <f>VLOOKUP(A141,HR_Metrics_Raw!$1:$1048576,5,FALSE)</f>
        <v>0.93299999999999994</v>
      </c>
      <c r="P141" s="3">
        <f>VLOOKUP(A141,HR_Metrics_Raw!$1:$1048576,6,FALSE)</f>
        <v>10</v>
      </c>
      <c r="Q141" t="str">
        <f>VLOOKUP(A141,HR_Metrics_Raw!$1:$1048576,7,FALSE)</f>
        <v>Unpaid</v>
      </c>
      <c r="R141" t="str">
        <f>VLOOKUP(A141,HR_Metrics_Raw!$1:$1048576,8,FALSE)</f>
        <v>No</v>
      </c>
      <c r="S141" s="3">
        <f>VLOOKUP(A141,HR_Metrics_Raw!$1:$1048576,9,FALSE)</f>
        <v>72</v>
      </c>
      <c r="T141" t="str">
        <f>VLOOKUP(A141,HR_Metrics_Raw!$1:$1048576,10,FALSE)</f>
        <v>Yes</v>
      </c>
      <c r="U141" t="str">
        <f>VLOOKUP(A141,HR_Metrics_Raw!$1:$1048576,11,FALSE)</f>
        <v>No</v>
      </c>
    </row>
    <row r="142" spans="1:21" x14ac:dyDescent="0.35">
      <c r="A142" s="1" t="s">
        <v>376</v>
      </c>
      <c r="B142" s="1" t="str">
        <f>VLOOKUP(Final_HR_Data!A142,Employee_Master_Raw!$1:$1048576,2,FALSE)</f>
        <v>Kiran Patel</v>
      </c>
      <c r="C142" s="1" t="str">
        <f>VLOOKUP(A142,Employee_Master_Raw!$1:$1048576,3,FALSE)</f>
        <v>Female</v>
      </c>
      <c r="D142" s="2">
        <f>VLOOKUP(A142,Employee_Master_Raw!$1:$1048576,4,FALSE)</f>
        <v>51</v>
      </c>
      <c r="E142" s="1" t="str">
        <f>VLOOKUP(A142,Employee_Master_Raw!$1:$1048576,5,FALSE)</f>
        <v>Operations</v>
      </c>
      <c r="F142" s="1" t="str">
        <f>VLOOKUP(A142,Employee_Master_Raw!$1:$1048576,6,FALSE)</f>
        <v>Manager</v>
      </c>
      <c r="G142" s="1" t="str">
        <f>VLOOKUP(A142,Employee_Master_Raw!$1:$1048576,7,FALSE)</f>
        <v>Bangalore</v>
      </c>
      <c r="H142" s="6">
        <f>IF(VLOOKUP(A142,Employee_Master_Raw!$1:$1048576,8,FALSE)=0,"",VLOOKUP(A142,Employee_Master_Raw!$1:$1048576,8,FALSE))</f>
        <v>42747</v>
      </c>
      <c r="I142" t="str">
        <f>VLOOKUP(A142,Employee_Master_Raw!$1:$1048576,9,FALSE)</f>
        <v>Bachelor's</v>
      </c>
      <c r="J142" s="3">
        <f>VLOOKUP(A142,Employee_Master_Raw!$1:$1048576,10,FALSE)</f>
        <v>14</v>
      </c>
      <c r="K142" t="str">
        <f>VLOOKUP(A142,Employee_Master_Raw!$1:$1048576,11,FALSE)</f>
        <v>Sneha Thomas</v>
      </c>
      <c r="L142" s="10">
        <f>VLOOKUP(A142,HR_Metrics_Raw!$1:$1048576,2,FALSE)</f>
        <v>102979.37</v>
      </c>
      <c r="M142" s="3">
        <f>VLOOKUP(A142,HR_Metrics_Raw!$1:$1048576,3,FALSE)</f>
        <v>3</v>
      </c>
      <c r="N142" s="3">
        <f>VLOOKUP(A142,HR_Metrics_Raw!$1:$1048576,4,FALSE)</f>
        <v>6</v>
      </c>
      <c r="O142" s="12">
        <f>VLOOKUP(A142,HR_Metrics_Raw!$1:$1048576,5,FALSE)</f>
        <v>0.996</v>
      </c>
      <c r="P142" s="3">
        <f>VLOOKUP(A142,HR_Metrics_Raw!$1:$1048576,6,FALSE)</f>
        <v>2</v>
      </c>
      <c r="Q142" t="str">
        <f>VLOOKUP(A142,HR_Metrics_Raw!$1:$1048576,7,FALSE)</f>
        <v>Casual</v>
      </c>
      <c r="R142" t="str">
        <f>VLOOKUP(A142,HR_Metrics_Raw!$1:$1048576,8,FALSE)</f>
        <v>Yes</v>
      </c>
      <c r="S142" s="3">
        <f>VLOOKUP(A142,HR_Metrics_Raw!$1:$1048576,9,FALSE)</f>
        <v>54</v>
      </c>
      <c r="T142" t="str">
        <f>VLOOKUP(A142,HR_Metrics_Raw!$1:$1048576,10,FALSE)</f>
        <v>Yes</v>
      </c>
      <c r="U142" t="str">
        <f>VLOOKUP(A142,HR_Metrics_Raw!$1:$1048576,11,FALSE)</f>
        <v>No</v>
      </c>
    </row>
    <row r="143" spans="1:21" x14ac:dyDescent="0.35">
      <c r="A143" s="1" t="s">
        <v>1926</v>
      </c>
      <c r="B143" s="1" t="str">
        <f>VLOOKUP(Final_HR_Data!A143,Employee_Master_Raw!$1:$1048576,2,FALSE)</f>
        <v>Neha Thomas</v>
      </c>
      <c r="C143" s="1" t="str">
        <f>VLOOKUP(A143,Employee_Master_Raw!$1:$1048576,3,FALSE)</f>
        <v>Female</v>
      </c>
      <c r="D143" s="2">
        <f>VLOOKUP(A143,Employee_Master_Raw!$1:$1048576,4,FALSE)</f>
        <v>37</v>
      </c>
      <c r="E143" s="1" t="str">
        <f>VLOOKUP(A143,Employee_Master_Raw!$1:$1048576,5,FALSE)</f>
        <v>Unknown</v>
      </c>
      <c r="F143" s="1" t="str">
        <f>VLOOKUP(A143,Employee_Master_Raw!$1:$1048576,6,FALSE)</f>
        <v>Manager</v>
      </c>
      <c r="G143" s="1" t="str">
        <f>VLOOKUP(A143,Employee_Master_Raw!$1:$1048576,7,FALSE)</f>
        <v>Pune</v>
      </c>
      <c r="H143" s="6">
        <f>IF(VLOOKUP(A143,Employee_Master_Raw!$1:$1048576,8,FALSE)=0,"",VLOOKUP(A143,Employee_Master_Raw!$1:$1048576,8,FALSE))</f>
        <v>42445</v>
      </c>
      <c r="I143" t="str">
        <f>VLOOKUP(A143,Employee_Master_Raw!$1:$1048576,9,FALSE)</f>
        <v>Master's</v>
      </c>
      <c r="J143" s="3">
        <f>VLOOKUP(A143,Employee_Master_Raw!$1:$1048576,10,FALSE)</f>
        <v>16</v>
      </c>
      <c r="K143" t="str">
        <f>VLOOKUP(A143,Employee_Master_Raw!$1:$1048576,11,FALSE)</f>
        <v>Priya Sharma</v>
      </c>
      <c r="L143" s="10">
        <f>VLOOKUP(A143,HR_Metrics_Raw!$1:$1048576,2,FALSE)</f>
        <v>125921</v>
      </c>
      <c r="M143" s="3">
        <f>VLOOKUP(A143,HR_Metrics_Raw!$1:$1048576,3,FALSE)</f>
        <v>2</v>
      </c>
      <c r="N143" s="3">
        <f>VLOOKUP(A143,HR_Metrics_Raw!$1:$1048576,4,FALSE)</f>
        <v>5</v>
      </c>
      <c r="O143" s="12">
        <f>VLOOKUP(A143,HR_Metrics_Raw!$1:$1048576,5,FALSE)</f>
        <v>0.86799999999999999</v>
      </c>
      <c r="P143" s="3">
        <f>VLOOKUP(A143,HR_Metrics_Raw!$1:$1048576,6,FALSE)</f>
        <v>19</v>
      </c>
      <c r="Q143" t="str">
        <f>VLOOKUP(A143,HR_Metrics_Raw!$1:$1048576,7,FALSE)</f>
        <v>Earned</v>
      </c>
      <c r="R143" t="str">
        <f>VLOOKUP(A143,HR_Metrics_Raw!$1:$1048576,8,FALSE)</f>
        <v>Yes</v>
      </c>
      <c r="S143" s="3">
        <f>VLOOKUP(A143,HR_Metrics_Raw!$1:$1048576,9,FALSE)</f>
        <v>59</v>
      </c>
      <c r="T143" t="str">
        <f>VLOOKUP(A143,HR_Metrics_Raw!$1:$1048576,10,FALSE)</f>
        <v>No</v>
      </c>
      <c r="U143" t="str">
        <f>VLOOKUP(A143,HR_Metrics_Raw!$1:$1048576,11,FALSE)</f>
        <v>No</v>
      </c>
    </row>
    <row r="144" spans="1:21" x14ac:dyDescent="0.35">
      <c r="A144" s="1" t="s">
        <v>1980</v>
      </c>
      <c r="B144" s="1" t="str">
        <f>VLOOKUP(Final_HR_Data!A144,Employee_Master_Raw!$1:$1048576,2,FALSE)</f>
        <v>Rahul Kumar</v>
      </c>
      <c r="C144" s="1" t="str">
        <f>VLOOKUP(A144,Employee_Master_Raw!$1:$1048576,3,FALSE)</f>
        <v>Female</v>
      </c>
      <c r="D144" s="2">
        <f>VLOOKUP(A144,Employee_Master_Raw!$1:$1048576,4,FALSE)</f>
        <v>28</v>
      </c>
      <c r="E144" s="1" t="str">
        <f>VLOOKUP(A144,Employee_Master_Raw!$1:$1048576,5,FALSE)</f>
        <v>Customer Support</v>
      </c>
      <c r="F144" s="1" t="str">
        <f>VLOOKUP(A144,Employee_Master_Raw!$1:$1048576,6,FALSE)</f>
        <v>Specialist</v>
      </c>
      <c r="G144" s="1" t="str">
        <f>VLOOKUP(A144,Employee_Master_Raw!$1:$1048576,7,FALSE)</f>
        <v>Hyderabad</v>
      </c>
      <c r="H144" s="6">
        <f>IF(VLOOKUP(A144,Employee_Master_Raw!$1:$1048576,8,FALSE)=0,"",VLOOKUP(A144,Employee_Master_Raw!$1:$1048576,8,FALSE))</f>
        <v>44580</v>
      </c>
      <c r="I144" t="str">
        <f>VLOOKUP(A144,Employee_Master_Raw!$1:$1048576,9,FALSE)</f>
        <v>Master's</v>
      </c>
      <c r="J144" s="3">
        <f>VLOOKUP(A144,Employee_Master_Raw!$1:$1048576,10,FALSE)</f>
        <v>14</v>
      </c>
      <c r="K144" t="str">
        <f>VLOOKUP(A144,Employee_Master_Raw!$1:$1048576,11,FALSE)</f>
        <v>Anil Menon</v>
      </c>
      <c r="L144" s="10">
        <f>VLOOKUP(A144,HR_Metrics_Raw!$1:$1048576,2,FALSE)</f>
        <v>154099</v>
      </c>
      <c r="M144" s="3">
        <f>VLOOKUP(A144,HR_Metrics_Raw!$1:$1048576,3,FALSE)</f>
        <v>3</v>
      </c>
      <c r="N144" s="3">
        <f>VLOOKUP(A144,HR_Metrics_Raw!$1:$1048576,4,FALSE)</f>
        <v>3</v>
      </c>
      <c r="O144" s="12">
        <f>VLOOKUP(A144,HR_Metrics_Raw!$1:$1048576,5,FALSE)</f>
        <v>0.8640000000000001</v>
      </c>
      <c r="P144" s="3">
        <f>VLOOKUP(A144,HR_Metrics_Raw!$1:$1048576,6,FALSE)</f>
        <v>9</v>
      </c>
      <c r="Q144" t="str">
        <f>VLOOKUP(A144,HR_Metrics_Raw!$1:$1048576,7,FALSE)</f>
        <v>Sick</v>
      </c>
      <c r="R144" t="str">
        <f>VLOOKUP(A144,HR_Metrics_Raw!$1:$1048576,8,FALSE)</f>
        <v>No</v>
      </c>
      <c r="S144" s="3">
        <f>VLOOKUP(A144,HR_Metrics_Raw!$1:$1048576,9,FALSE)</f>
        <v>23</v>
      </c>
      <c r="T144" t="str">
        <f>VLOOKUP(A144,HR_Metrics_Raw!$1:$1048576,10,FALSE)</f>
        <v>No</v>
      </c>
      <c r="U144" t="str">
        <f>VLOOKUP(A144,HR_Metrics_Raw!$1:$1048576,11,FALSE)</f>
        <v>No</v>
      </c>
    </row>
    <row r="145" spans="1:21" x14ac:dyDescent="0.35">
      <c r="A145" s="1" t="s">
        <v>2870</v>
      </c>
      <c r="B145" s="1" t="str">
        <f>VLOOKUP(Final_HR_Data!A145,Employee_Master_Raw!$1:$1048576,2,FALSE)</f>
        <v>Ananya Sharma</v>
      </c>
      <c r="C145" s="1" t="str">
        <f>VLOOKUP(A145,Employee_Master_Raw!$1:$1048576,3,FALSE)</f>
        <v>Female</v>
      </c>
      <c r="D145" s="2">
        <f>VLOOKUP(A145,Employee_Master_Raw!$1:$1048576,4,FALSE)</f>
        <v>44</v>
      </c>
      <c r="E145" s="1" t="str">
        <f>VLOOKUP(A145,Employee_Master_Raw!$1:$1048576,5,FALSE)</f>
        <v>HR</v>
      </c>
      <c r="F145" s="1" t="str">
        <f>VLOOKUP(A145,Employee_Master_Raw!$1:$1048576,6,FALSE)</f>
        <v>Manager</v>
      </c>
      <c r="G145" s="1" t="str">
        <f>VLOOKUP(A145,Employee_Master_Raw!$1:$1048576,7,FALSE)</f>
        <v>Bangalore</v>
      </c>
      <c r="H145" s="6">
        <f>IF(VLOOKUP(A145,Employee_Master_Raw!$1:$1048576,8,FALSE)=0,"",VLOOKUP(A145,Employee_Master_Raw!$1:$1048576,8,FALSE))</f>
        <v>44673</v>
      </c>
      <c r="I145" t="str">
        <f>VLOOKUP(A145,Employee_Master_Raw!$1:$1048576,9,FALSE)</f>
        <v>Master's</v>
      </c>
      <c r="J145" s="3">
        <f>VLOOKUP(A145,Employee_Master_Raw!$1:$1048576,10,FALSE)</f>
        <v>3</v>
      </c>
      <c r="K145" t="str">
        <f>VLOOKUP(A145,Employee_Master_Raw!$1:$1048576,11,FALSE)</f>
        <v>Priya Sharma</v>
      </c>
      <c r="L145" s="10">
        <f>VLOOKUP(A145,HR_Metrics_Raw!$1:$1048576,2,FALSE)</f>
        <v>128721</v>
      </c>
      <c r="M145" s="3">
        <f>VLOOKUP(A145,HR_Metrics_Raw!$1:$1048576,3,FALSE)</f>
        <v>1</v>
      </c>
      <c r="N145" s="3">
        <f>VLOOKUP(A145,HR_Metrics_Raw!$1:$1048576,4,FALSE)</f>
        <v>1</v>
      </c>
      <c r="O145" s="12">
        <f>VLOOKUP(A145,HR_Metrics_Raw!$1:$1048576,5,FALSE)</f>
        <v>0.872</v>
      </c>
      <c r="P145" s="3">
        <f>VLOOKUP(A145,HR_Metrics_Raw!$1:$1048576,6,FALSE)</f>
        <v>2</v>
      </c>
      <c r="Q145" t="str">
        <f>VLOOKUP(A145,HR_Metrics_Raw!$1:$1048576,7,FALSE)</f>
        <v>Casual</v>
      </c>
      <c r="R145" t="str">
        <f>VLOOKUP(A145,HR_Metrics_Raw!$1:$1048576,8,FALSE)</f>
        <v>Yes</v>
      </c>
      <c r="S145" s="3">
        <f>VLOOKUP(A145,HR_Metrics_Raw!$1:$1048576,9,FALSE)</f>
        <v>39</v>
      </c>
      <c r="T145" t="str">
        <f>VLOOKUP(A145,HR_Metrics_Raw!$1:$1048576,10,FALSE)</f>
        <v>No</v>
      </c>
      <c r="U145" t="str">
        <f>VLOOKUP(A145,HR_Metrics_Raw!$1:$1048576,11,FALSE)</f>
        <v>No</v>
      </c>
    </row>
    <row r="146" spans="1:21" x14ac:dyDescent="0.35">
      <c r="A146" s="1" t="s">
        <v>969</v>
      </c>
      <c r="B146" s="1" t="str">
        <f>VLOOKUP(Final_HR_Data!A146,Employee_Master_Raw!$1:$1048576,2,FALSE)</f>
        <v>Sneha Iyer</v>
      </c>
      <c r="C146" s="1" t="str">
        <f>VLOOKUP(A146,Employee_Master_Raw!$1:$1048576,3,FALSE)</f>
        <v>Male</v>
      </c>
      <c r="D146" s="2">
        <f>VLOOKUP(A146,Employee_Master_Raw!$1:$1048576,4,FALSE)</f>
        <v>21</v>
      </c>
      <c r="E146" s="1" t="str">
        <f>VLOOKUP(A146,Employee_Master_Raw!$1:$1048576,5,FALSE)</f>
        <v>HR</v>
      </c>
      <c r="F146" s="1" t="str">
        <f>VLOOKUP(A146,Employee_Master_Raw!$1:$1048576,6,FALSE)</f>
        <v>Analyst</v>
      </c>
      <c r="G146" s="1" t="str">
        <f>VLOOKUP(A146,Employee_Master_Raw!$1:$1048576,7,FALSE)</f>
        <v>Kochi</v>
      </c>
      <c r="H146" s="6">
        <f>IF(VLOOKUP(A146,Employee_Master_Raw!$1:$1048576,8,FALSE)=0,"",VLOOKUP(A146,Employee_Master_Raw!$1:$1048576,8,FALSE))</f>
        <v>44312</v>
      </c>
      <c r="I146" t="str">
        <f>VLOOKUP(A146,Employee_Master_Raw!$1:$1048576,9,FALSE)</f>
        <v>Master's</v>
      </c>
      <c r="J146" s="3">
        <f>VLOOKUP(A146,Employee_Master_Raw!$1:$1048576,10,FALSE)</f>
        <v>8</v>
      </c>
      <c r="K146" t="str">
        <f>VLOOKUP(A146,Employee_Master_Raw!$1:$1048576,11,FALSE)</f>
        <v>Rahul Nair</v>
      </c>
      <c r="L146" s="10">
        <f>VLOOKUP(A146,HR_Metrics_Raw!$1:$1048576,2,FALSE)</f>
        <v>130548</v>
      </c>
      <c r="M146" s="3">
        <f>VLOOKUP(A146,HR_Metrics_Raw!$1:$1048576,3,FALSE)</f>
        <v>5</v>
      </c>
      <c r="N146" s="3">
        <f>VLOOKUP(A146,HR_Metrics_Raw!$1:$1048576,4,FALSE)</f>
        <v>9</v>
      </c>
      <c r="O146" s="12">
        <f>VLOOKUP(A146,HR_Metrics_Raw!$1:$1048576,5,FALSE)</f>
        <v>0.96</v>
      </c>
      <c r="P146" s="3">
        <f>VLOOKUP(A146,HR_Metrics_Raw!$1:$1048576,6,FALSE)</f>
        <v>19</v>
      </c>
      <c r="Q146" t="str">
        <f>VLOOKUP(A146,HR_Metrics_Raw!$1:$1048576,7,FALSE)</f>
        <v>Earned</v>
      </c>
      <c r="R146" t="str">
        <f>VLOOKUP(A146,HR_Metrics_Raw!$1:$1048576,8,FALSE)</f>
        <v>No</v>
      </c>
      <c r="S146" s="3">
        <f>VLOOKUP(A146,HR_Metrics_Raw!$1:$1048576,9,FALSE)</f>
        <v>64</v>
      </c>
      <c r="T146" t="str">
        <f>VLOOKUP(A146,HR_Metrics_Raw!$1:$1048576,10,FALSE)</f>
        <v>No</v>
      </c>
      <c r="U146" t="str">
        <f>VLOOKUP(A146,HR_Metrics_Raw!$1:$1048576,11,FALSE)</f>
        <v>No</v>
      </c>
    </row>
    <row r="147" spans="1:21" x14ac:dyDescent="0.35">
      <c r="A147" s="1" t="s">
        <v>149</v>
      </c>
      <c r="B147" s="1" t="str">
        <f>VLOOKUP(Final_HR_Data!A147,Employee_Master_Raw!$1:$1048576,2,FALSE)</f>
        <v>Sneha Iyer</v>
      </c>
      <c r="C147" s="1" t="str">
        <f>VLOOKUP(A147,Employee_Master_Raw!$1:$1048576,3,FALSE)</f>
        <v>Female</v>
      </c>
      <c r="D147" s="2">
        <f>VLOOKUP(A147,Employee_Master_Raw!$1:$1048576,4,FALSE)</f>
        <v>24</v>
      </c>
      <c r="E147" s="1" t="str">
        <f>VLOOKUP(A147,Employee_Master_Raw!$1:$1048576,5,FALSE)</f>
        <v>Finance</v>
      </c>
      <c r="F147" s="1" t="str">
        <f>VLOOKUP(A147,Employee_Master_Raw!$1:$1048576,6,FALSE)</f>
        <v>Manager</v>
      </c>
      <c r="G147" s="1" t="str">
        <f>VLOOKUP(A147,Employee_Master_Raw!$1:$1048576,7,FALSE)</f>
        <v>Pune</v>
      </c>
      <c r="H147" s="6">
        <f>IF(VLOOKUP(A147,Employee_Master_Raw!$1:$1048576,8,FALSE)=0,"",VLOOKUP(A147,Employee_Master_Raw!$1:$1048576,8,FALSE))</f>
        <v>42499</v>
      </c>
      <c r="I147" t="str">
        <f>VLOOKUP(A147,Employee_Master_Raw!$1:$1048576,9,FALSE)</f>
        <v>Master's</v>
      </c>
      <c r="J147" s="3">
        <f>VLOOKUP(A147,Employee_Master_Raw!$1:$1048576,10,FALSE)</f>
        <v>7</v>
      </c>
      <c r="K147" t="str">
        <f>VLOOKUP(A147,Employee_Master_Raw!$1:$1048576,11,FALSE)</f>
        <v>Priya Sharma</v>
      </c>
      <c r="L147" s="10">
        <f>VLOOKUP(A147,HR_Metrics_Raw!$1:$1048576,2,FALSE)</f>
        <v>118648</v>
      </c>
      <c r="M147" s="3">
        <f>VLOOKUP(A147,HR_Metrics_Raw!$1:$1048576,3,FALSE)</f>
        <v>1</v>
      </c>
      <c r="N147" s="3">
        <f>VLOOKUP(A147,HR_Metrics_Raw!$1:$1048576,4,FALSE)</f>
        <v>9</v>
      </c>
      <c r="O147" s="12">
        <f>VLOOKUP(A147,HR_Metrics_Raw!$1:$1048576,5,FALSE)</f>
        <v>0.91099999999999992</v>
      </c>
      <c r="P147" s="3">
        <f>VLOOKUP(A147,HR_Metrics_Raw!$1:$1048576,6,FALSE)</f>
        <v>27</v>
      </c>
      <c r="Q147" t="str">
        <f>VLOOKUP(A147,HR_Metrics_Raw!$1:$1048576,7,FALSE)</f>
        <v>Maternity/Paternity</v>
      </c>
      <c r="R147" t="str">
        <f>VLOOKUP(A147,HR_Metrics_Raw!$1:$1048576,8,FALSE)</f>
        <v>No</v>
      </c>
      <c r="S147" s="3">
        <f>VLOOKUP(A147,HR_Metrics_Raw!$1:$1048576,9,FALSE)</f>
        <v>60</v>
      </c>
      <c r="T147" t="str">
        <f>VLOOKUP(A147,HR_Metrics_Raw!$1:$1048576,10,FALSE)</f>
        <v>No</v>
      </c>
      <c r="U147" t="str">
        <f>VLOOKUP(A147,HR_Metrics_Raw!$1:$1048576,11,FALSE)</f>
        <v>No</v>
      </c>
    </row>
    <row r="148" spans="1:21" x14ac:dyDescent="0.35">
      <c r="A148" s="1" t="s">
        <v>1137</v>
      </c>
      <c r="B148" s="1" t="str">
        <f>VLOOKUP(Final_HR_Data!A148,Employee_Master_Raw!$1:$1048576,2,FALSE)</f>
        <v>Neha Thomas</v>
      </c>
      <c r="C148" s="1" t="str">
        <f>VLOOKUP(A148,Employee_Master_Raw!$1:$1048576,3,FALSE)</f>
        <v>Male</v>
      </c>
      <c r="D148" s="2">
        <f>VLOOKUP(A148,Employee_Master_Raw!$1:$1048576,4,FALSE)</f>
        <v>52</v>
      </c>
      <c r="E148" s="1" t="str">
        <f>VLOOKUP(A148,Employee_Master_Raw!$1:$1048576,5,FALSE)</f>
        <v>HR</v>
      </c>
      <c r="F148" s="1" t="str">
        <f>VLOOKUP(A148,Employee_Master_Raw!$1:$1048576,6,FALSE)</f>
        <v>Developer</v>
      </c>
      <c r="G148" s="1" t="str">
        <f>VLOOKUP(A148,Employee_Master_Raw!$1:$1048576,7,FALSE)</f>
        <v>Mumbai</v>
      </c>
      <c r="H148" s="6">
        <f>IF(VLOOKUP(A148,Employee_Master_Raw!$1:$1048576,8,FALSE)=0,"",VLOOKUP(A148,Employee_Master_Raw!$1:$1048576,8,FALSE))</f>
        <v>44832</v>
      </c>
      <c r="I148" t="str">
        <f>VLOOKUP(A148,Employee_Master_Raw!$1:$1048576,9,FALSE)</f>
        <v>Master's</v>
      </c>
      <c r="J148" s="3">
        <f>VLOOKUP(A148,Employee_Master_Raw!$1:$1048576,10,FALSE)</f>
        <v>4</v>
      </c>
      <c r="K148" t="str">
        <f>VLOOKUP(A148,Employee_Master_Raw!$1:$1048576,11,FALSE)</f>
        <v>Priya Sharma</v>
      </c>
      <c r="L148" s="10">
        <f>VLOOKUP(A148,HR_Metrics_Raw!$1:$1048576,2,FALSE)</f>
        <v>27710</v>
      </c>
      <c r="M148" s="3">
        <f>VLOOKUP(A148,HR_Metrics_Raw!$1:$1048576,3,FALSE)</f>
        <v>5</v>
      </c>
      <c r="N148" s="3">
        <f>VLOOKUP(A148,HR_Metrics_Raw!$1:$1048576,4,FALSE)</f>
        <v>8</v>
      </c>
      <c r="O148" s="12">
        <f>VLOOKUP(A148,HR_Metrics_Raw!$1:$1048576,5,FALSE)</f>
        <v>0.83900000000000008</v>
      </c>
      <c r="P148" s="3">
        <f>VLOOKUP(A148,HR_Metrics_Raw!$1:$1048576,6,FALSE)</f>
        <v>10</v>
      </c>
      <c r="Q148" t="str">
        <f>VLOOKUP(A148,HR_Metrics_Raw!$1:$1048576,7,FALSE)</f>
        <v>Casual</v>
      </c>
      <c r="R148" t="str">
        <f>VLOOKUP(A148,HR_Metrics_Raw!$1:$1048576,8,FALSE)</f>
        <v>No</v>
      </c>
      <c r="S148" s="3">
        <f>VLOOKUP(A148,HR_Metrics_Raw!$1:$1048576,9,FALSE)</f>
        <v>3</v>
      </c>
      <c r="T148" t="str">
        <f>VLOOKUP(A148,HR_Metrics_Raw!$1:$1048576,10,FALSE)</f>
        <v>No</v>
      </c>
      <c r="U148" t="str">
        <f>VLOOKUP(A148,HR_Metrics_Raw!$1:$1048576,11,FALSE)</f>
        <v>No</v>
      </c>
    </row>
    <row r="149" spans="1:21" x14ac:dyDescent="0.35">
      <c r="A149" s="1" t="s">
        <v>866</v>
      </c>
      <c r="B149" s="1" t="str">
        <f>VLOOKUP(Final_HR_Data!A149,Employee_Master_Raw!$1:$1048576,2,FALSE)</f>
        <v>Sneha Iyer</v>
      </c>
      <c r="C149" s="1" t="str">
        <f>VLOOKUP(A149,Employee_Master_Raw!$1:$1048576,3,FALSE)</f>
        <v>Female</v>
      </c>
      <c r="D149" s="2">
        <f>VLOOKUP(A149,Employee_Master_Raw!$1:$1048576,4,FALSE)</f>
        <v>58</v>
      </c>
      <c r="E149" s="1" t="str">
        <f>VLOOKUP(A149,Employee_Master_Raw!$1:$1048576,5,FALSE)</f>
        <v>Finance</v>
      </c>
      <c r="F149" s="1" t="str">
        <f>VLOOKUP(A149,Employee_Master_Raw!$1:$1048576,6,FALSE)</f>
        <v>Analyst</v>
      </c>
      <c r="G149" s="1" t="str">
        <f>VLOOKUP(A149,Employee_Master_Raw!$1:$1048576,7,FALSE)</f>
        <v>Unknown</v>
      </c>
      <c r="H149" s="6">
        <f>IF(VLOOKUP(A149,Employee_Master_Raw!$1:$1048576,8,FALSE)=0,"",VLOOKUP(A149,Employee_Master_Raw!$1:$1048576,8,FALSE))</f>
        <v>43577</v>
      </c>
      <c r="I149" t="str">
        <f>VLOOKUP(A149,Employee_Master_Raw!$1:$1048576,9,FALSE)</f>
        <v>Master's</v>
      </c>
      <c r="J149" s="3">
        <f>VLOOKUP(A149,Employee_Master_Raw!$1:$1048576,10,FALSE)</f>
        <v>13</v>
      </c>
      <c r="K149" t="str">
        <f>VLOOKUP(A149,Employee_Master_Raw!$1:$1048576,11,FALSE)</f>
        <v>Anil Menon</v>
      </c>
      <c r="L149" s="10">
        <f>VLOOKUP(A149,HR_Metrics_Raw!$1:$1048576,2,FALSE)</f>
        <v>137698</v>
      </c>
      <c r="M149" s="3">
        <f>VLOOKUP(A149,HR_Metrics_Raw!$1:$1048576,3,FALSE)</f>
        <v>4</v>
      </c>
      <c r="N149" s="3">
        <f>VLOOKUP(A149,HR_Metrics_Raw!$1:$1048576,4,FALSE)</f>
        <v>8</v>
      </c>
      <c r="O149" s="12">
        <f>VLOOKUP(A149,HR_Metrics_Raw!$1:$1048576,5,FALSE)</f>
        <v>1</v>
      </c>
      <c r="P149" s="3">
        <f>VLOOKUP(A149,HR_Metrics_Raw!$1:$1048576,6,FALSE)</f>
        <v>21</v>
      </c>
      <c r="Q149" t="str">
        <f>VLOOKUP(A149,HR_Metrics_Raw!$1:$1048576,7,FALSE)</f>
        <v>Maternity/Paternity</v>
      </c>
      <c r="R149" t="str">
        <f>VLOOKUP(A149,HR_Metrics_Raw!$1:$1048576,8,FALSE)</f>
        <v>No</v>
      </c>
      <c r="S149" s="3">
        <f>VLOOKUP(A149,HR_Metrics_Raw!$1:$1048576,9,FALSE)</f>
        <v>70</v>
      </c>
      <c r="T149" t="str">
        <f>VLOOKUP(A149,HR_Metrics_Raw!$1:$1048576,10,FALSE)</f>
        <v>Yes</v>
      </c>
      <c r="U149" t="str">
        <f>VLOOKUP(A149,HR_Metrics_Raw!$1:$1048576,11,FALSE)</f>
        <v>No</v>
      </c>
    </row>
    <row r="150" spans="1:21" x14ac:dyDescent="0.35">
      <c r="A150" s="1" t="s">
        <v>653</v>
      </c>
      <c r="B150" s="1" t="str">
        <f>VLOOKUP(Final_HR_Data!A150,Employee_Master_Raw!$1:$1048576,2,FALSE)</f>
        <v>Priya Menon</v>
      </c>
      <c r="C150" s="1" t="str">
        <f>VLOOKUP(A150,Employee_Master_Raw!$1:$1048576,3,FALSE)</f>
        <v>Male</v>
      </c>
      <c r="D150" s="2">
        <f>VLOOKUP(A150,Employee_Master_Raw!$1:$1048576,4,FALSE)</f>
        <v>49</v>
      </c>
      <c r="E150" s="1" t="str">
        <f>VLOOKUP(A150,Employee_Master_Raw!$1:$1048576,5,FALSE)</f>
        <v>Marketing</v>
      </c>
      <c r="F150" s="1" t="str">
        <f>VLOOKUP(A150,Employee_Master_Raw!$1:$1048576,6,FALSE)</f>
        <v>Manager</v>
      </c>
      <c r="G150" s="1" t="str">
        <f>VLOOKUP(A150,Employee_Master_Raw!$1:$1048576,7,FALSE)</f>
        <v>Hyderabad</v>
      </c>
      <c r="H150" s="6">
        <f>IF(VLOOKUP(A150,Employee_Master_Raw!$1:$1048576,8,FALSE)=0,"",VLOOKUP(A150,Employee_Master_Raw!$1:$1048576,8,FALSE))</f>
        <v>43515</v>
      </c>
      <c r="I150" t="str">
        <f>VLOOKUP(A150,Employee_Master_Raw!$1:$1048576,9,FALSE)</f>
        <v>Master's</v>
      </c>
      <c r="J150" s="3">
        <f>VLOOKUP(A150,Employee_Master_Raw!$1:$1048576,10,FALSE)</f>
        <v>6</v>
      </c>
      <c r="K150" t="str">
        <f>VLOOKUP(A150,Employee_Master_Raw!$1:$1048576,11,FALSE)</f>
        <v>Sneha Thomas</v>
      </c>
      <c r="L150" s="10">
        <f>VLOOKUP(A150,HR_Metrics_Raw!$1:$1048576,2,FALSE)</f>
        <v>66050</v>
      </c>
      <c r="M150" s="3">
        <f>VLOOKUP(A150,HR_Metrics_Raw!$1:$1048576,3,FALSE)</f>
        <v>3</v>
      </c>
      <c r="N150" s="3">
        <f>VLOOKUP(A150,HR_Metrics_Raw!$1:$1048576,4,FALSE)</f>
        <v>6</v>
      </c>
      <c r="O150" s="12">
        <f>VLOOKUP(A150,HR_Metrics_Raw!$1:$1048576,5,FALSE)</f>
        <v>0.89400000000000002</v>
      </c>
      <c r="P150" s="3">
        <f>VLOOKUP(A150,HR_Metrics_Raw!$1:$1048576,6,FALSE)</f>
        <v>2</v>
      </c>
      <c r="Q150" t="str">
        <f>VLOOKUP(A150,HR_Metrics_Raw!$1:$1048576,7,FALSE)</f>
        <v>Maternity/Paternity</v>
      </c>
      <c r="R150" t="str">
        <f>VLOOKUP(A150,HR_Metrics_Raw!$1:$1048576,8,FALSE)</f>
        <v>No</v>
      </c>
      <c r="S150" s="3">
        <f>VLOOKUP(A150,HR_Metrics_Raw!$1:$1048576,9,FALSE)</f>
        <v>19</v>
      </c>
      <c r="T150" t="str">
        <f>VLOOKUP(A150,HR_Metrics_Raw!$1:$1048576,10,FALSE)</f>
        <v>No</v>
      </c>
      <c r="U150" t="str">
        <f>VLOOKUP(A150,HR_Metrics_Raw!$1:$1048576,11,FALSE)</f>
        <v>No</v>
      </c>
    </row>
    <row r="151" spans="1:21" x14ac:dyDescent="0.35">
      <c r="A151" s="1" t="s">
        <v>743</v>
      </c>
      <c r="B151" s="1" t="str">
        <f>VLOOKUP(Final_HR_Data!A151,Employee_Master_Raw!$1:$1048576,2,FALSE)</f>
        <v>Sneha Iyer</v>
      </c>
      <c r="C151" s="1" t="str">
        <f>VLOOKUP(A151,Employee_Master_Raw!$1:$1048576,3,FALSE)</f>
        <v>Male</v>
      </c>
      <c r="D151" s="2">
        <f>VLOOKUP(A151,Employee_Master_Raw!$1:$1048576,4,FALSE)</f>
        <v>31</v>
      </c>
      <c r="E151" s="1" t="str">
        <f>VLOOKUP(A151,Employee_Master_Raw!$1:$1048576,5,FALSE)</f>
        <v>Customer Support</v>
      </c>
      <c r="F151" s="1" t="str">
        <f>VLOOKUP(A151,Employee_Master_Raw!$1:$1048576,6,FALSE)</f>
        <v>Analyst</v>
      </c>
      <c r="G151" s="1" t="str">
        <f>VLOOKUP(A151,Employee_Master_Raw!$1:$1048576,7,FALSE)</f>
        <v>Delhi</v>
      </c>
      <c r="H151" s="6">
        <f>IF(VLOOKUP(A151,Employee_Master_Raw!$1:$1048576,8,FALSE)=0,"",VLOOKUP(A151,Employee_Master_Raw!$1:$1048576,8,FALSE))</f>
        <v>42533</v>
      </c>
      <c r="I151" t="str">
        <f>VLOOKUP(A151,Employee_Master_Raw!$1:$1048576,9,FALSE)</f>
        <v>MBA</v>
      </c>
      <c r="J151" s="3">
        <f>VLOOKUP(A151,Employee_Master_Raw!$1:$1048576,10,FALSE)</f>
        <v>12</v>
      </c>
      <c r="K151" t="str">
        <f>VLOOKUP(A151,Employee_Master_Raw!$1:$1048576,11,FALSE)</f>
        <v>Sneha Thomas</v>
      </c>
      <c r="L151" s="10">
        <f>VLOOKUP(A151,HR_Metrics_Raw!$1:$1048576,2,FALSE)</f>
        <v>113745</v>
      </c>
      <c r="M151" s="3">
        <f>VLOOKUP(A151,HR_Metrics_Raw!$1:$1048576,3,FALSE)</f>
        <v>5</v>
      </c>
      <c r="N151" s="3">
        <f>VLOOKUP(A151,HR_Metrics_Raw!$1:$1048576,4,FALSE)</f>
        <v>4</v>
      </c>
      <c r="O151" s="12">
        <f>VLOOKUP(A151,HR_Metrics_Raw!$1:$1048576,5,FALSE)</f>
        <v>0.82099999999999995</v>
      </c>
      <c r="P151" s="3">
        <f>VLOOKUP(A151,HR_Metrics_Raw!$1:$1048576,6,FALSE)</f>
        <v>12</v>
      </c>
      <c r="Q151" t="str">
        <f>VLOOKUP(A151,HR_Metrics_Raw!$1:$1048576,7,FALSE)</f>
        <v>Earned</v>
      </c>
      <c r="R151" t="str">
        <f>VLOOKUP(A151,HR_Metrics_Raw!$1:$1048576,8,FALSE)</f>
        <v>No</v>
      </c>
      <c r="S151" s="3">
        <f>VLOOKUP(A151,HR_Metrics_Raw!$1:$1048576,9,FALSE)</f>
        <v>58</v>
      </c>
      <c r="T151" t="str">
        <f>VLOOKUP(A151,HR_Metrics_Raw!$1:$1048576,10,FALSE)</f>
        <v>No</v>
      </c>
      <c r="U151" t="str">
        <f>VLOOKUP(A151,HR_Metrics_Raw!$1:$1048576,11,FALSE)</f>
        <v>No</v>
      </c>
    </row>
    <row r="152" spans="1:21" x14ac:dyDescent="0.35">
      <c r="A152" s="1" t="s">
        <v>2435</v>
      </c>
      <c r="B152" s="1" t="str">
        <f>VLOOKUP(Final_HR_Data!A152,Employee_Master_Raw!$1:$1048576,2,FALSE)</f>
        <v>Ananya Sharma</v>
      </c>
      <c r="C152" s="1" t="str">
        <f>VLOOKUP(A152,Employee_Master_Raw!$1:$1048576,3,FALSE)</f>
        <v>Female</v>
      </c>
      <c r="D152" s="2">
        <f>VLOOKUP(A152,Employee_Master_Raw!$1:$1048576,4,FALSE)</f>
        <v>38</v>
      </c>
      <c r="E152" s="1" t="str">
        <f>VLOOKUP(A152,Employee_Master_Raw!$1:$1048576,5,FALSE)</f>
        <v>Marketing</v>
      </c>
      <c r="F152" s="1" t="str">
        <f>VLOOKUP(A152,Employee_Master_Raw!$1:$1048576,6,FALSE)</f>
        <v>Developer</v>
      </c>
      <c r="G152" s="1" t="str">
        <f>VLOOKUP(A152,Employee_Master_Raw!$1:$1048576,7,FALSE)</f>
        <v>Delhi</v>
      </c>
      <c r="H152" s="6">
        <f>IF(VLOOKUP(A152,Employee_Master_Raw!$1:$1048576,8,FALSE)=0,"",VLOOKUP(A152,Employee_Master_Raw!$1:$1048576,8,FALSE))</f>
        <v>42531</v>
      </c>
      <c r="I152" t="str">
        <f>VLOOKUP(A152,Employee_Master_Raw!$1:$1048576,9,FALSE)</f>
        <v>MBA</v>
      </c>
      <c r="J152" s="3">
        <f>VLOOKUP(A152,Employee_Master_Raw!$1:$1048576,10,FALSE)</f>
        <v>8</v>
      </c>
      <c r="K152" t="str">
        <f>VLOOKUP(A152,Employee_Master_Raw!$1:$1048576,11,FALSE)</f>
        <v>Priya Sharma</v>
      </c>
      <c r="L152" s="10">
        <f>VLOOKUP(A152,HR_Metrics_Raw!$1:$1048576,2,FALSE)</f>
        <v>83548</v>
      </c>
      <c r="M152" s="3">
        <f>VLOOKUP(A152,HR_Metrics_Raw!$1:$1048576,3,FALSE)</f>
        <v>1</v>
      </c>
      <c r="N152" s="3">
        <f>VLOOKUP(A152,HR_Metrics_Raw!$1:$1048576,4,FALSE)</f>
        <v>2</v>
      </c>
      <c r="O152" s="12">
        <f>VLOOKUP(A152,HR_Metrics_Raw!$1:$1048576,5,FALSE)</f>
        <v>0.88700000000000001</v>
      </c>
      <c r="P152" s="3">
        <f>VLOOKUP(A152,HR_Metrics_Raw!$1:$1048576,6,FALSE)</f>
        <v>5</v>
      </c>
      <c r="Q152" t="str">
        <f>VLOOKUP(A152,HR_Metrics_Raw!$1:$1048576,7,FALSE)</f>
        <v>Maternity/Paternity</v>
      </c>
      <c r="R152" t="str">
        <f>VLOOKUP(A152,HR_Metrics_Raw!$1:$1048576,8,FALSE)</f>
        <v>No</v>
      </c>
      <c r="S152" s="3">
        <f>VLOOKUP(A152,HR_Metrics_Raw!$1:$1048576,9,FALSE)</f>
        <v>10</v>
      </c>
      <c r="T152" t="str">
        <f>VLOOKUP(A152,HR_Metrics_Raw!$1:$1048576,10,FALSE)</f>
        <v>Yes</v>
      </c>
      <c r="U152" t="str">
        <f>VLOOKUP(A152,HR_Metrics_Raw!$1:$1048576,11,FALSE)</f>
        <v>No</v>
      </c>
    </row>
    <row r="153" spans="1:21" x14ac:dyDescent="0.35">
      <c r="A153" s="1" t="s">
        <v>924</v>
      </c>
      <c r="B153" s="1" t="str">
        <f>VLOOKUP(Final_HR_Data!A153,Employee_Master_Raw!$1:$1048576,2,FALSE)</f>
        <v>Arjun Nair</v>
      </c>
      <c r="C153" s="1" t="str">
        <f>VLOOKUP(A153,Employee_Master_Raw!$1:$1048576,3,FALSE)</f>
        <v>Male</v>
      </c>
      <c r="D153" s="2">
        <f>VLOOKUP(A153,Employee_Master_Raw!$1:$1048576,4,FALSE)</f>
        <v>46</v>
      </c>
      <c r="E153" s="1" t="str">
        <f>VLOOKUP(A153,Employee_Master_Raw!$1:$1048576,5,FALSE)</f>
        <v>FINANCE</v>
      </c>
      <c r="F153" s="1" t="str">
        <f>VLOOKUP(A153,Employee_Master_Raw!$1:$1048576,6,FALSE)</f>
        <v>Developer</v>
      </c>
      <c r="G153" s="1" t="str">
        <f>VLOOKUP(A153,Employee_Master_Raw!$1:$1048576,7,FALSE)</f>
        <v>Bangalore</v>
      </c>
      <c r="H153" s="6" t="str">
        <f>IF(VLOOKUP(A153,Employee_Master_Raw!$1:$1048576,8,FALSE)=0,"",VLOOKUP(A153,Employee_Master_Raw!$1:$1048576,8,FALSE))</f>
        <v/>
      </c>
      <c r="I153" t="str">
        <f>VLOOKUP(A153,Employee_Master_Raw!$1:$1048576,9,FALSE)</f>
        <v>MBA</v>
      </c>
      <c r="J153" s="3">
        <f>VLOOKUP(A153,Employee_Master_Raw!$1:$1048576,10,FALSE)</f>
        <v>5</v>
      </c>
      <c r="K153" t="str">
        <f>VLOOKUP(A153,Employee_Master_Raw!$1:$1048576,11,FALSE)</f>
        <v>Anil Menon</v>
      </c>
      <c r="L153" s="10">
        <f>VLOOKUP(A153,HR_Metrics_Raw!$1:$1048576,2,FALSE)</f>
        <v>38271</v>
      </c>
      <c r="M153" s="3">
        <f>VLOOKUP(A153,HR_Metrics_Raw!$1:$1048576,3,FALSE)</f>
        <v>2</v>
      </c>
      <c r="N153" s="3">
        <f>VLOOKUP(A153,HR_Metrics_Raw!$1:$1048576,4,FALSE)</f>
        <v>7</v>
      </c>
      <c r="O153" s="12">
        <f>VLOOKUP(A153,HR_Metrics_Raw!$1:$1048576,5,FALSE)</f>
        <v>0.81200000000000006</v>
      </c>
      <c r="P153" s="3">
        <f>VLOOKUP(A153,HR_Metrics_Raw!$1:$1048576,6,FALSE)</f>
        <v>8</v>
      </c>
      <c r="Q153" t="str">
        <f>VLOOKUP(A153,HR_Metrics_Raw!$1:$1048576,7,FALSE)</f>
        <v>Unpaid</v>
      </c>
      <c r="R153" t="str">
        <f>VLOOKUP(A153,HR_Metrics_Raw!$1:$1048576,8,FALSE)</f>
        <v>No</v>
      </c>
      <c r="S153" s="3">
        <f>VLOOKUP(A153,HR_Metrics_Raw!$1:$1048576,9,FALSE)</f>
        <v>53</v>
      </c>
      <c r="T153" t="str">
        <f>VLOOKUP(A153,HR_Metrics_Raw!$1:$1048576,10,FALSE)</f>
        <v>No</v>
      </c>
      <c r="U153" t="str">
        <f>VLOOKUP(A153,HR_Metrics_Raw!$1:$1048576,11,FALSE)</f>
        <v>No</v>
      </c>
    </row>
    <row r="154" spans="1:21" x14ac:dyDescent="0.35">
      <c r="A154" s="1" t="s">
        <v>2918</v>
      </c>
      <c r="B154" s="1" t="str">
        <f>VLOOKUP(Final_HR_Data!A154,Employee_Master_Raw!$1:$1048576,2,FALSE)</f>
        <v>Arjun Nair</v>
      </c>
      <c r="C154" s="1" t="str">
        <f>VLOOKUP(A154,Employee_Master_Raw!$1:$1048576,3,FALSE)</f>
        <v>Female</v>
      </c>
      <c r="D154" s="2">
        <f>VLOOKUP(A154,Employee_Master_Raw!$1:$1048576,4,FALSE)</f>
        <v>25</v>
      </c>
      <c r="E154" s="1" t="str">
        <f>VLOOKUP(A154,Employee_Master_Raw!$1:$1048576,5,FALSE)</f>
        <v>Operations</v>
      </c>
      <c r="F154" s="1" t="str">
        <f>VLOOKUP(A154,Employee_Master_Raw!$1:$1048576,6,FALSE)</f>
        <v>Developer</v>
      </c>
      <c r="G154" s="1" t="str">
        <f>VLOOKUP(A154,Employee_Master_Raw!$1:$1048576,7,FALSE)</f>
        <v>Pune</v>
      </c>
      <c r="H154" s="6">
        <f>IF(VLOOKUP(A154,Employee_Master_Raw!$1:$1048576,8,FALSE)=0,"",VLOOKUP(A154,Employee_Master_Raw!$1:$1048576,8,FALSE))</f>
        <v>44222</v>
      </c>
      <c r="I154" t="str">
        <f>VLOOKUP(A154,Employee_Master_Raw!$1:$1048576,9,FALSE)</f>
        <v>Master's</v>
      </c>
      <c r="J154" s="3">
        <f>VLOOKUP(A154,Employee_Master_Raw!$1:$1048576,10,FALSE)</f>
        <v>10</v>
      </c>
      <c r="K154" t="str">
        <f>VLOOKUP(A154,Employee_Master_Raw!$1:$1048576,11,FALSE)</f>
        <v>Priya Sharma</v>
      </c>
      <c r="L154" s="10">
        <f>VLOOKUP(A154,HR_Metrics_Raw!$1:$1048576,2,FALSE)</f>
        <v>114733</v>
      </c>
      <c r="M154" s="3">
        <f>VLOOKUP(A154,HR_Metrics_Raw!$1:$1048576,3,FALSE)</f>
        <v>3</v>
      </c>
      <c r="N154" s="3">
        <f>VLOOKUP(A154,HR_Metrics_Raw!$1:$1048576,4,FALSE)</f>
        <v>8</v>
      </c>
      <c r="O154" s="12">
        <f>VLOOKUP(A154,HR_Metrics_Raw!$1:$1048576,5,FALSE)</f>
        <v>0.86599999999999999</v>
      </c>
      <c r="P154" s="3">
        <f>VLOOKUP(A154,HR_Metrics_Raw!$1:$1048576,6,FALSE)</f>
        <v>2</v>
      </c>
      <c r="Q154" t="str">
        <f>VLOOKUP(A154,HR_Metrics_Raw!$1:$1048576,7,FALSE)</f>
        <v>Earned</v>
      </c>
      <c r="R154" t="str">
        <f>VLOOKUP(A154,HR_Metrics_Raw!$1:$1048576,8,FALSE)</f>
        <v>No</v>
      </c>
      <c r="S154" s="3">
        <f>VLOOKUP(A154,HR_Metrics_Raw!$1:$1048576,9,FALSE)</f>
        <v>11</v>
      </c>
      <c r="T154" t="str">
        <f>VLOOKUP(A154,HR_Metrics_Raw!$1:$1048576,10,FALSE)</f>
        <v>No</v>
      </c>
      <c r="U154" t="str">
        <f>VLOOKUP(A154,HR_Metrics_Raw!$1:$1048576,11,FALSE)</f>
        <v>No</v>
      </c>
    </row>
    <row r="155" spans="1:21" x14ac:dyDescent="0.35">
      <c r="A155" s="1" t="s">
        <v>1124</v>
      </c>
      <c r="B155" s="1" t="str">
        <f>VLOOKUP(Final_HR_Data!A155,Employee_Master_Raw!$1:$1048576,2,FALSE)</f>
        <v>Sneha Iyer</v>
      </c>
      <c r="C155" s="1" t="str">
        <f>VLOOKUP(A155,Employee_Master_Raw!$1:$1048576,3,FALSE)</f>
        <v>Female</v>
      </c>
      <c r="D155" s="2">
        <f>VLOOKUP(A155,Employee_Master_Raw!$1:$1048576,4,FALSE)</f>
        <v>46</v>
      </c>
      <c r="E155" s="1" t="str">
        <f>VLOOKUP(A155,Employee_Master_Raw!$1:$1048576,5,FALSE)</f>
        <v>IT</v>
      </c>
      <c r="F155" s="1" t="str">
        <f>VLOOKUP(A155,Employee_Master_Raw!$1:$1048576,6,FALSE)</f>
        <v>Developer</v>
      </c>
      <c r="G155" s="1" t="str">
        <f>VLOOKUP(A155,Employee_Master_Raw!$1:$1048576,7,FALSE)</f>
        <v>Mumbai</v>
      </c>
      <c r="H155" s="6">
        <f>IF(VLOOKUP(A155,Employee_Master_Raw!$1:$1048576,8,FALSE)=0,"",VLOOKUP(A155,Employee_Master_Raw!$1:$1048576,8,FALSE))</f>
        <v>43182</v>
      </c>
      <c r="I155" t="str">
        <f>VLOOKUP(A155,Employee_Master_Raw!$1:$1048576,9,FALSE)</f>
        <v>MCA</v>
      </c>
      <c r="J155" s="3">
        <f>VLOOKUP(A155,Employee_Master_Raw!$1:$1048576,10,FALSE)</f>
        <v>5</v>
      </c>
      <c r="K155" t="str">
        <f>VLOOKUP(A155,Employee_Master_Raw!$1:$1048576,11,FALSE)</f>
        <v>Priya Sharma</v>
      </c>
      <c r="L155" s="10">
        <f>VLOOKUP(A155,HR_Metrics_Raw!$1:$1048576,2,FALSE)</f>
        <v>52068</v>
      </c>
      <c r="M155" s="3">
        <f>VLOOKUP(A155,HR_Metrics_Raw!$1:$1048576,3,FALSE)</f>
        <v>2</v>
      </c>
      <c r="N155" s="3">
        <f>VLOOKUP(A155,HR_Metrics_Raw!$1:$1048576,4,FALSE)</f>
        <v>4</v>
      </c>
      <c r="O155" s="12">
        <f>VLOOKUP(A155,HR_Metrics_Raw!$1:$1048576,5,FALSE)</f>
        <v>0.82900000000000007</v>
      </c>
      <c r="P155" s="3">
        <f>VLOOKUP(A155,HR_Metrics_Raw!$1:$1048576,6,FALSE)</f>
        <v>7</v>
      </c>
      <c r="Q155" t="str">
        <f>VLOOKUP(A155,HR_Metrics_Raw!$1:$1048576,7,FALSE)</f>
        <v>Maternity/Paternity</v>
      </c>
      <c r="R155" t="str">
        <f>VLOOKUP(A155,HR_Metrics_Raw!$1:$1048576,8,FALSE)</f>
        <v>Yes</v>
      </c>
      <c r="S155" s="3">
        <f>VLOOKUP(A155,HR_Metrics_Raw!$1:$1048576,9,FALSE)</f>
        <v>36</v>
      </c>
      <c r="T155" t="str">
        <f>VLOOKUP(A155,HR_Metrics_Raw!$1:$1048576,10,FALSE)</f>
        <v>No</v>
      </c>
      <c r="U155" t="str">
        <f>VLOOKUP(A155,HR_Metrics_Raw!$1:$1048576,11,FALSE)</f>
        <v>No</v>
      </c>
    </row>
    <row r="156" spans="1:21" x14ac:dyDescent="0.35">
      <c r="A156" s="1" t="s">
        <v>2838</v>
      </c>
      <c r="B156" s="1" t="str">
        <f>VLOOKUP(Final_HR_Data!A156,Employee_Master_Raw!$1:$1048576,2,FALSE)</f>
        <v>Ananya Sharma</v>
      </c>
      <c r="C156" s="1" t="str">
        <f>VLOOKUP(A156,Employee_Master_Raw!$1:$1048576,3,FALSE)</f>
        <v>Male</v>
      </c>
      <c r="D156" s="2">
        <f>VLOOKUP(A156,Employee_Master_Raw!$1:$1048576,4,FALSE)</f>
        <v>32</v>
      </c>
      <c r="E156" s="1" t="str">
        <f>VLOOKUP(A156,Employee_Master_Raw!$1:$1048576,5,FALSE)</f>
        <v>Operations</v>
      </c>
      <c r="F156" s="1" t="str">
        <f>VLOOKUP(A156,Employee_Master_Raw!$1:$1048576,6,FALSE)</f>
        <v>Analyst</v>
      </c>
      <c r="G156" s="1" t="str">
        <f>VLOOKUP(A156,Employee_Master_Raw!$1:$1048576,7,FALSE)</f>
        <v>Delhi</v>
      </c>
      <c r="H156" s="6">
        <f>IF(VLOOKUP(A156,Employee_Master_Raw!$1:$1048576,8,FALSE)=0,"",VLOOKUP(A156,Employee_Master_Raw!$1:$1048576,8,FALSE))</f>
        <v>42903</v>
      </c>
      <c r="I156" t="str">
        <f>VLOOKUP(A156,Employee_Master_Raw!$1:$1048576,9,FALSE)</f>
        <v>Master's</v>
      </c>
      <c r="J156" s="3">
        <f>VLOOKUP(A156,Employee_Master_Raw!$1:$1048576,10,FALSE)</f>
        <v>19</v>
      </c>
      <c r="K156" t="str">
        <f>VLOOKUP(A156,Employee_Master_Raw!$1:$1048576,11,FALSE)</f>
        <v>Priya Sharma</v>
      </c>
      <c r="L156" s="10">
        <f>VLOOKUP(A156,HR_Metrics_Raw!$1:$1048576,2,FALSE)</f>
        <v>130526</v>
      </c>
      <c r="M156" s="3">
        <f>VLOOKUP(A156,HR_Metrics_Raw!$1:$1048576,3,FALSE)</f>
        <v>3</v>
      </c>
      <c r="N156" s="3">
        <f>VLOOKUP(A156,HR_Metrics_Raw!$1:$1048576,4,FALSE)</f>
        <v>9</v>
      </c>
      <c r="O156" s="12">
        <f>VLOOKUP(A156,HR_Metrics_Raw!$1:$1048576,5,FALSE)</f>
        <v>0.89200000000000002</v>
      </c>
      <c r="P156" s="3">
        <f>VLOOKUP(A156,HR_Metrics_Raw!$1:$1048576,6,FALSE)</f>
        <v>11</v>
      </c>
      <c r="Q156" t="str">
        <f>VLOOKUP(A156,HR_Metrics_Raw!$1:$1048576,7,FALSE)</f>
        <v>Casual</v>
      </c>
      <c r="R156" t="str">
        <f>VLOOKUP(A156,HR_Metrics_Raw!$1:$1048576,8,FALSE)</f>
        <v>No</v>
      </c>
      <c r="S156" s="3">
        <f>VLOOKUP(A156,HR_Metrics_Raw!$1:$1048576,9,FALSE)</f>
        <v>70</v>
      </c>
      <c r="T156" t="str">
        <f>VLOOKUP(A156,HR_Metrics_Raw!$1:$1048576,10,FALSE)</f>
        <v>No</v>
      </c>
      <c r="U156" t="str">
        <f>VLOOKUP(A156,HR_Metrics_Raw!$1:$1048576,11,FALSE)</f>
        <v>Yes</v>
      </c>
    </row>
    <row r="157" spans="1:21" x14ac:dyDescent="0.35">
      <c r="A157" s="1" t="s">
        <v>1748</v>
      </c>
      <c r="B157" s="1" t="str">
        <f>VLOOKUP(Final_HR_Data!A157,Employee_Master_Raw!$1:$1048576,2,FALSE)</f>
        <v>Arjun Nair</v>
      </c>
      <c r="C157" s="1" t="str">
        <f>VLOOKUP(A157,Employee_Master_Raw!$1:$1048576,3,FALSE)</f>
        <v>Female</v>
      </c>
      <c r="D157" s="2">
        <f>VLOOKUP(A157,Employee_Master_Raw!$1:$1048576,4,FALSE)</f>
        <v>59</v>
      </c>
      <c r="E157" s="1" t="str">
        <f>VLOOKUP(A157,Employee_Master_Raw!$1:$1048576,5,FALSE)</f>
        <v>Customer Support</v>
      </c>
      <c r="F157" s="1" t="str">
        <f>VLOOKUP(A157,Employee_Master_Raw!$1:$1048576,6,FALSE)</f>
        <v>Developer</v>
      </c>
      <c r="G157" s="1" t="str">
        <f>VLOOKUP(A157,Employee_Master_Raw!$1:$1048576,7,FALSE)</f>
        <v>Pune</v>
      </c>
      <c r="H157" s="6">
        <f>IF(VLOOKUP(A157,Employee_Master_Raw!$1:$1048576,8,FALSE)=0,"",VLOOKUP(A157,Employee_Master_Raw!$1:$1048576,8,FALSE))</f>
        <v>43425</v>
      </c>
      <c r="I157" t="str">
        <f>VLOOKUP(A157,Employee_Master_Raw!$1:$1048576,9,FALSE)</f>
        <v>MCA</v>
      </c>
      <c r="J157" s="3">
        <f>VLOOKUP(A157,Employee_Master_Raw!$1:$1048576,10,FALSE)</f>
        <v>7</v>
      </c>
      <c r="K157" t="str">
        <f>VLOOKUP(A157,Employee_Master_Raw!$1:$1048576,11,FALSE)</f>
        <v>Rahul Nair</v>
      </c>
      <c r="L157" s="10">
        <f>VLOOKUP(A157,HR_Metrics_Raw!$1:$1048576,2,FALSE)</f>
        <v>156394</v>
      </c>
      <c r="M157" s="3">
        <f>VLOOKUP(A157,HR_Metrics_Raw!$1:$1048576,3,FALSE)</f>
        <v>4</v>
      </c>
      <c r="N157" s="3">
        <f>VLOOKUP(A157,HR_Metrics_Raw!$1:$1048576,4,FALSE)</f>
        <v>3</v>
      </c>
      <c r="O157" s="12">
        <f>VLOOKUP(A157,HR_Metrics_Raw!$1:$1048576,5,FALSE)</f>
        <v>0.89</v>
      </c>
      <c r="P157" s="3">
        <f>VLOOKUP(A157,HR_Metrics_Raw!$1:$1048576,6,FALSE)</f>
        <v>21</v>
      </c>
      <c r="Q157" t="str">
        <f>VLOOKUP(A157,HR_Metrics_Raw!$1:$1048576,7,FALSE)</f>
        <v>Sick</v>
      </c>
      <c r="R157" t="str">
        <f>VLOOKUP(A157,HR_Metrics_Raw!$1:$1048576,8,FALSE)</f>
        <v>Yes</v>
      </c>
      <c r="S157" s="3">
        <f>VLOOKUP(A157,HR_Metrics_Raw!$1:$1048576,9,FALSE)</f>
        <v>7</v>
      </c>
      <c r="T157" t="str">
        <f>VLOOKUP(A157,HR_Metrics_Raw!$1:$1048576,10,FALSE)</f>
        <v>Yes</v>
      </c>
      <c r="U157" t="str">
        <f>VLOOKUP(A157,HR_Metrics_Raw!$1:$1048576,11,FALSE)</f>
        <v>No</v>
      </c>
    </row>
    <row r="158" spans="1:21" x14ac:dyDescent="0.35">
      <c r="A158" s="1" t="s">
        <v>2110</v>
      </c>
      <c r="B158" s="1" t="str">
        <f>VLOOKUP(Final_HR_Data!A158,Employee_Master_Raw!$1:$1048576,2,FALSE)</f>
        <v>Ananya Sharma</v>
      </c>
      <c r="C158" s="1" t="str">
        <f>VLOOKUP(A158,Employee_Master_Raw!$1:$1048576,3,FALSE)</f>
        <v>Male</v>
      </c>
      <c r="D158" s="2">
        <f>VLOOKUP(A158,Employee_Master_Raw!$1:$1048576,4,FALSE)</f>
        <v>32</v>
      </c>
      <c r="E158" s="1" t="str">
        <f>VLOOKUP(A158,Employee_Master_Raw!$1:$1048576,5,FALSE)</f>
        <v>Customer Support</v>
      </c>
      <c r="F158" s="1" t="str">
        <f>VLOOKUP(A158,Employee_Master_Raw!$1:$1048576,6,FALSE)</f>
        <v>Specialist</v>
      </c>
      <c r="G158" s="1" t="str">
        <f>VLOOKUP(A158,Employee_Master_Raw!$1:$1048576,7,FALSE)</f>
        <v>Pune</v>
      </c>
      <c r="H158" s="6">
        <f>IF(VLOOKUP(A158,Employee_Master_Raw!$1:$1048576,8,FALSE)=0,"",VLOOKUP(A158,Employee_Master_Raw!$1:$1048576,8,FALSE))</f>
        <v>45465</v>
      </c>
      <c r="I158" t="str">
        <f>VLOOKUP(A158,Employee_Master_Raw!$1:$1048576,9,FALSE)</f>
        <v>Bachelor's</v>
      </c>
      <c r="J158" s="3">
        <f>VLOOKUP(A158,Employee_Master_Raw!$1:$1048576,10,FALSE)</f>
        <v>9</v>
      </c>
      <c r="K158" t="str">
        <f>VLOOKUP(A158,Employee_Master_Raw!$1:$1048576,11,FALSE)</f>
        <v>Anil Menon</v>
      </c>
      <c r="L158" s="10">
        <f>VLOOKUP(A158,HR_Metrics_Raw!$1:$1048576,2,FALSE)</f>
        <v>103054</v>
      </c>
      <c r="M158" s="3">
        <f>VLOOKUP(A158,HR_Metrics_Raw!$1:$1048576,3,FALSE)</f>
        <v>1</v>
      </c>
      <c r="N158" s="3">
        <f>VLOOKUP(A158,HR_Metrics_Raw!$1:$1048576,4,FALSE)</f>
        <v>9</v>
      </c>
      <c r="O158" s="12">
        <f>VLOOKUP(A158,HR_Metrics_Raw!$1:$1048576,5,FALSE)</f>
        <v>0.86499999999999999</v>
      </c>
      <c r="P158" s="3">
        <f>VLOOKUP(A158,HR_Metrics_Raw!$1:$1048576,6,FALSE)</f>
        <v>28</v>
      </c>
      <c r="Q158" t="str">
        <f>VLOOKUP(A158,HR_Metrics_Raw!$1:$1048576,7,FALSE)</f>
        <v>Sick</v>
      </c>
      <c r="R158" t="str">
        <f>VLOOKUP(A158,HR_Metrics_Raw!$1:$1048576,8,FALSE)</f>
        <v>No</v>
      </c>
      <c r="S158" s="3">
        <f>VLOOKUP(A158,HR_Metrics_Raw!$1:$1048576,9,FALSE)</f>
        <v>2</v>
      </c>
      <c r="T158" t="str">
        <f>VLOOKUP(A158,HR_Metrics_Raw!$1:$1048576,10,FALSE)</f>
        <v>No</v>
      </c>
      <c r="U158" t="str">
        <f>VLOOKUP(A158,HR_Metrics_Raw!$1:$1048576,11,FALSE)</f>
        <v>No</v>
      </c>
    </row>
    <row r="159" spans="1:21" x14ac:dyDescent="0.35">
      <c r="A159" s="1" t="s">
        <v>1723</v>
      </c>
      <c r="B159" s="1" t="str">
        <f>VLOOKUP(Final_HR_Data!A159,Employee_Master_Raw!$1:$1048576,2,FALSE)</f>
        <v>Kiran Patel</v>
      </c>
      <c r="C159" s="1" t="str">
        <f>VLOOKUP(A159,Employee_Master_Raw!$1:$1048576,3,FALSE)</f>
        <v>Female</v>
      </c>
      <c r="D159" s="2">
        <f>VLOOKUP(A159,Employee_Master_Raw!$1:$1048576,4,FALSE)</f>
        <v>56</v>
      </c>
      <c r="E159" s="1" t="str">
        <f>VLOOKUP(A159,Employee_Master_Raw!$1:$1048576,5,FALSE)</f>
        <v>IT</v>
      </c>
      <c r="F159" s="1" t="str">
        <f>VLOOKUP(A159,Employee_Master_Raw!$1:$1048576,6,FALSE)</f>
        <v>Executive</v>
      </c>
      <c r="G159" s="1" t="str">
        <f>VLOOKUP(A159,Employee_Master_Raw!$1:$1048576,7,FALSE)</f>
        <v>Bangalore</v>
      </c>
      <c r="H159" s="6">
        <f>IF(VLOOKUP(A159,Employee_Master_Raw!$1:$1048576,8,FALSE)=0,"",VLOOKUP(A159,Employee_Master_Raw!$1:$1048576,8,FALSE))</f>
        <v>43487</v>
      </c>
      <c r="I159" t="str">
        <f>VLOOKUP(A159,Employee_Master_Raw!$1:$1048576,9,FALSE)</f>
        <v>MBA</v>
      </c>
      <c r="J159" s="3">
        <f>VLOOKUP(A159,Employee_Master_Raw!$1:$1048576,10,FALSE)</f>
        <v>18</v>
      </c>
      <c r="K159" t="str">
        <f>VLOOKUP(A159,Employee_Master_Raw!$1:$1048576,11,FALSE)</f>
        <v>Unknown</v>
      </c>
      <c r="L159" s="10">
        <f>VLOOKUP(A159,HR_Metrics_Raw!$1:$1048576,2,FALSE)</f>
        <v>85429</v>
      </c>
      <c r="M159" s="3">
        <f>VLOOKUP(A159,HR_Metrics_Raw!$1:$1048576,3,FALSE)</f>
        <v>1</v>
      </c>
      <c r="N159" s="3">
        <f>VLOOKUP(A159,HR_Metrics_Raw!$1:$1048576,4,FALSE)</f>
        <v>6</v>
      </c>
      <c r="O159" s="12">
        <f>VLOOKUP(A159,HR_Metrics_Raw!$1:$1048576,5,FALSE)</f>
        <v>0.86699999999999999</v>
      </c>
      <c r="P159" s="3">
        <f>VLOOKUP(A159,HR_Metrics_Raw!$1:$1048576,6,FALSE)</f>
        <v>24</v>
      </c>
      <c r="Q159" t="str">
        <f>VLOOKUP(A159,HR_Metrics_Raw!$1:$1048576,7,FALSE)</f>
        <v>Sick</v>
      </c>
      <c r="R159" t="str">
        <f>VLOOKUP(A159,HR_Metrics_Raw!$1:$1048576,8,FALSE)</f>
        <v>Yes</v>
      </c>
      <c r="S159" s="3">
        <f>VLOOKUP(A159,HR_Metrics_Raw!$1:$1048576,9,FALSE)</f>
        <v>67</v>
      </c>
      <c r="T159" t="str">
        <f>VLOOKUP(A159,HR_Metrics_Raw!$1:$1048576,10,FALSE)</f>
        <v>No</v>
      </c>
      <c r="U159" t="str">
        <f>VLOOKUP(A159,HR_Metrics_Raw!$1:$1048576,11,FALSE)</f>
        <v>No</v>
      </c>
    </row>
    <row r="160" spans="1:21" x14ac:dyDescent="0.35">
      <c r="A160" s="1" t="s">
        <v>1332</v>
      </c>
      <c r="B160" s="1" t="str">
        <f>VLOOKUP(Final_HR_Data!A160,Employee_Master_Raw!$1:$1048576,2,FALSE)</f>
        <v>Sneha Iyer</v>
      </c>
      <c r="C160" s="1" t="str">
        <f>VLOOKUP(A160,Employee_Master_Raw!$1:$1048576,3,FALSE)</f>
        <v>Male</v>
      </c>
      <c r="D160" s="2">
        <f>VLOOKUP(A160,Employee_Master_Raw!$1:$1048576,4,FALSE)</f>
        <v>43</v>
      </c>
      <c r="E160" s="1" t="str">
        <f>VLOOKUP(A160,Employee_Master_Raw!$1:$1048576,5,FALSE)</f>
        <v>IT</v>
      </c>
      <c r="F160" s="1" t="str">
        <f>VLOOKUP(A160,Employee_Master_Raw!$1:$1048576,6,FALSE)</f>
        <v>Manager</v>
      </c>
      <c r="G160" s="1" t="str">
        <f>VLOOKUP(A160,Employee_Master_Raw!$1:$1048576,7,FALSE)</f>
        <v>Bangalore</v>
      </c>
      <c r="H160" s="6">
        <f>IF(VLOOKUP(A160,Employee_Master_Raw!$1:$1048576,8,FALSE)=0,"",VLOOKUP(A160,Employee_Master_Raw!$1:$1048576,8,FALSE))</f>
        <v>42372</v>
      </c>
      <c r="I160" t="str">
        <f>VLOOKUP(A160,Employee_Master_Raw!$1:$1048576,9,FALSE)</f>
        <v>Bachelor's</v>
      </c>
      <c r="J160" s="3">
        <f>VLOOKUP(A160,Employee_Master_Raw!$1:$1048576,10,FALSE)</f>
        <v>5</v>
      </c>
      <c r="K160" t="str">
        <f>VLOOKUP(A160,Employee_Master_Raw!$1:$1048576,11,FALSE)</f>
        <v>Sneha Thomas</v>
      </c>
      <c r="L160" s="10">
        <f>VLOOKUP(A160,HR_Metrics_Raw!$1:$1048576,2,FALSE)</f>
        <v>99252</v>
      </c>
      <c r="M160" s="3">
        <f>VLOOKUP(A160,HR_Metrics_Raw!$1:$1048576,3,FALSE)</f>
        <v>5</v>
      </c>
      <c r="N160" s="3">
        <f>VLOOKUP(A160,HR_Metrics_Raw!$1:$1048576,4,FALSE)</f>
        <v>2</v>
      </c>
      <c r="O160" s="12">
        <f>VLOOKUP(A160,HR_Metrics_Raw!$1:$1048576,5,FALSE)</f>
        <v>0.86099999999999999</v>
      </c>
      <c r="P160" s="3">
        <f>VLOOKUP(A160,HR_Metrics_Raw!$1:$1048576,6,FALSE)</f>
        <v>24</v>
      </c>
      <c r="Q160" t="str">
        <f>VLOOKUP(A160,HR_Metrics_Raw!$1:$1048576,7,FALSE)</f>
        <v>Unpaid</v>
      </c>
      <c r="R160" t="str">
        <f>VLOOKUP(A160,HR_Metrics_Raw!$1:$1048576,8,FALSE)</f>
        <v>Yes</v>
      </c>
      <c r="S160" s="3">
        <f>VLOOKUP(A160,HR_Metrics_Raw!$1:$1048576,9,FALSE)</f>
        <v>14</v>
      </c>
      <c r="T160" t="str">
        <f>VLOOKUP(A160,HR_Metrics_Raw!$1:$1048576,10,FALSE)</f>
        <v>Yes</v>
      </c>
      <c r="U160" t="str">
        <f>VLOOKUP(A160,HR_Metrics_Raw!$1:$1048576,11,FALSE)</f>
        <v>No</v>
      </c>
    </row>
    <row r="161" spans="1:21" x14ac:dyDescent="0.35">
      <c r="A161" s="1" t="s">
        <v>2244</v>
      </c>
      <c r="B161" s="1" t="str">
        <f>VLOOKUP(Final_HR_Data!A161,Employee_Master_Raw!$1:$1048576,2,FALSE)</f>
        <v>Rahul Kumar</v>
      </c>
      <c r="C161" s="1" t="str">
        <f>VLOOKUP(A161,Employee_Master_Raw!$1:$1048576,3,FALSE)</f>
        <v>Female</v>
      </c>
      <c r="D161" s="2">
        <f>VLOOKUP(A161,Employee_Master_Raw!$1:$1048576,4,FALSE)</f>
        <v>57</v>
      </c>
      <c r="E161" s="1" t="str">
        <f>VLOOKUP(A161,Employee_Master_Raw!$1:$1048576,5,FALSE)</f>
        <v>Operations</v>
      </c>
      <c r="F161" s="1" t="str">
        <f>VLOOKUP(A161,Employee_Master_Raw!$1:$1048576,6,FALSE)</f>
        <v>Developer</v>
      </c>
      <c r="G161" s="1" t="str">
        <f>VLOOKUP(A161,Employee_Master_Raw!$1:$1048576,7,FALSE)</f>
        <v>Bangalore</v>
      </c>
      <c r="H161" s="6">
        <f>IF(VLOOKUP(A161,Employee_Master_Raw!$1:$1048576,8,FALSE)=0,"",VLOOKUP(A161,Employee_Master_Raw!$1:$1048576,8,FALSE))</f>
        <v>44746</v>
      </c>
      <c r="I161" t="str">
        <f>VLOOKUP(A161,Employee_Master_Raw!$1:$1048576,9,FALSE)</f>
        <v>MBA</v>
      </c>
      <c r="J161" s="3">
        <f>VLOOKUP(A161,Employee_Master_Raw!$1:$1048576,10,FALSE)</f>
        <v>7</v>
      </c>
      <c r="K161" t="str">
        <f>VLOOKUP(A161,Employee_Master_Raw!$1:$1048576,11,FALSE)</f>
        <v>Anil Menon</v>
      </c>
      <c r="L161" s="10">
        <f>VLOOKUP(A161,HR_Metrics_Raw!$1:$1048576,2,FALSE)</f>
        <v>102043</v>
      </c>
      <c r="M161" s="3">
        <f>VLOOKUP(A161,HR_Metrics_Raw!$1:$1048576,3,FALSE)</f>
        <v>2</v>
      </c>
      <c r="N161" s="3">
        <f>VLOOKUP(A161,HR_Metrics_Raw!$1:$1048576,4,FALSE)</f>
        <v>9</v>
      </c>
      <c r="O161" s="12">
        <f>VLOOKUP(A161,HR_Metrics_Raw!$1:$1048576,5,FALSE)</f>
        <v>0.98</v>
      </c>
      <c r="P161" s="3">
        <f>VLOOKUP(A161,HR_Metrics_Raw!$1:$1048576,6,FALSE)</f>
        <v>16</v>
      </c>
      <c r="Q161" t="str">
        <f>VLOOKUP(A161,HR_Metrics_Raw!$1:$1048576,7,FALSE)</f>
        <v>Casual</v>
      </c>
      <c r="R161" t="str">
        <f>VLOOKUP(A161,HR_Metrics_Raw!$1:$1048576,8,FALSE)</f>
        <v>No</v>
      </c>
      <c r="S161" s="3">
        <f>VLOOKUP(A161,HR_Metrics_Raw!$1:$1048576,9,FALSE)</f>
        <v>70</v>
      </c>
      <c r="T161" t="str">
        <f>VLOOKUP(A161,HR_Metrics_Raw!$1:$1048576,10,FALSE)</f>
        <v>No</v>
      </c>
      <c r="U161" t="str">
        <f>VLOOKUP(A161,HR_Metrics_Raw!$1:$1048576,11,FALSE)</f>
        <v>No</v>
      </c>
    </row>
    <row r="162" spans="1:21" x14ac:dyDescent="0.35">
      <c r="A162" s="1" t="s">
        <v>1704</v>
      </c>
      <c r="B162" s="1" t="str">
        <f>VLOOKUP(Final_HR_Data!A162,Employee_Master_Raw!$1:$1048576,2,FALSE)</f>
        <v>Rahul Kumar</v>
      </c>
      <c r="C162" s="1" t="str">
        <f>VLOOKUP(A162,Employee_Master_Raw!$1:$1048576,3,FALSE)</f>
        <v>Male</v>
      </c>
      <c r="D162" s="2">
        <f>VLOOKUP(A162,Employee_Master_Raw!$1:$1048576,4,FALSE)</f>
        <v>48</v>
      </c>
      <c r="E162" s="1" t="str">
        <f>VLOOKUP(A162,Employee_Master_Raw!$1:$1048576,5,FALSE)</f>
        <v>Marketing</v>
      </c>
      <c r="F162" s="1" t="str">
        <f>VLOOKUP(A162,Employee_Master_Raw!$1:$1048576,6,FALSE)</f>
        <v>Executive</v>
      </c>
      <c r="G162" s="1" t="str">
        <f>VLOOKUP(A162,Employee_Master_Raw!$1:$1048576,7,FALSE)</f>
        <v>Delhi</v>
      </c>
      <c r="H162" s="6">
        <f>IF(VLOOKUP(A162,Employee_Master_Raw!$1:$1048576,8,FALSE)=0,"",VLOOKUP(A162,Employee_Master_Raw!$1:$1048576,8,FALSE))</f>
        <v>44719</v>
      </c>
      <c r="I162" t="str">
        <f>VLOOKUP(A162,Employee_Master_Raw!$1:$1048576,9,FALSE)</f>
        <v>Bachelor's</v>
      </c>
      <c r="J162" s="3">
        <f>VLOOKUP(A162,Employee_Master_Raw!$1:$1048576,10,FALSE)</f>
        <v>3</v>
      </c>
      <c r="K162" t="str">
        <f>VLOOKUP(A162,Employee_Master_Raw!$1:$1048576,11,FALSE)</f>
        <v>Anil Menon</v>
      </c>
      <c r="L162" s="10">
        <f>VLOOKUP(A162,HR_Metrics_Raw!$1:$1048576,2,FALSE)</f>
        <v>43336</v>
      </c>
      <c r="M162" s="3">
        <f>VLOOKUP(A162,HR_Metrics_Raw!$1:$1048576,3,FALSE)</f>
        <v>1</v>
      </c>
      <c r="N162" s="3">
        <f>VLOOKUP(A162,HR_Metrics_Raw!$1:$1048576,4,FALSE)</f>
        <v>9</v>
      </c>
      <c r="O162" s="12">
        <f>VLOOKUP(A162,HR_Metrics_Raw!$1:$1048576,5,FALSE)</f>
        <v>0.95400000000000007</v>
      </c>
      <c r="P162" s="3">
        <f>VLOOKUP(A162,HR_Metrics_Raw!$1:$1048576,6,FALSE)</f>
        <v>11</v>
      </c>
      <c r="Q162" t="str">
        <f>VLOOKUP(A162,HR_Metrics_Raw!$1:$1048576,7,FALSE)</f>
        <v>Casual</v>
      </c>
      <c r="R162" t="str">
        <f>VLOOKUP(A162,HR_Metrics_Raw!$1:$1048576,8,FALSE)</f>
        <v>Yes</v>
      </c>
      <c r="S162" s="3">
        <f>VLOOKUP(A162,HR_Metrics_Raw!$1:$1048576,9,FALSE)</f>
        <v>18</v>
      </c>
      <c r="T162" t="str">
        <f>VLOOKUP(A162,HR_Metrics_Raw!$1:$1048576,10,FALSE)</f>
        <v>Yes</v>
      </c>
      <c r="U162" t="str">
        <f>VLOOKUP(A162,HR_Metrics_Raw!$1:$1048576,11,FALSE)</f>
        <v>No</v>
      </c>
    </row>
    <row r="163" spans="1:21" x14ac:dyDescent="0.35">
      <c r="A163" s="1" t="s">
        <v>2871</v>
      </c>
      <c r="B163" s="1" t="str">
        <f>VLOOKUP(Final_HR_Data!A163,Employee_Master_Raw!$1:$1048576,2,FALSE)</f>
        <v>Neha Thomas</v>
      </c>
      <c r="C163" s="1" t="str">
        <f>VLOOKUP(A163,Employee_Master_Raw!$1:$1048576,3,FALSE)</f>
        <v>Male</v>
      </c>
      <c r="D163" s="2">
        <f>VLOOKUP(A163,Employee_Master_Raw!$1:$1048576,4,FALSE)</f>
        <v>32</v>
      </c>
      <c r="E163" s="1" t="str">
        <f>VLOOKUP(A163,Employee_Master_Raw!$1:$1048576,5,FALSE)</f>
        <v>HR</v>
      </c>
      <c r="F163" s="1" t="str">
        <f>VLOOKUP(A163,Employee_Master_Raw!$1:$1048576,6,FALSE)</f>
        <v>Developer</v>
      </c>
      <c r="G163" s="1" t="str">
        <f>VLOOKUP(A163,Employee_Master_Raw!$1:$1048576,7,FALSE)</f>
        <v>Pune</v>
      </c>
      <c r="H163" s="6">
        <f>IF(VLOOKUP(A163,Employee_Master_Raw!$1:$1048576,8,FALSE)=0,"",VLOOKUP(A163,Employee_Master_Raw!$1:$1048576,8,FALSE))</f>
        <v>45895</v>
      </c>
      <c r="I163" t="str">
        <f>VLOOKUP(A163,Employee_Master_Raw!$1:$1048576,9,FALSE)</f>
        <v>Unknown</v>
      </c>
      <c r="J163" s="3">
        <f>VLOOKUP(A163,Employee_Master_Raw!$1:$1048576,10,FALSE)</f>
        <v>20</v>
      </c>
      <c r="K163" t="str">
        <f>VLOOKUP(A163,Employee_Master_Raw!$1:$1048576,11,FALSE)</f>
        <v>Priya Sharma</v>
      </c>
      <c r="L163" s="10">
        <f>VLOOKUP(A163,HR_Metrics_Raw!$1:$1048576,2,FALSE)</f>
        <v>132764</v>
      </c>
      <c r="M163" s="3">
        <f>VLOOKUP(A163,HR_Metrics_Raw!$1:$1048576,3,FALSE)</f>
        <v>1</v>
      </c>
      <c r="N163" s="3">
        <f>VLOOKUP(A163,HR_Metrics_Raw!$1:$1048576,4,FALSE)</f>
        <v>6</v>
      </c>
      <c r="O163" s="12">
        <f>VLOOKUP(A163,HR_Metrics_Raw!$1:$1048576,5,FALSE)</f>
        <v>0.85799999999999998</v>
      </c>
      <c r="P163" s="3">
        <f>VLOOKUP(A163,HR_Metrics_Raw!$1:$1048576,6,FALSE)</f>
        <v>29</v>
      </c>
      <c r="Q163" t="str">
        <f>VLOOKUP(A163,HR_Metrics_Raw!$1:$1048576,7,FALSE)</f>
        <v>Unpaid</v>
      </c>
      <c r="R163" t="str">
        <f>VLOOKUP(A163,HR_Metrics_Raw!$1:$1048576,8,FALSE)</f>
        <v>Yes</v>
      </c>
      <c r="S163" s="3">
        <f>VLOOKUP(A163,HR_Metrics_Raw!$1:$1048576,9,FALSE)</f>
        <v>75</v>
      </c>
      <c r="T163" t="str">
        <f>VLOOKUP(A163,HR_Metrics_Raw!$1:$1048576,10,FALSE)</f>
        <v>No</v>
      </c>
      <c r="U163" t="str">
        <f>VLOOKUP(A163,HR_Metrics_Raw!$1:$1048576,11,FALSE)</f>
        <v>No</v>
      </c>
    </row>
    <row r="164" spans="1:21" x14ac:dyDescent="0.35">
      <c r="A164" s="1" t="s">
        <v>1970</v>
      </c>
      <c r="B164" s="1" t="str">
        <f>VLOOKUP(Final_HR_Data!A164,Employee_Master_Raw!$1:$1048576,2,FALSE)</f>
        <v>Rahul Kumar</v>
      </c>
      <c r="C164" s="1" t="str">
        <f>VLOOKUP(A164,Employee_Master_Raw!$1:$1048576,3,FALSE)</f>
        <v>Male</v>
      </c>
      <c r="D164" s="2">
        <f>VLOOKUP(A164,Employee_Master_Raw!$1:$1048576,4,FALSE)</f>
        <v>51</v>
      </c>
      <c r="E164" s="1" t="str">
        <f>VLOOKUP(A164,Employee_Master_Raw!$1:$1048576,5,FALSE)</f>
        <v>FINANCE</v>
      </c>
      <c r="F164" s="1" t="str">
        <f>VLOOKUP(A164,Employee_Master_Raw!$1:$1048576,6,FALSE)</f>
        <v>Specialist</v>
      </c>
      <c r="G164" s="1" t="str">
        <f>VLOOKUP(A164,Employee_Master_Raw!$1:$1048576,7,FALSE)</f>
        <v>Delhi</v>
      </c>
      <c r="H164" s="6">
        <f>IF(VLOOKUP(A164,Employee_Master_Raw!$1:$1048576,8,FALSE)=0,"",VLOOKUP(A164,Employee_Master_Raw!$1:$1048576,8,FALSE))</f>
        <v>45106</v>
      </c>
      <c r="I164" t="str">
        <f>VLOOKUP(A164,Employee_Master_Raw!$1:$1048576,9,FALSE)</f>
        <v>Master's</v>
      </c>
      <c r="J164" s="3">
        <f>VLOOKUP(A164,Employee_Master_Raw!$1:$1048576,10,FALSE)</f>
        <v>13</v>
      </c>
      <c r="K164" t="str">
        <f>VLOOKUP(A164,Employee_Master_Raw!$1:$1048576,11,FALSE)</f>
        <v>Anil Menon</v>
      </c>
      <c r="L164" s="10">
        <f>VLOOKUP(A164,HR_Metrics_Raw!$1:$1048576,2,FALSE)</f>
        <v>113593</v>
      </c>
      <c r="M164" s="3">
        <f>VLOOKUP(A164,HR_Metrics_Raw!$1:$1048576,3,FALSE)</f>
        <v>2</v>
      </c>
      <c r="N164" s="3">
        <f>VLOOKUP(A164,HR_Metrics_Raw!$1:$1048576,4,FALSE)</f>
        <v>5</v>
      </c>
      <c r="O164" s="12">
        <f>VLOOKUP(A164,HR_Metrics_Raw!$1:$1048576,5,FALSE)</f>
        <v>0.94200000000000006</v>
      </c>
      <c r="P164" s="3">
        <f>VLOOKUP(A164,HR_Metrics_Raw!$1:$1048576,6,FALSE)</f>
        <v>14</v>
      </c>
      <c r="Q164" t="str">
        <f>VLOOKUP(A164,HR_Metrics_Raw!$1:$1048576,7,FALSE)</f>
        <v>Unpaid</v>
      </c>
      <c r="R164" t="str">
        <f>VLOOKUP(A164,HR_Metrics_Raw!$1:$1048576,8,FALSE)</f>
        <v>No</v>
      </c>
      <c r="S164" s="3">
        <f>VLOOKUP(A164,HR_Metrics_Raw!$1:$1048576,9,FALSE)</f>
        <v>18</v>
      </c>
      <c r="T164" t="str">
        <f>VLOOKUP(A164,HR_Metrics_Raw!$1:$1048576,10,FALSE)</f>
        <v>No</v>
      </c>
      <c r="U164" t="str">
        <f>VLOOKUP(A164,HR_Metrics_Raw!$1:$1048576,11,FALSE)</f>
        <v>No</v>
      </c>
    </row>
    <row r="165" spans="1:21" x14ac:dyDescent="0.35">
      <c r="A165" s="1" t="s">
        <v>420</v>
      </c>
      <c r="B165" s="1" t="str">
        <f>VLOOKUP(Final_HR_Data!A165,Employee_Master_Raw!$1:$1048576,2,FALSE)</f>
        <v>Ananya Sharma</v>
      </c>
      <c r="C165" s="1" t="str">
        <f>VLOOKUP(A165,Employee_Master_Raw!$1:$1048576,3,FALSE)</f>
        <v>Male</v>
      </c>
      <c r="D165" s="2">
        <f>VLOOKUP(A165,Employee_Master_Raw!$1:$1048576,4,FALSE)</f>
        <v>45</v>
      </c>
      <c r="E165" s="1" t="str">
        <f>VLOOKUP(A165,Employee_Master_Raw!$1:$1048576,5,FALSE)</f>
        <v>Operations</v>
      </c>
      <c r="F165" s="1" t="str">
        <f>VLOOKUP(A165,Employee_Master_Raw!$1:$1048576,6,FALSE)</f>
        <v>Executive</v>
      </c>
      <c r="G165" s="1" t="str">
        <f>VLOOKUP(A165,Employee_Master_Raw!$1:$1048576,7,FALSE)</f>
        <v>Mumbai</v>
      </c>
      <c r="H165" s="6">
        <f>IF(VLOOKUP(A165,Employee_Master_Raw!$1:$1048576,8,FALSE)=0,"",VLOOKUP(A165,Employee_Master_Raw!$1:$1048576,8,FALSE))</f>
        <v>43188</v>
      </c>
      <c r="I165" t="str">
        <f>VLOOKUP(A165,Employee_Master_Raw!$1:$1048576,9,FALSE)</f>
        <v>MCA</v>
      </c>
      <c r="J165" s="3">
        <f>VLOOKUP(A165,Employee_Master_Raw!$1:$1048576,10,FALSE)</f>
        <v>16</v>
      </c>
      <c r="K165" t="str">
        <f>VLOOKUP(A165,Employee_Master_Raw!$1:$1048576,11,FALSE)</f>
        <v>Priya Sharma</v>
      </c>
      <c r="L165" s="10">
        <f>VLOOKUP(A165,HR_Metrics_Raw!$1:$1048576,2,FALSE)</f>
        <v>56109</v>
      </c>
      <c r="M165" s="3">
        <f>VLOOKUP(A165,HR_Metrics_Raw!$1:$1048576,3,FALSE)</f>
        <v>3</v>
      </c>
      <c r="N165" s="3">
        <f>VLOOKUP(A165,HR_Metrics_Raw!$1:$1048576,4,FALSE)</f>
        <v>6</v>
      </c>
      <c r="O165" s="12">
        <f>VLOOKUP(A165,HR_Metrics_Raw!$1:$1048576,5,FALSE)</f>
        <v>0.92500000000000004</v>
      </c>
      <c r="P165" s="3">
        <f>VLOOKUP(A165,HR_Metrics_Raw!$1:$1048576,6,FALSE)</f>
        <v>18</v>
      </c>
      <c r="Q165" t="str">
        <f>VLOOKUP(A165,HR_Metrics_Raw!$1:$1048576,7,FALSE)</f>
        <v>Maternity/Paternity</v>
      </c>
      <c r="R165" t="str">
        <f>VLOOKUP(A165,HR_Metrics_Raw!$1:$1048576,8,FALSE)</f>
        <v>No</v>
      </c>
      <c r="S165" s="3">
        <f>VLOOKUP(A165,HR_Metrics_Raw!$1:$1048576,9,FALSE)</f>
        <v>6</v>
      </c>
      <c r="T165" t="str">
        <f>VLOOKUP(A165,HR_Metrics_Raw!$1:$1048576,10,FALSE)</f>
        <v>No</v>
      </c>
      <c r="U165" t="str">
        <f>VLOOKUP(A165,HR_Metrics_Raw!$1:$1048576,11,FALSE)</f>
        <v>No</v>
      </c>
    </row>
    <row r="166" spans="1:21" x14ac:dyDescent="0.35">
      <c r="A166" s="1" t="s">
        <v>2811</v>
      </c>
      <c r="B166" s="1" t="str">
        <f>VLOOKUP(Final_HR_Data!A166,Employee_Master_Raw!$1:$1048576,2,FALSE)</f>
        <v>Ananya Sharma</v>
      </c>
      <c r="C166" s="1" t="str">
        <f>VLOOKUP(A166,Employee_Master_Raw!$1:$1048576,3,FALSE)</f>
        <v>Female</v>
      </c>
      <c r="D166" s="2">
        <f>VLOOKUP(A166,Employee_Master_Raw!$1:$1048576,4,FALSE)</f>
        <v>22</v>
      </c>
      <c r="E166" s="1" t="str">
        <f>VLOOKUP(A166,Employee_Master_Raw!$1:$1048576,5,FALSE)</f>
        <v>Marketing</v>
      </c>
      <c r="F166" s="1" t="str">
        <f>VLOOKUP(A166,Employee_Master_Raw!$1:$1048576,6,FALSE)</f>
        <v>Analyst</v>
      </c>
      <c r="G166" s="1" t="str">
        <f>VLOOKUP(A166,Employee_Master_Raw!$1:$1048576,7,FALSE)</f>
        <v>Hyderabad</v>
      </c>
      <c r="H166" s="6">
        <f>IF(VLOOKUP(A166,Employee_Master_Raw!$1:$1048576,8,FALSE)=0,"",VLOOKUP(A166,Employee_Master_Raw!$1:$1048576,8,FALSE))</f>
        <v>44632</v>
      </c>
      <c r="I166" t="str">
        <f>VLOOKUP(A166,Employee_Master_Raw!$1:$1048576,9,FALSE)</f>
        <v>Master's</v>
      </c>
      <c r="J166" s="3">
        <f>VLOOKUP(A166,Employee_Master_Raw!$1:$1048576,10,FALSE)</f>
        <v>17</v>
      </c>
      <c r="K166" t="str">
        <f>VLOOKUP(A166,Employee_Master_Raw!$1:$1048576,11,FALSE)</f>
        <v>Rahul Nair</v>
      </c>
      <c r="L166" s="10">
        <f>VLOOKUP(A166,HR_Metrics_Raw!$1:$1048576,2,FALSE)</f>
        <v>44995</v>
      </c>
      <c r="M166" s="3">
        <f>VLOOKUP(A166,HR_Metrics_Raw!$1:$1048576,3,FALSE)</f>
        <v>2</v>
      </c>
      <c r="N166" s="3">
        <f>VLOOKUP(A166,HR_Metrics_Raw!$1:$1048576,4,FALSE)</f>
        <v>1</v>
      </c>
      <c r="O166" s="12">
        <f>VLOOKUP(A166,HR_Metrics_Raw!$1:$1048576,5,FALSE)</f>
        <v>0.88</v>
      </c>
      <c r="P166" s="3">
        <f>VLOOKUP(A166,HR_Metrics_Raw!$1:$1048576,6,FALSE)</f>
        <v>22</v>
      </c>
      <c r="Q166" t="str">
        <f>VLOOKUP(A166,HR_Metrics_Raw!$1:$1048576,7,FALSE)</f>
        <v>Casual</v>
      </c>
      <c r="R166" t="str">
        <f>VLOOKUP(A166,HR_Metrics_Raw!$1:$1048576,8,FALSE)</f>
        <v>No</v>
      </c>
      <c r="S166" s="3">
        <f>VLOOKUP(A166,HR_Metrics_Raw!$1:$1048576,9,FALSE)</f>
        <v>73</v>
      </c>
      <c r="T166" t="str">
        <f>VLOOKUP(A166,HR_Metrics_Raw!$1:$1048576,10,FALSE)</f>
        <v>Yes</v>
      </c>
      <c r="U166" t="str">
        <f>VLOOKUP(A166,HR_Metrics_Raw!$1:$1048576,11,FALSE)</f>
        <v>No</v>
      </c>
    </row>
    <row r="167" spans="1:21" x14ac:dyDescent="0.35">
      <c r="A167" s="1" t="s">
        <v>184</v>
      </c>
      <c r="B167" s="1" t="str">
        <f>VLOOKUP(Final_HR_Data!A167,Employee_Master_Raw!$1:$1048576,2,FALSE)</f>
        <v>Arjun Nair</v>
      </c>
      <c r="C167" s="1" t="str">
        <f>VLOOKUP(A167,Employee_Master_Raw!$1:$1048576,3,FALSE)</f>
        <v>Male</v>
      </c>
      <c r="D167" s="2">
        <f>VLOOKUP(A167,Employee_Master_Raw!$1:$1048576,4,FALSE)</f>
        <v>52</v>
      </c>
      <c r="E167" s="1" t="str">
        <f>VLOOKUP(A167,Employee_Master_Raw!$1:$1048576,5,FALSE)</f>
        <v>Customer Support</v>
      </c>
      <c r="F167" s="1" t="str">
        <f>VLOOKUP(A167,Employee_Master_Raw!$1:$1048576,6,FALSE)</f>
        <v>Executive</v>
      </c>
      <c r="G167" s="1" t="str">
        <f>VLOOKUP(A167,Employee_Master_Raw!$1:$1048576,7,FALSE)</f>
        <v>Chennai</v>
      </c>
      <c r="H167" s="6">
        <f>IF(VLOOKUP(A167,Employee_Master_Raw!$1:$1048576,8,FALSE)=0,"",VLOOKUP(A167,Employee_Master_Raw!$1:$1048576,8,FALSE))</f>
        <v>43887</v>
      </c>
      <c r="I167" t="str">
        <f>VLOOKUP(A167,Employee_Master_Raw!$1:$1048576,9,FALSE)</f>
        <v>Master's</v>
      </c>
      <c r="J167" s="3">
        <f>VLOOKUP(A167,Employee_Master_Raw!$1:$1048576,10,FALSE)</f>
        <v>14</v>
      </c>
      <c r="K167" t="str">
        <f>VLOOKUP(A167,Employee_Master_Raw!$1:$1048576,11,FALSE)</f>
        <v>Priya Sharma</v>
      </c>
      <c r="L167" s="10">
        <f>VLOOKUP(A167,HR_Metrics_Raw!$1:$1048576,2,FALSE)</f>
        <v>119384</v>
      </c>
      <c r="M167" s="3">
        <f>VLOOKUP(A167,HR_Metrics_Raw!$1:$1048576,3,FALSE)</f>
        <v>1</v>
      </c>
      <c r="N167" s="3">
        <f>VLOOKUP(A167,HR_Metrics_Raw!$1:$1048576,4,FALSE)</f>
        <v>10</v>
      </c>
      <c r="O167" s="12">
        <f>VLOOKUP(A167,HR_Metrics_Raw!$1:$1048576,5,FALSE)</f>
        <v>0.91299999999999992</v>
      </c>
      <c r="P167" s="3">
        <f>VLOOKUP(A167,HR_Metrics_Raw!$1:$1048576,6,FALSE)</f>
        <v>16</v>
      </c>
      <c r="Q167" t="str">
        <f>VLOOKUP(A167,HR_Metrics_Raw!$1:$1048576,7,FALSE)</f>
        <v>Sick</v>
      </c>
      <c r="R167" t="str">
        <f>VLOOKUP(A167,HR_Metrics_Raw!$1:$1048576,8,FALSE)</f>
        <v>No</v>
      </c>
      <c r="S167" s="3">
        <f>VLOOKUP(A167,HR_Metrics_Raw!$1:$1048576,9,FALSE)</f>
        <v>19</v>
      </c>
      <c r="T167" t="str">
        <f>VLOOKUP(A167,HR_Metrics_Raw!$1:$1048576,10,FALSE)</f>
        <v>No</v>
      </c>
      <c r="U167" t="str">
        <f>VLOOKUP(A167,HR_Metrics_Raw!$1:$1048576,11,FALSE)</f>
        <v>No</v>
      </c>
    </row>
    <row r="168" spans="1:21" x14ac:dyDescent="0.35">
      <c r="A168" s="1" t="s">
        <v>907</v>
      </c>
      <c r="B168" s="1" t="str">
        <f>VLOOKUP(Final_HR_Data!A168,Employee_Master_Raw!$1:$1048576,2,FALSE)</f>
        <v>Amit Das</v>
      </c>
      <c r="C168" s="1" t="str">
        <f>VLOOKUP(A168,Employee_Master_Raw!$1:$1048576,3,FALSE)</f>
        <v>Male</v>
      </c>
      <c r="D168" s="2">
        <f>VLOOKUP(A168,Employee_Master_Raw!$1:$1048576,4,FALSE)</f>
        <v>54</v>
      </c>
      <c r="E168" s="1" t="str">
        <f>VLOOKUP(A168,Employee_Master_Raw!$1:$1048576,5,FALSE)</f>
        <v>Marketing</v>
      </c>
      <c r="F168" s="1" t="str">
        <f>VLOOKUP(A168,Employee_Master_Raw!$1:$1048576,6,FALSE)</f>
        <v>Manager</v>
      </c>
      <c r="G168" s="1" t="str">
        <f>VLOOKUP(A168,Employee_Master_Raw!$1:$1048576,7,FALSE)</f>
        <v>Pune</v>
      </c>
      <c r="H168" s="6">
        <f>IF(VLOOKUP(A168,Employee_Master_Raw!$1:$1048576,8,FALSE)=0,"",VLOOKUP(A168,Employee_Master_Raw!$1:$1048576,8,FALSE))</f>
        <v>45118</v>
      </c>
      <c r="I168" t="str">
        <f>VLOOKUP(A168,Employee_Master_Raw!$1:$1048576,9,FALSE)</f>
        <v>Master's</v>
      </c>
      <c r="J168" s="3">
        <f>VLOOKUP(A168,Employee_Master_Raw!$1:$1048576,10,FALSE)</f>
        <v>4</v>
      </c>
      <c r="K168" t="str">
        <f>VLOOKUP(A168,Employee_Master_Raw!$1:$1048576,11,FALSE)</f>
        <v>Sneha Thomas</v>
      </c>
      <c r="L168" s="10">
        <f>VLOOKUP(A168,HR_Metrics_Raw!$1:$1048576,2,FALSE)</f>
        <v>110767</v>
      </c>
      <c r="M168" s="3">
        <f>VLOOKUP(A168,HR_Metrics_Raw!$1:$1048576,3,FALSE)</f>
        <v>2</v>
      </c>
      <c r="N168" s="3">
        <f>VLOOKUP(A168,HR_Metrics_Raw!$1:$1048576,4,FALSE)</f>
        <v>6</v>
      </c>
      <c r="O168" s="12">
        <f>VLOOKUP(A168,HR_Metrics_Raw!$1:$1048576,5,FALSE)</f>
        <v>0.97699999999999998</v>
      </c>
      <c r="P168" s="3">
        <f>VLOOKUP(A168,HR_Metrics_Raw!$1:$1048576,6,FALSE)</f>
        <v>29</v>
      </c>
      <c r="Q168" t="str">
        <f>VLOOKUP(A168,HR_Metrics_Raw!$1:$1048576,7,FALSE)</f>
        <v>Maternity/Paternity</v>
      </c>
      <c r="R168" t="str">
        <f>VLOOKUP(A168,HR_Metrics_Raw!$1:$1048576,8,FALSE)</f>
        <v>No</v>
      </c>
      <c r="S168" s="3">
        <f>VLOOKUP(A168,HR_Metrics_Raw!$1:$1048576,9,FALSE)</f>
        <v>2</v>
      </c>
      <c r="T168" t="str">
        <f>VLOOKUP(A168,HR_Metrics_Raw!$1:$1048576,10,FALSE)</f>
        <v>Yes</v>
      </c>
      <c r="U168" t="str">
        <f>VLOOKUP(A168,HR_Metrics_Raw!$1:$1048576,11,FALSE)</f>
        <v>No</v>
      </c>
    </row>
    <row r="169" spans="1:21" x14ac:dyDescent="0.35">
      <c r="A169" s="1" t="s">
        <v>2851</v>
      </c>
      <c r="B169" s="1" t="str">
        <f>VLOOKUP(Final_HR_Data!A169,Employee_Master_Raw!$1:$1048576,2,FALSE)</f>
        <v>Sneha Iyer</v>
      </c>
      <c r="C169" s="1" t="str">
        <f>VLOOKUP(A169,Employee_Master_Raw!$1:$1048576,3,FALSE)</f>
        <v>Male</v>
      </c>
      <c r="D169" s="2">
        <f>VLOOKUP(A169,Employee_Master_Raw!$1:$1048576,4,FALSE)</f>
        <v>23</v>
      </c>
      <c r="E169" s="1" t="str">
        <f>VLOOKUP(A169,Employee_Master_Raw!$1:$1048576,5,FALSE)</f>
        <v>Customer Support</v>
      </c>
      <c r="F169" s="1" t="str">
        <f>VLOOKUP(A169,Employee_Master_Raw!$1:$1048576,6,FALSE)</f>
        <v>Analyst</v>
      </c>
      <c r="G169" s="1" t="str">
        <f>VLOOKUP(A169,Employee_Master_Raw!$1:$1048576,7,FALSE)</f>
        <v>Kochi</v>
      </c>
      <c r="H169" s="6">
        <f>IF(VLOOKUP(A169,Employee_Master_Raw!$1:$1048576,8,FALSE)=0,"",VLOOKUP(A169,Employee_Master_Raw!$1:$1048576,8,FALSE))</f>
        <v>44168</v>
      </c>
      <c r="I169" t="str">
        <f>VLOOKUP(A169,Employee_Master_Raw!$1:$1048576,9,FALSE)</f>
        <v>Master's</v>
      </c>
      <c r="J169" s="3">
        <f>VLOOKUP(A169,Employee_Master_Raw!$1:$1048576,10,FALSE)</f>
        <v>18</v>
      </c>
      <c r="K169" t="str">
        <f>VLOOKUP(A169,Employee_Master_Raw!$1:$1048576,11,FALSE)</f>
        <v>Rahul Nair</v>
      </c>
      <c r="L169" s="10">
        <f>VLOOKUP(A169,HR_Metrics_Raw!$1:$1048576,2,FALSE)</f>
        <v>101399</v>
      </c>
      <c r="M169" s="3">
        <f>VLOOKUP(A169,HR_Metrics_Raw!$1:$1048576,3,FALSE)</f>
        <v>4</v>
      </c>
      <c r="N169" s="3">
        <f>VLOOKUP(A169,HR_Metrics_Raw!$1:$1048576,4,FALSE)</f>
        <v>1</v>
      </c>
      <c r="O169" s="12">
        <f>VLOOKUP(A169,HR_Metrics_Raw!$1:$1048576,5,FALSE)</f>
        <v>0.82099999999999995</v>
      </c>
      <c r="P169" s="3">
        <f>VLOOKUP(A169,HR_Metrics_Raw!$1:$1048576,6,FALSE)</f>
        <v>30</v>
      </c>
      <c r="Q169" t="str">
        <f>VLOOKUP(A169,HR_Metrics_Raw!$1:$1048576,7,FALSE)</f>
        <v>Maternity/Paternity</v>
      </c>
      <c r="R169" t="str">
        <f>VLOOKUP(A169,HR_Metrics_Raw!$1:$1048576,8,FALSE)</f>
        <v>Yes</v>
      </c>
      <c r="S169" s="3">
        <f>VLOOKUP(A169,HR_Metrics_Raw!$1:$1048576,9,FALSE)</f>
        <v>31</v>
      </c>
      <c r="T169" t="str">
        <f>VLOOKUP(A169,HR_Metrics_Raw!$1:$1048576,10,FALSE)</f>
        <v>No</v>
      </c>
      <c r="U169" t="str">
        <f>VLOOKUP(A169,HR_Metrics_Raw!$1:$1048576,11,FALSE)</f>
        <v>No</v>
      </c>
    </row>
    <row r="170" spans="1:21" x14ac:dyDescent="0.35">
      <c r="A170" s="1" t="s">
        <v>2991</v>
      </c>
      <c r="B170" s="1" t="str">
        <f>VLOOKUP(Final_HR_Data!A170,Employee_Master_Raw!$1:$1048576,2,FALSE)</f>
        <v>Arjun Nair</v>
      </c>
      <c r="C170" s="1" t="str">
        <f>VLOOKUP(A170,Employee_Master_Raw!$1:$1048576,3,FALSE)</f>
        <v>Female</v>
      </c>
      <c r="D170" s="2">
        <f>VLOOKUP(A170,Employee_Master_Raw!$1:$1048576,4,FALSE)</f>
        <v>40</v>
      </c>
      <c r="E170" s="1" t="str">
        <f>VLOOKUP(A170,Employee_Master_Raw!$1:$1048576,5,FALSE)</f>
        <v>IT</v>
      </c>
      <c r="F170" s="1" t="str">
        <f>VLOOKUP(A170,Employee_Master_Raw!$1:$1048576,6,FALSE)</f>
        <v>Executive</v>
      </c>
      <c r="G170" s="1" t="str">
        <f>VLOOKUP(A170,Employee_Master_Raw!$1:$1048576,7,FALSE)</f>
        <v>Bangalore</v>
      </c>
      <c r="H170" s="6">
        <f>IF(VLOOKUP(A170,Employee_Master_Raw!$1:$1048576,8,FALSE)=0,"",VLOOKUP(A170,Employee_Master_Raw!$1:$1048576,8,FALSE))</f>
        <v>44168</v>
      </c>
      <c r="I170" t="str">
        <f>VLOOKUP(A170,Employee_Master_Raw!$1:$1048576,9,FALSE)</f>
        <v>MBA</v>
      </c>
      <c r="J170" s="3">
        <f>VLOOKUP(A170,Employee_Master_Raw!$1:$1048576,10,FALSE)</f>
        <v>11</v>
      </c>
      <c r="K170" t="str">
        <f>VLOOKUP(A170,Employee_Master_Raw!$1:$1048576,11,FALSE)</f>
        <v>Priya Sharma</v>
      </c>
      <c r="L170" s="10">
        <f>VLOOKUP(A170,HR_Metrics_Raw!$1:$1048576,2,FALSE)</f>
        <v>68282</v>
      </c>
      <c r="M170" s="3">
        <f>VLOOKUP(A170,HR_Metrics_Raw!$1:$1048576,3,FALSE)</f>
        <v>3</v>
      </c>
      <c r="N170" s="3">
        <f>VLOOKUP(A170,HR_Metrics_Raw!$1:$1048576,4,FALSE)</f>
        <v>6</v>
      </c>
      <c r="O170" s="12">
        <f>VLOOKUP(A170,HR_Metrics_Raw!$1:$1048576,5,FALSE)</f>
        <v>0.91099999999999992</v>
      </c>
      <c r="P170" s="3">
        <f>VLOOKUP(A170,HR_Metrics_Raw!$1:$1048576,6,FALSE)</f>
        <v>23</v>
      </c>
      <c r="Q170" t="str">
        <f>VLOOKUP(A170,HR_Metrics_Raw!$1:$1048576,7,FALSE)</f>
        <v>Earned</v>
      </c>
      <c r="R170" t="str">
        <f>VLOOKUP(A170,HR_Metrics_Raw!$1:$1048576,8,FALSE)</f>
        <v>No</v>
      </c>
      <c r="S170" s="3">
        <f>VLOOKUP(A170,HR_Metrics_Raw!$1:$1048576,9,FALSE)</f>
        <v>55</v>
      </c>
      <c r="T170" t="str">
        <f>VLOOKUP(A170,HR_Metrics_Raw!$1:$1048576,10,FALSE)</f>
        <v>No</v>
      </c>
      <c r="U170" t="str">
        <f>VLOOKUP(A170,HR_Metrics_Raw!$1:$1048576,11,FALSE)</f>
        <v>No</v>
      </c>
    </row>
    <row r="171" spans="1:21" x14ac:dyDescent="0.35">
      <c r="A171" s="1" t="s">
        <v>839</v>
      </c>
      <c r="B171" s="1" t="str">
        <f>VLOOKUP(Final_HR_Data!A171,Employee_Master_Raw!$1:$1048576,2,FALSE)</f>
        <v>Arjun Nair</v>
      </c>
      <c r="C171" s="1" t="str">
        <f>VLOOKUP(A171,Employee_Master_Raw!$1:$1048576,3,FALSE)</f>
        <v>Female</v>
      </c>
      <c r="D171" s="2">
        <f>VLOOKUP(A171,Employee_Master_Raw!$1:$1048576,4,FALSE)</f>
        <v>44</v>
      </c>
      <c r="E171" s="1" t="str">
        <f>VLOOKUP(A171,Employee_Master_Raw!$1:$1048576,5,FALSE)</f>
        <v>HR</v>
      </c>
      <c r="F171" s="1" t="str">
        <f>VLOOKUP(A171,Employee_Master_Raw!$1:$1048576,6,FALSE)</f>
        <v>Manager</v>
      </c>
      <c r="G171" s="1" t="str">
        <f>VLOOKUP(A171,Employee_Master_Raw!$1:$1048576,7,FALSE)</f>
        <v>Pune</v>
      </c>
      <c r="H171" s="6">
        <f>IF(VLOOKUP(A171,Employee_Master_Raw!$1:$1048576,8,FALSE)=0,"",VLOOKUP(A171,Employee_Master_Raw!$1:$1048576,8,FALSE))</f>
        <v>43268</v>
      </c>
      <c r="I171" t="str">
        <f>VLOOKUP(A171,Employee_Master_Raw!$1:$1048576,9,FALSE)</f>
        <v>Master's</v>
      </c>
      <c r="J171" s="3">
        <f>VLOOKUP(A171,Employee_Master_Raw!$1:$1048576,10,FALSE)</f>
        <v>7</v>
      </c>
      <c r="K171" t="str">
        <f>VLOOKUP(A171,Employee_Master_Raw!$1:$1048576,11,FALSE)</f>
        <v>Anil Menon</v>
      </c>
      <c r="L171" s="10">
        <f>VLOOKUP(A171,HR_Metrics_Raw!$1:$1048576,2,FALSE)</f>
        <v>111899</v>
      </c>
      <c r="M171" s="3">
        <f>VLOOKUP(A171,HR_Metrics_Raw!$1:$1048576,3,FALSE)</f>
        <v>3</v>
      </c>
      <c r="N171" s="3">
        <f>VLOOKUP(A171,HR_Metrics_Raw!$1:$1048576,4,FALSE)</f>
        <v>3</v>
      </c>
      <c r="O171" s="12">
        <f>VLOOKUP(A171,HR_Metrics_Raw!$1:$1048576,5,FALSE)</f>
        <v>0.81</v>
      </c>
      <c r="P171" s="3">
        <f>VLOOKUP(A171,HR_Metrics_Raw!$1:$1048576,6,FALSE)</f>
        <v>15</v>
      </c>
      <c r="Q171" t="str">
        <f>VLOOKUP(A171,HR_Metrics_Raw!$1:$1048576,7,FALSE)</f>
        <v>Unpaid</v>
      </c>
      <c r="R171" t="str">
        <f>VLOOKUP(A171,HR_Metrics_Raw!$1:$1048576,8,FALSE)</f>
        <v>No</v>
      </c>
      <c r="S171" s="3">
        <f>VLOOKUP(A171,HR_Metrics_Raw!$1:$1048576,9,FALSE)</f>
        <v>11</v>
      </c>
      <c r="T171" t="str">
        <f>VLOOKUP(A171,HR_Metrics_Raw!$1:$1048576,10,FALSE)</f>
        <v>Yes</v>
      </c>
      <c r="U171" t="str">
        <f>VLOOKUP(A171,HR_Metrics_Raw!$1:$1048576,11,FALSE)</f>
        <v>No</v>
      </c>
    </row>
    <row r="172" spans="1:21" x14ac:dyDescent="0.35">
      <c r="A172" s="1" t="s">
        <v>2414</v>
      </c>
      <c r="B172" s="1" t="str">
        <f>VLOOKUP(Final_HR_Data!A172,Employee_Master_Raw!$1:$1048576,2,FALSE)</f>
        <v>Rahul Kumar</v>
      </c>
      <c r="C172" s="1" t="str">
        <f>VLOOKUP(A172,Employee_Master_Raw!$1:$1048576,3,FALSE)</f>
        <v>Male</v>
      </c>
      <c r="D172" s="2">
        <f>VLOOKUP(A172,Employee_Master_Raw!$1:$1048576,4,FALSE)</f>
        <v>49</v>
      </c>
      <c r="E172" s="1" t="str">
        <f>VLOOKUP(A172,Employee_Master_Raw!$1:$1048576,5,FALSE)</f>
        <v>Finance</v>
      </c>
      <c r="F172" s="1" t="str">
        <f>VLOOKUP(A172,Employee_Master_Raw!$1:$1048576,6,FALSE)</f>
        <v>Specialist</v>
      </c>
      <c r="G172" s="1" t="str">
        <f>VLOOKUP(A172,Employee_Master_Raw!$1:$1048576,7,FALSE)</f>
        <v>Chennai</v>
      </c>
      <c r="H172" s="6">
        <f>IF(VLOOKUP(A172,Employee_Master_Raw!$1:$1048576,8,FALSE)=0,"",VLOOKUP(A172,Employee_Master_Raw!$1:$1048576,8,FALSE))</f>
        <v>43035</v>
      </c>
      <c r="I172" t="str">
        <f>VLOOKUP(A172,Employee_Master_Raw!$1:$1048576,9,FALSE)</f>
        <v>Bachelor's</v>
      </c>
      <c r="J172" s="3">
        <f>VLOOKUP(A172,Employee_Master_Raw!$1:$1048576,10,FALSE)</f>
        <v>12</v>
      </c>
      <c r="K172" t="str">
        <f>VLOOKUP(A172,Employee_Master_Raw!$1:$1048576,11,FALSE)</f>
        <v>Anil Menon</v>
      </c>
      <c r="L172" s="10">
        <f>VLOOKUP(A172,HR_Metrics_Raw!$1:$1048576,2,FALSE)</f>
        <v>99016</v>
      </c>
      <c r="M172" s="3">
        <f>VLOOKUP(A172,HR_Metrics_Raw!$1:$1048576,3,FALSE)</f>
        <v>5</v>
      </c>
      <c r="N172" s="3">
        <f>VLOOKUP(A172,HR_Metrics_Raw!$1:$1048576,4,FALSE)</f>
        <v>8</v>
      </c>
      <c r="O172" s="12">
        <f>VLOOKUP(A172,HR_Metrics_Raw!$1:$1048576,5,FALSE)</f>
        <v>0.872</v>
      </c>
      <c r="P172" s="3">
        <f>VLOOKUP(A172,HR_Metrics_Raw!$1:$1048576,6,FALSE)</f>
        <v>1</v>
      </c>
      <c r="Q172" t="str">
        <f>VLOOKUP(A172,HR_Metrics_Raw!$1:$1048576,7,FALSE)</f>
        <v>Unpaid</v>
      </c>
      <c r="R172" t="str">
        <f>VLOOKUP(A172,HR_Metrics_Raw!$1:$1048576,8,FALSE)</f>
        <v>Yes</v>
      </c>
      <c r="S172" s="3">
        <f>VLOOKUP(A172,HR_Metrics_Raw!$1:$1048576,9,FALSE)</f>
        <v>7</v>
      </c>
      <c r="T172" t="str">
        <f>VLOOKUP(A172,HR_Metrics_Raw!$1:$1048576,10,FALSE)</f>
        <v>No</v>
      </c>
      <c r="U172" t="str">
        <f>VLOOKUP(A172,HR_Metrics_Raw!$1:$1048576,11,FALSE)</f>
        <v>No</v>
      </c>
    </row>
    <row r="173" spans="1:21" x14ac:dyDescent="0.35">
      <c r="A173" s="1" t="s">
        <v>2766</v>
      </c>
      <c r="B173" s="1" t="str">
        <f>VLOOKUP(Final_HR_Data!A173,Employee_Master_Raw!$1:$1048576,2,FALSE)</f>
        <v>Arjun Nair</v>
      </c>
      <c r="C173" s="1" t="str">
        <f>VLOOKUP(A173,Employee_Master_Raw!$1:$1048576,3,FALSE)</f>
        <v>Male</v>
      </c>
      <c r="D173" s="2">
        <f>VLOOKUP(A173,Employee_Master_Raw!$1:$1048576,4,FALSE)</f>
        <v>31</v>
      </c>
      <c r="E173" s="1" t="str">
        <f>VLOOKUP(A173,Employee_Master_Raw!$1:$1048576,5,FALSE)</f>
        <v>HR</v>
      </c>
      <c r="F173" s="1" t="str">
        <f>VLOOKUP(A173,Employee_Master_Raw!$1:$1048576,6,FALSE)</f>
        <v>Analyst</v>
      </c>
      <c r="G173" s="1" t="str">
        <f>VLOOKUP(A173,Employee_Master_Raw!$1:$1048576,7,FALSE)</f>
        <v>Delhi</v>
      </c>
      <c r="H173" s="6">
        <f>IF(VLOOKUP(A173,Employee_Master_Raw!$1:$1048576,8,FALSE)=0,"",VLOOKUP(A173,Employee_Master_Raw!$1:$1048576,8,FALSE))</f>
        <v>42458</v>
      </c>
      <c r="I173" t="str">
        <f>VLOOKUP(A173,Employee_Master_Raw!$1:$1048576,9,FALSE)</f>
        <v>Master's</v>
      </c>
      <c r="J173" s="3">
        <f>VLOOKUP(A173,Employee_Master_Raw!$1:$1048576,10,FALSE)</f>
        <v>6</v>
      </c>
      <c r="K173" t="str">
        <f>VLOOKUP(A173,Employee_Master_Raw!$1:$1048576,11,FALSE)</f>
        <v>Sneha Thomas</v>
      </c>
      <c r="L173" s="10">
        <f>VLOOKUP(A173,HR_Metrics_Raw!$1:$1048576,2,FALSE)</f>
        <v>78605</v>
      </c>
      <c r="M173" s="3">
        <f>VLOOKUP(A173,HR_Metrics_Raw!$1:$1048576,3,FALSE)</f>
        <v>4</v>
      </c>
      <c r="N173" s="3">
        <f>VLOOKUP(A173,HR_Metrics_Raw!$1:$1048576,4,FALSE)</f>
        <v>3</v>
      </c>
      <c r="O173" s="12">
        <f>VLOOKUP(A173,HR_Metrics_Raw!$1:$1048576,5,FALSE)</f>
        <v>0.95599999999999996</v>
      </c>
      <c r="P173" s="3">
        <f>VLOOKUP(A173,HR_Metrics_Raw!$1:$1048576,6,FALSE)</f>
        <v>11</v>
      </c>
      <c r="Q173" t="str">
        <f>VLOOKUP(A173,HR_Metrics_Raw!$1:$1048576,7,FALSE)</f>
        <v>Sick</v>
      </c>
      <c r="R173" t="str">
        <f>VLOOKUP(A173,HR_Metrics_Raw!$1:$1048576,8,FALSE)</f>
        <v>No</v>
      </c>
      <c r="S173" s="3">
        <f>VLOOKUP(A173,HR_Metrics_Raw!$1:$1048576,9,FALSE)</f>
        <v>2</v>
      </c>
      <c r="T173" t="str">
        <f>VLOOKUP(A173,HR_Metrics_Raw!$1:$1048576,10,FALSE)</f>
        <v>No</v>
      </c>
      <c r="U173" t="str">
        <f>VLOOKUP(A173,HR_Metrics_Raw!$1:$1048576,11,FALSE)</f>
        <v>No</v>
      </c>
    </row>
    <row r="174" spans="1:21" x14ac:dyDescent="0.35">
      <c r="A174" s="1" t="s">
        <v>1391</v>
      </c>
      <c r="B174" s="1" t="str">
        <f>VLOOKUP(Final_HR_Data!A174,Employee_Master_Raw!$1:$1048576,2,FALSE)</f>
        <v>Rahul Kumar</v>
      </c>
      <c r="C174" s="1" t="str">
        <f>VLOOKUP(A174,Employee_Master_Raw!$1:$1048576,3,FALSE)</f>
        <v>Female</v>
      </c>
      <c r="D174" s="2">
        <f>VLOOKUP(A174,Employee_Master_Raw!$1:$1048576,4,FALSE)</f>
        <v>56</v>
      </c>
      <c r="E174" s="1" t="str">
        <f>VLOOKUP(A174,Employee_Master_Raw!$1:$1048576,5,FALSE)</f>
        <v>HR</v>
      </c>
      <c r="F174" s="1" t="str">
        <f>VLOOKUP(A174,Employee_Master_Raw!$1:$1048576,6,FALSE)</f>
        <v>Specialist</v>
      </c>
      <c r="G174" s="1" t="str">
        <f>VLOOKUP(A174,Employee_Master_Raw!$1:$1048576,7,FALSE)</f>
        <v>Pune</v>
      </c>
      <c r="H174" s="6">
        <f>IF(VLOOKUP(A174,Employee_Master_Raw!$1:$1048576,8,FALSE)=0,"",VLOOKUP(A174,Employee_Master_Raw!$1:$1048576,8,FALSE))</f>
        <v>42929</v>
      </c>
      <c r="I174" t="str">
        <f>VLOOKUP(A174,Employee_Master_Raw!$1:$1048576,9,FALSE)</f>
        <v>Master's</v>
      </c>
      <c r="J174" s="3">
        <f>VLOOKUP(A174,Employee_Master_Raw!$1:$1048576,10,FALSE)</f>
        <v>9</v>
      </c>
      <c r="K174" t="str">
        <f>VLOOKUP(A174,Employee_Master_Raw!$1:$1048576,11,FALSE)</f>
        <v>Anil Menon</v>
      </c>
      <c r="L174" s="10">
        <f>VLOOKUP(A174,HR_Metrics_Raw!$1:$1048576,2,FALSE)</f>
        <v>173996</v>
      </c>
      <c r="M174" s="3">
        <f>VLOOKUP(A174,HR_Metrics_Raw!$1:$1048576,3,FALSE)</f>
        <v>2</v>
      </c>
      <c r="N174" s="3">
        <f>VLOOKUP(A174,HR_Metrics_Raw!$1:$1048576,4,FALSE)</f>
        <v>9</v>
      </c>
      <c r="O174" s="12">
        <f>VLOOKUP(A174,HR_Metrics_Raw!$1:$1048576,5,FALSE)</f>
        <v>0.90400000000000003</v>
      </c>
      <c r="P174" s="3">
        <f>VLOOKUP(A174,HR_Metrics_Raw!$1:$1048576,6,FALSE)</f>
        <v>5</v>
      </c>
      <c r="Q174" t="str">
        <f>VLOOKUP(A174,HR_Metrics_Raw!$1:$1048576,7,FALSE)</f>
        <v>Unpaid</v>
      </c>
      <c r="R174" t="str">
        <f>VLOOKUP(A174,HR_Metrics_Raw!$1:$1048576,8,FALSE)</f>
        <v>Yes</v>
      </c>
      <c r="S174" s="3">
        <f>VLOOKUP(A174,HR_Metrics_Raw!$1:$1048576,9,FALSE)</f>
        <v>71</v>
      </c>
      <c r="T174" t="str">
        <f>VLOOKUP(A174,HR_Metrics_Raw!$1:$1048576,10,FALSE)</f>
        <v>No</v>
      </c>
      <c r="U174" t="str">
        <f>VLOOKUP(A174,HR_Metrics_Raw!$1:$1048576,11,FALSE)</f>
        <v>Yes</v>
      </c>
    </row>
    <row r="175" spans="1:21" x14ac:dyDescent="0.35">
      <c r="A175" s="1" t="s">
        <v>491</v>
      </c>
      <c r="B175" s="1" t="str">
        <f>VLOOKUP(Final_HR_Data!A175,Employee_Master_Raw!$1:$1048576,2,FALSE)</f>
        <v>Ananya Sharma</v>
      </c>
      <c r="C175" s="1" t="str">
        <f>VLOOKUP(A175,Employee_Master_Raw!$1:$1048576,3,FALSE)</f>
        <v>Male</v>
      </c>
      <c r="D175" s="2">
        <f>VLOOKUP(A175,Employee_Master_Raw!$1:$1048576,4,FALSE)</f>
        <v>50</v>
      </c>
      <c r="E175" s="1" t="str">
        <f>VLOOKUP(A175,Employee_Master_Raw!$1:$1048576,5,FALSE)</f>
        <v>Sales</v>
      </c>
      <c r="F175" s="1" t="str">
        <f>VLOOKUP(A175,Employee_Master_Raw!$1:$1048576,6,FALSE)</f>
        <v>Executive</v>
      </c>
      <c r="G175" s="1" t="str">
        <f>VLOOKUP(A175,Employee_Master_Raw!$1:$1048576,7,FALSE)</f>
        <v>Delhi</v>
      </c>
      <c r="H175" s="6">
        <f>IF(VLOOKUP(A175,Employee_Master_Raw!$1:$1048576,8,FALSE)=0,"",VLOOKUP(A175,Employee_Master_Raw!$1:$1048576,8,FALSE))</f>
        <v>44837</v>
      </c>
      <c r="I175" t="str">
        <f>VLOOKUP(A175,Employee_Master_Raw!$1:$1048576,9,FALSE)</f>
        <v>Master's</v>
      </c>
      <c r="J175" s="3">
        <f>VLOOKUP(A175,Employee_Master_Raw!$1:$1048576,10,FALSE)</f>
        <v>1</v>
      </c>
      <c r="K175" t="str">
        <f>VLOOKUP(A175,Employee_Master_Raw!$1:$1048576,11,FALSE)</f>
        <v>Priya Sharma</v>
      </c>
      <c r="L175" s="10">
        <f>VLOOKUP(A175,HR_Metrics_Raw!$1:$1048576,2,FALSE)</f>
        <v>32632</v>
      </c>
      <c r="M175" s="3">
        <f>VLOOKUP(A175,HR_Metrics_Raw!$1:$1048576,3,FALSE)</f>
        <v>5</v>
      </c>
      <c r="N175" s="3">
        <f>VLOOKUP(A175,HR_Metrics_Raw!$1:$1048576,4,FALSE)</f>
        <v>10</v>
      </c>
      <c r="O175" s="12">
        <f>VLOOKUP(A175,HR_Metrics_Raw!$1:$1048576,5,FALSE)</f>
        <v>0.8590000000000001</v>
      </c>
      <c r="P175" s="3">
        <f>VLOOKUP(A175,HR_Metrics_Raw!$1:$1048576,6,FALSE)</f>
        <v>9</v>
      </c>
      <c r="Q175" t="str">
        <f>VLOOKUP(A175,HR_Metrics_Raw!$1:$1048576,7,FALSE)</f>
        <v>Unpaid</v>
      </c>
      <c r="R175" t="str">
        <f>VLOOKUP(A175,HR_Metrics_Raw!$1:$1048576,8,FALSE)</f>
        <v>Yes</v>
      </c>
      <c r="S175" s="3">
        <f>VLOOKUP(A175,HR_Metrics_Raw!$1:$1048576,9,FALSE)</f>
        <v>23</v>
      </c>
      <c r="T175" t="str">
        <f>VLOOKUP(A175,HR_Metrics_Raw!$1:$1048576,10,FALSE)</f>
        <v>No</v>
      </c>
      <c r="U175" t="str">
        <f>VLOOKUP(A175,HR_Metrics_Raw!$1:$1048576,11,FALSE)</f>
        <v>No</v>
      </c>
    </row>
    <row r="176" spans="1:21" x14ac:dyDescent="0.35">
      <c r="A176" s="1" t="s">
        <v>388</v>
      </c>
      <c r="B176" s="1" t="str">
        <f>VLOOKUP(Final_HR_Data!A176,Employee_Master_Raw!$1:$1048576,2,FALSE)</f>
        <v>Priya Menon</v>
      </c>
      <c r="C176" s="1" t="str">
        <f>VLOOKUP(A176,Employee_Master_Raw!$1:$1048576,3,FALSE)</f>
        <v>Male</v>
      </c>
      <c r="D176" s="2">
        <f>VLOOKUP(A176,Employee_Master_Raw!$1:$1048576,4,FALSE)</f>
        <v>21</v>
      </c>
      <c r="E176" s="1" t="str">
        <f>VLOOKUP(A176,Employee_Master_Raw!$1:$1048576,5,FALSE)</f>
        <v>Sales</v>
      </c>
      <c r="F176" s="1" t="str">
        <f>VLOOKUP(A176,Employee_Master_Raw!$1:$1048576,6,FALSE)</f>
        <v>Specialist</v>
      </c>
      <c r="G176" s="1" t="str">
        <f>VLOOKUP(A176,Employee_Master_Raw!$1:$1048576,7,FALSE)</f>
        <v>Bangalore</v>
      </c>
      <c r="H176" s="6">
        <f>IF(VLOOKUP(A176,Employee_Master_Raw!$1:$1048576,8,FALSE)=0,"",VLOOKUP(A176,Employee_Master_Raw!$1:$1048576,8,FALSE))</f>
        <v>44581</v>
      </c>
      <c r="I176" t="str">
        <f>VLOOKUP(A176,Employee_Master_Raw!$1:$1048576,9,FALSE)</f>
        <v>MBA</v>
      </c>
      <c r="J176" s="3">
        <f>VLOOKUP(A176,Employee_Master_Raw!$1:$1048576,10,FALSE)</f>
        <v>8</v>
      </c>
      <c r="K176" t="str">
        <f>VLOOKUP(A176,Employee_Master_Raw!$1:$1048576,11,FALSE)</f>
        <v>Anil Menon</v>
      </c>
      <c r="L176" s="10">
        <f>VLOOKUP(A176,HR_Metrics_Raw!$1:$1048576,2,FALSE)</f>
        <v>121770</v>
      </c>
      <c r="M176" s="3">
        <f>VLOOKUP(A176,HR_Metrics_Raw!$1:$1048576,3,FALSE)</f>
        <v>4</v>
      </c>
      <c r="N176" s="3">
        <f>VLOOKUP(A176,HR_Metrics_Raw!$1:$1048576,4,FALSE)</f>
        <v>5</v>
      </c>
      <c r="O176" s="12">
        <f>VLOOKUP(A176,HR_Metrics_Raw!$1:$1048576,5,FALSE)</f>
        <v>0.93400000000000005</v>
      </c>
      <c r="P176" s="3">
        <f>VLOOKUP(A176,HR_Metrics_Raw!$1:$1048576,6,FALSE)</f>
        <v>21</v>
      </c>
      <c r="Q176" t="str">
        <f>VLOOKUP(A176,HR_Metrics_Raw!$1:$1048576,7,FALSE)</f>
        <v>Earned</v>
      </c>
      <c r="R176" t="str">
        <f>VLOOKUP(A176,HR_Metrics_Raw!$1:$1048576,8,FALSE)</f>
        <v>No</v>
      </c>
      <c r="S176" s="3">
        <f>VLOOKUP(A176,HR_Metrics_Raw!$1:$1048576,9,FALSE)</f>
        <v>43</v>
      </c>
      <c r="T176" t="str">
        <f>VLOOKUP(A176,HR_Metrics_Raw!$1:$1048576,10,FALSE)</f>
        <v>No</v>
      </c>
      <c r="U176" t="str">
        <f>VLOOKUP(A176,HR_Metrics_Raw!$1:$1048576,11,FALSE)</f>
        <v>No</v>
      </c>
    </row>
    <row r="177" spans="1:21" x14ac:dyDescent="0.35">
      <c r="A177" s="1" t="s">
        <v>2725</v>
      </c>
      <c r="B177" s="1" t="str">
        <f>VLOOKUP(Final_HR_Data!A177,Employee_Master_Raw!$1:$1048576,2,FALSE)</f>
        <v>Arjun Nair</v>
      </c>
      <c r="C177" s="1" t="str">
        <f>VLOOKUP(A177,Employee_Master_Raw!$1:$1048576,3,FALSE)</f>
        <v>Male</v>
      </c>
      <c r="D177" s="2">
        <f>VLOOKUP(A177,Employee_Master_Raw!$1:$1048576,4,FALSE)</f>
        <v>39</v>
      </c>
      <c r="E177" s="1" t="str">
        <f>VLOOKUP(A177,Employee_Master_Raw!$1:$1048576,5,FALSE)</f>
        <v>Sales</v>
      </c>
      <c r="F177" s="1" t="str">
        <f>VLOOKUP(A177,Employee_Master_Raw!$1:$1048576,6,FALSE)</f>
        <v>Executive</v>
      </c>
      <c r="G177" s="1" t="str">
        <f>VLOOKUP(A177,Employee_Master_Raw!$1:$1048576,7,FALSE)</f>
        <v>Delhi</v>
      </c>
      <c r="H177" s="6">
        <f>IF(VLOOKUP(A177,Employee_Master_Raw!$1:$1048576,8,FALSE)=0,"",VLOOKUP(A177,Employee_Master_Raw!$1:$1048576,8,FALSE))</f>
        <v>43448</v>
      </c>
      <c r="I177" t="str">
        <f>VLOOKUP(A177,Employee_Master_Raw!$1:$1048576,9,FALSE)</f>
        <v>MCA</v>
      </c>
      <c r="J177" s="3">
        <f>VLOOKUP(A177,Employee_Master_Raw!$1:$1048576,10,FALSE)</f>
        <v>16</v>
      </c>
      <c r="K177" t="str">
        <f>VLOOKUP(A177,Employee_Master_Raw!$1:$1048576,11,FALSE)</f>
        <v>Sneha Thomas</v>
      </c>
      <c r="L177" s="10">
        <f>VLOOKUP(A177,HR_Metrics_Raw!$1:$1048576,2,FALSE)</f>
        <v>72472</v>
      </c>
      <c r="M177" s="3">
        <f>VLOOKUP(A177,HR_Metrics_Raw!$1:$1048576,3,FALSE)</f>
        <v>5</v>
      </c>
      <c r="N177" s="3">
        <f>VLOOKUP(A177,HR_Metrics_Raw!$1:$1048576,4,FALSE)</f>
        <v>9</v>
      </c>
      <c r="O177" s="12">
        <f>VLOOKUP(A177,HR_Metrics_Raw!$1:$1048576,5,FALSE)</f>
        <v>0.89700000000000002</v>
      </c>
      <c r="P177" s="3">
        <f>VLOOKUP(A177,HR_Metrics_Raw!$1:$1048576,6,FALSE)</f>
        <v>17</v>
      </c>
      <c r="Q177" t="str">
        <f>VLOOKUP(A177,HR_Metrics_Raw!$1:$1048576,7,FALSE)</f>
        <v>Earned</v>
      </c>
      <c r="R177" t="str">
        <f>VLOOKUP(A177,HR_Metrics_Raw!$1:$1048576,8,FALSE)</f>
        <v>No</v>
      </c>
      <c r="S177" s="3">
        <f>VLOOKUP(A177,HR_Metrics_Raw!$1:$1048576,9,FALSE)</f>
        <v>44</v>
      </c>
      <c r="T177" t="str">
        <f>VLOOKUP(A177,HR_Metrics_Raw!$1:$1048576,10,FALSE)</f>
        <v>No</v>
      </c>
      <c r="U177" t="str">
        <f>VLOOKUP(A177,HR_Metrics_Raw!$1:$1048576,11,FALSE)</f>
        <v>No</v>
      </c>
    </row>
    <row r="178" spans="1:21" x14ac:dyDescent="0.35">
      <c r="A178" s="1" t="s">
        <v>2931</v>
      </c>
      <c r="B178" s="1" t="str">
        <f>VLOOKUP(Final_HR_Data!A178,Employee_Master_Raw!$1:$1048576,2,FALSE)</f>
        <v>Amit Das</v>
      </c>
      <c r="C178" s="1" t="str">
        <f>VLOOKUP(A178,Employee_Master_Raw!$1:$1048576,3,FALSE)</f>
        <v>Female</v>
      </c>
      <c r="D178" s="2">
        <f>VLOOKUP(A178,Employee_Master_Raw!$1:$1048576,4,FALSE)</f>
        <v>30</v>
      </c>
      <c r="E178" s="1" t="str">
        <f>VLOOKUP(A178,Employee_Master_Raw!$1:$1048576,5,FALSE)</f>
        <v>Operations</v>
      </c>
      <c r="F178" s="1" t="str">
        <f>VLOOKUP(A178,Employee_Master_Raw!$1:$1048576,6,FALSE)</f>
        <v>Specialist</v>
      </c>
      <c r="G178" s="1" t="str">
        <f>VLOOKUP(A178,Employee_Master_Raw!$1:$1048576,7,FALSE)</f>
        <v>Mumbai</v>
      </c>
      <c r="H178" s="6">
        <f>IF(VLOOKUP(A178,Employee_Master_Raw!$1:$1048576,8,FALSE)=0,"",VLOOKUP(A178,Employee_Master_Raw!$1:$1048576,8,FALSE))</f>
        <v>42511</v>
      </c>
      <c r="I178" t="str">
        <f>VLOOKUP(A178,Employee_Master_Raw!$1:$1048576,9,FALSE)</f>
        <v>Bachelor's</v>
      </c>
      <c r="J178" s="3">
        <f>VLOOKUP(A178,Employee_Master_Raw!$1:$1048576,10,FALSE)</f>
        <v>19</v>
      </c>
      <c r="K178" t="str">
        <f>VLOOKUP(A178,Employee_Master_Raw!$1:$1048576,11,FALSE)</f>
        <v>Unknown</v>
      </c>
      <c r="L178" s="10">
        <f>VLOOKUP(A178,HR_Metrics_Raw!$1:$1048576,2,FALSE)</f>
        <v>108228</v>
      </c>
      <c r="M178" s="3">
        <f>VLOOKUP(A178,HR_Metrics_Raw!$1:$1048576,3,FALSE)</f>
        <v>3</v>
      </c>
      <c r="N178" s="3">
        <f>VLOOKUP(A178,HR_Metrics_Raw!$1:$1048576,4,FALSE)</f>
        <v>2</v>
      </c>
      <c r="O178" s="12">
        <f>VLOOKUP(A178,HR_Metrics_Raw!$1:$1048576,5,FALSE)</f>
        <v>0.89599999999999991</v>
      </c>
      <c r="P178" s="3">
        <f>VLOOKUP(A178,HR_Metrics_Raw!$1:$1048576,6,FALSE)</f>
        <v>25</v>
      </c>
      <c r="Q178" t="str">
        <f>VLOOKUP(A178,HR_Metrics_Raw!$1:$1048576,7,FALSE)</f>
        <v>Maternity/Paternity</v>
      </c>
      <c r="R178" t="str">
        <f>VLOOKUP(A178,HR_Metrics_Raw!$1:$1048576,8,FALSE)</f>
        <v>No</v>
      </c>
      <c r="S178" s="3">
        <f>VLOOKUP(A178,HR_Metrics_Raw!$1:$1048576,9,FALSE)</f>
        <v>14</v>
      </c>
      <c r="T178" t="str">
        <f>VLOOKUP(A178,HR_Metrics_Raw!$1:$1048576,10,FALSE)</f>
        <v>No</v>
      </c>
      <c r="U178" t="str">
        <f>VLOOKUP(A178,HR_Metrics_Raw!$1:$1048576,11,FALSE)</f>
        <v>Yes</v>
      </c>
    </row>
    <row r="179" spans="1:21" x14ac:dyDescent="0.35">
      <c r="A179" s="1" t="s">
        <v>681</v>
      </c>
      <c r="B179" s="1" t="str">
        <f>VLOOKUP(Final_HR_Data!A179,Employee_Master_Raw!$1:$1048576,2,FALSE)</f>
        <v>Rahul Kumar</v>
      </c>
      <c r="C179" s="1" t="str">
        <f>VLOOKUP(A179,Employee_Master_Raw!$1:$1048576,3,FALSE)</f>
        <v>Male</v>
      </c>
      <c r="D179" s="2">
        <f>VLOOKUP(A179,Employee_Master_Raw!$1:$1048576,4,FALSE)</f>
        <v>23</v>
      </c>
      <c r="E179" s="1" t="str">
        <f>VLOOKUP(A179,Employee_Master_Raw!$1:$1048576,5,FALSE)</f>
        <v>Operations</v>
      </c>
      <c r="F179" s="1" t="str">
        <f>VLOOKUP(A179,Employee_Master_Raw!$1:$1048576,6,FALSE)</f>
        <v>Analyst</v>
      </c>
      <c r="G179" s="1" t="str">
        <f>VLOOKUP(A179,Employee_Master_Raw!$1:$1048576,7,FALSE)</f>
        <v>Bangalore</v>
      </c>
      <c r="H179" s="6">
        <f>IF(VLOOKUP(A179,Employee_Master_Raw!$1:$1048576,8,FALSE)=0,"",VLOOKUP(A179,Employee_Master_Raw!$1:$1048576,8,FALSE))</f>
        <v>43120</v>
      </c>
      <c r="I179" t="str">
        <f>VLOOKUP(A179,Employee_Master_Raw!$1:$1048576,9,FALSE)</f>
        <v>Bachelor's</v>
      </c>
      <c r="J179" s="3">
        <f>VLOOKUP(A179,Employee_Master_Raw!$1:$1048576,10,FALSE)</f>
        <v>18</v>
      </c>
      <c r="K179" t="str">
        <f>VLOOKUP(A179,Employee_Master_Raw!$1:$1048576,11,FALSE)</f>
        <v>Priya Sharma</v>
      </c>
      <c r="L179" s="10">
        <f>VLOOKUP(A179,HR_Metrics_Raw!$1:$1048576,2,FALSE)</f>
        <v>74973</v>
      </c>
      <c r="M179" s="3">
        <f>VLOOKUP(A179,HR_Metrics_Raw!$1:$1048576,3,FALSE)</f>
        <v>2</v>
      </c>
      <c r="N179" s="3">
        <f>VLOOKUP(A179,HR_Metrics_Raw!$1:$1048576,4,FALSE)</f>
        <v>9</v>
      </c>
      <c r="O179" s="12">
        <f>VLOOKUP(A179,HR_Metrics_Raw!$1:$1048576,5,FALSE)</f>
        <v>0.91400000000000003</v>
      </c>
      <c r="P179" s="3">
        <f>VLOOKUP(A179,HR_Metrics_Raw!$1:$1048576,6,FALSE)</f>
        <v>5</v>
      </c>
      <c r="Q179" t="str">
        <f>VLOOKUP(A179,HR_Metrics_Raw!$1:$1048576,7,FALSE)</f>
        <v>Sick</v>
      </c>
      <c r="R179" t="str">
        <f>VLOOKUP(A179,HR_Metrics_Raw!$1:$1048576,8,FALSE)</f>
        <v>No</v>
      </c>
      <c r="S179" s="3">
        <f>VLOOKUP(A179,HR_Metrics_Raw!$1:$1048576,9,FALSE)</f>
        <v>7</v>
      </c>
      <c r="T179" t="str">
        <f>VLOOKUP(A179,HR_Metrics_Raw!$1:$1048576,10,FALSE)</f>
        <v>No</v>
      </c>
      <c r="U179" t="str">
        <f>VLOOKUP(A179,HR_Metrics_Raw!$1:$1048576,11,FALSE)</f>
        <v>No</v>
      </c>
    </row>
    <row r="180" spans="1:21" x14ac:dyDescent="0.35">
      <c r="A180" s="1" t="s">
        <v>1037</v>
      </c>
      <c r="B180" s="1" t="str">
        <f>VLOOKUP(Final_HR_Data!A180,Employee_Master_Raw!$1:$1048576,2,FALSE)</f>
        <v>Neha Thomas</v>
      </c>
      <c r="C180" s="1" t="str">
        <f>VLOOKUP(A180,Employee_Master_Raw!$1:$1048576,3,FALSE)</f>
        <v>Male</v>
      </c>
      <c r="D180" s="2">
        <f>VLOOKUP(A180,Employee_Master_Raw!$1:$1048576,4,FALSE)</f>
        <v>47</v>
      </c>
      <c r="E180" s="1" t="str">
        <f>VLOOKUP(A180,Employee_Master_Raw!$1:$1048576,5,FALSE)</f>
        <v>HR</v>
      </c>
      <c r="F180" s="1" t="str">
        <f>VLOOKUP(A180,Employee_Master_Raw!$1:$1048576,6,FALSE)</f>
        <v>Manager</v>
      </c>
      <c r="G180" s="1" t="str">
        <f>VLOOKUP(A180,Employee_Master_Raw!$1:$1048576,7,FALSE)</f>
        <v>Pune</v>
      </c>
      <c r="H180" s="6">
        <f>IF(VLOOKUP(A180,Employee_Master_Raw!$1:$1048576,8,FALSE)=0,"",VLOOKUP(A180,Employee_Master_Raw!$1:$1048576,8,FALSE))</f>
        <v>42625</v>
      </c>
      <c r="I180" t="str">
        <f>VLOOKUP(A180,Employee_Master_Raw!$1:$1048576,9,FALSE)</f>
        <v>Master's</v>
      </c>
      <c r="J180" s="3">
        <f>VLOOKUP(A180,Employee_Master_Raw!$1:$1048576,10,FALSE)</f>
        <v>20</v>
      </c>
      <c r="K180" t="str">
        <f>VLOOKUP(A180,Employee_Master_Raw!$1:$1048576,11,FALSE)</f>
        <v>Unknown</v>
      </c>
      <c r="L180" s="10">
        <f>VLOOKUP(A180,HR_Metrics_Raw!$1:$1048576,2,FALSE)</f>
        <v>69986</v>
      </c>
      <c r="M180" s="3">
        <f>VLOOKUP(A180,HR_Metrics_Raw!$1:$1048576,3,FALSE)</f>
        <v>5</v>
      </c>
      <c r="N180" s="3">
        <f>VLOOKUP(A180,HR_Metrics_Raw!$1:$1048576,4,FALSE)</f>
        <v>2</v>
      </c>
      <c r="O180" s="12">
        <f>VLOOKUP(A180,HR_Metrics_Raw!$1:$1048576,5,FALSE)</f>
        <v>0.99299999999999999</v>
      </c>
      <c r="P180" s="3">
        <f>VLOOKUP(A180,HR_Metrics_Raw!$1:$1048576,6,FALSE)</f>
        <v>19</v>
      </c>
      <c r="Q180" t="str">
        <f>VLOOKUP(A180,HR_Metrics_Raw!$1:$1048576,7,FALSE)</f>
        <v>Maternity/Paternity</v>
      </c>
      <c r="R180" t="str">
        <f>VLOOKUP(A180,HR_Metrics_Raw!$1:$1048576,8,FALSE)</f>
        <v>No</v>
      </c>
      <c r="S180" s="3">
        <f>VLOOKUP(A180,HR_Metrics_Raw!$1:$1048576,9,FALSE)</f>
        <v>13</v>
      </c>
      <c r="T180" t="str">
        <f>VLOOKUP(A180,HR_Metrics_Raw!$1:$1048576,10,FALSE)</f>
        <v>No</v>
      </c>
      <c r="U180" t="str">
        <f>VLOOKUP(A180,HR_Metrics_Raw!$1:$1048576,11,FALSE)</f>
        <v>No</v>
      </c>
    </row>
    <row r="181" spans="1:21" x14ac:dyDescent="0.35">
      <c r="A181" s="1" t="s">
        <v>2106</v>
      </c>
      <c r="B181" s="1" t="str">
        <f>VLOOKUP(Final_HR_Data!A181,Employee_Master_Raw!$1:$1048576,2,FALSE)</f>
        <v>Rahul Kumar</v>
      </c>
      <c r="C181" s="1" t="str">
        <f>VLOOKUP(A181,Employee_Master_Raw!$1:$1048576,3,FALSE)</f>
        <v>Female</v>
      </c>
      <c r="D181" s="2">
        <f>VLOOKUP(A181,Employee_Master_Raw!$1:$1048576,4,FALSE)</f>
        <v>34</v>
      </c>
      <c r="E181" s="1" t="str">
        <f>VLOOKUP(A181,Employee_Master_Raw!$1:$1048576,5,FALSE)</f>
        <v>HR</v>
      </c>
      <c r="F181" s="1" t="str">
        <f>VLOOKUP(A181,Employee_Master_Raw!$1:$1048576,6,FALSE)</f>
        <v>Developer</v>
      </c>
      <c r="G181" s="1" t="str">
        <f>VLOOKUP(A181,Employee_Master_Raw!$1:$1048576,7,FALSE)</f>
        <v>Mumbai</v>
      </c>
      <c r="H181" s="6">
        <f>IF(VLOOKUP(A181,Employee_Master_Raw!$1:$1048576,8,FALSE)=0,"",VLOOKUP(A181,Employee_Master_Raw!$1:$1048576,8,FALSE))</f>
        <v>44263</v>
      </c>
      <c r="I181" t="str">
        <f>VLOOKUP(A181,Employee_Master_Raw!$1:$1048576,9,FALSE)</f>
        <v>Master's</v>
      </c>
      <c r="J181" s="3">
        <f>VLOOKUP(A181,Employee_Master_Raw!$1:$1048576,10,FALSE)</f>
        <v>12</v>
      </c>
      <c r="K181" t="str">
        <f>VLOOKUP(A181,Employee_Master_Raw!$1:$1048576,11,FALSE)</f>
        <v>Sneha Thomas</v>
      </c>
      <c r="L181" s="10">
        <f>VLOOKUP(A181,HR_Metrics_Raw!$1:$1048576,2,FALSE)</f>
        <v>145876</v>
      </c>
      <c r="M181" s="3">
        <f>VLOOKUP(A181,HR_Metrics_Raw!$1:$1048576,3,FALSE)</f>
        <v>1</v>
      </c>
      <c r="N181" s="3">
        <f>VLOOKUP(A181,HR_Metrics_Raw!$1:$1048576,4,FALSE)</f>
        <v>8</v>
      </c>
      <c r="O181" s="12">
        <f>VLOOKUP(A181,HR_Metrics_Raw!$1:$1048576,5,FALSE)</f>
        <v>0.95099999999999996</v>
      </c>
      <c r="P181" s="3">
        <f>VLOOKUP(A181,HR_Metrics_Raw!$1:$1048576,6,FALSE)</f>
        <v>0</v>
      </c>
      <c r="Q181" t="str">
        <f>VLOOKUP(A181,HR_Metrics_Raw!$1:$1048576,7,FALSE)</f>
        <v>Sick</v>
      </c>
      <c r="R181" t="str">
        <f>VLOOKUP(A181,HR_Metrics_Raw!$1:$1048576,8,FALSE)</f>
        <v>Yes</v>
      </c>
      <c r="S181" s="3">
        <f>VLOOKUP(A181,HR_Metrics_Raw!$1:$1048576,9,FALSE)</f>
        <v>26</v>
      </c>
      <c r="T181" t="str">
        <f>VLOOKUP(A181,HR_Metrics_Raw!$1:$1048576,10,FALSE)</f>
        <v>No</v>
      </c>
      <c r="U181" t="str">
        <f>VLOOKUP(A181,HR_Metrics_Raw!$1:$1048576,11,FALSE)</f>
        <v>No</v>
      </c>
    </row>
    <row r="182" spans="1:21" x14ac:dyDescent="0.35">
      <c r="A182" s="1" t="s">
        <v>1878</v>
      </c>
      <c r="B182" s="1" t="str">
        <f>VLOOKUP(Final_HR_Data!A182,Employee_Master_Raw!$1:$1048576,2,FALSE)</f>
        <v>Neha Thomas</v>
      </c>
      <c r="C182" s="1" t="str">
        <f>VLOOKUP(A182,Employee_Master_Raw!$1:$1048576,3,FALSE)</f>
        <v>Male</v>
      </c>
      <c r="D182" s="2">
        <f>VLOOKUP(A182,Employee_Master_Raw!$1:$1048576,4,FALSE)</f>
        <v>38</v>
      </c>
      <c r="E182" s="1" t="str">
        <f>VLOOKUP(A182,Employee_Master_Raw!$1:$1048576,5,FALSE)</f>
        <v>Customer Support</v>
      </c>
      <c r="F182" s="1" t="str">
        <f>VLOOKUP(A182,Employee_Master_Raw!$1:$1048576,6,FALSE)</f>
        <v>Executive</v>
      </c>
      <c r="G182" s="1" t="str">
        <f>VLOOKUP(A182,Employee_Master_Raw!$1:$1048576,7,FALSE)</f>
        <v>Delhi</v>
      </c>
      <c r="H182" s="6">
        <f>IF(VLOOKUP(A182,Employee_Master_Raw!$1:$1048576,8,FALSE)=0,"",VLOOKUP(A182,Employee_Master_Raw!$1:$1048576,8,FALSE))</f>
        <v>44346</v>
      </c>
      <c r="I182" t="str">
        <f>VLOOKUP(A182,Employee_Master_Raw!$1:$1048576,9,FALSE)</f>
        <v>Master's</v>
      </c>
      <c r="J182" s="3">
        <f>VLOOKUP(A182,Employee_Master_Raw!$1:$1048576,10,FALSE)</f>
        <v>8</v>
      </c>
      <c r="K182" t="str">
        <f>VLOOKUP(A182,Employee_Master_Raw!$1:$1048576,11,FALSE)</f>
        <v>Rahul Nair</v>
      </c>
      <c r="L182" s="10">
        <f>VLOOKUP(A182,HR_Metrics_Raw!$1:$1048576,2,FALSE)</f>
        <v>128316</v>
      </c>
      <c r="M182" s="3">
        <f>VLOOKUP(A182,HR_Metrics_Raw!$1:$1048576,3,FALSE)</f>
        <v>5</v>
      </c>
      <c r="N182" s="3">
        <f>VLOOKUP(A182,HR_Metrics_Raw!$1:$1048576,4,FALSE)</f>
        <v>4</v>
      </c>
      <c r="O182" s="12">
        <f>VLOOKUP(A182,HR_Metrics_Raw!$1:$1048576,5,FALSE)</f>
        <v>0.83099999999999996</v>
      </c>
      <c r="P182" s="3">
        <f>VLOOKUP(A182,HR_Metrics_Raw!$1:$1048576,6,FALSE)</f>
        <v>19</v>
      </c>
      <c r="Q182" t="str">
        <f>VLOOKUP(A182,HR_Metrics_Raw!$1:$1048576,7,FALSE)</f>
        <v>Casual</v>
      </c>
      <c r="R182" t="str">
        <f>VLOOKUP(A182,HR_Metrics_Raw!$1:$1048576,8,FALSE)</f>
        <v>No</v>
      </c>
      <c r="S182" s="3">
        <f>VLOOKUP(A182,HR_Metrics_Raw!$1:$1048576,9,FALSE)</f>
        <v>41</v>
      </c>
      <c r="T182" t="str">
        <f>VLOOKUP(A182,HR_Metrics_Raw!$1:$1048576,10,FALSE)</f>
        <v>No</v>
      </c>
      <c r="U182" t="str">
        <f>VLOOKUP(A182,HR_Metrics_Raw!$1:$1048576,11,FALSE)</f>
        <v>No</v>
      </c>
    </row>
    <row r="183" spans="1:21" x14ac:dyDescent="0.35">
      <c r="A183" s="1" t="s">
        <v>1818</v>
      </c>
      <c r="B183" s="1" t="str">
        <f>VLOOKUP(Final_HR_Data!A183,Employee_Master_Raw!$1:$1048576,2,FALSE)</f>
        <v>Priya Menon</v>
      </c>
      <c r="C183" s="1" t="str">
        <f>VLOOKUP(A183,Employee_Master_Raw!$1:$1048576,3,FALSE)</f>
        <v>Female</v>
      </c>
      <c r="D183" s="2">
        <f>VLOOKUP(A183,Employee_Master_Raw!$1:$1048576,4,FALSE)</f>
        <v>23</v>
      </c>
      <c r="E183" s="1" t="str">
        <f>VLOOKUP(A183,Employee_Master_Raw!$1:$1048576,5,FALSE)</f>
        <v>Operations</v>
      </c>
      <c r="F183" s="1" t="str">
        <f>VLOOKUP(A183,Employee_Master_Raw!$1:$1048576,6,FALSE)</f>
        <v>Developer</v>
      </c>
      <c r="G183" s="1" t="str">
        <f>VLOOKUP(A183,Employee_Master_Raw!$1:$1048576,7,FALSE)</f>
        <v>Bangalore</v>
      </c>
      <c r="H183" s="6">
        <f>IF(VLOOKUP(A183,Employee_Master_Raw!$1:$1048576,8,FALSE)=0,"",VLOOKUP(A183,Employee_Master_Raw!$1:$1048576,8,FALSE))</f>
        <v>45804</v>
      </c>
      <c r="I183" t="str">
        <f>VLOOKUP(A183,Employee_Master_Raw!$1:$1048576,9,FALSE)</f>
        <v>MBA</v>
      </c>
      <c r="J183" s="3">
        <f>VLOOKUP(A183,Employee_Master_Raw!$1:$1048576,10,FALSE)</f>
        <v>20</v>
      </c>
      <c r="K183" t="str">
        <f>VLOOKUP(A183,Employee_Master_Raw!$1:$1048576,11,FALSE)</f>
        <v>Sneha Thomas</v>
      </c>
      <c r="L183" s="10">
        <f>VLOOKUP(A183,HR_Metrics_Raw!$1:$1048576,2,FALSE)</f>
        <v>42575</v>
      </c>
      <c r="M183" s="3">
        <f>VLOOKUP(A183,HR_Metrics_Raw!$1:$1048576,3,FALSE)</f>
        <v>1</v>
      </c>
      <c r="N183" s="3">
        <f>VLOOKUP(A183,HR_Metrics_Raw!$1:$1048576,4,FALSE)</f>
        <v>10</v>
      </c>
      <c r="O183" s="12">
        <f>VLOOKUP(A183,HR_Metrics_Raw!$1:$1048576,5,FALSE)</f>
        <v>0.93299999999999994</v>
      </c>
      <c r="P183" s="3">
        <f>VLOOKUP(A183,HR_Metrics_Raw!$1:$1048576,6,FALSE)</f>
        <v>25</v>
      </c>
      <c r="Q183" t="str">
        <f>VLOOKUP(A183,HR_Metrics_Raw!$1:$1048576,7,FALSE)</f>
        <v>Unpaid</v>
      </c>
      <c r="R183" t="str">
        <f>VLOOKUP(A183,HR_Metrics_Raw!$1:$1048576,8,FALSE)</f>
        <v>No</v>
      </c>
      <c r="S183" s="3">
        <f>VLOOKUP(A183,HR_Metrics_Raw!$1:$1048576,9,FALSE)</f>
        <v>0</v>
      </c>
      <c r="T183" t="str">
        <f>VLOOKUP(A183,HR_Metrics_Raw!$1:$1048576,10,FALSE)</f>
        <v>No</v>
      </c>
      <c r="U183" t="str">
        <f>VLOOKUP(A183,HR_Metrics_Raw!$1:$1048576,11,FALSE)</f>
        <v>No</v>
      </c>
    </row>
    <row r="184" spans="1:21" x14ac:dyDescent="0.35">
      <c r="A184" s="1" t="s">
        <v>1380</v>
      </c>
      <c r="B184" s="1" t="str">
        <f>VLOOKUP(Final_HR_Data!A184,Employee_Master_Raw!$1:$1048576,2,FALSE)</f>
        <v>Neha Thomas</v>
      </c>
      <c r="C184" s="1" t="str">
        <f>VLOOKUP(A184,Employee_Master_Raw!$1:$1048576,3,FALSE)</f>
        <v>Female</v>
      </c>
      <c r="D184" s="2">
        <f>VLOOKUP(A184,Employee_Master_Raw!$1:$1048576,4,FALSE)</f>
        <v>23</v>
      </c>
      <c r="E184" s="1" t="str">
        <f>VLOOKUP(A184,Employee_Master_Raw!$1:$1048576,5,FALSE)</f>
        <v>Finance</v>
      </c>
      <c r="F184" s="1" t="str">
        <f>VLOOKUP(A184,Employee_Master_Raw!$1:$1048576,6,FALSE)</f>
        <v>Developer</v>
      </c>
      <c r="G184" s="1" t="str">
        <f>VLOOKUP(A184,Employee_Master_Raw!$1:$1048576,7,FALSE)</f>
        <v>Mumbai</v>
      </c>
      <c r="H184" s="6">
        <f>IF(VLOOKUP(A184,Employee_Master_Raw!$1:$1048576,8,FALSE)=0,"",VLOOKUP(A184,Employee_Master_Raw!$1:$1048576,8,FALSE))</f>
        <v>43148</v>
      </c>
      <c r="I184" t="str">
        <f>VLOOKUP(A184,Employee_Master_Raw!$1:$1048576,9,FALSE)</f>
        <v>MCA</v>
      </c>
      <c r="J184" s="3">
        <f>VLOOKUP(A184,Employee_Master_Raw!$1:$1048576,10,FALSE)</f>
        <v>10</v>
      </c>
      <c r="K184" t="str">
        <f>VLOOKUP(A184,Employee_Master_Raw!$1:$1048576,11,FALSE)</f>
        <v>Rahul Nair</v>
      </c>
      <c r="L184" s="10">
        <f>VLOOKUP(A184,HR_Metrics_Raw!$1:$1048576,2,FALSE)</f>
        <v>102979.37</v>
      </c>
      <c r="M184" s="3">
        <f>VLOOKUP(A184,HR_Metrics_Raw!$1:$1048576,3,FALSE)</f>
        <v>2</v>
      </c>
      <c r="N184" s="3">
        <f>VLOOKUP(A184,HR_Metrics_Raw!$1:$1048576,4,FALSE)</f>
        <v>8</v>
      </c>
      <c r="O184" s="12">
        <f>VLOOKUP(A184,HR_Metrics_Raw!$1:$1048576,5,FALSE)</f>
        <v>0.98299999999999998</v>
      </c>
      <c r="P184" s="3">
        <f>VLOOKUP(A184,HR_Metrics_Raw!$1:$1048576,6,FALSE)</f>
        <v>2</v>
      </c>
      <c r="Q184" t="str">
        <f>VLOOKUP(A184,HR_Metrics_Raw!$1:$1048576,7,FALSE)</f>
        <v>Unpaid</v>
      </c>
      <c r="R184" t="str">
        <f>VLOOKUP(A184,HR_Metrics_Raw!$1:$1048576,8,FALSE)</f>
        <v>No</v>
      </c>
      <c r="S184" s="3">
        <f>VLOOKUP(A184,HR_Metrics_Raw!$1:$1048576,9,FALSE)</f>
        <v>68</v>
      </c>
      <c r="T184" t="str">
        <f>VLOOKUP(A184,HR_Metrics_Raw!$1:$1048576,10,FALSE)</f>
        <v>No</v>
      </c>
      <c r="U184" t="str">
        <f>VLOOKUP(A184,HR_Metrics_Raw!$1:$1048576,11,FALSE)</f>
        <v>Yes</v>
      </c>
    </row>
    <row r="185" spans="1:21" x14ac:dyDescent="0.35">
      <c r="A185" s="1" t="s">
        <v>1996</v>
      </c>
      <c r="B185" s="1" t="str">
        <f>VLOOKUP(Final_HR_Data!A185,Employee_Master_Raw!$1:$1048576,2,FALSE)</f>
        <v>Arjun Nair</v>
      </c>
      <c r="C185" s="1" t="str">
        <f>VLOOKUP(A185,Employee_Master_Raw!$1:$1048576,3,FALSE)</f>
        <v>Male</v>
      </c>
      <c r="D185" s="2">
        <f>VLOOKUP(A185,Employee_Master_Raw!$1:$1048576,4,FALSE)</f>
        <v>24</v>
      </c>
      <c r="E185" s="1" t="str">
        <f>VLOOKUP(A185,Employee_Master_Raw!$1:$1048576,5,FALSE)</f>
        <v>Sales</v>
      </c>
      <c r="F185" s="1" t="str">
        <f>VLOOKUP(A185,Employee_Master_Raw!$1:$1048576,6,FALSE)</f>
        <v>Analyst</v>
      </c>
      <c r="G185" s="1" t="str">
        <f>VLOOKUP(A185,Employee_Master_Raw!$1:$1048576,7,FALSE)</f>
        <v>Bangalore</v>
      </c>
      <c r="H185" s="6">
        <f>IF(VLOOKUP(A185,Employee_Master_Raw!$1:$1048576,8,FALSE)=0,"",VLOOKUP(A185,Employee_Master_Raw!$1:$1048576,8,FALSE))</f>
        <v>42568</v>
      </c>
      <c r="I185" t="str">
        <f>VLOOKUP(A185,Employee_Master_Raw!$1:$1048576,9,FALSE)</f>
        <v>Master's</v>
      </c>
      <c r="J185" s="3">
        <f>VLOOKUP(A185,Employee_Master_Raw!$1:$1048576,10,FALSE)</f>
        <v>15</v>
      </c>
      <c r="K185" t="str">
        <f>VLOOKUP(A185,Employee_Master_Raw!$1:$1048576,11,FALSE)</f>
        <v>Sneha Thomas</v>
      </c>
      <c r="L185" s="10">
        <f>VLOOKUP(A185,HR_Metrics_Raw!$1:$1048576,2,FALSE)</f>
        <v>175701</v>
      </c>
      <c r="M185" s="3">
        <f>VLOOKUP(A185,HR_Metrics_Raw!$1:$1048576,3,FALSE)</f>
        <v>4</v>
      </c>
      <c r="N185" s="3">
        <f>VLOOKUP(A185,HR_Metrics_Raw!$1:$1048576,4,FALSE)</f>
        <v>2</v>
      </c>
      <c r="O185" s="12">
        <f>VLOOKUP(A185,HR_Metrics_Raw!$1:$1048576,5,FALSE)</f>
        <v>0.875</v>
      </c>
      <c r="P185" s="3">
        <f>VLOOKUP(A185,HR_Metrics_Raw!$1:$1048576,6,FALSE)</f>
        <v>16</v>
      </c>
      <c r="Q185" t="str">
        <f>VLOOKUP(A185,HR_Metrics_Raw!$1:$1048576,7,FALSE)</f>
        <v>Casual</v>
      </c>
      <c r="R185" t="str">
        <f>VLOOKUP(A185,HR_Metrics_Raw!$1:$1048576,8,FALSE)</f>
        <v>No</v>
      </c>
      <c r="S185" s="3">
        <f>VLOOKUP(A185,HR_Metrics_Raw!$1:$1048576,9,FALSE)</f>
        <v>75</v>
      </c>
      <c r="T185" t="str">
        <f>VLOOKUP(A185,HR_Metrics_Raw!$1:$1048576,10,FALSE)</f>
        <v>No</v>
      </c>
      <c r="U185" t="str">
        <f>VLOOKUP(A185,HR_Metrics_Raw!$1:$1048576,11,FALSE)</f>
        <v>No</v>
      </c>
    </row>
    <row r="186" spans="1:21" x14ac:dyDescent="0.35">
      <c r="A186" s="1" t="s">
        <v>464</v>
      </c>
      <c r="B186" s="1" t="str">
        <f>VLOOKUP(Final_HR_Data!A186,Employee_Master_Raw!$1:$1048576,2,FALSE)</f>
        <v>Priya Menon</v>
      </c>
      <c r="C186" s="1" t="str">
        <f>VLOOKUP(A186,Employee_Master_Raw!$1:$1048576,3,FALSE)</f>
        <v>Male</v>
      </c>
      <c r="D186" s="2">
        <f>VLOOKUP(A186,Employee_Master_Raw!$1:$1048576,4,FALSE)</f>
        <v>50</v>
      </c>
      <c r="E186" s="1" t="str">
        <f>VLOOKUP(A186,Employee_Master_Raw!$1:$1048576,5,FALSE)</f>
        <v>Operations</v>
      </c>
      <c r="F186" s="1" t="str">
        <f>VLOOKUP(A186,Employee_Master_Raw!$1:$1048576,6,FALSE)</f>
        <v>Developer</v>
      </c>
      <c r="G186" s="1" t="str">
        <f>VLOOKUP(A186,Employee_Master_Raw!$1:$1048576,7,FALSE)</f>
        <v>Mumbai</v>
      </c>
      <c r="H186" s="6">
        <f>IF(VLOOKUP(A186,Employee_Master_Raw!$1:$1048576,8,FALSE)=0,"",VLOOKUP(A186,Employee_Master_Raw!$1:$1048576,8,FALSE))</f>
        <v>45627</v>
      </c>
      <c r="I186" t="str">
        <f>VLOOKUP(A186,Employee_Master_Raw!$1:$1048576,9,FALSE)</f>
        <v>MBA</v>
      </c>
      <c r="J186" s="3">
        <f>VLOOKUP(A186,Employee_Master_Raw!$1:$1048576,10,FALSE)</f>
        <v>8</v>
      </c>
      <c r="K186" t="str">
        <f>VLOOKUP(A186,Employee_Master_Raw!$1:$1048576,11,FALSE)</f>
        <v>Priya Sharma</v>
      </c>
      <c r="L186" s="10">
        <f>VLOOKUP(A186,HR_Metrics_Raw!$1:$1048576,2,FALSE)</f>
        <v>104820</v>
      </c>
      <c r="M186" s="3">
        <f>VLOOKUP(A186,HR_Metrics_Raw!$1:$1048576,3,FALSE)</f>
        <v>5</v>
      </c>
      <c r="N186" s="3">
        <f>VLOOKUP(A186,HR_Metrics_Raw!$1:$1048576,4,FALSE)</f>
        <v>7</v>
      </c>
      <c r="O186" s="12">
        <f>VLOOKUP(A186,HR_Metrics_Raw!$1:$1048576,5,FALSE)</f>
        <v>0.93599999999999994</v>
      </c>
      <c r="P186" s="3">
        <f>VLOOKUP(A186,HR_Metrics_Raw!$1:$1048576,6,FALSE)</f>
        <v>27</v>
      </c>
      <c r="Q186" t="str">
        <f>VLOOKUP(A186,HR_Metrics_Raw!$1:$1048576,7,FALSE)</f>
        <v>Sick</v>
      </c>
      <c r="R186" t="str">
        <f>VLOOKUP(A186,HR_Metrics_Raw!$1:$1048576,8,FALSE)</f>
        <v>No</v>
      </c>
      <c r="S186" s="3">
        <f>VLOOKUP(A186,HR_Metrics_Raw!$1:$1048576,9,FALSE)</f>
        <v>19</v>
      </c>
      <c r="T186" t="str">
        <f>VLOOKUP(A186,HR_Metrics_Raw!$1:$1048576,10,FALSE)</f>
        <v>No</v>
      </c>
      <c r="U186" t="str">
        <f>VLOOKUP(A186,HR_Metrics_Raw!$1:$1048576,11,FALSE)</f>
        <v>No</v>
      </c>
    </row>
    <row r="187" spans="1:21" x14ac:dyDescent="0.35">
      <c r="A187" s="1" t="s">
        <v>2935</v>
      </c>
      <c r="B187" s="1" t="str">
        <f>VLOOKUP(Final_HR_Data!A187,Employee_Master_Raw!$1:$1048576,2,FALSE)</f>
        <v>Kiran Patel</v>
      </c>
      <c r="C187" s="1" t="str">
        <f>VLOOKUP(A187,Employee_Master_Raw!$1:$1048576,3,FALSE)</f>
        <v>Female</v>
      </c>
      <c r="D187" s="2">
        <f>VLOOKUP(A187,Employee_Master_Raw!$1:$1048576,4,FALSE)</f>
        <v>36</v>
      </c>
      <c r="E187" s="1" t="str">
        <f>VLOOKUP(A187,Employee_Master_Raw!$1:$1048576,5,FALSE)</f>
        <v>Finance</v>
      </c>
      <c r="F187" s="1" t="str">
        <f>VLOOKUP(A187,Employee_Master_Raw!$1:$1048576,6,FALSE)</f>
        <v>Manager</v>
      </c>
      <c r="G187" s="1" t="str">
        <f>VLOOKUP(A187,Employee_Master_Raw!$1:$1048576,7,FALSE)</f>
        <v>Bangalore</v>
      </c>
      <c r="H187" s="6">
        <f>IF(VLOOKUP(A187,Employee_Master_Raw!$1:$1048576,8,FALSE)=0,"",VLOOKUP(A187,Employee_Master_Raw!$1:$1048576,8,FALSE))</f>
        <v>45065</v>
      </c>
      <c r="I187" t="str">
        <f>VLOOKUP(A187,Employee_Master_Raw!$1:$1048576,9,FALSE)</f>
        <v>Bachelor's</v>
      </c>
      <c r="J187" s="3">
        <f>VLOOKUP(A187,Employee_Master_Raw!$1:$1048576,10,FALSE)</f>
        <v>14</v>
      </c>
      <c r="K187" t="str">
        <f>VLOOKUP(A187,Employee_Master_Raw!$1:$1048576,11,FALSE)</f>
        <v>Anil Menon</v>
      </c>
      <c r="L187" s="10">
        <f>VLOOKUP(A187,HR_Metrics_Raw!$1:$1048576,2,FALSE)</f>
        <v>166073</v>
      </c>
      <c r="M187" s="3">
        <f>VLOOKUP(A187,HR_Metrics_Raw!$1:$1048576,3,FALSE)</f>
        <v>2</v>
      </c>
      <c r="N187" s="3">
        <f>VLOOKUP(A187,HR_Metrics_Raw!$1:$1048576,4,FALSE)</f>
        <v>5</v>
      </c>
      <c r="O187" s="12">
        <f>VLOOKUP(A187,HR_Metrics_Raw!$1:$1048576,5,FALSE)</f>
        <v>0.84299999999999997</v>
      </c>
      <c r="P187" s="3">
        <f>VLOOKUP(A187,HR_Metrics_Raw!$1:$1048576,6,FALSE)</f>
        <v>24</v>
      </c>
      <c r="Q187" t="str">
        <f>VLOOKUP(A187,HR_Metrics_Raw!$1:$1048576,7,FALSE)</f>
        <v>Unpaid</v>
      </c>
      <c r="R187" t="str">
        <f>VLOOKUP(A187,HR_Metrics_Raw!$1:$1048576,8,FALSE)</f>
        <v>No</v>
      </c>
      <c r="S187" s="3">
        <f>VLOOKUP(A187,HR_Metrics_Raw!$1:$1048576,9,FALSE)</f>
        <v>64</v>
      </c>
      <c r="T187" t="str">
        <f>VLOOKUP(A187,HR_Metrics_Raw!$1:$1048576,10,FALSE)</f>
        <v>No</v>
      </c>
      <c r="U187" t="str">
        <f>VLOOKUP(A187,HR_Metrics_Raw!$1:$1048576,11,FALSE)</f>
        <v>No</v>
      </c>
    </row>
    <row r="188" spans="1:21" x14ac:dyDescent="0.35">
      <c r="A188" s="1" t="s">
        <v>819</v>
      </c>
      <c r="B188" s="1" t="str">
        <f>VLOOKUP(Final_HR_Data!A188,Employee_Master_Raw!$1:$1048576,2,FALSE)</f>
        <v>Priya Menon</v>
      </c>
      <c r="C188" s="1" t="str">
        <f>VLOOKUP(A188,Employee_Master_Raw!$1:$1048576,3,FALSE)</f>
        <v>Male</v>
      </c>
      <c r="D188" s="2">
        <f>VLOOKUP(A188,Employee_Master_Raw!$1:$1048576,4,FALSE)</f>
        <v>37</v>
      </c>
      <c r="E188" s="1" t="str">
        <f>VLOOKUP(A188,Employee_Master_Raw!$1:$1048576,5,FALSE)</f>
        <v>Finance</v>
      </c>
      <c r="F188" s="1" t="str">
        <f>VLOOKUP(A188,Employee_Master_Raw!$1:$1048576,6,FALSE)</f>
        <v>Manager</v>
      </c>
      <c r="G188" s="1" t="str">
        <f>VLOOKUP(A188,Employee_Master_Raw!$1:$1048576,7,FALSE)</f>
        <v>Kochi</v>
      </c>
      <c r="H188" s="6">
        <f>IF(VLOOKUP(A188,Employee_Master_Raw!$1:$1048576,8,FALSE)=0,"",VLOOKUP(A188,Employee_Master_Raw!$1:$1048576,8,FALSE))</f>
        <v>44498</v>
      </c>
      <c r="I188" t="str">
        <f>VLOOKUP(A188,Employee_Master_Raw!$1:$1048576,9,FALSE)</f>
        <v>MCA</v>
      </c>
      <c r="J188" s="3">
        <f>VLOOKUP(A188,Employee_Master_Raw!$1:$1048576,10,FALSE)</f>
        <v>18</v>
      </c>
      <c r="K188" t="str">
        <f>VLOOKUP(A188,Employee_Master_Raw!$1:$1048576,11,FALSE)</f>
        <v>Rahul Nair</v>
      </c>
      <c r="L188" s="10">
        <f>VLOOKUP(A188,HR_Metrics_Raw!$1:$1048576,2,FALSE)</f>
        <v>162889</v>
      </c>
      <c r="M188" s="3">
        <f>VLOOKUP(A188,HR_Metrics_Raw!$1:$1048576,3,FALSE)</f>
        <v>2</v>
      </c>
      <c r="N188" s="3">
        <f>VLOOKUP(A188,HR_Metrics_Raw!$1:$1048576,4,FALSE)</f>
        <v>2</v>
      </c>
      <c r="O188" s="12">
        <f>VLOOKUP(A188,HR_Metrics_Raw!$1:$1048576,5,FALSE)</f>
        <v>0.90300000000000002</v>
      </c>
      <c r="P188" s="3">
        <f>VLOOKUP(A188,HR_Metrics_Raw!$1:$1048576,6,FALSE)</f>
        <v>5</v>
      </c>
      <c r="Q188" t="str">
        <f>VLOOKUP(A188,HR_Metrics_Raw!$1:$1048576,7,FALSE)</f>
        <v>Maternity/Paternity</v>
      </c>
      <c r="R188" t="str">
        <f>VLOOKUP(A188,HR_Metrics_Raw!$1:$1048576,8,FALSE)</f>
        <v>Yes</v>
      </c>
      <c r="S188" s="3">
        <f>VLOOKUP(A188,HR_Metrics_Raw!$1:$1048576,9,FALSE)</f>
        <v>34</v>
      </c>
      <c r="T188" t="str">
        <f>VLOOKUP(A188,HR_Metrics_Raw!$1:$1048576,10,FALSE)</f>
        <v>No</v>
      </c>
      <c r="U188" t="str">
        <f>VLOOKUP(A188,HR_Metrics_Raw!$1:$1048576,11,FALSE)</f>
        <v>No</v>
      </c>
    </row>
    <row r="189" spans="1:21" x14ac:dyDescent="0.35">
      <c r="A189" s="1" t="s">
        <v>2734</v>
      </c>
      <c r="B189" s="1" t="str">
        <f>VLOOKUP(Final_HR_Data!A189,Employee_Master_Raw!$1:$1048576,2,FALSE)</f>
        <v>Amit Das</v>
      </c>
      <c r="C189" s="1" t="str">
        <f>VLOOKUP(A189,Employee_Master_Raw!$1:$1048576,3,FALSE)</f>
        <v>Female</v>
      </c>
      <c r="D189" s="2">
        <f>VLOOKUP(A189,Employee_Master_Raw!$1:$1048576,4,FALSE)</f>
        <v>57</v>
      </c>
      <c r="E189" s="1" t="str">
        <f>VLOOKUP(A189,Employee_Master_Raw!$1:$1048576,5,FALSE)</f>
        <v>Customer Support</v>
      </c>
      <c r="F189" s="1" t="str">
        <f>VLOOKUP(A189,Employee_Master_Raw!$1:$1048576,6,FALSE)</f>
        <v>Manager</v>
      </c>
      <c r="G189" s="1" t="str">
        <f>VLOOKUP(A189,Employee_Master_Raw!$1:$1048576,7,FALSE)</f>
        <v>Bangalore</v>
      </c>
      <c r="H189" s="6">
        <f>IF(VLOOKUP(A189,Employee_Master_Raw!$1:$1048576,8,FALSE)=0,"",VLOOKUP(A189,Employee_Master_Raw!$1:$1048576,8,FALSE))</f>
        <v>45327</v>
      </c>
      <c r="I189" t="str">
        <f>VLOOKUP(A189,Employee_Master_Raw!$1:$1048576,9,FALSE)</f>
        <v>Master's</v>
      </c>
      <c r="J189" s="3">
        <f>VLOOKUP(A189,Employee_Master_Raw!$1:$1048576,10,FALSE)</f>
        <v>13</v>
      </c>
      <c r="K189" t="str">
        <f>VLOOKUP(A189,Employee_Master_Raw!$1:$1048576,11,FALSE)</f>
        <v>Rahul Nair</v>
      </c>
      <c r="L189" s="10">
        <f>VLOOKUP(A189,HR_Metrics_Raw!$1:$1048576,2,FALSE)</f>
        <v>149158</v>
      </c>
      <c r="M189" s="3">
        <f>VLOOKUP(A189,HR_Metrics_Raw!$1:$1048576,3,FALSE)</f>
        <v>5</v>
      </c>
      <c r="N189" s="3">
        <f>VLOOKUP(A189,HR_Metrics_Raw!$1:$1048576,4,FALSE)</f>
        <v>5</v>
      </c>
      <c r="O189" s="12">
        <f>VLOOKUP(A189,HR_Metrics_Raw!$1:$1048576,5,FALSE)</f>
        <v>0.89599999999999991</v>
      </c>
      <c r="P189" s="3">
        <f>VLOOKUP(A189,HR_Metrics_Raw!$1:$1048576,6,FALSE)</f>
        <v>20</v>
      </c>
      <c r="Q189" t="str">
        <f>VLOOKUP(A189,HR_Metrics_Raw!$1:$1048576,7,FALSE)</f>
        <v>Earned</v>
      </c>
      <c r="R189" t="str">
        <f>VLOOKUP(A189,HR_Metrics_Raw!$1:$1048576,8,FALSE)</f>
        <v>No</v>
      </c>
      <c r="S189" s="3">
        <f>VLOOKUP(A189,HR_Metrics_Raw!$1:$1048576,9,FALSE)</f>
        <v>29</v>
      </c>
      <c r="T189" t="str">
        <f>VLOOKUP(A189,HR_Metrics_Raw!$1:$1048576,10,FALSE)</f>
        <v>No</v>
      </c>
      <c r="U189" t="str">
        <f>VLOOKUP(A189,HR_Metrics_Raw!$1:$1048576,11,FALSE)</f>
        <v>No</v>
      </c>
    </row>
    <row r="190" spans="1:21" x14ac:dyDescent="0.35">
      <c r="A190" s="1" t="s">
        <v>1676</v>
      </c>
      <c r="B190" s="1" t="str">
        <f>VLOOKUP(Final_HR_Data!A190,Employee_Master_Raw!$1:$1048576,2,FALSE)</f>
        <v>Sneha Iyer</v>
      </c>
      <c r="C190" s="1" t="str">
        <f>VLOOKUP(A190,Employee_Master_Raw!$1:$1048576,3,FALSE)</f>
        <v>Female</v>
      </c>
      <c r="D190" s="2">
        <f>VLOOKUP(A190,Employee_Master_Raw!$1:$1048576,4,FALSE)</f>
        <v>42</v>
      </c>
      <c r="E190" s="1" t="str">
        <f>VLOOKUP(A190,Employee_Master_Raw!$1:$1048576,5,FALSE)</f>
        <v>Operations</v>
      </c>
      <c r="F190" s="1" t="str">
        <f>VLOOKUP(A190,Employee_Master_Raw!$1:$1048576,6,FALSE)</f>
        <v>Executive</v>
      </c>
      <c r="G190" s="1" t="str">
        <f>VLOOKUP(A190,Employee_Master_Raw!$1:$1048576,7,FALSE)</f>
        <v>Chennai</v>
      </c>
      <c r="H190" s="6">
        <f>IF(VLOOKUP(A190,Employee_Master_Raw!$1:$1048576,8,FALSE)=0,"",VLOOKUP(A190,Employee_Master_Raw!$1:$1048576,8,FALSE))</f>
        <v>43449</v>
      </c>
      <c r="I190" t="str">
        <f>VLOOKUP(A190,Employee_Master_Raw!$1:$1048576,9,FALSE)</f>
        <v>Bachelor's</v>
      </c>
      <c r="J190" s="3">
        <f>VLOOKUP(A190,Employee_Master_Raw!$1:$1048576,10,FALSE)</f>
        <v>10</v>
      </c>
      <c r="K190" t="str">
        <f>VLOOKUP(A190,Employee_Master_Raw!$1:$1048576,11,FALSE)</f>
        <v>Sneha Thomas</v>
      </c>
      <c r="L190" s="10">
        <f>VLOOKUP(A190,HR_Metrics_Raw!$1:$1048576,2,FALSE)</f>
        <v>84964</v>
      </c>
      <c r="M190" s="3">
        <f>VLOOKUP(A190,HR_Metrics_Raw!$1:$1048576,3,FALSE)</f>
        <v>1</v>
      </c>
      <c r="N190" s="3">
        <f>VLOOKUP(A190,HR_Metrics_Raw!$1:$1048576,4,FALSE)</f>
        <v>10</v>
      </c>
      <c r="O190" s="12">
        <f>VLOOKUP(A190,HR_Metrics_Raw!$1:$1048576,5,FALSE)</f>
        <v>0.95400000000000007</v>
      </c>
      <c r="P190" s="3">
        <f>VLOOKUP(A190,HR_Metrics_Raw!$1:$1048576,6,FALSE)</f>
        <v>16</v>
      </c>
      <c r="Q190" t="str">
        <f>VLOOKUP(A190,HR_Metrics_Raw!$1:$1048576,7,FALSE)</f>
        <v>Unpaid</v>
      </c>
      <c r="R190" t="str">
        <f>VLOOKUP(A190,HR_Metrics_Raw!$1:$1048576,8,FALSE)</f>
        <v>No</v>
      </c>
      <c r="S190" s="3">
        <f>VLOOKUP(A190,HR_Metrics_Raw!$1:$1048576,9,FALSE)</f>
        <v>24</v>
      </c>
      <c r="T190" t="str">
        <f>VLOOKUP(A190,HR_Metrics_Raw!$1:$1048576,10,FALSE)</f>
        <v>No</v>
      </c>
      <c r="U190" t="str">
        <f>VLOOKUP(A190,HR_Metrics_Raw!$1:$1048576,11,FALSE)</f>
        <v>No</v>
      </c>
    </row>
    <row r="191" spans="1:21" x14ac:dyDescent="0.35">
      <c r="A191" s="1" t="s">
        <v>1669</v>
      </c>
      <c r="B191" s="1" t="str">
        <f>VLOOKUP(Final_HR_Data!A191,Employee_Master_Raw!$1:$1048576,2,FALSE)</f>
        <v>Amit Das</v>
      </c>
      <c r="C191" s="1" t="str">
        <f>VLOOKUP(A191,Employee_Master_Raw!$1:$1048576,3,FALSE)</f>
        <v>Male</v>
      </c>
      <c r="D191" s="2">
        <f>VLOOKUP(A191,Employee_Master_Raw!$1:$1048576,4,FALSE)</f>
        <v>30</v>
      </c>
      <c r="E191" s="1" t="str">
        <f>VLOOKUP(A191,Employee_Master_Raw!$1:$1048576,5,FALSE)</f>
        <v>FINANCE</v>
      </c>
      <c r="F191" s="1" t="str">
        <f>VLOOKUP(A191,Employee_Master_Raw!$1:$1048576,6,FALSE)</f>
        <v>Analyst</v>
      </c>
      <c r="G191" s="1" t="str">
        <f>VLOOKUP(A191,Employee_Master_Raw!$1:$1048576,7,FALSE)</f>
        <v>Bangalore</v>
      </c>
      <c r="H191" s="6">
        <f>IF(VLOOKUP(A191,Employee_Master_Raw!$1:$1048576,8,FALSE)=0,"",VLOOKUP(A191,Employee_Master_Raw!$1:$1048576,8,FALSE))</f>
        <v>45268</v>
      </c>
      <c r="I191" t="str">
        <f>VLOOKUP(A191,Employee_Master_Raw!$1:$1048576,9,FALSE)</f>
        <v>Bachelor's</v>
      </c>
      <c r="J191" s="3">
        <f>VLOOKUP(A191,Employee_Master_Raw!$1:$1048576,10,FALSE)</f>
        <v>10</v>
      </c>
      <c r="K191" t="str">
        <f>VLOOKUP(A191,Employee_Master_Raw!$1:$1048576,11,FALSE)</f>
        <v>Anil Menon</v>
      </c>
      <c r="L191" s="10">
        <f>VLOOKUP(A191,HR_Metrics_Raw!$1:$1048576,2,FALSE)</f>
        <v>148672</v>
      </c>
      <c r="M191" s="3">
        <f>VLOOKUP(A191,HR_Metrics_Raw!$1:$1048576,3,FALSE)</f>
        <v>2</v>
      </c>
      <c r="N191" s="3">
        <f>VLOOKUP(A191,HR_Metrics_Raw!$1:$1048576,4,FALSE)</f>
        <v>8</v>
      </c>
      <c r="O191" s="12">
        <f>VLOOKUP(A191,HR_Metrics_Raw!$1:$1048576,5,FALSE)</f>
        <v>0.95400000000000007</v>
      </c>
      <c r="P191" s="3">
        <f>VLOOKUP(A191,HR_Metrics_Raw!$1:$1048576,6,FALSE)</f>
        <v>22</v>
      </c>
      <c r="Q191" t="str">
        <f>VLOOKUP(A191,HR_Metrics_Raw!$1:$1048576,7,FALSE)</f>
        <v>Earned</v>
      </c>
      <c r="R191" t="str">
        <f>VLOOKUP(A191,HR_Metrics_Raw!$1:$1048576,8,FALSE)</f>
        <v>No</v>
      </c>
      <c r="S191" s="3">
        <f>VLOOKUP(A191,HR_Metrics_Raw!$1:$1048576,9,FALSE)</f>
        <v>4</v>
      </c>
      <c r="T191" t="str">
        <f>VLOOKUP(A191,HR_Metrics_Raw!$1:$1048576,10,FALSE)</f>
        <v>No</v>
      </c>
      <c r="U191" t="str">
        <f>VLOOKUP(A191,HR_Metrics_Raw!$1:$1048576,11,FALSE)</f>
        <v>No</v>
      </c>
    </row>
    <row r="192" spans="1:21" x14ac:dyDescent="0.35">
      <c r="A192" s="1" t="s">
        <v>1162</v>
      </c>
      <c r="B192" s="1" t="str">
        <f>VLOOKUP(Final_HR_Data!A192,Employee_Master_Raw!$1:$1048576,2,FALSE)</f>
        <v>Arjun Nair</v>
      </c>
      <c r="C192" s="1" t="str">
        <f>VLOOKUP(A192,Employee_Master_Raw!$1:$1048576,3,FALSE)</f>
        <v>Female</v>
      </c>
      <c r="D192" s="2">
        <f>VLOOKUP(A192,Employee_Master_Raw!$1:$1048576,4,FALSE)</f>
        <v>28</v>
      </c>
      <c r="E192" s="1" t="str">
        <f>VLOOKUP(A192,Employee_Master_Raw!$1:$1048576,5,FALSE)</f>
        <v>Customer Support</v>
      </c>
      <c r="F192" s="1" t="str">
        <f>VLOOKUP(A192,Employee_Master_Raw!$1:$1048576,6,FALSE)</f>
        <v>Executive</v>
      </c>
      <c r="G192" s="1" t="str">
        <f>VLOOKUP(A192,Employee_Master_Raw!$1:$1048576,7,FALSE)</f>
        <v>Chennai</v>
      </c>
      <c r="H192" s="6">
        <f>IF(VLOOKUP(A192,Employee_Master_Raw!$1:$1048576,8,FALSE)=0,"",VLOOKUP(A192,Employee_Master_Raw!$1:$1048576,8,FALSE))</f>
        <v>42738</v>
      </c>
      <c r="I192" t="str">
        <f>VLOOKUP(A192,Employee_Master_Raw!$1:$1048576,9,FALSE)</f>
        <v>Bachelor's</v>
      </c>
      <c r="J192" s="3">
        <f>VLOOKUP(A192,Employee_Master_Raw!$1:$1048576,10,FALSE)</f>
        <v>5</v>
      </c>
      <c r="K192" t="str">
        <f>VLOOKUP(A192,Employee_Master_Raw!$1:$1048576,11,FALSE)</f>
        <v>Sneha Thomas</v>
      </c>
      <c r="L192" s="10">
        <f>VLOOKUP(A192,HR_Metrics_Raw!$1:$1048576,2,FALSE)</f>
        <v>25608</v>
      </c>
      <c r="M192" s="3">
        <f>VLOOKUP(A192,HR_Metrics_Raw!$1:$1048576,3,FALSE)</f>
        <v>1</v>
      </c>
      <c r="N192" s="3">
        <f>VLOOKUP(A192,HR_Metrics_Raw!$1:$1048576,4,FALSE)</f>
        <v>3</v>
      </c>
      <c r="O192" s="12">
        <f>VLOOKUP(A192,HR_Metrics_Raw!$1:$1048576,5,FALSE)</f>
        <v>0.97099999999999997</v>
      </c>
      <c r="P192" s="3">
        <f>VLOOKUP(A192,HR_Metrics_Raw!$1:$1048576,6,FALSE)</f>
        <v>26</v>
      </c>
      <c r="Q192" t="str">
        <f>VLOOKUP(A192,HR_Metrics_Raw!$1:$1048576,7,FALSE)</f>
        <v>Earned</v>
      </c>
      <c r="R192" t="str">
        <f>VLOOKUP(A192,HR_Metrics_Raw!$1:$1048576,8,FALSE)</f>
        <v>Yes</v>
      </c>
      <c r="S192" s="3">
        <f>VLOOKUP(A192,HR_Metrics_Raw!$1:$1048576,9,FALSE)</f>
        <v>27</v>
      </c>
      <c r="T192" t="str">
        <f>VLOOKUP(A192,HR_Metrics_Raw!$1:$1048576,10,FALSE)</f>
        <v>No</v>
      </c>
      <c r="U192" t="str">
        <f>VLOOKUP(A192,HR_Metrics_Raw!$1:$1048576,11,FALSE)</f>
        <v>No</v>
      </c>
    </row>
    <row r="193" spans="1:21" x14ac:dyDescent="0.35">
      <c r="A193" s="1" t="s">
        <v>60</v>
      </c>
      <c r="B193" s="1" t="str">
        <f>VLOOKUP(Final_HR_Data!A193,Employee_Master_Raw!$1:$1048576,2,FALSE)</f>
        <v>Arjun Nair</v>
      </c>
      <c r="C193" s="1" t="str">
        <f>VLOOKUP(A193,Employee_Master_Raw!$1:$1048576,3,FALSE)</f>
        <v>Male</v>
      </c>
      <c r="D193" s="2">
        <f>VLOOKUP(A193,Employee_Master_Raw!$1:$1048576,4,FALSE)</f>
        <v>34</v>
      </c>
      <c r="E193" s="1" t="str">
        <f>VLOOKUP(A193,Employee_Master_Raw!$1:$1048576,5,FALSE)</f>
        <v>Customer Support</v>
      </c>
      <c r="F193" s="1" t="str">
        <f>VLOOKUP(A193,Employee_Master_Raw!$1:$1048576,6,FALSE)</f>
        <v>Developer</v>
      </c>
      <c r="G193" s="1" t="str">
        <f>VLOOKUP(A193,Employee_Master_Raw!$1:$1048576,7,FALSE)</f>
        <v>Delhi</v>
      </c>
      <c r="H193" s="6">
        <f>IF(VLOOKUP(A193,Employee_Master_Raw!$1:$1048576,8,FALSE)=0,"",VLOOKUP(A193,Employee_Master_Raw!$1:$1048576,8,FALSE))</f>
        <v>42566</v>
      </c>
      <c r="I193" t="str">
        <f>VLOOKUP(A193,Employee_Master_Raw!$1:$1048576,9,FALSE)</f>
        <v>MCA</v>
      </c>
      <c r="J193" s="3">
        <f>VLOOKUP(A193,Employee_Master_Raw!$1:$1048576,10,FALSE)</f>
        <v>9</v>
      </c>
      <c r="K193" t="str">
        <f>VLOOKUP(A193,Employee_Master_Raw!$1:$1048576,11,FALSE)</f>
        <v>Anil Menon</v>
      </c>
      <c r="L193" s="10">
        <f>VLOOKUP(A193,HR_Metrics_Raw!$1:$1048576,2,FALSE)</f>
        <v>57423</v>
      </c>
      <c r="M193" s="3">
        <f>VLOOKUP(A193,HR_Metrics_Raw!$1:$1048576,3,FALSE)</f>
        <v>2</v>
      </c>
      <c r="N193" s="3">
        <f>VLOOKUP(A193,HR_Metrics_Raw!$1:$1048576,4,FALSE)</f>
        <v>4</v>
      </c>
      <c r="O193" s="12">
        <f>VLOOKUP(A193,HR_Metrics_Raw!$1:$1048576,5,FALSE)</f>
        <v>0.97599999999999998</v>
      </c>
      <c r="P193" s="3">
        <f>VLOOKUP(A193,HR_Metrics_Raw!$1:$1048576,6,FALSE)</f>
        <v>13</v>
      </c>
      <c r="Q193" t="str">
        <f>VLOOKUP(A193,HR_Metrics_Raw!$1:$1048576,7,FALSE)</f>
        <v>Sick</v>
      </c>
      <c r="R193" t="str">
        <f>VLOOKUP(A193,HR_Metrics_Raw!$1:$1048576,8,FALSE)</f>
        <v>No</v>
      </c>
      <c r="S193" s="3">
        <f>VLOOKUP(A193,HR_Metrics_Raw!$1:$1048576,9,FALSE)</f>
        <v>54</v>
      </c>
      <c r="T193" t="str">
        <f>VLOOKUP(A193,HR_Metrics_Raw!$1:$1048576,10,FALSE)</f>
        <v>No</v>
      </c>
      <c r="U193" t="str">
        <f>VLOOKUP(A193,HR_Metrics_Raw!$1:$1048576,11,FALSE)</f>
        <v>No</v>
      </c>
    </row>
    <row r="194" spans="1:21" x14ac:dyDescent="0.35">
      <c r="A194" s="1" t="s">
        <v>1027</v>
      </c>
      <c r="B194" s="1" t="str">
        <f>VLOOKUP(Final_HR_Data!A194,Employee_Master_Raw!$1:$1048576,2,FALSE)</f>
        <v>Ananya Sharma</v>
      </c>
      <c r="C194" s="1" t="str">
        <f>VLOOKUP(A194,Employee_Master_Raw!$1:$1048576,3,FALSE)</f>
        <v>Female</v>
      </c>
      <c r="D194" s="2">
        <f>VLOOKUP(A194,Employee_Master_Raw!$1:$1048576,4,FALSE)</f>
        <v>52</v>
      </c>
      <c r="E194" s="1" t="str">
        <f>VLOOKUP(A194,Employee_Master_Raw!$1:$1048576,5,FALSE)</f>
        <v>Marketing</v>
      </c>
      <c r="F194" s="1" t="str">
        <f>VLOOKUP(A194,Employee_Master_Raw!$1:$1048576,6,FALSE)</f>
        <v>Analyst</v>
      </c>
      <c r="G194" s="1" t="str">
        <f>VLOOKUP(A194,Employee_Master_Raw!$1:$1048576,7,FALSE)</f>
        <v>Chennai</v>
      </c>
      <c r="H194" s="6">
        <f>IF(VLOOKUP(A194,Employee_Master_Raw!$1:$1048576,8,FALSE)=0,"",VLOOKUP(A194,Employee_Master_Raw!$1:$1048576,8,FALSE))</f>
        <v>43115</v>
      </c>
      <c r="I194" t="str">
        <f>VLOOKUP(A194,Employee_Master_Raw!$1:$1048576,9,FALSE)</f>
        <v>MCA</v>
      </c>
      <c r="J194" s="3">
        <f>VLOOKUP(A194,Employee_Master_Raw!$1:$1048576,10,FALSE)</f>
        <v>4</v>
      </c>
      <c r="K194" t="str">
        <f>VLOOKUP(A194,Employee_Master_Raw!$1:$1048576,11,FALSE)</f>
        <v>Anil Menon</v>
      </c>
      <c r="L194" s="10">
        <f>VLOOKUP(A194,HR_Metrics_Raw!$1:$1048576,2,FALSE)</f>
        <v>36359</v>
      </c>
      <c r="M194" s="3">
        <f>VLOOKUP(A194,HR_Metrics_Raw!$1:$1048576,3,FALSE)</f>
        <v>3</v>
      </c>
      <c r="N194" s="3">
        <f>VLOOKUP(A194,HR_Metrics_Raw!$1:$1048576,4,FALSE)</f>
        <v>3</v>
      </c>
      <c r="O194" s="12">
        <f>VLOOKUP(A194,HR_Metrics_Raw!$1:$1048576,5,FALSE)</f>
        <v>0.88300000000000001</v>
      </c>
      <c r="P194" s="3">
        <f>VLOOKUP(A194,HR_Metrics_Raw!$1:$1048576,6,FALSE)</f>
        <v>7</v>
      </c>
      <c r="Q194" t="str">
        <f>VLOOKUP(A194,HR_Metrics_Raw!$1:$1048576,7,FALSE)</f>
        <v>Earned</v>
      </c>
      <c r="R194" t="str">
        <f>VLOOKUP(A194,HR_Metrics_Raw!$1:$1048576,8,FALSE)</f>
        <v>No</v>
      </c>
      <c r="S194" s="3">
        <f>VLOOKUP(A194,HR_Metrics_Raw!$1:$1048576,9,FALSE)</f>
        <v>35</v>
      </c>
      <c r="T194" t="str">
        <f>VLOOKUP(A194,HR_Metrics_Raw!$1:$1048576,10,FALSE)</f>
        <v>No</v>
      </c>
      <c r="U194" t="str">
        <f>VLOOKUP(A194,HR_Metrics_Raw!$1:$1048576,11,FALSE)</f>
        <v>Yes</v>
      </c>
    </row>
    <row r="195" spans="1:21" x14ac:dyDescent="0.35">
      <c r="A195" s="1" t="s">
        <v>1764</v>
      </c>
      <c r="B195" s="1" t="str">
        <f>VLOOKUP(Final_HR_Data!A195,Employee_Master_Raw!$1:$1048576,2,FALSE)</f>
        <v>Amit Das</v>
      </c>
      <c r="C195" s="1" t="str">
        <f>VLOOKUP(A195,Employee_Master_Raw!$1:$1048576,3,FALSE)</f>
        <v>Female</v>
      </c>
      <c r="D195" s="2">
        <f>VLOOKUP(A195,Employee_Master_Raw!$1:$1048576,4,FALSE)</f>
        <v>58</v>
      </c>
      <c r="E195" s="1" t="str">
        <f>VLOOKUP(A195,Employee_Master_Raw!$1:$1048576,5,FALSE)</f>
        <v>Operations</v>
      </c>
      <c r="F195" s="1" t="str">
        <f>VLOOKUP(A195,Employee_Master_Raw!$1:$1048576,6,FALSE)</f>
        <v>Specialist</v>
      </c>
      <c r="G195" s="1" t="str">
        <f>VLOOKUP(A195,Employee_Master_Raw!$1:$1048576,7,FALSE)</f>
        <v>Mumbai</v>
      </c>
      <c r="H195" s="6">
        <f>IF(VLOOKUP(A195,Employee_Master_Raw!$1:$1048576,8,FALSE)=0,"",VLOOKUP(A195,Employee_Master_Raw!$1:$1048576,8,FALSE))</f>
        <v>43037</v>
      </c>
      <c r="I195" t="str">
        <f>VLOOKUP(A195,Employee_Master_Raw!$1:$1048576,9,FALSE)</f>
        <v>MCA</v>
      </c>
      <c r="J195" s="3">
        <f>VLOOKUP(A195,Employee_Master_Raw!$1:$1048576,10,FALSE)</f>
        <v>4</v>
      </c>
      <c r="K195" t="str">
        <f>VLOOKUP(A195,Employee_Master_Raw!$1:$1048576,11,FALSE)</f>
        <v>Sneha Thomas</v>
      </c>
      <c r="L195" s="10">
        <f>VLOOKUP(A195,HR_Metrics_Raw!$1:$1048576,2,FALSE)</f>
        <v>111301</v>
      </c>
      <c r="M195" s="3">
        <f>VLOOKUP(A195,HR_Metrics_Raw!$1:$1048576,3,FALSE)</f>
        <v>1</v>
      </c>
      <c r="N195" s="3">
        <f>VLOOKUP(A195,HR_Metrics_Raw!$1:$1048576,4,FALSE)</f>
        <v>5</v>
      </c>
      <c r="O195" s="12">
        <f>VLOOKUP(A195,HR_Metrics_Raw!$1:$1048576,5,FALSE)</f>
        <v>0.98099999999999998</v>
      </c>
      <c r="P195" s="3">
        <f>VLOOKUP(A195,HR_Metrics_Raw!$1:$1048576,6,FALSE)</f>
        <v>0</v>
      </c>
      <c r="Q195" t="str">
        <f>VLOOKUP(A195,HR_Metrics_Raw!$1:$1048576,7,FALSE)</f>
        <v>Earned</v>
      </c>
      <c r="R195" t="str">
        <f>VLOOKUP(A195,HR_Metrics_Raw!$1:$1048576,8,FALSE)</f>
        <v>No</v>
      </c>
      <c r="S195" s="3">
        <f>VLOOKUP(A195,HR_Metrics_Raw!$1:$1048576,9,FALSE)</f>
        <v>53</v>
      </c>
      <c r="T195" t="str">
        <f>VLOOKUP(A195,HR_Metrics_Raw!$1:$1048576,10,FALSE)</f>
        <v>No</v>
      </c>
      <c r="U195" t="str">
        <f>VLOOKUP(A195,HR_Metrics_Raw!$1:$1048576,11,FALSE)</f>
        <v>No</v>
      </c>
    </row>
    <row r="196" spans="1:21" x14ac:dyDescent="0.35">
      <c r="A196" s="1" t="s">
        <v>177</v>
      </c>
      <c r="B196" s="1" t="str">
        <f>VLOOKUP(Final_HR_Data!A196,Employee_Master_Raw!$1:$1048576,2,FALSE)</f>
        <v>Arjun Nair</v>
      </c>
      <c r="C196" s="1" t="str">
        <f>VLOOKUP(A196,Employee_Master_Raw!$1:$1048576,3,FALSE)</f>
        <v>Male</v>
      </c>
      <c r="D196" s="2">
        <f>VLOOKUP(A196,Employee_Master_Raw!$1:$1048576,4,FALSE)</f>
        <v>29</v>
      </c>
      <c r="E196" s="1" t="str">
        <f>VLOOKUP(A196,Employee_Master_Raw!$1:$1048576,5,FALSE)</f>
        <v>Operations</v>
      </c>
      <c r="F196" s="1" t="str">
        <f>VLOOKUP(A196,Employee_Master_Raw!$1:$1048576,6,FALSE)</f>
        <v>Specialist</v>
      </c>
      <c r="G196" s="1" t="str">
        <f>VLOOKUP(A196,Employee_Master_Raw!$1:$1048576,7,FALSE)</f>
        <v>Hyderabad</v>
      </c>
      <c r="H196" s="6">
        <f>IF(VLOOKUP(A196,Employee_Master_Raw!$1:$1048576,8,FALSE)=0,"",VLOOKUP(A196,Employee_Master_Raw!$1:$1048576,8,FALSE))</f>
        <v>45071</v>
      </c>
      <c r="I196" t="str">
        <f>VLOOKUP(A196,Employee_Master_Raw!$1:$1048576,9,FALSE)</f>
        <v>Bachelor's</v>
      </c>
      <c r="J196" s="3">
        <f>VLOOKUP(A196,Employee_Master_Raw!$1:$1048576,10,FALSE)</f>
        <v>12</v>
      </c>
      <c r="K196" t="str">
        <f>VLOOKUP(A196,Employee_Master_Raw!$1:$1048576,11,FALSE)</f>
        <v>Anil Menon</v>
      </c>
      <c r="L196" s="10">
        <f>VLOOKUP(A196,HR_Metrics_Raw!$1:$1048576,2,FALSE)</f>
        <v>92190</v>
      </c>
      <c r="M196" s="3">
        <f>VLOOKUP(A196,HR_Metrics_Raw!$1:$1048576,3,FALSE)</f>
        <v>2</v>
      </c>
      <c r="N196" s="3">
        <f>VLOOKUP(A196,HR_Metrics_Raw!$1:$1048576,4,FALSE)</f>
        <v>4</v>
      </c>
      <c r="O196" s="12">
        <f>VLOOKUP(A196,HR_Metrics_Raw!$1:$1048576,5,FALSE)</f>
        <v>0.85099999999999998</v>
      </c>
      <c r="P196" s="3">
        <f>VLOOKUP(A196,HR_Metrics_Raw!$1:$1048576,6,FALSE)</f>
        <v>4</v>
      </c>
      <c r="Q196" t="str">
        <f>VLOOKUP(A196,HR_Metrics_Raw!$1:$1048576,7,FALSE)</f>
        <v>Casual</v>
      </c>
      <c r="R196" t="str">
        <f>VLOOKUP(A196,HR_Metrics_Raw!$1:$1048576,8,FALSE)</f>
        <v>Yes</v>
      </c>
      <c r="S196" s="3">
        <f>VLOOKUP(A196,HR_Metrics_Raw!$1:$1048576,9,FALSE)</f>
        <v>19</v>
      </c>
      <c r="T196" t="str">
        <f>VLOOKUP(A196,HR_Metrics_Raw!$1:$1048576,10,FALSE)</f>
        <v>No</v>
      </c>
      <c r="U196" t="str">
        <f>VLOOKUP(A196,HR_Metrics_Raw!$1:$1048576,11,FALSE)</f>
        <v>No</v>
      </c>
    </row>
    <row r="197" spans="1:21" x14ac:dyDescent="0.35">
      <c r="A197" s="1" t="s">
        <v>2795</v>
      </c>
      <c r="B197" s="1" t="str">
        <f>VLOOKUP(Final_HR_Data!A197,Employee_Master_Raw!$1:$1048576,2,FALSE)</f>
        <v>Neha Thomas</v>
      </c>
      <c r="C197" s="1" t="str">
        <f>VLOOKUP(A197,Employee_Master_Raw!$1:$1048576,3,FALSE)</f>
        <v>Female</v>
      </c>
      <c r="D197" s="2">
        <f>VLOOKUP(A197,Employee_Master_Raw!$1:$1048576,4,FALSE)</f>
        <v>38</v>
      </c>
      <c r="E197" s="1" t="str">
        <f>VLOOKUP(A197,Employee_Master_Raw!$1:$1048576,5,FALSE)</f>
        <v>Customer Support</v>
      </c>
      <c r="F197" s="1" t="str">
        <f>VLOOKUP(A197,Employee_Master_Raw!$1:$1048576,6,FALSE)</f>
        <v>Developer</v>
      </c>
      <c r="G197" s="1" t="str">
        <f>VLOOKUP(A197,Employee_Master_Raw!$1:$1048576,7,FALSE)</f>
        <v>Bangalore</v>
      </c>
      <c r="H197" s="6">
        <f>IF(VLOOKUP(A197,Employee_Master_Raw!$1:$1048576,8,FALSE)=0,"",VLOOKUP(A197,Employee_Master_Raw!$1:$1048576,8,FALSE))</f>
        <v>43368</v>
      </c>
      <c r="I197" t="str">
        <f>VLOOKUP(A197,Employee_Master_Raw!$1:$1048576,9,FALSE)</f>
        <v>MCA</v>
      </c>
      <c r="J197" s="3">
        <f>VLOOKUP(A197,Employee_Master_Raw!$1:$1048576,10,FALSE)</f>
        <v>16</v>
      </c>
      <c r="K197" t="str">
        <f>VLOOKUP(A197,Employee_Master_Raw!$1:$1048576,11,FALSE)</f>
        <v>Rahul Nair</v>
      </c>
      <c r="L197" s="10">
        <f>VLOOKUP(A197,HR_Metrics_Raw!$1:$1048576,2,FALSE)</f>
        <v>102284</v>
      </c>
      <c r="M197" s="3">
        <f>VLOOKUP(A197,HR_Metrics_Raw!$1:$1048576,3,FALSE)</f>
        <v>5</v>
      </c>
      <c r="N197" s="3">
        <f>VLOOKUP(A197,HR_Metrics_Raw!$1:$1048576,4,FALSE)</f>
        <v>1</v>
      </c>
      <c r="O197" s="12">
        <f>VLOOKUP(A197,HR_Metrics_Raw!$1:$1048576,5,FALSE)</f>
        <v>0.97400000000000009</v>
      </c>
      <c r="P197" s="3">
        <f>VLOOKUP(A197,HR_Metrics_Raw!$1:$1048576,6,FALSE)</f>
        <v>8</v>
      </c>
      <c r="Q197" t="str">
        <f>VLOOKUP(A197,HR_Metrics_Raw!$1:$1048576,7,FALSE)</f>
        <v>Earned</v>
      </c>
      <c r="R197" t="str">
        <f>VLOOKUP(A197,HR_Metrics_Raw!$1:$1048576,8,FALSE)</f>
        <v>Yes</v>
      </c>
      <c r="S197" s="3">
        <f>VLOOKUP(A197,HR_Metrics_Raw!$1:$1048576,9,FALSE)</f>
        <v>2</v>
      </c>
      <c r="T197" t="str">
        <f>VLOOKUP(A197,HR_Metrics_Raw!$1:$1048576,10,FALSE)</f>
        <v>No</v>
      </c>
      <c r="U197" t="str">
        <f>VLOOKUP(A197,HR_Metrics_Raw!$1:$1048576,11,FALSE)</f>
        <v>No</v>
      </c>
    </row>
    <row r="198" spans="1:21" x14ac:dyDescent="0.35">
      <c r="A198" s="1" t="s">
        <v>2377</v>
      </c>
      <c r="B198" s="1" t="str">
        <f>VLOOKUP(Final_HR_Data!A198,Employee_Master_Raw!$1:$1048576,2,FALSE)</f>
        <v>Priya Menon</v>
      </c>
      <c r="C198" s="1" t="str">
        <f>VLOOKUP(A198,Employee_Master_Raw!$1:$1048576,3,FALSE)</f>
        <v>Female</v>
      </c>
      <c r="D198" s="2">
        <f>VLOOKUP(A198,Employee_Master_Raw!$1:$1048576,4,FALSE)</f>
        <v>35</v>
      </c>
      <c r="E198" s="1" t="str">
        <f>VLOOKUP(A198,Employee_Master_Raw!$1:$1048576,5,FALSE)</f>
        <v>IT</v>
      </c>
      <c r="F198" s="1" t="str">
        <f>VLOOKUP(A198,Employee_Master_Raw!$1:$1048576,6,FALSE)</f>
        <v>Analyst</v>
      </c>
      <c r="G198" s="1" t="str">
        <f>VLOOKUP(A198,Employee_Master_Raw!$1:$1048576,7,FALSE)</f>
        <v>Mumbai</v>
      </c>
      <c r="H198" s="6">
        <f>IF(VLOOKUP(A198,Employee_Master_Raw!$1:$1048576,8,FALSE)=0,"",VLOOKUP(A198,Employee_Master_Raw!$1:$1048576,8,FALSE))</f>
        <v>45924</v>
      </c>
      <c r="I198" t="str">
        <f>VLOOKUP(A198,Employee_Master_Raw!$1:$1048576,9,FALSE)</f>
        <v>MCA</v>
      </c>
      <c r="J198" s="3">
        <f>VLOOKUP(A198,Employee_Master_Raw!$1:$1048576,10,FALSE)</f>
        <v>8</v>
      </c>
      <c r="K198" t="str">
        <f>VLOOKUP(A198,Employee_Master_Raw!$1:$1048576,11,FALSE)</f>
        <v>Anil Menon</v>
      </c>
      <c r="L198" s="10">
        <f>VLOOKUP(A198,HR_Metrics_Raw!$1:$1048576,2,FALSE)</f>
        <v>153065</v>
      </c>
      <c r="M198" s="3">
        <f>VLOOKUP(A198,HR_Metrics_Raw!$1:$1048576,3,FALSE)</f>
        <v>1</v>
      </c>
      <c r="N198" s="3">
        <f>VLOOKUP(A198,HR_Metrics_Raw!$1:$1048576,4,FALSE)</f>
        <v>1</v>
      </c>
      <c r="O198" s="12">
        <f>VLOOKUP(A198,HR_Metrics_Raw!$1:$1048576,5,FALSE)</f>
        <v>0.84400000000000008</v>
      </c>
      <c r="P198" s="3">
        <f>VLOOKUP(A198,HR_Metrics_Raw!$1:$1048576,6,FALSE)</f>
        <v>5</v>
      </c>
      <c r="Q198" t="str">
        <f>VLOOKUP(A198,HR_Metrics_Raw!$1:$1048576,7,FALSE)</f>
        <v>Casual</v>
      </c>
      <c r="R198" t="str">
        <f>VLOOKUP(A198,HR_Metrics_Raw!$1:$1048576,8,FALSE)</f>
        <v>Yes</v>
      </c>
      <c r="S198" s="3">
        <f>VLOOKUP(A198,HR_Metrics_Raw!$1:$1048576,9,FALSE)</f>
        <v>31</v>
      </c>
      <c r="T198" t="str">
        <f>VLOOKUP(A198,HR_Metrics_Raw!$1:$1048576,10,FALSE)</f>
        <v>No</v>
      </c>
      <c r="U198" t="str">
        <f>VLOOKUP(A198,HR_Metrics_Raw!$1:$1048576,11,FALSE)</f>
        <v>No</v>
      </c>
    </row>
    <row r="199" spans="1:21" x14ac:dyDescent="0.35">
      <c r="A199" s="1" t="s">
        <v>2842</v>
      </c>
      <c r="B199" s="1" t="str">
        <f>VLOOKUP(Final_HR_Data!A199,Employee_Master_Raw!$1:$1048576,2,FALSE)</f>
        <v>Rahul Kumar</v>
      </c>
      <c r="C199" s="1" t="str">
        <f>VLOOKUP(A199,Employee_Master_Raw!$1:$1048576,3,FALSE)</f>
        <v>Male</v>
      </c>
      <c r="D199" s="2">
        <f>VLOOKUP(A199,Employee_Master_Raw!$1:$1048576,4,FALSE)</f>
        <v>21</v>
      </c>
      <c r="E199" s="1" t="str">
        <f>VLOOKUP(A199,Employee_Master_Raw!$1:$1048576,5,FALSE)</f>
        <v>Customer Support</v>
      </c>
      <c r="F199" s="1" t="str">
        <f>VLOOKUP(A199,Employee_Master_Raw!$1:$1048576,6,FALSE)</f>
        <v>Manager</v>
      </c>
      <c r="G199" s="1" t="str">
        <f>VLOOKUP(A199,Employee_Master_Raw!$1:$1048576,7,FALSE)</f>
        <v>Chennai</v>
      </c>
      <c r="H199" s="6">
        <f>IF(VLOOKUP(A199,Employee_Master_Raw!$1:$1048576,8,FALSE)=0,"",VLOOKUP(A199,Employee_Master_Raw!$1:$1048576,8,FALSE))</f>
        <v>44095</v>
      </c>
      <c r="I199" t="str">
        <f>VLOOKUP(A199,Employee_Master_Raw!$1:$1048576,9,FALSE)</f>
        <v>Master's</v>
      </c>
      <c r="J199" s="3">
        <f>VLOOKUP(A199,Employee_Master_Raw!$1:$1048576,10,FALSE)</f>
        <v>6</v>
      </c>
      <c r="K199" t="str">
        <f>VLOOKUP(A199,Employee_Master_Raw!$1:$1048576,11,FALSE)</f>
        <v>Priya Sharma</v>
      </c>
      <c r="L199" s="10">
        <f>VLOOKUP(A199,HR_Metrics_Raw!$1:$1048576,2,FALSE)</f>
        <v>122758</v>
      </c>
      <c r="M199" s="3">
        <f>VLOOKUP(A199,HR_Metrics_Raw!$1:$1048576,3,FALSE)</f>
        <v>1</v>
      </c>
      <c r="N199" s="3">
        <f>VLOOKUP(A199,HR_Metrics_Raw!$1:$1048576,4,FALSE)</f>
        <v>3</v>
      </c>
      <c r="O199" s="12">
        <f>VLOOKUP(A199,HR_Metrics_Raw!$1:$1048576,5,FALSE)</f>
        <v>0.85499999999999998</v>
      </c>
      <c r="P199" s="3">
        <f>VLOOKUP(A199,HR_Metrics_Raw!$1:$1048576,6,FALSE)</f>
        <v>22</v>
      </c>
      <c r="Q199" t="str">
        <f>VLOOKUP(A199,HR_Metrics_Raw!$1:$1048576,7,FALSE)</f>
        <v>Sick</v>
      </c>
      <c r="R199" t="str">
        <f>VLOOKUP(A199,HR_Metrics_Raw!$1:$1048576,8,FALSE)</f>
        <v>No</v>
      </c>
      <c r="S199" s="3">
        <f>VLOOKUP(A199,HR_Metrics_Raw!$1:$1048576,9,FALSE)</f>
        <v>72</v>
      </c>
      <c r="T199" t="str">
        <f>VLOOKUP(A199,HR_Metrics_Raw!$1:$1048576,10,FALSE)</f>
        <v>No</v>
      </c>
      <c r="U199" t="str">
        <f>VLOOKUP(A199,HR_Metrics_Raw!$1:$1048576,11,FALSE)</f>
        <v>No</v>
      </c>
    </row>
    <row r="200" spans="1:21" x14ac:dyDescent="0.35">
      <c r="A200" s="1" t="s">
        <v>1677</v>
      </c>
      <c r="B200" s="1" t="str">
        <f>VLOOKUP(Final_HR_Data!A200,Employee_Master_Raw!$1:$1048576,2,FALSE)</f>
        <v>Sneha Iyer</v>
      </c>
      <c r="C200" s="1" t="str">
        <f>VLOOKUP(A200,Employee_Master_Raw!$1:$1048576,3,FALSE)</f>
        <v>Female</v>
      </c>
      <c r="D200" s="2">
        <f>VLOOKUP(A200,Employee_Master_Raw!$1:$1048576,4,FALSE)</f>
        <v>24</v>
      </c>
      <c r="E200" s="1" t="str">
        <f>VLOOKUP(A200,Employee_Master_Raw!$1:$1048576,5,FALSE)</f>
        <v>Operations</v>
      </c>
      <c r="F200" s="1" t="str">
        <f>VLOOKUP(A200,Employee_Master_Raw!$1:$1048576,6,FALSE)</f>
        <v>Specialist</v>
      </c>
      <c r="G200" s="1" t="str">
        <f>VLOOKUP(A200,Employee_Master_Raw!$1:$1048576,7,FALSE)</f>
        <v>Pune</v>
      </c>
      <c r="H200" s="6">
        <f>IF(VLOOKUP(A200,Employee_Master_Raw!$1:$1048576,8,FALSE)=0,"",VLOOKUP(A200,Employee_Master_Raw!$1:$1048576,8,FALSE))</f>
        <v>44606</v>
      </c>
      <c r="I200" t="str">
        <f>VLOOKUP(A200,Employee_Master_Raw!$1:$1048576,9,FALSE)</f>
        <v>Master's</v>
      </c>
      <c r="J200" s="3">
        <f>VLOOKUP(A200,Employee_Master_Raw!$1:$1048576,10,FALSE)</f>
        <v>9</v>
      </c>
      <c r="K200" t="str">
        <f>VLOOKUP(A200,Employee_Master_Raw!$1:$1048576,11,FALSE)</f>
        <v>Rahul Nair</v>
      </c>
      <c r="L200" s="10">
        <f>VLOOKUP(A200,HR_Metrics_Raw!$1:$1048576,2,FALSE)</f>
        <v>55086</v>
      </c>
      <c r="M200" s="3">
        <f>VLOOKUP(A200,HR_Metrics_Raw!$1:$1048576,3,FALSE)</f>
        <v>4</v>
      </c>
      <c r="N200" s="3">
        <f>VLOOKUP(A200,HR_Metrics_Raw!$1:$1048576,4,FALSE)</f>
        <v>10</v>
      </c>
      <c r="O200" s="12">
        <f>VLOOKUP(A200,HR_Metrics_Raw!$1:$1048576,5,FALSE)</f>
        <v>0.83200000000000007</v>
      </c>
      <c r="P200" s="3">
        <f>VLOOKUP(A200,HR_Metrics_Raw!$1:$1048576,6,FALSE)</f>
        <v>15</v>
      </c>
      <c r="Q200" t="str">
        <f>VLOOKUP(A200,HR_Metrics_Raw!$1:$1048576,7,FALSE)</f>
        <v>Casual</v>
      </c>
      <c r="R200" t="str">
        <f>VLOOKUP(A200,HR_Metrics_Raw!$1:$1048576,8,FALSE)</f>
        <v>No</v>
      </c>
      <c r="S200" s="3">
        <f>VLOOKUP(A200,HR_Metrics_Raw!$1:$1048576,9,FALSE)</f>
        <v>6</v>
      </c>
      <c r="T200" t="str">
        <f>VLOOKUP(A200,HR_Metrics_Raw!$1:$1048576,10,FALSE)</f>
        <v>Yes</v>
      </c>
      <c r="U200" t="str">
        <f>VLOOKUP(A200,HR_Metrics_Raw!$1:$1048576,11,FALSE)</f>
        <v>No</v>
      </c>
    </row>
    <row r="201" spans="1:21" x14ac:dyDescent="0.35">
      <c r="A201" s="1" t="s">
        <v>115</v>
      </c>
      <c r="B201" s="1" t="str">
        <f>VLOOKUP(Final_HR_Data!A201,Employee_Master_Raw!$1:$1048576,2,FALSE)</f>
        <v>Arjun Nair</v>
      </c>
      <c r="C201" s="1" t="str">
        <f>VLOOKUP(A201,Employee_Master_Raw!$1:$1048576,3,FALSE)</f>
        <v>Male</v>
      </c>
      <c r="D201" s="2">
        <f>VLOOKUP(A201,Employee_Master_Raw!$1:$1048576,4,FALSE)</f>
        <v>36</v>
      </c>
      <c r="E201" s="1" t="str">
        <f>VLOOKUP(A201,Employee_Master_Raw!$1:$1048576,5,FALSE)</f>
        <v>Finance</v>
      </c>
      <c r="F201" s="1" t="str">
        <f>VLOOKUP(A201,Employee_Master_Raw!$1:$1048576,6,FALSE)</f>
        <v>Specialist</v>
      </c>
      <c r="G201" s="1" t="str">
        <f>VLOOKUP(A201,Employee_Master_Raw!$1:$1048576,7,FALSE)</f>
        <v>Delhi</v>
      </c>
      <c r="H201" s="6">
        <f>IF(VLOOKUP(A201,Employee_Master_Raw!$1:$1048576,8,FALSE)=0,"",VLOOKUP(A201,Employee_Master_Raw!$1:$1048576,8,FALSE))</f>
        <v>44339</v>
      </c>
      <c r="I201" t="str">
        <f>VLOOKUP(A201,Employee_Master_Raw!$1:$1048576,9,FALSE)</f>
        <v>Master's</v>
      </c>
      <c r="J201" s="3">
        <f>VLOOKUP(A201,Employee_Master_Raw!$1:$1048576,10,FALSE)</f>
        <v>3</v>
      </c>
      <c r="K201" t="str">
        <f>VLOOKUP(A201,Employee_Master_Raw!$1:$1048576,11,FALSE)</f>
        <v>Rahul Nair</v>
      </c>
      <c r="L201" s="10">
        <f>VLOOKUP(A201,HR_Metrics_Raw!$1:$1048576,2,FALSE)</f>
        <v>46838</v>
      </c>
      <c r="M201" s="3">
        <f>VLOOKUP(A201,HR_Metrics_Raw!$1:$1048576,3,FALSE)</f>
        <v>4</v>
      </c>
      <c r="N201" s="3">
        <f>VLOOKUP(A201,HR_Metrics_Raw!$1:$1048576,4,FALSE)</f>
        <v>2</v>
      </c>
      <c r="O201" s="12">
        <f>VLOOKUP(A201,HR_Metrics_Raw!$1:$1048576,5,FALSE)</f>
        <v>0.97400000000000009</v>
      </c>
      <c r="P201" s="3">
        <f>VLOOKUP(A201,HR_Metrics_Raw!$1:$1048576,6,FALSE)</f>
        <v>1</v>
      </c>
      <c r="Q201" t="str">
        <f>VLOOKUP(A201,HR_Metrics_Raw!$1:$1048576,7,FALSE)</f>
        <v>Maternity/Paternity</v>
      </c>
      <c r="R201" t="str">
        <f>VLOOKUP(A201,HR_Metrics_Raw!$1:$1048576,8,FALSE)</f>
        <v>No</v>
      </c>
      <c r="S201" s="3">
        <f>VLOOKUP(A201,HR_Metrics_Raw!$1:$1048576,9,FALSE)</f>
        <v>39</v>
      </c>
      <c r="T201" t="str">
        <f>VLOOKUP(A201,HR_Metrics_Raw!$1:$1048576,10,FALSE)</f>
        <v>No</v>
      </c>
      <c r="U201" t="str">
        <f>VLOOKUP(A201,HR_Metrics_Raw!$1:$1048576,11,FALSE)</f>
        <v>Yes</v>
      </c>
    </row>
    <row r="202" spans="1:21" x14ac:dyDescent="0.35">
      <c r="A202" s="1" t="s">
        <v>914</v>
      </c>
      <c r="B202" s="1" t="str">
        <f>VLOOKUP(Final_HR_Data!A202,Employee_Master_Raw!$1:$1048576,2,FALSE)</f>
        <v>Neha Thomas</v>
      </c>
      <c r="C202" s="1" t="str">
        <f>VLOOKUP(A202,Employee_Master_Raw!$1:$1048576,3,FALSE)</f>
        <v>Male</v>
      </c>
      <c r="D202" s="2">
        <f>VLOOKUP(A202,Employee_Master_Raw!$1:$1048576,4,FALSE)</f>
        <v>42</v>
      </c>
      <c r="E202" s="1" t="str">
        <f>VLOOKUP(A202,Employee_Master_Raw!$1:$1048576,5,FALSE)</f>
        <v>Operations</v>
      </c>
      <c r="F202" s="1" t="str">
        <f>VLOOKUP(A202,Employee_Master_Raw!$1:$1048576,6,FALSE)</f>
        <v>Developer</v>
      </c>
      <c r="G202" s="1" t="str">
        <f>VLOOKUP(A202,Employee_Master_Raw!$1:$1048576,7,FALSE)</f>
        <v>Mumbai</v>
      </c>
      <c r="H202" s="6">
        <f>IF(VLOOKUP(A202,Employee_Master_Raw!$1:$1048576,8,FALSE)=0,"",VLOOKUP(A202,Employee_Master_Raw!$1:$1048576,8,FALSE))</f>
        <v>45989</v>
      </c>
      <c r="I202" t="str">
        <f>VLOOKUP(A202,Employee_Master_Raw!$1:$1048576,9,FALSE)</f>
        <v>Master's</v>
      </c>
      <c r="J202" s="3">
        <f>VLOOKUP(A202,Employee_Master_Raw!$1:$1048576,10,FALSE)</f>
        <v>0</v>
      </c>
      <c r="K202" t="str">
        <f>VLOOKUP(A202,Employee_Master_Raw!$1:$1048576,11,FALSE)</f>
        <v>Priya Sharma</v>
      </c>
      <c r="L202" s="10">
        <f>VLOOKUP(A202,HR_Metrics_Raw!$1:$1048576,2,FALSE)</f>
        <v>141231</v>
      </c>
      <c r="M202" s="3">
        <f>VLOOKUP(A202,HR_Metrics_Raw!$1:$1048576,3,FALSE)</f>
        <v>2</v>
      </c>
      <c r="N202" s="3">
        <f>VLOOKUP(A202,HR_Metrics_Raw!$1:$1048576,4,FALSE)</f>
        <v>8</v>
      </c>
      <c r="O202" s="12">
        <f>VLOOKUP(A202,HR_Metrics_Raw!$1:$1048576,5,FALSE)</f>
        <v>0.87</v>
      </c>
      <c r="P202" s="3">
        <f>VLOOKUP(A202,HR_Metrics_Raw!$1:$1048576,6,FALSE)</f>
        <v>28</v>
      </c>
      <c r="Q202" t="str">
        <f>VLOOKUP(A202,HR_Metrics_Raw!$1:$1048576,7,FALSE)</f>
        <v>Casual</v>
      </c>
      <c r="R202" t="str">
        <f>VLOOKUP(A202,HR_Metrics_Raw!$1:$1048576,8,FALSE)</f>
        <v>Yes</v>
      </c>
      <c r="S202" s="3">
        <f>VLOOKUP(A202,HR_Metrics_Raw!$1:$1048576,9,FALSE)</f>
        <v>19</v>
      </c>
      <c r="T202" t="str">
        <f>VLOOKUP(A202,HR_Metrics_Raw!$1:$1048576,10,FALSE)</f>
        <v>Yes</v>
      </c>
      <c r="U202" t="str">
        <f>VLOOKUP(A202,HR_Metrics_Raw!$1:$1048576,11,FALSE)</f>
        <v>No</v>
      </c>
    </row>
    <row r="203" spans="1:21" x14ac:dyDescent="0.35">
      <c r="A203" s="1" t="s">
        <v>2311</v>
      </c>
      <c r="B203" s="1" t="str">
        <f>VLOOKUP(Final_HR_Data!A203,Employee_Master_Raw!$1:$1048576,2,FALSE)</f>
        <v>Rahul Kumar</v>
      </c>
      <c r="C203" s="1" t="str">
        <f>VLOOKUP(A203,Employee_Master_Raw!$1:$1048576,3,FALSE)</f>
        <v>Male</v>
      </c>
      <c r="D203" s="2">
        <f>VLOOKUP(A203,Employee_Master_Raw!$1:$1048576,4,FALSE)</f>
        <v>27</v>
      </c>
      <c r="E203" s="1" t="str">
        <f>VLOOKUP(A203,Employee_Master_Raw!$1:$1048576,5,FALSE)</f>
        <v>Marketing</v>
      </c>
      <c r="F203" s="1" t="str">
        <f>VLOOKUP(A203,Employee_Master_Raw!$1:$1048576,6,FALSE)</f>
        <v>Specialist</v>
      </c>
      <c r="G203" s="1" t="str">
        <f>VLOOKUP(A203,Employee_Master_Raw!$1:$1048576,7,FALSE)</f>
        <v>Bangalore</v>
      </c>
      <c r="H203" s="6">
        <f>IF(VLOOKUP(A203,Employee_Master_Raw!$1:$1048576,8,FALSE)=0,"",VLOOKUP(A203,Employee_Master_Raw!$1:$1048576,8,FALSE))</f>
        <v>43071</v>
      </c>
      <c r="I203" t="str">
        <f>VLOOKUP(A203,Employee_Master_Raw!$1:$1048576,9,FALSE)</f>
        <v>MCA</v>
      </c>
      <c r="J203" s="3">
        <f>VLOOKUP(A203,Employee_Master_Raw!$1:$1048576,10,FALSE)</f>
        <v>1</v>
      </c>
      <c r="K203" t="str">
        <f>VLOOKUP(A203,Employee_Master_Raw!$1:$1048576,11,FALSE)</f>
        <v>Priya Sharma</v>
      </c>
      <c r="L203" s="10">
        <f>VLOOKUP(A203,HR_Metrics_Raw!$1:$1048576,2,FALSE)</f>
        <v>40940</v>
      </c>
      <c r="M203" s="3">
        <f>VLOOKUP(A203,HR_Metrics_Raw!$1:$1048576,3,FALSE)</f>
        <v>3</v>
      </c>
      <c r="N203" s="3">
        <f>VLOOKUP(A203,HR_Metrics_Raw!$1:$1048576,4,FALSE)</f>
        <v>5</v>
      </c>
      <c r="O203" s="12">
        <f>VLOOKUP(A203,HR_Metrics_Raw!$1:$1048576,5,FALSE)</f>
        <v>0.90599999999999992</v>
      </c>
      <c r="P203" s="3">
        <f>VLOOKUP(A203,HR_Metrics_Raw!$1:$1048576,6,FALSE)</f>
        <v>2</v>
      </c>
      <c r="Q203" t="str">
        <f>VLOOKUP(A203,HR_Metrics_Raw!$1:$1048576,7,FALSE)</f>
        <v>Maternity/Paternity</v>
      </c>
      <c r="R203" t="str">
        <f>VLOOKUP(A203,HR_Metrics_Raw!$1:$1048576,8,FALSE)</f>
        <v>No</v>
      </c>
      <c r="S203" s="3">
        <f>VLOOKUP(A203,HR_Metrics_Raw!$1:$1048576,9,FALSE)</f>
        <v>44</v>
      </c>
      <c r="T203" t="str">
        <f>VLOOKUP(A203,HR_Metrics_Raw!$1:$1048576,10,FALSE)</f>
        <v>No</v>
      </c>
      <c r="U203" t="str">
        <f>VLOOKUP(A203,HR_Metrics_Raw!$1:$1048576,11,FALSE)</f>
        <v>No</v>
      </c>
    </row>
    <row r="204" spans="1:21" x14ac:dyDescent="0.35">
      <c r="A204" s="1" t="s">
        <v>296</v>
      </c>
      <c r="B204" s="1" t="str">
        <f>VLOOKUP(Final_HR_Data!A204,Employee_Master_Raw!$1:$1048576,2,FALSE)</f>
        <v>Amit Das</v>
      </c>
      <c r="C204" s="1" t="str">
        <f>VLOOKUP(A204,Employee_Master_Raw!$1:$1048576,3,FALSE)</f>
        <v>Female</v>
      </c>
      <c r="D204" s="2">
        <f>VLOOKUP(A204,Employee_Master_Raw!$1:$1048576,4,FALSE)</f>
        <v>36</v>
      </c>
      <c r="E204" s="1" t="str">
        <f>VLOOKUP(A204,Employee_Master_Raw!$1:$1048576,5,FALSE)</f>
        <v>Customer Support</v>
      </c>
      <c r="F204" s="1" t="str">
        <f>VLOOKUP(A204,Employee_Master_Raw!$1:$1048576,6,FALSE)</f>
        <v>Manager</v>
      </c>
      <c r="G204" s="1" t="str">
        <f>VLOOKUP(A204,Employee_Master_Raw!$1:$1048576,7,FALSE)</f>
        <v>Kochi</v>
      </c>
      <c r="H204" s="6">
        <f>IF(VLOOKUP(A204,Employee_Master_Raw!$1:$1048576,8,FALSE)=0,"",VLOOKUP(A204,Employee_Master_Raw!$1:$1048576,8,FALSE))</f>
        <v>45714</v>
      </c>
      <c r="I204" t="str">
        <f>VLOOKUP(A204,Employee_Master_Raw!$1:$1048576,9,FALSE)</f>
        <v>Master's</v>
      </c>
      <c r="J204" s="3">
        <f>VLOOKUP(A204,Employee_Master_Raw!$1:$1048576,10,FALSE)</f>
        <v>12</v>
      </c>
      <c r="K204" t="str">
        <f>VLOOKUP(A204,Employee_Master_Raw!$1:$1048576,11,FALSE)</f>
        <v>Sneha Thomas</v>
      </c>
      <c r="L204" s="10">
        <f>VLOOKUP(A204,HR_Metrics_Raw!$1:$1048576,2,FALSE)</f>
        <v>55420</v>
      </c>
      <c r="M204" s="3">
        <f>VLOOKUP(A204,HR_Metrics_Raw!$1:$1048576,3,FALSE)</f>
        <v>1</v>
      </c>
      <c r="N204" s="3">
        <f>VLOOKUP(A204,HR_Metrics_Raw!$1:$1048576,4,FALSE)</f>
        <v>3</v>
      </c>
      <c r="O204" s="12">
        <f>VLOOKUP(A204,HR_Metrics_Raw!$1:$1048576,5,FALSE)</f>
        <v>0.83099999999999996</v>
      </c>
      <c r="P204" s="3">
        <f>VLOOKUP(A204,HR_Metrics_Raw!$1:$1048576,6,FALSE)</f>
        <v>18</v>
      </c>
      <c r="Q204" t="str">
        <f>VLOOKUP(A204,HR_Metrics_Raw!$1:$1048576,7,FALSE)</f>
        <v>Casual</v>
      </c>
      <c r="R204" t="str">
        <f>VLOOKUP(A204,HR_Metrics_Raw!$1:$1048576,8,FALSE)</f>
        <v>No</v>
      </c>
      <c r="S204" s="3">
        <f>VLOOKUP(A204,HR_Metrics_Raw!$1:$1048576,9,FALSE)</f>
        <v>2</v>
      </c>
      <c r="T204" t="str">
        <f>VLOOKUP(A204,HR_Metrics_Raw!$1:$1048576,10,FALSE)</f>
        <v>Yes</v>
      </c>
      <c r="U204" t="str">
        <f>VLOOKUP(A204,HR_Metrics_Raw!$1:$1048576,11,FALSE)</f>
        <v>No</v>
      </c>
    </row>
    <row r="205" spans="1:21" x14ac:dyDescent="0.35">
      <c r="A205" s="1" t="s">
        <v>2180</v>
      </c>
      <c r="B205" s="1" t="str">
        <f>VLOOKUP(Final_HR_Data!A205,Employee_Master_Raw!$1:$1048576,2,FALSE)</f>
        <v>Priya Menon</v>
      </c>
      <c r="C205" s="1" t="str">
        <f>VLOOKUP(A205,Employee_Master_Raw!$1:$1048576,3,FALSE)</f>
        <v>Male</v>
      </c>
      <c r="D205" s="2">
        <f>VLOOKUP(A205,Employee_Master_Raw!$1:$1048576,4,FALSE)</f>
        <v>32</v>
      </c>
      <c r="E205" s="1" t="str">
        <f>VLOOKUP(A205,Employee_Master_Raw!$1:$1048576,5,FALSE)</f>
        <v>Operations</v>
      </c>
      <c r="F205" s="1" t="str">
        <f>VLOOKUP(A205,Employee_Master_Raw!$1:$1048576,6,FALSE)</f>
        <v>Specialist</v>
      </c>
      <c r="G205" s="1" t="str">
        <f>VLOOKUP(A205,Employee_Master_Raw!$1:$1048576,7,FALSE)</f>
        <v>Chennai</v>
      </c>
      <c r="H205" s="6">
        <f>IF(VLOOKUP(A205,Employee_Master_Raw!$1:$1048576,8,FALSE)=0,"",VLOOKUP(A205,Employee_Master_Raw!$1:$1048576,8,FALSE))</f>
        <v>44777</v>
      </c>
      <c r="I205" t="str">
        <f>VLOOKUP(A205,Employee_Master_Raw!$1:$1048576,9,FALSE)</f>
        <v>MCA</v>
      </c>
      <c r="J205" s="3">
        <f>VLOOKUP(A205,Employee_Master_Raw!$1:$1048576,10,FALSE)</f>
        <v>2</v>
      </c>
      <c r="K205" t="str">
        <f>VLOOKUP(A205,Employee_Master_Raw!$1:$1048576,11,FALSE)</f>
        <v>Priya Sharma</v>
      </c>
      <c r="L205" s="10">
        <f>VLOOKUP(A205,HR_Metrics_Raw!$1:$1048576,2,FALSE)</f>
        <v>52317</v>
      </c>
      <c r="M205" s="3">
        <f>VLOOKUP(A205,HR_Metrics_Raw!$1:$1048576,3,FALSE)</f>
        <v>4</v>
      </c>
      <c r="N205" s="3">
        <f>VLOOKUP(A205,HR_Metrics_Raw!$1:$1048576,4,FALSE)</f>
        <v>5</v>
      </c>
      <c r="O205" s="12">
        <f>VLOOKUP(A205,HR_Metrics_Raw!$1:$1048576,5,FALSE)</f>
        <v>0.873</v>
      </c>
      <c r="P205" s="3">
        <f>VLOOKUP(A205,HR_Metrics_Raw!$1:$1048576,6,FALSE)</f>
        <v>13</v>
      </c>
      <c r="Q205" t="str">
        <f>VLOOKUP(A205,HR_Metrics_Raw!$1:$1048576,7,FALSE)</f>
        <v>Earned</v>
      </c>
      <c r="R205" t="str">
        <f>VLOOKUP(A205,HR_Metrics_Raw!$1:$1048576,8,FALSE)</f>
        <v>Yes</v>
      </c>
      <c r="S205" s="3">
        <f>VLOOKUP(A205,HR_Metrics_Raw!$1:$1048576,9,FALSE)</f>
        <v>41</v>
      </c>
      <c r="T205" t="str">
        <f>VLOOKUP(A205,HR_Metrics_Raw!$1:$1048576,10,FALSE)</f>
        <v>No</v>
      </c>
      <c r="U205" t="str">
        <f>VLOOKUP(A205,HR_Metrics_Raw!$1:$1048576,11,FALSE)</f>
        <v>No</v>
      </c>
    </row>
    <row r="206" spans="1:21" x14ac:dyDescent="0.35">
      <c r="A206" s="1" t="s">
        <v>1229</v>
      </c>
      <c r="B206" s="1" t="str">
        <f>VLOOKUP(Final_HR_Data!A206,Employee_Master_Raw!$1:$1048576,2,FALSE)</f>
        <v>Amit Das</v>
      </c>
      <c r="C206" s="1" t="str">
        <f>VLOOKUP(A206,Employee_Master_Raw!$1:$1048576,3,FALSE)</f>
        <v>Male</v>
      </c>
      <c r="D206" s="2">
        <f>VLOOKUP(A206,Employee_Master_Raw!$1:$1048576,4,FALSE)</f>
        <v>50</v>
      </c>
      <c r="E206" s="1" t="str">
        <f>VLOOKUP(A206,Employee_Master_Raw!$1:$1048576,5,FALSE)</f>
        <v>Sales</v>
      </c>
      <c r="F206" s="1" t="str">
        <f>VLOOKUP(A206,Employee_Master_Raw!$1:$1048576,6,FALSE)</f>
        <v>Developer</v>
      </c>
      <c r="G206" s="1" t="str">
        <f>VLOOKUP(A206,Employee_Master_Raw!$1:$1048576,7,FALSE)</f>
        <v>Bangalore</v>
      </c>
      <c r="H206" s="6">
        <f>IF(VLOOKUP(A206,Employee_Master_Raw!$1:$1048576,8,FALSE)=0,"",VLOOKUP(A206,Employee_Master_Raw!$1:$1048576,8,FALSE))</f>
        <v>43725</v>
      </c>
      <c r="I206" t="str">
        <f>VLOOKUP(A206,Employee_Master_Raw!$1:$1048576,9,FALSE)</f>
        <v>Bachelor's</v>
      </c>
      <c r="J206" s="3">
        <f>VLOOKUP(A206,Employee_Master_Raw!$1:$1048576,10,FALSE)</f>
        <v>20</v>
      </c>
      <c r="K206" t="str">
        <f>VLOOKUP(A206,Employee_Master_Raw!$1:$1048576,11,FALSE)</f>
        <v>Rahul Nair</v>
      </c>
      <c r="L206" s="10">
        <f>VLOOKUP(A206,HR_Metrics_Raw!$1:$1048576,2,FALSE)</f>
        <v>91003</v>
      </c>
      <c r="M206" s="3">
        <f>VLOOKUP(A206,HR_Metrics_Raw!$1:$1048576,3,FALSE)</f>
        <v>4</v>
      </c>
      <c r="N206" s="3">
        <f>VLOOKUP(A206,HR_Metrics_Raw!$1:$1048576,4,FALSE)</f>
        <v>10</v>
      </c>
      <c r="O206" s="12">
        <f>VLOOKUP(A206,HR_Metrics_Raw!$1:$1048576,5,FALSE)</f>
        <v>0.90400000000000003</v>
      </c>
      <c r="P206" s="3">
        <f>VLOOKUP(A206,HR_Metrics_Raw!$1:$1048576,6,FALSE)</f>
        <v>24</v>
      </c>
      <c r="Q206" t="str">
        <f>VLOOKUP(A206,HR_Metrics_Raw!$1:$1048576,7,FALSE)</f>
        <v>Casual</v>
      </c>
      <c r="R206" t="str">
        <f>VLOOKUP(A206,HR_Metrics_Raw!$1:$1048576,8,FALSE)</f>
        <v>No</v>
      </c>
      <c r="S206" s="3">
        <f>VLOOKUP(A206,HR_Metrics_Raw!$1:$1048576,9,FALSE)</f>
        <v>77</v>
      </c>
      <c r="T206" t="str">
        <f>VLOOKUP(A206,HR_Metrics_Raw!$1:$1048576,10,FALSE)</f>
        <v>No</v>
      </c>
      <c r="U206" t="str">
        <f>VLOOKUP(A206,HR_Metrics_Raw!$1:$1048576,11,FALSE)</f>
        <v>No</v>
      </c>
    </row>
    <row r="207" spans="1:21" x14ac:dyDescent="0.35">
      <c r="A207" s="1" t="s">
        <v>83</v>
      </c>
      <c r="B207" s="1" t="str">
        <f>VLOOKUP(Final_HR_Data!A207,Employee_Master_Raw!$1:$1048576,2,FALSE)</f>
        <v>Arjun Nair</v>
      </c>
      <c r="C207" s="1" t="str">
        <f>VLOOKUP(A207,Employee_Master_Raw!$1:$1048576,3,FALSE)</f>
        <v>Female</v>
      </c>
      <c r="D207" s="2">
        <f>VLOOKUP(A207,Employee_Master_Raw!$1:$1048576,4,FALSE)</f>
        <v>35</v>
      </c>
      <c r="E207" s="1" t="str">
        <f>VLOOKUP(A207,Employee_Master_Raw!$1:$1048576,5,FALSE)</f>
        <v>Customer Support</v>
      </c>
      <c r="F207" s="1" t="str">
        <f>VLOOKUP(A207,Employee_Master_Raw!$1:$1048576,6,FALSE)</f>
        <v>Executive</v>
      </c>
      <c r="G207" s="1" t="str">
        <f>VLOOKUP(A207,Employee_Master_Raw!$1:$1048576,7,FALSE)</f>
        <v>Bangalore</v>
      </c>
      <c r="H207" s="6">
        <f>IF(VLOOKUP(A207,Employee_Master_Raw!$1:$1048576,8,FALSE)=0,"",VLOOKUP(A207,Employee_Master_Raw!$1:$1048576,8,FALSE))</f>
        <v>45165</v>
      </c>
      <c r="I207" t="str">
        <f>VLOOKUP(A207,Employee_Master_Raw!$1:$1048576,9,FALSE)</f>
        <v>MCA</v>
      </c>
      <c r="J207" s="3">
        <f>VLOOKUP(A207,Employee_Master_Raw!$1:$1048576,10,FALSE)</f>
        <v>10</v>
      </c>
      <c r="K207" t="str">
        <f>VLOOKUP(A207,Employee_Master_Raw!$1:$1048576,11,FALSE)</f>
        <v>Priya Sharma</v>
      </c>
      <c r="L207" s="10">
        <f>VLOOKUP(A207,HR_Metrics_Raw!$1:$1048576,2,FALSE)</f>
        <v>105825</v>
      </c>
      <c r="M207" s="3">
        <f>VLOOKUP(A207,HR_Metrics_Raw!$1:$1048576,3,FALSE)</f>
        <v>3</v>
      </c>
      <c r="N207" s="3">
        <f>VLOOKUP(A207,HR_Metrics_Raw!$1:$1048576,4,FALSE)</f>
        <v>4</v>
      </c>
      <c r="O207" s="12">
        <f>VLOOKUP(A207,HR_Metrics_Raw!$1:$1048576,5,FALSE)</f>
        <v>0.94700000000000006</v>
      </c>
      <c r="P207" s="3">
        <f>VLOOKUP(A207,HR_Metrics_Raw!$1:$1048576,6,FALSE)</f>
        <v>5</v>
      </c>
      <c r="Q207" t="str">
        <f>VLOOKUP(A207,HR_Metrics_Raw!$1:$1048576,7,FALSE)</f>
        <v>Unpaid</v>
      </c>
      <c r="R207" t="str">
        <f>VLOOKUP(A207,HR_Metrics_Raw!$1:$1048576,8,FALSE)</f>
        <v>No</v>
      </c>
      <c r="S207" s="3">
        <f>VLOOKUP(A207,HR_Metrics_Raw!$1:$1048576,9,FALSE)</f>
        <v>30</v>
      </c>
      <c r="T207" t="str">
        <f>VLOOKUP(A207,HR_Metrics_Raw!$1:$1048576,10,FALSE)</f>
        <v>No</v>
      </c>
      <c r="U207" t="str">
        <f>VLOOKUP(A207,HR_Metrics_Raw!$1:$1048576,11,FALSE)</f>
        <v>No</v>
      </c>
    </row>
    <row r="208" spans="1:21" x14ac:dyDescent="0.35">
      <c r="A208" s="1" t="s">
        <v>2889</v>
      </c>
      <c r="B208" s="1" t="str">
        <f>VLOOKUP(Final_HR_Data!A208,Employee_Master_Raw!$1:$1048576,2,FALSE)</f>
        <v>Ananya Sharma</v>
      </c>
      <c r="C208" s="1" t="str">
        <f>VLOOKUP(A208,Employee_Master_Raw!$1:$1048576,3,FALSE)</f>
        <v>Male</v>
      </c>
      <c r="D208" s="2">
        <f>VLOOKUP(A208,Employee_Master_Raw!$1:$1048576,4,FALSE)</f>
        <v>58</v>
      </c>
      <c r="E208" s="1" t="str">
        <f>VLOOKUP(A208,Employee_Master_Raw!$1:$1048576,5,FALSE)</f>
        <v>Marketing</v>
      </c>
      <c r="F208" s="1" t="str">
        <f>VLOOKUP(A208,Employee_Master_Raw!$1:$1048576,6,FALSE)</f>
        <v>Executive</v>
      </c>
      <c r="G208" s="1" t="str">
        <f>VLOOKUP(A208,Employee_Master_Raw!$1:$1048576,7,FALSE)</f>
        <v>Hyderabad</v>
      </c>
      <c r="H208" s="6">
        <f>IF(VLOOKUP(A208,Employee_Master_Raw!$1:$1048576,8,FALSE)=0,"",VLOOKUP(A208,Employee_Master_Raw!$1:$1048576,8,FALSE))</f>
        <v>43747</v>
      </c>
      <c r="I208" t="str">
        <f>VLOOKUP(A208,Employee_Master_Raw!$1:$1048576,9,FALSE)</f>
        <v>Master's</v>
      </c>
      <c r="J208" s="3">
        <f>VLOOKUP(A208,Employee_Master_Raw!$1:$1048576,10,FALSE)</f>
        <v>18</v>
      </c>
      <c r="K208" t="str">
        <f>VLOOKUP(A208,Employee_Master_Raw!$1:$1048576,11,FALSE)</f>
        <v>Sneha Thomas</v>
      </c>
      <c r="L208" s="10">
        <f>VLOOKUP(A208,HR_Metrics_Raw!$1:$1048576,2,FALSE)</f>
        <v>82771</v>
      </c>
      <c r="M208" s="3">
        <f>VLOOKUP(A208,HR_Metrics_Raw!$1:$1048576,3,FALSE)</f>
        <v>1</v>
      </c>
      <c r="N208" s="3">
        <f>VLOOKUP(A208,HR_Metrics_Raw!$1:$1048576,4,FALSE)</f>
        <v>2</v>
      </c>
      <c r="O208" s="12">
        <f>VLOOKUP(A208,HR_Metrics_Raw!$1:$1048576,5,FALSE)</f>
        <v>1</v>
      </c>
      <c r="P208" s="3">
        <f>VLOOKUP(A208,HR_Metrics_Raw!$1:$1048576,6,FALSE)</f>
        <v>14</v>
      </c>
      <c r="Q208" t="str">
        <f>VLOOKUP(A208,HR_Metrics_Raw!$1:$1048576,7,FALSE)</f>
        <v>Casual</v>
      </c>
      <c r="R208" t="str">
        <f>VLOOKUP(A208,HR_Metrics_Raw!$1:$1048576,8,FALSE)</f>
        <v>Yes</v>
      </c>
      <c r="S208" s="3">
        <f>VLOOKUP(A208,HR_Metrics_Raw!$1:$1048576,9,FALSE)</f>
        <v>1</v>
      </c>
      <c r="T208" t="str">
        <f>VLOOKUP(A208,HR_Metrics_Raw!$1:$1048576,10,FALSE)</f>
        <v>No</v>
      </c>
      <c r="U208" t="str">
        <f>VLOOKUP(A208,HR_Metrics_Raw!$1:$1048576,11,FALSE)</f>
        <v>No</v>
      </c>
    </row>
    <row r="209" spans="1:21" x14ac:dyDescent="0.35">
      <c r="A209" s="1" t="s">
        <v>2576</v>
      </c>
      <c r="B209" s="1" t="str">
        <f>VLOOKUP(Final_HR_Data!A209,Employee_Master_Raw!$1:$1048576,2,FALSE)</f>
        <v>Amit Das</v>
      </c>
      <c r="C209" s="1" t="str">
        <f>VLOOKUP(A209,Employee_Master_Raw!$1:$1048576,3,FALSE)</f>
        <v>Female</v>
      </c>
      <c r="D209" s="2">
        <f>VLOOKUP(A209,Employee_Master_Raw!$1:$1048576,4,FALSE)</f>
        <v>58</v>
      </c>
      <c r="E209" s="1" t="str">
        <f>VLOOKUP(A209,Employee_Master_Raw!$1:$1048576,5,FALSE)</f>
        <v>Customer Support</v>
      </c>
      <c r="F209" s="1" t="str">
        <f>VLOOKUP(A209,Employee_Master_Raw!$1:$1048576,6,FALSE)</f>
        <v>Manager</v>
      </c>
      <c r="G209" s="1" t="str">
        <f>VLOOKUP(A209,Employee_Master_Raw!$1:$1048576,7,FALSE)</f>
        <v>Chennai</v>
      </c>
      <c r="H209" s="6">
        <f>IF(VLOOKUP(A209,Employee_Master_Raw!$1:$1048576,8,FALSE)=0,"",VLOOKUP(A209,Employee_Master_Raw!$1:$1048576,8,FALSE))</f>
        <v>43117</v>
      </c>
      <c r="I209" t="str">
        <f>VLOOKUP(A209,Employee_Master_Raw!$1:$1048576,9,FALSE)</f>
        <v>MCA</v>
      </c>
      <c r="J209" s="3">
        <f>VLOOKUP(A209,Employee_Master_Raw!$1:$1048576,10,FALSE)</f>
        <v>4</v>
      </c>
      <c r="K209" t="str">
        <f>VLOOKUP(A209,Employee_Master_Raw!$1:$1048576,11,FALSE)</f>
        <v>Anil Menon</v>
      </c>
      <c r="L209" s="10">
        <f>VLOOKUP(A209,HR_Metrics_Raw!$1:$1048576,2,FALSE)</f>
        <v>145481</v>
      </c>
      <c r="M209" s="3">
        <f>VLOOKUP(A209,HR_Metrics_Raw!$1:$1048576,3,FALSE)</f>
        <v>1</v>
      </c>
      <c r="N209" s="3">
        <f>VLOOKUP(A209,HR_Metrics_Raw!$1:$1048576,4,FALSE)</f>
        <v>8</v>
      </c>
      <c r="O209" s="12">
        <f>VLOOKUP(A209,HR_Metrics_Raw!$1:$1048576,5,FALSE)</f>
        <v>0.81900000000000006</v>
      </c>
      <c r="P209" s="3">
        <f>VLOOKUP(A209,HR_Metrics_Raw!$1:$1048576,6,FALSE)</f>
        <v>24</v>
      </c>
      <c r="Q209" t="str">
        <f>VLOOKUP(A209,HR_Metrics_Raw!$1:$1048576,7,FALSE)</f>
        <v>Casual</v>
      </c>
      <c r="R209" t="str">
        <f>VLOOKUP(A209,HR_Metrics_Raw!$1:$1048576,8,FALSE)</f>
        <v>No</v>
      </c>
      <c r="S209" s="3">
        <f>VLOOKUP(A209,HR_Metrics_Raw!$1:$1048576,9,FALSE)</f>
        <v>54</v>
      </c>
      <c r="T209" t="str">
        <f>VLOOKUP(A209,HR_Metrics_Raw!$1:$1048576,10,FALSE)</f>
        <v>Yes</v>
      </c>
      <c r="U209" t="str">
        <f>VLOOKUP(A209,HR_Metrics_Raw!$1:$1048576,11,FALSE)</f>
        <v>No</v>
      </c>
    </row>
    <row r="210" spans="1:21" x14ac:dyDescent="0.35">
      <c r="A210" s="1" t="s">
        <v>354</v>
      </c>
      <c r="B210" s="1" t="str">
        <f>VLOOKUP(Final_HR_Data!A210,Employee_Master_Raw!$1:$1048576,2,FALSE)</f>
        <v>Neha Thomas</v>
      </c>
      <c r="C210" s="1" t="str">
        <f>VLOOKUP(A210,Employee_Master_Raw!$1:$1048576,3,FALSE)</f>
        <v>Male</v>
      </c>
      <c r="D210" s="2">
        <f>VLOOKUP(A210,Employee_Master_Raw!$1:$1048576,4,FALSE)</f>
        <v>35</v>
      </c>
      <c r="E210" s="1" t="str">
        <f>VLOOKUP(A210,Employee_Master_Raw!$1:$1048576,5,FALSE)</f>
        <v>Operations</v>
      </c>
      <c r="F210" s="1" t="str">
        <f>VLOOKUP(A210,Employee_Master_Raw!$1:$1048576,6,FALSE)</f>
        <v>Executive</v>
      </c>
      <c r="G210" s="1" t="str">
        <f>VLOOKUP(A210,Employee_Master_Raw!$1:$1048576,7,FALSE)</f>
        <v>Chennai</v>
      </c>
      <c r="H210" s="6">
        <f>IF(VLOOKUP(A210,Employee_Master_Raw!$1:$1048576,8,FALSE)=0,"",VLOOKUP(A210,Employee_Master_Raw!$1:$1048576,8,FALSE))</f>
        <v>45395</v>
      </c>
      <c r="I210" t="str">
        <f>VLOOKUP(A210,Employee_Master_Raw!$1:$1048576,9,FALSE)</f>
        <v>Bachelor's</v>
      </c>
      <c r="J210" s="3">
        <f>VLOOKUP(A210,Employee_Master_Raw!$1:$1048576,10,FALSE)</f>
        <v>10</v>
      </c>
      <c r="K210" t="str">
        <f>VLOOKUP(A210,Employee_Master_Raw!$1:$1048576,11,FALSE)</f>
        <v>Sneha Thomas</v>
      </c>
      <c r="L210" s="10">
        <f>VLOOKUP(A210,HR_Metrics_Raw!$1:$1048576,2,FALSE)</f>
        <v>27381</v>
      </c>
      <c r="M210" s="3">
        <f>VLOOKUP(A210,HR_Metrics_Raw!$1:$1048576,3,FALSE)</f>
        <v>3</v>
      </c>
      <c r="N210" s="3">
        <f>VLOOKUP(A210,HR_Metrics_Raw!$1:$1048576,4,FALSE)</f>
        <v>5</v>
      </c>
      <c r="O210" s="12">
        <f>VLOOKUP(A210,HR_Metrics_Raw!$1:$1048576,5,FALSE)</f>
        <v>0.99299999999999999</v>
      </c>
      <c r="P210" s="3">
        <f>VLOOKUP(A210,HR_Metrics_Raw!$1:$1048576,6,FALSE)</f>
        <v>15</v>
      </c>
      <c r="Q210" t="str">
        <f>VLOOKUP(A210,HR_Metrics_Raw!$1:$1048576,7,FALSE)</f>
        <v>Maternity/Paternity</v>
      </c>
      <c r="R210" t="str">
        <f>VLOOKUP(A210,HR_Metrics_Raw!$1:$1048576,8,FALSE)</f>
        <v>No</v>
      </c>
      <c r="S210" s="3">
        <f>VLOOKUP(A210,HR_Metrics_Raw!$1:$1048576,9,FALSE)</f>
        <v>54</v>
      </c>
      <c r="T210" t="str">
        <f>VLOOKUP(A210,HR_Metrics_Raw!$1:$1048576,10,FALSE)</f>
        <v>No</v>
      </c>
      <c r="U210" t="str">
        <f>VLOOKUP(A210,HR_Metrics_Raw!$1:$1048576,11,FALSE)</f>
        <v>No</v>
      </c>
    </row>
    <row r="211" spans="1:21" x14ac:dyDescent="0.35">
      <c r="A211" s="1" t="s">
        <v>407</v>
      </c>
      <c r="B211" s="1" t="str">
        <f>VLOOKUP(Final_HR_Data!A211,Employee_Master_Raw!$1:$1048576,2,FALSE)</f>
        <v>Kiran Patel</v>
      </c>
      <c r="C211" s="1" t="str">
        <f>VLOOKUP(A211,Employee_Master_Raw!$1:$1048576,3,FALSE)</f>
        <v>Male</v>
      </c>
      <c r="D211" s="2">
        <f>VLOOKUP(A211,Employee_Master_Raw!$1:$1048576,4,FALSE)</f>
        <v>49</v>
      </c>
      <c r="E211" s="1" t="str">
        <f>VLOOKUP(A211,Employee_Master_Raw!$1:$1048576,5,FALSE)</f>
        <v>Customer Support</v>
      </c>
      <c r="F211" s="1" t="str">
        <f>VLOOKUP(A211,Employee_Master_Raw!$1:$1048576,6,FALSE)</f>
        <v>Manager</v>
      </c>
      <c r="G211" s="1" t="str">
        <f>VLOOKUP(A211,Employee_Master_Raw!$1:$1048576,7,FALSE)</f>
        <v>Chennai</v>
      </c>
      <c r="H211" s="6">
        <f>IF(VLOOKUP(A211,Employee_Master_Raw!$1:$1048576,8,FALSE)=0,"",VLOOKUP(A211,Employee_Master_Raw!$1:$1048576,8,FALSE))</f>
        <v>43531</v>
      </c>
      <c r="I211" t="str">
        <f>VLOOKUP(A211,Employee_Master_Raw!$1:$1048576,9,FALSE)</f>
        <v>MBA</v>
      </c>
      <c r="J211" s="3">
        <f>VLOOKUP(A211,Employee_Master_Raw!$1:$1048576,10,FALSE)</f>
        <v>3</v>
      </c>
      <c r="K211" t="str">
        <f>VLOOKUP(A211,Employee_Master_Raw!$1:$1048576,11,FALSE)</f>
        <v>Anil Menon</v>
      </c>
      <c r="L211" s="10">
        <f>VLOOKUP(A211,HR_Metrics_Raw!$1:$1048576,2,FALSE)</f>
        <v>37006</v>
      </c>
      <c r="M211" s="3">
        <f>VLOOKUP(A211,HR_Metrics_Raw!$1:$1048576,3,FALSE)</f>
        <v>3</v>
      </c>
      <c r="N211" s="3">
        <f>VLOOKUP(A211,HR_Metrics_Raw!$1:$1048576,4,FALSE)</f>
        <v>8</v>
      </c>
      <c r="O211" s="12">
        <f>VLOOKUP(A211,HR_Metrics_Raw!$1:$1048576,5,FALSE)</f>
        <v>0.84200000000000008</v>
      </c>
      <c r="P211" s="3">
        <f>VLOOKUP(A211,HR_Metrics_Raw!$1:$1048576,6,FALSE)</f>
        <v>21</v>
      </c>
      <c r="Q211" t="str">
        <f>VLOOKUP(A211,HR_Metrics_Raw!$1:$1048576,7,FALSE)</f>
        <v>Maternity/Paternity</v>
      </c>
      <c r="R211" t="str">
        <f>VLOOKUP(A211,HR_Metrics_Raw!$1:$1048576,8,FALSE)</f>
        <v>No</v>
      </c>
      <c r="S211" s="3">
        <f>VLOOKUP(A211,HR_Metrics_Raw!$1:$1048576,9,FALSE)</f>
        <v>22</v>
      </c>
      <c r="T211" t="str">
        <f>VLOOKUP(A211,HR_Metrics_Raw!$1:$1048576,10,FALSE)</f>
        <v>No</v>
      </c>
      <c r="U211" t="str">
        <f>VLOOKUP(A211,HR_Metrics_Raw!$1:$1048576,11,FALSE)</f>
        <v>No</v>
      </c>
    </row>
    <row r="212" spans="1:21" x14ac:dyDescent="0.35">
      <c r="A212" s="1" t="s">
        <v>1166</v>
      </c>
      <c r="B212" s="1" t="str">
        <f>VLOOKUP(Final_HR_Data!A212,Employee_Master_Raw!$1:$1048576,2,FALSE)</f>
        <v>Kiran Patel</v>
      </c>
      <c r="C212" s="1" t="str">
        <f>VLOOKUP(A212,Employee_Master_Raw!$1:$1048576,3,FALSE)</f>
        <v>Female</v>
      </c>
      <c r="D212" s="2">
        <f>VLOOKUP(A212,Employee_Master_Raw!$1:$1048576,4,FALSE)</f>
        <v>29</v>
      </c>
      <c r="E212" s="1" t="str">
        <f>VLOOKUP(A212,Employee_Master_Raw!$1:$1048576,5,FALSE)</f>
        <v>Operations</v>
      </c>
      <c r="F212" s="1" t="str">
        <f>VLOOKUP(A212,Employee_Master_Raw!$1:$1048576,6,FALSE)</f>
        <v>Manager</v>
      </c>
      <c r="G212" s="1" t="str">
        <f>VLOOKUP(A212,Employee_Master_Raw!$1:$1048576,7,FALSE)</f>
        <v>Mumbai</v>
      </c>
      <c r="H212" s="6">
        <f>IF(VLOOKUP(A212,Employee_Master_Raw!$1:$1048576,8,FALSE)=0,"",VLOOKUP(A212,Employee_Master_Raw!$1:$1048576,8,FALSE))</f>
        <v>44424</v>
      </c>
      <c r="I212" t="str">
        <f>VLOOKUP(A212,Employee_Master_Raw!$1:$1048576,9,FALSE)</f>
        <v>Master's</v>
      </c>
      <c r="J212" s="3">
        <f>VLOOKUP(A212,Employee_Master_Raw!$1:$1048576,10,FALSE)</f>
        <v>0</v>
      </c>
      <c r="K212" t="str">
        <f>VLOOKUP(A212,Employee_Master_Raw!$1:$1048576,11,FALSE)</f>
        <v>Priya Sharma</v>
      </c>
      <c r="L212" s="10">
        <f>VLOOKUP(A212,HR_Metrics_Raw!$1:$1048576,2,FALSE)</f>
        <v>34624</v>
      </c>
      <c r="M212" s="3">
        <f>VLOOKUP(A212,HR_Metrics_Raw!$1:$1048576,3,FALSE)</f>
        <v>3</v>
      </c>
      <c r="N212" s="3">
        <f>VLOOKUP(A212,HR_Metrics_Raw!$1:$1048576,4,FALSE)</f>
        <v>3</v>
      </c>
      <c r="O212" s="12">
        <f>VLOOKUP(A212,HR_Metrics_Raw!$1:$1048576,5,FALSE)</f>
        <v>0.92900000000000005</v>
      </c>
      <c r="P212" s="3">
        <f>VLOOKUP(A212,HR_Metrics_Raw!$1:$1048576,6,FALSE)</f>
        <v>25</v>
      </c>
      <c r="Q212" t="str">
        <f>VLOOKUP(A212,HR_Metrics_Raw!$1:$1048576,7,FALSE)</f>
        <v>Sick</v>
      </c>
      <c r="R212" t="str">
        <f>VLOOKUP(A212,HR_Metrics_Raw!$1:$1048576,8,FALSE)</f>
        <v>No</v>
      </c>
      <c r="S212" s="3">
        <f>VLOOKUP(A212,HR_Metrics_Raw!$1:$1048576,9,FALSE)</f>
        <v>34</v>
      </c>
      <c r="T212" t="str">
        <f>VLOOKUP(A212,HR_Metrics_Raw!$1:$1048576,10,FALSE)</f>
        <v>No</v>
      </c>
      <c r="U212" t="str">
        <f>VLOOKUP(A212,HR_Metrics_Raw!$1:$1048576,11,FALSE)</f>
        <v>No</v>
      </c>
    </row>
    <row r="213" spans="1:21" x14ac:dyDescent="0.35">
      <c r="A213" s="1" t="s">
        <v>573</v>
      </c>
      <c r="B213" s="1" t="str">
        <f>VLOOKUP(Final_HR_Data!A213,Employee_Master_Raw!$1:$1048576,2,FALSE)</f>
        <v>Arjun Nair</v>
      </c>
      <c r="C213" s="1" t="str">
        <f>VLOOKUP(A213,Employee_Master_Raw!$1:$1048576,3,FALSE)</f>
        <v>Female</v>
      </c>
      <c r="D213" s="2">
        <f>VLOOKUP(A213,Employee_Master_Raw!$1:$1048576,4,FALSE)</f>
        <v>31</v>
      </c>
      <c r="E213" s="1" t="str">
        <f>VLOOKUP(A213,Employee_Master_Raw!$1:$1048576,5,FALSE)</f>
        <v>IT</v>
      </c>
      <c r="F213" s="1" t="str">
        <f>VLOOKUP(A213,Employee_Master_Raw!$1:$1048576,6,FALSE)</f>
        <v>Developer</v>
      </c>
      <c r="G213" s="1" t="str">
        <f>VLOOKUP(A213,Employee_Master_Raw!$1:$1048576,7,FALSE)</f>
        <v>Mumbai</v>
      </c>
      <c r="H213" s="6">
        <f>IF(VLOOKUP(A213,Employee_Master_Raw!$1:$1048576,8,FALSE)=0,"",VLOOKUP(A213,Employee_Master_Raw!$1:$1048576,8,FALSE))</f>
        <v>42542</v>
      </c>
      <c r="I213" t="str">
        <f>VLOOKUP(A213,Employee_Master_Raw!$1:$1048576,9,FALSE)</f>
        <v>Bachelor's</v>
      </c>
      <c r="J213" s="3">
        <f>VLOOKUP(A213,Employee_Master_Raw!$1:$1048576,10,FALSE)</f>
        <v>13</v>
      </c>
      <c r="K213" t="str">
        <f>VLOOKUP(A213,Employee_Master_Raw!$1:$1048576,11,FALSE)</f>
        <v>Anil Menon</v>
      </c>
      <c r="L213" s="10">
        <f>VLOOKUP(A213,HR_Metrics_Raw!$1:$1048576,2,FALSE)</f>
        <v>130828</v>
      </c>
      <c r="M213" s="3">
        <f>VLOOKUP(A213,HR_Metrics_Raw!$1:$1048576,3,FALSE)</f>
        <v>4</v>
      </c>
      <c r="N213" s="3">
        <f>VLOOKUP(A213,HR_Metrics_Raw!$1:$1048576,4,FALSE)</f>
        <v>8</v>
      </c>
      <c r="O213" s="12">
        <f>VLOOKUP(A213,HR_Metrics_Raw!$1:$1048576,5,FALSE)</f>
        <v>0.872</v>
      </c>
      <c r="P213" s="3">
        <f>VLOOKUP(A213,HR_Metrics_Raw!$1:$1048576,6,FALSE)</f>
        <v>10</v>
      </c>
      <c r="Q213" t="str">
        <f>VLOOKUP(A213,HR_Metrics_Raw!$1:$1048576,7,FALSE)</f>
        <v>Earned</v>
      </c>
      <c r="R213" t="str">
        <f>VLOOKUP(A213,HR_Metrics_Raw!$1:$1048576,8,FALSE)</f>
        <v>Yes</v>
      </c>
      <c r="S213" s="3">
        <f>VLOOKUP(A213,HR_Metrics_Raw!$1:$1048576,9,FALSE)</f>
        <v>37</v>
      </c>
      <c r="T213" t="str">
        <f>VLOOKUP(A213,HR_Metrics_Raw!$1:$1048576,10,FALSE)</f>
        <v>No</v>
      </c>
      <c r="U213" t="str">
        <f>VLOOKUP(A213,HR_Metrics_Raw!$1:$1048576,11,FALSE)</f>
        <v>No</v>
      </c>
    </row>
    <row r="214" spans="1:21" x14ac:dyDescent="0.35">
      <c r="A214" s="1" t="s">
        <v>2400</v>
      </c>
      <c r="B214" s="1" t="str">
        <f>VLOOKUP(Final_HR_Data!A214,Employee_Master_Raw!$1:$1048576,2,FALSE)</f>
        <v>Sneha Iyer</v>
      </c>
      <c r="C214" s="1" t="str">
        <f>VLOOKUP(A214,Employee_Master_Raw!$1:$1048576,3,FALSE)</f>
        <v>Male</v>
      </c>
      <c r="D214" s="2">
        <f>VLOOKUP(A214,Employee_Master_Raw!$1:$1048576,4,FALSE)</f>
        <v>25</v>
      </c>
      <c r="E214" s="1" t="str">
        <f>VLOOKUP(A214,Employee_Master_Raw!$1:$1048576,5,FALSE)</f>
        <v>IT</v>
      </c>
      <c r="F214" s="1" t="str">
        <f>VLOOKUP(A214,Employee_Master_Raw!$1:$1048576,6,FALSE)</f>
        <v>Executive</v>
      </c>
      <c r="G214" s="1" t="str">
        <f>VLOOKUP(A214,Employee_Master_Raw!$1:$1048576,7,FALSE)</f>
        <v>Bangalore</v>
      </c>
      <c r="H214" s="6">
        <f>IF(VLOOKUP(A214,Employee_Master_Raw!$1:$1048576,8,FALSE)=0,"",VLOOKUP(A214,Employee_Master_Raw!$1:$1048576,8,FALSE))</f>
        <v>45934</v>
      </c>
      <c r="I214" t="str">
        <f>VLOOKUP(A214,Employee_Master_Raw!$1:$1048576,9,FALSE)</f>
        <v>MCA</v>
      </c>
      <c r="J214" s="3">
        <f>VLOOKUP(A214,Employee_Master_Raw!$1:$1048576,10,FALSE)</f>
        <v>2</v>
      </c>
      <c r="K214" t="str">
        <f>VLOOKUP(A214,Employee_Master_Raw!$1:$1048576,11,FALSE)</f>
        <v>Priya Sharma</v>
      </c>
      <c r="L214" s="10">
        <f>VLOOKUP(A214,HR_Metrics_Raw!$1:$1048576,2,FALSE)</f>
        <v>129688</v>
      </c>
      <c r="M214" s="3">
        <f>VLOOKUP(A214,HR_Metrics_Raw!$1:$1048576,3,FALSE)</f>
        <v>3</v>
      </c>
      <c r="N214" s="3">
        <f>VLOOKUP(A214,HR_Metrics_Raw!$1:$1048576,4,FALSE)</f>
        <v>6</v>
      </c>
      <c r="O214" s="12">
        <f>VLOOKUP(A214,HR_Metrics_Raw!$1:$1048576,5,FALSE)</f>
        <v>0.8909999999999999</v>
      </c>
      <c r="P214" s="3">
        <f>VLOOKUP(A214,HR_Metrics_Raw!$1:$1048576,6,FALSE)</f>
        <v>7</v>
      </c>
      <c r="Q214" t="str">
        <f>VLOOKUP(A214,HR_Metrics_Raw!$1:$1048576,7,FALSE)</f>
        <v>Sick</v>
      </c>
      <c r="R214" t="str">
        <f>VLOOKUP(A214,HR_Metrics_Raw!$1:$1048576,8,FALSE)</f>
        <v>Yes</v>
      </c>
      <c r="S214" s="3">
        <f>VLOOKUP(A214,HR_Metrics_Raw!$1:$1048576,9,FALSE)</f>
        <v>1</v>
      </c>
      <c r="T214" t="str">
        <f>VLOOKUP(A214,HR_Metrics_Raw!$1:$1048576,10,FALSE)</f>
        <v>No</v>
      </c>
      <c r="U214" t="str">
        <f>VLOOKUP(A214,HR_Metrics_Raw!$1:$1048576,11,FALSE)</f>
        <v>No</v>
      </c>
    </row>
    <row r="215" spans="1:21" x14ac:dyDescent="0.35">
      <c r="A215" s="1" t="s">
        <v>2880</v>
      </c>
      <c r="B215" s="1" t="str">
        <f>VLOOKUP(Final_HR_Data!A215,Employee_Master_Raw!$1:$1048576,2,FALSE)</f>
        <v>Rahul Kumar</v>
      </c>
      <c r="C215" s="1" t="str">
        <f>VLOOKUP(A215,Employee_Master_Raw!$1:$1048576,3,FALSE)</f>
        <v>Female</v>
      </c>
      <c r="D215" s="2">
        <f>VLOOKUP(A215,Employee_Master_Raw!$1:$1048576,4,FALSE)</f>
        <v>45</v>
      </c>
      <c r="E215" s="1" t="str">
        <f>VLOOKUP(A215,Employee_Master_Raw!$1:$1048576,5,FALSE)</f>
        <v>Sales</v>
      </c>
      <c r="F215" s="1" t="str">
        <f>VLOOKUP(A215,Employee_Master_Raw!$1:$1048576,6,FALSE)</f>
        <v>Analyst</v>
      </c>
      <c r="G215" s="1" t="str">
        <f>VLOOKUP(A215,Employee_Master_Raw!$1:$1048576,7,FALSE)</f>
        <v>Delhi</v>
      </c>
      <c r="H215" s="6">
        <f>IF(VLOOKUP(A215,Employee_Master_Raw!$1:$1048576,8,FALSE)=0,"",VLOOKUP(A215,Employee_Master_Raw!$1:$1048576,8,FALSE))</f>
        <v>43970</v>
      </c>
      <c r="I215" t="str">
        <f>VLOOKUP(A215,Employee_Master_Raw!$1:$1048576,9,FALSE)</f>
        <v>MBA</v>
      </c>
      <c r="J215" s="3">
        <f>VLOOKUP(A215,Employee_Master_Raw!$1:$1048576,10,FALSE)</f>
        <v>20</v>
      </c>
      <c r="K215" t="str">
        <f>VLOOKUP(A215,Employee_Master_Raw!$1:$1048576,11,FALSE)</f>
        <v>Rahul Nair</v>
      </c>
      <c r="L215" s="10">
        <f>VLOOKUP(A215,HR_Metrics_Raw!$1:$1048576,2,FALSE)</f>
        <v>72922</v>
      </c>
      <c r="M215" s="3">
        <f>VLOOKUP(A215,HR_Metrics_Raw!$1:$1048576,3,FALSE)</f>
        <v>2</v>
      </c>
      <c r="N215" s="3">
        <f>VLOOKUP(A215,HR_Metrics_Raw!$1:$1048576,4,FALSE)</f>
        <v>8</v>
      </c>
      <c r="O215" s="12">
        <f>VLOOKUP(A215,HR_Metrics_Raw!$1:$1048576,5,FALSE)</f>
        <v>0.94299999999999995</v>
      </c>
      <c r="P215" s="3">
        <f>VLOOKUP(A215,HR_Metrics_Raw!$1:$1048576,6,FALSE)</f>
        <v>8</v>
      </c>
      <c r="Q215" t="str">
        <f>VLOOKUP(A215,HR_Metrics_Raw!$1:$1048576,7,FALSE)</f>
        <v>Casual</v>
      </c>
      <c r="R215" t="str">
        <f>VLOOKUP(A215,HR_Metrics_Raw!$1:$1048576,8,FALSE)</f>
        <v>No</v>
      </c>
      <c r="S215" s="3">
        <f>VLOOKUP(A215,HR_Metrics_Raw!$1:$1048576,9,FALSE)</f>
        <v>31</v>
      </c>
      <c r="T215" t="str">
        <f>VLOOKUP(A215,HR_Metrics_Raw!$1:$1048576,10,FALSE)</f>
        <v>No</v>
      </c>
      <c r="U215" t="str">
        <f>VLOOKUP(A215,HR_Metrics_Raw!$1:$1048576,11,FALSE)</f>
        <v>No</v>
      </c>
    </row>
    <row r="216" spans="1:21" x14ac:dyDescent="0.35">
      <c r="A216" s="1" t="s">
        <v>2660</v>
      </c>
      <c r="B216" s="1" t="str">
        <f>VLOOKUP(Final_HR_Data!A216,Employee_Master_Raw!$1:$1048576,2,FALSE)</f>
        <v>Amit Das</v>
      </c>
      <c r="C216" s="1" t="str">
        <f>VLOOKUP(A216,Employee_Master_Raw!$1:$1048576,3,FALSE)</f>
        <v>Female</v>
      </c>
      <c r="D216" s="2">
        <f>VLOOKUP(A216,Employee_Master_Raw!$1:$1048576,4,FALSE)</f>
        <v>50</v>
      </c>
      <c r="E216" s="1" t="str">
        <f>VLOOKUP(A216,Employee_Master_Raw!$1:$1048576,5,FALSE)</f>
        <v>IT</v>
      </c>
      <c r="F216" s="1" t="str">
        <f>VLOOKUP(A216,Employee_Master_Raw!$1:$1048576,6,FALSE)</f>
        <v>Specialist</v>
      </c>
      <c r="G216" s="1" t="str">
        <f>VLOOKUP(A216,Employee_Master_Raw!$1:$1048576,7,FALSE)</f>
        <v>Delhi</v>
      </c>
      <c r="H216" s="6">
        <f>IF(VLOOKUP(A216,Employee_Master_Raw!$1:$1048576,8,FALSE)=0,"",VLOOKUP(A216,Employee_Master_Raw!$1:$1048576,8,FALSE))</f>
        <v>45512</v>
      </c>
      <c r="I216" t="str">
        <f>VLOOKUP(A216,Employee_Master_Raw!$1:$1048576,9,FALSE)</f>
        <v>Bachelor's</v>
      </c>
      <c r="J216" s="3">
        <f>VLOOKUP(A216,Employee_Master_Raw!$1:$1048576,10,FALSE)</f>
        <v>4</v>
      </c>
      <c r="K216" t="str">
        <f>VLOOKUP(A216,Employee_Master_Raw!$1:$1048576,11,FALSE)</f>
        <v>Anil Menon</v>
      </c>
      <c r="L216" s="10">
        <f>VLOOKUP(A216,HR_Metrics_Raw!$1:$1048576,2,FALSE)</f>
        <v>69145</v>
      </c>
      <c r="M216" s="3">
        <f>VLOOKUP(A216,HR_Metrics_Raw!$1:$1048576,3,FALSE)</f>
        <v>3</v>
      </c>
      <c r="N216" s="3">
        <f>VLOOKUP(A216,HR_Metrics_Raw!$1:$1048576,4,FALSE)</f>
        <v>4</v>
      </c>
      <c r="O216" s="12">
        <f>VLOOKUP(A216,HR_Metrics_Raw!$1:$1048576,5,FALSE)</f>
        <v>0.93599999999999994</v>
      </c>
      <c r="P216" s="3">
        <f>VLOOKUP(A216,HR_Metrics_Raw!$1:$1048576,6,FALSE)</f>
        <v>7</v>
      </c>
      <c r="Q216" t="str">
        <f>VLOOKUP(A216,HR_Metrics_Raw!$1:$1048576,7,FALSE)</f>
        <v>Sick</v>
      </c>
      <c r="R216" t="str">
        <f>VLOOKUP(A216,HR_Metrics_Raw!$1:$1048576,8,FALSE)</f>
        <v>No</v>
      </c>
      <c r="S216" s="3">
        <f>VLOOKUP(A216,HR_Metrics_Raw!$1:$1048576,9,FALSE)</f>
        <v>11</v>
      </c>
      <c r="T216" t="str">
        <f>VLOOKUP(A216,HR_Metrics_Raw!$1:$1048576,10,FALSE)</f>
        <v>No</v>
      </c>
      <c r="U216" t="str">
        <f>VLOOKUP(A216,HR_Metrics_Raw!$1:$1048576,11,FALSE)</f>
        <v>No</v>
      </c>
    </row>
    <row r="217" spans="1:21" x14ac:dyDescent="0.35">
      <c r="A217" s="1" t="s">
        <v>2218</v>
      </c>
      <c r="B217" s="1" t="str">
        <f>VLOOKUP(Final_HR_Data!A217,Employee_Master_Raw!$1:$1048576,2,FALSE)</f>
        <v>Arjun Nair</v>
      </c>
      <c r="C217" s="1" t="str">
        <f>VLOOKUP(A217,Employee_Master_Raw!$1:$1048576,3,FALSE)</f>
        <v>Female</v>
      </c>
      <c r="D217" s="2">
        <f>VLOOKUP(A217,Employee_Master_Raw!$1:$1048576,4,FALSE)</f>
        <v>28</v>
      </c>
      <c r="E217" s="1" t="str">
        <f>VLOOKUP(A217,Employee_Master_Raw!$1:$1048576,5,FALSE)</f>
        <v>Finance</v>
      </c>
      <c r="F217" s="1" t="str">
        <f>VLOOKUP(A217,Employee_Master_Raw!$1:$1048576,6,FALSE)</f>
        <v>Executive</v>
      </c>
      <c r="G217" s="1" t="str">
        <f>VLOOKUP(A217,Employee_Master_Raw!$1:$1048576,7,FALSE)</f>
        <v>Bangalore</v>
      </c>
      <c r="H217" s="6">
        <f>IF(VLOOKUP(A217,Employee_Master_Raw!$1:$1048576,8,FALSE)=0,"",VLOOKUP(A217,Employee_Master_Raw!$1:$1048576,8,FALSE))</f>
        <v>43686</v>
      </c>
      <c r="I217" t="str">
        <f>VLOOKUP(A217,Employee_Master_Raw!$1:$1048576,9,FALSE)</f>
        <v>MBA</v>
      </c>
      <c r="J217" s="3">
        <f>VLOOKUP(A217,Employee_Master_Raw!$1:$1048576,10,FALSE)</f>
        <v>15</v>
      </c>
      <c r="K217" t="str">
        <f>VLOOKUP(A217,Employee_Master_Raw!$1:$1048576,11,FALSE)</f>
        <v>Priya Sharma</v>
      </c>
      <c r="L217" s="10">
        <f>VLOOKUP(A217,HR_Metrics_Raw!$1:$1048576,2,FALSE)</f>
        <v>85707</v>
      </c>
      <c r="M217" s="3">
        <f>VLOOKUP(A217,HR_Metrics_Raw!$1:$1048576,3,FALSE)</f>
        <v>2</v>
      </c>
      <c r="N217" s="3">
        <f>VLOOKUP(A217,HR_Metrics_Raw!$1:$1048576,4,FALSE)</f>
        <v>9</v>
      </c>
      <c r="O217" s="12">
        <f>VLOOKUP(A217,HR_Metrics_Raw!$1:$1048576,5,FALSE)</f>
        <v>0.89599999999999991</v>
      </c>
      <c r="P217" s="3">
        <f>VLOOKUP(A217,HR_Metrics_Raw!$1:$1048576,6,FALSE)</f>
        <v>12</v>
      </c>
      <c r="Q217" t="str">
        <f>VLOOKUP(A217,HR_Metrics_Raw!$1:$1048576,7,FALSE)</f>
        <v>Earned</v>
      </c>
      <c r="R217" t="str">
        <f>VLOOKUP(A217,HR_Metrics_Raw!$1:$1048576,8,FALSE)</f>
        <v>No</v>
      </c>
      <c r="S217" s="3">
        <f>VLOOKUP(A217,HR_Metrics_Raw!$1:$1048576,9,FALSE)</f>
        <v>47</v>
      </c>
      <c r="T217" t="str">
        <f>VLOOKUP(A217,HR_Metrics_Raw!$1:$1048576,10,FALSE)</f>
        <v>No</v>
      </c>
      <c r="U217" t="str">
        <f>VLOOKUP(A217,HR_Metrics_Raw!$1:$1048576,11,FALSE)</f>
        <v>No</v>
      </c>
    </row>
    <row r="218" spans="1:21" x14ac:dyDescent="0.35">
      <c r="A218" s="1" t="s">
        <v>1052</v>
      </c>
      <c r="B218" s="1" t="str">
        <f>VLOOKUP(Final_HR_Data!A218,Employee_Master_Raw!$1:$1048576,2,FALSE)</f>
        <v>Amit Das</v>
      </c>
      <c r="C218" s="1" t="str">
        <f>VLOOKUP(A218,Employee_Master_Raw!$1:$1048576,3,FALSE)</f>
        <v>Female</v>
      </c>
      <c r="D218" s="2">
        <f>VLOOKUP(A218,Employee_Master_Raw!$1:$1048576,4,FALSE)</f>
        <v>59</v>
      </c>
      <c r="E218" s="1" t="str">
        <f>VLOOKUP(A218,Employee_Master_Raw!$1:$1048576,5,FALSE)</f>
        <v>Customer Support</v>
      </c>
      <c r="F218" s="1" t="str">
        <f>VLOOKUP(A218,Employee_Master_Raw!$1:$1048576,6,FALSE)</f>
        <v>Manager</v>
      </c>
      <c r="G218" s="1" t="str">
        <f>VLOOKUP(A218,Employee_Master_Raw!$1:$1048576,7,FALSE)</f>
        <v>Delhi</v>
      </c>
      <c r="H218" s="6">
        <f>IF(VLOOKUP(A218,Employee_Master_Raw!$1:$1048576,8,FALSE)=0,"",VLOOKUP(A218,Employee_Master_Raw!$1:$1048576,8,FALSE))</f>
        <v>45532</v>
      </c>
      <c r="I218" t="str">
        <f>VLOOKUP(A218,Employee_Master_Raw!$1:$1048576,9,FALSE)</f>
        <v>MBA</v>
      </c>
      <c r="J218" s="3">
        <f>VLOOKUP(A218,Employee_Master_Raw!$1:$1048576,10,FALSE)</f>
        <v>13</v>
      </c>
      <c r="K218" t="str">
        <f>VLOOKUP(A218,Employee_Master_Raw!$1:$1048576,11,FALSE)</f>
        <v>Rahul Nair</v>
      </c>
      <c r="L218" s="10">
        <f>VLOOKUP(A218,HR_Metrics_Raw!$1:$1048576,2,FALSE)</f>
        <v>63719</v>
      </c>
      <c r="M218" s="3">
        <f>VLOOKUP(A218,HR_Metrics_Raw!$1:$1048576,3,FALSE)</f>
        <v>5</v>
      </c>
      <c r="N218" s="3">
        <f>VLOOKUP(A218,HR_Metrics_Raw!$1:$1048576,4,FALSE)</f>
        <v>8</v>
      </c>
      <c r="O218" s="12">
        <f>VLOOKUP(A218,HR_Metrics_Raw!$1:$1048576,5,FALSE)</f>
        <v>0.91500000000000004</v>
      </c>
      <c r="P218" s="3">
        <f>VLOOKUP(A218,HR_Metrics_Raw!$1:$1048576,6,FALSE)</f>
        <v>16</v>
      </c>
      <c r="Q218" t="str">
        <f>VLOOKUP(A218,HR_Metrics_Raw!$1:$1048576,7,FALSE)</f>
        <v>Earned</v>
      </c>
      <c r="R218" t="str">
        <f>VLOOKUP(A218,HR_Metrics_Raw!$1:$1048576,8,FALSE)</f>
        <v>No</v>
      </c>
      <c r="S218" s="3">
        <f>VLOOKUP(A218,HR_Metrics_Raw!$1:$1048576,9,FALSE)</f>
        <v>46</v>
      </c>
      <c r="T218" t="str">
        <f>VLOOKUP(A218,HR_Metrics_Raw!$1:$1048576,10,FALSE)</f>
        <v>No</v>
      </c>
      <c r="U218" t="str">
        <f>VLOOKUP(A218,HR_Metrics_Raw!$1:$1048576,11,FALSE)</f>
        <v>No</v>
      </c>
    </row>
    <row r="219" spans="1:21" x14ac:dyDescent="0.35">
      <c r="A219" s="1" t="s">
        <v>2240</v>
      </c>
      <c r="B219" s="1" t="str">
        <f>VLOOKUP(Final_HR_Data!A219,Employee_Master_Raw!$1:$1048576,2,FALSE)</f>
        <v>Rahul Kumar</v>
      </c>
      <c r="C219" s="1" t="str">
        <f>VLOOKUP(A219,Employee_Master_Raw!$1:$1048576,3,FALSE)</f>
        <v>Male</v>
      </c>
      <c r="D219" s="2">
        <f>VLOOKUP(A219,Employee_Master_Raw!$1:$1048576,4,FALSE)</f>
        <v>58</v>
      </c>
      <c r="E219" s="1" t="str">
        <f>VLOOKUP(A219,Employee_Master_Raw!$1:$1048576,5,FALSE)</f>
        <v>IT</v>
      </c>
      <c r="F219" s="1" t="str">
        <f>VLOOKUP(A219,Employee_Master_Raw!$1:$1048576,6,FALSE)</f>
        <v>Developer</v>
      </c>
      <c r="G219" s="1" t="str">
        <f>VLOOKUP(A219,Employee_Master_Raw!$1:$1048576,7,FALSE)</f>
        <v>Hyderabad</v>
      </c>
      <c r="H219" s="6">
        <f>IF(VLOOKUP(A219,Employee_Master_Raw!$1:$1048576,8,FALSE)=0,"",VLOOKUP(A219,Employee_Master_Raw!$1:$1048576,8,FALSE))</f>
        <v>45457</v>
      </c>
      <c r="I219" t="str">
        <f>VLOOKUP(A219,Employee_Master_Raw!$1:$1048576,9,FALSE)</f>
        <v>Bachelor's</v>
      </c>
      <c r="J219" s="3">
        <f>VLOOKUP(A219,Employee_Master_Raw!$1:$1048576,10,FALSE)</f>
        <v>9</v>
      </c>
      <c r="K219" t="str">
        <f>VLOOKUP(A219,Employee_Master_Raw!$1:$1048576,11,FALSE)</f>
        <v>Rahul Nair</v>
      </c>
      <c r="L219" s="10">
        <f>VLOOKUP(A219,HR_Metrics_Raw!$1:$1048576,2,FALSE)</f>
        <v>119089</v>
      </c>
      <c r="M219" s="3">
        <f>VLOOKUP(A219,HR_Metrics_Raw!$1:$1048576,3,FALSE)</f>
        <v>1</v>
      </c>
      <c r="N219" s="3">
        <f>VLOOKUP(A219,HR_Metrics_Raw!$1:$1048576,4,FALSE)</f>
        <v>7</v>
      </c>
      <c r="O219" s="12">
        <f>VLOOKUP(A219,HR_Metrics_Raw!$1:$1048576,5,FALSE)</f>
        <v>0.94099999999999995</v>
      </c>
      <c r="P219" s="3">
        <f>VLOOKUP(A219,HR_Metrics_Raw!$1:$1048576,6,FALSE)</f>
        <v>15</v>
      </c>
      <c r="Q219" t="str">
        <f>VLOOKUP(A219,HR_Metrics_Raw!$1:$1048576,7,FALSE)</f>
        <v>Earned</v>
      </c>
      <c r="R219" t="str">
        <f>VLOOKUP(A219,HR_Metrics_Raw!$1:$1048576,8,FALSE)</f>
        <v>Yes</v>
      </c>
      <c r="S219" s="3">
        <f>VLOOKUP(A219,HR_Metrics_Raw!$1:$1048576,9,FALSE)</f>
        <v>24</v>
      </c>
      <c r="T219" t="str">
        <f>VLOOKUP(A219,HR_Metrics_Raw!$1:$1048576,10,FALSE)</f>
        <v>No</v>
      </c>
      <c r="U219" t="str">
        <f>VLOOKUP(A219,HR_Metrics_Raw!$1:$1048576,11,FALSE)</f>
        <v>No</v>
      </c>
    </row>
    <row r="220" spans="1:21" x14ac:dyDescent="0.35">
      <c r="A220" s="1" t="s">
        <v>2620</v>
      </c>
      <c r="B220" s="1" t="str">
        <f>VLOOKUP(Final_HR_Data!A220,Employee_Master_Raw!$1:$1048576,2,FALSE)</f>
        <v>Priya Menon</v>
      </c>
      <c r="C220" s="1" t="str">
        <f>VLOOKUP(A220,Employee_Master_Raw!$1:$1048576,3,FALSE)</f>
        <v>Male</v>
      </c>
      <c r="D220" s="2">
        <f>VLOOKUP(A220,Employee_Master_Raw!$1:$1048576,4,FALSE)</f>
        <v>28</v>
      </c>
      <c r="E220" s="1" t="str">
        <f>VLOOKUP(A220,Employee_Master_Raw!$1:$1048576,5,FALSE)</f>
        <v>HR</v>
      </c>
      <c r="F220" s="1" t="str">
        <f>VLOOKUP(A220,Employee_Master_Raw!$1:$1048576,6,FALSE)</f>
        <v>Specialist</v>
      </c>
      <c r="G220" s="1" t="str">
        <f>VLOOKUP(A220,Employee_Master_Raw!$1:$1048576,7,FALSE)</f>
        <v>Pune</v>
      </c>
      <c r="H220" s="6">
        <f>IF(VLOOKUP(A220,Employee_Master_Raw!$1:$1048576,8,FALSE)=0,"",VLOOKUP(A220,Employee_Master_Raw!$1:$1048576,8,FALSE))</f>
        <v>45933</v>
      </c>
      <c r="I220" t="str">
        <f>VLOOKUP(A220,Employee_Master_Raw!$1:$1048576,9,FALSE)</f>
        <v>MCA</v>
      </c>
      <c r="J220" s="3">
        <f>VLOOKUP(A220,Employee_Master_Raw!$1:$1048576,10,FALSE)</f>
        <v>18</v>
      </c>
      <c r="K220" t="str">
        <f>VLOOKUP(A220,Employee_Master_Raw!$1:$1048576,11,FALSE)</f>
        <v>Sneha Thomas</v>
      </c>
      <c r="L220" s="10">
        <f>VLOOKUP(A220,HR_Metrics_Raw!$1:$1048576,2,FALSE)</f>
        <v>109613</v>
      </c>
      <c r="M220" s="3">
        <f>VLOOKUP(A220,HR_Metrics_Raw!$1:$1048576,3,FALSE)</f>
        <v>3</v>
      </c>
      <c r="N220" s="3">
        <f>VLOOKUP(A220,HR_Metrics_Raw!$1:$1048576,4,FALSE)</f>
        <v>1</v>
      </c>
      <c r="O220" s="12">
        <f>VLOOKUP(A220,HR_Metrics_Raw!$1:$1048576,5,FALSE)</f>
        <v>0.87400000000000011</v>
      </c>
      <c r="P220" s="3">
        <f>VLOOKUP(A220,HR_Metrics_Raw!$1:$1048576,6,FALSE)</f>
        <v>16</v>
      </c>
      <c r="Q220" t="str">
        <f>VLOOKUP(A220,HR_Metrics_Raw!$1:$1048576,7,FALSE)</f>
        <v>Earned</v>
      </c>
      <c r="R220" t="str">
        <f>VLOOKUP(A220,HR_Metrics_Raw!$1:$1048576,8,FALSE)</f>
        <v>No</v>
      </c>
      <c r="S220" s="3">
        <f>VLOOKUP(A220,HR_Metrics_Raw!$1:$1048576,9,FALSE)</f>
        <v>10</v>
      </c>
      <c r="T220" t="str">
        <f>VLOOKUP(A220,HR_Metrics_Raw!$1:$1048576,10,FALSE)</f>
        <v>No</v>
      </c>
      <c r="U220" t="str">
        <f>VLOOKUP(A220,HR_Metrics_Raw!$1:$1048576,11,FALSE)</f>
        <v>No</v>
      </c>
    </row>
    <row r="221" spans="1:21" x14ac:dyDescent="0.35">
      <c r="A221" s="1" t="s">
        <v>1410</v>
      </c>
      <c r="B221" s="1" t="str">
        <f>VLOOKUP(Final_HR_Data!A221,Employee_Master_Raw!$1:$1048576,2,FALSE)</f>
        <v>Kiran Patel</v>
      </c>
      <c r="C221" s="1" t="str">
        <f>VLOOKUP(A221,Employee_Master_Raw!$1:$1048576,3,FALSE)</f>
        <v>Female</v>
      </c>
      <c r="D221" s="2">
        <f>VLOOKUP(A221,Employee_Master_Raw!$1:$1048576,4,FALSE)</f>
        <v>46</v>
      </c>
      <c r="E221" s="1" t="str">
        <f>VLOOKUP(A221,Employee_Master_Raw!$1:$1048576,5,FALSE)</f>
        <v>Sales</v>
      </c>
      <c r="F221" s="1" t="str">
        <f>VLOOKUP(A221,Employee_Master_Raw!$1:$1048576,6,FALSE)</f>
        <v>Executive</v>
      </c>
      <c r="G221" s="1" t="str">
        <f>VLOOKUP(A221,Employee_Master_Raw!$1:$1048576,7,FALSE)</f>
        <v>Delhi</v>
      </c>
      <c r="H221" s="6">
        <f>IF(VLOOKUP(A221,Employee_Master_Raw!$1:$1048576,8,FALSE)=0,"",VLOOKUP(A221,Employee_Master_Raw!$1:$1048576,8,FALSE))</f>
        <v>45080</v>
      </c>
      <c r="I221" t="str">
        <f>VLOOKUP(A221,Employee_Master_Raw!$1:$1048576,9,FALSE)</f>
        <v>MBA</v>
      </c>
      <c r="J221" s="3">
        <f>VLOOKUP(A221,Employee_Master_Raw!$1:$1048576,10,FALSE)</f>
        <v>7</v>
      </c>
      <c r="K221" t="str">
        <f>VLOOKUP(A221,Employee_Master_Raw!$1:$1048576,11,FALSE)</f>
        <v>Anil Menon</v>
      </c>
      <c r="L221" s="10">
        <f>VLOOKUP(A221,HR_Metrics_Raw!$1:$1048576,2,FALSE)</f>
        <v>46490</v>
      </c>
      <c r="M221" s="3">
        <f>VLOOKUP(A221,HR_Metrics_Raw!$1:$1048576,3,FALSE)</f>
        <v>5</v>
      </c>
      <c r="N221" s="3">
        <f>VLOOKUP(A221,HR_Metrics_Raw!$1:$1048576,4,FALSE)</f>
        <v>2</v>
      </c>
      <c r="O221" s="12">
        <f>VLOOKUP(A221,HR_Metrics_Raw!$1:$1048576,5,FALSE)</f>
        <v>0.92299999999999993</v>
      </c>
      <c r="P221" s="3">
        <f>VLOOKUP(A221,HR_Metrics_Raw!$1:$1048576,6,FALSE)</f>
        <v>15</v>
      </c>
      <c r="Q221" t="str">
        <f>VLOOKUP(A221,HR_Metrics_Raw!$1:$1048576,7,FALSE)</f>
        <v>Sick</v>
      </c>
      <c r="R221" t="str">
        <f>VLOOKUP(A221,HR_Metrics_Raw!$1:$1048576,8,FALSE)</f>
        <v>No</v>
      </c>
      <c r="S221" s="3">
        <f>VLOOKUP(A221,HR_Metrics_Raw!$1:$1048576,9,FALSE)</f>
        <v>32</v>
      </c>
      <c r="T221" t="str">
        <f>VLOOKUP(A221,HR_Metrics_Raw!$1:$1048576,10,FALSE)</f>
        <v>No</v>
      </c>
      <c r="U221" t="str">
        <f>VLOOKUP(A221,HR_Metrics_Raw!$1:$1048576,11,FALSE)</f>
        <v>No</v>
      </c>
    </row>
    <row r="222" spans="1:21" x14ac:dyDescent="0.35">
      <c r="A222" s="1" t="s">
        <v>1331</v>
      </c>
      <c r="B222" s="1" t="str">
        <f>VLOOKUP(Final_HR_Data!A222,Employee_Master_Raw!$1:$1048576,2,FALSE)</f>
        <v>Kiran Patel</v>
      </c>
      <c r="C222" s="1" t="str">
        <f>VLOOKUP(A222,Employee_Master_Raw!$1:$1048576,3,FALSE)</f>
        <v>Female</v>
      </c>
      <c r="D222" s="2">
        <f>VLOOKUP(A222,Employee_Master_Raw!$1:$1048576,4,FALSE)</f>
        <v>25</v>
      </c>
      <c r="E222" s="1" t="str">
        <f>VLOOKUP(A222,Employee_Master_Raw!$1:$1048576,5,FALSE)</f>
        <v>Customer Support</v>
      </c>
      <c r="F222" s="1" t="str">
        <f>VLOOKUP(A222,Employee_Master_Raw!$1:$1048576,6,FALSE)</f>
        <v>Analyst</v>
      </c>
      <c r="G222" s="1" t="str">
        <f>VLOOKUP(A222,Employee_Master_Raw!$1:$1048576,7,FALSE)</f>
        <v>Bangalore</v>
      </c>
      <c r="H222" s="6">
        <f>IF(VLOOKUP(A222,Employee_Master_Raw!$1:$1048576,8,FALSE)=0,"",VLOOKUP(A222,Employee_Master_Raw!$1:$1048576,8,FALSE))</f>
        <v>43145</v>
      </c>
      <c r="I222" t="str">
        <f>VLOOKUP(A222,Employee_Master_Raw!$1:$1048576,9,FALSE)</f>
        <v>MBA</v>
      </c>
      <c r="J222" s="3">
        <f>VLOOKUP(A222,Employee_Master_Raw!$1:$1048576,10,FALSE)</f>
        <v>5</v>
      </c>
      <c r="K222" t="str">
        <f>VLOOKUP(A222,Employee_Master_Raw!$1:$1048576,11,FALSE)</f>
        <v>Anil Menon</v>
      </c>
      <c r="L222" s="10">
        <f>VLOOKUP(A222,HR_Metrics_Raw!$1:$1048576,2,FALSE)</f>
        <v>102979.37</v>
      </c>
      <c r="M222" s="3">
        <f>VLOOKUP(A222,HR_Metrics_Raw!$1:$1048576,3,FALSE)</f>
        <v>2</v>
      </c>
      <c r="N222" s="3">
        <f>VLOOKUP(A222,HR_Metrics_Raw!$1:$1048576,4,FALSE)</f>
        <v>8</v>
      </c>
      <c r="O222" s="12">
        <f>VLOOKUP(A222,HR_Metrics_Raw!$1:$1048576,5,FALSE)</f>
        <v>0.95599999999999996</v>
      </c>
      <c r="P222" s="3">
        <f>VLOOKUP(A222,HR_Metrics_Raw!$1:$1048576,6,FALSE)</f>
        <v>0</v>
      </c>
      <c r="Q222" t="str">
        <f>VLOOKUP(A222,HR_Metrics_Raw!$1:$1048576,7,FALSE)</f>
        <v>Unpaid</v>
      </c>
      <c r="R222" t="str">
        <f>VLOOKUP(A222,HR_Metrics_Raw!$1:$1048576,8,FALSE)</f>
        <v>No</v>
      </c>
      <c r="S222" s="3">
        <f>VLOOKUP(A222,HR_Metrics_Raw!$1:$1048576,9,FALSE)</f>
        <v>37</v>
      </c>
      <c r="T222" t="str">
        <f>VLOOKUP(A222,HR_Metrics_Raw!$1:$1048576,10,FALSE)</f>
        <v>No</v>
      </c>
      <c r="U222" t="str">
        <f>VLOOKUP(A222,HR_Metrics_Raw!$1:$1048576,11,FALSE)</f>
        <v>No</v>
      </c>
    </row>
    <row r="223" spans="1:21" x14ac:dyDescent="0.35">
      <c r="A223" s="1" t="s">
        <v>1364</v>
      </c>
      <c r="B223" s="1" t="str">
        <f>VLOOKUP(Final_HR_Data!A223,Employee_Master_Raw!$1:$1048576,2,FALSE)</f>
        <v>Priya Menon</v>
      </c>
      <c r="C223" s="1" t="str">
        <f>VLOOKUP(A223,Employee_Master_Raw!$1:$1048576,3,FALSE)</f>
        <v>Male</v>
      </c>
      <c r="D223" s="2">
        <f>VLOOKUP(A223,Employee_Master_Raw!$1:$1048576,4,FALSE)</f>
        <v>53</v>
      </c>
      <c r="E223" s="1" t="str">
        <f>VLOOKUP(A223,Employee_Master_Raw!$1:$1048576,5,FALSE)</f>
        <v>Marketing</v>
      </c>
      <c r="F223" s="1" t="str">
        <f>VLOOKUP(A223,Employee_Master_Raw!$1:$1048576,6,FALSE)</f>
        <v>Developer</v>
      </c>
      <c r="G223" s="1" t="str">
        <f>VLOOKUP(A223,Employee_Master_Raw!$1:$1048576,7,FALSE)</f>
        <v>Delhi</v>
      </c>
      <c r="H223" s="6">
        <f>IF(VLOOKUP(A223,Employee_Master_Raw!$1:$1048576,8,FALSE)=0,"",VLOOKUP(A223,Employee_Master_Raw!$1:$1048576,8,FALSE))</f>
        <v>43073</v>
      </c>
      <c r="I223" t="str">
        <f>VLOOKUP(A223,Employee_Master_Raw!$1:$1048576,9,FALSE)</f>
        <v>MBA</v>
      </c>
      <c r="J223" s="3">
        <f>VLOOKUP(A223,Employee_Master_Raw!$1:$1048576,10,FALSE)</f>
        <v>9</v>
      </c>
      <c r="K223" t="str">
        <f>VLOOKUP(A223,Employee_Master_Raw!$1:$1048576,11,FALSE)</f>
        <v>Anil Menon</v>
      </c>
      <c r="L223" s="10">
        <f>VLOOKUP(A223,HR_Metrics_Raw!$1:$1048576,2,FALSE)</f>
        <v>168936</v>
      </c>
      <c r="M223" s="3">
        <f>VLOOKUP(A223,HR_Metrics_Raw!$1:$1048576,3,FALSE)</f>
        <v>4</v>
      </c>
      <c r="N223" s="3">
        <f>VLOOKUP(A223,HR_Metrics_Raw!$1:$1048576,4,FALSE)</f>
        <v>7</v>
      </c>
      <c r="O223" s="12">
        <f>VLOOKUP(A223,HR_Metrics_Raw!$1:$1048576,5,FALSE)</f>
        <v>0.94499999999999995</v>
      </c>
      <c r="P223" s="3">
        <f>VLOOKUP(A223,HR_Metrics_Raw!$1:$1048576,6,FALSE)</f>
        <v>4</v>
      </c>
      <c r="Q223" t="str">
        <f>VLOOKUP(A223,HR_Metrics_Raw!$1:$1048576,7,FALSE)</f>
        <v>Sick</v>
      </c>
      <c r="R223" t="str">
        <f>VLOOKUP(A223,HR_Metrics_Raw!$1:$1048576,8,FALSE)</f>
        <v>No</v>
      </c>
      <c r="S223" s="3">
        <f>VLOOKUP(A223,HR_Metrics_Raw!$1:$1048576,9,FALSE)</f>
        <v>51</v>
      </c>
      <c r="T223" t="str">
        <f>VLOOKUP(A223,HR_Metrics_Raw!$1:$1048576,10,FALSE)</f>
        <v>No</v>
      </c>
      <c r="U223" t="str">
        <f>VLOOKUP(A223,HR_Metrics_Raw!$1:$1048576,11,FALSE)</f>
        <v>No</v>
      </c>
    </row>
    <row r="224" spans="1:21" x14ac:dyDescent="0.35">
      <c r="A224" s="1" t="s">
        <v>2268</v>
      </c>
      <c r="B224" s="1" t="str">
        <f>VLOOKUP(Final_HR_Data!A224,Employee_Master_Raw!$1:$1048576,2,FALSE)</f>
        <v>Ananya Sharma</v>
      </c>
      <c r="C224" s="1" t="str">
        <f>VLOOKUP(A224,Employee_Master_Raw!$1:$1048576,3,FALSE)</f>
        <v>Female</v>
      </c>
      <c r="D224" s="2">
        <f>VLOOKUP(A224,Employee_Master_Raw!$1:$1048576,4,FALSE)</f>
        <v>41</v>
      </c>
      <c r="E224" s="1" t="str">
        <f>VLOOKUP(A224,Employee_Master_Raw!$1:$1048576,5,FALSE)</f>
        <v>Sales</v>
      </c>
      <c r="F224" s="1" t="str">
        <f>VLOOKUP(A224,Employee_Master_Raw!$1:$1048576,6,FALSE)</f>
        <v>Analyst</v>
      </c>
      <c r="G224" s="1" t="str">
        <f>VLOOKUP(A224,Employee_Master_Raw!$1:$1048576,7,FALSE)</f>
        <v>Bangalore</v>
      </c>
      <c r="H224" s="6">
        <f>IF(VLOOKUP(A224,Employee_Master_Raw!$1:$1048576,8,FALSE)=0,"",VLOOKUP(A224,Employee_Master_Raw!$1:$1048576,8,FALSE))</f>
        <v>44649</v>
      </c>
      <c r="I224" t="str">
        <f>VLOOKUP(A224,Employee_Master_Raw!$1:$1048576,9,FALSE)</f>
        <v>Bachelor's</v>
      </c>
      <c r="J224" s="3">
        <f>VLOOKUP(A224,Employee_Master_Raw!$1:$1048576,10,FALSE)</f>
        <v>10</v>
      </c>
      <c r="K224" t="str">
        <f>VLOOKUP(A224,Employee_Master_Raw!$1:$1048576,11,FALSE)</f>
        <v>Priya Sharma</v>
      </c>
      <c r="L224" s="10">
        <f>VLOOKUP(A224,HR_Metrics_Raw!$1:$1048576,2,FALSE)</f>
        <v>120126</v>
      </c>
      <c r="M224" s="3">
        <f>VLOOKUP(A224,HR_Metrics_Raw!$1:$1048576,3,FALSE)</f>
        <v>4</v>
      </c>
      <c r="N224" s="3">
        <f>VLOOKUP(A224,HR_Metrics_Raw!$1:$1048576,4,FALSE)</f>
        <v>6</v>
      </c>
      <c r="O224" s="12">
        <f>VLOOKUP(A224,HR_Metrics_Raw!$1:$1048576,5,FALSE)</f>
        <v>0.99099999999999999</v>
      </c>
      <c r="P224" s="3">
        <f>VLOOKUP(A224,HR_Metrics_Raw!$1:$1048576,6,FALSE)</f>
        <v>0</v>
      </c>
      <c r="Q224" t="str">
        <f>VLOOKUP(A224,HR_Metrics_Raw!$1:$1048576,7,FALSE)</f>
        <v>Unpaid</v>
      </c>
      <c r="R224" t="str">
        <f>VLOOKUP(A224,HR_Metrics_Raw!$1:$1048576,8,FALSE)</f>
        <v>Yes</v>
      </c>
      <c r="S224" s="3">
        <f>VLOOKUP(A224,HR_Metrics_Raw!$1:$1048576,9,FALSE)</f>
        <v>41</v>
      </c>
      <c r="T224" t="str">
        <f>VLOOKUP(A224,HR_Metrics_Raw!$1:$1048576,10,FALSE)</f>
        <v>No</v>
      </c>
      <c r="U224" t="str">
        <f>VLOOKUP(A224,HR_Metrics_Raw!$1:$1048576,11,FALSE)</f>
        <v>No</v>
      </c>
    </row>
    <row r="225" spans="1:21" x14ac:dyDescent="0.35">
      <c r="A225" s="1" t="s">
        <v>377</v>
      </c>
      <c r="B225" s="1" t="str">
        <f>VLOOKUP(Final_HR_Data!A225,Employee_Master_Raw!$1:$1048576,2,FALSE)</f>
        <v>Priya Menon</v>
      </c>
      <c r="C225" s="1" t="str">
        <f>VLOOKUP(A225,Employee_Master_Raw!$1:$1048576,3,FALSE)</f>
        <v>Female</v>
      </c>
      <c r="D225" s="2">
        <f>VLOOKUP(A225,Employee_Master_Raw!$1:$1048576,4,FALSE)</f>
        <v>23</v>
      </c>
      <c r="E225" s="1" t="str">
        <f>VLOOKUP(A225,Employee_Master_Raw!$1:$1048576,5,FALSE)</f>
        <v>Sales</v>
      </c>
      <c r="F225" s="1" t="str">
        <f>VLOOKUP(A225,Employee_Master_Raw!$1:$1048576,6,FALSE)</f>
        <v>Manager</v>
      </c>
      <c r="G225" s="1" t="str">
        <f>VLOOKUP(A225,Employee_Master_Raw!$1:$1048576,7,FALSE)</f>
        <v>Chennai</v>
      </c>
      <c r="H225" s="6">
        <f>IF(VLOOKUP(A225,Employee_Master_Raw!$1:$1048576,8,FALSE)=0,"",VLOOKUP(A225,Employee_Master_Raw!$1:$1048576,8,FALSE))</f>
        <v>43853</v>
      </c>
      <c r="I225" t="str">
        <f>VLOOKUP(A225,Employee_Master_Raw!$1:$1048576,9,FALSE)</f>
        <v>MBA</v>
      </c>
      <c r="J225" s="3">
        <f>VLOOKUP(A225,Employee_Master_Raw!$1:$1048576,10,FALSE)</f>
        <v>12</v>
      </c>
      <c r="K225" t="str">
        <f>VLOOKUP(A225,Employee_Master_Raw!$1:$1048576,11,FALSE)</f>
        <v>Anil Menon</v>
      </c>
      <c r="L225" s="10">
        <f>VLOOKUP(A225,HR_Metrics_Raw!$1:$1048576,2,FALSE)</f>
        <v>138563</v>
      </c>
      <c r="M225" s="3">
        <f>VLOOKUP(A225,HR_Metrics_Raw!$1:$1048576,3,FALSE)</f>
        <v>1</v>
      </c>
      <c r="N225" s="3">
        <f>VLOOKUP(A225,HR_Metrics_Raw!$1:$1048576,4,FALSE)</f>
        <v>7</v>
      </c>
      <c r="O225" s="12">
        <f>VLOOKUP(A225,HR_Metrics_Raw!$1:$1048576,5,FALSE)</f>
        <v>0.99400000000000011</v>
      </c>
      <c r="P225" s="3">
        <f>VLOOKUP(A225,HR_Metrics_Raw!$1:$1048576,6,FALSE)</f>
        <v>22</v>
      </c>
      <c r="Q225" t="str">
        <f>VLOOKUP(A225,HR_Metrics_Raw!$1:$1048576,7,FALSE)</f>
        <v>Earned</v>
      </c>
      <c r="R225" t="str">
        <f>VLOOKUP(A225,HR_Metrics_Raw!$1:$1048576,8,FALSE)</f>
        <v>No</v>
      </c>
      <c r="S225" s="3">
        <f>VLOOKUP(A225,HR_Metrics_Raw!$1:$1048576,9,FALSE)</f>
        <v>6</v>
      </c>
      <c r="T225" t="str">
        <f>VLOOKUP(A225,HR_Metrics_Raw!$1:$1048576,10,FALSE)</f>
        <v>No</v>
      </c>
      <c r="U225" t="str">
        <f>VLOOKUP(A225,HR_Metrics_Raw!$1:$1048576,11,FALSE)</f>
        <v>No</v>
      </c>
    </row>
    <row r="226" spans="1:21" x14ac:dyDescent="0.35">
      <c r="A226" s="1" t="s">
        <v>485</v>
      </c>
      <c r="B226" s="1" t="str">
        <f>VLOOKUP(Final_HR_Data!A226,Employee_Master_Raw!$1:$1048576,2,FALSE)</f>
        <v>Ananya Sharma</v>
      </c>
      <c r="C226" s="1" t="str">
        <f>VLOOKUP(A226,Employee_Master_Raw!$1:$1048576,3,FALSE)</f>
        <v>Male</v>
      </c>
      <c r="D226" s="2">
        <f>VLOOKUP(A226,Employee_Master_Raw!$1:$1048576,4,FALSE)</f>
        <v>30</v>
      </c>
      <c r="E226" s="1" t="str">
        <f>VLOOKUP(A226,Employee_Master_Raw!$1:$1048576,5,FALSE)</f>
        <v>Operations</v>
      </c>
      <c r="F226" s="1" t="str">
        <f>VLOOKUP(A226,Employee_Master_Raw!$1:$1048576,6,FALSE)</f>
        <v>Developer</v>
      </c>
      <c r="G226" s="1" t="str">
        <f>VLOOKUP(A226,Employee_Master_Raw!$1:$1048576,7,FALSE)</f>
        <v>Hyderabad</v>
      </c>
      <c r="H226" s="6">
        <f>IF(VLOOKUP(A226,Employee_Master_Raw!$1:$1048576,8,FALSE)=0,"",VLOOKUP(A226,Employee_Master_Raw!$1:$1048576,8,FALSE))</f>
        <v>45622</v>
      </c>
      <c r="I226" t="str">
        <f>VLOOKUP(A226,Employee_Master_Raw!$1:$1048576,9,FALSE)</f>
        <v>Master's</v>
      </c>
      <c r="J226" s="3">
        <f>VLOOKUP(A226,Employee_Master_Raw!$1:$1048576,10,FALSE)</f>
        <v>11</v>
      </c>
      <c r="K226" t="str">
        <f>VLOOKUP(A226,Employee_Master_Raw!$1:$1048576,11,FALSE)</f>
        <v>Priya Sharma</v>
      </c>
      <c r="L226" s="10">
        <f>VLOOKUP(A226,HR_Metrics_Raw!$1:$1048576,2,FALSE)</f>
        <v>29710</v>
      </c>
      <c r="M226" s="3">
        <f>VLOOKUP(A226,HR_Metrics_Raw!$1:$1048576,3,FALSE)</f>
        <v>5</v>
      </c>
      <c r="N226" s="3">
        <f>VLOOKUP(A226,HR_Metrics_Raw!$1:$1048576,4,FALSE)</f>
        <v>10</v>
      </c>
      <c r="O226" s="12">
        <f>VLOOKUP(A226,HR_Metrics_Raw!$1:$1048576,5,FALSE)</f>
        <v>0.81700000000000006</v>
      </c>
      <c r="P226" s="3">
        <f>VLOOKUP(A226,HR_Metrics_Raw!$1:$1048576,6,FALSE)</f>
        <v>8</v>
      </c>
      <c r="Q226" t="str">
        <f>VLOOKUP(A226,HR_Metrics_Raw!$1:$1048576,7,FALSE)</f>
        <v>Sick</v>
      </c>
      <c r="R226" t="str">
        <f>VLOOKUP(A226,HR_Metrics_Raw!$1:$1048576,8,FALSE)</f>
        <v>No</v>
      </c>
      <c r="S226" s="3">
        <f>VLOOKUP(A226,HR_Metrics_Raw!$1:$1048576,9,FALSE)</f>
        <v>12</v>
      </c>
      <c r="T226" t="str">
        <f>VLOOKUP(A226,HR_Metrics_Raw!$1:$1048576,10,FALSE)</f>
        <v>No</v>
      </c>
      <c r="U226" t="str">
        <f>VLOOKUP(A226,HR_Metrics_Raw!$1:$1048576,11,FALSE)</f>
        <v>No</v>
      </c>
    </row>
    <row r="227" spans="1:21" x14ac:dyDescent="0.35">
      <c r="A227" s="1" t="s">
        <v>2709</v>
      </c>
      <c r="B227" s="1" t="str">
        <f>VLOOKUP(Final_HR_Data!A227,Employee_Master_Raw!$1:$1048576,2,FALSE)</f>
        <v>Kiran Patel</v>
      </c>
      <c r="C227" s="1" t="str">
        <f>VLOOKUP(A227,Employee_Master_Raw!$1:$1048576,3,FALSE)</f>
        <v>Female</v>
      </c>
      <c r="D227" s="2">
        <f>VLOOKUP(A227,Employee_Master_Raw!$1:$1048576,4,FALSE)</f>
        <v>27</v>
      </c>
      <c r="E227" s="1" t="str">
        <f>VLOOKUP(A227,Employee_Master_Raw!$1:$1048576,5,FALSE)</f>
        <v>FINANCE</v>
      </c>
      <c r="F227" s="1" t="str">
        <f>VLOOKUP(A227,Employee_Master_Raw!$1:$1048576,6,FALSE)</f>
        <v>Executive</v>
      </c>
      <c r="G227" s="1" t="str">
        <f>VLOOKUP(A227,Employee_Master_Raw!$1:$1048576,7,FALSE)</f>
        <v>Kochi</v>
      </c>
      <c r="H227" s="6">
        <f>IF(VLOOKUP(A227,Employee_Master_Raw!$1:$1048576,8,FALSE)=0,"",VLOOKUP(A227,Employee_Master_Raw!$1:$1048576,8,FALSE))</f>
        <v>43345</v>
      </c>
      <c r="I227" t="str">
        <f>VLOOKUP(A227,Employee_Master_Raw!$1:$1048576,9,FALSE)</f>
        <v>MBA</v>
      </c>
      <c r="J227" s="3">
        <f>VLOOKUP(A227,Employee_Master_Raw!$1:$1048576,10,FALSE)</f>
        <v>4</v>
      </c>
      <c r="K227" t="str">
        <f>VLOOKUP(A227,Employee_Master_Raw!$1:$1048576,11,FALSE)</f>
        <v>Rahul Nair</v>
      </c>
      <c r="L227" s="10">
        <f>VLOOKUP(A227,HR_Metrics_Raw!$1:$1048576,2,FALSE)</f>
        <v>98893</v>
      </c>
      <c r="M227" s="3">
        <f>VLOOKUP(A227,HR_Metrics_Raw!$1:$1048576,3,FALSE)</f>
        <v>5</v>
      </c>
      <c r="N227" s="3">
        <f>VLOOKUP(A227,HR_Metrics_Raw!$1:$1048576,4,FALSE)</f>
        <v>9</v>
      </c>
      <c r="O227" s="12">
        <f>VLOOKUP(A227,HR_Metrics_Raw!$1:$1048576,5,FALSE)</f>
        <v>0.92799999999999994</v>
      </c>
      <c r="P227" s="3">
        <f>VLOOKUP(A227,HR_Metrics_Raw!$1:$1048576,6,FALSE)</f>
        <v>17</v>
      </c>
      <c r="Q227" t="str">
        <f>VLOOKUP(A227,HR_Metrics_Raw!$1:$1048576,7,FALSE)</f>
        <v>Sick</v>
      </c>
      <c r="R227" t="str">
        <f>VLOOKUP(A227,HR_Metrics_Raw!$1:$1048576,8,FALSE)</f>
        <v>No</v>
      </c>
      <c r="S227" s="3">
        <f>VLOOKUP(A227,HR_Metrics_Raw!$1:$1048576,9,FALSE)</f>
        <v>65</v>
      </c>
      <c r="T227" t="str">
        <f>VLOOKUP(A227,HR_Metrics_Raw!$1:$1048576,10,FALSE)</f>
        <v>No</v>
      </c>
      <c r="U227" t="str">
        <f>VLOOKUP(A227,HR_Metrics_Raw!$1:$1048576,11,FALSE)</f>
        <v>No</v>
      </c>
    </row>
    <row r="228" spans="1:21" x14ac:dyDescent="0.35">
      <c r="A228" s="1" t="s">
        <v>1062</v>
      </c>
      <c r="B228" s="1" t="str">
        <f>VLOOKUP(Final_HR_Data!A228,Employee_Master_Raw!$1:$1048576,2,FALSE)</f>
        <v>Arjun Nair</v>
      </c>
      <c r="C228" s="1" t="str">
        <f>VLOOKUP(A228,Employee_Master_Raw!$1:$1048576,3,FALSE)</f>
        <v>Male</v>
      </c>
      <c r="D228" s="2">
        <f>VLOOKUP(A228,Employee_Master_Raw!$1:$1048576,4,FALSE)</f>
        <v>48</v>
      </c>
      <c r="E228" s="1" t="str">
        <f>VLOOKUP(A228,Employee_Master_Raw!$1:$1048576,5,FALSE)</f>
        <v>Marketing</v>
      </c>
      <c r="F228" s="1" t="str">
        <f>VLOOKUP(A228,Employee_Master_Raw!$1:$1048576,6,FALSE)</f>
        <v>Developer</v>
      </c>
      <c r="G228" s="1" t="str">
        <f>VLOOKUP(A228,Employee_Master_Raw!$1:$1048576,7,FALSE)</f>
        <v>Kochi</v>
      </c>
      <c r="H228" s="6">
        <f>IF(VLOOKUP(A228,Employee_Master_Raw!$1:$1048576,8,FALSE)=0,"",VLOOKUP(A228,Employee_Master_Raw!$1:$1048576,8,FALSE))</f>
        <v>44476</v>
      </c>
      <c r="I228" t="str">
        <f>VLOOKUP(A228,Employee_Master_Raw!$1:$1048576,9,FALSE)</f>
        <v>MBA</v>
      </c>
      <c r="J228" s="3">
        <f>VLOOKUP(A228,Employee_Master_Raw!$1:$1048576,10,FALSE)</f>
        <v>16</v>
      </c>
      <c r="K228" t="str">
        <f>VLOOKUP(A228,Employee_Master_Raw!$1:$1048576,11,FALSE)</f>
        <v>Anil Menon</v>
      </c>
      <c r="L228" s="10">
        <f>VLOOKUP(A228,HR_Metrics_Raw!$1:$1048576,2,FALSE)</f>
        <v>42012</v>
      </c>
      <c r="M228" s="3">
        <f>VLOOKUP(A228,HR_Metrics_Raw!$1:$1048576,3,FALSE)</f>
        <v>1</v>
      </c>
      <c r="N228" s="3">
        <f>VLOOKUP(A228,HR_Metrics_Raw!$1:$1048576,4,FALSE)</f>
        <v>8</v>
      </c>
      <c r="O228" s="12">
        <f>VLOOKUP(A228,HR_Metrics_Raw!$1:$1048576,5,FALSE)</f>
        <v>1</v>
      </c>
      <c r="P228" s="3">
        <f>VLOOKUP(A228,HR_Metrics_Raw!$1:$1048576,6,FALSE)</f>
        <v>4</v>
      </c>
      <c r="Q228" t="str">
        <f>VLOOKUP(A228,HR_Metrics_Raw!$1:$1048576,7,FALSE)</f>
        <v>Unpaid</v>
      </c>
      <c r="R228" t="str">
        <f>VLOOKUP(A228,HR_Metrics_Raw!$1:$1048576,8,FALSE)</f>
        <v>No</v>
      </c>
      <c r="S228" s="3">
        <f>VLOOKUP(A228,HR_Metrics_Raw!$1:$1048576,9,FALSE)</f>
        <v>77</v>
      </c>
      <c r="T228" t="str">
        <f>VLOOKUP(A228,HR_Metrics_Raw!$1:$1048576,10,FALSE)</f>
        <v>No</v>
      </c>
      <c r="U228" t="str">
        <f>VLOOKUP(A228,HR_Metrics_Raw!$1:$1048576,11,FALSE)</f>
        <v>No</v>
      </c>
    </row>
    <row r="229" spans="1:21" x14ac:dyDescent="0.35">
      <c r="A229" s="1" t="s">
        <v>227</v>
      </c>
      <c r="B229" s="1" t="str">
        <f>VLOOKUP(Final_HR_Data!A229,Employee_Master_Raw!$1:$1048576,2,FALSE)</f>
        <v>Sneha Iyer</v>
      </c>
      <c r="C229" s="1" t="str">
        <f>VLOOKUP(A229,Employee_Master_Raw!$1:$1048576,3,FALSE)</f>
        <v>Female</v>
      </c>
      <c r="D229" s="2">
        <f>VLOOKUP(A229,Employee_Master_Raw!$1:$1048576,4,FALSE)</f>
        <v>30</v>
      </c>
      <c r="E229" s="1" t="str">
        <f>VLOOKUP(A229,Employee_Master_Raw!$1:$1048576,5,FALSE)</f>
        <v>IT</v>
      </c>
      <c r="F229" s="1" t="str">
        <f>VLOOKUP(A229,Employee_Master_Raw!$1:$1048576,6,FALSE)</f>
        <v>Analyst</v>
      </c>
      <c r="G229" s="1" t="str">
        <f>VLOOKUP(A229,Employee_Master_Raw!$1:$1048576,7,FALSE)</f>
        <v>Kochi</v>
      </c>
      <c r="H229" s="6">
        <f>IF(VLOOKUP(A229,Employee_Master_Raw!$1:$1048576,8,FALSE)=0,"",VLOOKUP(A229,Employee_Master_Raw!$1:$1048576,8,FALSE))</f>
        <v>42772</v>
      </c>
      <c r="I229" t="str">
        <f>VLOOKUP(A229,Employee_Master_Raw!$1:$1048576,9,FALSE)</f>
        <v>Bachelor's</v>
      </c>
      <c r="J229" s="3">
        <f>VLOOKUP(A229,Employee_Master_Raw!$1:$1048576,10,FALSE)</f>
        <v>19</v>
      </c>
      <c r="K229" t="str">
        <f>VLOOKUP(A229,Employee_Master_Raw!$1:$1048576,11,FALSE)</f>
        <v>Priya Sharma</v>
      </c>
      <c r="L229" s="10">
        <f>VLOOKUP(A229,HR_Metrics_Raw!$1:$1048576,2,FALSE)</f>
        <v>82323</v>
      </c>
      <c r="M229" s="3">
        <f>VLOOKUP(A229,HR_Metrics_Raw!$1:$1048576,3,FALSE)</f>
        <v>5</v>
      </c>
      <c r="N229" s="3">
        <f>VLOOKUP(A229,HR_Metrics_Raw!$1:$1048576,4,FALSE)</f>
        <v>9</v>
      </c>
      <c r="O229" s="12">
        <f>VLOOKUP(A229,HR_Metrics_Raw!$1:$1048576,5,FALSE)</f>
        <v>0.94400000000000006</v>
      </c>
      <c r="P229" s="3">
        <f>VLOOKUP(A229,HR_Metrics_Raw!$1:$1048576,6,FALSE)</f>
        <v>25</v>
      </c>
      <c r="Q229" t="str">
        <f>VLOOKUP(A229,HR_Metrics_Raw!$1:$1048576,7,FALSE)</f>
        <v>Maternity/Paternity</v>
      </c>
      <c r="R229" t="str">
        <f>VLOOKUP(A229,HR_Metrics_Raw!$1:$1048576,8,FALSE)</f>
        <v>Yes</v>
      </c>
      <c r="S229" s="3">
        <f>VLOOKUP(A229,HR_Metrics_Raw!$1:$1048576,9,FALSE)</f>
        <v>28</v>
      </c>
      <c r="T229" t="str">
        <f>VLOOKUP(A229,HR_Metrics_Raw!$1:$1048576,10,FALSE)</f>
        <v>No</v>
      </c>
      <c r="U229" t="str">
        <f>VLOOKUP(A229,HR_Metrics_Raw!$1:$1048576,11,FALSE)</f>
        <v>No</v>
      </c>
    </row>
    <row r="230" spans="1:21" x14ac:dyDescent="0.35">
      <c r="A230" s="1" t="s">
        <v>1872</v>
      </c>
      <c r="B230" s="1" t="str">
        <f>VLOOKUP(Final_HR_Data!A230,Employee_Master_Raw!$1:$1048576,2,FALSE)</f>
        <v>Rahul Kumar</v>
      </c>
      <c r="C230" s="1" t="str">
        <f>VLOOKUP(A230,Employee_Master_Raw!$1:$1048576,3,FALSE)</f>
        <v>Male</v>
      </c>
      <c r="D230" s="2">
        <f>VLOOKUP(A230,Employee_Master_Raw!$1:$1048576,4,FALSE)</f>
        <v>22</v>
      </c>
      <c r="E230" s="1" t="str">
        <f>VLOOKUP(A230,Employee_Master_Raw!$1:$1048576,5,FALSE)</f>
        <v>HR</v>
      </c>
      <c r="F230" s="1" t="str">
        <f>VLOOKUP(A230,Employee_Master_Raw!$1:$1048576,6,FALSE)</f>
        <v>Executive</v>
      </c>
      <c r="G230" s="1" t="str">
        <f>VLOOKUP(A230,Employee_Master_Raw!$1:$1048576,7,FALSE)</f>
        <v>Hyderabad</v>
      </c>
      <c r="H230" s="6">
        <f>IF(VLOOKUP(A230,Employee_Master_Raw!$1:$1048576,8,FALSE)=0,"",VLOOKUP(A230,Employee_Master_Raw!$1:$1048576,8,FALSE))</f>
        <v>42424</v>
      </c>
      <c r="I230" t="str">
        <f>VLOOKUP(A230,Employee_Master_Raw!$1:$1048576,9,FALSE)</f>
        <v>MBA</v>
      </c>
      <c r="J230" s="3">
        <f>VLOOKUP(A230,Employee_Master_Raw!$1:$1048576,10,FALSE)</f>
        <v>18</v>
      </c>
      <c r="K230" t="str">
        <f>VLOOKUP(A230,Employee_Master_Raw!$1:$1048576,11,FALSE)</f>
        <v>Sneha Thomas</v>
      </c>
      <c r="L230" s="10">
        <f>VLOOKUP(A230,HR_Metrics_Raw!$1:$1048576,2,FALSE)</f>
        <v>79193</v>
      </c>
      <c r="M230" s="3">
        <f>VLOOKUP(A230,HR_Metrics_Raw!$1:$1048576,3,FALSE)</f>
        <v>3</v>
      </c>
      <c r="N230" s="3">
        <f>VLOOKUP(A230,HR_Metrics_Raw!$1:$1048576,4,FALSE)</f>
        <v>8</v>
      </c>
      <c r="O230" s="12">
        <f>VLOOKUP(A230,HR_Metrics_Raw!$1:$1048576,5,FALSE)</f>
        <v>0.97199999999999998</v>
      </c>
      <c r="P230" s="3">
        <f>VLOOKUP(A230,HR_Metrics_Raw!$1:$1048576,6,FALSE)</f>
        <v>7</v>
      </c>
      <c r="Q230" t="str">
        <f>VLOOKUP(A230,HR_Metrics_Raw!$1:$1048576,7,FALSE)</f>
        <v>Sick</v>
      </c>
      <c r="R230" t="str">
        <f>VLOOKUP(A230,HR_Metrics_Raw!$1:$1048576,8,FALSE)</f>
        <v>No</v>
      </c>
      <c r="S230" s="3">
        <f>VLOOKUP(A230,HR_Metrics_Raw!$1:$1048576,9,FALSE)</f>
        <v>17</v>
      </c>
      <c r="T230" t="str">
        <f>VLOOKUP(A230,HR_Metrics_Raw!$1:$1048576,10,FALSE)</f>
        <v>No</v>
      </c>
      <c r="U230" t="str">
        <f>VLOOKUP(A230,HR_Metrics_Raw!$1:$1048576,11,FALSE)</f>
        <v>No</v>
      </c>
    </row>
    <row r="231" spans="1:21" x14ac:dyDescent="0.35">
      <c r="A231" s="1" t="s">
        <v>2843</v>
      </c>
      <c r="B231" s="1" t="str">
        <f>VLOOKUP(Final_HR_Data!A231,Employee_Master_Raw!$1:$1048576,2,FALSE)</f>
        <v>Amit Das</v>
      </c>
      <c r="C231" s="1" t="str">
        <f>VLOOKUP(A231,Employee_Master_Raw!$1:$1048576,3,FALSE)</f>
        <v>Male</v>
      </c>
      <c r="D231" s="2">
        <f>VLOOKUP(A231,Employee_Master_Raw!$1:$1048576,4,FALSE)</f>
        <v>47</v>
      </c>
      <c r="E231" s="1" t="str">
        <f>VLOOKUP(A231,Employee_Master_Raw!$1:$1048576,5,FALSE)</f>
        <v>Finance</v>
      </c>
      <c r="F231" s="1" t="str">
        <f>VLOOKUP(A231,Employee_Master_Raw!$1:$1048576,6,FALSE)</f>
        <v>Developer</v>
      </c>
      <c r="G231" s="1" t="str">
        <f>VLOOKUP(A231,Employee_Master_Raw!$1:$1048576,7,FALSE)</f>
        <v>Hyderabad</v>
      </c>
      <c r="H231" s="6">
        <f>IF(VLOOKUP(A231,Employee_Master_Raw!$1:$1048576,8,FALSE)=0,"",VLOOKUP(A231,Employee_Master_Raw!$1:$1048576,8,FALSE))</f>
        <v>43644</v>
      </c>
      <c r="I231" t="str">
        <f>VLOOKUP(A231,Employee_Master_Raw!$1:$1048576,9,FALSE)</f>
        <v>MCA</v>
      </c>
      <c r="J231" s="3">
        <f>VLOOKUP(A231,Employee_Master_Raw!$1:$1048576,10,FALSE)</f>
        <v>17</v>
      </c>
      <c r="K231" t="str">
        <f>VLOOKUP(A231,Employee_Master_Raw!$1:$1048576,11,FALSE)</f>
        <v>Priya Sharma</v>
      </c>
      <c r="L231" s="10">
        <f>VLOOKUP(A231,HR_Metrics_Raw!$1:$1048576,2,FALSE)</f>
        <v>28559</v>
      </c>
      <c r="M231" s="3">
        <f>VLOOKUP(A231,HR_Metrics_Raw!$1:$1048576,3,FALSE)</f>
        <v>1</v>
      </c>
      <c r="N231" s="3">
        <f>VLOOKUP(A231,HR_Metrics_Raw!$1:$1048576,4,FALSE)</f>
        <v>6</v>
      </c>
      <c r="O231" s="12">
        <f>VLOOKUP(A231,HR_Metrics_Raw!$1:$1048576,5,FALSE)</f>
        <v>0.89599999999999991</v>
      </c>
      <c r="P231" s="3">
        <f>VLOOKUP(A231,HR_Metrics_Raw!$1:$1048576,6,FALSE)</f>
        <v>1</v>
      </c>
      <c r="Q231" t="str">
        <f>VLOOKUP(A231,HR_Metrics_Raw!$1:$1048576,7,FALSE)</f>
        <v>Maternity/Paternity</v>
      </c>
      <c r="R231" t="str">
        <f>VLOOKUP(A231,HR_Metrics_Raw!$1:$1048576,8,FALSE)</f>
        <v>No</v>
      </c>
      <c r="S231" s="3">
        <f>VLOOKUP(A231,HR_Metrics_Raw!$1:$1048576,9,FALSE)</f>
        <v>66</v>
      </c>
      <c r="T231" t="str">
        <f>VLOOKUP(A231,HR_Metrics_Raw!$1:$1048576,10,FALSE)</f>
        <v>No</v>
      </c>
      <c r="U231" t="str">
        <f>VLOOKUP(A231,HR_Metrics_Raw!$1:$1048576,11,FALSE)</f>
        <v>No</v>
      </c>
    </row>
    <row r="232" spans="1:21" x14ac:dyDescent="0.35">
      <c r="A232" s="1" t="s">
        <v>1486</v>
      </c>
      <c r="B232" s="1" t="str">
        <f>VLOOKUP(Final_HR_Data!A232,Employee_Master_Raw!$1:$1048576,2,FALSE)</f>
        <v>Arjun Nair</v>
      </c>
      <c r="C232" s="1" t="str">
        <f>VLOOKUP(A232,Employee_Master_Raw!$1:$1048576,3,FALSE)</f>
        <v>Female</v>
      </c>
      <c r="D232" s="2">
        <f>VLOOKUP(A232,Employee_Master_Raw!$1:$1048576,4,FALSE)</f>
        <v>22</v>
      </c>
      <c r="E232" s="1" t="str">
        <f>VLOOKUP(A232,Employee_Master_Raw!$1:$1048576,5,FALSE)</f>
        <v>FINANCE</v>
      </c>
      <c r="F232" s="1" t="str">
        <f>VLOOKUP(A232,Employee_Master_Raw!$1:$1048576,6,FALSE)</f>
        <v>Developer</v>
      </c>
      <c r="G232" s="1" t="str">
        <f>VLOOKUP(A232,Employee_Master_Raw!$1:$1048576,7,FALSE)</f>
        <v>Bangalore</v>
      </c>
      <c r="H232" s="6">
        <f>IF(VLOOKUP(A232,Employee_Master_Raw!$1:$1048576,8,FALSE)=0,"",VLOOKUP(A232,Employee_Master_Raw!$1:$1048576,8,FALSE))</f>
        <v>43480</v>
      </c>
      <c r="I232" t="str">
        <f>VLOOKUP(A232,Employee_Master_Raw!$1:$1048576,9,FALSE)</f>
        <v>MBA</v>
      </c>
      <c r="J232" s="3">
        <f>VLOOKUP(A232,Employee_Master_Raw!$1:$1048576,10,FALSE)</f>
        <v>16</v>
      </c>
      <c r="K232" t="str">
        <f>VLOOKUP(A232,Employee_Master_Raw!$1:$1048576,11,FALSE)</f>
        <v>Rahul Nair</v>
      </c>
      <c r="L232" s="10">
        <f>VLOOKUP(A232,HR_Metrics_Raw!$1:$1048576,2,FALSE)</f>
        <v>70657</v>
      </c>
      <c r="M232" s="3">
        <f>VLOOKUP(A232,HR_Metrics_Raw!$1:$1048576,3,FALSE)</f>
        <v>3</v>
      </c>
      <c r="N232" s="3">
        <f>VLOOKUP(A232,HR_Metrics_Raw!$1:$1048576,4,FALSE)</f>
        <v>1</v>
      </c>
      <c r="O232" s="12">
        <f>VLOOKUP(A232,HR_Metrics_Raw!$1:$1048576,5,FALSE)</f>
        <v>0.879</v>
      </c>
      <c r="P232" s="3">
        <f>VLOOKUP(A232,HR_Metrics_Raw!$1:$1048576,6,FALSE)</f>
        <v>9</v>
      </c>
      <c r="Q232" t="str">
        <f>VLOOKUP(A232,HR_Metrics_Raw!$1:$1048576,7,FALSE)</f>
        <v>Earned</v>
      </c>
      <c r="R232" t="str">
        <f>VLOOKUP(A232,HR_Metrics_Raw!$1:$1048576,8,FALSE)</f>
        <v>No</v>
      </c>
      <c r="S232" s="3">
        <f>VLOOKUP(A232,HR_Metrics_Raw!$1:$1048576,9,FALSE)</f>
        <v>9</v>
      </c>
      <c r="T232" t="str">
        <f>VLOOKUP(A232,HR_Metrics_Raw!$1:$1048576,10,FALSE)</f>
        <v>Yes</v>
      </c>
      <c r="U232" t="str">
        <f>VLOOKUP(A232,HR_Metrics_Raw!$1:$1048576,11,FALSE)</f>
        <v>Yes</v>
      </c>
    </row>
    <row r="233" spans="1:21" x14ac:dyDescent="0.35">
      <c r="A233" s="1" t="s">
        <v>1588</v>
      </c>
      <c r="B233" s="1" t="str">
        <f>VLOOKUP(Final_HR_Data!A233,Employee_Master_Raw!$1:$1048576,2,FALSE)</f>
        <v>Kiran Patel</v>
      </c>
      <c r="C233" s="1" t="str">
        <f>VLOOKUP(A233,Employee_Master_Raw!$1:$1048576,3,FALSE)</f>
        <v>Male</v>
      </c>
      <c r="D233" s="2">
        <f>VLOOKUP(A233,Employee_Master_Raw!$1:$1048576,4,FALSE)</f>
        <v>35</v>
      </c>
      <c r="E233" s="1" t="str">
        <f>VLOOKUP(A233,Employee_Master_Raw!$1:$1048576,5,FALSE)</f>
        <v>HR</v>
      </c>
      <c r="F233" s="1" t="str">
        <f>VLOOKUP(A233,Employee_Master_Raw!$1:$1048576,6,FALSE)</f>
        <v>Specialist</v>
      </c>
      <c r="G233" s="1" t="str">
        <f>VLOOKUP(A233,Employee_Master_Raw!$1:$1048576,7,FALSE)</f>
        <v>Chennai</v>
      </c>
      <c r="H233" s="6">
        <f>IF(VLOOKUP(A233,Employee_Master_Raw!$1:$1048576,8,FALSE)=0,"",VLOOKUP(A233,Employee_Master_Raw!$1:$1048576,8,FALSE))</f>
        <v>42530</v>
      </c>
      <c r="I233" t="str">
        <f>VLOOKUP(A233,Employee_Master_Raw!$1:$1048576,9,FALSE)</f>
        <v>Bachelor's</v>
      </c>
      <c r="J233" s="3">
        <f>VLOOKUP(A233,Employee_Master_Raw!$1:$1048576,10,FALSE)</f>
        <v>18</v>
      </c>
      <c r="K233" t="str">
        <f>VLOOKUP(A233,Employee_Master_Raw!$1:$1048576,11,FALSE)</f>
        <v>Rahul Nair</v>
      </c>
      <c r="L233" s="10">
        <f>VLOOKUP(A233,HR_Metrics_Raw!$1:$1048576,2,FALSE)</f>
        <v>60991</v>
      </c>
      <c r="M233" s="3">
        <f>VLOOKUP(A233,HR_Metrics_Raw!$1:$1048576,3,FALSE)</f>
        <v>3</v>
      </c>
      <c r="N233" s="3">
        <f>VLOOKUP(A233,HR_Metrics_Raw!$1:$1048576,4,FALSE)</f>
        <v>5</v>
      </c>
      <c r="O233" s="12">
        <f>VLOOKUP(A233,HR_Metrics_Raw!$1:$1048576,5,FALSE)</f>
        <v>0.97400000000000009</v>
      </c>
      <c r="P233" s="3">
        <f>VLOOKUP(A233,HR_Metrics_Raw!$1:$1048576,6,FALSE)</f>
        <v>21</v>
      </c>
      <c r="Q233" t="str">
        <f>VLOOKUP(A233,HR_Metrics_Raw!$1:$1048576,7,FALSE)</f>
        <v>Unpaid</v>
      </c>
      <c r="R233" t="str">
        <f>VLOOKUP(A233,HR_Metrics_Raw!$1:$1048576,8,FALSE)</f>
        <v>No</v>
      </c>
      <c r="S233" s="3">
        <f>VLOOKUP(A233,HR_Metrics_Raw!$1:$1048576,9,FALSE)</f>
        <v>40</v>
      </c>
      <c r="T233" t="str">
        <f>VLOOKUP(A233,HR_Metrics_Raw!$1:$1048576,10,FALSE)</f>
        <v>Yes</v>
      </c>
      <c r="U233" t="str">
        <f>VLOOKUP(A233,HR_Metrics_Raw!$1:$1048576,11,FALSE)</f>
        <v>No</v>
      </c>
    </row>
    <row r="234" spans="1:21" x14ac:dyDescent="0.35">
      <c r="A234" s="1" t="s">
        <v>2511</v>
      </c>
      <c r="B234" s="1" t="str">
        <f>VLOOKUP(Final_HR_Data!A234,Employee_Master_Raw!$1:$1048576,2,FALSE)</f>
        <v>Sneha Iyer</v>
      </c>
      <c r="C234" s="1" t="str">
        <f>VLOOKUP(A234,Employee_Master_Raw!$1:$1048576,3,FALSE)</f>
        <v>Female</v>
      </c>
      <c r="D234" s="2">
        <f>VLOOKUP(A234,Employee_Master_Raw!$1:$1048576,4,FALSE)</f>
        <v>52</v>
      </c>
      <c r="E234" s="1" t="str">
        <f>VLOOKUP(A234,Employee_Master_Raw!$1:$1048576,5,FALSE)</f>
        <v>Finance</v>
      </c>
      <c r="F234" s="1" t="str">
        <f>VLOOKUP(A234,Employee_Master_Raw!$1:$1048576,6,FALSE)</f>
        <v>Manager</v>
      </c>
      <c r="G234" s="1" t="str">
        <f>VLOOKUP(A234,Employee_Master_Raw!$1:$1048576,7,FALSE)</f>
        <v>Kochi</v>
      </c>
      <c r="H234" s="6">
        <f>IF(VLOOKUP(A234,Employee_Master_Raw!$1:$1048576,8,FALSE)=0,"",VLOOKUP(A234,Employee_Master_Raw!$1:$1048576,8,FALSE))</f>
        <v>45287</v>
      </c>
      <c r="I234" t="str">
        <f>VLOOKUP(A234,Employee_Master_Raw!$1:$1048576,9,FALSE)</f>
        <v>Bachelor's</v>
      </c>
      <c r="J234" s="3">
        <f>VLOOKUP(A234,Employee_Master_Raw!$1:$1048576,10,FALSE)</f>
        <v>8</v>
      </c>
      <c r="K234" t="str">
        <f>VLOOKUP(A234,Employee_Master_Raw!$1:$1048576,11,FALSE)</f>
        <v>Rahul Nair</v>
      </c>
      <c r="L234" s="10">
        <f>VLOOKUP(A234,HR_Metrics_Raw!$1:$1048576,2,FALSE)</f>
        <v>110279</v>
      </c>
      <c r="M234" s="3">
        <f>VLOOKUP(A234,HR_Metrics_Raw!$1:$1048576,3,FALSE)</f>
        <v>4</v>
      </c>
      <c r="N234" s="3">
        <f>VLOOKUP(A234,HR_Metrics_Raw!$1:$1048576,4,FALSE)</f>
        <v>1</v>
      </c>
      <c r="O234" s="12">
        <f>VLOOKUP(A234,HR_Metrics_Raw!$1:$1048576,5,FALSE)</f>
        <v>0.92400000000000004</v>
      </c>
      <c r="P234" s="3">
        <f>VLOOKUP(A234,HR_Metrics_Raw!$1:$1048576,6,FALSE)</f>
        <v>6</v>
      </c>
      <c r="Q234" t="str">
        <f>VLOOKUP(A234,HR_Metrics_Raw!$1:$1048576,7,FALSE)</f>
        <v>Maternity/Paternity</v>
      </c>
      <c r="R234" t="str">
        <f>VLOOKUP(A234,HR_Metrics_Raw!$1:$1048576,8,FALSE)</f>
        <v>Yes</v>
      </c>
      <c r="S234" s="3">
        <f>VLOOKUP(A234,HR_Metrics_Raw!$1:$1048576,9,FALSE)</f>
        <v>44</v>
      </c>
      <c r="T234" t="str">
        <f>VLOOKUP(A234,HR_Metrics_Raw!$1:$1048576,10,FALSE)</f>
        <v>No</v>
      </c>
      <c r="U234" t="str">
        <f>VLOOKUP(A234,HR_Metrics_Raw!$1:$1048576,11,FALSE)</f>
        <v>No</v>
      </c>
    </row>
    <row r="235" spans="1:21" x14ac:dyDescent="0.35">
      <c r="A235" s="1" t="s">
        <v>2038</v>
      </c>
      <c r="B235" s="1" t="str">
        <f>VLOOKUP(Final_HR_Data!A235,Employee_Master_Raw!$1:$1048576,2,FALSE)</f>
        <v>Priya Menon</v>
      </c>
      <c r="C235" s="1" t="str">
        <f>VLOOKUP(A235,Employee_Master_Raw!$1:$1048576,3,FALSE)</f>
        <v>Male</v>
      </c>
      <c r="D235" s="2">
        <f>VLOOKUP(A235,Employee_Master_Raw!$1:$1048576,4,FALSE)</f>
        <v>32</v>
      </c>
      <c r="E235" s="1" t="str">
        <f>VLOOKUP(A235,Employee_Master_Raw!$1:$1048576,5,FALSE)</f>
        <v>Marketing</v>
      </c>
      <c r="F235" s="1" t="str">
        <f>VLOOKUP(A235,Employee_Master_Raw!$1:$1048576,6,FALSE)</f>
        <v>Specialist</v>
      </c>
      <c r="G235" s="1" t="str">
        <f>VLOOKUP(A235,Employee_Master_Raw!$1:$1048576,7,FALSE)</f>
        <v>Mumbai</v>
      </c>
      <c r="H235" s="6">
        <f>IF(VLOOKUP(A235,Employee_Master_Raw!$1:$1048576,8,FALSE)=0,"",VLOOKUP(A235,Employee_Master_Raw!$1:$1048576,8,FALSE))</f>
        <v>44009</v>
      </c>
      <c r="I235" t="str">
        <f>VLOOKUP(A235,Employee_Master_Raw!$1:$1048576,9,FALSE)</f>
        <v>Unknown</v>
      </c>
      <c r="J235" s="3">
        <f>VLOOKUP(A235,Employee_Master_Raw!$1:$1048576,10,FALSE)</f>
        <v>20</v>
      </c>
      <c r="K235" t="str">
        <f>VLOOKUP(A235,Employee_Master_Raw!$1:$1048576,11,FALSE)</f>
        <v>Priya Sharma</v>
      </c>
      <c r="L235" s="10">
        <f>VLOOKUP(A235,HR_Metrics_Raw!$1:$1048576,2,FALSE)</f>
        <v>48725</v>
      </c>
      <c r="M235" s="3">
        <f>VLOOKUP(A235,HR_Metrics_Raw!$1:$1048576,3,FALSE)</f>
        <v>2</v>
      </c>
      <c r="N235" s="3">
        <f>VLOOKUP(A235,HR_Metrics_Raw!$1:$1048576,4,FALSE)</f>
        <v>5</v>
      </c>
      <c r="O235" s="12">
        <f>VLOOKUP(A235,HR_Metrics_Raw!$1:$1048576,5,FALSE)</f>
        <v>0.94799999999999995</v>
      </c>
      <c r="P235" s="3">
        <f>VLOOKUP(A235,HR_Metrics_Raw!$1:$1048576,6,FALSE)</f>
        <v>24</v>
      </c>
      <c r="Q235" t="str">
        <f>VLOOKUP(A235,HR_Metrics_Raw!$1:$1048576,7,FALSE)</f>
        <v>Casual</v>
      </c>
      <c r="R235" t="str">
        <f>VLOOKUP(A235,HR_Metrics_Raw!$1:$1048576,8,FALSE)</f>
        <v>No</v>
      </c>
      <c r="S235" s="3">
        <f>VLOOKUP(A235,HR_Metrics_Raw!$1:$1048576,9,FALSE)</f>
        <v>29</v>
      </c>
      <c r="T235" t="str">
        <f>VLOOKUP(A235,HR_Metrics_Raw!$1:$1048576,10,FALSE)</f>
        <v>Yes</v>
      </c>
      <c r="U235" t="str">
        <f>VLOOKUP(A235,HR_Metrics_Raw!$1:$1048576,11,FALSE)</f>
        <v>No</v>
      </c>
    </row>
    <row r="236" spans="1:21" x14ac:dyDescent="0.35">
      <c r="A236" s="1" t="s">
        <v>1238</v>
      </c>
      <c r="B236" s="1" t="str">
        <f>VLOOKUP(Final_HR_Data!A236,Employee_Master_Raw!$1:$1048576,2,FALSE)</f>
        <v>Sneha Iyer</v>
      </c>
      <c r="C236" s="1" t="str">
        <f>VLOOKUP(A236,Employee_Master_Raw!$1:$1048576,3,FALSE)</f>
        <v>Female</v>
      </c>
      <c r="D236" s="2">
        <f>VLOOKUP(A236,Employee_Master_Raw!$1:$1048576,4,FALSE)</f>
        <v>53</v>
      </c>
      <c r="E236" s="1" t="str">
        <f>VLOOKUP(A236,Employee_Master_Raw!$1:$1048576,5,FALSE)</f>
        <v>HR</v>
      </c>
      <c r="F236" s="1" t="str">
        <f>VLOOKUP(A236,Employee_Master_Raw!$1:$1048576,6,FALSE)</f>
        <v>Specialist</v>
      </c>
      <c r="G236" s="1" t="str">
        <f>VLOOKUP(A236,Employee_Master_Raw!$1:$1048576,7,FALSE)</f>
        <v>Pune</v>
      </c>
      <c r="H236" s="6">
        <f>IF(VLOOKUP(A236,Employee_Master_Raw!$1:$1048576,8,FALSE)=0,"",VLOOKUP(A236,Employee_Master_Raw!$1:$1048576,8,FALSE))</f>
        <v>44599</v>
      </c>
      <c r="I236" t="str">
        <f>VLOOKUP(A236,Employee_Master_Raw!$1:$1048576,9,FALSE)</f>
        <v>Master's</v>
      </c>
      <c r="J236" s="3">
        <f>VLOOKUP(A236,Employee_Master_Raw!$1:$1048576,10,FALSE)</f>
        <v>11</v>
      </c>
      <c r="K236" t="str">
        <f>VLOOKUP(A236,Employee_Master_Raw!$1:$1048576,11,FALSE)</f>
        <v>Priya Sharma</v>
      </c>
      <c r="L236" s="10">
        <f>VLOOKUP(A236,HR_Metrics_Raw!$1:$1048576,2,FALSE)</f>
        <v>91731</v>
      </c>
      <c r="M236" s="3">
        <f>VLOOKUP(A236,HR_Metrics_Raw!$1:$1048576,3,FALSE)</f>
        <v>3</v>
      </c>
      <c r="N236" s="3">
        <f>VLOOKUP(A236,HR_Metrics_Raw!$1:$1048576,4,FALSE)</f>
        <v>6</v>
      </c>
      <c r="O236" s="12">
        <f>VLOOKUP(A236,HR_Metrics_Raw!$1:$1048576,5,FALSE)</f>
        <v>0.90700000000000003</v>
      </c>
      <c r="P236" s="3">
        <f>VLOOKUP(A236,HR_Metrics_Raw!$1:$1048576,6,FALSE)</f>
        <v>4</v>
      </c>
      <c r="Q236" t="str">
        <f>VLOOKUP(A236,HR_Metrics_Raw!$1:$1048576,7,FALSE)</f>
        <v>Sick</v>
      </c>
      <c r="R236" t="str">
        <f>VLOOKUP(A236,HR_Metrics_Raw!$1:$1048576,8,FALSE)</f>
        <v>No</v>
      </c>
      <c r="S236" s="3">
        <f>VLOOKUP(A236,HR_Metrics_Raw!$1:$1048576,9,FALSE)</f>
        <v>51</v>
      </c>
      <c r="T236" t="str">
        <f>VLOOKUP(A236,HR_Metrics_Raw!$1:$1048576,10,FALSE)</f>
        <v>No</v>
      </c>
      <c r="U236" t="str">
        <f>VLOOKUP(A236,HR_Metrics_Raw!$1:$1048576,11,FALSE)</f>
        <v>No</v>
      </c>
    </row>
    <row r="237" spans="1:21" x14ac:dyDescent="0.35">
      <c r="A237" s="1" t="s">
        <v>2187</v>
      </c>
      <c r="B237" s="1" t="str">
        <f>VLOOKUP(Final_HR_Data!A237,Employee_Master_Raw!$1:$1048576,2,FALSE)</f>
        <v>Amit Das</v>
      </c>
      <c r="C237" s="1" t="str">
        <f>VLOOKUP(A237,Employee_Master_Raw!$1:$1048576,3,FALSE)</f>
        <v>Female</v>
      </c>
      <c r="D237" s="2">
        <f>VLOOKUP(A237,Employee_Master_Raw!$1:$1048576,4,FALSE)</f>
        <v>36</v>
      </c>
      <c r="E237" s="1" t="str">
        <f>VLOOKUP(A237,Employee_Master_Raw!$1:$1048576,5,FALSE)</f>
        <v>Customer Support</v>
      </c>
      <c r="F237" s="1" t="str">
        <f>VLOOKUP(A237,Employee_Master_Raw!$1:$1048576,6,FALSE)</f>
        <v>Executive</v>
      </c>
      <c r="G237" s="1" t="str">
        <f>VLOOKUP(A237,Employee_Master_Raw!$1:$1048576,7,FALSE)</f>
        <v>Pune</v>
      </c>
      <c r="H237" s="6">
        <f>IF(VLOOKUP(A237,Employee_Master_Raw!$1:$1048576,8,FALSE)=0,"",VLOOKUP(A237,Employee_Master_Raw!$1:$1048576,8,FALSE))</f>
        <v>45986</v>
      </c>
      <c r="I237" t="str">
        <f>VLOOKUP(A237,Employee_Master_Raw!$1:$1048576,9,FALSE)</f>
        <v>Bachelor's</v>
      </c>
      <c r="J237" s="3">
        <f>VLOOKUP(A237,Employee_Master_Raw!$1:$1048576,10,FALSE)</f>
        <v>8</v>
      </c>
      <c r="K237" t="str">
        <f>VLOOKUP(A237,Employee_Master_Raw!$1:$1048576,11,FALSE)</f>
        <v>Sneha Thomas</v>
      </c>
      <c r="L237" s="10">
        <f>VLOOKUP(A237,HR_Metrics_Raw!$1:$1048576,2,FALSE)</f>
        <v>102979.37</v>
      </c>
      <c r="M237" s="3">
        <f>VLOOKUP(A237,HR_Metrics_Raw!$1:$1048576,3,FALSE)</f>
        <v>2</v>
      </c>
      <c r="N237" s="3">
        <f>VLOOKUP(A237,HR_Metrics_Raw!$1:$1048576,4,FALSE)</f>
        <v>3</v>
      </c>
      <c r="O237" s="12">
        <f>VLOOKUP(A237,HR_Metrics_Raw!$1:$1048576,5,FALSE)</f>
        <v>0.92599999999999993</v>
      </c>
      <c r="P237" s="3">
        <f>VLOOKUP(A237,HR_Metrics_Raw!$1:$1048576,6,FALSE)</f>
        <v>19</v>
      </c>
      <c r="Q237" t="str">
        <f>VLOOKUP(A237,HR_Metrics_Raw!$1:$1048576,7,FALSE)</f>
        <v>Casual</v>
      </c>
      <c r="R237" t="str">
        <f>VLOOKUP(A237,HR_Metrics_Raw!$1:$1048576,8,FALSE)</f>
        <v>Yes</v>
      </c>
      <c r="S237" s="3">
        <f>VLOOKUP(A237,HR_Metrics_Raw!$1:$1048576,9,FALSE)</f>
        <v>26</v>
      </c>
      <c r="T237" t="str">
        <f>VLOOKUP(A237,HR_Metrics_Raw!$1:$1048576,10,FALSE)</f>
        <v>No</v>
      </c>
      <c r="U237" t="str">
        <f>VLOOKUP(A237,HR_Metrics_Raw!$1:$1048576,11,FALSE)</f>
        <v>No</v>
      </c>
    </row>
    <row r="238" spans="1:21" x14ac:dyDescent="0.35">
      <c r="A238" s="1" t="s">
        <v>1825</v>
      </c>
      <c r="B238" s="1" t="str">
        <f>VLOOKUP(Final_HR_Data!A238,Employee_Master_Raw!$1:$1048576,2,FALSE)</f>
        <v>Amit Das</v>
      </c>
      <c r="C238" s="1" t="str">
        <f>VLOOKUP(A238,Employee_Master_Raw!$1:$1048576,3,FALSE)</f>
        <v>Female</v>
      </c>
      <c r="D238" s="2">
        <f>VLOOKUP(A238,Employee_Master_Raw!$1:$1048576,4,FALSE)</f>
        <v>56</v>
      </c>
      <c r="E238" s="1" t="str">
        <f>VLOOKUP(A238,Employee_Master_Raw!$1:$1048576,5,FALSE)</f>
        <v>Marketing</v>
      </c>
      <c r="F238" s="1" t="str">
        <f>VLOOKUP(A238,Employee_Master_Raw!$1:$1048576,6,FALSE)</f>
        <v>Executive</v>
      </c>
      <c r="G238" s="1" t="str">
        <f>VLOOKUP(A238,Employee_Master_Raw!$1:$1048576,7,FALSE)</f>
        <v>Pune</v>
      </c>
      <c r="H238" s="6">
        <f>IF(VLOOKUP(A238,Employee_Master_Raw!$1:$1048576,8,FALSE)=0,"",VLOOKUP(A238,Employee_Master_Raw!$1:$1048576,8,FALSE))</f>
        <v>44884</v>
      </c>
      <c r="I238" t="str">
        <f>VLOOKUP(A238,Employee_Master_Raw!$1:$1048576,9,FALSE)</f>
        <v>Bachelor's</v>
      </c>
      <c r="J238" s="3">
        <f>VLOOKUP(A238,Employee_Master_Raw!$1:$1048576,10,FALSE)</f>
        <v>17</v>
      </c>
      <c r="K238" t="str">
        <f>VLOOKUP(A238,Employee_Master_Raw!$1:$1048576,11,FALSE)</f>
        <v>Priya Sharma</v>
      </c>
      <c r="L238" s="10">
        <f>VLOOKUP(A238,HR_Metrics_Raw!$1:$1048576,2,FALSE)</f>
        <v>179955</v>
      </c>
      <c r="M238" s="3">
        <f>VLOOKUP(A238,HR_Metrics_Raw!$1:$1048576,3,FALSE)</f>
        <v>3</v>
      </c>
      <c r="N238" s="3">
        <f>VLOOKUP(A238,HR_Metrics_Raw!$1:$1048576,4,FALSE)</f>
        <v>1</v>
      </c>
      <c r="O238" s="12">
        <f>VLOOKUP(A238,HR_Metrics_Raw!$1:$1048576,5,FALSE)</f>
        <v>0.96400000000000008</v>
      </c>
      <c r="P238" s="3">
        <f>VLOOKUP(A238,HR_Metrics_Raw!$1:$1048576,6,FALSE)</f>
        <v>8</v>
      </c>
      <c r="Q238" t="str">
        <f>VLOOKUP(A238,HR_Metrics_Raw!$1:$1048576,7,FALSE)</f>
        <v>Sick</v>
      </c>
      <c r="R238" t="str">
        <f>VLOOKUP(A238,HR_Metrics_Raw!$1:$1048576,8,FALSE)</f>
        <v>No</v>
      </c>
      <c r="S238" s="3">
        <f>VLOOKUP(A238,HR_Metrics_Raw!$1:$1048576,9,FALSE)</f>
        <v>74</v>
      </c>
      <c r="T238" t="str">
        <f>VLOOKUP(A238,HR_Metrics_Raw!$1:$1048576,10,FALSE)</f>
        <v>No</v>
      </c>
      <c r="U238" t="str">
        <f>VLOOKUP(A238,HR_Metrics_Raw!$1:$1048576,11,FALSE)</f>
        <v>No</v>
      </c>
    </row>
    <row r="239" spans="1:21" x14ac:dyDescent="0.35">
      <c r="A239" s="1" t="s">
        <v>2217</v>
      </c>
      <c r="B239" s="1" t="str">
        <f>VLOOKUP(Final_HR_Data!A239,Employee_Master_Raw!$1:$1048576,2,FALSE)</f>
        <v>Neha Thomas</v>
      </c>
      <c r="C239" s="1" t="str">
        <f>VLOOKUP(A239,Employee_Master_Raw!$1:$1048576,3,FALSE)</f>
        <v>Male</v>
      </c>
      <c r="D239" s="2">
        <f>VLOOKUP(A239,Employee_Master_Raw!$1:$1048576,4,FALSE)</f>
        <v>45</v>
      </c>
      <c r="E239" s="1" t="str">
        <f>VLOOKUP(A239,Employee_Master_Raw!$1:$1048576,5,FALSE)</f>
        <v>Customer Support</v>
      </c>
      <c r="F239" s="1" t="str">
        <f>VLOOKUP(A239,Employee_Master_Raw!$1:$1048576,6,FALSE)</f>
        <v>Developer</v>
      </c>
      <c r="G239" s="1" t="str">
        <f>VLOOKUP(A239,Employee_Master_Raw!$1:$1048576,7,FALSE)</f>
        <v>Pune</v>
      </c>
      <c r="H239" s="6">
        <f>IF(VLOOKUP(A239,Employee_Master_Raw!$1:$1048576,8,FALSE)=0,"",VLOOKUP(A239,Employee_Master_Raw!$1:$1048576,8,FALSE))</f>
        <v>43215</v>
      </c>
      <c r="I239" t="str">
        <f>VLOOKUP(A239,Employee_Master_Raw!$1:$1048576,9,FALSE)</f>
        <v>Bachelor's</v>
      </c>
      <c r="J239" s="3">
        <f>VLOOKUP(A239,Employee_Master_Raw!$1:$1048576,10,FALSE)</f>
        <v>20</v>
      </c>
      <c r="K239" t="str">
        <f>VLOOKUP(A239,Employee_Master_Raw!$1:$1048576,11,FALSE)</f>
        <v>Anil Menon</v>
      </c>
      <c r="L239" s="10">
        <f>VLOOKUP(A239,HR_Metrics_Raw!$1:$1048576,2,FALSE)</f>
        <v>148833</v>
      </c>
      <c r="M239" s="3">
        <f>VLOOKUP(A239,HR_Metrics_Raw!$1:$1048576,3,FALSE)</f>
        <v>1</v>
      </c>
      <c r="N239" s="3">
        <f>VLOOKUP(A239,HR_Metrics_Raw!$1:$1048576,4,FALSE)</f>
        <v>2</v>
      </c>
      <c r="O239" s="12">
        <f>VLOOKUP(A239,HR_Metrics_Raw!$1:$1048576,5,FALSE)</f>
        <v>0.95700000000000007</v>
      </c>
      <c r="P239" s="3">
        <f>VLOOKUP(A239,HR_Metrics_Raw!$1:$1048576,6,FALSE)</f>
        <v>30</v>
      </c>
      <c r="Q239" t="str">
        <f>VLOOKUP(A239,HR_Metrics_Raw!$1:$1048576,7,FALSE)</f>
        <v>Casual</v>
      </c>
      <c r="R239" t="str">
        <f>VLOOKUP(A239,HR_Metrics_Raw!$1:$1048576,8,FALSE)</f>
        <v>No</v>
      </c>
      <c r="S239" s="3">
        <f>VLOOKUP(A239,HR_Metrics_Raw!$1:$1048576,9,FALSE)</f>
        <v>39</v>
      </c>
      <c r="T239" t="str">
        <f>VLOOKUP(A239,HR_Metrics_Raw!$1:$1048576,10,FALSE)</f>
        <v>No</v>
      </c>
      <c r="U239" t="str">
        <f>VLOOKUP(A239,HR_Metrics_Raw!$1:$1048576,11,FALSE)</f>
        <v>No</v>
      </c>
    </row>
    <row r="240" spans="1:21" x14ac:dyDescent="0.35">
      <c r="A240" s="1" t="s">
        <v>236</v>
      </c>
      <c r="B240" s="1" t="str">
        <f>VLOOKUP(Final_HR_Data!A240,Employee_Master_Raw!$1:$1048576,2,FALSE)</f>
        <v>Kiran Patel</v>
      </c>
      <c r="C240" s="1" t="str">
        <f>VLOOKUP(A240,Employee_Master_Raw!$1:$1048576,3,FALSE)</f>
        <v>Female</v>
      </c>
      <c r="D240" s="2">
        <f>VLOOKUP(A240,Employee_Master_Raw!$1:$1048576,4,FALSE)</f>
        <v>43</v>
      </c>
      <c r="E240" s="1" t="str">
        <f>VLOOKUP(A240,Employee_Master_Raw!$1:$1048576,5,FALSE)</f>
        <v>IT</v>
      </c>
      <c r="F240" s="1" t="str">
        <f>VLOOKUP(A240,Employee_Master_Raw!$1:$1048576,6,FALSE)</f>
        <v>Specialist</v>
      </c>
      <c r="G240" s="1" t="str">
        <f>VLOOKUP(A240,Employee_Master_Raw!$1:$1048576,7,FALSE)</f>
        <v>Pune</v>
      </c>
      <c r="H240" s="6">
        <f>IF(VLOOKUP(A240,Employee_Master_Raw!$1:$1048576,8,FALSE)=0,"",VLOOKUP(A240,Employee_Master_Raw!$1:$1048576,8,FALSE))</f>
        <v>43542</v>
      </c>
      <c r="I240" t="str">
        <f>VLOOKUP(A240,Employee_Master_Raw!$1:$1048576,9,FALSE)</f>
        <v>Master's</v>
      </c>
      <c r="J240" s="3">
        <f>VLOOKUP(A240,Employee_Master_Raw!$1:$1048576,10,FALSE)</f>
        <v>8</v>
      </c>
      <c r="K240" t="str">
        <f>VLOOKUP(A240,Employee_Master_Raw!$1:$1048576,11,FALSE)</f>
        <v>Anil Menon</v>
      </c>
      <c r="L240" s="10">
        <f>VLOOKUP(A240,HR_Metrics_Raw!$1:$1048576,2,FALSE)</f>
        <v>135996</v>
      </c>
      <c r="M240" s="3">
        <f>VLOOKUP(A240,HR_Metrics_Raw!$1:$1048576,3,FALSE)</f>
        <v>4</v>
      </c>
      <c r="N240" s="3">
        <f>VLOOKUP(A240,HR_Metrics_Raw!$1:$1048576,4,FALSE)</f>
        <v>4</v>
      </c>
      <c r="O240" s="12">
        <f>VLOOKUP(A240,HR_Metrics_Raw!$1:$1048576,5,FALSE)</f>
        <v>0.95499999999999996</v>
      </c>
      <c r="P240" s="3">
        <f>VLOOKUP(A240,HR_Metrics_Raw!$1:$1048576,6,FALSE)</f>
        <v>20</v>
      </c>
      <c r="Q240" t="str">
        <f>VLOOKUP(A240,HR_Metrics_Raw!$1:$1048576,7,FALSE)</f>
        <v>Earned</v>
      </c>
      <c r="R240" t="str">
        <f>VLOOKUP(A240,HR_Metrics_Raw!$1:$1048576,8,FALSE)</f>
        <v>Yes</v>
      </c>
      <c r="S240" s="3">
        <f>VLOOKUP(A240,HR_Metrics_Raw!$1:$1048576,9,FALSE)</f>
        <v>11</v>
      </c>
      <c r="T240" t="str">
        <f>VLOOKUP(A240,HR_Metrics_Raw!$1:$1048576,10,FALSE)</f>
        <v>No</v>
      </c>
      <c r="U240" t="str">
        <f>VLOOKUP(A240,HR_Metrics_Raw!$1:$1048576,11,FALSE)</f>
        <v>No</v>
      </c>
    </row>
    <row r="241" spans="1:21" x14ac:dyDescent="0.35">
      <c r="A241" s="1" t="s">
        <v>1736</v>
      </c>
      <c r="B241" s="1" t="str">
        <f>VLOOKUP(Final_HR_Data!A241,Employee_Master_Raw!$1:$1048576,2,FALSE)</f>
        <v>Ananya Sharma</v>
      </c>
      <c r="C241" s="1" t="str">
        <f>VLOOKUP(A241,Employee_Master_Raw!$1:$1048576,3,FALSE)</f>
        <v>Male</v>
      </c>
      <c r="D241" s="2">
        <f>VLOOKUP(A241,Employee_Master_Raw!$1:$1048576,4,FALSE)</f>
        <v>49</v>
      </c>
      <c r="E241" s="1" t="str">
        <f>VLOOKUP(A241,Employee_Master_Raw!$1:$1048576,5,FALSE)</f>
        <v>HR</v>
      </c>
      <c r="F241" s="1" t="str">
        <f>VLOOKUP(A241,Employee_Master_Raw!$1:$1048576,6,FALSE)</f>
        <v>Specialist</v>
      </c>
      <c r="G241" s="1" t="str">
        <f>VLOOKUP(A241,Employee_Master_Raw!$1:$1048576,7,FALSE)</f>
        <v>Bangalore</v>
      </c>
      <c r="H241" s="6">
        <f>IF(VLOOKUP(A241,Employee_Master_Raw!$1:$1048576,8,FALSE)=0,"",VLOOKUP(A241,Employee_Master_Raw!$1:$1048576,8,FALSE))</f>
        <v>45002</v>
      </c>
      <c r="I241" t="str">
        <f>VLOOKUP(A241,Employee_Master_Raw!$1:$1048576,9,FALSE)</f>
        <v>MBA</v>
      </c>
      <c r="J241" s="3">
        <f>VLOOKUP(A241,Employee_Master_Raw!$1:$1048576,10,FALSE)</f>
        <v>8</v>
      </c>
      <c r="K241" t="str">
        <f>VLOOKUP(A241,Employee_Master_Raw!$1:$1048576,11,FALSE)</f>
        <v>Anil Menon</v>
      </c>
      <c r="L241" s="10">
        <f>VLOOKUP(A241,HR_Metrics_Raw!$1:$1048576,2,FALSE)</f>
        <v>127418</v>
      </c>
      <c r="M241" s="3">
        <f>VLOOKUP(A241,HR_Metrics_Raw!$1:$1048576,3,FALSE)</f>
        <v>3</v>
      </c>
      <c r="N241" s="3">
        <f>VLOOKUP(A241,HR_Metrics_Raw!$1:$1048576,4,FALSE)</f>
        <v>5</v>
      </c>
      <c r="O241" s="12">
        <f>VLOOKUP(A241,HR_Metrics_Raw!$1:$1048576,5,FALSE)</f>
        <v>0.95200000000000007</v>
      </c>
      <c r="P241" s="3">
        <f>VLOOKUP(A241,HR_Metrics_Raw!$1:$1048576,6,FALSE)</f>
        <v>26</v>
      </c>
      <c r="Q241" t="str">
        <f>VLOOKUP(A241,HR_Metrics_Raw!$1:$1048576,7,FALSE)</f>
        <v>Maternity/Paternity</v>
      </c>
      <c r="R241" t="str">
        <f>VLOOKUP(A241,HR_Metrics_Raw!$1:$1048576,8,FALSE)</f>
        <v>No</v>
      </c>
      <c r="S241" s="3">
        <f>VLOOKUP(A241,HR_Metrics_Raw!$1:$1048576,9,FALSE)</f>
        <v>7</v>
      </c>
      <c r="T241" t="str">
        <f>VLOOKUP(A241,HR_Metrics_Raw!$1:$1048576,10,FALSE)</f>
        <v>Yes</v>
      </c>
      <c r="U241" t="str">
        <f>VLOOKUP(A241,HR_Metrics_Raw!$1:$1048576,11,FALSE)</f>
        <v>No</v>
      </c>
    </row>
    <row r="242" spans="1:21" x14ac:dyDescent="0.35">
      <c r="A242" s="1" t="s">
        <v>113</v>
      </c>
      <c r="B242" s="1" t="str">
        <f>VLOOKUP(Final_HR_Data!A242,Employee_Master_Raw!$1:$1048576,2,FALSE)</f>
        <v>Kiran Patel</v>
      </c>
      <c r="C242" s="1" t="str">
        <f>VLOOKUP(A242,Employee_Master_Raw!$1:$1048576,3,FALSE)</f>
        <v>Male</v>
      </c>
      <c r="D242" s="2">
        <f>VLOOKUP(A242,Employee_Master_Raw!$1:$1048576,4,FALSE)</f>
        <v>36</v>
      </c>
      <c r="E242" s="1" t="str">
        <f>VLOOKUP(A242,Employee_Master_Raw!$1:$1048576,5,FALSE)</f>
        <v>Marketing</v>
      </c>
      <c r="F242" s="1" t="str">
        <f>VLOOKUP(A242,Employee_Master_Raw!$1:$1048576,6,FALSE)</f>
        <v>Executive</v>
      </c>
      <c r="G242" s="1" t="str">
        <f>VLOOKUP(A242,Employee_Master_Raw!$1:$1048576,7,FALSE)</f>
        <v>Hyderabad</v>
      </c>
      <c r="H242" s="6">
        <f>IF(VLOOKUP(A242,Employee_Master_Raw!$1:$1048576,8,FALSE)=0,"",VLOOKUP(A242,Employee_Master_Raw!$1:$1048576,8,FALSE))</f>
        <v>45333</v>
      </c>
      <c r="I242" t="str">
        <f>VLOOKUP(A242,Employee_Master_Raw!$1:$1048576,9,FALSE)</f>
        <v>Master's</v>
      </c>
      <c r="J242" s="3">
        <f>VLOOKUP(A242,Employee_Master_Raw!$1:$1048576,10,FALSE)</f>
        <v>18</v>
      </c>
      <c r="K242" t="str">
        <f>VLOOKUP(A242,Employee_Master_Raw!$1:$1048576,11,FALSE)</f>
        <v>Sneha Thomas</v>
      </c>
      <c r="L242" s="10">
        <f>VLOOKUP(A242,HR_Metrics_Raw!$1:$1048576,2,FALSE)</f>
        <v>59246</v>
      </c>
      <c r="M242" s="3">
        <f>VLOOKUP(A242,HR_Metrics_Raw!$1:$1048576,3,FALSE)</f>
        <v>4</v>
      </c>
      <c r="N242" s="3">
        <f>VLOOKUP(A242,HR_Metrics_Raw!$1:$1048576,4,FALSE)</f>
        <v>6</v>
      </c>
      <c r="O242" s="12">
        <f>VLOOKUP(A242,HR_Metrics_Raw!$1:$1048576,5,FALSE)</f>
        <v>0.90799999999999992</v>
      </c>
      <c r="P242" s="3">
        <f>VLOOKUP(A242,HR_Metrics_Raw!$1:$1048576,6,FALSE)</f>
        <v>6</v>
      </c>
      <c r="Q242" t="str">
        <f>VLOOKUP(A242,HR_Metrics_Raw!$1:$1048576,7,FALSE)</f>
        <v>Unpaid</v>
      </c>
      <c r="R242" t="str">
        <f>VLOOKUP(A242,HR_Metrics_Raw!$1:$1048576,8,FALSE)</f>
        <v>No</v>
      </c>
      <c r="S242" s="3">
        <f>VLOOKUP(A242,HR_Metrics_Raw!$1:$1048576,9,FALSE)</f>
        <v>40</v>
      </c>
      <c r="T242" t="str">
        <f>VLOOKUP(A242,HR_Metrics_Raw!$1:$1048576,10,FALSE)</f>
        <v>No</v>
      </c>
      <c r="U242" t="str">
        <f>VLOOKUP(A242,HR_Metrics_Raw!$1:$1048576,11,FALSE)</f>
        <v>Yes</v>
      </c>
    </row>
    <row r="243" spans="1:21" x14ac:dyDescent="0.35">
      <c r="A243" s="1" t="s">
        <v>2013</v>
      </c>
      <c r="B243" s="1" t="str">
        <f>VLOOKUP(Final_HR_Data!A243,Employee_Master_Raw!$1:$1048576,2,FALSE)</f>
        <v>Priya Menon</v>
      </c>
      <c r="C243" s="1" t="str">
        <f>VLOOKUP(A243,Employee_Master_Raw!$1:$1048576,3,FALSE)</f>
        <v>Male</v>
      </c>
      <c r="D243" s="2">
        <f>VLOOKUP(A243,Employee_Master_Raw!$1:$1048576,4,FALSE)</f>
        <v>38</v>
      </c>
      <c r="E243" s="1" t="str">
        <f>VLOOKUP(A243,Employee_Master_Raw!$1:$1048576,5,FALSE)</f>
        <v>FINANCE</v>
      </c>
      <c r="F243" s="1" t="str">
        <f>VLOOKUP(A243,Employee_Master_Raw!$1:$1048576,6,FALSE)</f>
        <v>Developer</v>
      </c>
      <c r="G243" s="1" t="str">
        <f>VLOOKUP(A243,Employee_Master_Raw!$1:$1048576,7,FALSE)</f>
        <v>Delhi</v>
      </c>
      <c r="H243" s="6" t="str">
        <f>IF(VLOOKUP(A243,Employee_Master_Raw!$1:$1048576,8,FALSE)=0,"",VLOOKUP(A243,Employee_Master_Raw!$1:$1048576,8,FALSE))</f>
        <v/>
      </c>
      <c r="I243" t="str">
        <f>VLOOKUP(A243,Employee_Master_Raw!$1:$1048576,9,FALSE)</f>
        <v>MCA</v>
      </c>
      <c r="J243" s="3">
        <f>VLOOKUP(A243,Employee_Master_Raw!$1:$1048576,10,FALSE)</f>
        <v>1</v>
      </c>
      <c r="K243" t="str">
        <f>VLOOKUP(A243,Employee_Master_Raw!$1:$1048576,11,FALSE)</f>
        <v>Priya Sharma</v>
      </c>
      <c r="L243" s="10">
        <f>VLOOKUP(A243,HR_Metrics_Raw!$1:$1048576,2,FALSE)</f>
        <v>104289</v>
      </c>
      <c r="M243" s="3">
        <f>VLOOKUP(A243,HR_Metrics_Raw!$1:$1048576,3,FALSE)</f>
        <v>5</v>
      </c>
      <c r="N243" s="3">
        <f>VLOOKUP(A243,HR_Metrics_Raw!$1:$1048576,4,FALSE)</f>
        <v>5</v>
      </c>
      <c r="O243" s="12">
        <f>VLOOKUP(A243,HR_Metrics_Raw!$1:$1048576,5,FALSE)</f>
        <v>0.86599999999999999</v>
      </c>
      <c r="P243" s="3">
        <f>VLOOKUP(A243,HR_Metrics_Raw!$1:$1048576,6,FALSE)</f>
        <v>28</v>
      </c>
      <c r="Q243" t="str">
        <f>VLOOKUP(A243,HR_Metrics_Raw!$1:$1048576,7,FALSE)</f>
        <v>Sick</v>
      </c>
      <c r="R243" t="str">
        <f>VLOOKUP(A243,HR_Metrics_Raw!$1:$1048576,8,FALSE)</f>
        <v>No</v>
      </c>
      <c r="S243" s="3">
        <f>VLOOKUP(A243,HR_Metrics_Raw!$1:$1048576,9,FALSE)</f>
        <v>58</v>
      </c>
      <c r="T243" t="str">
        <f>VLOOKUP(A243,HR_Metrics_Raw!$1:$1048576,10,FALSE)</f>
        <v>No</v>
      </c>
      <c r="U243" t="str">
        <f>VLOOKUP(A243,HR_Metrics_Raw!$1:$1048576,11,FALSE)</f>
        <v>No</v>
      </c>
    </row>
    <row r="244" spans="1:21" x14ac:dyDescent="0.35">
      <c r="A244" s="1" t="s">
        <v>2708</v>
      </c>
      <c r="B244" s="1" t="str">
        <f>VLOOKUP(Final_HR_Data!A244,Employee_Master_Raw!$1:$1048576,2,FALSE)</f>
        <v>Kiran Patel</v>
      </c>
      <c r="C244" s="1" t="str">
        <f>VLOOKUP(A244,Employee_Master_Raw!$1:$1048576,3,FALSE)</f>
        <v>Male</v>
      </c>
      <c r="D244" s="2">
        <f>VLOOKUP(A244,Employee_Master_Raw!$1:$1048576,4,FALSE)</f>
        <v>37</v>
      </c>
      <c r="E244" s="1" t="str">
        <f>VLOOKUP(A244,Employee_Master_Raw!$1:$1048576,5,FALSE)</f>
        <v>Operations</v>
      </c>
      <c r="F244" s="1" t="str">
        <f>VLOOKUP(A244,Employee_Master_Raw!$1:$1048576,6,FALSE)</f>
        <v>Specialist</v>
      </c>
      <c r="G244" s="1" t="str">
        <f>VLOOKUP(A244,Employee_Master_Raw!$1:$1048576,7,FALSE)</f>
        <v>Mumbai</v>
      </c>
      <c r="H244" s="6">
        <f>IF(VLOOKUP(A244,Employee_Master_Raw!$1:$1048576,8,FALSE)=0,"",VLOOKUP(A244,Employee_Master_Raw!$1:$1048576,8,FALSE))</f>
        <v>45075</v>
      </c>
      <c r="I244" t="str">
        <f>VLOOKUP(A244,Employee_Master_Raw!$1:$1048576,9,FALSE)</f>
        <v>MBA</v>
      </c>
      <c r="J244" s="3">
        <f>VLOOKUP(A244,Employee_Master_Raw!$1:$1048576,10,FALSE)</f>
        <v>9</v>
      </c>
      <c r="K244" t="str">
        <f>VLOOKUP(A244,Employee_Master_Raw!$1:$1048576,11,FALSE)</f>
        <v>Priya Sharma</v>
      </c>
      <c r="L244" s="10">
        <f>VLOOKUP(A244,HR_Metrics_Raw!$1:$1048576,2,FALSE)</f>
        <v>148892</v>
      </c>
      <c r="M244" s="3">
        <f>VLOOKUP(A244,HR_Metrics_Raw!$1:$1048576,3,FALSE)</f>
        <v>4</v>
      </c>
      <c r="N244" s="3">
        <f>VLOOKUP(A244,HR_Metrics_Raw!$1:$1048576,4,FALSE)</f>
        <v>6</v>
      </c>
      <c r="O244" s="12">
        <f>VLOOKUP(A244,HR_Metrics_Raw!$1:$1048576,5,FALSE)</f>
        <v>1</v>
      </c>
      <c r="P244" s="3">
        <f>VLOOKUP(A244,HR_Metrics_Raw!$1:$1048576,6,FALSE)</f>
        <v>5</v>
      </c>
      <c r="Q244" t="str">
        <f>VLOOKUP(A244,HR_Metrics_Raw!$1:$1048576,7,FALSE)</f>
        <v>Sick</v>
      </c>
      <c r="R244" t="str">
        <f>VLOOKUP(A244,HR_Metrics_Raw!$1:$1048576,8,FALSE)</f>
        <v>No</v>
      </c>
      <c r="S244" s="3">
        <f>VLOOKUP(A244,HR_Metrics_Raw!$1:$1048576,9,FALSE)</f>
        <v>57</v>
      </c>
      <c r="T244" t="str">
        <f>VLOOKUP(A244,HR_Metrics_Raw!$1:$1048576,10,FALSE)</f>
        <v>Yes</v>
      </c>
      <c r="U244" t="str">
        <f>VLOOKUP(A244,HR_Metrics_Raw!$1:$1048576,11,FALSE)</f>
        <v>No</v>
      </c>
    </row>
    <row r="245" spans="1:21" x14ac:dyDescent="0.35">
      <c r="A245" s="1" t="s">
        <v>1536</v>
      </c>
      <c r="B245" s="1" t="str">
        <f>VLOOKUP(Final_HR_Data!A245,Employee_Master_Raw!$1:$1048576,2,FALSE)</f>
        <v>Priya Menon</v>
      </c>
      <c r="C245" s="1" t="str">
        <f>VLOOKUP(A245,Employee_Master_Raw!$1:$1048576,3,FALSE)</f>
        <v>Female</v>
      </c>
      <c r="D245" s="2">
        <f>VLOOKUP(A245,Employee_Master_Raw!$1:$1048576,4,FALSE)</f>
        <v>29</v>
      </c>
      <c r="E245" s="1" t="str">
        <f>VLOOKUP(A245,Employee_Master_Raw!$1:$1048576,5,FALSE)</f>
        <v>Finance</v>
      </c>
      <c r="F245" s="1" t="str">
        <f>VLOOKUP(A245,Employee_Master_Raw!$1:$1048576,6,FALSE)</f>
        <v>Manager</v>
      </c>
      <c r="G245" s="1" t="str">
        <f>VLOOKUP(A245,Employee_Master_Raw!$1:$1048576,7,FALSE)</f>
        <v>Bangalore</v>
      </c>
      <c r="H245" s="6">
        <f>IF(VLOOKUP(A245,Employee_Master_Raw!$1:$1048576,8,FALSE)=0,"",VLOOKUP(A245,Employee_Master_Raw!$1:$1048576,8,FALSE))</f>
        <v>45303</v>
      </c>
      <c r="I245" t="str">
        <f>VLOOKUP(A245,Employee_Master_Raw!$1:$1048576,9,FALSE)</f>
        <v>Master's</v>
      </c>
      <c r="J245" s="3">
        <f>VLOOKUP(A245,Employee_Master_Raw!$1:$1048576,10,FALSE)</f>
        <v>9</v>
      </c>
      <c r="K245" t="str">
        <f>VLOOKUP(A245,Employee_Master_Raw!$1:$1048576,11,FALSE)</f>
        <v>Sneha Thomas</v>
      </c>
      <c r="L245" s="10">
        <f>VLOOKUP(A245,HR_Metrics_Raw!$1:$1048576,2,FALSE)</f>
        <v>46453</v>
      </c>
      <c r="M245" s="3">
        <f>VLOOKUP(A245,HR_Metrics_Raw!$1:$1048576,3,FALSE)</f>
        <v>2</v>
      </c>
      <c r="N245" s="3">
        <f>VLOOKUP(A245,HR_Metrics_Raw!$1:$1048576,4,FALSE)</f>
        <v>7</v>
      </c>
      <c r="O245" s="12">
        <f>VLOOKUP(A245,HR_Metrics_Raw!$1:$1048576,5,FALSE)</f>
        <v>0.91700000000000004</v>
      </c>
      <c r="P245" s="3">
        <f>VLOOKUP(A245,HR_Metrics_Raw!$1:$1048576,6,FALSE)</f>
        <v>16</v>
      </c>
      <c r="Q245" t="str">
        <f>VLOOKUP(A245,HR_Metrics_Raw!$1:$1048576,7,FALSE)</f>
        <v>Earned</v>
      </c>
      <c r="R245" t="str">
        <f>VLOOKUP(A245,HR_Metrics_Raw!$1:$1048576,8,FALSE)</f>
        <v>No</v>
      </c>
      <c r="S245" s="3">
        <f>VLOOKUP(A245,HR_Metrics_Raw!$1:$1048576,9,FALSE)</f>
        <v>29</v>
      </c>
      <c r="T245" t="str">
        <f>VLOOKUP(A245,HR_Metrics_Raw!$1:$1048576,10,FALSE)</f>
        <v>Yes</v>
      </c>
      <c r="U245" t="str">
        <f>VLOOKUP(A245,HR_Metrics_Raw!$1:$1048576,11,FALSE)</f>
        <v>No</v>
      </c>
    </row>
    <row r="246" spans="1:21" x14ac:dyDescent="0.35">
      <c r="A246" s="1" t="s">
        <v>1618</v>
      </c>
      <c r="B246" s="1" t="str">
        <f>VLOOKUP(Final_HR_Data!A246,Employee_Master_Raw!$1:$1048576,2,FALSE)</f>
        <v>Sneha Iyer</v>
      </c>
      <c r="C246" s="1" t="str">
        <f>VLOOKUP(A246,Employee_Master_Raw!$1:$1048576,3,FALSE)</f>
        <v>Female</v>
      </c>
      <c r="D246" s="2">
        <f>VLOOKUP(A246,Employee_Master_Raw!$1:$1048576,4,FALSE)</f>
        <v>25</v>
      </c>
      <c r="E246" s="1" t="str">
        <f>VLOOKUP(A246,Employee_Master_Raw!$1:$1048576,5,FALSE)</f>
        <v>Customer Support</v>
      </c>
      <c r="F246" s="1" t="str">
        <f>VLOOKUP(A246,Employee_Master_Raw!$1:$1048576,6,FALSE)</f>
        <v>Developer</v>
      </c>
      <c r="G246" s="1" t="str">
        <f>VLOOKUP(A246,Employee_Master_Raw!$1:$1048576,7,FALSE)</f>
        <v>Kochi</v>
      </c>
      <c r="H246" s="6">
        <f>IF(VLOOKUP(A246,Employee_Master_Raw!$1:$1048576,8,FALSE)=0,"",VLOOKUP(A246,Employee_Master_Raw!$1:$1048576,8,FALSE))</f>
        <v>45315</v>
      </c>
      <c r="I246" t="str">
        <f>VLOOKUP(A246,Employee_Master_Raw!$1:$1048576,9,FALSE)</f>
        <v>Master's</v>
      </c>
      <c r="J246" s="3">
        <f>VLOOKUP(A246,Employee_Master_Raw!$1:$1048576,10,FALSE)</f>
        <v>7</v>
      </c>
      <c r="K246" t="str">
        <f>VLOOKUP(A246,Employee_Master_Raw!$1:$1048576,11,FALSE)</f>
        <v>Sneha Thomas</v>
      </c>
      <c r="L246" s="10">
        <f>VLOOKUP(A246,HR_Metrics_Raw!$1:$1048576,2,FALSE)</f>
        <v>102979.37</v>
      </c>
      <c r="M246" s="3">
        <f>VLOOKUP(A246,HR_Metrics_Raw!$1:$1048576,3,FALSE)</f>
        <v>3</v>
      </c>
      <c r="N246" s="3">
        <f>VLOOKUP(A246,HR_Metrics_Raw!$1:$1048576,4,FALSE)</f>
        <v>1</v>
      </c>
      <c r="O246" s="12">
        <f>VLOOKUP(A246,HR_Metrics_Raw!$1:$1048576,5,FALSE)</f>
        <v>0.82900000000000007</v>
      </c>
      <c r="P246" s="3">
        <f>VLOOKUP(A246,HR_Metrics_Raw!$1:$1048576,6,FALSE)</f>
        <v>9</v>
      </c>
      <c r="Q246" t="str">
        <f>VLOOKUP(A246,HR_Metrics_Raw!$1:$1048576,7,FALSE)</f>
        <v>Unpaid</v>
      </c>
      <c r="R246" t="str">
        <f>VLOOKUP(A246,HR_Metrics_Raw!$1:$1048576,8,FALSE)</f>
        <v>Yes</v>
      </c>
      <c r="S246" s="3">
        <f>VLOOKUP(A246,HR_Metrics_Raw!$1:$1048576,9,FALSE)</f>
        <v>6</v>
      </c>
      <c r="T246" t="str">
        <f>VLOOKUP(A246,HR_Metrics_Raw!$1:$1048576,10,FALSE)</f>
        <v>No</v>
      </c>
      <c r="U246" t="str">
        <f>VLOOKUP(A246,HR_Metrics_Raw!$1:$1048576,11,FALSE)</f>
        <v>No</v>
      </c>
    </row>
    <row r="247" spans="1:21" x14ac:dyDescent="0.35">
      <c r="A247" s="1" t="s">
        <v>2590</v>
      </c>
      <c r="B247" s="1" t="str">
        <f>VLOOKUP(Final_HR_Data!A247,Employee_Master_Raw!$1:$1048576,2,FALSE)</f>
        <v>Priya Menon</v>
      </c>
      <c r="C247" s="1" t="str">
        <f>VLOOKUP(A247,Employee_Master_Raw!$1:$1048576,3,FALSE)</f>
        <v>Male</v>
      </c>
      <c r="D247" s="2">
        <f>VLOOKUP(A247,Employee_Master_Raw!$1:$1048576,4,FALSE)</f>
        <v>57</v>
      </c>
      <c r="E247" s="1" t="str">
        <f>VLOOKUP(A247,Employee_Master_Raw!$1:$1048576,5,FALSE)</f>
        <v>HR</v>
      </c>
      <c r="F247" s="1" t="str">
        <f>VLOOKUP(A247,Employee_Master_Raw!$1:$1048576,6,FALSE)</f>
        <v>Analyst</v>
      </c>
      <c r="G247" s="1" t="str">
        <f>VLOOKUP(A247,Employee_Master_Raw!$1:$1048576,7,FALSE)</f>
        <v>Bangalore</v>
      </c>
      <c r="H247" s="6">
        <f>IF(VLOOKUP(A247,Employee_Master_Raw!$1:$1048576,8,FALSE)=0,"",VLOOKUP(A247,Employee_Master_Raw!$1:$1048576,8,FALSE))</f>
        <v>43012</v>
      </c>
      <c r="I247" t="str">
        <f>VLOOKUP(A247,Employee_Master_Raw!$1:$1048576,9,FALSE)</f>
        <v>MCA</v>
      </c>
      <c r="J247" s="3">
        <f>VLOOKUP(A247,Employee_Master_Raw!$1:$1048576,10,FALSE)</f>
        <v>10</v>
      </c>
      <c r="K247" t="str">
        <f>VLOOKUP(A247,Employee_Master_Raw!$1:$1048576,11,FALSE)</f>
        <v>Sneha Thomas</v>
      </c>
      <c r="L247" s="10">
        <f>VLOOKUP(A247,HR_Metrics_Raw!$1:$1048576,2,FALSE)</f>
        <v>50256</v>
      </c>
      <c r="M247" s="3">
        <f>VLOOKUP(A247,HR_Metrics_Raw!$1:$1048576,3,FALSE)</f>
        <v>5</v>
      </c>
      <c r="N247" s="3">
        <f>VLOOKUP(A247,HR_Metrics_Raw!$1:$1048576,4,FALSE)</f>
        <v>4</v>
      </c>
      <c r="O247" s="12">
        <f>VLOOKUP(A247,HR_Metrics_Raw!$1:$1048576,5,FALSE)</f>
        <v>0.92299999999999993</v>
      </c>
      <c r="P247" s="3">
        <f>VLOOKUP(A247,HR_Metrics_Raw!$1:$1048576,6,FALSE)</f>
        <v>15</v>
      </c>
      <c r="Q247" t="str">
        <f>VLOOKUP(A247,HR_Metrics_Raw!$1:$1048576,7,FALSE)</f>
        <v>Sick</v>
      </c>
      <c r="R247" t="str">
        <f>VLOOKUP(A247,HR_Metrics_Raw!$1:$1048576,8,FALSE)</f>
        <v>No</v>
      </c>
      <c r="S247" s="3">
        <f>VLOOKUP(A247,HR_Metrics_Raw!$1:$1048576,9,FALSE)</f>
        <v>19</v>
      </c>
      <c r="T247" t="str">
        <f>VLOOKUP(A247,HR_Metrics_Raw!$1:$1048576,10,FALSE)</f>
        <v>No</v>
      </c>
      <c r="U247" t="str">
        <f>VLOOKUP(A247,HR_Metrics_Raw!$1:$1048576,11,FALSE)</f>
        <v>No</v>
      </c>
    </row>
    <row r="248" spans="1:21" x14ac:dyDescent="0.35">
      <c r="A248" s="1" t="s">
        <v>398</v>
      </c>
      <c r="B248" s="1" t="str">
        <f>VLOOKUP(Final_HR_Data!A248,Employee_Master_Raw!$1:$1048576,2,FALSE)</f>
        <v>Arjun Nair</v>
      </c>
      <c r="C248" s="1" t="str">
        <f>VLOOKUP(A248,Employee_Master_Raw!$1:$1048576,3,FALSE)</f>
        <v>Male</v>
      </c>
      <c r="D248" s="2">
        <f>VLOOKUP(A248,Employee_Master_Raw!$1:$1048576,4,FALSE)</f>
        <v>34</v>
      </c>
      <c r="E248" s="1" t="str">
        <f>VLOOKUP(A248,Employee_Master_Raw!$1:$1048576,5,FALSE)</f>
        <v>Sales</v>
      </c>
      <c r="F248" s="1" t="str">
        <f>VLOOKUP(A248,Employee_Master_Raw!$1:$1048576,6,FALSE)</f>
        <v>Analyst</v>
      </c>
      <c r="G248" s="1" t="str">
        <f>VLOOKUP(A248,Employee_Master_Raw!$1:$1048576,7,FALSE)</f>
        <v>Mumbai</v>
      </c>
      <c r="H248" s="6">
        <f>IF(VLOOKUP(A248,Employee_Master_Raw!$1:$1048576,8,FALSE)=0,"",VLOOKUP(A248,Employee_Master_Raw!$1:$1048576,8,FALSE))</f>
        <v>42429</v>
      </c>
      <c r="I248" t="str">
        <f>VLOOKUP(A248,Employee_Master_Raw!$1:$1048576,9,FALSE)</f>
        <v>MCA</v>
      </c>
      <c r="J248" s="3">
        <f>VLOOKUP(A248,Employee_Master_Raw!$1:$1048576,10,FALSE)</f>
        <v>11</v>
      </c>
      <c r="K248" t="str">
        <f>VLOOKUP(A248,Employee_Master_Raw!$1:$1048576,11,FALSE)</f>
        <v>Anil Menon</v>
      </c>
      <c r="L248" s="10">
        <f>VLOOKUP(A248,HR_Metrics_Raw!$1:$1048576,2,FALSE)</f>
        <v>47631</v>
      </c>
      <c r="M248" s="3">
        <f>VLOOKUP(A248,HR_Metrics_Raw!$1:$1048576,3,FALSE)</f>
        <v>2</v>
      </c>
      <c r="N248" s="3">
        <f>VLOOKUP(A248,HR_Metrics_Raw!$1:$1048576,4,FALSE)</f>
        <v>5</v>
      </c>
      <c r="O248" s="12">
        <f>VLOOKUP(A248,HR_Metrics_Raw!$1:$1048576,5,FALSE)</f>
        <v>0.89900000000000002</v>
      </c>
      <c r="P248" s="3">
        <f>VLOOKUP(A248,HR_Metrics_Raw!$1:$1048576,6,FALSE)</f>
        <v>10</v>
      </c>
      <c r="Q248" t="str">
        <f>VLOOKUP(A248,HR_Metrics_Raw!$1:$1048576,7,FALSE)</f>
        <v>Unpaid</v>
      </c>
      <c r="R248" t="str">
        <f>VLOOKUP(A248,HR_Metrics_Raw!$1:$1048576,8,FALSE)</f>
        <v>No</v>
      </c>
      <c r="S248" s="3">
        <f>VLOOKUP(A248,HR_Metrics_Raw!$1:$1048576,9,FALSE)</f>
        <v>58</v>
      </c>
      <c r="T248" t="str">
        <f>VLOOKUP(A248,HR_Metrics_Raw!$1:$1048576,10,FALSE)</f>
        <v>No</v>
      </c>
      <c r="U248" t="str">
        <f>VLOOKUP(A248,HR_Metrics_Raw!$1:$1048576,11,FALSE)</f>
        <v>No</v>
      </c>
    </row>
    <row r="249" spans="1:21" x14ac:dyDescent="0.35">
      <c r="A249" s="1" t="s">
        <v>1035</v>
      </c>
      <c r="B249" s="1" t="str">
        <f>VLOOKUP(Final_HR_Data!A249,Employee_Master_Raw!$1:$1048576,2,FALSE)</f>
        <v>Priya Menon</v>
      </c>
      <c r="C249" s="1" t="str">
        <f>VLOOKUP(A249,Employee_Master_Raw!$1:$1048576,3,FALSE)</f>
        <v>Female</v>
      </c>
      <c r="D249" s="2">
        <f>VLOOKUP(A249,Employee_Master_Raw!$1:$1048576,4,FALSE)</f>
        <v>26</v>
      </c>
      <c r="E249" s="1" t="str">
        <f>VLOOKUP(A249,Employee_Master_Raw!$1:$1048576,5,FALSE)</f>
        <v>Sales</v>
      </c>
      <c r="F249" s="1" t="str">
        <f>VLOOKUP(A249,Employee_Master_Raw!$1:$1048576,6,FALSE)</f>
        <v>Manager</v>
      </c>
      <c r="G249" s="1" t="str">
        <f>VLOOKUP(A249,Employee_Master_Raw!$1:$1048576,7,FALSE)</f>
        <v>Mumbai</v>
      </c>
      <c r="H249" s="6">
        <f>IF(VLOOKUP(A249,Employee_Master_Raw!$1:$1048576,8,FALSE)=0,"",VLOOKUP(A249,Employee_Master_Raw!$1:$1048576,8,FALSE))</f>
        <v>45164</v>
      </c>
      <c r="I249" t="str">
        <f>VLOOKUP(A249,Employee_Master_Raw!$1:$1048576,9,FALSE)</f>
        <v>MBA</v>
      </c>
      <c r="J249" s="3">
        <f>VLOOKUP(A249,Employee_Master_Raw!$1:$1048576,10,FALSE)</f>
        <v>11</v>
      </c>
      <c r="K249" t="str">
        <f>VLOOKUP(A249,Employee_Master_Raw!$1:$1048576,11,FALSE)</f>
        <v>Anil Menon</v>
      </c>
      <c r="L249" s="10">
        <f>VLOOKUP(A249,HR_Metrics_Raw!$1:$1048576,2,FALSE)</f>
        <v>71071</v>
      </c>
      <c r="M249" s="3">
        <f>VLOOKUP(A249,HR_Metrics_Raw!$1:$1048576,3,FALSE)</f>
        <v>1</v>
      </c>
      <c r="N249" s="3">
        <f>VLOOKUP(A249,HR_Metrics_Raw!$1:$1048576,4,FALSE)</f>
        <v>1</v>
      </c>
      <c r="O249" s="12">
        <f>VLOOKUP(A249,HR_Metrics_Raw!$1:$1048576,5,FALSE)</f>
        <v>0.93099999999999994</v>
      </c>
      <c r="P249" s="3">
        <f>VLOOKUP(A249,HR_Metrics_Raw!$1:$1048576,6,FALSE)</f>
        <v>21</v>
      </c>
      <c r="Q249" t="str">
        <f>VLOOKUP(A249,HR_Metrics_Raw!$1:$1048576,7,FALSE)</f>
        <v>Sick</v>
      </c>
      <c r="R249" t="str">
        <f>VLOOKUP(A249,HR_Metrics_Raw!$1:$1048576,8,FALSE)</f>
        <v>Yes</v>
      </c>
      <c r="S249" s="3">
        <f>VLOOKUP(A249,HR_Metrics_Raw!$1:$1048576,9,FALSE)</f>
        <v>56</v>
      </c>
      <c r="T249" t="str">
        <f>VLOOKUP(A249,HR_Metrics_Raw!$1:$1048576,10,FALSE)</f>
        <v>No</v>
      </c>
      <c r="U249" t="str">
        <f>VLOOKUP(A249,HR_Metrics_Raw!$1:$1048576,11,FALSE)</f>
        <v>No</v>
      </c>
    </row>
    <row r="250" spans="1:21" x14ac:dyDescent="0.35">
      <c r="A250" s="1" t="s">
        <v>604</v>
      </c>
      <c r="B250" s="1" t="str">
        <f>VLOOKUP(Final_HR_Data!A250,Employee_Master_Raw!$1:$1048576,2,FALSE)</f>
        <v>Amit Das</v>
      </c>
      <c r="C250" s="1" t="str">
        <f>VLOOKUP(A250,Employee_Master_Raw!$1:$1048576,3,FALSE)</f>
        <v>Female</v>
      </c>
      <c r="D250" s="2">
        <f>VLOOKUP(A250,Employee_Master_Raw!$1:$1048576,4,FALSE)</f>
        <v>55</v>
      </c>
      <c r="E250" s="1" t="str">
        <f>VLOOKUP(A250,Employee_Master_Raw!$1:$1048576,5,FALSE)</f>
        <v>IT</v>
      </c>
      <c r="F250" s="1" t="str">
        <f>VLOOKUP(A250,Employee_Master_Raw!$1:$1048576,6,FALSE)</f>
        <v>Developer</v>
      </c>
      <c r="G250" s="1" t="str">
        <f>VLOOKUP(A250,Employee_Master_Raw!$1:$1048576,7,FALSE)</f>
        <v>Delhi</v>
      </c>
      <c r="H250" s="6">
        <f>IF(VLOOKUP(A250,Employee_Master_Raw!$1:$1048576,8,FALSE)=0,"",VLOOKUP(A250,Employee_Master_Raw!$1:$1048576,8,FALSE))</f>
        <v>43889</v>
      </c>
      <c r="I250" t="str">
        <f>VLOOKUP(A250,Employee_Master_Raw!$1:$1048576,9,FALSE)</f>
        <v>Master's</v>
      </c>
      <c r="J250" s="3">
        <f>VLOOKUP(A250,Employee_Master_Raw!$1:$1048576,10,FALSE)</f>
        <v>2</v>
      </c>
      <c r="K250" t="str">
        <f>VLOOKUP(A250,Employee_Master_Raw!$1:$1048576,11,FALSE)</f>
        <v>Sneha Thomas</v>
      </c>
      <c r="L250" s="10">
        <f>VLOOKUP(A250,HR_Metrics_Raw!$1:$1048576,2,FALSE)</f>
        <v>36888</v>
      </c>
      <c r="M250" s="3">
        <f>VLOOKUP(A250,HR_Metrics_Raw!$1:$1048576,3,FALSE)</f>
        <v>5</v>
      </c>
      <c r="N250" s="3">
        <f>VLOOKUP(A250,HR_Metrics_Raw!$1:$1048576,4,FALSE)</f>
        <v>9</v>
      </c>
      <c r="O250" s="12">
        <f>VLOOKUP(A250,HR_Metrics_Raw!$1:$1048576,5,FALSE)</f>
        <v>0.94299999999999995</v>
      </c>
      <c r="P250" s="3">
        <f>VLOOKUP(A250,HR_Metrics_Raw!$1:$1048576,6,FALSE)</f>
        <v>28</v>
      </c>
      <c r="Q250" t="str">
        <f>VLOOKUP(A250,HR_Metrics_Raw!$1:$1048576,7,FALSE)</f>
        <v>Unpaid</v>
      </c>
      <c r="R250" t="str">
        <f>VLOOKUP(A250,HR_Metrics_Raw!$1:$1048576,8,FALSE)</f>
        <v>No</v>
      </c>
      <c r="S250" s="3">
        <f>VLOOKUP(A250,HR_Metrics_Raw!$1:$1048576,9,FALSE)</f>
        <v>34</v>
      </c>
      <c r="T250" t="str">
        <f>VLOOKUP(A250,HR_Metrics_Raw!$1:$1048576,10,FALSE)</f>
        <v>Yes</v>
      </c>
      <c r="U250" t="str">
        <f>VLOOKUP(A250,HR_Metrics_Raw!$1:$1048576,11,FALSE)</f>
        <v>Yes</v>
      </c>
    </row>
    <row r="251" spans="1:21" x14ac:dyDescent="0.35">
      <c r="A251" s="1" t="s">
        <v>1126</v>
      </c>
      <c r="B251" s="1" t="str">
        <f>VLOOKUP(Final_HR_Data!A251,Employee_Master_Raw!$1:$1048576,2,FALSE)</f>
        <v>Kiran Patel</v>
      </c>
      <c r="C251" s="1" t="str">
        <f>VLOOKUP(A251,Employee_Master_Raw!$1:$1048576,3,FALSE)</f>
        <v>Female</v>
      </c>
      <c r="D251" s="2">
        <f>VLOOKUP(A251,Employee_Master_Raw!$1:$1048576,4,FALSE)</f>
        <v>28</v>
      </c>
      <c r="E251" s="1" t="str">
        <f>VLOOKUP(A251,Employee_Master_Raw!$1:$1048576,5,FALSE)</f>
        <v>Finance</v>
      </c>
      <c r="F251" s="1" t="str">
        <f>VLOOKUP(A251,Employee_Master_Raw!$1:$1048576,6,FALSE)</f>
        <v>Executive</v>
      </c>
      <c r="G251" s="1" t="str">
        <f>VLOOKUP(A251,Employee_Master_Raw!$1:$1048576,7,FALSE)</f>
        <v>Chennai</v>
      </c>
      <c r="H251" s="6">
        <f>IF(VLOOKUP(A251,Employee_Master_Raw!$1:$1048576,8,FALSE)=0,"",VLOOKUP(A251,Employee_Master_Raw!$1:$1048576,8,FALSE))</f>
        <v>42884</v>
      </c>
      <c r="I251" t="str">
        <f>VLOOKUP(A251,Employee_Master_Raw!$1:$1048576,9,FALSE)</f>
        <v>Bachelor's</v>
      </c>
      <c r="J251" s="3">
        <f>VLOOKUP(A251,Employee_Master_Raw!$1:$1048576,10,FALSE)</f>
        <v>2</v>
      </c>
      <c r="K251" t="str">
        <f>VLOOKUP(A251,Employee_Master_Raw!$1:$1048576,11,FALSE)</f>
        <v>Sneha Thomas</v>
      </c>
      <c r="L251" s="10">
        <f>VLOOKUP(A251,HR_Metrics_Raw!$1:$1048576,2,FALSE)</f>
        <v>44484</v>
      </c>
      <c r="M251" s="3">
        <f>VLOOKUP(A251,HR_Metrics_Raw!$1:$1048576,3,FALSE)</f>
        <v>3</v>
      </c>
      <c r="N251" s="3">
        <f>VLOOKUP(A251,HR_Metrics_Raw!$1:$1048576,4,FALSE)</f>
        <v>10</v>
      </c>
      <c r="O251" s="12">
        <f>VLOOKUP(A251,HR_Metrics_Raw!$1:$1048576,5,FALSE)</f>
        <v>0.86499999999999999</v>
      </c>
      <c r="P251" s="3">
        <f>VLOOKUP(A251,HR_Metrics_Raw!$1:$1048576,6,FALSE)</f>
        <v>11</v>
      </c>
      <c r="Q251" t="str">
        <f>VLOOKUP(A251,HR_Metrics_Raw!$1:$1048576,7,FALSE)</f>
        <v>Earned</v>
      </c>
      <c r="R251" t="str">
        <f>VLOOKUP(A251,HR_Metrics_Raw!$1:$1048576,8,FALSE)</f>
        <v>Yes</v>
      </c>
      <c r="S251" s="3">
        <f>VLOOKUP(A251,HR_Metrics_Raw!$1:$1048576,9,FALSE)</f>
        <v>62</v>
      </c>
      <c r="T251" t="str">
        <f>VLOOKUP(A251,HR_Metrics_Raw!$1:$1048576,10,FALSE)</f>
        <v>Yes</v>
      </c>
      <c r="U251" t="str">
        <f>VLOOKUP(A251,HR_Metrics_Raw!$1:$1048576,11,FALSE)</f>
        <v>No</v>
      </c>
    </row>
    <row r="252" spans="1:21" x14ac:dyDescent="0.35">
      <c r="A252" s="1" t="s">
        <v>214</v>
      </c>
      <c r="B252" s="1" t="str">
        <f>VLOOKUP(Final_HR_Data!A252,Employee_Master_Raw!$1:$1048576,2,FALSE)</f>
        <v>Sneha Iyer</v>
      </c>
      <c r="C252" s="1" t="str">
        <f>VLOOKUP(A252,Employee_Master_Raw!$1:$1048576,3,FALSE)</f>
        <v>Male</v>
      </c>
      <c r="D252" s="2">
        <f>VLOOKUP(A252,Employee_Master_Raw!$1:$1048576,4,FALSE)</f>
        <v>23</v>
      </c>
      <c r="E252" s="1" t="str">
        <f>VLOOKUP(A252,Employee_Master_Raw!$1:$1048576,5,FALSE)</f>
        <v>IT</v>
      </c>
      <c r="F252" s="1" t="str">
        <f>VLOOKUP(A252,Employee_Master_Raw!$1:$1048576,6,FALSE)</f>
        <v>Executive</v>
      </c>
      <c r="G252" s="1" t="str">
        <f>VLOOKUP(A252,Employee_Master_Raw!$1:$1048576,7,FALSE)</f>
        <v>Pune</v>
      </c>
      <c r="H252" s="6">
        <f>IF(VLOOKUP(A252,Employee_Master_Raw!$1:$1048576,8,FALSE)=0,"",VLOOKUP(A252,Employee_Master_Raw!$1:$1048576,8,FALSE))</f>
        <v>43087</v>
      </c>
      <c r="I252" t="str">
        <f>VLOOKUP(A252,Employee_Master_Raw!$1:$1048576,9,FALSE)</f>
        <v>Master's</v>
      </c>
      <c r="J252" s="3">
        <f>VLOOKUP(A252,Employee_Master_Raw!$1:$1048576,10,FALSE)</f>
        <v>1</v>
      </c>
      <c r="K252" t="str">
        <f>VLOOKUP(A252,Employee_Master_Raw!$1:$1048576,11,FALSE)</f>
        <v>Rahul Nair</v>
      </c>
      <c r="L252" s="10">
        <f>VLOOKUP(A252,HR_Metrics_Raw!$1:$1048576,2,FALSE)</f>
        <v>151059</v>
      </c>
      <c r="M252" s="3">
        <f>VLOOKUP(A252,HR_Metrics_Raw!$1:$1048576,3,FALSE)</f>
        <v>5</v>
      </c>
      <c r="N252" s="3">
        <f>VLOOKUP(A252,HR_Metrics_Raw!$1:$1048576,4,FALSE)</f>
        <v>1</v>
      </c>
      <c r="O252" s="12">
        <f>VLOOKUP(A252,HR_Metrics_Raw!$1:$1048576,5,FALSE)</f>
        <v>0.94700000000000006</v>
      </c>
      <c r="P252" s="3">
        <f>VLOOKUP(A252,HR_Metrics_Raw!$1:$1048576,6,FALSE)</f>
        <v>1</v>
      </c>
      <c r="Q252" t="str">
        <f>VLOOKUP(A252,HR_Metrics_Raw!$1:$1048576,7,FALSE)</f>
        <v>Unpaid</v>
      </c>
      <c r="R252" t="str">
        <f>VLOOKUP(A252,HR_Metrics_Raw!$1:$1048576,8,FALSE)</f>
        <v>Yes</v>
      </c>
      <c r="S252" s="3">
        <f>VLOOKUP(A252,HR_Metrics_Raw!$1:$1048576,9,FALSE)</f>
        <v>60</v>
      </c>
      <c r="T252" t="str">
        <f>VLOOKUP(A252,HR_Metrics_Raw!$1:$1048576,10,FALSE)</f>
        <v>No</v>
      </c>
      <c r="U252" t="str">
        <f>VLOOKUP(A252,HR_Metrics_Raw!$1:$1048576,11,FALSE)</f>
        <v>Yes</v>
      </c>
    </row>
    <row r="253" spans="1:21" x14ac:dyDescent="0.35">
      <c r="A253" s="1" t="s">
        <v>863</v>
      </c>
      <c r="B253" s="1" t="str">
        <f>VLOOKUP(Final_HR_Data!A253,Employee_Master_Raw!$1:$1048576,2,FALSE)</f>
        <v>Rahul Kumar</v>
      </c>
      <c r="C253" s="1" t="str">
        <f>VLOOKUP(A253,Employee_Master_Raw!$1:$1048576,3,FALSE)</f>
        <v>Female</v>
      </c>
      <c r="D253" s="2">
        <f>VLOOKUP(A253,Employee_Master_Raw!$1:$1048576,4,FALSE)</f>
        <v>29</v>
      </c>
      <c r="E253" s="1" t="str">
        <f>VLOOKUP(A253,Employee_Master_Raw!$1:$1048576,5,FALSE)</f>
        <v>IT</v>
      </c>
      <c r="F253" s="1" t="str">
        <f>VLOOKUP(A253,Employee_Master_Raw!$1:$1048576,6,FALSE)</f>
        <v>Specialist</v>
      </c>
      <c r="G253" s="1" t="str">
        <f>VLOOKUP(A253,Employee_Master_Raw!$1:$1048576,7,FALSE)</f>
        <v>Bangalore</v>
      </c>
      <c r="H253" s="6">
        <f>IF(VLOOKUP(A253,Employee_Master_Raw!$1:$1048576,8,FALSE)=0,"",VLOOKUP(A253,Employee_Master_Raw!$1:$1048576,8,FALSE))</f>
        <v>45966</v>
      </c>
      <c r="I253" t="str">
        <f>VLOOKUP(A253,Employee_Master_Raw!$1:$1048576,9,FALSE)</f>
        <v>Master's</v>
      </c>
      <c r="J253" s="3">
        <f>VLOOKUP(A253,Employee_Master_Raw!$1:$1048576,10,FALSE)</f>
        <v>20</v>
      </c>
      <c r="K253" t="str">
        <f>VLOOKUP(A253,Employee_Master_Raw!$1:$1048576,11,FALSE)</f>
        <v>Anil Menon</v>
      </c>
      <c r="L253" s="10">
        <f>VLOOKUP(A253,HR_Metrics_Raw!$1:$1048576,2,FALSE)</f>
        <v>62570</v>
      </c>
      <c r="M253" s="3">
        <f>VLOOKUP(A253,HR_Metrics_Raw!$1:$1048576,3,FALSE)</f>
        <v>4</v>
      </c>
      <c r="N253" s="3">
        <f>VLOOKUP(A253,HR_Metrics_Raw!$1:$1048576,4,FALSE)</f>
        <v>10</v>
      </c>
      <c r="O253" s="12">
        <f>VLOOKUP(A253,HR_Metrics_Raw!$1:$1048576,5,FALSE)</f>
        <v>0.87599999999999989</v>
      </c>
      <c r="P253" s="3">
        <f>VLOOKUP(A253,HR_Metrics_Raw!$1:$1048576,6,FALSE)</f>
        <v>12</v>
      </c>
      <c r="Q253" t="str">
        <f>VLOOKUP(A253,HR_Metrics_Raw!$1:$1048576,7,FALSE)</f>
        <v>Unpaid</v>
      </c>
      <c r="R253" t="str">
        <f>VLOOKUP(A253,HR_Metrics_Raw!$1:$1048576,8,FALSE)</f>
        <v>No</v>
      </c>
      <c r="S253" s="3">
        <f>VLOOKUP(A253,HR_Metrics_Raw!$1:$1048576,9,FALSE)</f>
        <v>33</v>
      </c>
      <c r="T253" t="str">
        <f>VLOOKUP(A253,HR_Metrics_Raw!$1:$1048576,10,FALSE)</f>
        <v>No</v>
      </c>
      <c r="U253" t="str">
        <f>VLOOKUP(A253,HR_Metrics_Raw!$1:$1048576,11,FALSE)</f>
        <v>Yes</v>
      </c>
    </row>
    <row r="254" spans="1:21" x14ac:dyDescent="0.35">
      <c r="A254" s="1" t="s">
        <v>2739</v>
      </c>
      <c r="B254" s="1" t="str">
        <f>VLOOKUP(Final_HR_Data!A254,Employee_Master_Raw!$1:$1048576,2,FALSE)</f>
        <v>Sneha Iyer</v>
      </c>
      <c r="C254" s="1" t="str">
        <f>VLOOKUP(A254,Employee_Master_Raw!$1:$1048576,3,FALSE)</f>
        <v>Female</v>
      </c>
      <c r="D254" s="2">
        <f>VLOOKUP(A254,Employee_Master_Raw!$1:$1048576,4,FALSE)</f>
        <v>50</v>
      </c>
      <c r="E254" s="1" t="str">
        <f>VLOOKUP(A254,Employee_Master_Raw!$1:$1048576,5,FALSE)</f>
        <v>Operations</v>
      </c>
      <c r="F254" s="1" t="str">
        <f>VLOOKUP(A254,Employee_Master_Raw!$1:$1048576,6,FALSE)</f>
        <v>Executive</v>
      </c>
      <c r="G254" s="1" t="str">
        <f>VLOOKUP(A254,Employee_Master_Raw!$1:$1048576,7,FALSE)</f>
        <v>Hyderabad</v>
      </c>
      <c r="H254" s="6">
        <f>IF(VLOOKUP(A254,Employee_Master_Raw!$1:$1048576,8,FALSE)=0,"",VLOOKUP(A254,Employee_Master_Raw!$1:$1048576,8,FALSE))</f>
        <v>45723</v>
      </c>
      <c r="I254" t="str">
        <f>VLOOKUP(A254,Employee_Master_Raw!$1:$1048576,9,FALSE)</f>
        <v>MBA</v>
      </c>
      <c r="J254" s="3">
        <f>VLOOKUP(A254,Employee_Master_Raw!$1:$1048576,10,FALSE)</f>
        <v>8</v>
      </c>
      <c r="K254" t="str">
        <f>VLOOKUP(A254,Employee_Master_Raw!$1:$1048576,11,FALSE)</f>
        <v>Anil Menon</v>
      </c>
      <c r="L254" s="10">
        <f>VLOOKUP(A254,HR_Metrics_Raw!$1:$1048576,2,FALSE)</f>
        <v>88947</v>
      </c>
      <c r="M254" s="3">
        <f>VLOOKUP(A254,HR_Metrics_Raw!$1:$1048576,3,FALSE)</f>
        <v>4</v>
      </c>
      <c r="N254" s="3">
        <f>VLOOKUP(A254,HR_Metrics_Raw!$1:$1048576,4,FALSE)</f>
        <v>2</v>
      </c>
      <c r="O254" s="12">
        <f>VLOOKUP(A254,HR_Metrics_Raw!$1:$1048576,5,FALSE)</f>
        <v>0.92400000000000004</v>
      </c>
      <c r="P254" s="3">
        <f>VLOOKUP(A254,HR_Metrics_Raw!$1:$1048576,6,FALSE)</f>
        <v>25</v>
      </c>
      <c r="Q254" t="str">
        <f>VLOOKUP(A254,HR_Metrics_Raw!$1:$1048576,7,FALSE)</f>
        <v>Unpaid</v>
      </c>
      <c r="R254" t="str">
        <f>VLOOKUP(A254,HR_Metrics_Raw!$1:$1048576,8,FALSE)</f>
        <v>Yes</v>
      </c>
      <c r="S254" s="3">
        <f>VLOOKUP(A254,HR_Metrics_Raw!$1:$1048576,9,FALSE)</f>
        <v>1</v>
      </c>
      <c r="T254" t="str">
        <f>VLOOKUP(A254,HR_Metrics_Raw!$1:$1048576,10,FALSE)</f>
        <v>No</v>
      </c>
      <c r="U254" t="str">
        <f>VLOOKUP(A254,HR_Metrics_Raw!$1:$1048576,11,FALSE)</f>
        <v>Yes</v>
      </c>
    </row>
    <row r="255" spans="1:21" x14ac:dyDescent="0.35">
      <c r="A255" s="1" t="s">
        <v>2859</v>
      </c>
      <c r="B255" s="1" t="str">
        <f>VLOOKUP(Final_HR_Data!A255,Employee_Master_Raw!$1:$1048576,2,FALSE)</f>
        <v>Priya Menon</v>
      </c>
      <c r="C255" s="1" t="str">
        <f>VLOOKUP(A255,Employee_Master_Raw!$1:$1048576,3,FALSE)</f>
        <v>Female</v>
      </c>
      <c r="D255" s="2">
        <f>VLOOKUP(A255,Employee_Master_Raw!$1:$1048576,4,FALSE)</f>
        <v>56</v>
      </c>
      <c r="E255" s="1" t="str">
        <f>VLOOKUP(A255,Employee_Master_Raw!$1:$1048576,5,FALSE)</f>
        <v>IT</v>
      </c>
      <c r="F255" s="1" t="str">
        <f>VLOOKUP(A255,Employee_Master_Raw!$1:$1048576,6,FALSE)</f>
        <v>Analyst</v>
      </c>
      <c r="G255" s="1" t="str">
        <f>VLOOKUP(A255,Employee_Master_Raw!$1:$1048576,7,FALSE)</f>
        <v>Kochi</v>
      </c>
      <c r="H255" s="6">
        <f>IF(VLOOKUP(A255,Employee_Master_Raw!$1:$1048576,8,FALSE)=0,"",VLOOKUP(A255,Employee_Master_Raw!$1:$1048576,8,FALSE))</f>
        <v>44847</v>
      </c>
      <c r="I255" t="str">
        <f>VLOOKUP(A255,Employee_Master_Raw!$1:$1048576,9,FALSE)</f>
        <v>Master's</v>
      </c>
      <c r="J255" s="3">
        <f>VLOOKUP(A255,Employee_Master_Raw!$1:$1048576,10,FALSE)</f>
        <v>13</v>
      </c>
      <c r="K255" t="str">
        <f>VLOOKUP(A255,Employee_Master_Raw!$1:$1048576,11,FALSE)</f>
        <v>Rahul Nair</v>
      </c>
      <c r="L255" s="10">
        <f>VLOOKUP(A255,HR_Metrics_Raw!$1:$1048576,2,FALSE)</f>
        <v>174668</v>
      </c>
      <c r="M255" s="3">
        <f>VLOOKUP(A255,HR_Metrics_Raw!$1:$1048576,3,FALSE)</f>
        <v>3</v>
      </c>
      <c r="N255" s="3">
        <f>VLOOKUP(A255,HR_Metrics_Raw!$1:$1048576,4,FALSE)</f>
        <v>6</v>
      </c>
      <c r="O255" s="12">
        <f>VLOOKUP(A255,HR_Metrics_Raw!$1:$1048576,5,FALSE)</f>
        <v>0.94799999999999995</v>
      </c>
      <c r="P255" s="3">
        <f>VLOOKUP(A255,HR_Metrics_Raw!$1:$1048576,6,FALSE)</f>
        <v>5</v>
      </c>
      <c r="Q255" t="str">
        <f>VLOOKUP(A255,HR_Metrics_Raw!$1:$1048576,7,FALSE)</f>
        <v>Sick</v>
      </c>
      <c r="R255" t="str">
        <f>VLOOKUP(A255,HR_Metrics_Raw!$1:$1048576,8,FALSE)</f>
        <v>No</v>
      </c>
      <c r="S255" s="3">
        <f>VLOOKUP(A255,HR_Metrics_Raw!$1:$1048576,9,FALSE)</f>
        <v>53</v>
      </c>
      <c r="T255" t="str">
        <f>VLOOKUP(A255,HR_Metrics_Raw!$1:$1048576,10,FALSE)</f>
        <v>No</v>
      </c>
      <c r="U255" t="str">
        <f>VLOOKUP(A255,HR_Metrics_Raw!$1:$1048576,11,FALSE)</f>
        <v>No</v>
      </c>
    </row>
    <row r="256" spans="1:21" x14ac:dyDescent="0.35">
      <c r="A256" s="1" t="s">
        <v>1865</v>
      </c>
      <c r="B256" s="1" t="str">
        <f>VLOOKUP(Final_HR_Data!A256,Employee_Master_Raw!$1:$1048576,2,FALSE)</f>
        <v>Neha Thomas</v>
      </c>
      <c r="C256" s="1" t="str">
        <f>VLOOKUP(A256,Employee_Master_Raw!$1:$1048576,3,FALSE)</f>
        <v>Male</v>
      </c>
      <c r="D256" s="2">
        <f>VLOOKUP(A256,Employee_Master_Raw!$1:$1048576,4,FALSE)</f>
        <v>52</v>
      </c>
      <c r="E256" s="1" t="str">
        <f>VLOOKUP(A256,Employee_Master_Raw!$1:$1048576,5,FALSE)</f>
        <v>HR</v>
      </c>
      <c r="F256" s="1" t="str">
        <f>VLOOKUP(A256,Employee_Master_Raw!$1:$1048576,6,FALSE)</f>
        <v>Analyst</v>
      </c>
      <c r="G256" s="1" t="str">
        <f>VLOOKUP(A256,Employee_Master_Raw!$1:$1048576,7,FALSE)</f>
        <v>Delhi</v>
      </c>
      <c r="H256" s="6">
        <f>IF(VLOOKUP(A256,Employee_Master_Raw!$1:$1048576,8,FALSE)=0,"",VLOOKUP(A256,Employee_Master_Raw!$1:$1048576,8,FALSE))</f>
        <v>44895</v>
      </c>
      <c r="I256" t="str">
        <f>VLOOKUP(A256,Employee_Master_Raw!$1:$1048576,9,FALSE)</f>
        <v>MBA</v>
      </c>
      <c r="J256" s="3">
        <f>VLOOKUP(A256,Employee_Master_Raw!$1:$1048576,10,FALSE)</f>
        <v>2</v>
      </c>
      <c r="K256" t="str">
        <f>VLOOKUP(A256,Employee_Master_Raw!$1:$1048576,11,FALSE)</f>
        <v>Sneha Thomas</v>
      </c>
      <c r="L256" s="10">
        <f>VLOOKUP(A256,HR_Metrics_Raw!$1:$1048576,2,FALSE)</f>
        <v>148659</v>
      </c>
      <c r="M256" s="3">
        <f>VLOOKUP(A256,HR_Metrics_Raw!$1:$1048576,3,FALSE)</f>
        <v>3</v>
      </c>
      <c r="N256" s="3">
        <f>VLOOKUP(A256,HR_Metrics_Raw!$1:$1048576,4,FALSE)</f>
        <v>6</v>
      </c>
      <c r="O256" s="12">
        <f>VLOOKUP(A256,HR_Metrics_Raw!$1:$1048576,5,FALSE)</f>
        <v>0.92200000000000004</v>
      </c>
      <c r="P256" s="3">
        <f>VLOOKUP(A256,HR_Metrics_Raw!$1:$1048576,6,FALSE)</f>
        <v>18</v>
      </c>
      <c r="Q256" t="str">
        <f>VLOOKUP(A256,HR_Metrics_Raw!$1:$1048576,7,FALSE)</f>
        <v>Earned</v>
      </c>
      <c r="R256" t="str">
        <f>VLOOKUP(A256,HR_Metrics_Raw!$1:$1048576,8,FALSE)</f>
        <v>Yes</v>
      </c>
      <c r="S256" s="3">
        <f>VLOOKUP(A256,HR_Metrics_Raw!$1:$1048576,9,FALSE)</f>
        <v>18</v>
      </c>
      <c r="T256" t="str">
        <f>VLOOKUP(A256,HR_Metrics_Raw!$1:$1048576,10,FALSE)</f>
        <v>Yes</v>
      </c>
      <c r="U256" t="str">
        <f>VLOOKUP(A256,HR_Metrics_Raw!$1:$1048576,11,FALSE)</f>
        <v>Yes</v>
      </c>
    </row>
    <row r="257" spans="1:21" x14ac:dyDescent="0.35">
      <c r="A257" s="1" t="s">
        <v>1977</v>
      </c>
      <c r="B257" s="1" t="str">
        <f>VLOOKUP(Final_HR_Data!A257,Employee_Master_Raw!$1:$1048576,2,FALSE)</f>
        <v>Kiran Patel</v>
      </c>
      <c r="C257" s="1" t="str">
        <f>VLOOKUP(A257,Employee_Master_Raw!$1:$1048576,3,FALSE)</f>
        <v>Female</v>
      </c>
      <c r="D257" s="2">
        <f>VLOOKUP(A257,Employee_Master_Raw!$1:$1048576,4,FALSE)</f>
        <v>49</v>
      </c>
      <c r="E257" s="1" t="str">
        <f>VLOOKUP(A257,Employee_Master_Raw!$1:$1048576,5,FALSE)</f>
        <v>Sales</v>
      </c>
      <c r="F257" s="1" t="str">
        <f>VLOOKUP(A257,Employee_Master_Raw!$1:$1048576,6,FALSE)</f>
        <v>Manager</v>
      </c>
      <c r="G257" s="1" t="str">
        <f>VLOOKUP(A257,Employee_Master_Raw!$1:$1048576,7,FALSE)</f>
        <v>Hyderabad</v>
      </c>
      <c r="H257" s="6">
        <f>IF(VLOOKUP(A257,Employee_Master_Raw!$1:$1048576,8,FALSE)=0,"",VLOOKUP(A257,Employee_Master_Raw!$1:$1048576,8,FALSE))</f>
        <v>43954</v>
      </c>
      <c r="I257" t="str">
        <f>VLOOKUP(A257,Employee_Master_Raw!$1:$1048576,9,FALSE)</f>
        <v>Master's</v>
      </c>
      <c r="J257" s="3">
        <f>VLOOKUP(A257,Employee_Master_Raw!$1:$1048576,10,FALSE)</f>
        <v>12</v>
      </c>
      <c r="K257" t="str">
        <f>VLOOKUP(A257,Employee_Master_Raw!$1:$1048576,11,FALSE)</f>
        <v>Rahul Nair</v>
      </c>
      <c r="L257" s="10">
        <f>VLOOKUP(A257,HR_Metrics_Raw!$1:$1048576,2,FALSE)</f>
        <v>109445</v>
      </c>
      <c r="M257" s="3">
        <f>VLOOKUP(A257,HR_Metrics_Raw!$1:$1048576,3,FALSE)</f>
        <v>2</v>
      </c>
      <c r="N257" s="3">
        <f>VLOOKUP(A257,HR_Metrics_Raw!$1:$1048576,4,FALSE)</f>
        <v>7</v>
      </c>
      <c r="O257" s="12">
        <f>VLOOKUP(A257,HR_Metrics_Raw!$1:$1048576,5,FALSE)</f>
        <v>0.88300000000000001</v>
      </c>
      <c r="P257" s="3">
        <f>VLOOKUP(A257,HR_Metrics_Raw!$1:$1048576,6,FALSE)</f>
        <v>29</v>
      </c>
      <c r="Q257" t="str">
        <f>VLOOKUP(A257,HR_Metrics_Raw!$1:$1048576,7,FALSE)</f>
        <v>Maternity/Paternity</v>
      </c>
      <c r="R257" t="str">
        <f>VLOOKUP(A257,HR_Metrics_Raw!$1:$1048576,8,FALSE)</f>
        <v>No</v>
      </c>
      <c r="S257" s="3">
        <f>VLOOKUP(A257,HR_Metrics_Raw!$1:$1048576,9,FALSE)</f>
        <v>73</v>
      </c>
      <c r="T257" t="str">
        <f>VLOOKUP(A257,HR_Metrics_Raw!$1:$1048576,10,FALSE)</f>
        <v>No</v>
      </c>
      <c r="U257" t="str">
        <f>VLOOKUP(A257,HR_Metrics_Raw!$1:$1048576,11,FALSE)</f>
        <v>No</v>
      </c>
    </row>
    <row r="258" spans="1:21" x14ac:dyDescent="0.35">
      <c r="A258" s="1" t="s">
        <v>1312</v>
      </c>
      <c r="B258" s="1" t="str">
        <f>VLOOKUP(Final_HR_Data!A258,Employee_Master_Raw!$1:$1048576,2,FALSE)</f>
        <v>Ananya Sharma</v>
      </c>
      <c r="C258" s="1" t="str">
        <f>VLOOKUP(A258,Employee_Master_Raw!$1:$1048576,3,FALSE)</f>
        <v>Male</v>
      </c>
      <c r="D258" s="2">
        <f>VLOOKUP(A258,Employee_Master_Raw!$1:$1048576,4,FALSE)</f>
        <v>30</v>
      </c>
      <c r="E258" s="1" t="str">
        <f>VLOOKUP(A258,Employee_Master_Raw!$1:$1048576,5,FALSE)</f>
        <v>Finance</v>
      </c>
      <c r="F258" s="1" t="str">
        <f>VLOOKUP(A258,Employee_Master_Raw!$1:$1048576,6,FALSE)</f>
        <v>Executive</v>
      </c>
      <c r="G258" s="1" t="str">
        <f>VLOOKUP(A258,Employee_Master_Raw!$1:$1048576,7,FALSE)</f>
        <v>Kochi</v>
      </c>
      <c r="H258" s="6">
        <f>IF(VLOOKUP(A258,Employee_Master_Raw!$1:$1048576,8,FALSE)=0,"",VLOOKUP(A258,Employee_Master_Raw!$1:$1048576,8,FALSE))</f>
        <v>43285</v>
      </c>
      <c r="I258" t="str">
        <f>VLOOKUP(A258,Employee_Master_Raw!$1:$1048576,9,FALSE)</f>
        <v>MBA</v>
      </c>
      <c r="J258" s="3">
        <f>VLOOKUP(A258,Employee_Master_Raw!$1:$1048576,10,FALSE)</f>
        <v>13</v>
      </c>
      <c r="K258" t="str">
        <f>VLOOKUP(A258,Employee_Master_Raw!$1:$1048576,11,FALSE)</f>
        <v>Priya Sharma</v>
      </c>
      <c r="L258" s="10">
        <f>VLOOKUP(A258,HR_Metrics_Raw!$1:$1048576,2,FALSE)</f>
        <v>127529</v>
      </c>
      <c r="M258" s="3">
        <f>VLOOKUP(A258,HR_Metrics_Raw!$1:$1048576,3,FALSE)</f>
        <v>3</v>
      </c>
      <c r="N258" s="3">
        <f>VLOOKUP(A258,HR_Metrics_Raw!$1:$1048576,4,FALSE)</f>
        <v>3</v>
      </c>
      <c r="O258" s="12">
        <f>VLOOKUP(A258,HR_Metrics_Raw!$1:$1048576,5,FALSE)</f>
        <v>0.98099999999999998</v>
      </c>
      <c r="P258" s="3">
        <f>VLOOKUP(A258,HR_Metrics_Raw!$1:$1048576,6,FALSE)</f>
        <v>20</v>
      </c>
      <c r="Q258" t="str">
        <f>VLOOKUP(A258,HR_Metrics_Raw!$1:$1048576,7,FALSE)</f>
        <v>Maternity/Paternity</v>
      </c>
      <c r="R258" t="str">
        <f>VLOOKUP(A258,HR_Metrics_Raw!$1:$1048576,8,FALSE)</f>
        <v>No</v>
      </c>
      <c r="S258" s="3">
        <f>VLOOKUP(A258,HR_Metrics_Raw!$1:$1048576,9,FALSE)</f>
        <v>5</v>
      </c>
      <c r="T258" t="str">
        <f>VLOOKUP(A258,HR_Metrics_Raw!$1:$1048576,10,FALSE)</f>
        <v>No</v>
      </c>
      <c r="U258" t="str">
        <f>VLOOKUP(A258,HR_Metrics_Raw!$1:$1048576,11,FALSE)</f>
        <v>Yes</v>
      </c>
    </row>
    <row r="259" spans="1:21" x14ac:dyDescent="0.35">
      <c r="A259" s="1" t="s">
        <v>2956</v>
      </c>
      <c r="B259" s="1" t="str">
        <f>VLOOKUP(Final_HR_Data!A259,Employee_Master_Raw!$1:$1048576,2,FALSE)</f>
        <v>Rahul Kumar</v>
      </c>
      <c r="C259" s="1" t="str">
        <f>VLOOKUP(A259,Employee_Master_Raw!$1:$1048576,3,FALSE)</f>
        <v>Male</v>
      </c>
      <c r="D259" s="2">
        <f>VLOOKUP(A259,Employee_Master_Raw!$1:$1048576,4,FALSE)</f>
        <v>52</v>
      </c>
      <c r="E259" s="1" t="str">
        <f>VLOOKUP(A259,Employee_Master_Raw!$1:$1048576,5,FALSE)</f>
        <v>Finance</v>
      </c>
      <c r="F259" s="1" t="str">
        <f>VLOOKUP(A259,Employee_Master_Raw!$1:$1048576,6,FALSE)</f>
        <v>Specialist</v>
      </c>
      <c r="G259" s="1" t="str">
        <f>VLOOKUP(A259,Employee_Master_Raw!$1:$1048576,7,FALSE)</f>
        <v>Kochi</v>
      </c>
      <c r="H259" s="6">
        <f>IF(VLOOKUP(A259,Employee_Master_Raw!$1:$1048576,8,FALSE)=0,"",VLOOKUP(A259,Employee_Master_Raw!$1:$1048576,8,FALSE))</f>
        <v>45310</v>
      </c>
      <c r="I259" t="str">
        <f>VLOOKUP(A259,Employee_Master_Raw!$1:$1048576,9,FALSE)</f>
        <v>MCA</v>
      </c>
      <c r="J259" s="3">
        <f>VLOOKUP(A259,Employee_Master_Raw!$1:$1048576,10,FALSE)</f>
        <v>4</v>
      </c>
      <c r="K259" t="str">
        <f>VLOOKUP(A259,Employee_Master_Raw!$1:$1048576,11,FALSE)</f>
        <v>Rahul Nair</v>
      </c>
      <c r="L259" s="10">
        <f>VLOOKUP(A259,HR_Metrics_Raw!$1:$1048576,2,FALSE)</f>
        <v>113036</v>
      </c>
      <c r="M259" s="3">
        <f>VLOOKUP(A259,HR_Metrics_Raw!$1:$1048576,3,FALSE)</f>
        <v>3</v>
      </c>
      <c r="N259" s="3">
        <f>VLOOKUP(A259,HR_Metrics_Raw!$1:$1048576,4,FALSE)</f>
        <v>5</v>
      </c>
      <c r="O259" s="12">
        <f>VLOOKUP(A259,HR_Metrics_Raw!$1:$1048576,5,FALSE)</f>
        <v>0.91500000000000004</v>
      </c>
      <c r="P259" s="3">
        <f>VLOOKUP(A259,HR_Metrics_Raw!$1:$1048576,6,FALSE)</f>
        <v>25</v>
      </c>
      <c r="Q259" t="str">
        <f>VLOOKUP(A259,HR_Metrics_Raw!$1:$1048576,7,FALSE)</f>
        <v>Unpaid</v>
      </c>
      <c r="R259" t="str">
        <f>VLOOKUP(A259,HR_Metrics_Raw!$1:$1048576,8,FALSE)</f>
        <v>Yes</v>
      </c>
      <c r="S259" s="3">
        <f>VLOOKUP(A259,HR_Metrics_Raw!$1:$1048576,9,FALSE)</f>
        <v>5</v>
      </c>
      <c r="T259" t="str">
        <f>VLOOKUP(A259,HR_Metrics_Raw!$1:$1048576,10,FALSE)</f>
        <v>No</v>
      </c>
      <c r="U259" t="str">
        <f>VLOOKUP(A259,HR_Metrics_Raw!$1:$1048576,11,FALSE)</f>
        <v>No</v>
      </c>
    </row>
    <row r="260" spans="1:21" x14ac:dyDescent="0.35">
      <c r="A260" s="1" t="s">
        <v>1329</v>
      </c>
      <c r="B260" s="1" t="str">
        <f>VLOOKUP(Final_HR_Data!A260,Employee_Master_Raw!$1:$1048576,2,FALSE)</f>
        <v>Ananya Sharma</v>
      </c>
      <c r="C260" s="1" t="str">
        <f>VLOOKUP(A260,Employee_Master_Raw!$1:$1048576,3,FALSE)</f>
        <v>Female</v>
      </c>
      <c r="D260" s="2">
        <f>VLOOKUP(A260,Employee_Master_Raw!$1:$1048576,4,FALSE)</f>
        <v>54</v>
      </c>
      <c r="E260" s="1" t="str">
        <f>VLOOKUP(A260,Employee_Master_Raw!$1:$1048576,5,FALSE)</f>
        <v>IT</v>
      </c>
      <c r="F260" s="1" t="str">
        <f>VLOOKUP(A260,Employee_Master_Raw!$1:$1048576,6,FALSE)</f>
        <v>Executive</v>
      </c>
      <c r="G260" s="1" t="str">
        <f>VLOOKUP(A260,Employee_Master_Raw!$1:$1048576,7,FALSE)</f>
        <v>Mumbai</v>
      </c>
      <c r="H260" s="6">
        <f>IF(VLOOKUP(A260,Employee_Master_Raw!$1:$1048576,8,FALSE)=0,"",VLOOKUP(A260,Employee_Master_Raw!$1:$1048576,8,FALSE))</f>
        <v>43073</v>
      </c>
      <c r="I260" t="str">
        <f>VLOOKUP(A260,Employee_Master_Raw!$1:$1048576,9,FALSE)</f>
        <v>MCA</v>
      </c>
      <c r="J260" s="3">
        <f>VLOOKUP(A260,Employee_Master_Raw!$1:$1048576,10,FALSE)</f>
        <v>20</v>
      </c>
      <c r="K260" t="str">
        <f>VLOOKUP(A260,Employee_Master_Raw!$1:$1048576,11,FALSE)</f>
        <v>Rahul Nair</v>
      </c>
      <c r="L260" s="10">
        <f>VLOOKUP(A260,HR_Metrics_Raw!$1:$1048576,2,FALSE)</f>
        <v>179051</v>
      </c>
      <c r="M260" s="3">
        <f>VLOOKUP(A260,HR_Metrics_Raw!$1:$1048576,3,FALSE)</f>
        <v>4</v>
      </c>
      <c r="N260" s="3">
        <f>VLOOKUP(A260,HR_Metrics_Raw!$1:$1048576,4,FALSE)</f>
        <v>6</v>
      </c>
      <c r="O260" s="12">
        <f>VLOOKUP(A260,HR_Metrics_Raw!$1:$1048576,5,FALSE)</f>
        <v>0.997</v>
      </c>
      <c r="P260" s="3">
        <f>VLOOKUP(A260,HR_Metrics_Raw!$1:$1048576,6,FALSE)</f>
        <v>21</v>
      </c>
      <c r="Q260" t="str">
        <f>VLOOKUP(A260,HR_Metrics_Raw!$1:$1048576,7,FALSE)</f>
        <v>Unknown</v>
      </c>
      <c r="R260" t="str">
        <f>VLOOKUP(A260,HR_Metrics_Raw!$1:$1048576,8,FALSE)</f>
        <v>No</v>
      </c>
      <c r="S260" s="3">
        <f>VLOOKUP(A260,HR_Metrics_Raw!$1:$1048576,9,FALSE)</f>
        <v>3</v>
      </c>
      <c r="T260" t="str">
        <f>VLOOKUP(A260,HR_Metrics_Raw!$1:$1048576,10,FALSE)</f>
        <v>No</v>
      </c>
      <c r="U260" t="str">
        <f>VLOOKUP(A260,HR_Metrics_Raw!$1:$1048576,11,FALSE)</f>
        <v>Yes</v>
      </c>
    </row>
    <row r="261" spans="1:21" x14ac:dyDescent="0.35">
      <c r="A261" s="1" t="s">
        <v>1341</v>
      </c>
      <c r="B261" s="1" t="str">
        <f>VLOOKUP(Final_HR_Data!A261,Employee_Master_Raw!$1:$1048576,2,FALSE)</f>
        <v>Rahul Kumar</v>
      </c>
      <c r="C261" s="1" t="str">
        <f>VLOOKUP(A261,Employee_Master_Raw!$1:$1048576,3,FALSE)</f>
        <v>Male</v>
      </c>
      <c r="D261" s="2">
        <f>VLOOKUP(A261,Employee_Master_Raw!$1:$1048576,4,FALSE)</f>
        <v>53</v>
      </c>
      <c r="E261" s="1" t="str">
        <f>VLOOKUP(A261,Employee_Master_Raw!$1:$1048576,5,FALSE)</f>
        <v>Operations</v>
      </c>
      <c r="F261" s="1" t="str">
        <f>VLOOKUP(A261,Employee_Master_Raw!$1:$1048576,6,FALSE)</f>
        <v>Executive</v>
      </c>
      <c r="G261" s="1" t="str">
        <f>VLOOKUP(A261,Employee_Master_Raw!$1:$1048576,7,FALSE)</f>
        <v>Delhi</v>
      </c>
      <c r="H261" s="6">
        <f>IF(VLOOKUP(A261,Employee_Master_Raw!$1:$1048576,8,FALSE)=0,"",VLOOKUP(A261,Employee_Master_Raw!$1:$1048576,8,FALSE))</f>
        <v>45093</v>
      </c>
      <c r="I261" t="str">
        <f>VLOOKUP(A261,Employee_Master_Raw!$1:$1048576,9,FALSE)</f>
        <v>Master's</v>
      </c>
      <c r="J261" s="3">
        <f>VLOOKUP(A261,Employee_Master_Raw!$1:$1048576,10,FALSE)</f>
        <v>7</v>
      </c>
      <c r="K261" t="str">
        <f>VLOOKUP(A261,Employee_Master_Raw!$1:$1048576,11,FALSE)</f>
        <v>Unknown</v>
      </c>
      <c r="L261" s="10">
        <f>VLOOKUP(A261,HR_Metrics_Raw!$1:$1048576,2,FALSE)</f>
        <v>155057</v>
      </c>
      <c r="M261" s="3">
        <f>VLOOKUP(A261,HR_Metrics_Raw!$1:$1048576,3,FALSE)</f>
        <v>5</v>
      </c>
      <c r="N261" s="3">
        <f>VLOOKUP(A261,HR_Metrics_Raw!$1:$1048576,4,FALSE)</f>
        <v>9</v>
      </c>
      <c r="O261" s="12">
        <f>VLOOKUP(A261,HR_Metrics_Raw!$1:$1048576,5,FALSE)</f>
        <v>0.8859999999999999</v>
      </c>
      <c r="P261" s="3">
        <f>VLOOKUP(A261,HR_Metrics_Raw!$1:$1048576,6,FALSE)</f>
        <v>29</v>
      </c>
      <c r="Q261" t="str">
        <f>VLOOKUP(A261,HR_Metrics_Raw!$1:$1048576,7,FALSE)</f>
        <v>Earned</v>
      </c>
      <c r="R261" t="str">
        <f>VLOOKUP(A261,HR_Metrics_Raw!$1:$1048576,8,FALSE)</f>
        <v>Yes</v>
      </c>
      <c r="S261" s="3">
        <f>VLOOKUP(A261,HR_Metrics_Raw!$1:$1048576,9,FALSE)</f>
        <v>43</v>
      </c>
      <c r="T261" t="str">
        <f>VLOOKUP(A261,HR_Metrics_Raw!$1:$1048576,10,FALSE)</f>
        <v>No</v>
      </c>
      <c r="U261" t="str">
        <f>VLOOKUP(A261,HR_Metrics_Raw!$1:$1048576,11,FALSE)</f>
        <v>No</v>
      </c>
    </row>
    <row r="262" spans="1:21" x14ac:dyDescent="0.35">
      <c r="A262" s="1" t="s">
        <v>565</v>
      </c>
      <c r="B262" s="1" t="str">
        <f>VLOOKUP(Final_HR_Data!A262,Employee_Master_Raw!$1:$1048576,2,FALSE)</f>
        <v>Kiran Patel</v>
      </c>
      <c r="C262" s="1" t="str">
        <f>VLOOKUP(A262,Employee_Master_Raw!$1:$1048576,3,FALSE)</f>
        <v>Female</v>
      </c>
      <c r="D262" s="2">
        <f>VLOOKUP(A262,Employee_Master_Raw!$1:$1048576,4,FALSE)</f>
        <v>53</v>
      </c>
      <c r="E262" s="1" t="str">
        <f>VLOOKUP(A262,Employee_Master_Raw!$1:$1048576,5,FALSE)</f>
        <v>Sales</v>
      </c>
      <c r="F262" s="1" t="str">
        <f>VLOOKUP(A262,Employee_Master_Raw!$1:$1048576,6,FALSE)</f>
        <v>Developer</v>
      </c>
      <c r="G262" s="1" t="str">
        <f>VLOOKUP(A262,Employee_Master_Raw!$1:$1048576,7,FALSE)</f>
        <v>Delhi</v>
      </c>
      <c r="H262" s="6">
        <f>IF(VLOOKUP(A262,Employee_Master_Raw!$1:$1048576,8,FALSE)=0,"",VLOOKUP(A262,Employee_Master_Raw!$1:$1048576,8,FALSE))</f>
        <v>43134</v>
      </c>
      <c r="I262" t="str">
        <f>VLOOKUP(A262,Employee_Master_Raw!$1:$1048576,9,FALSE)</f>
        <v>Master's</v>
      </c>
      <c r="J262" s="3">
        <f>VLOOKUP(A262,Employee_Master_Raw!$1:$1048576,10,FALSE)</f>
        <v>18</v>
      </c>
      <c r="K262" t="str">
        <f>VLOOKUP(A262,Employee_Master_Raw!$1:$1048576,11,FALSE)</f>
        <v>Unknown</v>
      </c>
      <c r="L262" s="10">
        <f>VLOOKUP(A262,HR_Metrics_Raw!$1:$1048576,2,FALSE)</f>
        <v>35990</v>
      </c>
      <c r="M262" s="3">
        <f>VLOOKUP(A262,HR_Metrics_Raw!$1:$1048576,3,FALSE)</f>
        <v>3</v>
      </c>
      <c r="N262" s="3">
        <f>VLOOKUP(A262,HR_Metrics_Raw!$1:$1048576,4,FALSE)</f>
        <v>4</v>
      </c>
      <c r="O262" s="12">
        <f>VLOOKUP(A262,HR_Metrics_Raw!$1:$1048576,5,FALSE)</f>
        <v>1</v>
      </c>
      <c r="P262" s="3">
        <f>VLOOKUP(A262,HR_Metrics_Raw!$1:$1048576,6,FALSE)</f>
        <v>15</v>
      </c>
      <c r="Q262" t="str">
        <f>VLOOKUP(A262,HR_Metrics_Raw!$1:$1048576,7,FALSE)</f>
        <v>Sick</v>
      </c>
      <c r="R262" t="str">
        <f>VLOOKUP(A262,HR_Metrics_Raw!$1:$1048576,8,FALSE)</f>
        <v>No</v>
      </c>
      <c r="S262" s="3">
        <f>VLOOKUP(A262,HR_Metrics_Raw!$1:$1048576,9,FALSE)</f>
        <v>79</v>
      </c>
      <c r="T262" t="str">
        <f>VLOOKUP(A262,HR_Metrics_Raw!$1:$1048576,10,FALSE)</f>
        <v>No</v>
      </c>
      <c r="U262" t="str">
        <f>VLOOKUP(A262,HR_Metrics_Raw!$1:$1048576,11,FALSE)</f>
        <v>No</v>
      </c>
    </row>
    <row r="263" spans="1:21" x14ac:dyDescent="0.35">
      <c r="A263" s="1" t="s">
        <v>2733</v>
      </c>
      <c r="B263" s="1" t="str">
        <f>VLOOKUP(Final_HR_Data!A263,Employee_Master_Raw!$1:$1048576,2,FALSE)</f>
        <v>Sneha Iyer</v>
      </c>
      <c r="C263" s="1" t="str">
        <f>VLOOKUP(A263,Employee_Master_Raw!$1:$1048576,3,FALSE)</f>
        <v>Male</v>
      </c>
      <c r="D263" s="2">
        <f>VLOOKUP(A263,Employee_Master_Raw!$1:$1048576,4,FALSE)</f>
        <v>48</v>
      </c>
      <c r="E263" s="1" t="str">
        <f>VLOOKUP(A263,Employee_Master_Raw!$1:$1048576,5,FALSE)</f>
        <v>Sales</v>
      </c>
      <c r="F263" s="1" t="str">
        <f>VLOOKUP(A263,Employee_Master_Raw!$1:$1048576,6,FALSE)</f>
        <v>Analyst</v>
      </c>
      <c r="G263" s="1" t="str">
        <f>VLOOKUP(A263,Employee_Master_Raw!$1:$1048576,7,FALSE)</f>
        <v>Unknown</v>
      </c>
      <c r="H263" s="6">
        <f>IF(VLOOKUP(A263,Employee_Master_Raw!$1:$1048576,8,FALSE)=0,"",VLOOKUP(A263,Employee_Master_Raw!$1:$1048576,8,FALSE))</f>
        <v>43392</v>
      </c>
      <c r="I263" t="str">
        <f>VLOOKUP(A263,Employee_Master_Raw!$1:$1048576,9,FALSE)</f>
        <v>Bachelor's</v>
      </c>
      <c r="J263" s="3">
        <f>VLOOKUP(A263,Employee_Master_Raw!$1:$1048576,10,FALSE)</f>
        <v>14</v>
      </c>
      <c r="K263" t="str">
        <f>VLOOKUP(A263,Employee_Master_Raw!$1:$1048576,11,FALSE)</f>
        <v>Rahul Nair</v>
      </c>
      <c r="L263" s="10">
        <f>VLOOKUP(A263,HR_Metrics_Raw!$1:$1048576,2,FALSE)</f>
        <v>153294</v>
      </c>
      <c r="M263" s="3">
        <f>VLOOKUP(A263,HR_Metrics_Raw!$1:$1048576,3,FALSE)</f>
        <v>1</v>
      </c>
      <c r="N263" s="3">
        <f>VLOOKUP(A263,HR_Metrics_Raw!$1:$1048576,4,FALSE)</f>
        <v>3</v>
      </c>
      <c r="O263" s="12">
        <f>VLOOKUP(A263,HR_Metrics_Raw!$1:$1048576,5,FALSE)</f>
        <v>0.9840000000000001</v>
      </c>
      <c r="P263" s="3">
        <f>VLOOKUP(A263,HR_Metrics_Raw!$1:$1048576,6,FALSE)</f>
        <v>16</v>
      </c>
      <c r="Q263" t="str">
        <f>VLOOKUP(A263,HR_Metrics_Raw!$1:$1048576,7,FALSE)</f>
        <v>Unpaid</v>
      </c>
      <c r="R263" t="str">
        <f>VLOOKUP(A263,HR_Metrics_Raw!$1:$1048576,8,FALSE)</f>
        <v>No</v>
      </c>
      <c r="S263" s="3">
        <f>VLOOKUP(A263,HR_Metrics_Raw!$1:$1048576,9,FALSE)</f>
        <v>80</v>
      </c>
      <c r="T263" t="str">
        <f>VLOOKUP(A263,HR_Metrics_Raw!$1:$1048576,10,FALSE)</f>
        <v>No</v>
      </c>
      <c r="U263" t="str">
        <f>VLOOKUP(A263,HR_Metrics_Raw!$1:$1048576,11,FALSE)</f>
        <v>Yes</v>
      </c>
    </row>
    <row r="264" spans="1:21" x14ac:dyDescent="0.35">
      <c r="A264" s="1" t="s">
        <v>1819</v>
      </c>
      <c r="B264" s="1" t="str">
        <f>VLOOKUP(Final_HR_Data!A264,Employee_Master_Raw!$1:$1048576,2,FALSE)</f>
        <v>Arjun Nair</v>
      </c>
      <c r="C264" s="1" t="str">
        <f>VLOOKUP(A264,Employee_Master_Raw!$1:$1048576,3,FALSE)</f>
        <v>Female</v>
      </c>
      <c r="D264" s="2">
        <f>VLOOKUP(A264,Employee_Master_Raw!$1:$1048576,4,FALSE)</f>
        <v>46</v>
      </c>
      <c r="E264" s="1" t="str">
        <f>VLOOKUP(A264,Employee_Master_Raw!$1:$1048576,5,FALSE)</f>
        <v>Sales</v>
      </c>
      <c r="F264" s="1" t="str">
        <f>VLOOKUP(A264,Employee_Master_Raw!$1:$1048576,6,FALSE)</f>
        <v>Executive</v>
      </c>
      <c r="G264" s="1" t="str">
        <f>VLOOKUP(A264,Employee_Master_Raw!$1:$1048576,7,FALSE)</f>
        <v>Kochi</v>
      </c>
      <c r="H264" s="6">
        <f>IF(VLOOKUP(A264,Employee_Master_Raw!$1:$1048576,8,FALSE)=0,"",VLOOKUP(A264,Employee_Master_Raw!$1:$1048576,8,FALSE))</f>
        <v>45134</v>
      </c>
      <c r="I264" t="str">
        <f>VLOOKUP(A264,Employee_Master_Raw!$1:$1048576,9,FALSE)</f>
        <v>Bachelor's</v>
      </c>
      <c r="J264" s="3">
        <f>VLOOKUP(A264,Employee_Master_Raw!$1:$1048576,10,FALSE)</f>
        <v>6</v>
      </c>
      <c r="K264" t="str">
        <f>VLOOKUP(A264,Employee_Master_Raw!$1:$1048576,11,FALSE)</f>
        <v>Priya Sharma</v>
      </c>
      <c r="L264" s="10">
        <f>VLOOKUP(A264,HR_Metrics_Raw!$1:$1048576,2,FALSE)</f>
        <v>43905</v>
      </c>
      <c r="M264" s="3">
        <f>VLOOKUP(A264,HR_Metrics_Raw!$1:$1048576,3,FALSE)</f>
        <v>1</v>
      </c>
      <c r="N264" s="3">
        <f>VLOOKUP(A264,HR_Metrics_Raw!$1:$1048576,4,FALSE)</f>
        <v>4</v>
      </c>
      <c r="O264" s="12">
        <f>VLOOKUP(A264,HR_Metrics_Raw!$1:$1048576,5,FALSE)</f>
        <v>0.82799999999999996</v>
      </c>
      <c r="P264" s="3">
        <f>VLOOKUP(A264,HR_Metrics_Raw!$1:$1048576,6,FALSE)</f>
        <v>18</v>
      </c>
      <c r="Q264" t="str">
        <f>VLOOKUP(A264,HR_Metrics_Raw!$1:$1048576,7,FALSE)</f>
        <v>Maternity/Paternity</v>
      </c>
      <c r="R264" t="str">
        <f>VLOOKUP(A264,HR_Metrics_Raw!$1:$1048576,8,FALSE)</f>
        <v>Yes</v>
      </c>
      <c r="S264" s="3">
        <f>VLOOKUP(A264,HR_Metrics_Raw!$1:$1048576,9,FALSE)</f>
        <v>74</v>
      </c>
      <c r="T264" t="str">
        <f>VLOOKUP(A264,HR_Metrics_Raw!$1:$1048576,10,FALSE)</f>
        <v>No</v>
      </c>
      <c r="U264" t="str">
        <f>VLOOKUP(A264,HR_Metrics_Raw!$1:$1048576,11,FALSE)</f>
        <v>No</v>
      </c>
    </row>
    <row r="265" spans="1:21" x14ac:dyDescent="0.35">
      <c r="A265" s="1" t="s">
        <v>1614</v>
      </c>
      <c r="B265" s="1" t="str">
        <f>VLOOKUP(Final_HR_Data!A265,Employee_Master_Raw!$1:$1048576,2,FALSE)</f>
        <v>Kiran Patel</v>
      </c>
      <c r="C265" s="1" t="str">
        <f>VLOOKUP(A265,Employee_Master_Raw!$1:$1048576,3,FALSE)</f>
        <v>Female</v>
      </c>
      <c r="D265" s="2">
        <f>VLOOKUP(A265,Employee_Master_Raw!$1:$1048576,4,FALSE)</f>
        <v>60</v>
      </c>
      <c r="E265" s="1" t="str">
        <f>VLOOKUP(A265,Employee_Master_Raw!$1:$1048576,5,FALSE)</f>
        <v>Operations</v>
      </c>
      <c r="F265" s="1" t="str">
        <f>VLOOKUP(A265,Employee_Master_Raw!$1:$1048576,6,FALSE)</f>
        <v>Executive</v>
      </c>
      <c r="G265" s="1" t="str">
        <f>VLOOKUP(A265,Employee_Master_Raw!$1:$1048576,7,FALSE)</f>
        <v>Chennai</v>
      </c>
      <c r="H265" s="6">
        <f>IF(VLOOKUP(A265,Employee_Master_Raw!$1:$1048576,8,FALSE)=0,"",VLOOKUP(A265,Employee_Master_Raw!$1:$1048576,8,FALSE))</f>
        <v>43889</v>
      </c>
      <c r="I265" t="str">
        <f>VLOOKUP(A265,Employee_Master_Raw!$1:$1048576,9,FALSE)</f>
        <v>MBA</v>
      </c>
      <c r="J265" s="3">
        <f>VLOOKUP(A265,Employee_Master_Raw!$1:$1048576,10,FALSE)</f>
        <v>13</v>
      </c>
      <c r="K265" t="str">
        <f>VLOOKUP(A265,Employee_Master_Raw!$1:$1048576,11,FALSE)</f>
        <v>Rahul Nair</v>
      </c>
      <c r="L265" s="10">
        <f>VLOOKUP(A265,HR_Metrics_Raw!$1:$1048576,2,FALSE)</f>
        <v>47591</v>
      </c>
      <c r="M265" s="3">
        <f>VLOOKUP(A265,HR_Metrics_Raw!$1:$1048576,3,FALSE)</f>
        <v>2</v>
      </c>
      <c r="N265" s="3">
        <f>VLOOKUP(A265,HR_Metrics_Raw!$1:$1048576,4,FALSE)</f>
        <v>1</v>
      </c>
      <c r="O265" s="12">
        <f>VLOOKUP(A265,HR_Metrics_Raw!$1:$1048576,5,FALSE)</f>
        <v>0.78200000000000003</v>
      </c>
      <c r="P265" s="3">
        <f>VLOOKUP(A265,HR_Metrics_Raw!$1:$1048576,6,FALSE)</f>
        <v>23</v>
      </c>
      <c r="Q265" t="str">
        <f>VLOOKUP(A265,HR_Metrics_Raw!$1:$1048576,7,FALSE)</f>
        <v>Sick</v>
      </c>
      <c r="R265" t="str">
        <f>VLOOKUP(A265,HR_Metrics_Raw!$1:$1048576,8,FALSE)</f>
        <v>No</v>
      </c>
      <c r="S265" s="3">
        <f>VLOOKUP(A265,HR_Metrics_Raw!$1:$1048576,9,FALSE)</f>
        <v>30</v>
      </c>
      <c r="T265" t="str">
        <f>VLOOKUP(A265,HR_Metrics_Raw!$1:$1048576,10,FALSE)</f>
        <v>No</v>
      </c>
      <c r="U265" t="str">
        <f>VLOOKUP(A265,HR_Metrics_Raw!$1:$1048576,11,FALSE)</f>
        <v>No</v>
      </c>
    </row>
    <row r="266" spans="1:21" x14ac:dyDescent="0.35">
      <c r="A266" s="1" t="s">
        <v>1407</v>
      </c>
      <c r="B266" s="1" t="str">
        <f>VLOOKUP(Final_HR_Data!A266,Employee_Master_Raw!$1:$1048576,2,FALSE)</f>
        <v>Kiran Patel</v>
      </c>
      <c r="C266" s="1" t="str">
        <f>VLOOKUP(A266,Employee_Master_Raw!$1:$1048576,3,FALSE)</f>
        <v>Male</v>
      </c>
      <c r="D266" s="2">
        <f>VLOOKUP(A266,Employee_Master_Raw!$1:$1048576,4,FALSE)</f>
        <v>29</v>
      </c>
      <c r="E266" s="1" t="str">
        <f>VLOOKUP(A266,Employee_Master_Raw!$1:$1048576,5,FALSE)</f>
        <v>Operations</v>
      </c>
      <c r="F266" s="1" t="str">
        <f>VLOOKUP(A266,Employee_Master_Raw!$1:$1048576,6,FALSE)</f>
        <v>Specialist</v>
      </c>
      <c r="G266" s="1" t="str">
        <f>VLOOKUP(A266,Employee_Master_Raw!$1:$1048576,7,FALSE)</f>
        <v>Hyderabad</v>
      </c>
      <c r="H266" s="6">
        <f>IF(VLOOKUP(A266,Employee_Master_Raw!$1:$1048576,8,FALSE)=0,"",VLOOKUP(A266,Employee_Master_Raw!$1:$1048576,8,FALSE))</f>
        <v>45361</v>
      </c>
      <c r="I266" t="str">
        <f>VLOOKUP(A266,Employee_Master_Raw!$1:$1048576,9,FALSE)</f>
        <v>MCA</v>
      </c>
      <c r="J266" s="3">
        <f>VLOOKUP(A266,Employee_Master_Raw!$1:$1048576,10,FALSE)</f>
        <v>5</v>
      </c>
      <c r="K266" t="str">
        <f>VLOOKUP(A266,Employee_Master_Raw!$1:$1048576,11,FALSE)</f>
        <v>Rahul Nair</v>
      </c>
      <c r="L266" s="10">
        <f>VLOOKUP(A266,HR_Metrics_Raw!$1:$1048576,2,FALSE)</f>
        <v>26801</v>
      </c>
      <c r="M266" s="3">
        <f>VLOOKUP(A266,HR_Metrics_Raw!$1:$1048576,3,FALSE)</f>
        <v>2</v>
      </c>
      <c r="N266" s="3">
        <f>VLOOKUP(A266,HR_Metrics_Raw!$1:$1048576,4,FALSE)</f>
        <v>7</v>
      </c>
      <c r="O266" s="12">
        <f>VLOOKUP(A266,HR_Metrics_Raw!$1:$1048576,5,FALSE)</f>
        <v>0.90700000000000003</v>
      </c>
      <c r="P266" s="3">
        <f>VLOOKUP(A266,HR_Metrics_Raw!$1:$1048576,6,FALSE)</f>
        <v>27</v>
      </c>
      <c r="Q266" t="str">
        <f>VLOOKUP(A266,HR_Metrics_Raw!$1:$1048576,7,FALSE)</f>
        <v>Sick</v>
      </c>
      <c r="R266" t="str">
        <f>VLOOKUP(A266,HR_Metrics_Raw!$1:$1048576,8,FALSE)</f>
        <v>No</v>
      </c>
      <c r="S266" s="3">
        <f>VLOOKUP(A266,HR_Metrics_Raw!$1:$1048576,9,FALSE)</f>
        <v>13</v>
      </c>
      <c r="T266" t="str">
        <f>VLOOKUP(A266,HR_Metrics_Raw!$1:$1048576,10,FALSE)</f>
        <v>No</v>
      </c>
      <c r="U266" t="str">
        <f>VLOOKUP(A266,HR_Metrics_Raw!$1:$1048576,11,FALSE)</f>
        <v>No</v>
      </c>
    </row>
    <row r="267" spans="1:21" x14ac:dyDescent="0.35">
      <c r="A267" s="1" t="s">
        <v>3030</v>
      </c>
      <c r="B267" s="1" t="str">
        <f>VLOOKUP(Final_HR_Data!A267,Employee_Master_Raw!$1:$1048576,2,FALSE)</f>
        <v>Ananya Sharma</v>
      </c>
      <c r="C267" s="1" t="str">
        <f>VLOOKUP(A267,Employee_Master_Raw!$1:$1048576,3,FALSE)</f>
        <v>Female</v>
      </c>
      <c r="D267" s="2">
        <f>VLOOKUP(A267,Employee_Master_Raw!$1:$1048576,4,FALSE)</f>
        <v>28</v>
      </c>
      <c r="E267" s="1" t="str">
        <f>VLOOKUP(A267,Employee_Master_Raw!$1:$1048576,5,FALSE)</f>
        <v>Operations</v>
      </c>
      <c r="F267" s="1" t="str">
        <f>VLOOKUP(A267,Employee_Master_Raw!$1:$1048576,6,FALSE)</f>
        <v>Developer</v>
      </c>
      <c r="G267" s="1" t="str">
        <f>VLOOKUP(A267,Employee_Master_Raw!$1:$1048576,7,FALSE)</f>
        <v>Pune</v>
      </c>
      <c r="H267" s="6">
        <f>IF(VLOOKUP(A267,Employee_Master_Raw!$1:$1048576,8,FALSE)=0,"",VLOOKUP(A267,Employee_Master_Raw!$1:$1048576,8,FALSE))</f>
        <v>42777</v>
      </c>
      <c r="I267" t="str">
        <f>VLOOKUP(A267,Employee_Master_Raw!$1:$1048576,9,FALSE)</f>
        <v>Master's</v>
      </c>
      <c r="J267" s="3">
        <f>VLOOKUP(A267,Employee_Master_Raw!$1:$1048576,10,FALSE)</f>
        <v>20</v>
      </c>
      <c r="K267" t="str">
        <f>VLOOKUP(A267,Employee_Master_Raw!$1:$1048576,11,FALSE)</f>
        <v>Priya Sharma</v>
      </c>
      <c r="L267" s="10">
        <f>VLOOKUP(A267,HR_Metrics_Raw!$1:$1048576,2,FALSE)</f>
        <v>75547</v>
      </c>
      <c r="M267" s="3">
        <f>VLOOKUP(A267,HR_Metrics_Raw!$1:$1048576,3,FALSE)</f>
        <v>2</v>
      </c>
      <c r="N267" s="3">
        <f>VLOOKUP(A267,HR_Metrics_Raw!$1:$1048576,4,FALSE)</f>
        <v>9</v>
      </c>
      <c r="O267" s="12">
        <f>VLOOKUP(A267,HR_Metrics_Raw!$1:$1048576,5,FALSE)</f>
        <v>0.83799999999999997</v>
      </c>
      <c r="P267" s="3">
        <f>VLOOKUP(A267,HR_Metrics_Raw!$1:$1048576,6,FALSE)</f>
        <v>21</v>
      </c>
      <c r="Q267" t="str">
        <f>VLOOKUP(A267,HR_Metrics_Raw!$1:$1048576,7,FALSE)</f>
        <v>Maternity/Paternity</v>
      </c>
      <c r="R267" t="str">
        <f>VLOOKUP(A267,HR_Metrics_Raw!$1:$1048576,8,FALSE)</f>
        <v>Yes</v>
      </c>
      <c r="S267" s="3">
        <f>VLOOKUP(A267,HR_Metrics_Raw!$1:$1048576,9,FALSE)</f>
        <v>27</v>
      </c>
      <c r="T267" t="str">
        <f>VLOOKUP(A267,HR_Metrics_Raw!$1:$1048576,10,FALSE)</f>
        <v>No</v>
      </c>
      <c r="U267" t="str">
        <f>VLOOKUP(A267,HR_Metrics_Raw!$1:$1048576,11,FALSE)</f>
        <v>No</v>
      </c>
    </row>
    <row r="268" spans="1:21" x14ac:dyDescent="0.35">
      <c r="A268" s="1" t="s">
        <v>944</v>
      </c>
      <c r="B268" s="1" t="str">
        <f>VLOOKUP(Final_HR_Data!A268,Employee_Master_Raw!$1:$1048576,2,FALSE)</f>
        <v>Sneha Iyer</v>
      </c>
      <c r="C268" s="1" t="str">
        <f>VLOOKUP(A268,Employee_Master_Raw!$1:$1048576,3,FALSE)</f>
        <v>Female</v>
      </c>
      <c r="D268" s="2">
        <f>VLOOKUP(A268,Employee_Master_Raw!$1:$1048576,4,FALSE)</f>
        <v>30</v>
      </c>
      <c r="E268" s="1" t="str">
        <f>VLOOKUP(A268,Employee_Master_Raw!$1:$1048576,5,FALSE)</f>
        <v>Operations</v>
      </c>
      <c r="F268" s="1" t="str">
        <f>VLOOKUP(A268,Employee_Master_Raw!$1:$1048576,6,FALSE)</f>
        <v>Analyst</v>
      </c>
      <c r="G268" s="1" t="str">
        <f>VLOOKUP(A268,Employee_Master_Raw!$1:$1048576,7,FALSE)</f>
        <v>Pune</v>
      </c>
      <c r="H268" s="6">
        <f>IF(VLOOKUP(A268,Employee_Master_Raw!$1:$1048576,8,FALSE)=0,"",VLOOKUP(A268,Employee_Master_Raw!$1:$1048576,8,FALSE))</f>
        <v>45681</v>
      </c>
      <c r="I268" t="str">
        <f>VLOOKUP(A268,Employee_Master_Raw!$1:$1048576,9,FALSE)</f>
        <v>Master's</v>
      </c>
      <c r="J268" s="3">
        <f>VLOOKUP(A268,Employee_Master_Raw!$1:$1048576,10,FALSE)</f>
        <v>14</v>
      </c>
      <c r="K268" t="str">
        <f>VLOOKUP(A268,Employee_Master_Raw!$1:$1048576,11,FALSE)</f>
        <v>Sneha Thomas</v>
      </c>
      <c r="L268" s="10">
        <f>VLOOKUP(A268,HR_Metrics_Raw!$1:$1048576,2,FALSE)</f>
        <v>143709</v>
      </c>
      <c r="M268" s="3">
        <f>VLOOKUP(A268,HR_Metrics_Raw!$1:$1048576,3,FALSE)</f>
        <v>2</v>
      </c>
      <c r="N268" s="3">
        <f>VLOOKUP(A268,HR_Metrics_Raw!$1:$1048576,4,FALSE)</f>
        <v>2</v>
      </c>
      <c r="O268" s="12">
        <f>VLOOKUP(A268,HR_Metrics_Raw!$1:$1048576,5,FALSE)</f>
        <v>1</v>
      </c>
      <c r="P268" s="3">
        <f>VLOOKUP(A268,HR_Metrics_Raw!$1:$1048576,6,FALSE)</f>
        <v>6</v>
      </c>
      <c r="Q268" t="str">
        <f>VLOOKUP(A268,HR_Metrics_Raw!$1:$1048576,7,FALSE)</f>
        <v>Casual</v>
      </c>
      <c r="R268" t="str">
        <f>VLOOKUP(A268,HR_Metrics_Raw!$1:$1048576,8,FALSE)</f>
        <v>Yes</v>
      </c>
      <c r="S268" s="3">
        <f>VLOOKUP(A268,HR_Metrics_Raw!$1:$1048576,9,FALSE)</f>
        <v>65</v>
      </c>
      <c r="T268" t="str">
        <f>VLOOKUP(A268,HR_Metrics_Raw!$1:$1048576,10,FALSE)</f>
        <v>No</v>
      </c>
      <c r="U268" t="str">
        <f>VLOOKUP(A268,HR_Metrics_Raw!$1:$1048576,11,FALSE)</f>
        <v>No</v>
      </c>
    </row>
    <row r="269" spans="1:21" x14ac:dyDescent="0.35">
      <c r="A269" s="1" t="s">
        <v>77</v>
      </c>
      <c r="B269" s="1" t="str">
        <f>VLOOKUP(Final_HR_Data!A269,Employee_Master_Raw!$1:$1048576,2,FALSE)</f>
        <v>Arjun Nair</v>
      </c>
      <c r="C269" s="1" t="str">
        <f>VLOOKUP(A269,Employee_Master_Raw!$1:$1048576,3,FALSE)</f>
        <v>Male</v>
      </c>
      <c r="D269" s="2">
        <f>VLOOKUP(A269,Employee_Master_Raw!$1:$1048576,4,FALSE)</f>
        <v>52</v>
      </c>
      <c r="E269" s="1" t="str">
        <f>VLOOKUP(A269,Employee_Master_Raw!$1:$1048576,5,FALSE)</f>
        <v>FINANCE</v>
      </c>
      <c r="F269" s="1" t="str">
        <f>VLOOKUP(A269,Employee_Master_Raw!$1:$1048576,6,FALSE)</f>
        <v>Executive</v>
      </c>
      <c r="G269" s="1" t="str">
        <f>VLOOKUP(A269,Employee_Master_Raw!$1:$1048576,7,FALSE)</f>
        <v>Mumbai</v>
      </c>
      <c r="H269" s="6">
        <f>IF(VLOOKUP(A269,Employee_Master_Raw!$1:$1048576,8,FALSE)=0,"",VLOOKUP(A269,Employee_Master_Raw!$1:$1048576,8,FALSE))</f>
        <v>42445</v>
      </c>
      <c r="I269" t="str">
        <f>VLOOKUP(A269,Employee_Master_Raw!$1:$1048576,9,FALSE)</f>
        <v>MBA</v>
      </c>
      <c r="J269" s="3">
        <f>VLOOKUP(A269,Employee_Master_Raw!$1:$1048576,10,FALSE)</f>
        <v>8</v>
      </c>
      <c r="K269" t="str">
        <f>VLOOKUP(A269,Employee_Master_Raw!$1:$1048576,11,FALSE)</f>
        <v>Anil Menon</v>
      </c>
      <c r="L269" s="10">
        <f>VLOOKUP(A269,HR_Metrics_Raw!$1:$1048576,2,FALSE)</f>
        <v>114164</v>
      </c>
      <c r="M269" s="3">
        <f>VLOOKUP(A269,HR_Metrics_Raw!$1:$1048576,3,FALSE)</f>
        <v>2</v>
      </c>
      <c r="N269" s="3">
        <f>VLOOKUP(A269,HR_Metrics_Raw!$1:$1048576,4,FALSE)</f>
        <v>9</v>
      </c>
      <c r="O269" s="12">
        <f>VLOOKUP(A269,HR_Metrics_Raw!$1:$1048576,5,FALSE)</f>
        <v>0.8640000000000001</v>
      </c>
      <c r="P269" s="3">
        <f>VLOOKUP(A269,HR_Metrics_Raw!$1:$1048576,6,FALSE)</f>
        <v>5</v>
      </c>
      <c r="Q269" t="str">
        <f>VLOOKUP(A269,HR_Metrics_Raw!$1:$1048576,7,FALSE)</f>
        <v>Sick</v>
      </c>
      <c r="R269" t="str">
        <f>VLOOKUP(A269,HR_Metrics_Raw!$1:$1048576,8,FALSE)</f>
        <v>No</v>
      </c>
      <c r="S269" s="3">
        <f>VLOOKUP(A269,HR_Metrics_Raw!$1:$1048576,9,FALSE)</f>
        <v>72</v>
      </c>
      <c r="T269" t="str">
        <f>VLOOKUP(A269,HR_Metrics_Raw!$1:$1048576,10,FALSE)</f>
        <v>No</v>
      </c>
      <c r="U269" t="str">
        <f>VLOOKUP(A269,HR_Metrics_Raw!$1:$1048576,11,FALSE)</f>
        <v>No</v>
      </c>
    </row>
    <row r="270" spans="1:21" x14ac:dyDescent="0.35">
      <c r="A270" s="1" t="s">
        <v>878</v>
      </c>
      <c r="B270" s="1" t="str">
        <f>VLOOKUP(Final_HR_Data!A270,Employee_Master_Raw!$1:$1048576,2,FALSE)</f>
        <v>Rahul Kumar</v>
      </c>
      <c r="C270" s="1" t="str">
        <f>VLOOKUP(A270,Employee_Master_Raw!$1:$1048576,3,FALSE)</f>
        <v>Female</v>
      </c>
      <c r="D270" s="2">
        <f>VLOOKUP(A270,Employee_Master_Raw!$1:$1048576,4,FALSE)</f>
        <v>45</v>
      </c>
      <c r="E270" s="1" t="str">
        <f>VLOOKUP(A270,Employee_Master_Raw!$1:$1048576,5,FALSE)</f>
        <v>Marketing</v>
      </c>
      <c r="F270" s="1" t="str">
        <f>VLOOKUP(A270,Employee_Master_Raw!$1:$1048576,6,FALSE)</f>
        <v>Analyst</v>
      </c>
      <c r="G270" s="1" t="str">
        <f>VLOOKUP(A270,Employee_Master_Raw!$1:$1048576,7,FALSE)</f>
        <v>Delhi</v>
      </c>
      <c r="H270" s="6">
        <f>IF(VLOOKUP(A270,Employee_Master_Raw!$1:$1048576,8,FALSE)=0,"",VLOOKUP(A270,Employee_Master_Raw!$1:$1048576,8,FALSE))</f>
        <v>45065</v>
      </c>
      <c r="I270" t="str">
        <f>VLOOKUP(A270,Employee_Master_Raw!$1:$1048576,9,FALSE)</f>
        <v>Master's</v>
      </c>
      <c r="J270" s="3">
        <f>VLOOKUP(A270,Employee_Master_Raw!$1:$1048576,10,FALSE)</f>
        <v>13</v>
      </c>
      <c r="K270" t="str">
        <f>VLOOKUP(A270,Employee_Master_Raw!$1:$1048576,11,FALSE)</f>
        <v>Rahul Nair</v>
      </c>
      <c r="L270" s="10">
        <f>VLOOKUP(A270,HR_Metrics_Raw!$1:$1048576,2,FALSE)</f>
        <v>177582</v>
      </c>
      <c r="M270" s="3">
        <f>VLOOKUP(A270,HR_Metrics_Raw!$1:$1048576,3,FALSE)</f>
        <v>2</v>
      </c>
      <c r="N270" s="3">
        <f>VLOOKUP(A270,HR_Metrics_Raw!$1:$1048576,4,FALSE)</f>
        <v>1</v>
      </c>
      <c r="O270" s="12">
        <f>VLOOKUP(A270,HR_Metrics_Raw!$1:$1048576,5,FALSE)</f>
        <v>0.96299999999999997</v>
      </c>
      <c r="P270" s="3">
        <f>VLOOKUP(A270,HR_Metrics_Raw!$1:$1048576,6,FALSE)</f>
        <v>25</v>
      </c>
      <c r="Q270" t="str">
        <f>VLOOKUP(A270,HR_Metrics_Raw!$1:$1048576,7,FALSE)</f>
        <v>Maternity/Paternity</v>
      </c>
      <c r="R270" t="str">
        <f>VLOOKUP(A270,HR_Metrics_Raw!$1:$1048576,8,FALSE)</f>
        <v>Yes</v>
      </c>
      <c r="S270" s="3">
        <f>VLOOKUP(A270,HR_Metrics_Raw!$1:$1048576,9,FALSE)</f>
        <v>31</v>
      </c>
      <c r="T270" t="str">
        <f>VLOOKUP(A270,HR_Metrics_Raw!$1:$1048576,10,FALSE)</f>
        <v>No</v>
      </c>
      <c r="U270" t="str">
        <f>VLOOKUP(A270,HR_Metrics_Raw!$1:$1048576,11,FALSE)</f>
        <v>Yes</v>
      </c>
    </row>
    <row r="271" spans="1:21" x14ac:dyDescent="0.35">
      <c r="A271" s="1" t="s">
        <v>902</v>
      </c>
      <c r="B271" s="1" t="str">
        <f>VLOOKUP(Final_HR_Data!A271,Employee_Master_Raw!$1:$1048576,2,FALSE)</f>
        <v>Sneha Iyer</v>
      </c>
      <c r="C271" s="1" t="str">
        <f>VLOOKUP(A271,Employee_Master_Raw!$1:$1048576,3,FALSE)</f>
        <v>Male</v>
      </c>
      <c r="D271" s="2">
        <f>VLOOKUP(A271,Employee_Master_Raw!$1:$1048576,4,FALSE)</f>
        <v>49</v>
      </c>
      <c r="E271" s="1" t="str">
        <f>VLOOKUP(A271,Employee_Master_Raw!$1:$1048576,5,FALSE)</f>
        <v>Marketing</v>
      </c>
      <c r="F271" s="1" t="str">
        <f>VLOOKUP(A271,Employee_Master_Raw!$1:$1048576,6,FALSE)</f>
        <v>Analyst</v>
      </c>
      <c r="G271" s="1" t="str">
        <f>VLOOKUP(A271,Employee_Master_Raw!$1:$1048576,7,FALSE)</f>
        <v>Pune</v>
      </c>
      <c r="H271" s="6">
        <f>IF(VLOOKUP(A271,Employee_Master_Raw!$1:$1048576,8,FALSE)=0,"",VLOOKUP(A271,Employee_Master_Raw!$1:$1048576,8,FALSE))</f>
        <v>44703</v>
      </c>
      <c r="I271" t="str">
        <f>VLOOKUP(A271,Employee_Master_Raw!$1:$1048576,9,FALSE)</f>
        <v>MCA</v>
      </c>
      <c r="J271" s="3">
        <f>VLOOKUP(A271,Employee_Master_Raw!$1:$1048576,10,FALSE)</f>
        <v>18</v>
      </c>
      <c r="K271" t="str">
        <f>VLOOKUP(A271,Employee_Master_Raw!$1:$1048576,11,FALSE)</f>
        <v>Rahul Nair</v>
      </c>
      <c r="L271" s="10">
        <f>VLOOKUP(A271,HR_Metrics_Raw!$1:$1048576,2,FALSE)</f>
        <v>50884</v>
      </c>
      <c r="M271" s="3">
        <f>VLOOKUP(A271,HR_Metrics_Raw!$1:$1048576,3,FALSE)</f>
        <v>3</v>
      </c>
      <c r="N271" s="3">
        <f>VLOOKUP(A271,HR_Metrics_Raw!$1:$1048576,4,FALSE)</f>
        <v>4</v>
      </c>
      <c r="O271" s="12">
        <f>VLOOKUP(A271,HR_Metrics_Raw!$1:$1048576,5,FALSE)</f>
        <v>0.89300000000000002</v>
      </c>
      <c r="P271" s="3">
        <f>VLOOKUP(A271,HR_Metrics_Raw!$1:$1048576,6,FALSE)</f>
        <v>9</v>
      </c>
      <c r="Q271" t="str">
        <f>VLOOKUP(A271,HR_Metrics_Raw!$1:$1048576,7,FALSE)</f>
        <v>Sick</v>
      </c>
      <c r="R271" t="str">
        <f>VLOOKUP(A271,HR_Metrics_Raw!$1:$1048576,8,FALSE)</f>
        <v>No</v>
      </c>
      <c r="S271" s="3">
        <f>VLOOKUP(A271,HR_Metrics_Raw!$1:$1048576,9,FALSE)</f>
        <v>71</v>
      </c>
      <c r="T271" t="str">
        <f>VLOOKUP(A271,HR_Metrics_Raw!$1:$1048576,10,FALSE)</f>
        <v>No</v>
      </c>
      <c r="U271" t="str">
        <f>VLOOKUP(A271,HR_Metrics_Raw!$1:$1048576,11,FALSE)</f>
        <v>No</v>
      </c>
    </row>
    <row r="272" spans="1:21" x14ac:dyDescent="0.35">
      <c r="A272" s="1" t="s">
        <v>607</v>
      </c>
      <c r="B272" s="1" t="str">
        <f>VLOOKUP(Final_HR_Data!A272,Employee_Master_Raw!$1:$1048576,2,FALSE)</f>
        <v>Rahul Kumar</v>
      </c>
      <c r="C272" s="1" t="str">
        <f>VLOOKUP(A272,Employee_Master_Raw!$1:$1048576,3,FALSE)</f>
        <v>Male</v>
      </c>
      <c r="D272" s="2">
        <f>VLOOKUP(A272,Employee_Master_Raw!$1:$1048576,4,FALSE)</f>
        <v>60</v>
      </c>
      <c r="E272" s="1" t="str">
        <f>VLOOKUP(A272,Employee_Master_Raw!$1:$1048576,5,FALSE)</f>
        <v>Finance</v>
      </c>
      <c r="F272" s="1" t="str">
        <f>VLOOKUP(A272,Employee_Master_Raw!$1:$1048576,6,FALSE)</f>
        <v>Executive</v>
      </c>
      <c r="G272" s="1" t="str">
        <f>VLOOKUP(A272,Employee_Master_Raw!$1:$1048576,7,FALSE)</f>
        <v>Mumbai</v>
      </c>
      <c r="H272" s="6">
        <f>IF(VLOOKUP(A272,Employee_Master_Raw!$1:$1048576,8,FALSE)=0,"",VLOOKUP(A272,Employee_Master_Raw!$1:$1048576,8,FALSE))</f>
        <v>43667</v>
      </c>
      <c r="I272" t="str">
        <f>VLOOKUP(A272,Employee_Master_Raw!$1:$1048576,9,FALSE)</f>
        <v>MBA</v>
      </c>
      <c r="J272" s="3">
        <f>VLOOKUP(A272,Employee_Master_Raw!$1:$1048576,10,FALSE)</f>
        <v>16</v>
      </c>
      <c r="K272" t="str">
        <f>VLOOKUP(A272,Employee_Master_Raw!$1:$1048576,11,FALSE)</f>
        <v>Priya Sharma</v>
      </c>
      <c r="L272" s="10">
        <f>VLOOKUP(A272,HR_Metrics_Raw!$1:$1048576,2,FALSE)</f>
        <v>138866</v>
      </c>
      <c r="M272" s="3">
        <f>VLOOKUP(A272,HR_Metrics_Raw!$1:$1048576,3,FALSE)</f>
        <v>4</v>
      </c>
      <c r="N272" s="3">
        <f>VLOOKUP(A272,HR_Metrics_Raw!$1:$1048576,4,FALSE)</f>
        <v>3</v>
      </c>
      <c r="O272" s="12">
        <f>VLOOKUP(A272,HR_Metrics_Raw!$1:$1048576,5,FALSE)</f>
        <v>0.93099999999999994</v>
      </c>
      <c r="P272" s="3">
        <f>VLOOKUP(A272,HR_Metrics_Raw!$1:$1048576,6,FALSE)</f>
        <v>0</v>
      </c>
      <c r="Q272" t="str">
        <f>VLOOKUP(A272,HR_Metrics_Raw!$1:$1048576,7,FALSE)</f>
        <v>Casual</v>
      </c>
      <c r="R272" t="str">
        <f>VLOOKUP(A272,HR_Metrics_Raw!$1:$1048576,8,FALSE)</f>
        <v>No</v>
      </c>
      <c r="S272" s="3">
        <f>VLOOKUP(A272,HR_Metrics_Raw!$1:$1048576,9,FALSE)</f>
        <v>55</v>
      </c>
      <c r="T272" t="str">
        <f>VLOOKUP(A272,HR_Metrics_Raw!$1:$1048576,10,FALSE)</f>
        <v>No</v>
      </c>
      <c r="U272" t="str">
        <f>VLOOKUP(A272,HR_Metrics_Raw!$1:$1048576,11,FALSE)</f>
        <v>No</v>
      </c>
    </row>
    <row r="273" spans="1:21" x14ac:dyDescent="0.35">
      <c r="A273" s="1" t="s">
        <v>391</v>
      </c>
      <c r="B273" s="1" t="str">
        <f>VLOOKUP(Final_HR_Data!A273,Employee_Master_Raw!$1:$1048576,2,FALSE)</f>
        <v>Arjun Nair</v>
      </c>
      <c r="C273" s="1" t="str">
        <f>VLOOKUP(A273,Employee_Master_Raw!$1:$1048576,3,FALSE)</f>
        <v>Female</v>
      </c>
      <c r="D273" s="2">
        <f>VLOOKUP(A273,Employee_Master_Raw!$1:$1048576,4,FALSE)</f>
        <v>27</v>
      </c>
      <c r="E273" s="1" t="str">
        <f>VLOOKUP(A273,Employee_Master_Raw!$1:$1048576,5,FALSE)</f>
        <v>Operations</v>
      </c>
      <c r="F273" s="1" t="str">
        <f>VLOOKUP(A273,Employee_Master_Raw!$1:$1048576,6,FALSE)</f>
        <v>Executive</v>
      </c>
      <c r="G273" s="1" t="str">
        <f>VLOOKUP(A273,Employee_Master_Raw!$1:$1048576,7,FALSE)</f>
        <v>Kochi</v>
      </c>
      <c r="H273" s="6">
        <f>IF(VLOOKUP(A273,Employee_Master_Raw!$1:$1048576,8,FALSE)=0,"",VLOOKUP(A273,Employee_Master_Raw!$1:$1048576,8,FALSE))</f>
        <v>43684</v>
      </c>
      <c r="I273" t="str">
        <f>VLOOKUP(A273,Employee_Master_Raw!$1:$1048576,9,FALSE)</f>
        <v>MCA</v>
      </c>
      <c r="J273" s="3">
        <f>VLOOKUP(A273,Employee_Master_Raw!$1:$1048576,10,FALSE)</f>
        <v>15</v>
      </c>
      <c r="K273" t="str">
        <f>VLOOKUP(A273,Employee_Master_Raw!$1:$1048576,11,FALSE)</f>
        <v>Sneha Thomas</v>
      </c>
      <c r="L273" s="10">
        <f>VLOOKUP(A273,HR_Metrics_Raw!$1:$1048576,2,FALSE)</f>
        <v>152824</v>
      </c>
      <c r="M273" s="3">
        <f>VLOOKUP(A273,HR_Metrics_Raw!$1:$1048576,3,FALSE)</f>
        <v>5</v>
      </c>
      <c r="N273" s="3">
        <f>VLOOKUP(A273,HR_Metrics_Raw!$1:$1048576,4,FALSE)</f>
        <v>8</v>
      </c>
      <c r="O273" s="12">
        <f>VLOOKUP(A273,HR_Metrics_Raw!$1:$1048576,5,FALSE)</f>
        <v>0.88200000000000001</v>
      </c>
      <c r="P273" s="3">
        <f>VLOOKUP(A273,HR_Metrics_Raw!$1:$1048576,6,FALSE)</f>
        <v>1</v>
      </c>
      <c r="Q273" t="str">
        <f>VLOOKUP(A273,HR_Metrics_Raw!$1:$1048576,7,FALSE)</f>
        <v>Unpaid</v>
      </c>
      <c r="R273" t="str">
        <f>VLOOKUP(A273,HR_Metrics_Raw!$1:$1048576,8,FALSE)</f>
        <v>Yes</v>
      </c>
      <c r="S273" s="3">
        <f>VLOOKUP(A273,HR_Metrics_Raw!$1:$1048576,9,FALSE)</f>
        <v>66</v>
      </c>
      <c r="T273" t="str">
        <f>VLOOKUP(A273,HR_Metrics_Raw!$1:$1048576,10,FALSE)</f>
        <v>No</v>
      </c>
      <c r="U273" t="str">
        <f>VLOOKUP(A273,HR_Metrics_Raw!$1:$1048576,11,FALSE)</f>
        <v>No</v>
      </c>
    </row>
    <row r="274" spans="1:21" x14ac:dyDescent="0.35">
      <c r="A274" s="1" t="s">
        <v>2658</v>
      </c>
      <c r="B274" s="1" t="str">
        <f>VLOOKUP(Final_HR_Data!A274,Employee_Master_Raw!$1:$1048576,2,FALSE)</f>
        <v>Neha Thomas</v>
      </c>
      <c r="C274" s="1" t="str">
        <f>VLOOKUP(A274,Employee_Master_Raw!$1:$1048576,3,FALSE)</f>
        <v>Male</v>
      </c>
      <c r="D274" s="2">
        <f>VLOOKUP(A274,Employee_Master_Raw!$1:$1048576,4,FALSE)</f>
        <v>35</v>
      </c>
      <c r="E274" s="1" t="str">
        <f>VLOOKUP(A274,Employee_Master_Raw!$1:$1048576,5,FALSE)</f>
        <v>IT</v>
      </c>
      <c r="F274" s="1" t="str">
        <f>VLOOKUP(A274,Employee_Master_Raw!$1:$1048576,6,FALSE)</f>
        <v>Manager</v>
      </c>
      <c r="G274" s="1" t="str">
        <f>VLOOKUP(A274,Employee_Master_Raw!$1:$1048576,7,FALSE)</f>
        <v>Chennai</v>
      </c>
      <c r="H274" s="6">
        <f>IF(VLOOKUP(A274,Employee_Master_Raw!$1:$1048576,8,FALSE)=0,"",VLOOKUP(A274,Employee_Master_Raw!$1:$1048576,8,FALSE))</f>
        <v>42398</v>
      </c>
      <c r="I274" t="str">
        <f>VLOOKUP(A274,Employee_Master_Raw!$1:$1048576,9,FALSE)</f>
        <v>MBA</v>
      </c>
      <c r="J274" s="3">
        <f>VLOOKUP(A274,Employee_Master_Raw!$1:$1048576,10,FALSE)</f>
        <v>15</v>
      </c>
      <c r="K274" t="str">
        <f>VLOOKUP(A274,Employee_Master_Raw!$1:$1048576,11,FALSE)</f>
        <v>Sneha Thomas</v>
      </c>
      <c r="L274" s="10">
        <f>VLOOKUP(A274,HR_Metrics_Raw!$1:$1048576,2,FALSE)</f>
        <v>62138</v>
      </c>
      <c r="M274" s="3">
        <f>VLOOKUP(A274,HR_Metrics_Raw!$1:$1048576,3,FALSE)</f>
        <v>2</v>
      </c>
      <c r="N274" s="3">
        <f>VLOOKUP(A274,HR_Metrics_Raw!$1:$1048576,4,FALSE)</f>
        <v>2</v>
      </c>
      <c r="O274" s="12">
        <f>VLOOKUP(A274,HR_Metrics_Raw!$1:$1048576,5,FALSE)</f>
        <v>0.79700000000000004</v>
      </c>
      <c r="P274" s="3">
        <f>VLOOKUP(A274,HR_Metrics_Raw!$1:$1048576,6,FALSE)</f>
        <v>30</v>
      </c>
      <c r="Q274" t="str">
        <f>VLOOKUP(A274,HR_Metrics_Raw!$1:$1048576,7,FALSE)</f>
        <v>Earned</v>
      </c>
      <c r="R274" t="str">
        <f>VLOOKUP(A274,HR_Metrics_Raw!$1:$1048576,8,FALSE)</f>
        <v>Yes</v>
      </c>
      <c r="S274" s="3">
        <f>VLOOKUP(A274,HR_Metrics_Raw!$1:$1048576,9,FALSE)</f>
        <v>26</v>
      </c>
      <c r="T274" t="str">
        <f>VLOOKUP(A274,HR_Metrics_Raw!$1:$1048576,10,FALSE)</f>
        <v>Yes</v>
      </c>
      <c r="U274" t="str">
        <f>VLOOKUP(A274,HR_Metrics_Raw!$1:$1048576,11,FALSE)</f>
        <v>No</v>
      </c>
    </row>
    <row r="275" spans="1:21" x14ac:dyDescent="0.35">
      <c r="A275" s="1" t="s">
        <v>951</v>
      </c>
      <c r="B275" s="1" t="str">
        <f>VLOOKUP(Final_HR_Data!A275,Employee_Master_Raw!$1:$1048576,2,FALSE)</f>
        <v>Sneha Iyer</v>
      </c>
      <c r="C275" s="1" t="str">
        <f>VLOOKUP(A275,Employee_Master_Raw!$1:$1048576,3,FALSE)</f>
        <v>Female</v>
      </c>
      <c r="D275" s="2">
        <f>VLOOKUP(A275,Employee_Master_Raw!$1:$1048576,4,FALSE)</f>
        <v>56</v>
      </c>
      <c r="E275" s="1" t="str">
        <f>VLOOKUP(A275,Employee_Master_Raw!$1:$1048576,5,FALSE)</f>
        <v>Operations</v>
      </c>
      <c r="F275" s="1" t="str">
        <f>VLOOKUP(A275,Employee_Master_Raw!$1:$1048576,6,FALSE)</f>
        <v>Manager</v>
      </c>
      <c r="G275" s="1" t="str">
        <f>VLOOKUP(A275,Employee_Master_Raw!$1:$1048576,7,FALSE)</f>
        <v>Hyderabad</v>
      </c>
      <c r="H275" s="6">
        <f>IF(VLOOKUP(A275,Employee_Master_Raw!$1:$1048576,8,FALSE)=0,"",VLOOKUP(A275,Employee_Master_Raw!$1:$1048576,8,FALSE))</f>
        <v>45247</v>
      </c>
      <c r="I275" t="str">
        <f>VLOOKUP(A275,Employee_Master_Raw!$1:$1048576,9,FALSE)</f>
        <v>Bachelor's</v>
      </c>
      <c r="J275" s="3">
        <f>VLOOKUP(A275,Employee_Master_Raw!$1:$1048576,10,FALSE)</f>
        <v>16</v>
      </c>
      <c r="K275" t="str">
        <f>VLOOKUP(A275,Employee_Master_Raw!$1:$1048576,11,FALSE)</f>
        <v>Priya Sharma</v>
      </c>
      <c r="L275" s="10">
        <f>VLOOKUP(A275,HR_Metrics_Raw!$1:$1048576,2,FALSE)</f>
        <v>52351</v>
      </c>
      <c r="M275" s="3">
        <f>VLOOKUP(A275,HR_Metrics_Raw!$1:$1048576,3,FALSE)</f>
        <v>3</v>
      </c>
      <c r="N275" s="3">
        <f>VLOOKUP(A275,HR_Metrics_Raw!$1:$1048576,4,FALSE)</f>
        <v>4</v>
      </c>
      <c r="O275" s="12">
        <f>VLOOKUP(A275,HR_Metrics_Raw!$1:$1048576,5,FALSE)</f>
        <v>0.8909999999999999</v>
      </c>
      <c r="P275" s="3">
        <f>VLOOKUP(A275,HR_Metrics_Raw!$1:$1048576,6,FALSE)</f>
        <v>14</v>
      </c>
      <c r="Q275" t="str">
        <f>VLOOKUP(A275,HR_Metrics_Raw!$1:$1048576,7,FALSE)</f>
        <v>Casual</v>
      </c>
      <c r="R275" t="str">
        <f>VLOOKUP(A275,HR_Metrics_Raw!$1:$1048576,8,FALSE)</f>
        <v>No</v>
      </c>
      <c r="S275" s="3">
        <f>VLOOKUP(A275,HR_Metrics_Raw!$1:$1048576,9,FALSE)</f>
        <v>74</v>
      </c>
      <c r="T275" t="str">
        <f>VLOOKUP(A275,HR_Metrics_Raw!$1:$1048576,10,FALSE)</f>
        <v>Yes</v>
      </c>
      <c r="U275" t="str">
        <f>VLOOKUP(A275,HR_Metrics_Raw!$1:$1048576,11,FALSE)</f>
        <v>No</v>
      </c>
    </row>
    <row r="276" spans="1:21" x14ac:dyDescent="0.35">
      <c r="A276" s="1" t="s">
        <v>865</v>
      </c>
      <c r="B276" s="1" t="str">
        <f>VLOOKUP(Final_HR_Data!A276,Employee_Master_Raw!$1:$1048576,2,FALSE)</f>
        <v>Ananya Sharma</v>
      </c>
      <c r="C276" s="1" t="str">
        <f>VLOOKUP(A276,Employee_Master_Raw!$1:$1048576,3,FALSE)</f>
        <v>Female</v>
      </c>
      <c r="D276" s="2">
        <f>VLOOKUP(A276,Employee_Master_Raw!$1:$1048576,4,FALSE)</f>
        <v>48</v>
      </c>
      <c r="E276" s="1" t="str">
        <f>VLOOKUP(A276,Employee_Master_Raw!$1:$1048576,5,FALSE)</f>
        <v>Operations</v>
      </c>
      <c r="F276" s="1" t="str">
        <f>VLOOKUP(A276,Employee_Master_Raw!$1:$1048576,6,FALSE)</f>
        <v>Executive</v>
      </c>
      <c r="G276" s="1" t="str">
        <f>VLOOKUP(A276,Employee_Master_Raw!$1:$1048576,7,FALSE)</f>
        <v>Kochi</v>
      </c>
      <c r="H276" s="6">
        <f>IF(VLOOKUP(A276,Employee_Master_Raw!$1:$1048576,8,FALSE)=0,"",VLOOKUP(A276,Employee_Master_Raw!$1:$1048576,8,FALSE))</f>
        <v>44855</v>
      </c>
      <c r="I276" t="str">
        <f>VLOOKUP(A276,Employee_Master_Raw!$1:$1048576,9,FALSE)</f>
        <v>Master's</v>
      </c>
      <c r="J276" s="3">
        <f>VLOOKUP(A276,Employee_Master_Raw!$1:$1048576,10,FALSE)</f>
        <v>11</v>
      </c>
      <c r="K276" t="str">
        <f>VLOOKUP(A276,Employee_Master_Raw!$1:$1048576,11,FALSE)</f>
        <v>Rahul Nair</v>
      </c>
      <c r="L276" s="10">
        <f>VLOOKUP(A276,HR_Metrics_Raw!$1:$1048576,2,FALSE)</f>
        <v>87670</v>
      </c>
      <c r="M276" s="3">
        <f>VLOOKUP(A276,HR_Metrics_Raw!$1:$1048576,3,FALSE)</f>
        <v>2</v>
      </c>
      <c r="N276" s="3">
        <f>VLOOKUP(A276,HR_Metrics_Raw!$1:$1048576,4,FALSE)</f>
        <v>1</v>
      </c>
      <c r="O276" s="12">
        <f>VLOOKUP(A276,HR_Metrics_Raw!$1:$1048576,5,FALSE)</f>
        <v>0.89300000000000002</v>
      </c>
      <c r="P276" s="3">
        <f>VLOOKUP(A276,HR_Metrics_Raw!$1:$1048576,6,FALSE)</f>
        <v>15</v>
      </c>
      <c r="Q276" t="str">
        <f>VLOOKUP(A276,HR_Metrics_Raw!$1:$1048576,7,FALSE)</f>
        <v>Maternity/Paternity</v>
      </c>
      <c r="R276" t="str">
        <f>VLOOKUP(A276,HR_Metrics_Raw!$1:$1048576,8,FALSE)</f>
        <v>No</v>
      </c>
      <c r="S276" s="3">
        <f>VLOOKUP(A276,HR_Metrics_Raw!$1:$1048576,9,FALSE)</f>
        <v>34</v>
      </c>
      <c r="T276" t="str">
        <f>VLOOKUP(A276,HR_Metrics_Raw!$1:$1048576,10,FALSE)</f>
        <v>No</v>
      </c>
      <c r="U276" t="str">
        <f>VLOOKUP(A276,HR_Metrics_Raw!$1:$1048576,11,FALSE)</f>
        <v>No</v>
      </c>
    </row>
    <row r="277" spans="1:21" x14ac:dyDescent="0.35">
      <c r="A277" s="1" t="s">
        <v>862</v>
      </c>
      <c r="B277" s="1" t="str">
        <f>VLOOKUP(Final_HR_Data!A277,Employee_Master_Raw!$1:$1048576,2,FALSE)</f>
        <v>Neha Thomas</v>
      </c>
      <c r="C277" s="1" t="str">
        <f>VLOOKUP(A277,Employee_Master_Raw!$1:$1048576,3,FALSE)</f>
        <v>Male</v>
      </c>
      <c r="D277" s="2">
        <f>VLOOKUP(A277,Employee_Master_Raw!$1:$1048576,4,FALSE)</f>
        <v>59</v>
      </c>
      <c r="E277" s="1" t="str">
        <f>VLOOKUP(A277,Employee_Master_Raw!$1:$1048576,5,FALSE)</f>
        <v>Finance</v>
      </c>
      <c r="F277" s="1" t="str">
        <f>VLOOKUP(A277,Employee_Master_Raw!$1:$1048576,6,FALSE)</f>
        <v>Developer</v>
      </c>
      <c r="G277" s="1" t="str">
        <f>VLOOKUP(A277,Employee_Master_Raw!$1:$1048576,7,FALSE)</f>
        <v>Delhi</v>
      </c>
      <c r="H277" s="6">
        <f>IF(VLOOKUP(A277,Employee_Master_Raw!$1:$1048576,8,FALSE)=0,"",VLOOKUP(A277,Employee_Master_Raw!$1:$1048576,8,FALSE))</f>
        <v>45178</v>
      </c>
      <c r="I277" t="str">
        <f>VLOOKUP(A277,Employee_Master_Raw!$1:$1048576,9,FALSE)</f>
        <v>Master's</v>
      </c>
      <c r="J277" s="3">
        <f>VLOOKUP(A277,Employee_Master_Raw!$1:$1048576,10,FALSE)</f>
        <v>8</v>
      </c>
      <c r="K277" t="str">
        <f>VLOOKUP(A277,Employee_Master_Raw!$1:$1048576,11,FALSE)</f>
        <v>Sneha Thomas</v>
      </c>
      <c r="L277" s="10">
        <f>VLOOKUP(A277,HR_Metrics_Raw!$1:$1048576,2,FALSE)</f>
        <v>135051</v>
      </c>
      <c r="M277" s="3">
        <f>VLOOKUP(A277,HR_Metrics_Raw!$1:$1048576,3,FALSE)</f>
        <v>1</v>
      </c>
      <c r="N277" s="3">
        <f>VLOOKUP(A277,HR_Metrics_Raw!$1:$1048576,4,FALSE)</f>
        <v>5</v>
      </c>
      <c r="O277" s="12">
        <f>VLOOKUP(A277,HR_Metrics_Raw!$1:$1048576,5,FALSE)</f>
        <v>0.91</v>
      </c>
      <c r="P277" s="3">
        <f>VLOOKUP(A277,HR_Metrics_Raw!$1:$1048576,6,FALSE)</f>
        <v>19</v>
      </c>
      <c r="Q277" t="str">
        <f>VLOOKUP(A277,HR_Metrics_Raw!$1:$1048576,7,FALSE)</f>
        <v>Maternity/Paternity</v>
      </c>
      <c r="R277" t="str">
        <f>VLOOKUP(A277,HR_Metrics_Raw!$1:$1048576,8,FALSE)</f>
        <v>No</v>
      </c>
      <c r="S277" s="3">
        <f>VLOOKUP(A277,HR_Metrics_Raw!$1:$1048576,9,FALSE)</f>
        <v>23</v>
      </c>
      <c r="T277" t="str">
        <f>VLOOKUP(A277,HR_Metrics_Raw!$1:$1048576,10,FALSE)</f>
        <v>No</v>
      </c>
      <c r="U277" t="str">
        <f>VLOOKUP(A277,HR_Metrics_Raw!$1:$1048576,11,FALSE)</f>
        <v>Yes</v>
      </c>
    </row>
    <row r="278" spans="1:21" x14ac:dyDescent="0.35">
      <c r="A278" s="1" t="s">
        <v>1131</v>
      </c>
      <c r="B278" s="1" t="str">
        <f>VLOOKUP(Final_HR_Data!A278,Employee_Master_Raw!$1:$1048576,2,FALSE)</f>
        <v>Kiran Patel</v>
      </c>
      <c r="C278" s="1" t="str">
        <f>VLOOKUP(A278,Employee_Master_Raw!$1:$1048576,3,FALSE)</f>
        <v>Male</v>
      </c>
      <c r="D278" s="2">
        <f>VLOOKUP(A278,Employee_Master_Raw!$1:$1048576,4,FALSE)</f>
        <v>58</v>
      </c>
      <c r="E278" s="1" t="str">
        <f>VLOOKUP(A278,Employee_Master_Raw!$1:$1048576,5,FALSE)</f>
        <v>HR</v>
      </c>
      <c r="F278" s="1" t="str">
        <f>VLOOKUP(A278,Employee_Master_Raw!$1:$1048576,6,FALSE)</f>
        <v>Manager</v>
      </c>
      <c r="G278" s="1" t="str">
        <f>VLOOKUP(A278,Employee_Master_Raw!$1:$1048576,7,FALSE)</f>
        <v>Bangalore</v>
      </c>
      <c r="H278" s="6">
        <f>IF(VLOOKUP(A278,Employee_Master_Raw!$1:$1048576,8,FALSE)=0,"",VLOOKUP(A278,Employee_Master_Raw!$1:$1048576,8,FALSE))</f>
        <v>45619</v>
      </c>
      <c r="I278" t="str">
        <f>VLOOKUP(A278,Employee_Master_Raw!$1:$1048576,9,FALSE)</f>
        <v>Master's</v>
      </c>
      <c r="J278" s="3">
        <f>VLOOKUP(A278,Employee_Master_Raw!$1:$1048576,10,FALSE)</f>
        <v>13</v>
      </c>
      <c r="K278" t="str">
        <f>VLOOKUP(A278,Employee_Master_Raw!$1:$1048576,11,FALSE)</f>
        <v>Priya Sharma</v>
      </c>
      <c r="L278" s="10">
        <f>VLOOKUP(A278,HR_Metrics_Raw!$1:$1048576,2,FALSE)</f>
        <v>57315</v>
      </c>
      <c r="M278" s="3">
        <f>VLOOKUP(A278,HR_Metrics_Raw!$1:$1048576,3,FALSE)</f>
        <v>4</v>
      </c>
      <c r="N278" s="3">
        <f>VLOOKUP(A278,HR_Metrics_Raw!$1:$1048576,4,FALSE)</f>
        <v>7</v>
      </c>
      <c r="O278" s="12">
        <f>VLOOKUP(A278,HR_Metrics_Raw!$1:$1048576,5,FALSE)</f>
        <v>0.99099999999999999</v>
      </c>
      <c r="P278" s="3">
        <f>VLOOKUP(A278,HR_Metrics_Raw!$1:$1048576,6,FALSE)</f>
        <v>11</v>
      </c>
      <c r="Q278" t="str">
        <f>VLOOKUP(A278,HR_Metrics_Raw!$1:$1048576,7,FALSE)</f>
        <v>Sick</v>
      </c>
      <c r="R278" t="str">
        <f>VLOOKUP(A278,HR_Metrics_Raw!$1:$1048576,8,FALSE)</f>
        <v>No</v>
      </c>
      <c r="S278" s="3">
        <f>VLOOKUP(A278,HR_Metrics_Raw!$1:$1048576,9,FALSE)</f>
        <v>13</v>
      </c>
      <c r="T278" t="str">
        <f>VLOOKUP(A278,HR_Metrics_Raw!$1:$1048576,10,FALSE)</f>
        <v>No</v>
      </c>
      <c r="U278" t="str">
        <f>VLOOKUP(A278,HR_Metrics_Raw!$1:$1048576,11,FALSE)</f>
        <v>No</v>
      </c>
    </row>
    <row r="279" spans="1:21" x14ac:dyDescent="0.35">
      <c r="A279" s="1" t="s">
        <v>51</v>
      </c>
      <c r="B279" s="1" t="str">
        <f>VLOOKUP(Final_HR_Data!A279,Employee_Master_Raw!$1:$1048576,2,FALSE)</f>
        <v>Ananya Sharma</v>
      </c>
      <c r="C279" s="1" t="str">
        <f>VLOOKUP(A279,Employee_Master_Raw!$1:$1048576,3,FALSE)</f>
        <v>Male</v>
      </c>
      <c r="D279" s="2">
        <f>VLOOKUP(A279,Employee_Master_Raw!$1:$1048576,4,FALSE)</f>
        <v>29</v>
      </c>
      <c r="E279" s="1" t="str">
        <f>VLOOKUP(A279,Employee_Master_Raw!$1:$1048576,5,FALSE)</f>
        <v>Finance</v>
      </c>
      <c r="F279" s="1" t="str">
        <f>VLOOKUP(A279,Employee_Master_Raw!$1:$1048576,6,FALSE)</f>
        <v>Manager</v>
      </c>
      <c r="G279" s="1" t="str">
        <f>VLOOKUP(A279,Employee_Master_Raw!$1:$1048576,7,FALSE)</f>
        <v>Bangalore</v>
      </c>
      <c r="H279" s="6">
        <f>IF(VLOOKUP(A279,Employee_Master_Raw!$1:$1048576,8,FALSE)=0,"",VLOOKUP(A279,Employee_Master_Raw!$1:$1048576,8,FALSE))</f>
        <v>44234</v>
      </c>
      <c r="I279" t="str">
        <f>VLOOKUP(A279,Employee_Master_Raw!$1:$1048576,9,FALSE)</f>
        <v>MCA</v>
      </c>
      <c r="J279" s="3">
        <f>VLOOKUP(A279,Employee_Master_Raw!$1:$1048576,10,FALSE)</f>
        <v>18</v>
      </c>
      <c r="K279" t="str">
        <f>VLOOKUP(A279,Employee_Master_Raw!$1:$1048576,11,FALSE)</f>
        <v>Anil Menon</v>
      </c>
      <c r="L279" s="10">
        <f>VLOOKUP(A279,HR_Metrics_Raw!$1:$1048576,2,FALSE)</f>
        <v>110962</v>
      </c>
      <c r="M279" s="3">
        <f>VLOOKUP(A279,HR_Metrics_Raw!$1:$1048576,3,FALSE)</f>
        <v>2</v>
      </c>
      <c r="N279" s="3">
        <f>VLOOKUP(A279,HR_Metrics_Raw!$1:$1048576,4,FALSE)</f>
        <v>8</v>
      </c>
      <c r="O279" s="12">
        <f>VLOOKUP(A279,HR_Metrics_Raw!$1:$1048576,5,FALSE)</f>
        <v>0.94900000000000007</v>
      </c>
      <c r="P279" s="3">
        <f>VLOOKUP(A279,HR_Metrics_Raw!$1:$1048576,6,FALSE)</f>
        <v>4</v>
      </c>
      <c r="Q279" t="str">
        <f>VLOOKUP(A279,HR_Metrics_Raw!$1:$1048576,7,FALSE)</f>
        <v>Casual</v>
      </c>
      <c r="R279" t="str">
        <f>VLOOKUP(A279,HR_Metrics_Raw!$1:$1048576,8,FALSE)</f>
        <v>No</v>
      </c>
      <c r="S279" s="3">
        <f>VLOOKUP(A279,HR_Metrics_Raw!$1:$1048576,9,FALSE)</f>
        <v>1</v>
      </c>
      <c r="T279" t="str">
        <f>VLOOKUP(A279,HR_Metrics_Raw!$1:$1048576,10,FALSE)</f>
        <v>No</v>
      </c>
      <c r="U279" t="str">
        <f>VLOOKUP(A279,HR_Metrics_Raw!$1:$1048576,11,FALSE)</f>
        <v>No</v>
      </c>
    </row>
    <row r="280" spans="1:21" x14ac:dyDescent="0.35">
      <c r="A280" s="1" t="s">
        <v>429</v>
      </c>
      <c r="B280" s="1" t="str">
        <f>VLOOKUP(Final_HR_Data!A280,Employee_Master_Raw!$1:$1048576,2,FALSE)</f>
        <v>Kiran Patel</v>
      </c>
      <c r="C280" s="1" t="str">
        <f>VLOOKUP(A280,Employee_Master_Raw!$1:$1048576,3,FALSE)</f>
        <v>Female</v>
      </c>
      <c r="D280" s="2">
        <f>VLOOKUP(A280,Employee_Master_Raw!$1:$1048576,4,FALSE)</f>
        <v>28</v>
      </c>
      <c r="E280" s="1" t="str">
        <f>VLOOKUP(A280,Employee_Master_Raw!$1:$1048576,5,FALSE)</f>
        <v>HR</v>
      </c>
      <c r="F280" s="1" t="str">
        <f>VLOOKUP(A280,Employee_Master_Raw!$1:$1048576,6,FALSE)</f>
        <v>Developer</v>
      </c>
      <c r="G280" s="1" t="str">
        <f>VLOOKUP(A280,Employee_Master_Raw!$1:$1048576,7,FALSE)</f>
        <v>Chennai</v>
      </c>
      <c r="H280" s="6">
        <f>IF(VLOOKUP(A280,Employee_Master_Raw!$1:$1048576,8,FALSE)=0,"",VLOOKUP(A280,Employee_Master_Raw!$1:$1048576,8,FALSE))</f>
        <v>43410</v>
      </c>
      <c r="I280" t="str">
        <f>VLOOKUP(A280,Employee_Master_Raw!$1:$1048576,9,FALSE)</f>
        <v>Bachelor's</v>
      </c>
      <c r="J280" s="3">
        <f>VLOOKUP(A280,Employee_Master_Raw!$1:$1048576,10,FALSE)</f>
        <v>9</v>
      </c>
      <c r="K280" t="str">
        <f>VLOOKUP(A280,Employee_Master_Raw!$1:$1048576,11,FALSE)</f>
        <v>Priya Sharma</v>
      </c>
      <c r="L280" s="10">
        <f>VLOOKUP(A280,HR_Metrics_Raw!$1:$1048576,2,FALSE)</f>
        <v>139634</v>
      </c>
      <c r="M280" s="3">
        <f>VLOOKUP(A280,HR_Metrics_Raw!$1:$1048576,3,FALSE)</f>
        <v>3</v>
      </c>
      <c r="N280" s="3">
        <f>VLOOKUP(A280,HR_Metrics_Raw!$1:$1048576,4,FALSE)</f>
        <v>5</v>
      </c>
      <c r="O280" s="12">
        <f>VLOOKUP(A280,HR_Metrics_Raw!$1:$1048576,5,FALSE)</f>
        <v>0.8909999999999999</v>
      </c>
      <c r="P280" s="3">
        <f>VLOOKUP(A280,HR_Metrics_Raw!$1:$1048576,6,FALSE)</f>
        <v>17</v>
      </c>
      <c r="Q280" t="str">
        <f>VLOOKUP(A280,HR_Metrics_Raw!$1:$1048576,7,FALSE)</f>
        <v>Maternity/Paternity</v>
      </c>
      <c r="R280" t="str">
        <f>VLOOKUP(A280,HR_Metrics_Raw!$1:$1048576,8,FALSE)</f>
        <v>Yes</v>
      </c>
      <c r="S280" s="3">
        <f>VLOOKUP(A280,HR_Metrics_Raw!$1:$1048576,9,FALSE)</f>
        <v>29</v>
      </c>
      <c r="T280" t="str">
        <f>VLOOKUP(A280,HR_Metrics_Raw!$1:$1048576,10,FALSE)</f>
        <v>No</v>
      </c>
      <c r="U280" t="str">
        <f>VLOOKUP(A280,HR_Metrics_Raw!$1:$1048576,11,FALSE)</f>
        <v>No</v>
      </c>
    </row>
    <row r="281" spans="1:21" x14ac:dyDescent="0.35">
      <c r="A281" s="1" t="s">
        <v>1743</v>
      </c>
      <c r="B281" s="1" t="str">
        <f>VLOOKUP(Final_HR_Data!A281,Employee_Master_Raw!$1:$1048576,2,FALSE)</f>
        <v>Arjun Nair</v>
      </c>
      <c r="C281" s="1" t="str">
        <f>VLOOKUP(A281,Employee_Master_Raw!$1:$1048576,3,FALSE)</f>
        <v>Male</v>
      </c>
      <c r="D281" s="2">
        <f>VLOOKUP(A281,Employee_Master_Raw!$1:$1048576,4,FALSE)</f>
        <v>58</v>
      </c>
      <c r="E281" s="1" t="str">
        <f>VLOOKUP(A281,Employee_Master_Raw!$1:$1048576,5,FALSE)</f>
        <v>IT</v>
      </c>
      <c r="F281" s="1" t="str">
        <f>VLOOKUP(A281,Employee_Master_Raw!$1:$1048576,6,FALSE)</f>
        <v>Specialist</v>
      </c>
      <c r="G281" s="1" t="str">
        <f>VLOOKUP(A281,Employee_Master_Raw!$1:$1048576,7,FALSE)</f>
        <v>Kochi</v>
      </c>
      <c r="H281" s="6">
        <f>IF(VLOOKUP(A281,Employee_Master_Raw!$1:$1048576,8,FALSE)=0,"",VLOOKUP(A281,Employee_Master_Raw!$1:$1048576,8,FALSE))</f>
        <v>44634</v>
      </c>
      <c r="I281" t="str">
        <f>VLOOKUP(A281,Employee_Master_Raw!$1:$1048576,9,FALSE)</f>
        <v>MBA</v>
      </c>
      <c r="J281" s="3">
        <f>VLOOKUP(A281,Employee_Master_Raw!$1:$1048576,10,FALSE)</f>
        <v>18</v>
      </c>
      <c r="K281" t="str">
        <f>VLOOKUP(A281,Employee_Master_Raw!$1:$1048576,11,FALSE)</f>
        <v>Anil Menon</v>
      </c>
      <c r="L281" s="10">
        <f>VLOOKUP(A281,HR_Metrics_Raw!$1:$1048576,2,FALSE)</f>
        <v>122769</v>
      </c>
      <c r="M281" s="3">
        <f>VLOOKUP(A281,HR_Metrics_Raw!$1:$1048576,3,FALSE)</f>
        <v>4</v>
      </c>
      <c r="N281" s="3">
        <f>VLOOKUP(A281,HR_Metrics_Raw!$1:$1048576,4,FALSE)</f>
        <v>6</v>
      </c>
      <c r="O281" s="12">
        <f>VLOOKUP(A281,HR_Metrics_Raw!$1:$1048576,5,FALSE)</f>
        <v>0.86099999999999999</v>
      </c>
      <c r="P281" s="3">
        <f>VLOOKUP(A281,HR_Metrics_Raw!$1:$1048576,6,FALSE)</f>
        <v>11</v>
      </c>
      <c r="Q281" t="str">
        <f>VLOOKUP(A281,HR_Metrics_Raw!$1:$1048576,7,FALSE)</f>
        <v>Unpaid</v>
      </c>
      <c r="R281" t="str">
        <f>VLOOKUP(A281,HR_Metrics_Raw!$1:$1048576,8,FALSE)</f>
        <v>No</v>
      </c>
      <c r="S281" s="3">
        <f>VLOOKUP(A281,HR_Metrics_Raw!$1:$1048576,9,FALSE)</f>
        <v>69</v>
      </c>
      <c r="T281" t="str">
        <f>VLOOKUP(A281,HR_Metrics_Raw!$1:$1048576,10,FALSE)</f>
        <v>No</v>
      </c>
      <c r="U281" t="str">
        <f>VLOOKUP(A281,HR_Metrics_Raw!$1:$1048576,11,FALSE)</f>
        <v>Yes</v>
      </c>
    </row>
    <row r="282" spans="1:21" x14ac:dyDescent="0.35">
      <c r="A282" s="1" t="s">
        <v>2361</v>
      </c>
      <c r="B282" s="1" t="str">
        <f>VLOOKUP(Final_HR_Data!A282,Employee_Master_Raw!$1:$1048576,2,FALSE)</f>
        <v>Kiran Patel</v>
      </c>
      <c r="C282" s="1" t="str">
        <f>VLOOKUP(A282,Employee_Master_Raw!$1:$1048576,3,FALSE)</f>
        <v>Male</v>
      </c>
      <c r="D282" s="2">
        <f>VLOOKUP(A282,Employee_Master_Raw!$1:$1048576,4,FALSE)</f>
        <v>35</v>
      </c>
      <c r="E282" s="1" t="str">
        <f>VLOOKUP(A282,Employee_Master_Raw!$1:$1048576,5,FALSE)</f>
        <v>Marketing</v>
      </c>
      <c r="F282" s="1" t="str">
        <f>VLOOKUP(A282,Employee_Master_Raw!$1:$1048576,6,FALSE)</f>
        <v>Manager</v>
      </c>
      <c r="G282" s="1" t="str">
        <f>VLOOKUP(A282,Employee_Master_Raw!$1:$1048576,7,FALSE)</f>
        <v>Mumbai</v>
      </c>
      <c r="H282" s="6">
        <f>IF(VLOOKUP(A282,Employee_Master_Raw!$1:$1048576,8,FALSE)=0,"",VLOOKUP(A282,Employee_Master_Raw!$1:$1048576,8,FALSE))</f>
        <v>42407</v>
      </c>
      <c r="I282" t="str">
        <f>VLOOKUP(A282,Employee_Master_Raw!$1:$1048576,9,FALSE)</f>
        <v>Bachelor's</v>
      </c>
      <c r="J282" s="3">
        <f>VLOOKUP(A282,Employee_Master_Raw!$1:$1048576,10,FALSE)</f>
        <v>11</v>
      </c>
      <c r="K282" t="str">
        <f>VLOOKUP(A282,Employee_Master_Raw!$1:$1048576,11,FALSE)</f>
        <v>Sneha Thomas</v>
      </c>
      <c r="L282" s="10">
        <f>VLOOKUP(A282,HR_Metrics_Raw!$1:$1048576,2,FALSE)</f>
        <v>173191</v>
      </c>
      <c r="M282" s="3">
        <f>VLOOKUP(A282,HR_Metrics_Raw!$1:$1048576,3,FALSE)</f>
        <v>3</v>
      </c>
      <c r="N282" s="3">
        <f>VLOOKUP(A282,HR_Metrics_Raw!$1:$1048576,4,FALSE)</f>
        <v>1</v>
      </c>
      <c r="O282" s="12">
        <f>VLOOKUP(A282,HR_Metrics_Raw!$1:$1048576,5,FALSE)</f>
        <v>0.91</v>
      </c>
      <c r="P282" s="3">
        <f>VLOOKUP(A282,HR_Metrics_Raw!$1:$1048576,6,FALSE)</f>
        <v>19</v>
      </c>
      <c r="Q282" t="str">
        <f>VLOOKUP(A282,HR_Metrics_Raw!$1:$1048576,7,FALSE)</f>
        <v>Earned</v>
      </c>
      <c r="R282" t="str">
        <f>VLOOKUP(A282,HR_Metrics_Raw!$1:$1048576,8,FALSE)</f>
        <v>Yes</v>
      </c>
      <c r="S282" s="3">
        <f>VLOOKUP(A282,HR_Metrics_Raw!$1:$1048576,9,FALSE)</f>
        <v>3</v>
      </c>
      <c r="T282" t="str">
        <f>VLOOKUP(A282,HR_Metrics_Raw!$1:$1048576,10,FALSE)</f>
        <v>No</v>
      </c>
      <c r="U282" t="str">
        <f>VLOOKUP(A282,HR_Metrics_Raw!$1:$1048576,11,FALSE)</f>
        <v>No</v>
      </c>
    </row>
    <row r="283" spans="1:21" x14ac:dyDescent="0.35">
      <c r="A283" s="1" t="s">
        <v>19</v>
      </c>
      <c r="B283" s="1" t="str">
        <f>VLOOKUP(Final_HR_Data!A283,Employee_Master_Raw!$1:$1048576,2,FALSE)</f>
        <v>Amit Das</v>
      </c>
      <c r="C283" s="1" t="str">
        <f>VLOOKUP(A283,Employee_Master_Raw!$1:$1048576,3,FALSE)</f>
        <v>Female</v>
      </c>
      <c r="D283" s="2">
        <f>VLOOKUP(A283,Employee_Master_Raw!$1:$1048576,4,FALSE)</f>
        <v>27</v>
      </c>
      <c r="E283" s="1" t="str">
        <f>VLOOKUP(A283,Employee_Master_Raw!$1:$1048576,5,FALSE)</f>
        <v>Operations</v>
      </c>
      <c r="F283" s="1" t="str">
        <f>VLOOKUP(A283,Employee_Master_Raw!$1:$1048576,6,FALSE)</f>
        <v>Developer</v>
      </c>
      <c r="G283" s="1" t="str">
        <f>VLOOKUP(A283,Employee_Master_Raw!$1:$1048576,7,FALSE)</f>
        <v>Kochi</v>
      </c>
      <c r="H283" s="6">
        <f>IF(VLOOKUP(A283,Employee_Master_Raw!$1:$1048576,8,FALSE)=0,"",VLOOKUP(A283,Employee_Master_Raw!$1:$1048576,8,FALSE))</f>
        <v>43046</v>
      </c>
      <c r="I283" t="str">
        <f>VLOOKUP(A283,Employee_Master_Raw!$1:$1048576,9,FALSE)</f>
        <v>Bachelor's</v>
      </c>
      <c r="J283" s="3">
        <f>VLOOKUP(A283,Employee_Master_Raw!$1:$1048576,10,FALSE)</f>
        <v>13</v>
      </c>
      <c r="K283" t="str">
        <f>VLOOKUP(A283,Employee_Master_Raw!$1:$1048576,11,FALSE)</f>
        <v>Priya Sharma</v>
      </c>
      <c r="L283" s="10">
        <f>VLOOKUP(A283,HR_Metrics_Raw!$1:$1048576,2,FALSE)</f>
        <v>129784</v>
      </c>
      <c r="M283" s="3">
        <f>VLOOKUP(A283,HR_Metrics_Raw!$1:$1048576,3,FALSE)</f>
        <v>2</v>
      </c>
      <c r="N283" s="3">
        <f>VLOOKUP(A283,HR_Metrics_Raw!$1:$1048576,4,FALSE)</f>
        <v>9</v>
      </c>
      <c r="O283" s="12">
        <f>VLOOKUP(A283,HR_Metrics_Raw!$1:$1048576,5,FALSE)</f>
        <v>0.83099999999999996</v>
      </c>
      <c r="P283" s="3">
        <f>VLOOKUP(A283,HR_Metrics_Raw!$1:$1048576,6,FALSE)</f>
        <v>8</v>
      </c>
      <c r="Q283" t="str">
        <f>VLOOKUP(A283,HR_Metrics_Raw!$1:$1048576,7,FALSE)</f>
        <v>Unpaid</v>
      </c>
      <c r="R283" t="str">
        <f>VLOOKUP(A283,HR_Metrics_Raw!$1:$1048576,8,FALSE)</f>
        <v>No</v>
      </c>
      <c r="S283" s="3">
        <f>VLOOKUP(A283,HR_Metrics_Raw!$1:$1048576,9,FALSE)</f>
        <v>20</v>
      </c>
      <c r="T283" t="str">
        <f>VLOOKUP(A283,HR_Metrics_Raw!$1:$1048576,10,FALSE)</f>
        <v>No</v>
      </c>
      <c r="U283" t="str">
        <f>VLOOKUP(A283,HR_Metrics_Raw!$1:$1048576,11,FALSE)</f>
        <v>No</v>
      </c>
    </row>
    <row r="284" spans="1:21" x14ac:dyDescent="0.35">
      <c r="A284" s="1" t="s">
        <v>2546</v>
      </c>
      <c r="B284" s="1" t="str">
        <f>VLOOKUP(Final_HR_Data!A284,Employee_Master_Raw!$1:$1048576,2,FALSE)</f>
        <v>Kiran Patel</v>
      </c>
      <c r="C284" s="1" t="str">
        <f>VLOOKUP(A284,Employee_Master_Raw!$1:$1048576,3,FALSE)</f>
        <v>Female</v>
      </c>
      <c r="D284" s="2">
        <f>VLOOKUP(A284,Employee_Master_Raw!$1:$1048576,4,FALSE)</f>
        <v>48</v>
      </c>
      <c r="E284" s="1" t="str">
        <f>VLOOKUP(A284,Employee_Master_Raw!$1:$1048576,5,FALSE)</f>
        <v>Sales</v>
      </c>
      <c r="F284" s="1" t="str">
        <f>VLOOKUP(A284,Employee_Master_Raw!$1:$1048576,6,FALSE)</f>
        <v>Manager</v>
      </c>
      <c r="G284" s="1" t="str">
        <f>VLOOKUP(A284,Employee_Master_Raw!$1:$1048576,7,FALSE)</f>
        <v>Bangalore</v>
      </c>
      <c r="H284" s="6">
        <f>IF(VLOOKUP(A284,Employee_Master_Raw!$1:$1048576,8,FALSE)=0,"",VLOOKUP(A284,Employee_Master_Raw!$1:$1048576,8,FALSE))</f>
        <v>42413</v>
      </c>
      <c r="I284" t="str">
        <f>VLOOKUP(A284,Employee_Master_Raw!$1:$1048576,9,FALSE)</f>
        <v>MCA</v>
      </c>
      <c r="J284" s="3">
        <f>VLOOKUP(A284,Employee_Master_Raw!$1:$1048576,10,FALSE)</f>
        <v>4</v>
      </c>
      <c r="K284" t="str">
        <f>VLOOKUP(A284,Employee_Master_Raw!$1:$1048576,11,FALSE)</f>
        <v>Anil Menon</v>
      </c>
      <c r="L284" s="10">
        <f>VLOOKUP(A284,HR_Metrics_Raw!$1:$1048576,2,FALSE)</f>
        <v>147586</v>
      </c>
      <c r="M284" s="3">
        <f>VLOOKUP(A284,HR_Metrics_Raw!$1:$1048576,3,FALSE)</f>
        <v>1</v>
      </c>
      <c r="N284" s="3">
        <f>VLOOKUP(A284,HR_Metrics_Raw!$1:$1048576,4,FALSE)</f>
        <v>4</v>
      </c>
      <c r="O284" s="12">
        <f>VLOOKUP(A284,HR_Metrics_Raw!$1:$1048576,5,FALSE)</f>
        <v>0.81700000000000006</v>
      </c>
      <c r="P284" s="3">
        <f>VLOOKUP(A284,HR_Metrics_Raw!$1:$1048576,6,FALSE)</f>
        <v>18</v>
      </c>
      <c r="Q284" t="str">
        <f>VLOOKUP(A284,HR_Metrics_Raw!$1:$1048576,7,FALSE)</f>
        <v>Sick</v>
      </c>
      <c r="R284" t="str">
        <f>VLOOKUP(A284,HR_Metrics_Raw!$1:$1048576,8,FALSE)</f>
        <v>No</v>
      </c>
      <c r="S284" s="3">
        <f>VLOOKUP(A284,HR_Metrics_Raw!$1:$1048576,9,FALSE)</f>
        <v>65</v>
      </c>
      <c r="T284" t="str">
        <f>VLOOKUP(A284,HR_Metrics_Raw!$1:$1048576,10,FALSE)</f>
        <v>Yes</v>
      </c>
      <c r="U284" t="str">
        <f>VLOOKUP(A284,HR_Metrics_Raw!$1:$1048576,11,FALSE)</f>
        <v>No</v>
      </c>
    </row>
    <row r="285" spans="1:21" x14ac:dyDescent="0.35">
      <c r="A285" s="1" t="s">
        <v>985</v>
      </c>
      <c r="B285" s="1" t="str">
        <f>VLOOKUP(Final_HR_Data!A285,Employee_Master_Raw!$1:$1048576,2,FALSE)</f>
        <v>Arjun Nair</v>
      </c>
      <c r="C285" s="1" t="str">
        <f>VLOOKUP(A285,Employee_Master_Raw!$1:$1048576,3,FALSE)</f>
        <v>Female</v>
      </c>
      <c r="D285" s="2">
        <f>VLOOKUP(A285,Employee_Master_Raw!$1:$1048576,4,FALSE)</f>
        <v>22</v>
      </c>
      <c r="E285" s="1" t="str">
        <f>VLOOKUP(A285,Employee_Master_Raw!$1:$1048576,5,FALSE)</f>
        <v>Marketing</v>
      </c>
      <c r="F285" s="1" t="str">
        <f>VLOOKUP(A285,Employee_Master_Raw!$1:$1048576,6,FALSE)</f>
        <v>Manager</v>
      </c>
      <c r="G285" s="1" t="str">
        <f>VLOOKUP(A285,Employee_Master_Raw!$1:$1048576,7,FALSE)</f>
        <v>Pune</v>
      </c>
      <c r="H285" s="6">
        <f>IF(VLOOKUP(A285,Employee_Master_Raw!$1:$1048576,8,FALSE)=0,"",VLOOKUP(A285,Employee_Master_Raw!$1:$1048576,8,FALSE))</f>
        <v>44708</v>
      </c>
      <c r="I285" t="str">
        <f>VLOOKUP(A285,Employee_Master_Raw!$1:$1048576,9,FALSE)</f>
        <v>MCA</v>
      </c>
      <c r="J285" s="3">
        <f>VLOOKUP(A285,Employee_Master_Raw!$1:$1048576,10,FALSE)</f>
        <v>13</v>
      </c>
      <c r="K285" t="str">
        <f>VLOOKUP(A285,Employee_Master_Raw!$1:$1048576,11,FALSE)</f>
        <v>Rahul Nair</v>
      </c>
      <c r="L285" s="10">
        <f>VLOOKUP(A285,HR_Metrics_Raw!$1:$1048576,2,FALSE)</f>
        <v>84002</v>
      </c>
      <c r="M285" s="3">
        <f>VLOOKUP(A285,HR_Metrics_Raw!$1:$1048576,3,FALSE)</f>
        <v>1</v>
      </c>
      <c r="N285" s="3">
        <f>VLOOKUP(A285,HR_Metrics_Raw!$1:$1048576,4,FALSE)</f>
        <v>3</v>
      </c>
      <c r="O285" s="12">
        <f>VLOOKUP(A285,HR_Metrics_Raw!$1:$1048576,5,FALSE)</f>
        <v>1</v>
      </c>
      <c r="P285" s="3">
        <f>VLOOKUP(A285,HR_Metrics_Raw!$1:$1048576,6,FALSE)</f>
        <v>1</v>
      </c>
      <c r="Q285" t="str">
        <f>VLOOKUP(A285,HR_Metrics_Raw!$1:$1048576,7,FALSE)</f>
        <v>Earned</v>
      </c>
      <c r="R285" t="str">
        <f>VLOOKUP(A285,HR_Metrics_Raw!$1:$1048576,8,FALSE)</f>
        <v>No</v>
      </c>
      <c r="S285" s="3">
        <f>VLOOKUP(A285,HR_Metrics_Raw!$1:$1048576,9,FALSE)</f>
        <v>20</v>
      </c>
      <c r="T285" t="str">
        <f>VLOOKUP(A285,HR_Metrics_Raw!$1:$1048576,10,FALSE)</f>
        <v>No</v>
      </c>
      <c r="U285" t="str">
        <f>VLOOKUP(A285,HR_Metrics_Raw!$1:$1048576,11,FALSE)</f>
        <v>Yes</v>
      </c>
    </row>
    <row r="286" spans="1:21" x14ac:dyDescent="0.35">
      <c r="A286" s="1" t="s">
        <v>560</v>
      </c>
      <c r="B286" s="1" t="str">
        <f>VLOOKUP(Final_HR_Data!A286,Employee_Master_Raw!$1:$1048576,2,FALSE)</f>
        <v>Ananya Sharma</v>
      </c>
      <c r="C286" s="1" t="str">
        <f>VLOOKUP(A286,Employee_Master_Raw!$1:$1048576,3,FALSE)</f>
        <v>Female</v>
      </c>
      <c r="D286" s="2">
        <f>VLOOKUP(A286,Employee_Master_Raw!$1:$1048576,4,FALSE)</f>
        <v>24</v>
      </c>
      <c r="E286" s="1" t="str">
        <f>VLOOKUP(A286,Employee_Master_Raw!$1:$1048576,5,FALSE)</f>
        <v>HR</v>
      </c>
      <c r="F286" s="1" t="str">
        <f>VLOOKUP(A286,Employee_Master_Raw!$1:$1048576,6,FALSE)</f>
        <v>Executive</v>
      </c>
      <c r="G286" s="1" t="str">
        <f>VLOOKUP(A286,Employee_Master_Raw!$1:$1048576,7,FALSE)</f>
        <v>Unknown</v>
      </c>
      <c r="H286" s="6">
        <f>IF(VLOOKUP(A286,Employee_Master_Raw!$1:$1048576,8,FALSE)=0,"",VLOOKUP(A286,Employee_Master_Raw!$1:$1048576,8,FALSE))</f>
        <v>44949</v>
      </c>
      <c r="I286" t="str">
        <f>VLOOKUP(A286,Employee_Master_Raw!$1:$1048576,9,FALSE)</f>
        <v>MCA</v>
      </c>
      <c r="J286" s="3">
        <f>VLOOKUP(A286,Employee_Master_Raw!$1:$1048576,10,FALSE)</f>
        <v>7</v>
      </c>
      <c r="K286" t="str">
        <f>VLOOKUP(A286,Employee_Master_Raw!$1:$1048576,11,FALSE)</f>
        <v>Rahul Nair</v>
      </c>
      <c r="L286" s="10">
        <f>VLOOKUP(A286,HR_Metrics_Raw!$1:$1048576,2,FALSE)</f>
        <v>48663</v>
      </c>
      <c r="M286" s="3">
        <f>VLOOKUP(A286,HR_Metrics_Raw!$1:$1048576,3,FALSE)</f>
        <v>5</v>
      </c>
      <c r="N286" s="3">
        <f>VLOOKUP(A286,HR_Metrics_Raw!$1:$1048576,4,FALSE)</f>
        <v>10</v>
      </c>
      <c r="O286" s="12">
        <f>VLOOKUP(A286,HR_Metrics_Raw!$1:$1048576,5,FALSE)</f>
        <v>0.92799999999999994</v>
      </c>
      <c r="P286" s="3">
        <f>VLOOKUP(A286,HR_Metrics_Raw!$1:$1048576,6,FALSE)</f>
        <v>11</v>
      </c>
      <c r="Q286" t="str">
        <f>VLOOKUP(A286,HR_Metrics_Raw!$1:$1048576,7,FALSE)</f>
        <v>Earned</v>
      </c>
      <c r="R286" t="str">
        <f>VLOOKUP(A286,HR_Metrics_Raw!$1:$1048576,8,FALSE)</f>
        <v>No</v>
      </c>
      <c r="S286" s="3">
        <f>VLOOKUP(A286,HR_Metrics_Raw!$1:$1048576,9,FALSE)</f>
        <v>35</v>
      </c>
      <c r="T286" t="str">
        <f>VLOOKUP(A286,HR_Metrics_Raw!$1:$1048576,10,FALSE)</f>
        <v>Yes</v>
      </c>
      <c r="U286" t="str">
        <f>VLOOKUP(A286,HR_Metrics_Raw!$1:$1048576,11,FALSE)</f>
        <v>No</v>
      </c>
    </row>
    <row r="287" spans="1:21" x14ac:dyDescent="0.35">
      <c r="A287" s="1" t="s">
        <v>3017</v>
      </c>
      <c r="B287" s="1" t="str">
        <f>VLOOKUP(Final_HR_Data!A287,Employee_Master_Raw!$1:$1048576,2,FALSE)</f>
        <v>Arjun Nair</v>
      </c>
      <c r="C287" s="1" t="str">
        <f>VLOOKUP(A287,Employee_Master_Raw!$1:$1048576,3,FALSE)</f>
        <v>Male</v>
      </c>
      <c r="D287" s="2">
        <f>VLOOKUP(A287,Employee_Master_Raw!$1:$1048576,4,FALSE)</f>
        <v>49</v>
      </c>
      <c r="E287" s="1" t="str">
        <f>VLOOKUP(A287,Employee_Master_Raw!$1:$1048576,5,FALSE)</f>
        <v>Unknown</v>
      </c>
      <c r="F287" s="1" t="str">
        <f>VLOOKUP(A287,Employee_Master_Raw!$1:$1048576,6,FALSE)</f>
        <v>Analyst</v>
      </c>
      <c r="G287" s="1" t="str">
        <f>VLOOKUP(A287,Employee_Master_Raw!$1:$1048576,7,FALSE)</f>
        <v>Hyderabad</v>
      </c>
      <c r="H287" s="6">
        <f>IF(VLOOKUP(A287,Employee_Master_Raw!$1:$1048576,8,FALSE)=0,"",VLOOKUP(A287,Employee_Master_Raw!$1:$1048576,8,FALSE))</f>
        <v>45455</v>
      </c>
      <c r="I287" t="str">
        <f>VLOOKUP(A287,Employee_Master_Raw!$1:$1048576,9,FALSE)</f>
        <v>Bachelor's</v>
      </c>
      <c r="J287" s="3">
        <f>VLOOKUP(A287,Employee_Master_Raw!$1:$1048576,10,FALSE)</f>
        <v>1</v>
      </c>
      <c r="K287" t="str">
        <f>VLOOKUP(A287,Employee_Master_Raw!$1:$1048576,11,FALSE)</f>
        <v>Sneha Thomas</v>
      </c>
      <c r="L287" s="10">
        <f>VLOOKUP(A287,HR_Metrics_Raw!$1:$1048576,2,FALSE)</f>
        <v>163516</v>
      </c>
      <c r="M287" s="3">
        <f>VLOOKUP(A287,HR_Metrics_Raw!$1:$1048576,3,FALSE)</f>
        <v>4</v>
      </c>
      <c r="N287" s="3">
        <f>VLOOKUP(A287,HR_Metrics_Raw!$1:$1048576,4,FALSE)</f>
        <v>6</v>
      </c>
      <c r="O287" s="12">
        <f>VLOOKUP(A287,HR_Metrics_Raw!$1:$1048576,5,FALSE)</f>
        <v>0.84499999999999997</v>
      </c>
      <c r="P287" s="3">
        <f>VLOOKUP(A287,HR_Metrics_Raw!$1:$1048576,6,FALSE)</f>
        <v>25</v>
      </c>
      <c r="Q287" t="str">
        <f>VLOOKUP(A287,HR_Metrics_Raw!$1:$1048576,7,FALSE)</f>
        <v>Earned</v>
      </c>
      <c r="R287" t="str">
        <f>VLOOKUP(A287,HR_Metrics_Raw!$1:$1048576,8,FALSE)</f>
        <v>Yes</v>
      </c>
      <c r="S287" s="3">
        <f>VLOOKUP(A287,HR_Metrics_Raw!$1:$1048576,9,FALSE)</f>
        <v>39</v>
      </c>
      <c r="T287" t="str">
        <f>VLOOKUP(A287,HR_Metrics_Raw!$1:$1048576,10,FALSE)</f>
        <v>No</v>
      </c>
      <c r="U287" t="str">
        <f>VLOOKUP(A287,HR_Metrics_Raw!$1:$1048576,11,FALSE)</f>
        <v>No</v>
      </c>
    </row>
    <row r="288" spans="1:21" x14ac:dyDescent="0.35">
      <c r="A288" s="1" t="s">
        <v>2045</v>
      </c>
      <c r="B288" s="1" t="str">
        <f>VLOOKUP(Final_HR_Data!A288,Employee_Master_Raw!$1:$1048576,2,FALSE)</f>
        <v>Kiran Patel</v>
      </c>
      <c r="C288" s="1" t="str">
        <f>VLOOKUP(A288,Employee_Master_Raw!$1:$1048576,3,FALSE)</f>
        <v>Male</v>
      </c>
      <c r="D288" s="2">
        <f>VLOOKUP(A288,Employee_Master_Raw!$1:$1048576,4,FALSE)</f>
        <v>55</v>
      </c>
      <c r="E288" s="1" t="str">
        <f>VLOOKUP(A288,Employee_Master_Raw!$1:$1048576,5,FALSE)</f>
        <v>Marketing</v>
      </c>
      <c r="F288" s="1" t="str">
        <f>VLOOKUP(A288,Employee_Master_Raw!$1:$1048576,6,FALSE)</f>
        <v>Executive</v>
      </c>
      <c r="G288" s="1" t="str">
        <f>VLOOKUP(A288,Employee_Master_Raw!$1:$1048576,7,FALSE)</f>
        <v>Mumbai</v>
      </c>
      <c r="H288" s="6">
        <f>IF(VLOOKUP(A288,Employee_Master_Raw!$1:$1048576,8,FALSE)=0,"",VLOOKUP(A288,Employee_Master_Raw!$1:$1048576,8,FALSE))</f>
        <v>43325</v>
      </c>
      <c r="I288" t="str">
        <f>VLOOKUP(A288,Employee_Master_Raw!$1:$1048576,9,FALSE)</f>
        <v>Bachelor's</v>
      </c>
      <c r="J288" s="3">
        <f>VLOOKUP(A288,Employee_Master_Raw!$1:$1048576,10,FALSE)</f>
        <v>8</v>
      </c>
      <c r="K288" t="str">
        <f>VLOOKUP(A288,Employee_Master_Raw!$1:$1048576,11,FALSE)</f>
        <v>Sneha Thomas</v>
      </c>
      <c r="L288" s="10">
        <f>VLOOKUP(A288,HR_Metrics_Raw!$1:$1048576,2,FALSE)</f>
        <v>175384</v>
      </c>
      <c r="M288" s="3">
        <f>VLOOKUP(A288,HR_Metrics_Raw!$1:$1048576,3,FALSE)</f>
        <v>4</v>
      </c>
      <c r="N288" s="3">
        <f>VLOOKUP(A288,HR_Metrics_Raw!$1:$1048576,4,FALSE)</f>
        <v>4</v>
      </c>
      <c r="O288" s="12">
        <f>VLOOKUP(A288,HR_Metrics_Raw!$1:$1048576,5,FALSE)</f>
        <v>0.92099999999999993</v>
      </c>
      <c r="P288" s="3">
        <f>VLOOKUP(A288,HR_Metrics_Raw!$1:$1048576,6,FALSE)</f>
        <v>9</v>
      </c>
      <c r="Q288" t="str">
        <f>VLOOKUP(A288,HR_Metrics_Raw!$1:$1048576,7,FALSE)</f>
        <v>Casual</v>
      </c>
      <c r="R288" t="str">
        <f>VLOOKUP(A288,HR_Metrics_Raw!$1:$1048576,8,FALSE)</f>
        <v>No</v>
      </c>
      <c r="S288" s="3">
        <f>VLOOKUP(A288,HR_Metrics_Raw!$1:$1048576,9,FALSE)</f>
        <v>9</v>
      </c>
      <c r="T288" t="str">
        <f>VLOOKUP(A288,HR_Metrics_Raw!$1:$1048576,10,FALSE)</f>
        <v>No</v>
      </c>
      <c r="U288" t="str">
        <f>VLOOKUP(A288,HR_Metrics_Raw!$1:$1048576,11,FALSE)</f>
        <v>No</v>
      </c>
    </row>
    <row r="289" spans="1:21" x14ac:dyDescent="0.35">
      <c r="A289" s="1" t="s">
        <v>2286</v>
      </c>
      <c r="B289" s="1" t="str">
        <f>VLOOKUP(Final_HR_Data!A289,Employee_Master_Raw!$1:$1048576,2,FALSE)</f>
        <v>Neha Thomas</v>
      </c>
      <c r="C289" s="1" t="str">
        <f>VLOOKUP(A289,Employee_Master_Raw!$1:$1048576,3,FALSE)</f>
        <v>Female</v>
      </c>
      <c r="D289" s="2">
        <f>VLOOKUP(A289,Employee_Master_Raw!$1:$1048576,4,FALSE)</f>
        <v>49</v>
      </c>
      <c r="E289" s="1" t="str">
        <f>VLOOKUP(A289,Employee_Master_Raw!$1:$1048576,5,FALSE)</f>
        <v>IT</v>
      </c>
      <c r="F289" s="1" t="str">
        <f>VLOOKUP(A289,Employee_Master_Raw!$1:$1048576,6,FALSE)</f>
        <v>Analyst</v>
      </c>
      <c r="G289" s="1" t="str">
        <f>VLOOKUP(A289,Employee_Master_Raw!$1:$1048576,7,FALSE)</f>
        <v>Kochi</v>
      </c>
      <c r="H289" s="6">
        <f>IF(VLOOKUP(A289,Employee_Master_Raw!$1:$1048576,8,FALSE)=0,"",VLOOKUP(A289,Employee_Master_Raw!$1:$1048576,8,FALSE))</f>
        <v>44138</v>
      </c>
      <c r="I289" t="str">
        <f>VLOOKUP(A289,Employee_Master_Raw!$1:$1048576,9,FALSE)</f>
        <v>MBA</v>
      </c>
      <c r="J289" s="3">
        <f>VLOOKUP(A289,Employee_Master_Raw!$1:$1048576,10,FALSE)</f>
        <v>19</v>
      </c>
      <c r="K289" t="str">
        <f>VLOOKUP(A289,Employee_Master_Raw!$1:$1048576,11,FALSE)</f>
        <v>Sneha Thomas</v>
      </c>
      <c r="L289" s="10">
        <f>VLOOKUP(A289,HR_Metrics_Raw!$1:$1048576,2,FALSE)</f>
        <v>54689</v>
      </c>
      <c r="M289" s="3">
        <f>VLOOKUP(A289,HR_Metrics_Raw!$1:$1048576,3,FALSE)</f>
        <v>5</v>
      </c>
      <c r="N289" s="3">
        <f>VLOOKUP(A289,HR_Metrics_Raw!$1:$1048576,4,FALSE)</f>
        <v>9</v>
      </c>
      <c r="O289" s="12">
        <f>VLOOKUP(A289,HR_Metrics_Raw!$1:$1048576,5,FALSE)</f>
        <v>0.91799999999999993</v>
      </c>
      <c r="P289" s="3">
        <f>VLOOKUP(A289,HR_Metrics_Raw!$1:$1048576,6,FALSE)</f>
        <v>27</v>
      </c>
      <c r="Q289" t="str">
        <f>VLOOKUP(A289,HR_Metrics_Raw!$1:$1048576,7,FALSE)</f>
        <v>Casual</v>
      </c>
      <c r="R289" t="str">
        <f>VLOOKUP(A289,HR_Metrics_Raw!$1:$1048576,8,FALSE)</f>
        <v>Yes</v>
      </c>
      <c r="S289" s="3">
        <f>VLOOKUP(A289,HR_Metrics_Raw!$1:$1048576,9,FALSE)</f>
        <v>0</v>
      </c>
      <c r="T289" t="str">
        <f>VLOOKUP(A289,HR_Metrics_Raw!$1:$1048576,10,FALSE)</f>
        <v>No</v>
      </c>
      <c r="U289" t="str">
        <f>VLOOKUP(A289,HR_Metrics_Raw!$1:$1048576,11,FALSE)</f>
        <v>No</v>
      </c>
    </row>
    <row r="290" spans="1:21" x14ac:dyDescent="0.35">
      <c r="A290" s="1" t="s">
        <v>2863</v>
      </c>
      <c r="B290" s="1" t="str">
        <f>VLOOKUP(Final_HR_Data!A290,Employee_Master_Raw!$1:$1048576,2,FALSE)</f>
        <v>Priya Menon</v>
      </c>
      <c r="C290" s="1" t="str">
        <f>VLOOKUP(A290,Employee_Master_Raw!$1:$1048576,3,FALSE)</f>
        <v>Male</v>
      </c>
      <c r="D290" s="2">
        <f>VLOOKUP(A290,Employee_Master_Raw!$1:$1048576,4,FALSE)</f>
        <v>56</v>
      </c>
      <c r="E290" s="1" t="str">
        <f>VLOOKUP(A290,Employee_Master_Raw!$1:$1048576,5,FALSE)</f>
        <v>FINANCE</v>
      </c>
      <c r="F290" s="1" t="str">
        <f>VLOOKUP(A290,Employee_Master_Raw!$1:$1048576,6,FALSE)</f>
        <v>Specialist</v>
      </c>
      <c r="G290" s="1" t="str">
        <f>VLOOKUP(A290,Employee_Master_Raw!$1:$1048576,7,FALSE)</f>
        <v>Chennai</v>
      </c>
      <c r="H290" s="6">
        <f>IF(VLOOKUP(A290,Employee_Master_Raw!$1:$1048576,8,FALSE)=0,"",VLOOKUP(A290,Employee_Master_Raw!$1:$1048576,8,FALSE))</f>
        <v>44649</v>
      </c>
      <c r="I290" t="str">
        <f>VLOOKUP(A290,Employee_Master_Raw!$1:$1048576,9,FALSE)</f>
        <v>Master's</v>
      </c>
      <c r="J290" s="3">
        <f>VLOOKUP(A290,Employee_Master_Raw!$1:$1048576,10,FALSE)</f>
        <v>11</v>
      </c>
      <c r="K290" t="str">
        <f>VLOOKUP(A290,Employee_Master_Raw!$1:$1048576,11,FALSE)</f>
        <v>Anil Menon</v>
      </c>
      <c r="L290" s="10">
        <f>VLOOKUP(A290,HR_Metrics_Raw!$1:$1048576,2,FALSE)</f>
        <v>115141</v>
      </c>
      <c r="M290" s="3">
        <f>VLOOKUP(A290,HR_Metrics_Raw!$1:$1048576,3,FALSE)</f>
        <v>4</v>
      </c>
      <c r="N290" s="3">
        <f>VLOOKUP(A290,HR_Metrics_Raw!$1:$1048576,4,FALSE)</f>
        <v>10</v>
      </c>
      <c r="O290" s="12">
        <f>VLOOKUP(A290,HR_Metrics_Raw!$1:$1048576,5,FALSE)</f>
        <v>0.92400000000000004</v>
      </c>
      <c r="P290" s="3">
        <f>VLOOKUP(A290,HR_Metrics_Raw!$1:$1048576,6,FALSE)</f>
        <v>19</v>
      </c>
      <c r="Q290" t="str">
        <f>VLOOKUP(A290,HR_Metrics_Raw!$1:$1048576,7,FALSE)</f>
        <v>Earned</v>
      </c>
      <c r="R290" t="str">
        <f>VLOOKUP(A290,HR_Metrics_Raw!$1:$1048576,8,FALSE)</f>
        <v>No</v>
      </c>
      <c r="S290" s="3">
        <f>VLOOKUP(A290,HR_Metrics_Raw!$1:$1048576,9,FALSE)</f>
        <v>5</v>
      </c>
      <c r="T290" t="str">
        <f>VLOOKUP(A290,HR_Metrics_Raw!$1:$1048576,10,FALSE)</f>
        <v>No</v>
      </c>
      <c r="U290" t="str">
        <f>VLOOKUP(A290,HR_Metrics_Raw!$1:$1048576,11,FALSE)</f>
        <v>Yes</v>
      </c>
    </row>
    <row r="291" spans="1:21" x14ac:dyDescent="0.35">
      <c r="A291" s="1" t="s">
        <v>521</v>
      </c>
      <c r="B291" s="1" t="str">
        <f>VLOOKUP(Final_HR_Data!A291,Employee_Master_Raw!$1:$1048576,2,FALSE)</f>
        <v>Neha Thomas</v>
      </c>
      <c r="C291" s="1" t="str">
        <f>VLOOKUP(A291,Employee_Master_Raw!$1:$1048576,3,FALSE)</f>
        <v>Male</v>
      </c>
      <c r="D291" s="2">
        <f>VLOOKUP(A291,Employee_Master_Raw!$1:$1048576,4,FALSE)</f>
        <v>47</v>
      </c>
      <c r="E291" s="1" t="str">
        <f>VLOOKUP(A291,Employee_Master_Raw!$1:$1048576,5,FALSE)</f>
        <v>Sales</v>
      </c>
      <c r="F291" s="1" t="str">
        <f>VLOOKUP(A291,Employee_Master_Raw!$1:$1048576,6,FALSE)</f>
        <v>Developer</v>
      </c>
      <c r="G291" s="1" t="str">
        <f>VLOOKUP(A291,Employee_Master_Raw!$1:$1048576,7,FALSE)</f>
        <v>Chennai</v>
      </c>
      <c r="H291" s="6">
        <f>IF(VLOOKUP(A291,Employee_Master_Raw!$1:$1048576,8,FALSE)=0,"",VLOOKUP(A291,Employee_Master_Raw!$1:$1048576,8,FALSE))</f>
        <v>44103</v>
      </c>
      <c r="I291" t="str">
        <f>VLOOKUP(A291,Employee_Master_Raw!$1:$1048576,9,FALSE)</f>
        <v>Bachelor's</v>
      </c>
      <c r="J291" s="3">
        <f>VLOOKUP(A291,Employee_Master_Raw!$1:$1048576,10,FALSE)</f>
        <v>3</v>
      </c>
      <c r="K291" t="str">
        <f>VLOOKUP(A291,Employee_Master_Raw!$1:$1048576,11,FALSE)</f>
        <v>Rahul Nair</v>
      </c>
      <c r="L291" s="10">
        <f>VLOOKUP(A291,HR_Metrics_Raw!$1:$1048576,2,FALSE)</f>
        <v>166486</v>
      </c>
      <c r="M291" s="3">
        <f>VLOOKUP(A291,HR_Metrics_Raw!$1:$1048576,3,FALSE)</f>
        <v>4</v>
      </c>
      <c r="N291" s="3">
        <f>VLOOKUP(A291,HR_Metrics_Raw!$1:$1048576,4,FALSE)</f>
        <v>4</v>
      </c>
      <c r="O291" s="12">
        <f>VLOOKUP(A291,HR_Metrics_Raw!$1:$1048576,5,FALSE)</f>
        <v>0.91400000000000003</v>
      </c>
      <c r="P291" s="3">
        <f>VLOOKUP(A291,HR_Metrics_Raw!$1:$1048576,6,FALSE)</f>
        <v>13</v>
      </c>
      <c r="Q291" t="str">
        <f>VLOOKUP(A291,HR_Metrics_Raw!$1:$1048576,7,FALSE)</f>
        <v>Maternity/Paternity</v>
      </c>
      <c r="R291" t="str">
        <f>VLOOKUP(A291,HR_Metrics_Raw!$1:$1048576,8,FALSE)</f>
        <v>No</v>
      </c>
      <c r="S291" s="3">
        <f>VLOOKUP(A291,HR_Metrics_Raw!$1:$1048576,9,FALSE)</f>
        <v>3</v>
      </c>
      <c r="T291" t="str">
        <f>VLOOKUP(A291,HR_Metrics_Raw!$1:$1048576,10,FALSE)</f>
        <v>No</v>
      </c>
      <c r="U291" t="str">
        <f>VLOOKUP(A291,HR_Metrics_Raw!$1:$1048576,11,FALSE)</f>
        <v>No</v>
      </c>
    </row>
    <row r="292" spans="1:21" x14ac:dyDescent="0.35">
      <c r="A292" s="1" t="s">
        <v>2718</v>
      </c>
      <c r="B292" s="1" t="str">
        <f>VLOOKUP(Final_HR_Data!A292,Employee_Master_Raw!$1:$1048576,2,FALSE)</f>
        <v>Priya Menon</v>
      </c>
      <c r="C292" s="1" t="str">
        <f>VLOOKUP(A292,Employee_Master_Raw!$1:$1048576,3,FALSE)</f>
        <v>Male</v>
      </c>
      <c r="D292" s="2">
        <f>VLOOKUP(A292,Employee_Master_Raw!$1:$1048576,4,FALSE)</f>
        <v>40</v>
      </c>
      <c r="E292" s="1" t="str">
        <f>VLOOKUP(A292,Employee_Master_Raw!$1:$1048576,5,FALSE)</f>
        <v>FINANCE</v>
      </c>
      <c r="F292" s="1" t="str">
        <f>VLOOKUP(A292,Employee_Master_Raw!$1:$1048576,6,FALSE)</f>
        <v>Developer</v>
      </c>
      <c r="G292" s="1" t="str">
        <f>VLOOKUP(A292,Employee_Master_Raw!$1:$1048576,7,FALSE)</f>
        <v>Kochi</v>
      </c>
      <c r="H292" s="6">
        <f>IF(VLOOKUP(A292,Employee_Master_Raw!$1:$1048576,8,FALSE)=0,"",VLOOKUP(A292,Employee_Master_Raw!$1:$1048576,8,FALSE))</f>
        <v>44298</v>
      </c>
      <c r="I292" t="str">
        <f>VLOOKUP(A292,Employee_Master_Raw!$1:$1048576,9,FALSE)</f>
        <v>MBA</v>
      </c>
      <c r="J292" s="3">
        <f>VLOOKUP(A292,Employee_Master_Raw!$1:$1048576,10,FALSE)</f>
        <v>9</v>
      </c>
      <c r="K292" t="str">
        <f>VLOOKUP(A292,Employee_Master_Raw!$1:$1048576,11,FALSE)</f>
        <v>Anil Menon</v>
      </c>
      <c r="L292" s="10">
        <f>VLOOKUP(A292,HR_Metrics_Raw!$1:$1048576,2,FALSE)</f>
        <v>69456</v>
      </c>
      <c r="M292" s="3">
        <f>VLOOKUP(A292,HR_Metrics_Raw!$1:$1048576,3,FALSE)</f>
        <v>2</v>
      </c>
      <c r="N292" s="3">
        <f>VLOOKUP(A292,HR_Metrics_Raw!$1:$1048576,4,FALSE)</f>
        <v>1</v>
      </c>
      <c r="O292" s="12">
        <f>VLOOKUP(A292,HR_Metrics_Raw!$1:$1048576,5,FALSE)</f>
        <v>0.78900000000000003</v>
      </c>
      <c r="P292" s="3">
        <f>VLOOKUP(A292,HR_Metrics_Raw!$1:$1048576,6,FALSE)</f>
        <v>15</v>
      </c>
      <c r="Q292" t="str">
        <f>VLOOKUP(A292,HR_Metrics_Raw!$1:$1048576,7,FALSE)</f>
        <v>Maternity/Paternity</v>
      </c>
      <c r="R292" t="str">
        <f>VLOOKUP(A292,HR_Metrics_Raw!$1:$1048576,8,FALSE)</f>
        <v>Yes</v>
      </c>
      <c r="S292" s="3">
        <f>VLOOKUP(A292,HR_Metrics_Raw!$1:$1048576,9,FALSE)</f>
        <v>58</v>
      </c>
      <c r="T292" t="str">
        <f>VLOOKUP(A292,HR_Metrics_Raw!$1:$1048576,10,FALSE)</f>
        <v>No</v>
      </c>
      <c r="U292" t="str">
        <f>VLOOKUP(A292,HR_Metrics_Raw!$1:$1048576,11,FALSE)</f>
        <v>No</v>
      </c>
    </row>
    <row r="293" spans="1:21" x14ac:dyDescent="0.35">
      <c r="A293" s="1" t="s">
        <v>2706</v>
      </c>
      <c r="B293" s="1" t="str">
        <f>VLOOKUP(Final_HR_Data!A293,Employee_Master_Raw!$1:$1048576,2,FALSE)</f>
        <v>Arjun Nair</v>
      </c>
      <c r="C293" s="1" t="str">
        <f>VLOOKUP(A293,Employee_Master_Raw!$1:$1048576,3,FALSE)</f>
        <v>Female</v>
      </c>
      <c r="D293" s="2">
        <f>VLOOKUP(A293,Employee_Master_Raw!$1:$1048576,4,FALSE)</f>
        <v>33</v>
      </c>
      <c r="E293" s="1" t="str">
        <f>VLOOKUP(A293,Employee_Master_Raw!$1:$1048576,5,FALSE)</f>
        <v>Operations</v>
      </c>
      <c r="F293" s="1" t="str">
        <f>VLOOKUP(A293,Employee_Master_Raw!$1:$1048576,6,FALSE)</f>
        <v>Manager</v>
      </c>
      <c r="G293" s="1" t="str">
        <f>VLOOKUP(A293,Employee_Master_Raw!$1:$1048576,7,FALSE)</f>
        <v>Hyderabad</v>
      </c>
      <c r="H293" s="6">
        <f>IF(VLOOKUP(A293,Employee_Master_Raw!$1:$1048576,8,FALSE)=0,"",VLOOKUP(A293,Employee_Master_Raw!$1:$1048576,8,FALSE))</f>
        <v>44915</v>
      </c>
      <c r="I293" t="str">
        <f>VLOOKUP(A293,Employee_Master_Raw!$1:$1048576,9,FALSE)</f>
        <v>MCA</v>
      </c>
      <c r="J293" s="3">
        <f>VLOOKUP(A293,Employee_Master_Raw!$1:$1048576,10,FALSE)</f>
        <v>8</v>
      </c>
      <c r="K293" t="str">
        <f>VLOOKUP(A293,Employee_Master_Raw!$1:$1048576,11,FALSE)</f>
        <v>Rahul Nair</v>
      </c>
      <c r="L293" s="10">
        <f>VLOOKUP(A293,HR_Metrics_Raw!$1:$1048576,2,FALSE)</f>
        <v>63806</v>
      </c>
      <c r="M293" s="3">
        <f>VLOOKUP(A293,HR_Metrics_Raw!$1:$1048576,3,FALSE)</f>
        <v>2</v>
      </c>
      <c r="N293" s="3">
        <f>VLOOKUP(A293,HR_Metrics_Raw!$1:$1048576,4,FALSE)</f>
        <v>2</v>
      </c>
      <c r="O293" s="12">
        <f>VLOOKUP(A293,HR_Metrics_Raw!$1:$1048576,5,FALSE)</f>
        <v>0.95</v>
      </c>
      <c r="P293" s="3">
        <f>VLOOKUP(A293,HR_Metrics_Raw!$1:$1048576,6,FALSE)</f>
        <v>4</v>
      </c>
      <c r="Q293" t="str">
        <f>VLOOKUP(A293,HR_Metrics_Raw!$1:$1048576,7,FALSE)</f>
        <v>Earned</v>
      </c>
      <c r="R293" t="str">
        <f>VLOOKUP(A293,HR_Metrics_Raw!$1:$1048576,8,FALSE)</f>
        <v>No</v>
      </c>
      <c r="S293" s="3">
        <f>VLOOKUP(A293,HR_Metrics_Raw!$1:$1048576,9,FALSE)</f>
        <v>6</v>
      </c>
      <c r="T293" t="str">
        <f>VLOOKUP(A293,HR_Metrics_Raw!$1:$1048576,10,FALSE)</f>
        <v>No</v>
      </c>
      <c r="U293" t="str">
        <f>VLOOKUP(A293,HR_Metrics_Raw!$1:$1048576,11,FALSE)</f>
        <v>No</v>
      </c>
    </row>
    <row r="294" spans="1:21" x14ac:dyDescent="0.35">
      <c r="A294" s="1" t="s">
        <v>2258</v>
      </c>
      <c r="B294" s="1" t="str">
        <f>VLOOKUP(Final_HR_Data!A294,Employee_Master_Raw!$1:$1048576,2,FALSE)</f>
        <v>Kiran Patel</v>
      </c>
      <c r="C294" s="1" t="str">
        <f>VLOOKUP(A294,Employee_Master_Raw!$1:$1048576,3,FALSE)</f>
        <v>Female</v>
      </c>
      <c r="D294" s="2">
        <f>VLOOKUP(A294,Employee_Master_Raw!$1:$1048576,4,FALSE)</f>
        <v>21</v>
      </c>
      <c r="E294" s="1" t="str">
        <f>VLOOKUP(A294,Employee_Master_Raw!$1:$1048576,5,FALSE)</f>
        <v>Sales</v>
      </c>
      <c r="F294" s="1" t="str">
        <f>VLOOKUP(A294,Employee_Master_Raw!$1:$1048576,6,FALSE)</f>
        <v>Manager</v>
      </c>
      <c r="G294" s="1" t="str">
        <f>VLOOKUP(A294,Employee_Master_Raw!$1:$1048576,7,FALSE)</f>
        <v>Mumbai</v>
      </c>
      <c r="H294" s="6">
        <f>IF(VLOOKUP(A294,Employee_Master_Raw!$1:$1048576,8,FALSE)=0,"",VLOOKUP(A294,Employee_Master_Raw!$1:$1048576,8,FALSE))</f>
        <v>42547</v>
      </c>
      <c r="I294" t="str">
        <f>VLOOKUP(A294,Employee_Master_Raw!$1:$1048576,9,FALSE)</f>
        <v>MBA</v>
      </c>
      <c r="J294" s="3">
        <f>VLOOKUP(A294,Employee_Master_Raw!$1:$1048576,10,FALSE)</f>
        <v>19</v>
      </c>
      <c r="K294" t="str">
        <f>VLOOKUP(A294,Employee_Master_Raw!$1:$1048576,11,FALSE)</f>
        <v>Sneha Thomas</v>
      </c>
      <c r="L294" s="10">
        <f>VLOOKUP(A294,HR_Metrics_Raw!$1:$1048576,2,FALSE)</f>
        <v>136316</v>
      </c>
      <c r="M294" s="3">
        <f>VLOOKUP(A294,HR_Metrics_Raw!$1:$1048576,3,FALSE)</f>
        <v>2</v>
      </c>
      <c r="N294" s="3">
        <f>VLOOKUP(A294,HR_Metrics_Raw!$1:$1048576,4,FALSE)</f>
        <v>3</v>
      </c>
      <c r="O294" s="12">
        <f>VLOOKUP(A294,HR_Metrics_Raw!$1:$1048576,5,FALSE)</f>
        <v>0.88300000000000001</v>
      </c>
      <c r="P294" s="3">
        <f>VLOOKUP(A294,HR_Metrics_Raw!$1:$1048576,6,FALSE)</f>
        <v>22</v>
      </c>
      <c r="Q294" t="str">
        <f>VLOOKUP(A294,HR_Metrics_Raw!$1:$1048576,7,FALSE)</f>
        <v>Sick</v>
      </c>
      <c r="R294" t="str">
        <f>VLOOKUP(A294,HR_Metrics_Raw!$1:$1048576,8,FALSE)</f>
        <v>Yes</v>
      </c>
      <c r="S294" s="3">
        <f>VLOOKUP(A294,HR_Metrics_Raw!$1:$1048576,9,FALSE)</f>
        <v>57</v>
      </c>
      <c r="T294" t="str">
        <f>VLOOKUP(A294,HR_Metrics_Raw!$1:$1048576,10,FALSE)</f>
        <v>No</v>
      </c>
      <c r="U294" t="str">
        <f>VLOOKUP(A294,HR_Metrics_Raw!$1:$1048576,11,FALSE)</f>
        <v>No</v>
      </c>
    </row>
    <row r="295" spans="1:21" x14ac:dyDescent="0.35">
      <c r="A295" s="1" t="s">
        <v>2074</v>
      </c>
      <c r="B295" s="1" t="str">
        <f>VLOOKUP(Final_HR_Data!A295,Employee_Master_Raw!$1:$1048576,2,FALSE)</f>
        <v>Rahul Kumar</v>
      </c>
      <c r="C295" s="1" t="str">
        <f>VLOOKUP(A295,Employee_Master_Raw!$1:$1048576,3,FALSE)</f>
        <v>Male</v>
      </c>
      <c r="D295" s="2">
        <f>VLOOKUP(A295,Employee_Master_Raw!$1:$1048576,4,FALSE)</f>
        <v>54</v>
      </c>
      <c r="E295" s="1" t="str">
        <f>VLOOKUP(A295,Employee_Master_Raw!$1:$1048576,5,FALSE)</f>
        <v>HR</v>
      </c>
      <c r="F295" s="1" t="str">
        <f>VLOOKUP(A295,Employee_Master_Raw!$1:$1048576,6,FALSE)</f>
        <v>Specialist</v>
      </c>
      <c r="G295" s="1" t="str">
        <f>VLOOKUP(A295,Employee_Master_Raw!$1:$1048576,7,FALSE)</f>
        <v>Mumbai</v>
      </c>
      <c r="H295" s="6">
        <f>IF(VLOOKUP(A295,Employee_Master_Raw!$1:$1048576,8,FALSE)=0,"",VLOOKUP(A295,Employee_Master_Raw!$1:$1048576,8,FALSE))</f>
        <v>42552</v>
      </c>
      <c r="I295" t="str">
        <f>VLOOKUP(A295,Employee_Master_Raw!$1:$1048576,9,FALSE)</f>
        <v>MBA</v>
      </c>
      <c r="J295" s="3">
        <f>VLOOKUP(A295,Employee_Master_Raw!$1:$1048576,10,FALSE)</f>
        <v>8</v>
      </c>
      <c r="K295" t="str">
        <f>VLOOKUP(A295,Employee_Master_Raw!$1:$1048576,11,FALSE)</f>
        <v>Anil Menon</v>
      </c>
      <c r="L295" s="10">
        <f>VLOOKUP(A295,HR_Metrics_Raw!$1:$1048576,2,FALSE)</f>
        <v>80997</v>
      </c>
      <c r="M295" s="3">
        <f>VLOOKUP(A295,HR_Metrics_Raw!$1:$1048576,3,FALSE)</f>
        <v>4</v>
      </c>
      <c r="N295" s="3">
        <f>VLOOKUP(A295,HR_Metrics_Raw!$1:$1048576,4,FALSE)</f>
        <v>8</v>
      </c>
      <c r="O295" s="12">
        <f>VLOOKUP(A295,HR_Metrics_Raw!$1:$1048576,5,FALSE)</f>
        <v>0.99299999999999999</v>
      </c>
      <c r="P295" s="3">
        <f>VLOOKUP(A295,HR_Metrics_Raw!$1:$1048576,6,FALSE)</f>
        <v>2</v>
      </c>
      <c r="Q295" t="str">
        <f>VLOOKUP(A295,HR_Metrics_Raw!$1:$1048576,7,FALSE)</f>
        <v>Sick</v>
      </c>
      <c r="R295" t="str">
        <f>VLOOKUP(A295,HR_Metrics_Raw!$1:$1048576,8,FALSE)</f>
        <v>No</v>
      </c>
      <c r="S295" s="3">
        <f>VLOOKUP(A295,HR_Metrics_Raw!$1:$1048576,9,FALSE)</f>
        <v>16</v>
      </c>
      <c r="T295" t="str">
        <f>VLOOKUP(A295,HR_Metrics_Raw!$1:$1048576,10,FALSE)</f>
        <v>No</v>
      </c>
      <c r="U295" t="str">
        <f>VLOOKUP(A295,HR_Metrics_Raw!$1:$1048576,11,FALSE)</f>
        <v>No</v>
      </c>
    </row>
    <row r="296" spans="1:21" x14ac:dyDescent="0.35">
      <c r="A296" s="1" t="s">
        <v>2662</v>
      </c>
      <c r="B296" s="1" t="str">
        <f>VLOOKUP(Final_HR_Data!A296,Employee_Master_Raw!$1:$1048576,2,FALSE)</f>
        <v>Arjun Nair</v>
      </c>
      <c r="C296" s="1" t="str">
        <f>VLOOKUP(A296,Employee_Master_Raw!$1:$1048576,3,FALSE)</f>
        <v>Female</v>
      </c>
      <c r="D296" s="2">
        <f>VLOOKUP(A296,Employee_Master_Raw!$1:$1048576,4,FALSE)</f>
        <v>21</v>
      </c>
      <c r="E296" s="1" t="str">
        <f>VLOOKUP(A296,Employee_Master_Raw!$1:$1048576,5,FALSE)</f>
        <v>Marketing</v>
      </c>
      <c r="F296" s="1" t="str">
        <f>VLOOKUP(A296,Employee_Master_Raw!$1:$1048576,6,FALSE)</f>
        <v>Manager</v>
      </c>
      <c r="G296" s="1" t="str">
        <f>VLOOKUP(A296,Employee_Master_Raw!$1:$1048576,7,FALSE)</f>
        <v>Kochi</v>
      </c>
      <c r="H296" s="6">
        <f>IF(VLOOKUP(A296,Employee_Master_Raw!$1:$1048576,8,FALSE)=0,"",VLOOKUP(A296,Employee_Master_Raw!$1:$1048576,8,FALSE))</f>
        <v>43374</v>
      </c>
      <c r="I296" t="str">
        <f>VLOOKUP(A296,Employee_Master_Raw!$1:$1048576,9,FALSE)</f>
        <v>Master's</v>
      </c>
      <c r="J296" s="3">
        <f>VLOOKUP(A296,Employee_Master_Raw!$1:$1048576,10,FALSE)</f>
        <v>1</v>
      </c>
      <c r="K296" t="str">
        <f>VLOOKUP(A296,Employee_Master_Raw!$1:$1048576,11,FALSE)</f>
        <v>Priya Sharma</v>
      </c>
      <c r="L296" s="10">
        <f>VLOOKUP(A296,HR_Metrics_Raw!$1:$1048576,2,FALSE)</f>
        <v>68633</v>
      </c>
      <c r="M296" s="3">
        <f>VLOOKUP(A296,HR_Metrics_Raw!$1:$1048576,3,FALSE)</f>
        <v>5</v>
      </c>
      <c r="N296" s="3">
        <f>VLOOKUP(A296,HR_Metrics_Raw!$1:$1048576,4,FALSE)</f>
        <v>10</v>
      </c>
      <c r="O296" s="12">
        <f>VLOOKUP(A296,HR_Metrics_Raw!$1:$1048576,5,FALSE)</f>
        <v>0.92400000000000004</v>
      </c>
      <c r="P296" s="3">
        <f>VLOOKUP(A296,HR_Metrics_Raw!$1:$1048576,6,FALSE)</f>
        <v>5</v>
      </c>
      <c r="Q296" t="str">
        <f>VLOOKUP(A296,HR_Metrics_Raw!$1:$1048576,7,FALSE)</f>
        <v>Sick</v>
      </c>
      <c r="R296" t="str">
        <f>VLOOKUP(A296,HR_Metrics_Raw!$1:$1048576,8,FALSE)</f>
        <v>No</v>
      </c>
      <c r="S296" s="3">
        <f>VLOOKUP(A296,HR_Metrics_Raw!$1:$1048576,9,FALSE)</f>
        <v>8</v>
      </c>
      <c r="T296" t="str">
        <f>VLOOKUP(A296,HR_Metrics_Raw!$1:$1048576,10,FALSE)</f>
        <v>No</v>
      </c>
      <c r="U296" t="str">
        <f>VLOOKUP(A296,HR_Metrics_Raw!$1:$1048576,11,FALSE)</f>
        <v>No</v>
      </c>
    </row>
    <row r="297" spans="1:21" x14ac:dyDescent="0.35">
      <c r="A297" s="1" t="s">
        <v>1224</v>
      </c>
      <c r="B297" s="1" t="str">
        <f>VLOOKUP(Final_HR_Data!A297,Employee_Master_Raw!$1:$1048576,2,FALSE)</f>
        <v>Neha Thomas</v>
      </c>
      <c r="C297" s="1" t="str">
        <f>VLOOKUP(A297,Employee_Master_Raw!$1:$1048576,3,FALSE)</f>
        <v>Male</v>
      </c>
      <c r="D297" s="2">
        <f>VLOOKUP(A297,Employee_Master_Raw!$1:$1048576,4,FALSE)</f>
        <v>29</v>
      </c>
      <c r="E297" s="1" t="str">
        <f>VLOOKUP(A297,Employee_Master_Raw!$1:$1048576,5,FALSE)</f>
        <v>Finance</v>
      </c>
      <c r="F297" s="1" t="str">
        <f>VLOOKUP(A297,Employee_Master_Raw!$1:$1048576,6,FALSE)</f>
        <v>Analyst</v>
      </c>
      <c r="G297" s="1" t="str">
        <f>VLOOKUP(A297,Employee_Master_Raw!$1:$1048576,7,FALSE)</f>
        <v>Kochi</v>
      </c>
      <c r="H297" s="6">
        <f>IF(VLOOKUP(A297,Employee_Master_Raw!$1:$1048576,8,FALSE)=0,"",VLOOKUP(A297,Employee_Master_Raw!$1:$1048576,8,FALSE))</f>
        <v>42774</v>
      </c>
      <c r="I297" t="str">
        <f>VLOOKUP(A297,Employee_Master_Raw!$1:$1048576,9,FALSE)</f>
        <v>Bachelor's</v>
      </c>
      <c r="J297" s="3">
        <f>VLOOKUP(A297,Employee_Master_Raw!$1:$1048576,10,FALSE)</f>
        <v>1</v>
      </c>
      <c r="K297" t="str">
        <f>VLOOKUP(A297,Employee_Master_Raw!$1:$1048576,11,FALSE)</f>
        <v>Unknown</v>
      </c>
      <c r="L297" s="10">
        <f>VLOOKUP(A297,HR_Metrics_Raw!$1:$1048576,2,FALSE)</f>
        <v>122114</v>
      </c>
      <c r="M297" s="3">
        <f>VLOOKUP(A297,HR_Metrics_Raw!$1:$1048576,3,FALSE)</f>
        <v>4</v>
      </c>
      <c r="N297" s="3">
        <f>VLOOKUP(A297,HR_Metrics_Raw!$1:$1048576,4,FALSE)</f>
        <v>2</v>
      </c>
      <c r="O297" s="12">
        <f>VLOOKUP(A297,HR_Metrics_Raw!$1:$1048576,5,FALSE)</f>
        <v>1</v>
      </c>
      <c r="P297" s="3">
        <f>VLOOKUP(A297,HR_Metrics_Raw!$1:$1048576,6,FALSE)</f>
        <v>22</v>
      </c>
      <c r="Q297" t="str">
        <f>VLOOKUP(A297,HR_Metrics_Raw!$1:$1048576,7,FALSE)</f>
        <v>Casual</v>
      </c>
      <c r="R297" t="str">
        <f>VLOOKUP(A297,HR_Metrics_Raw!$1:$1048576,8,FALSE)</f>
        <v>Yes</v>
      </c>
      <c r="S297" s="3">
        <f>VLOOKUP(A297,HR_Metrics_Raw!$1:$1048576,9,FALSE)</f>
        <v>25</v>
      </c>
      <c r="T297" t="str">
        <f>VLOOKUP(A297,HR_Metrics_Raw!$1:$1048576,10,FALSE)</f>
        <v>No</v>
      </c>
      <c r="U297" t="str">
        <f>VLOOKUP(A297,HR_Metrics_Raw!$1:$1048576,11,FALSE)</f>
        <v>No</v>
      </c>
    </row>
    <row r="298" spans="1:21" x14ac:dyDescent="0.35">
      <c r="A298" s="1" t="s">
        <v>1198</v>
      </c>
      <c r="B298" s="1" t="str">
        <f>VLOOKUP(Final_HR_Data!A298,Employee_Master_Raw!$1:$1048576,2,FALSE)</f>
        <v>Rahul Kumar</v>
      </c>
      <c r="C298" s="1" t="str">
        <f>VLOOKUP(A298,Employee_Master_Raw!$1:$1048576,3,FALSE)</f>
        <v>Male</v>
      </c>
      <c r="D298" s="2">
        <f>VLOOKUP(A298,Employee_Master_Raw!$1:$1048576,4,FALSE)</f>
        <v>40</v>
      </c>
      <c r="E298" s="1" t="str">
        <f>VLOOKUP(A298,Employee_Master_Raw!$1:$1048576,5,FALSE)</f>
        <v>Finance</v>
      </c>
      <c r="F298" s="1" t="str">
        <f>VLOOKUP(A298,Employee_Master_Raw!$1:$1048576,6,FALSE)</f>
        <v>Specialist</v>
      </c>
      <c r="G298" s="1" t="str">
        <f>VLOOKUP(A298,Employee_Master_Raw!$1:$1048576,7,FALSE)</f>
        <v>Bangalore</v>
      </c>
      <c r="H298" s="6">
        <f>IF(VLOOKUP(A298,Employee_Master_Raw!$1:$1048576,8,FALSE)=0,"",VLOOKUP(A298,Employee_Master_Raw!$1:$1048576,8,FALSE))</f>
        <v>43136</v>
      </c>
      <c r="I298" t="str">
        <f>VLOOKUP(A298,Employee_Master_Raw!$1:$1048576,9,FALSE)</f>
        <v>MCA</v>
      </c>
      <c r="J298" s="3">
        <f>VLOOKUP(A298,Employee_Master_Raw!$1:$1048576,10,FALSE)</f>
        <v>15</v>
      </c>
      <c r="K298" t="str">
        <f>VLOOKUP(A298,Employee_Master_Raw!$1:$1048576,11,FALSE)</f>
        <v>Rahul Nair</v>
      </c>
      <c r="L298" s="10">
        <f>VLOOKUP(A298,HR_Metrics_Raw!$1:$1048576,2,FALSE)</f>
        <v>145381</v>
      </c>
      <c r="M298" s="3">
        <f>VLOOKUP(A298,HR_Metrics_Raw!$1:$1048576,3,FALSE)</f>
        <v>1</v>
      </c>
      <c r="N298" s="3">
        <f>VLOOKUP(A298,HR_Metrics_Raw!$1:$1048576,4,FALSE)</f>
        <v>3</v>
      </c>
      <c r="O298" s="12">
        <f>VLOOKUP(A298,HR_Metrics_Raw!$1:$1048576,5,FALSE)</f>
        <v>1</v>
      </c>
      <c r="P298" s="3">
        <f>VLOOKUP(A298,HR_Metrics_Raw!$1:$1048576,6,FALSE)</f>
        <v>3</v>
      </c>
      <c r="Q298" t="str">
        <f>VLOOKUP(A298,HR_Metrics_Raw!$1:$1048576,7,FALSE)</f>
        <v>Unpaid</v>
      </c>
      <c r="R298" t="str">
        <f>VLOOKUP(A298,HR_Metrics_Raw!$1:$1048576,8,FALSE)</f>
        <v>Yes</v>
      </c>
      <c r="S298" s="3">
        <f>VLOOKUP(A298,HR_Metrics_Raw!$1:$1048576,9,FALSE)</f>
        <v>72</v>
      </c>
      <c r="T298" t="str">
        <f>VLOOKUP(A298,HR_Metrics_Raw!$1:$1048576,10,FALSE)</f>
        <v>No</v>
      </c>
      <c r="U298" t="str">
        <f>VLOOKUP(A298,HR_Metrics_Raw!$1:$1048576,11,FALSE)</f>
        <v>Yes</v>
      </c>
    </row>
    <row r="299" spans="1:21" x14ac:dyDescent="0.35">
      <c r="A299" s="1" t="s">
        <v>1372</v>
      </c>
      <c r="B299" s="1" t="str">
        <f>VLOOKUP(Final_HR_Data!A299,Employee_Master_Raw!$1:$1048576,2,FALSE)</f>
        <v>Neha Thomas</v>
      </c>
      <c r="C299" s="1" t="str">
        <f>VLOOKUP(A299,Employee_Master_Raw!$1:$1048576,3,FALSE)</f>
        <v>Female</v>
      </c>
      <c r="D299" s="2">
        <f>VLOOKUP(A299,Employee_Master_Raw!$1:$1048576,4,FALSE)</f>
        <v>28</v>
      </c>
      <c r="E299" s="1" t="str">
        <f>VLOOKUP(A299,Employee_Master_Raw!$1:$1048576,5,FALSE)</f>
        <v>Operations</v>
      </c>
      <c r="F299" s="1" t="str">
        <f>VLOOKUP(A299,Employee_Master_Raw!$1:$1048576,6,FALSE)</f>
        <v>Manager</v>
      </c>
      <c r="G299" s="1" t="str">
        <f>VLOOKUP(A299,Employee_Master_Raw!$1:$1048576,7,FALSE)</f>
        <v>Pune</v>
      </c>
      <c r="H299" s="6">
        <f>IF(VLOOKUP(A299,Employee_Master_Raw!$1:$1048576,8,FALSE)=0,"",VLOOKUP(A299,Employee_Master_Raw!$1:$1048576,8,FALSE))</f>
        <v>43758</v>
      </c>
      <c r="I299" t="str">
        <f>VLOOKUP(A299,Employee_Master_Raw!$1:$1048576,9,FALSE)</f>
        <v>Master's</v>
      </c>
      <c r="J299" s="3">
        <f>VLOOKUP(A299,Employee_Master_Raw!$1:$1048576,10,FALSE)</f>
        <v>12</v>
      </c>
      <c r="K299" t="str">
        <f>VLOOKUP(A299,Employee_Master_Raw!$1:$1048576,11,FALSE)</f>
        <v>Anil Menon</v>
      </c>
      <c r="L299" s="10">
        <f>VLOOKUP(A299,HR_Metrics_Raw!$1:$1048576,2,FALSE)</f>
        <v>91635</v>
      </c>
      <c r="M299" s="3">
        <f>VLOOKUP(A299,HR_Metrics_Raw!$1:$1048576,3,FALSE)</f>
        <v>4</v>
      </c>
      <c r="N299" s="3">
        <f>VLOOKUP(A299,HR_Metrics_Raw!$1:$1048576,4,FALSE)</f>
        <v>1</v>
      </c>
      <c r="O299" s="12">
        <f>VLOOKUP(A299,HR_Metrics_Raw!$1:$1048576,5,FALSE)</f>
        <v>0.83499999999999996</v>
      </c>
      <c r="P299" s="3">
        <f>VLOOKUP(A299,HR_Metrics_Raw!$1:$1048576,6,FALSE)</f>
        <v>5</v>
      </c>
      <c r="Q299" t="str">
        <f>VLOOKUP(A299,HR_Metrics_Raw!$1:$1048576,7,FALSE)</f>
        <v>Casual</v>
      </c>
      <c r="R299" t="str">
        <f>VLOOKUP(A299,HR_Metrics_Raw!$1:$1048576,8,FALSE)</f>
        <v>No</v>
      </c>
      <c r="S299" s="3">
        <f>VLOOKUP(A299,HR_Metrics_Raw!$1:$1048576,9,FALSE)</f>
        <v>67</v>
      </c>
      <c r="T299" t="str">
        <f>VLOOKUP(A299,HR_Metrics_Raw!$1:$1048576,10,FALSE)</f>
        <v>No</v>
      </c>
      <c r="U299" t="str">
        <f>VLOOKUP(A299,HR_Metrics_Raw!$1:$1048576,11,FALSE)</f>
        <v>No</v>
      </c>
    </row>
    <row r="300" spans="1:21" x14ac:dyDescent="0.35">
      <c r="A300" s="1" t="s">
        <v>1305</v>
      </c>
      <c r="B300" s="1" t="str">
        <f>VLOOKUP(Final_HR_Data!A300,Employee_Master_Raw!$1:$1048576,2,FALSE)</f>
        <v>Priya Menon</v>
      </c>
      <c r="C300" s="1" t="str">
        <f>VLOOKUP(A300,Employee_Master_Raw!$1:$1048576,3,FALSE)</f>
        <v>Male</v>
      </c>
      <c r="D300" s="2">
        <f>VLOOKUP(A300,Employee_Master_Raw!$1:$1048576,4,FALSE)</f>
        <v>54</v>
      </c>
      <c r="E300" s="1" t="str">
        <f>VLOOKUP(A300,Employee_Master_Raw!$1:$1048576,5,FALSE)</f>
        <v>IT</v>
      </c>
      <c r="F300" s="1" t="str">
        <f>VLOOKUP(A300,Employee_Master_Raw!$1:$1048576,6,FALSE)</f>
        <v>Specialist</v>
      </c>
      <c r="G300" s="1" t="str">
        <f>VLOOKUP(A300,Employee_Master_Raw!$1:$1048576,7,FALSE)</f>
        <v>Hyderabad</v>
      </c>
      <c r="H300" s="6">
        <f>IF(VLOOKUP(A300,Employee_Master_Raw!$1:$1048576,8,FALSE)=0,"",VLOOKUP(A300,Employee_Master_Raw!$1:$1048576,8,FALSE))</f>
        <v>45181</v>
      </c>
      <c r="I300" t="str">
        <f>VLOOKUP(A300,Employee_Master_Raw!$1:$1048576,9,FALSE)</f>
        <v>MBA</v>
      </c>
      <c r="J300" s="3">
        <f>VLOOKUP(A300,Employee_Master_Raw!$1:$1048576,10,FALSE)</f>
        <v>20</v>
      </c>
      <c r="K300" t="str">
        <f>VLOOKUP(A300,Employee_Master_Raw!$1:$1048576,11,FALSE)</f>
        <v>Sneha Thomas</v>
      </c>
      <c r="L300" s="10">
        <f>VLOOKUP(A300,HR_Metrics_Raw!$1:$1048576,2,FALSE)</f>
        <v>139176</v>
      </c>
      <c r="M300" s="3">
        <f>VLOOKUP(A300,HR_Metrics_Raw!$1:$1048576,3,FALSE)</f>
        <v>1</v>
      </c>
      <c r="N300" s="3">
        <f>VLOOKUP(A300,HR_Metrics_Raw!$1:$1048576,4,FALSE)</f>
        <v>3</v>
      </c>
      <c r="O300" s="12">
        <f>VLOOKUP(A300,HR_Metrics_Raw!$1:$1048576,5,FALSE)</f>
        <v>0.90099999999999991</v>
      </c>
      <c r="P300" s="3">
        <f>VLOOKUP(A300,HR_Metrics_Raw!$1:$1048576,6,FALSE)</f>
        <v>24</v>
      </c>
      <c r="Q300" t="str">
        <f>VLOOKUP(A300,HR_Metrics_Raw!$1:$1048576,7,FALSE)</f>
        <v>Maternity/Paternity</v>
      </c>
      <c r="R300" t="str">
        <f>VLOOKUP(A300,HR_Metrics_Raw!$1:$1048576,8,FALSE)</f>
        <v>No</v>
      </c>
      <c r="S300" s="3">
        <f>VLOOKUP(A300,HR_Metrics_Raw!$1:$1048576,9,FALSE)</f>
        <v>40</v>
      </c>
      <c r="T300" t="str">
        <f>VLOOKUP(A300,HR_Metrics_Raw!$1:$1048576,10,FALSE)</f>
        <v>No</v>
      </c>
      <c r="U300" t="str">
        <f>VLOOKUP(A300,HR_Metrics_Raw!$1:$1048576,11,FALSE)</f>
        <v>Yes</v>
      </c>
    </row>
    <row r="301" spans="1:21" x14ac:dyDescent="0.35">
      <c r="A301" s="1" t="s">
        <v>1183</v>
      </c>
      <c r="B301" s="1" t="str">
        <f>VLOOKUP(Final_HR_Data!A301,Employee_Master_Raw!$1:$1048576,2,FALSE)</f>
        <v>Neha Thomas</v>
      </c>
      <c r="C301" s="1" t="str">
        <f>VLOOKUP(A301,Employee_Master_Raw!$1:$1048576,3,FALSE)</f>
        <v>Male</v>
      </c>
      <c r="D301" s="2">
        <f>VLOOKUP(A301,Employee_Master_Raw!$1:$1048576,4,FALSE)</f>
        <v>49</v>
      </c>
      <c r="E301" s="1" t="str">
        <f>VLOOKUP(A301,Employee_Master_Raw!$1:$1048576,5,FALSE)</f>
        <v>Finance</v>
      </c>
      <c r="F301" s="1" t="str">
        <f>VLOOKUP(A301,Employee_Master_Raw!$1:$1048576,6,FALSE)</f>
        <v>Specialist</v>
      </c>
      <c r="G301" s="1" t="str">
        <f>VLOOKUP(A301,Employee_Master_Raw!$1:$1048576,7,FALSE)</f>
        <v>Kochi</v>
      </c>
      <c r="H301" s="6">
        <f>IF(VLOOKUP(A301,Employee_Master_Raw!$1:$1048576,8,FALSE)=0,"",VLOOKUP(A301,Employee_Master_Raw!$1:$1048576,8,FALSE))</f>
        <v>45963</v>
      </c>
      <c r="I301" t="str">
        <f>VLOOKUP(A301,Employee_Master_Raw!$1:$1048576,9,FALSE)</f>
        <v>MCA</v>
      </c>
      <c r="J301" s="3">
        <f>VLOOKUP(A301,Employee_Master_Raw!$1:$1048576,10,FALSE)</f>
        <v>11</v>
      </c>
      <c r="K301" t="str">
        <f>VLOOKUP(A301,Employee_Master_Raw!$1:$1048576,11,FALSE)</f>
        <v>Anil Menon</v>
      </c>
      <c r="L301" s="10">
        <f>VLOOKUP(A301,HR_Metrics_Raw!$1:$1048576,2,FALSE)</f>
        <v>32821</v>
      </c>
      <c r="M301" s="3">
        <f>VLOOKUP(A301,HR_Metrics_Raw!$1:$1048576,3,FALSE)</f>
        <v>2</v>
      </c>
      <c r="N301" s="3">
        <f>VLOOKUP(A301,HR_Metrics_Raw!$1:$1048576,4,FALSE)</f>
        <v>6</v>
      </c>
      <c r="O301" s="12">
        <f>VLOOKUP(A301,HR_Metrics_Raw!$1:$1048576,5,FALSE)</f>
        <v>0.96599999999999997</v>
      </c>
      <c r="P301" s="3">
        <f>VLOOKUP(A301,HR_Metrics_Raw!$1:$1048576,6,FALSE)</f>
        <v>27</v>
      </c>
      <c r="Q301" t="str">
        <f>VLOOKUP(A301,HR_Metrics_Raw!$1:$1048576,7,FALSE)</f>
        <v>Sick</v>
      </c>
      <c r="R301" t="str">
        <f>VLOOKUP(A301,HR_Metrics_Raw!$1:$1048576,8,FALSE)</f>
        <v>No</v>
      </c>
      <c r="S301" s="3">
        <f>VLOOKUP(A301,HR_Metrics_Raw!$1:$1048576,9,FALSE)</f>
        <v>74</v>
      </c>
      <c r="T301" t="str">
        <f>VLOOKUP(A301,HR_Metrics_Raw!$1:$1048576,10,FALSE)</f>
        <v>No</v>
      </c>
      <c r="U301" t="str">
        <f>VLOOKUP(A301,HR_Metrics_Raw!$1:$1048576,11,FALSE)</f>
        <v>No</v>
      </c>
    </row>
    <row r="302" spans="1:21" x14ac:dyDescent="0.35">
      <c r="A302" s="1" t="s">
        <v>2255</v>
      </c>
      <c r="B302" s="1" t="str">
        <f>VLOOKUP(Final_HR_Data!A302,Employee_Master_Raw!$1:$1048576,2,FALSE)</f>
        <v>Sneha Iyer</v>
      </c>
      <c r="C302" s="1" t="str">
        <f>VLOOKUP(A302,Employee_Master_Raw!$1:$1048576,3,FALSE)</f>
        <v>Male</v>
      </c>
      <c r="D302" s="2">
        <f>VLOOKUP(A302,Employee_Master_Raw!$1:$1048576,4,FALSE)</f>
        <v>52</v>
      </c>
      <c r="E302" s="1" t="str">
        <f>VLOOKUP(A302,Employee_Master_Raw!$1:$1048576,5,FALSE)</f>
        <v>Marketing</v>
      </c>
      <c r="F302" s="1" t="str">
        <f>VLOOKUP(A302,Employee_Master_Raw!$1:$1048576,6,FALSE)</f>
        <v>Developer</v>
      </c>
      <c r="G302" s="1" t="str">
        <f>VLOOKUP(A302,Employee_Master_Raw!$1:$1048576,7,FALSE)</f>
        <v>Kochi</v>
      </c>
      <c r="H302" s="6">
        <f>IF(VLOOKUP(A302,Employee_Master_Raw!$1:$1048576,8,FALSE)=0,"",VLOOKUP(A302,Employee_Master_Raw!$1:$1048576,8,FALSE))</f>
        <v>45897</v>
      </c>
      <c r="I302" t="str">
        <f>VLOOKUP(A302,Employee_Master_Raw!$1:$1048576,9,FALSE)</f>
        <v>MCA</v>
      </c>
      <c r="J302" s="3">
        <f>VLOOKUP(A302,Employee_Master_Raw!$1:$1048576,10,FALSE)</f>
        <v>6</v>
      </c>
      <c r="K302" t="str">
        <f>VLOOKUP(A302,Employee_Master_Raw!$1:$1048576,11,FALSE)</f>
        <v>Anil Menon</v>
      </c>
      <c r="L302" s="10">
        <f>VLOOKUP(A302,HR_Metrics_Raw!$1:$1048576,2,FALSE)</f>
        <v>126435</v>
      </c>
      <c r="M302" s="3">
        <f>VLOOKUP(A302,HR_Metrics_Raw!$1:$1048576,3,FALSE)</f>
        <v>3</v>
      </c>
      <c r="N302" s="3">
        <f>VLOOKUP(A302,HR_Metrics_Raw!$1:$1048576,4,FALSE)</f>
        <v>7</v>
      </c>
      <c r="O302" s="12">
        <f>VLOOKUP(A302,HR_Metrics_Raw!$1:$1048576,5,FALSE)</f>
        <v>0.84</v>
      </c>
      <c r="P302" s="3">
        <f>VLOOKUP(A302,HR_Metrics_Raw!$1:$1048576,6,FALSE)</f>
        <v>26</v>
      </c>
      <c r="Q302" t="str">
        <f>VLOOKUP(A302,HR_Metrics_Raw!$1:$1048576,7,FALSE)</f>
        <v>Earned</v>
      </c>
      <c r="R302" t="str">
        <f>VLOOKUP(A302,HR_Metrics_Raw!$1:$1048576,8,FALSE)</f>
        <v>No</v>
      </c>
      <c r="S302" s="3">
        <f>VLOOKUP(A302,HR_Metrics_Raw!$1:$1048576,9,FALSE)</f>
        <v>0</v>
      </c>
      <c r="T302" t="str">
        <f>VLOOKUP(A302,HR_Metrics_Raw!$1:$1048576,10,FALSE)</f>
        <v>No</v>
      </c>
      <c r="U302" t="str">
        <f>VLOOKUP(A302,HR_Metrics_Raw!$1:$1048576,11,FALSE)</f>
        <v>No</v>
      </c>
    </row>
    <row r="303" spans="1:21" x14ac:dyDescent="0.35">
      <c r="A303" s="1" t="s">
        <v>750</v>
      </c>
      <c r="B303" s="1" t="str">
        <f>VLOOKUP(Final_HR_Data!A303,Employee_Master_Raw!$1:$1048576,2,FALSE)</f>
        <v>Arjun Nair</v>
      </c>
      <c r="C303" s="1" t="str">
        <f>VLOOKUP(A303,Employee_Master_Raw!$1:$1048576,3,FALSE)</f>
        <v>Male</v>
      </c>
      <c r="D303" s="2">
        <f>VLOOKUP(A303,Employee_Master_Raw!$1:$1048576,4,FALSE)</f>
        <v>23</v>
      </c>
      <c r="E303" s="1" t="str">
        <f>VLOOKUP(A303,Employee_Master_Raw!$1:$1048576,5,FALSE)</f>
        <v>Sales</v>
      </c>
      <c r="F303" s="1" t="str">
        <f>VLOOKUP(A303,Employee_Master_Raw!$1:$1048576,6,FALSE)</f>
        <v>Manager</v>
      </c>
      <c r="G303" s="1" t="str">
        <f>VLOOKUP(A303,Employee_Master_Raw!$1:$1048576,7,FALSE)</f>
        <v>Mumbai</v>
      </c>
      <c r="H303" s="6">
        <f>IF(VLOOKUP(A303,Employee_Master_Raw!$1:$1048576,8,FALSE)=0,"",VLOOKUP(A303,Employee_Master_Raw!$1:$1048576,8,FALSE))</f>
        <v>42561</v>
      </c>
      <c r="I303" t="str">
        <f>VLOOKUP(A303,Employee_Master_Raw!$1:$1048576,9,FALSE)</f>
        <v>MBA</v>
      </c>
      <c r="J303" s="3">
        <f>VLOOKUP(A303,Employee_Master_Raw!$1:$1048576,10,FALSE)</f>
        <v>1</v>
      </c>
      <c r="K303" t="str">
        <f>VLOOKUP(A303,Employee_Master_Raw!$1:$1048576,11,FALSE)</f>
        <v>Priya Sharma</v>
      </c>
      <c r="L303" s="10">
        <f>VLOOKUP(A303,HR_Metrics_Raw!$1:$1048576,2,FALSE)</f>
        <v>59468</v>
      </c>
      <c r="M303" s="3">
        <f>VLOOKUP(A303,HR_Metrics_Raw!$1:$1048576,3,FALSE)</f>
        <v>1</v>
      </c>
      <c r="N303" s="3">
        <f>VLOOKUP(A303,HR_Metrics_Raw!$1:$1048576,4,FALSE)</f>
        <v>4</v>
      </c>
      <c r="O303" s="12">
        <f>VLOOKUP(A303,HR_Metrics_Raw!$1:$1048576,5,FALSE)</f>
        <v>0.88900000000000001</v>
      </c>
      <c r="P303" s="3">
        <f>VLOOKUP(A303,HR_Metrics_Raw!$1:$1048576,6,FALSE)</f>
        <v>27</v>
      </c>
      <c r="Q303" t="str">
        <f>VLOOKUP(A303,HR_Metrics_Raw!$1:$1048576,7,FALSE)</f>
        <v>Casual</v>
      </c>
      <c r="R303" t="str">
        <f>VLOOKUP(A303,HR_Metrics_Raw!$1:$1048576,8,FALSE)</f>
        <v>Yes</v>
      </c>
      <c r="S303" s="3">
        <f>VLOOKUP(A303,HR_Metrics_Raw!$1:$1048576,9,FALSE)</f>
        <v>41</v>
      </c>
      <c r="T303" t="str">
        <f>VLOOKUP(A303,HR_Metrics_Raw!$1:$1048576,10,FALSE)</f>
        <v>Yes</v>
      </c>
      <c r="U303" t="str">
        <f>VLOOKUP(A303,HR_Metrics_Raw!$1:$1048576,11,FALSE)</f>
        <v>No</v>
      </c>
    </row>
    <row r="304" spans="1:21" x14ac:dyDescent="0.35">
      <c r="A304" s="1" t="s">
        <v>417</v>
      </c>
      <c r="B304" s="1" t="str">
        <f>VLOOKUP(Final_HR_Data!A304,Employee_Master_Raw!$1:$1048576,2,FALSE)</f>
        <v>Kiran Patel</v>
      </c>
      <c r="C304" s="1" t="str">
        <f>VLOOKUP(A304,Employee_Master_Raw!$1:$1048576,3,FALSE)</f>
        <v>Male</v>
      </c>
      <c r="D304" s="2">
        <f>VLOOKUP(A304,Employee_Master_Raw!$1:$1048576,4,FALSE)</f>
        <v>42</v>
      </c>
      <c r="E304" s="1" t="str">
        <f>VLOOKUP(A304,Employee_Master_Raw!$1:$1048576,5,FALSE)</f>
        <v>Customer Support</v>
      </c>
      <c r="F304" s="1" t="str">
        <f>VLOOKUP(A304,Employee_Master_Raw!$1:$1048576,6,FALSE)</f>
        <v>Developer</v>
      </c>
      <c r="G304" s="1" t="str">
        <f>VLOOKUP(A304,Employee_Master_Raw!$1:$1048576,7,FALSE)</f>
        <v>Pune</v>
      </c>
      <c r="H304" s="6">
        <f>IF(VLOOKUP(A304,Employee_Master_Raw!$1:$1048576,8,FALSE)=0,"",VLOOKUP(A304,Employee_Master_Raw!$1:$1048576,8,FALSE))</f>
        <v>42678</v>
      </c>
      <c r="I304" t="str">
        <f>VLOOKUP(A304,Employee_Master_Raw!$1:$1048576,9,FALSE)</f>
        <v>MCA</v>
      </c>
      <c r="J304" s="3">
        <f>VLOOKUP(A304,Employee_Master_Raw!$1:$1048576,10,FALSE)</f>
        <v>18</v>
      </c>
      <c r="K304" t="str">
        <f>VLOOKUP(A304,Employee_Master_Raw!$1:$1048576,11,FALSE)</f>
        <v>Priya Sharma</v>
      </c>
      <c r="L304" s="10">
        <f>VLOOKUP(A304,HR_Metrics_Raw!$1:$1048576,2,FALSE)</f>
        <v>30543</v>
      </c>
      <c r="M304" s="3">
        <f>VLOOKUP(A304,HR_Metrics_Raw!$1:$1048576,3,FALSE)</f>
        <v>4</v>
      </c>
      <c r="N304" s="3">
        <f>VLOOKUP(A304,HR_Metrics_Raw!$1:$1048576,4,FALSE)</f>
        <v>2</v>
      </c>
      <c r="O304" s="12">
        <f>VLOOKUP(A304,HR_Metrics_Raw!$1:$1048576,5,FALSE)</f>
        <v>0.94599999999999995</v>
      </c>
      <c r="P304" s="3">
        <f>VLOOKUP(A304,HR_Metrics_Raw!$1:$1048576,6,FALSE)</f>
        <v>20</v>
      </c>
      <c r="Q304" t="str">
        <f>VLOOKUP(A304,HR_Metrics_Raw!$1:$1048576,7,FALSE)</f>
        <v>Unpaid</v>
      </c>
      <c r="R304" t="str">
        <f>VLOOKUP(A304,HR_Metrics_Raw!$1:$1048576,8,FALSE)</f>
        <v>Yes</v>
      </c>
      <c r="S304" s="3">
        <f>VLOOKUP(A304,HR_Metrics_Raw!$1:$1048576,9,FALSE)</f>
        <v>74</v>
      </c>
      <c r="T304" t="str">
        <f>VLOOKUP(A304,HR_Metrics_Raw!$1:$1048576,10,FALSE)</f>
        <v>No</v>
      </c>
      <c r="U304" t="str">
        <f>VLOOKUP(A304,HR_Metrics_Raw!$1:$1048576,11,FALSE)</f>
        <v>No</v>
      </c>
    </row>
    <row r="305" spans="1:21" x14ac:dyDescent="0.35">
      <c r="A305" s="1" t="s">
        <v>2003</v>
      </c>
      <c r="B305" s="1" t="str">
        <f>VLOOKUP(Final_HR_Data!A305,Employee_Master_Raw!$1:$1048576,2,FALSE)</f>
        <v>Priya Menon</v>
      </c>
      <c r="C305" s="1" t="str">
        <f>VLOOKUP(A305,Employee_Master_Raw!$1:$1048576,3,FALSE)</f>
        <v>Male</v>
      </c>
      <c r="D305" s="2">
        <f>VLOOKUP(A305,Employee_Master_Raw!$1:$1048576,4,FALSE)</f>
        <v>24</v>
      </c>
      <c r="E305" s="1" t="str">
        <f>VLOOKUP(A305,Employee_Master_Raw!$1:$1048576,5,FALSE)</f>
        <v>Sales</v>
      </c>
      <c r="F305" s="1" t="str">
        <f>VLOOKUP(A305,Employee_Master_Raw!$1:$1048576,6,FALSE)</f>
        <v>Manager</v>
      </c>
      <c r="G305" s="1" t="str">
        <f>VLOOKUP(A305,Employee_Master_Raw!$1:$1048576,7,FALSE)</f>
        <v>Delhi</v>
      </c>
      <c r="H305" s="6">
        <f>IF(VLOOKUP(A305,Employee_Master_Raw!$1:$1048576,8,FALSE)=0,"",VLOOKUP(A305,Employee_Master_Raw!$1:$1048576,8,FALSE))</f>
        <v>45207</v>
      </c>
      <c r="I305" t="str">
        <f>VLOOKUP(A305,Employee_Master_Raw!$1:$1048576,9,FALSE)</f>
        <v>Master's</v>
      </c>
      <c r="J305" s="3">
        <f>VLOOKUP(A305,Employee_Master_Raw!$1:$1048576,10,FALSE)</f>
        <v>9</v>
      </c>
      <c r="K305" t="str">
        <f>VLOOKUP(A305,Employee_Master_Raw!$1:$1048576,11,FALSE)</f>
        <v>Priya Sharma</v>
      </c>
      <c r="L305" s="10">
        <f>VLOOKUP(A305,HR_Metrics_Raw!$1:$1048576,2,FALSE)</f>
        <v>95517</v>
      </c>
      <c r="M305" s="3">
        <f>VLOOKUP(A305,HR_Metrics_Raw!$1:$1048576,3,FALSE)</f>
        <v>5</v>
      </c>
      <c r="N305" s="3">
        <f>VLOOKUP(A305,HR_Metrics_Raw!$1:$1048576,4,FALSE)</f>
        <v>4</v>
      </c>
      <c r="O305" s="12">
        <f>VLOOKUP(A305,HR_Metrics_Raw!$1:$1048576,5,FALSE)</f>
        <v>0.92500000000000004</v>
      </c>
      <c r="P305" s="3">
        <f>VLOOKUP(A305,HR_Metrics_Raw!$1:$1048576,6,FALSE)</f>
        <v>11</v>
      </c>
      <c r="Q305" t="str">
        <f>VLOOKUP(A305,HR_Metrics_Raw!$1:$1048576,7,FALSE)</f>
        <v>Earned</v>
      </c>
      <c r="R305" t="str">
        <f>VLOOKUP(A305,HR_Metrics_Raw!$1:$1048576,8,FALSE)</f>
        <v>No</v>
      </c>
      <c r="S305" s="3">
        <f>VLOOKUP(A305,HR_Metrics_Raw!$1:$1048576,9,FALSE)</f>
        <v>25</v>
      </c>
      <c r="T305" t="str">
        <f>VLOOKUP(A305,HR_Metrics_Raw!$1:$1048576,10,FALSE)</f>
        <v>No</v>
      </c>
      <c r="U305" t="str">
        <f>VLOOKUP(A305,HR_Metrics_Raw!$1:$1048576,11,FALSE)</f>
        <v>No</v>
      </c>
    </row>
    <row r="306" spans="1:21" x14ac:dyDescent="0.35">
      <c r="A306" s="1" t="s">
        <v>235</v>
      </c>
      <c r="B306" s="1" t="str">
        <f>VLOOKUP(Final_HR_Data!A306,Employee_Master_Raw!$1:$1048576,2,FALSE)</f>
        <v>Arjun Nair</v>
      </c>
      <c r="C306" s="1" t="str">
        <f>VLOOKUP(A306,Employee_Master_Raw!$1:$1048576,3,FALSE)</f>
        <v>Male</v>
      </c>
      <c r="D306" s="2">
        <f>VLOOKUP(A306,Employee_Master_Raw!$1:$1048576,4,FALSE)</f>
        <v>21</v>
      </c>
      <c r="E306" s="1" t="str">
        <f>VLOOKUP(A306,Employee_Master_Raw!$1:$1048576,5,FALSE)</f>
        <v>Finance</v>
      </c>
      <c r="F306" s="1" t="str">
        <f>VLOOKUP(A306,Employee_Master_Raw!$1:$1048576,6,FALSE)</f>
        <v>Developer</v>
      </c>
      <c r="G306" s="1" t="str">
        <f>VLOOKUP(A306,Employee_Master_Raw!$1:$1048576,7,FALSE)</f>
        <v>Pune</v>
      </c>
      <c r="H306" s="6">
        <f>IF(VLOOKUP(A306,Employee_Master_Raw!$1:$1048576,8,FALSE)=0,"",VLOOKUP(A306,Employee_Master_Raw!$1:$1048576,8,FALSE))</f>
        <v>43189</v>
      </c>
      <c r="I306" t="str">
        <f>VLOOKUP(A306,Employee_Master_Raw!$1:$1048576,9,FALSE)</f>
        <v>MCA</v>
      </c>
      <c r="J306" s="3">
        <f>VLOOKUP(A306,Employee_Master_Raw!$1:$1048576,10,FALSE)</f>
        <v>13</v>
      </c>
      <c r="K306" t="str">
        <f>VLOOKUP(A306,Employee_Master_Raw!$1:$1048576,11,FALSE)</f>
        <v>Sneha Thomas</v>
      </c>
      <c r="L306" s="10">
        <f>VLOOKUP(A306,HR_Metrics_Raw!$1:$1048576,2,FALSE)</f>
        <v>139159</v>
      </c>
      <c r="M306" s="3">
        <f>VLOOKUP(A306,HR_Metrics_Raw!$1:$1048576,3,FALSE)</f>
        <v>5</v>
      </c>
      <c r="N306" s="3">
        <f>VLOOKUP(A306,HR_Metrics_Raw!$1:$1048576,4,FALSE)</f>
        <v>5</v>
      </c>
      <c r="O306" s="12">
        <f>VLOOKUP(A306,HR_Metrics_Raw!$1:$1048576,5,FALSE)</f>
        <v>0.92099999999999993</v>
      </c>
      <c r="P306" s="3">
        <f>VLOOKUP(A306,HR_Metrics_Raw!$1:$1048576,6,FALSE)</f>
        <v>28</v>
      </c>
      <c r="Q306" t="str">
        <f>VLOOKUP(A306,HR_Metrics_Raw!$1:$1048576,7,FALSE)</f>
        <v>Sick</v>
      </c>
      <c r="R306" t="str">
        <f>VLOOKUP(A306,HR_Metrics_Raw!$1:$1048576,8,FALSE)</f>
        <v>No</v>
      </c>
      <c r="S306" s="3">
        <f>VLOOKUP(A306,HR_Metrics_Raw!$1:$1048576,9,FALSE)</f>
        <v>42</v>
      </c>
      <c r="T306" t="str">
        <f>VLOOKUP(A306,HR_Metrics_Raw!$1:$1048576,10,FALSE)</f>
        <v>No</v>
      </c>
      <c r="U306" t="str">
        <f>VLOOKUP(A306,HR_Metrics_Raw!$1:$1048576,11,FALSE)</f>
        <v>No</v>
      </c>
    </row>
    <row r="307" spans="1:21" x14ac:dyDescent="0.35">
      <c r="A307" s="1" t="s">
        <v>2474</v>
      </c>
      <c r="B307" s="1" t="str">
        <f>VLOOKUP(Final_HR_Data!A307,Employee_Master_Raw!$1:$1048576,2,FALSE)</f>
        <v>Neha Thomas</v>
      </c>
      <c r="C307" s="1" t="str">
        <f>VLOOKUP(A307,Employee_Master_Raw!$1:$1048576,3,FALSE)</f>
        <v>Female</v>
      </c>
      <c r="D307" s="2">
        <f>VLOOKUP(A307,Employee_Master_Raw!$1:$1048576,4,FALSE)</f>
        <v>46</v>
      </c>
      <c r="E307" s="1" t="str">
        <f>VLOOKUP(A307,Employee_Master_Raw!$1:$1048576,5,FALSE)</f>
        <v>Sales</v>
      </c>
      <c r="F307" s="1" t="str">
        <f>VLOOKUP(A307,Employee_Master_Raw!$1:$1048576,6,FALSE)</f>
        <v>Executive</v>
      </c>
      <c r="G307" s="1" t="str">
        <f>VLOOKUP(A307,Employee_Master_Raw!$1:$1048576,7,FALSE)</f>
        <v>Bangalore</v>
      </c>
      <c r="H307" s="6">
        <f>IF(VLOOKUP(A307,Employee_Master_Raw!$1:$1048576,8,FALSE)=0,"",VLOOKUP(A307,Employee_Master_Raw!$1:$1048576,8,FALSE))</f>
        <v>42680</v>
      </c>
      <c r="I307" t="str">
        <f>VLOOKUP(A307,Employee_Master_Raw!$1:$1048576,9,FALSE)</f>
        <v>Bachelor's</v>
      </c>
      <c r="J307" s="3">
        <f>VLOOKUP(A307,Employee_Master_Raw!$1:$1048576,10,FALSE)</f>
        <v>2</v>
      </c>
      <c r="K307" t="str">
        <f>VLOOKUP(A307,Employee_Master_Raw!$1:$1048576,11,FALSE)</f>
        <v>Rahul Nair</v>
      </c>
      <c r="L307" s="10">
        <f>VLOOKUP(A307,HR_Metrics_Raw!$1:$1048576,2,FALSE)</f>
        <v>136582</v>
      </c>
      <c r="M307" s="3">
        <f>VLOOKUP(A307,HR_Metrics_Raw!$1:$1048576,3,FALSE)</f>
        <v>4</v>
      </c>
      <c r="N307" s="3">
        <f>VLOOKUP(A307,HR_Metrics_Raw!$1:$1048576,4,FALSE)</f>
        <v>9</v>
      </c>
      <c r="O307" s="12">
        <f>VLOOKUP(A307,HR_Metrics_Raw!$1:$1048576,5,FALSE)</f>
        <v>0.80200000000000005</v>
      </c>
      <c r="P307" s="3">
        <f>VLOOKUP(A307,HR_Metrics_Raw!$1:$1048576,6,FALSE)</f>
        <v>16</v>
      </c>
      <c r="Q307" t="str">
        <f>VLOOKUP(A307,HR_Metrics_Raw!$1:$1048576,7,FALSE)</f>
        <v>Sick</v>
      </c>
      <c r="R307" t="str">
        <f>VLOOKUP(A307,HR_Metrics_Raw!$1:$1048576,8,FALSE)</f>
        <v>No</v>
      </c>
      <c r="S307" s="3">
        <f>VLOOKUP(A307,HR_Metrics_Raw!$1:$1048576,9,FALSE)</f>
        <v>59</v>
      </c>
      <c r="T307" t="str">
        <f>VLOOKUP(A307,HR_Metrics_Raw!$1:$1048576,10,FALSE)</f>
        <v>Yes</v>
      </c>
      <c r="U307" t="str">
        <f>VLOOKUP(A307,HR_Metrics_Raw!$1:$1048576,11,FALSE)</f>
        <v>Yes</v>
      </c>
    </row>
    <row r="308" spans="1:21" x14ac:dyDescent="0.35">
      <c r="A308" s="1" t="s">
        <v>2933</v>
      </c>
      <c r="B308" s="1" t="str">
        <f>VLOOKUP(Final_HR_Data!A308,Employee_Master_Raw!$1:$1048576,2,FALSE)</f>
        <v>Sneha Iyer</v>
      </c>
      <c r="C308" s="1" t="str">
        <f>VLOOKUP(A308,Employee_Master_Raw!$1:$1048576,3,FALSE)</f>
        <v>Female</v>
      </c>
      <c r="D308" s="2">
        <f>VLOOKUP(A308,Employee_Master_Raw!$1:$1048576,4,FALSE)</f>
        <v>33</v>
      </c>
      <c r="E308" s="1" t="str">
        <f>VLOOKUP(A308,Employee_Master_Raw!$1:$1048576,5,FALSE)</f>
        <v>Operations</v>
      </c>
      <c r="F308" s="1" t="str">
        <f>VLOOKUP(A308,Employee_Master_Raw!$1:$1048576,6,FALSE)</f>
        <v>Developer</v>
      </c>
      <c r="G308" s="1" t="str">
        <f>VLOOKUP(A308,Employee_Master_Raw!$1:$1048576,7,FALSE)</f>
        <v>Kochi</v>
      </c>
      <c r="H308" s="6">
        <f>IF(VLOOKUP(A308,Employee_Master_Raw!$1:$1048576,8,FALSE)=0,"",VLOOKUP(A308,Employee_Master_Raw!$1:$1048576,8,FALSE))</f>
        <v>45010</v>
      </c>
      <c r="I308" t="str">
        <f>VLOOKUP(A308,Employee_Master_Raw!$1:$1048576,9,FALSE)</f>
        <v>MCA</v>
      </c>
      <c r="J308" s="3">
        <f>VLOOKUP(A308,Employee_Master_Raw!$1:$1048576,10,FALSE)</f>
        <v>13</v>
      </c>
      <c r="K308" t="str">
        <f>VLOOKUP(A308,Employee_Master_Raw!$1:$1048576,11,FALSE)</f>
        <v>Priya Sharma</v>
      </c>
      <c r="L308" s="10">
        <f>VLOOKUP(A308,HR_Metrics_Raw!$1:$1048576,2,FALSE)</f>
        <v>151403</v>
      </c>
      <c r="M308" s="3">
        <f>VLOOKUP(A308,HR_Metrics_Raw!$1:$1048576,3,FALSE)</f>
        <v>3</v>
      </c>
      <c r="N308" s="3">
        <f>VLOOKUP(A308,HR_Metrics_Raw!$1:$1048576,4,FALSE)</f>
        <v>9</v>
      </c>
      <c r="O308" s="12">
        <f>VLOOKUP(A308,HR_Metrics_Raw!$1:$1048576,5,FALSE)</f>
        <v>0.98</v>
      </c>
      <c r="P308" s="3">
        <f>VLOOKUP(A308,HR_Metrics_Raw!$1:$1048576,6,FALSE)</f>
        <v>11</v>
      </c>
      <c r="Q308" t="str">
        <f>VLOOKUP(A308,HR_Metrics_Raw!$1:$1048576,7,FALSE)</f>
        <v>Casual</v>
      </c>
      <c r="R308" t="str">
        <f>VLOOKUP(A308,HR_Metrics_Raw!$1:$1048576,8,FALSE)</f>
        <v>No</v>
      </c>
      <c r="S308" s="3">
        <f>VLOOKUP(A308,HR_Metrics_Raw!$1:$1048576,9,FALSE)</f>
        <v>47</v>
      </c>
      <c r="T308" t="str">
        <f>VLOOKUP(A308,HR_Metrics_Raw!$1:$1048576,10,FALSE)</f>
        <v>No</v>
      </c>
      <c r="U308" t="str">
        <f>VLOOKUP(A308,HR_Metrics_Raw!$1:$1048576,11,FALSE)</f>
        <v>No</v>
      </c>
    </row>
    <row r="309" spans="1:21" x14ac:dyDescent="0.35">
      <c r="A309" s="1" t="s">
        <v>2350</v>
      </c>
      <c r="B309" s="1" t="str">
        <f>VLOOKUP(Final_HR_Data!A309,Employee_Master_Raw!$1:$1048576,2,FALSE)</f>
        <v>Ananya Sharma</v>
      </c>
      <c r="C309" s="1" t="str">
        <f>VLOOKUP(A309,Employee_Master_Raw!$1:$1048576,3,FALSE)</f>
        <v>Female</v>
      </c>
      <c r="D309" s="2">
        <f>VLOOKUP(A309,Employee_Master_Raw!$1:$1048576,4,FALSE)</f>
        <v>26</v>
      </c>
      <c r="E309" s="1" t="str">
        <f>VLOOKUP(A309,Employee_Master_Raw!$1:$1048576,5,FALSE)</f>
        <v>Marketing</v>
      </c>
      <c r="F309" s="1" t="str">
        <f>VLOOKUP(A309,Employee_Master_Raw!$1:$1048576,6,FALSE)</f>
        <v>Executive</v>
      </c>
      <c r="G309" s="1" t="str">
        <f>VLOOKUP(A309,Employee_Master_Raw!$1:$1048576,7,FALSE)</f>
        <v>Delhi</v>
      </c>
      <c r="H309" s="6">
        <f>IF(VLOOKUP(A309,Employee_Master_Raw!$1:$1048576,8,FALSE)=0,"",VLOOKUP(A309,Employee_Master_Raw!$1:$1048576,8,FALSE))</f>
        <v>42625</v>
      </c>
      <c r="I309" t="str">
        <f>VLOOKUP(A309,Employee_Master_Raw!$1:$1048576,9,FALSE)</f>
        <v>Bachelor's</v>
      </c>
      <c r="J309" s="3">
        <f>VLOOKUP(A309,Employee_Master_Raw!$1:$1048576,10,FALSE)</f>
        <v>3</v>
      </c>
      <c r="K309" t="str">
        <f>VLOOKUP(A309,Employee_Master_Raw!$1:$1048576,11,FALSE)</f>
        <v>Rahul Nair</v>
      </c>
      <c r="L309" s="10">
        <f>VLOOKUP(A309,HR_Metrics_Raw!$1:$1048576,2,FALSE)</f>
        <v>49316</v>
      </c>
      <c r="M309" s="3">
        <f>VLOOKUP(A309,HR_Metrics_Raw!$1:$1048576,3,FALSE)</f>
        <v>1</v>
      </c>
      <c r="N309" s="3">
        <f>VLOOKUP(A309,HR_Metrics_Raw!$1:$1048576,4,FALSE)</f>
        <v>4</v>
      </c>
      <c r="O309" s="12">
        <f>VLOOKUP(A309,HR_Metrics_Raw!$1:$1048576,5,FALSE)</f>
        <v>0.92599999999999993</v>
      </c>
      <c r="P309" s="3">
        <f>VLOOKUP(A309,HR_Metrics_Raw!$1:$1048576,6,FALSE)</f>
        <v>19</v>
      </c>
      <c r="Q309" t="str">
        <f>VLOOKUP(A309,HR_Metrics_Raw!$1:$1048576,7,FALSE)</f>
        <v>Casual</v>
      </c>
      <c r="R309" t="str">
        <f>VLOOKUP(A309,HR_Metrics_Raw!$1:$1048576,8,FALSE)</f>
        <v>No</v>
      </c>
      <c r="S309" s="3">
        <f>VLOOKUP(A309,HR_Metrics_Raw!$1:$1048576,9,FALSE)</f>
        <v>63</v>
      </c>
      <c r="T309" t="str">
        <f>VLOOKUP(A309,HR_Metrics_Raw!$1:$1048576,10,FALSE)</f>
        <v>No</v>
      </c>
      <c r="U309" t="str">
        <f>VLOOKUP(A309,HR_Metrics_Raw!$1:$1048576,11,FALSE)</f>
        <v>No</v>
      </c>
    </row>
    <row r="310" spans="1:21" x14ac:dyDescent="0.35">
      <c r="A310" s="1" t="s">
        <v>348</v>
      </c>
      <c r="B310" s="1" t="str">
        <f>VLOOKUP(Final_HR_Data!A310,Employee_Master_Raw!$1:$1048576,2,FALSE)</f>
        <v>Arjun Nair</v>
      </c>
      <c r="C310" s="1" t="str">
        <f>VLOOKUP(A310,Employee_Master_Raw!$1:$1048576,3,FALSE)</f>
        <v>Female</v>
      </c>
      <c r="D310" s="2">
        <f>VLOOKUP(A310,Employee_Master_Raw!$1:$1048576,4,FALSE)</f>
        <v>56</v>
      </c>
      <c r="E310" s="1" t="str">
        <f>VLOOKUP(A310,Employee_Master_Raw!$1:$1048576,5,FALSE)</f>
        <v>HR</v>
      </c>
      <c r="F310" s="1" t="str">
        <f>VLOOKUP(A310,Employee_Master_Raw!$1:$1048576,6,FALSE)</f>
        <v>Specialist</v>
      </c>
      <c r="G310" s="1" t="str">
        <f>VLOOKUP(A310,Employee_Master_Raw!$1:$1048576,7,FALSE)</f>
        <v>Bangalore</v>
      </c>
      <c r="H310" s="6">
        <f>IF(VLOOKUP(A310,Employee_Master_Raw!$1:$1048576,8,FALSE)=0,"",VLOOKUP(A310,Employee_Master_Raw!$1:$1048576,8,FALSE))</f>
        <v>45984</v>
      </c>
      <c r="I310" t="str">
        <f>VLOOKUP(A310,Employee_Master_Raw!$1:$1048576,9,FALSE)</f>
        <v>Bachelor's</v>
      </c>
      <c r="J310" s="3">
        <f>VLOOKUP(A310,Employee_Master_Raw!$1:$1048576,10,FALSE)</f>
        <v>8</v>
      </c>
      <c r="K310" t="str">
        <f>VLOOKUP(A310,Employee_Master_Raw!$1:$1048576,11,FALSE)</f>
        <v>Rahul Nair</v>
      </c>
      <c r="L310" s="10">
        <f>VLOOKUP(A310,HR_Metrics_Raw!$1:$1048576,2,FALSE)</f>
        <v>60057</v>
      </c>
      <c r="M310" s="3">
        <f>VLOOKUP(A310,HR_Metrics_Raw!$1:$1048576,3,FALSE)</f>
        <v>1</v>
      </c>
      <c r="N310" s="3">
        <f>VLOOKUP(A310,HR_Metrics_Raw!$1:$1048576,4,FALSE)</f>
        <v>4</v>
      </c>
      <c r="O310" s="12">
        <f>VLOOKUP(A310,HR_Metrics_Raw!$1:$1048576,5,FALSE)</f>
        <v>0.85099999999999998</v>
      </c>
      <c r="P310" s="3">
        <f>VLOOKUP(A310,HR_Metrics_Raw!$1:$1048576,6,FALSE)</f>
        <v>4</v>
      </c>
      <c r="Q310" t="str">
        <f>VLOOKUP(A310,HR_Metrics_Raw!$1:$1048576,7,FALSE)</f>
        <v>Earned</v>
      </c>
      <c r="R310" t="str">
        <f>VLOOKUP(A310,HR_Metrics_Raw!$1:$1048576,8,FALSE)</f>
        <v>No</v>
      </c>
      <c r="S310" s="3">
        <f>VLOOKUP(A310,HR_Metrics_Raw!$1:$1048576,9,FALSE)</f>
        <v>13</v>
      </c>
      <c r="T310" t="str">
        <f>VLOOKUP(A310,HR_Metrics_Raw!$1:$1048576,10,FALSE)</f>
        <v>No</v>
      </c>
      <c r="U310" t="str">
        <f>VLOOKUP(A310,HR_Metrics_Raw!$1:$1048576,11,FALSE)</f>
        <v>No</v>
      </c>
    </row>
    <row r="311" spans="1:21" x14ac:dyDescent="0.35">
      <c r="A311" s="1" t="s">
        <v>1719</v>
      </c>
      <c r="B311" s="1" t="str">
        <f>VLOOKUP(Final_HR_Data!A311,Employee_Master_Raw!$1:$1048576,2,FALSE)</f>
        <v>Neha Thomas</v>
      </c>
      <c r="C311" s="1" t="str">
        <f>VLOOKUP(A311,Employee_Master_Raw!$1:$1048576,3,FALSE)</f>
        <v>Female</v>
      </c>
      <c r="D311" s="2">
        <f>VLOOKUP(A311,Employee_Master_Raw!$1:$1048576,4,FALSE)</f>
        <v>53</v>
      </c>
      <c r="E311" s="1" t="str">
        <f>VLOOKUP(A311,Employee_Master_Raw!$1:$1048576,5,FALSE)</f>
        <v>HR</v>
      </c>
      <c r="F311" s="1" t="str">
        <f>VLOOKUP(A311,Employee_Master_Raw!$1:$1048576,6,FALSE)</f>
        <v>Analyst</v>
      </c>
      <c r="G311" s="1" t="str">
        <f>VLOOKUP(A311,Employee_Master_Raw!$1:$1048576,7,FALSE)</f>
        <v>Chennai</v>
      </c>
      <c r="H311" s="6">
        <f>IF(VLOOKUP(A311,Employee_Master_Raw!$1:$1048576,8,FALSE)=0,"",VLOOKUP(A311,Employee_Master_Raw!$1:$1048576,8,FALSE))</f>
        <v>42957</v>
      </c>
      <c r="I311" t="str">
        <f>VLOOKUP(A311,Employee_Master_Raw!$1:$1048576,9,FALSE)</f>
        <v>MCA</v>
      </c>
      <c r="J311" s="3">
        <f>VLOOKUP(A311,Employee_Master_Raw!$1:$1048576,10,FALSE)</f>
        <v>19</v>
      </c>
      <c r="K311" t="str">
        <f>VLOOKUP(A311,Employee_Master_Raw!$1:$1048576,11,FALSE)</f>
        <v>Anil Menon</v>
      </c>
      <c r="L311" s="10">
        <f>VLOOKUP(A311,HR_Metrics_Raw!$1:$1048576,2,FALSE)</f>
        <v>129281</v>
      </c>
      <c r="M311" s="3">
        <f>VLOOKUP(A311,HR_Metrics_Raw!$1:$1048576,3,FALSE)</f>
        <v>1</v>
      </c>
      <c r="N311" s="3">
        <f>VLOOKUP(A311,HR_Metrics_Raw!$1:$1048576,4,FALSE)</f>
        <v>7</v>
      </c>
      <c r="O311" s="12">
        <f>VLOOKUP(A311,HR_Metrics_Raw!$1:$1048576,5,FALSE)</f>
        <v>0.93299999999999994</v>
      </c>
      <c r="P311" s="3">
        <f>VLOOKUP(A311,HR_Metrics_Raw!$1:$1048576,6,FALSE)</f>
        <v>26</v>
      </c>
      <c r="Q311" t="str">
        <f>VLOOKUP(A311,HR_Metrics_Raw!$1:$1048576,7,FALSE)</f>
        <v>Sick</v>
      </c>
      <c r="R311" t="str">
        <f>VLOOKUP(A311,HR_Metrics_Raw!$1:$1048576,8,FALSE)</f>
        <v>No</v>
      </c>
      <c r="S311" s="3">
        <f>VLOOKUP(A311,HR_Metrics_Raw!$1:$1048576,9,FALSE)</f>
        <v>10</v>
      </c>
      <c r="T311" t="str">
        <f>VLOOKUP(A311,HR_Metrics_Raw!$1:$1048576,10,FALSE)</f>
        <v>No</v>
      </c>
      <c r="U311" t="str">
        <f>VLOOKUP(A311,HR_Metrics_Raw!$1:$1048576,11,FALSE)</f>
        <v>No</v>
      </c>
    </row>
    <row r="312" spans="1:21" x14ac:dyDescent="0.35">
      <c r="A312" s="1" t="s">
        <v>2714</v>
      </c>
      <c r="B312" s="1" t="str">
        <f>VLOOKUP(Final_HR_Data!A312,Employee_Master_Raw!$1:$1048576,2,FALSE)</f>
        <v>Ananya Sharma</v>
      </c>
      <c r="C312" s="1" t="str">
        <f>VLOOKUP(A312,Employee_Master_Raw!$1:$1048576,3,FALSE)</f>
        <v>Male</v>
      </c>
      <c r="D312" s="2">
        <f>VLOOKUP(A312,Employee_Master_Raw!$1:$1048576,4,FALSE)</f>
        <v>55</v>
      </c>
      <c r="E312" s="1" t="str">
        <f>VLOOKUP(A312,Employee_Master_Raw!$1:$1048576,5,FALSE)</f>
        <v>Finance</v>
      </c>
      <c r="F312" s="1" t="str">
        <f>VLOOKUP(A312,Employee_Master_Raw!$1:$1048576,6,FALSE)</f>
        <v>Executive</v>
      </c>
      <c r="G312" s="1" t="str">
        <f>VLOOKUP(A312,Employee_Master_Raw!$1:$1048576,7,FALSE)</f>
        <v>Pune</v>
      </c>
      <c r="H312" s="6">
        <f>IF(VLOOKUP(A312,Employee_Master_Raw!$1:$1048576,8,FALSE)=0,"",VLOOKUP(A312,Employee_Master_Raw!$1:$1048576,8,FALSE))</f>
        <v>45277</v>
      </c>
      <c r="I312" t="str">
        <f>VLOOKUP(A312,Employee_Master_Raw!$1:$1048576,9,FALSE)</f>
        <v>MBA</v>
      </c>
      <c r="J312" s="3">
        <f>VLOOKUP(A312,Employee_Master_Raw!$1:$1048576,10,FALSE)</f>
        <v>3</v>
      </c>
      <c r="K312" t="str">
        <f>VLOOKUP(A312,Employee_Master_Raw!$1:$1048576,11,FALSE)</f>
        <v>Priya Sharma</v>
      </c>
      <c r="L312" s="10">
        <f>VLOOKUP(A312,HR_Metrics_Raw!$1:$1048576,2,FALSE)</f>
        <v>90732</v>
      </c>
      <c r="M312" s="3">
        <f>VLOOKUP(A312,HR_Metrics_Raw!$1:$1048576,3,FALSE)</f>
        <v>3</v>
      </c>
      <c r="N312" s="3">
        <f>VLOOKUP(A312,HR_Metrics_Raw!$1:$1048576,4,FALSE)</f>
        <v>2</v>
      </c>
      <c r="O312" s="12">
        <f>VLOOKUP(A312,HR_Metrics_Raw!$1:$1048576,5,FALSE)</f>
        <v>0.91299999999999992</v>
      </c>
      <c r="P312" s="3">
        <f>VLOOKUP(A312,HR_Metrics_Raw!$1:$1048576,6,FALSE)</f>
        <v>19</v>
      </c>
      <c r="Q312" t="str">
        <f>VLOOKUP(A312,HR_Metrics_Raw!$1:$1048576,7,FALSE)</f>
        <v>Maternity/Paternity</v>
      </c>
      <c r="R312" t="str">
        <f>VLOOKUP(A312,HR_Metrics_Raw!$1:$1048576,8,FALSE)</f>
        <v>No</v>
      </c>
      <c r="S312" s="3">
        <f>VLOOKUP(A312,HR_Metrics_Raw!$1:$1048576,9,FALSE)</f>
        <v>31</v>
      </c>
      <c r="T312" t="str">
        <f>VLOOKUP(A312,HR_Metrics_Raw!$1:$1048576,10,FALSE)</f>
        <v>No</v>
      </c>
      <c r="U312" t="str">
        <f>VLOOKUP(A312,HR_Metrics_Raw!$1:$1048576,11,FALSE)</f>
        <v>No</v>
      </c>
    </row>
    <row r="313" spans="1:21" x14ac:dyDescent="0.35">
      <c r="A313" s="1" t="s">
        <v>612</v>
      </c>
      <c r="B313" s="1" t="str">
        <f>VLOOKUP(Final_HR_Data!A313,Employee_Master_Raw!$1:$1048576,2,FALSE)</f>
        <v>Kiran Patel</v>
      </c>
      <c r="C313" s="1" t="str">
        <f>VLOOKUP(A313,Employee_Master_Raw!$1:$1048576,3,FALSE)</f>
        <v>Male</v>
      </c>
      <c r="D313" s="2">
        <f>VLOOKUP(A313,Employee_Master_Raw!$1:$1048576,4,FALSE)</f>
        <v>44</v>
      </c>
      <c r="E313" s="1" t="str">
        <f>VLOOKUP(A313,Employee_Master_Raw!$1:$1048576,5,FALSE)</f>
        <v>Sales</v>
      </c>
      <c r="F313" s="1" t="str">
        <f>VLOOKUP(A313,Employee_Master_Raw!$1:$1048576,6,FALSE)</f>
        <v>Executive</v>
      </c>
      <c r="G313" s="1" t="str">
        <f>VLOOKUP(A313,Employee_Master_Raw!$1:$1048576,7,FALSE)</f>
        <v>Bangalore</v>
      </c>
      <c r="H313" s="6">
        <f>IF(VLOOKUP(A313,Employee_Master_Raw!$1:$1048576,8,FALSE)=0,"",VLOOKUP(A313,Employee_Master_Raw!$1:$1048576,8,FALSE))</f>
        <v>43564</v>
      </c>
      <c r="I313" t="str">
        <f>VLOOKUP(A313,Employee_Master_Raw!$1:$1048576,9,FALSE)</f>
        <v>MBA</v>
      </c>
      <c r="J313" s="3">
        <f>VLOOKUP(A313,Employee_Master_Raw!$1:$1048576,10,FALSE)</f>
        <v>3</v>
      </c>
      <c r="K313" t="str">
        <f>VLOOKUP(A313,Employee_Master_Raw!$1:$1048576,11,FALSE)</f>
        <v>Anil Menon</v>
      </c>
      <c r="L313" s="10">
        <f>VLOOKUP(A313,HR_Metrics_Raw!$1:$1048576,2,FALSE)</f>
        <v>96380</v>
      </c>
      <c r="M313" s="3">
        <f>VLOOKUP(A313,HR_Metrics_Raw!$1:$1048576,3,FALSE)</f>
        <v>2</v>
      </c>
      <c r="N313" s="3">
        <f>VLOOKUP(A313,HR_Metrics_Raw!$1:$1048576,4,FALSE)</f>
        <v>3</v>
      </c>
      <c r="O313" s="12">
        <f>VLOOKUP(A313,HR_Metrics_Raw!$1:$1048576,5,FALSE)</f>
        <v>0.94</v>
      </c>
      <c r="P313" s="3">
        <f>VLOOKUP(A313,HR_Metrics_Raw!$1:$1048576,6,FALSE)</f>
        <v>18</v>
      </c>
      <c r="Q313" t="str">
        <f>VLOOKUP(A313,HR_Metrics_Raw!$1:$1048576,7,FALSE)</f>
        <v>Sick</v>
      </c>
      <c r="R313" t="str">
        <f>VLOOKUP(A313,HR_Metrics_Raw!$1:$1048576,8,FALSE)</f>
        <v>No</v>
      </c>
      <c r="S313" s="3">
        <f>VLOOKUP(A313,HR_Metrics_Raw!$1:$1048576,9,FALSE)</f>
        <v>74</v>
      </c>
      <c r="T313" t="str">
        <f>VLOOKUP(A313,HR_Metrics_Raw!$1:$1048576,10,FALSE)</f>
        <v>No</v>
      </c>
      <c r="U313" t="str">
        <f>VLOOKUP(A313,HR_Metrics_Raw!$1:$1048576,11,FALSE)</f>
        <v>No</v>
      </c>
    </row>
    <row r="314" spans="1:21" x14ac:dyDescent="0.35">
      <c r="A314" s="1" t="s">
        <v>1477</v>
      </c>
      <c r="B314" s="1" t="str">
        <f>VLOOKUP(Final_HR_Data!A314,Employee_Master_Raw!$1:$1048576,2,FALSE)</f>
        <v>Priya Menon</v>
      </c>
      <c r="C314" s="1" t="str">
        <f>VLOOKUP(A314,Employee_Master_Raw!$1:$1048576,3,FALSE)</f>
        <v>Female</v>
      </c>
      <c r="D314" s="2">
        <f>VLOOKUP(A314,Employee_Master_Raw!$1:$1048576,4,FALSE)</f>
        <v>31</v>
      </c>
      <c r="E314" s="1" t="str">
        <f>VLOOKUP(A314,Employee_Master_Raw!$1:$1048576,5,FALSE)</f>
        <v>Marketing</v>
      </c>
      <c r="F314" s="1" t="str">
        <f>VLOOKUP(A314,Employee_Master_Raw!$1:$1048576,6,FALSE)</f>
        <v>Analyst</v>
      </c>
      <c r="G314" s="1" t="str">
        <f>VLOOKUP(A314,Employee_Master_Raw!$1:$1048576,7,FALSE)</f>
        <v>Chennai</v>
      </c>
      <c r="H314" s="6">
        <f>IF(VLOOKUP(A314,Employee_Master_Raw!$1:$1048576,8,FALSE)=0,"",VLOOKUP(A314,Employee_Master_Raw!$1:$1048576,8,FALSE))</f>
        <v>43824</v>
      </c>
      <c r="I314" t="str">
        <f>VLOOKUP(A314,Employee_Master_Raw!$1:$1048576,9,FALSE)</f>
        <v>Master's</v>
      </c>
      <c r="J314" s="3">
        <f>VLOOKUP(A314,Employee_Master_Raw!$1:$1048576,10,FALSE)</f>
        <v>16</v>
      </c>
      <c r="K314" t="str">
        <f>VLOOKUP(A314,Employee_Master_Raw!$1:$1048576,11,FALSE)</f>
        <v>Anil Menon</v>
      </c>
      <c r="L314" s="10">
        <f>VLOOKUP(A314,HR_Metrics_Raw!$1:$1048576,2,FALSE)</f>
        <v>52588</v>
      </c>
      <c r="M314" s="3">
        <f>VLOOKUP(A314,HR_Metrics_Raw!$1:$1048576,3,FALSE)</f>
        <v>5</v>
      </c>
      <c r="N314" s="3">
        <f>VLOOKUP(A314,HR_Metrics_Raw!$1:$1048576,4,FALSE)</f>
        <v>3</v>
      </c>
      <c r="O314" s="12">
        <f>VLOOKUP(A314,HR_Metrics_Raw!$1:$1048576,5,FALSE)</f>
        <v>0.96499999999999997</v>
      </c>
      <c r="P314" s="3">
        <f>VLOOKUP(A314,HR_Metrics_Raw!$1:$1048576,6,FALSE)</f>
        <v>0</v>
      </c>
      <c r="Q314" t="str">
        <f>VLOOKUP(A314,HR_Metrics_Raw!$1:$1048576,7,FALSE)</f>
        <v>Unpaid</v>
      </c>
      <c r="R314" t="str">
        <f>VLOOKUP(A314,HR_Metrics_Raw!$1:$1048576,8,FALSE)</f>
        <v>No</v>
      </c>
      <c r="S314" s="3">
        <f>VLOOKUP(A314,HR_Metrics_Raw!$1:$1048576,9,FALSE)</f>
        <v>33</v>
      </c>
      <c r="T314" t="str">
        <f>VLOOKUP(A314,HR_Metrics_Raw!$1:$1048576,10,FALSE)</f>
        <v>No</v>
      </c>
      <c r="U314" t="str">
        <f>VLOOKUP(A314,HR_Metrics_Raw!$1:$1048576,11,FALSE)</f>
        <v>No</v>
      </c>
    </row>
    <row r="315" spans="1:21" x14ac:dyDescent="0.35">
      <c r="A315" s="1" t="s">
        <v>2385</v>
      </c>
      <c r="B315" s="1" t="str">
        <f>VLOOKUP(Final_HR_Data!A315,Employee_Master_Raw!$1:$1048576,2,FALSE)</f>
        <v>Rahul Kumar</v>
      </c>
      <c r="C315" s="1" t="str">
        <f>VLOOKUP(A315,Employee_Master_Raw!$1:$1048576,3,FALSE)</f>
        <v>Female</v>
      </c>
      <c r="D315" s="2">
        <f>VLOOKUP(A315,Employee_Master_Raw!$1:$1048576,4,FALSE)</f>
        <v>39</v>
      </c>
      <c r="E315" s="1" t="str">
        <f>VLOOKUP(A315,Employee_Master_Raw!$1:$1048576,5,FALSE)</f>
        <v>Customer Support</v>
      </c>
      <c r="F315" s="1" t="str">
        <f>VLOOKUP(A315,Employee_Master_Raw!$1:$1048576,6,FALSE)</f>
        <v>Executive</v>
      </c>
      <c r="G315" s="1" t="str">
        <f>VLOOKUP(A315,Employee_Master_Raw!$1:$1048576,7,FALSE)</f>
        <v>Delhi</v>
      </c>
      <c r="H315" s="6">
        <f>IF(VLOOKUP(A315,Employee_Master_Raw!$1:$1048576,8,FALSE)=0,"",VLOOKUP(A315,Employee_Master_Raw!$1:$1048576,8,FALSE))</f>
        <v>45365</v>
      </c>
      <c r="I315" t="str">
        <f>VLOOKUP(A315,Employee_Master_Raw!$1:$1048576,9,FALSE)</f>
        <v>MCA</v>
      </c>
      <c r="J315" s="3">
        <f>VLOOKUP(A315,Employee_Master_Raw!$1:$1048576,10,FALSE)</f>
        <v>3</v>
      </c>
      <c r="K315" t="str">
        <f>VLOOKUP(A315,Employee_Master_Raw!$1:$1048576,11,FALSE)</f>
        <v>Sneha Thomas</v>
      </c>
      <c r="L315" s="10">
        <f>VLOOKUP(A315,HR_Metrics_Raw!$1:$1048576,2,FALSE)</f>
        <v>144255</v>
      </c>
      <c r="M315" s="3">
        <f>VLOOKUP(A315,HR_Metrics_Raw!$1:$1048576,3,FALSE)</f>
        <v>5</v>
      </c>
      <c r="N315" s="3">
        <f>VLOOKUP(A315,HR_Metrics_Raw!$1:$1048576,4,FALSE)</f>
        <v>9</v>
      </c>
      <c r="O315" s="12">
        <f>VLOOKUP(A315,HR_Metrics_Raw!$1:$1048576,5,FALSE)</f>
        <v>0.94599999999999995</v>
      </c>
      <c r="P315" s="3">
        <f>VLOOKUP(A315,HR_Metrics_Raw!$1:$1048576,6,FALSE)</f>
        <v>9</v>
      </c>
      <c r="Q315" t="str">
        <f>VLOOKUP(A315,HR_Metrics_Raw!$1:$1048576,7,FALSE)</f>
        <v>Casual</v>
      </c>
      <c r="R315" t="str">
        <f>VLOOKUP(A315,HR_Metrics_Raw!$1:$1048576,8,FALSE)</f>
        <v>Yes</v>
      </c>
      <c r="S315" s="3">
        <f>VLOOKUP(A315,HR_Metrics_Raw!$1:$1048576,9,FALSE)</f>
        <v>55</v>
      </c>
      <c r="T315" t="str">
        <f>VLOOKUP(A315,HR_Metrics_Raw!$1:$1048576,10,FALSE)</f>
        <v>No</v>
      </c>
      <c r="U315" t="str">
        <f>VLOOKUP(A315,HR_Metrics_Raw!$1:$1048576,11,FALSE)</f>
        <v>No</v>
      </c>
    </row>
    <row r="316" spans="1:21" x14ac:dyDescent="0.35">
      <c r="A316" s="1" t="s">
        <v>208</v>
      </c>
      <c r="B316" s="1" t="str">
        <f>VLOOKUP(Final_HR_Data!A316,Employee_Master_Raw!$1:$1048576,2,FALSE)</f>
        <v>Neha Thomas</v>
      </c>
      <c r="C316" s="1" t="str">
        <f>VLOOKUP(A316,Employee_Master_Raw!$1:$1048576,3,FALSE)</f>
        <v>Female</v>
      </c>
      <c r="D316" s="2">
        <f>VLOOKUP(A316,Employee_Master_Raw!$1:$1048576,4,FALSE)</f>
        <v>51</v>
      </c>
      <c r="E316" s="1" t="str">
        <f>VLOOKUP(A316,Employee_Master_Raw!$1:$1048576,5,FALSE)</f>
        <v>Marketing</v>
      </c>
      <c r="F316" s="1" t="str">
        <f>VLOOKUP(A316,Employee_Master_Raw!$1:$1048576,6,FALSE)</f>
        <v>Analyst</v>
      </c>
      <c r="G316" s="1" t="str">
        <f>VLOOKUP(A316,Employee_Master_Raw!$1:$1048576,7,FALSE)</f>
        <v>Pune</v>
      </c>
      <c r="H316" s="6">
        <f>IF(VLOOKUP(A316,Employee_Master_Raw!$1:$1048576,8,FALSE)=0,"",VLOOKUP(A316,Employee_Master_Raw!$1:$1048576,8,FALSE))</f>
        <v>45772</v>
      </c>
      <c r="I316" t="str">
        <f>VLOOKUP(A316,Employee_Master_Raw!$1:$1048576,9,FALSE)</f>
        <v>MBA</v>
      </c>
      <c r="J316" s="3">
        <f>VLOOKUP(A316,Employee_Master_Raw!$1:$1048576,10,FALSE)</f>
        <v>10</v>
      </c>
      <c r="K316" t="str">
        <f>VLOOKUP(A316,Employee_Master_Raw!$1:$1048576,11,FALSE)</f>
        <v>Priya Sharma</v>
      </c>
      <c r="L316" s="10">
        <f>VLOOKUP(A316,HR_Metrics_Raw!$1:$1048576,2,FALSE)</f>
        <v>133713</v>
      </c>
      <c r="M316" s="3">
        <f>VLOOKUP(A316,HR_Metrics_Raw!$1:$1048576,3,FALSE)</f>
        <v>2</v>
      </c>
      <c r="N316" s="3">
        <f>VLOOKUP(A316,HR_Metrics_Raw!$1:$1048576,4,FALSE)</f>
        <v>9</v>
      </c>
      <c r="O316" s="12">
        <f>VLOOKUP(A316,HR_Metrics_Raw!$1:$1048576,5,FALSE)</f>
        <v>0.93299999999999994</v>
      </c>
      <c r="P316" s="3">
        <f>VLOOKUP(A316,HR_Metrics_Raw!$1:$1048576,6,FALSE)</f>
        <v>23</v>
      </c>
      <c r="Q316" t="str">
        <f>VLOOKUP(A316,HR_Metrics_Raw!$1:$1048576,7,FALSE)</f>
        <v>Earned</v>
      </c>
      <c r="R316" t="str">
        <f>VLOOKUP(A316,HR_Metrics_Raw!$1:$1048576,8,FALSE)</f>
        <v>No</v>
      </c>
      <c r="S316" s="3">
        <f>VLOOKUP(A316,HR_Metrics_Raw!$1:$1048576,9,FALSE)</f>
        <v>65</v>
      </c>
      <c r="T316" t="str">
        <f>VLOOKUP(A316,HR_Metrics_Raw!$1:$1048576,10,FALSE)</f>
        <v>No</v>
      </c>
      <c r="U316" t="str">
        <f>VLOOKUP(A316,HR_Metrics_Raw!$1:$1048576,11,FALSE)</f>
        <v>No</v>
      </c>
    </row>
    <row r="317" spans="1:21" x14ac:dyDescent="0.35">
      <c r="A317" s="1" t="s">
        <v>136</v>
      </c>
      <c r="B317" s="1" t="str">
        <f>VLOOKUP(Final_HR_Data!A317,Employee_Master_Raw!$1:$1048576,2,FALSE)</f>
        <v>Rahul Kumar</v>
      </c>
      <c r="C317" s="1" t="str">
        <f>VLOOKUP(A317,Employee_Master_Raw!$1:$1048576,3,FALSE)</f>
        <v>Female</v>
      </c>
      <c r="D317" s="2">
        <f>VLOOKUP(A317,Employee_Master_Raw!$1:$1048576,4,FALSE)</f>
        <v>46</v>
      </c>
      <c r="E317" s="1" t="str">
        <f>VLOOKUP(A317,Employee_Master_Raw!$1:$1048576,5,FALSE)</f>
        <v>Customer Support</v>
      </c>
      <c r="F317" s="1" t="str">
        <f>VLOOKUP(A317,Employee_Master_Raw!$1:$1048576,6,FALSE)</f>
        <v>Manager</v>
      </c>
      <c r="G317" s="1" t="str">
        <f>VLOOKUP(A317,Employee_Master_Raw!$1:$1048576,7,FALSE)</f>
        <v>Delhi</v>
      </c>
      <c r="H317" s="6">
        <f>IF(VLOOKUP(A317,Employee_Master_Raw!$1:$1048576,8,FALSE)=0,"",VLOOKUP(A317,Employee_Master_Raw!$1:$1048576,8,FALSE))</f>
        <v>42743</v>
      </c>
      <c r="I317" t="str">
        <f>VLOOKUP(A317,Employee_Master_Raw!$1:$1048576,9,FALSE)</f>
        <v>MCA</v>
      </c>
      <c r="J317" s="3">
        <f>VLOOKUP(A317,Employee_Master_Raw!$1:$1048576,10,FALSE)</f>
        <v>4</v>
      </c>
      <c r="K317" t="str">
        <f>VLOOKUP(A317,Employee_Master_Raw!$1:$1048576,11,FALSE)</f>
        <v>Rahul Nair</v>
      </c>
      <c r="L317" s="10">
        <f>VLOOKUP(A317,HR_Metrics_Raw!$1:$1048576,2,FALSE)</f>
        <v>50605</v>
      </c>
      <c r="M317" s="3">
        <f>VLOOKUP(A317,HR_Metrics_Raw!$1:$1048576,3,FALSE)</f>
        <v>3</v>
      </c>
      <c r="N317" s="3">
        <f>VLOOKUP(A317,HR_Metrics_Raw!$1:$1048576,4,FALSE)</f>
        <v>5</v>
      </c>
      <c r="O317" s="12">
        <f>VLOOKUP(A317,HR_Metrics_Raw!$1:$1048576,5,FALSE)</f>
        <v>0.88700000000000001</v>
      </c>
      <c r="P317" s="3">
        <f>VLOOKUP(A317,HR_Metrics_Raw!$1:$1048576,6,FALSE)</f>
        <v>17</v>
      </c>
      <c r="Q317" t="str">
        <f>VLOOKUP(A317,HR_Metrics_Raw!$1:$1048576,7,FALSE)</f>
        <v>Sick</v>
      </c>
      <c r="R317" t="str">
        <f>VLOOKUP(A317,HR_Metrics_Raw!$1:$1048576,8,FALSE)</f>
        <v>Yes</v>
      </c>
      <c r="S317" s="3">
        <f>VLOOKUP(A317,HR_Metrics_Raw!$1:$1048576,9,FALSE)</f>
        <v>36</v>
      </c>
      <c r="T317" t="str">
        <f>VLOOKUP(A317,HR_Metrics_Raw!$1:$1048576,10,FALSE)</f>
        <v>No</v>
      </c>
      <c r="U317" t="str">
        <f>VLOOKUP(A317,HR_Metrics_Raw!$1:$1048576,11,FALSE)</f>
        <v>No</v>
      </c>
    </row>
    <row r="318" spans="1:21" x14ac:dyDescent="0.35">
      <c r="A318" s="1" t="s">
        <v>678</v>
      </c>
      <c r="B318" s="1" t="str">
        <f>VLOOKUP(Final_HR_Data!A318,Employee_Master_Raw!$1:$1048576,2,FALSE)</f>
        <v>Arjun Nair</v>
      </c>
      <c r="C318" s="1" t="str">
        <f>VLOOKUP(A318,Employee_Master_Raw!$1:$1048576,3,FALSE)</f>
        <v>Male</v>
      </c>
      <c r="D318" s="2">
        <f>VLOOKUP(A318,Employee_Master_Raw!$1:$1048576,4,FALSE)</f>
        <v>24</v>
      </c>
      <c r="E318" s="1" t="str">
        <f>VLOOKUP(A318,Employee_Master_Raw!$1:$1048576,5,FALSE)</f>
        <v>Sales</v>
      </c>
      <c r="F318" s="1" t="str">
        <f>VLOOKUP(A318,Employee_Master_Raw!$1:$1048576,6,FALSE)</f>
        <v>Executive</v>
      </c>
      <c r="G318" s="1" t="str">
        <f>VLOOKUP(A318,Employee_Master_Raw!$1:$1048576,7,FALSE)</f>
        <v>Hyderabad</v>
      </c>
      <c r="H318" s="6">
        <f>IF(VLOOKUP(A318,Employee_Master_Raw!$1:$1048576,8,FALSE)=0,"",VLOOKUP(A318,Employee_Master_Raw!$1:$1048576,8,FALSE))</f>
        <v>43795</v>
      </c>
      <c r="I318" t="str">
        <f>VLOOKUP(A318,Employee_Master_Raw!$1:$1048576,9,FALSE)</f>
        <v>Master's</v>
      </c>
      <c r="J318" s="3">
        <f>VLOOKUP(A318,Employee_Master_Raw!$1:$1048576,10,FALSE)</f>
        <v>4</v>
      </c>
      <c r="K318" t="str">
        <f>VLOOKUP(A318,Employee_Master_Raw!$1:$1048576,11,FALSE)</f>
        <v>Sneha Thomas</v>
      </c>
      <c r="L318" s="10">
        <f>VLOOKUP(A318,HR_Metrics_Raw!$1:$1048576,2,FALSE)</f>
        <v>79432</v>
      </c>
      <c r="M318" s="3">
        <f>VLOOKUP(A318,HR_Metrics_Raw!$1:$1048576,3,FALSE)</f>
        <v>1</v>
      </c>
      <c r="N318" s="3">
        <f>VLOOKUP(A318,HR_Metrics_Raw!$1:$1048576,4,FALSE)</f>
        <v>4</v>
      </c>
      <c r="O318" s="12">
        <f>VLOOKUP(A318,HR_Metrics_Raw!$1:$1048576,5,FALSE)</f>
        <v>0.99299999999999999</v>
      </c>
      <c r="P318" s="3">
        <f>VLOOKUP(A318,HR_Metrics_Raw!$1:$1048576,6,FALSE)</f>
        <v>19</v>
      </c>
      <c r="Q318" t="str">
        <f>VLOOKUP(A318,HR_Metrics_Raw!$1:$1048576,7,FALSE)</f>
        <v>Unpaid</v>
      </c>
      <c r="R318" t="str">
        <f>VLOOKUP(A318,HR_Metrics_Raw!$1:$1048576,8,FALSE)</f>
        <v>No</v>
      </c>
      <c r="S318" s="3">
        <f>VLOOKUP(A318,HR_Metrics_Raw!$1:$1048576,9,FALSE)</f>
        <v>68</v>
      </c>
      <c r="T318" t="str">
        <f>VLOOKUP(A318,HR_Metrics_Raw!$1:$1048576,10,FALSE)</f>
        <v>Yes</v>
      </c>
      <c r="U318" t="str">
        <f>VLOOKUP(A318,HR_Metrics_Raw!$1:$1048576,11,FALSE)</f>
        <v>No</v>
      </c>
    </row>
    <row r="319" spans="1:21" x14ac:dyDescent="0.35">
      <c r="A319" s="1" t="s">
        <v>2921</v>
      </c>
      <c r="B319" s="1" t="str">
        <f>VLOOKUP(Final_HR_Data!A319,Employee_Master_Raw!$1:$1048576,2,FALSE)</f>
        <v>Arjun Nair</v>
      </c>
      <c r="C319" s="1" t="str">
        <f>VLOOKUP(A319,Employee_Master_Raw!$1:$1048576,3,FALSE)</f>
        <v>Male</v>
      </c>
      <c r="D319" s="2">
        <f>VLOOKUP(A319,Employee_Master_Raw!$1:$1048576,4,FALSE)</f>
        <v>25</v>
      </c>
      <c r="E319" s="1" t="str">
        <f>VLOOKUP(A319,Employee_Master_Raw!$1:$1048576,5,FALSE)</f>
        <v>Customer Support</v>
      </c>
      <c r="F319" s="1" t="str">
        <f>VLOOKUP(A319,Employee_Master_Raw!$1:$1048576,6,FALSE)</f>
        <v>Analyst</v>
      </c>
      <c r="G319" s="1" t="str">
        <f>VLOOKUP(A319,Employee_Master_Raw!$1:$1048576,7,FALSE)</f>
        <v>Delhi</v>
      </c>
      <c r="H319" s="6">
        <f>IF(VLOOKUP(A319,Employee_Master_Raw!$1:$1048576,8,FALSE)=0,"",VLOOKUP(A319,Employee_Master_Raw!$1:$1048576,8,FALSE))</f>
        <v>42486</v>
      </c>
      <c r="I319" t="str">
        <f>VLOOKUP(A319,Employee_Master_Raw!$1:$1048576,9,FALSE)</f>
        <v>MCA</v>
      </c>
      <c r="J319" s="3">
        <f>VLOOKUP(A319,Employee_Master_Raw!$1:$1048576,10,FALSE)</f>
        <v>19</v>
      </c>
      <c r="K319" t="str">
        <f>VLOOKUP(A319,Employee_Master_Raw!$1:$1048576,11,FALSE)</f>
        <v>Rahul Nair</v>
      </c>
      <c r="L319" s="10">
        <f>VLOOKUP(A319,HR_Metrics_Raw!$1:$1048576,2,FALSE)</f>
        <v>90983</v>
      </c>
      <c r="M319" s="3">
        <f>VLOOKUP(A319,HR_Metrics_Raw!$1:$1048576,3,FALSE)</f>
        <v>1</v>
      </c>
      <c r="N319" s="3">
        <f>VLOOKUP(A319,HR_Metrics_Raw!$1:$1048576,4,FALSE)</f>
        <v>5</v>
      </c>
      <c r="O319" s="12">
        <f>VLOOKUP(A319,HR_Metrics_Raw!$1:$1048576,5,FALSE)</f>
        <v>0.83200000000000007</v>
      </c>
      <c r="P319" s="3">
        <f>VLOOKUP(A319,HR_Metrics_Raw!$1:$1048576,6,FALSE)</f>
        <v>28</v>
      </c>
      <c r="Q319" t="str">
        <f>VLOOKUP(A319,HR_Metrics_Raw!$1:$1048576,7,FALSE)</f>
        <v>Sick</v>
      </c>
      <c r="R319" t="str">
        <f>VLOOKUP(A319,HR_Metrics_Raw!$1:$1048576,8,FALSE)</f>
        <v>No</v>
      </c>
      <c r="S319" s="3">
        <f>VLOOKUP(A319,HR_Metrics_Raw!$1:$1048576,9,FALSE)</f>
        <v>55</v>
      </c>
      <c r="T319" t="str">
        <f>VLOOKUP(A319,HR_Metrics_Raw!$1:$1048576,10,FALSE)</f>
        <v>Yes</v>
      </c>
      <c r="U319" t="str">
        <f>VLOOKUP(A319,HR_Metrics_Raw!$1:$1048576,11,FALSE)</f>
        <v>No</v>
      </c>
    </row>
    <row r="320" spans="1:21" x14ac:dyDescent="0.35">
      <c r="A320" s="1" t="s">
        <v>2782</v>
      </c>
      <c r="B320" s="1" t="str">
        <f>VLOOKUP(Final_HR_Data!A320,Employee_Master_Raw!$1:$1048576,2,FALSE)</f>
        <v>Arjun Nair</v>
      </c>
      <c r="C320" s="1" t="str">
        <f>VLOOKUP(A320,Employee_Master_Raw!$1:$1048576,3,FALSE)</f>
        <v>Female</v>
      </c>
      <c r="D320" s="2">
        <f>VLOOKUP(A320,Employee_Master_Raw!$1:$1048576,4,FALSE)</f>
        <v>36</v>
      </c>
      <c r="E320" s="1" t="str">
        <f>VLOOKUP(A320,Employee_Master_Raw!$1:$1048576,5,FALSE)</f>
        <v>Finance</v>
      </c>
      <c r="F320" s="1" t="str">
        <f>VLOOKUP(A320,Employee_Master_Raw!$1:$1048576,6,FALSE)</f>
        <v>Analyst</v>
      </c>
      <c r="G320" s="1" t="str">
        <f>VLOOKUP(A320,Employee_Master_Raw!$1:$1048576,7,FALSE)</f>
        <v>Bangalore</v>
      </c>
      <c r="H320" s="6">
        <f>IF(VLOOKUP(A320,Employee_Master_Raw!$1:$1048576,8,FALSE)=0,"",VLOOKUP(A320,Employee_Master_Raw!$1:$1048576,8,FALSE))</f>
        <v>45841</v>
      </c>
      <c r="I320" t="str">
        <f>VLOOKUP(A320,Employee_Master_Raw!$1:$1048576,9,FALSE)</f>
        <v>MCA</v>
      </c>
      <c r="J320" s="3">
        <f>VLOOKUP(A320,Employee_Master_Raw!$1:$1048576,10,FALSE)</f>
        <v>5</v>
      </c>
      <c r="K320" t="str">
        <f>VLOOKUP(A320,Employee_Master_Raw!$1:$1048576,11,FALSE)</f>
        <v>Sneha Thomas</v>
      </c>
      <c r="L320" s="10">
        <f>VLOOKUP(A320,HR_Metrics_Raw!$1:$1048576,2,FALSE)</f>
        <v>128301</v>
      </c>
      <c r="M320" s="3">
        <f>VLOOKUP(A320,HR_Metrics_Raw!$1:$1048576,3,FALSE)</f>
        <v>5</v>
      </c>
      <c r="N320" s="3">
        <f>VLOOKUP(A320,HR_Metrics_Raw!$1:$1048576,4,FALSE)</f>
        <v>10</v>
      </c>
      <c r="O320" s="12">
        <f>VLOOKUP(A320,HR_Metrics_Raw!$1:$1048576,5,FALSE)</f>
        <v>0.878</v>
      </c>
      <c r="P320" s="3">
        <f>VLOOKUP(A320,HR_Metrics_Raw!$1:$1048576,6,FALSE)</f>
        <v>14</v>
      </c>
      <c r="Q320" t="str">
        <f>VLOOKUP(A320,HR_Metrics_Raw!$1:$1048576,7,FALSE)</f>
        <v>Unpaid</v>
      </c>
      <c r="R320" t="str">
        <f>VLOOKUP(A320,HR_Metrics_Raw!$1:$1048576,8,FALSE)</f>
        <v>Yes</v>
      </c>
      <c r="S320" s="3">
        <f>VLOOKUP(A320,HR_Metrics_Raw!$1:$1048576,9,FALSE)</f>
        <v>8</v>
      </c>
      <c r="T320" t="str">
        <f>VLOOKUP(A320,HR_Metrics_Raw!$1:$1048576,10,FALSE)</f>
        <v>No</v>
      </c>
      <c r="U320" t="str">
        <f>VLOOKUP(A320,HR_Metrics_Raw!$1:$1048576,11,FALSE)</f>
        <v>No</v>
      </c>
    </row>
    <row r="321" spans="1:21" x14ac:dyDescent="0.35">
      <c r="A321" s="1" t="s">
        <v>2265</v>
      </c>
      <c r="B321" s="1" t="str">
        <f>VLOOKUP(Final_HR_Data!A321,Employee_Master_Raw!$1:$1048576,2,FALSE)</f>
        <v>Kiran Patel</v>
      </c>
      <c r="C321" s="1" t="str">
        <f>VLOOKUP(A321,Employee_Master_Raw!$1:$1048576,3,FALSE)</f>
        <v>Male</v>
      </c>
      <c r="D321" s="2">
        <f>VLOOKUP(A321,Employee_Master_Raw!$1:$1048576,4,FALSE)</f>
        <v>22</v>
      </c>
      <c r="E321" s="1" t="str">
        <f>VLOOKUP(A321,Employee_Master_Raw!$1:$1048576,5,FALSE)</f>
        <v>Sales</v>
      </c>
      <c r="F321" s="1" t="str">
        <f>VLOOKUP(A321,Employee_Master_Raw!$1:$1048576,6,FALSE)</f>
        <v>Analyst</v>
      </c>
      <c r="G321" s="1" t="str">
        <f>VLOOKUP(A321,Employee_Master_Raw!$1:$1048576,7,FALSE)</f>
        <v>Bangalore</v>
      </c>
      <c r="H321" s="6">
        <f>IF(VLOOKUP(A321,Employee_Master_Raw!$1:$1048576,8,FALSE)=0,"",VLOOKUP(A321,Employee_Master_Raw!$1:$1048576,8,FALSE))</f>
        <v>42621</v>
      </c>
      <c r="I321" t="str">
        <f>VLOOKUP(A321,Employee_Master_Raw!$1:$1048576,9,FALSE)</f>
        <v>MCA</v>
      </c>
      <c r="J321" s="3">
        <f>VLOOKUP(A321,Employee_Master_Raw!$1:$1048576,10,FALSE)</f>
        <v>19</v>
      </c>
      <c r="K321" t="str">
        <f>VLOOKUP(A321,Employee_Master_Raw!$1:$1048576,11,FALSE)</f>
        <v>Anil Menon</v>
      </c>
      <c r="L321" s="10">
        <f>VLOOKUP(A321,HR_Metrics_Raw!$1:$1048576,2,FALSE)</f>
        <v>88173</v>
      </c>
      <c r="M321" s="3">
        <f>VLOOKUP(A321,HR_Metrics_Raw!$1:$1048576,3,FALSE)</f>
        <v>2</v>
      </c>
      <c r="N321" s="3">
        <f>VLOOKUP(A321,HR_Metrics_Raw!$1:$1048576,4,FALSE)</f>
        <v>8</v>
      </c>
      <c r="O321" s="12">
        <f>VLOOKUP(A321,HR_Metrics_Raw!$1:$1048576,5,FALSE)</f>
        <v>0.84699999999999998</v>
      </c>
      <c r="P321" s="3">
        <f>VLOOKUP(A321,HR_Metrics_Raw!$1:$1048576,6,FALSE)</f>
        <v>29</v>
      </c>
      <c r="Q321" t="str">
        <f>VLOOKUP(A321,HR_Metrics_Raw!$1:$1048576,7,FALSE)</f>
        <v>Maternity/Paternity</v>
      </c>
      <c r="R321" t="str">
        <f>VLOOKUP(A321,HR_Metrics_Raw!$1:$1048576,8,FALSE)</f>
        <v>No</v>
      </c>
      <c r="S321" s="3">
        <f>VLOOKUP(A321,HR_Metrics_Raw!$1:$1048576,9,FALSE)</f>
        <v>65</v>
      </c>
      <c r="T321" t="str">
        <f>VLOOKUP(A321,HR_Metrics_Raw!$1:$1048576,10,FALSE)</f>
        <v>No</v>
      </c>
      <c r="U321" t="str">
        <f>VLOOKUP(A321,HR_Metrics_Raw!$1:$1048576,11,FALSE)</f>
        <v>No</v>
      </c>
    </row>
    <row r="322" spans="1:21" x14ac:dyDescent="0.35">
      <c r="A322" s="1" t="s">
        <v>2986</v>
      </c>
      <c r="B322" s="1" t="str">
        <f>VLOOKUP(Final_HR_Data!A322,Employee_Master_Raw!$1:$1048576,2,FALSE)</f>
        <v>Priya Menon</v>
      </c>
      <c r="C322" s="1" t="str">
        <f>VLOOKUP(A322,Employee_Master_Raw!$1:$1048576,3,FALSE)</f>
        <v>Male</v>
      </c>
      <c r="D322" s="2">
        <f>VLOOKUP(A322,Employee_Master_Raw!$1:$1048576,4,FALSE)</f>
        <v>41</v>
      </c>
      <c r="E322" s="1" t="str">
        <f>VLOOKUP(A322,Employee_Master_Raw!$1:$1048576,5,FALSE)</f>
        <v>Marketing</v>
      </c>
      <c r="F322" s="1" t="str">
        <f>VLOOKUP(A322,Employee_Master_Raw!$1:$1048576,6,FALSE)</f>
        <v>Analyst</v>
      </c>
      <c r="G322" s="1" t="str">
        <f>VLOOKUP(A322,Employee_Master_Raw!$1:$1048576,7,FALSE)</f>
        <v>Mumbai</v>
      </c>
      <c r="H322" s="6">
        <f>IF(VLOOKUP(A322,Employee_Master_Raw!$1:$1048576,8,FALSE)=0,"",VLOOKUP(A322,Employee_Master_Raw!$1:$1048576,8,FALSE))</f>
        <v>43119</v>
      </c>
      <c r="I322" t="str">
        <f>VLOOKUP(A322,Employee_Master_Raw!$1:$1048576,9,FALSE)</f>
        <v>MBA</v>
      </c>
      <c r="J322" s="3">
        <f>VLOOKUP(A322,Employee_Master_Raw!$1:$1048576,10,FALSE)</f>
        <v>10</v>
      </c>
      <c r="K322" t="str">
        <f>VLOOKUP(A322,Employee_Master_Raw!$1:$1048576,11,FALSE)</f>
        <v>Priya Sharma</v>
      </c>
      <c r="L322" s="10">
        <f>VLOOKUP(A322,HR_Metrics_Raw!$1:$1048576,2,FALSE)</f>
        <v>103224</v>
      </c>
      <c r="M322" s="3">
        <f>VLOOKUP(A322,HR_Metrics_Raw!$1:$1048576,3,FALSE)</f>
        <v>1</v>
      </c>
      <c r="N322" s="3">
        <f>VLOOKUP(A322,HR_Metrics_Raw!$1:$1048576,4,FALSE)</f>
        <v>4</v>
      </c>
      <c r="O322" s="12">
        <f>VLOOKUP(A322,HR_Metrics_Raw!$1:$1048576,5,FALSE)</f>
        <v>0.91099999999999992</v>
      </c>
      <c r="P322" s="3">
        <f>VLOOKUP(A322,HR_Metrics_Raw!$1:$1048576,6,FALSE)</f>
        <v>6</v>
      </c>
      <c r="Q322" t="str">
        <f>VLOOKUP(A322,HR_Metrics_Raw!$1:$1048576,7,FALSE)</f>
        <v>Earned</v>
      </c>
      <c r="R322" t="str">
        <f>VLOOKUP(A322,HR_Metrics_Raw!$1:$1048576,8,FALSE)</f>
        <v>No</v>
      </c>
      <c r="S322" s="3">
        <f>VLOOKUP(A322,HR_Metrics_Raw!$1:$1048576,9,FALSE)</f>
        <v>43</v>
      </c>
      <c r="T322" t="str">
        <f>VLOOKUP(A322,HR_Metrics_Raw!$1:$1048576,10,FALSE)</f>
        <v>No</v>
      </c>
      <c r="U322" t="str">
        <f>VLOOKUP(A322,HR_Metrics_Raw!$1:$1048576,11,FALSE)</f>
        <v>Yes</v>
      </c>
    </row>
    <row r="323" spans="1:21" x14ac:dyDescent="0.35">
      <c r="A323" s="1" t="s">
        <v>453</v>
      </c>
      <c r="B323" s="1" t="str">
        <f>VLOOKUP(Final_HR_Data!A323,Employee_Master_Raw!$1:$1048576,2,FALSE)</f>
        <v>Rahul Kumar</v>
      </c>
      <c r="C323" s="1" t="str">
        <f>VLOOKUP(A323,Employee_Master_Raw!$1:$1048576,3,FALSE)</f>
        <v>Male</v>
      </c>
      <c r="D323" s="2">
        <f>VLOOKUP(A323,Employee_Master_Raw!$1:$1048576,4,FALSE)</f>
        <v>39</v>
      </c>
      <c r="E323" s="1" t="str">
        <f>VLOOKUP(A323,Employee_Master_Raw!$1:$1048576,5,FALSE)</f>
        <v>Operations</v>
      </c>
      <c r="F323" s="1" t="str">
        <f>VLOOKUP(A323,Employee_Master_Raw!$1:$1048576,6,FALSE)</f>
        <v>Executive</v>
      </c>
      <c r="G323" s="1" t="str">
        <f>VLOOKUP(A323,Employee_Master_Raw!$1:$1048576,7,FALSE)</f>
        <v>Delhi</v>
      </c>
      <c r="H323" s="6">
        <f>IF(VLOOKUP(A323,Employee_Master_Raw!$1:$1048576,8,FALSE)=0,"",VLOOKUP(A323,Employee_Master_Raw!$1:$1048576,8,FALSE))</f>
        <v>45867</v>
      </c>
      <c r="I323" t="str">
        <f>VLOOKUP(A323,Employee_Master_Raw!$1:$1048576,9,FALSE)</f>
        <v>MBA</v>
      </c>
      <c r="J323" s="3">
        <f>VLOOKUP(A323,Employee_Master_Raw!$1:$1048576,10,FALSE)</f>
        <v>7</v>
      </c>
      <c r="K323" t="str">
        <f>VLOOKUP(A323,Employee_Master_Raw!$1:$1048576,11,FALSE)</f>
        <v>Sneha Thomas</v>
      </c>
      <c r="L323" s="10">
        <f>VLOOKUP(A323,HR_Metrics_Raw!$1:$1048576,2,FALSE)</f>
        <v>147927</v>
      </c>
      <c r="M323" s="3">
        <f>VLOOKUP(A323,HR_Metrics_Raw!$1:$1048576,3,FALSE)</f>
        <v>1</v>
      </c>
      <c r="N323" s="3">
        <f>VLOOKUP(A323,HR_Metrics_Raw!$1:$1048576,4,FALSE)</f>
        <v>2</v>
      </c>
      <c r="O323" s="12">
        <f>VLOOKUP(A323,HR_Metrics_Raw!$1:$1048576,5,FALSE)</f>
        <v>0.93500000000000005</v>
      </c>
      <c r="P323" s="3">
        <f>VLOOKUP(A323,HR_Metrics_Raw!$1:$1048576,6,FALSE)</f>
        <v>13</v>
      </c>
      <c r="Q323" t="str">
        <f>VLOOKUP(A323,HR_Metrics_Raw!$1:$1048576,7,FALSE)</f>
        <v>Unpaid</v>
      </c>
      <c r="R323" t="str">
        <f>VLOOKUP(A323,HR_Metrics_Raw!$1:$1048576,8,FALSE)</f>
        <v>No</v>
      </c>
      <c r="S323" s="3">
        <f>VLOOKUP(A323,HR_Metrics_Raw!$1:$1048576,9,FALSE)</f>
        <v>52</v>
      </c>
      <c r="T323" t="str">
        <f>VLOOKUP(A323,HR_Metrics_Raw!$1:$1048576,10,FALSE)</f>
        <v>Yes</v>
      </c>
      <c r="U323" t="str">
        <f>VLOOKUP(A323,HR_Metrics_Raw!$1:$1048576,11,FALSE)</f>
        <v>No</v>
      </c>
    </row>
    <row r="324" spans="1:21" x14ac:dyDescent="0.35">
      <c r="A324" s="1" t="s">
        <v>2982</v>
      </c>
      <c r="B324" s="1" t="str">
        <f>VLOOKUP(Final_HR_Data!A324,Employee_Master_Raw!$1:$1048576,2,FALSE)</f>
        <v>Kiran Patel</v>
      </c>
      <c r="C324" s="1" t="str">
        <f>VLOOKUP(A324,Employee_Master_Raw!$1:$1048576,3,FALSE)</f>
        <v>Male</v>
      </c>
      <c r="D324" s="2">
        <f>VLOOKUP(A324,Employee_Master_Raw!$1:$1048576,4,FALSE)</f>
        <v>31</v>
      </c>
      <c r="E324" s="1" t="str">
        <f>VLOOKUP(A324,Employee_Master_Raw!$1:$1048576,5,FALSE)</f>
        <v>Finance</v>
      </c>
      <c r="F324" s="1" t="str">
        <f>VLOOKUP(A324,Employee_Master_Raw!$1:$1048576,6,FALSE)</f>
        <v>Analyst</v>
      </c>
      <c r="G324" s="1" t="str">
        <f>VLOOKUP(A324,Employee_Master_Raw!$1:$1048576,7,FALSE)</f>
        <v>Chennai</v>
      </c>
      <c r="H324" s="6">
        <f>IF(VLOOKUP(A324,Employee_Master_Raw!$1:$1048576,8,FALSE)=0,"",VLOOKUP(A324,Employee_Master_Raw!$1:$1048576,8,FALSE))</f>
        <v>45018</v>
      </c>
      <c r="I324" t="str">
        <f>VLOOKUP(A324,Employee_Master_Raw!$1:$1048576,9,FALSE)</f>
        <v>Master's</v>
      </c>
      <c r="J324" s="3">
        <f>VLOOKUP(A324,Employee_Master_Raw!$1:$1048576,10,FALSE)</f>
        <v>9</v>
      </c>
      <c r="K324" t="str">
        <f>VLOOKUP(A324,Employee_Master_Raw!$1:$1048576,11,FALSE)</f>
        <v>Sneha Thomas</v>
      </c>
      <c r="L324" s="10">
        <f>VLOOKUP(A324,HR_Metrics_Raw!$1:$1048576,2,FALSE)</f>
        <v>79643</v>
      </c>
      <c r="M324" s="3">
        <f>VLOOKUP(A324,HR_Metrics_Raw!$1:$1048576,3,FALSE)</f>
        <v>5</v>
      </c>
      <c r="N324" s="3">
        <f>VLOOKUP(A324,HR_Metrics_Raw!$1:$1048576,4,FALSE)</f>
        <v>1</v>
      </c>
      <c r="O324" s="12">
        <f>VLOOKUP(A324,HR_Metrics_Raw!$1:$1048576,5,FALSE)</f>
        <v>0.89599999999999991</v>
      </c>
      <c r="P324" s="3">
        <f>VLOOKUP(A324,HR_Metrics_Raw!$1:$1048576,6,FALSE)</f>
        <v>1</v>
      </c>
      <c r="Q324" t="str">
        <f>VLOOKUP(A324,HR_Metrics_Raw!$1:$1048576,7,FALSE)</f>
        <v>Sick</v>
      </c>
      <c r="R324" t="str">
        <f>VLOOKUP(A324,HR_Metrics_Raw!$1:$1048576,8,FALSE)</f>
        <v>No</v>
      </c>
      <c r="S324" s="3">
        <f>VLOOKUP(A324,HR_Metrics_Raw!$1:$1048576,9,FALSE)</f>
        <v>66</v>
      </c>
      <c r="T324" t="str">
        <f>VLOOKUP(A324,HR_Metrics_Raw!$1:$1048576,10,FALSE)</f>
        <v>No</v>
      </c>
      <c r="U324" t="str">
        <f>VLOOKUP(A324,HR_Metrics_Raw!$1:$1048576,11,FALSE)</f>
        <v>No</v>
      </c>
    </row>
    <row r="325" spans="1:21" x14ac:dyDescent="0.35">
      <c r="A325" s="1" t="s">
        <v>1276</v>
      </c>
      <c r="B325" s="1" t="str">
        <f>VLOOKUP(Final_HR_Data!A325,Employee_Master_Raw!$1:$1048576,2,FALSE)</f>
        <v>Sneha Iyer</v>
      </c>
      <c r="C325" s="1" t="str">
        <f>VLOOKUP(A325,Employee_Master_Raw!$1:$1048576,3,FALSE)</f>
        <v>Male</v>
      </c>
      <c r="D325" s="2">
        <f>VLOOKUP(A325,Employee_Master_Raw!$1:$1048576,4,FALSE)</f>
        <v>43</v>
      </c>
      <c r="E325" s="1" t="str">
        <f>VLOOKUP(A325,Employee_Master_Raw!$1:$1048576,5,FALSE)</f>
        <v>Finance</v>
      </c>
      <c r="F325" s="1" t="str">
        <f>VLOOKUP(A325,Employee_Master_Raw!$1:$1048576,6,FALSE)</f>
        <v>Specialist</v>
      </c>
      <c r="G325" s="1" t="str">
        <f>VLOOKUP(A325,Employee_Master_Raw!$1:$1048576,7,FALSE)</f>
        <v>Pune</v>
      </c>
      <c r="H325" s="6">
        <f>IF(VLOOKUP(A325,Employee_Master_Raw!$1:$1048576,8,FALSE)=0,"",VLOOKUP(A325,Employee_Master_Raw!$1:$1048576,8,FALSE))</f>
        <v>42925</v>
      </c>
      <c r="I325" t="str">
        <f>VLOOKUP(A325,Employee_Master_Raw!$1:$1048576,9,FALSE)</f>
        <v>Bachelor's</v>
      </c>
      <c r="J325" s="3">
        <f>VLOOKUP(A325,Employee_Master_Raw!$1:$1048576,10,FALSE)</f>
        <v>20</v>
      </c>
      <c r="K325" t="str">
        <f>VLOOKUP(A325,Employee_Master_Raw!$1:$1048576,11,FALSE)</f>
        <v>Anil Menon</v>
      </c>
      <c r="L325" s="10">
        <f>VLOOKUP(A325,HR_Metrics_Raw!$1:$1048576,2,FALSE)</f>
        <v>65364</v>
      </c>
      <c r="M325" s="3">
        <f>VLOOKUP(A325,HR_Metrics_Raw!$1:$1048576,3,FALSE)</f>
        <v>3</v>
      </c>
      <c r="N325" s="3">
        <f>VLOOKUP(A325,HR_Metrics_Raw!$1:$1048576,4,FALSE)</f>
        <v>8</v>
      </c>
      <c r="O325" s="12">
        <f>VLOOKUP(A325,HR_Metrics_Raw!$1:$1048576,5,FALSE)</f>
        <v>0.93700000000000006</v>
      </c>
      <c r="P325" s="3">
        <f>VLOOKUP(A325,HR_Metrics_Raw!$1:$1048576,6,FALSE)</f>
        <v>8</v>
      </c>
      <c r="Q325" t="str">
        <f>VLOOKUP(A325,HR_Metrics_Raw!$1:$1048576,7,FALSE)</f>
        <v>Unpaid</v>
      </c>
      <c r="R325" t="str">
        <f>VLOOKUP(A325,HR_Metrics_Raw!$1:$1048576,8,FALSE)</f>
        <v>Yes</v>
      </c>
      <c r="S325" s="3">
        <f>VLOOKUP(A325,HR_Metrics_Raw!$1:$1048576,9,FALSE)</f>
        <v>24</v>
      </c>
      <c r="T325" t="str">
        <f>VLOOKUP(A325,HR_Metrics_Raw!$1:$1048576,10,FALSE)</f>
        <v>No</v>
      </c>
      <c r="U325" t="str">
        <f>VLOOKUP(A325,HR_Metrics_Raw!$1:$1048576,11,FALSE)</f>
        <v>No</v>
      </c>
    </row>
    <row r="326" spans="1:21" x14ac:dyDescent="0.35">
      <c r="A326" s="1" t="s">
        <v>375</v>
      </c>
      <c r="B326" s="1" t="str">
        <f>VLOOKUP(Final_HR_Data!A326,Employee_Master_Raw!$1:$1048576,2,FALSE)</f>
        <v>Rahul Kumar</v>
      </c>
      <c r="C326" s="1" t="str">
        <f>VLOOKUP(A326,Employee_Master_Raw!$1:$1048576,3,FALSE)</f>
        <v>Male</v>
      </c>
      <c r="D326" s="2">
        <f>VLOOKUP(A326,Employee_Master_Raw!$1:$1048576,4,FALSE)</f>
        <v>28</v>
      </c>
      <c r="E326" s="1" t="str">
        <f>VLOOKUP(A326,Employee_Master_Raw!$1:$1048576,5,FALSE)</f>
        <v>Marketing</v>
      </c>
      <c r="F326" s="1" t="str">
        <f>VLOOKUP(A326,Employee_Master_Raw!$1:$1048576,6,FALSE)</f>
        <v>Executive</v>
      </c>
      <c r="G326" s="1" t="str">
        <f>VLOOKUP(A326,Employee_Master_Raw!$1:$1048576,7,FALSE)</f>
        <v>Hyderabad</v>
      </c>
      <c r="H326" s="6">
        <f>IF(VLOOKUP(A326,Employee_Master_Raw!$1:$1048576,8,FALSE)=0,"",VLOOKUP(A326,Employee_Master_Raw!$1:$1048576,8,FALSE))</f>
        <v>43656</v>
      </c>
      <c r="I326" t="str">
        <f>VLOOKUP(A326,Employee_Master_Raw!$1:$1048576,9,FALSE)</f>
        <v>MCA</v>
      </c>
      <c r="J326" s="3">
        <f>VLOOKUP(A326,Employee_Master_Raw!$1:$1048576,10,FALSE)</f>
        <v>12</v>
      </c>
      <c r="K326" t="str">
        <f>VLOOKUP(A326,Employee_Master_Raw!$1:$1048576,11,FALSE)</f>
        <v>Anil Menon</v>
      </c>
      <c r="L326" s="10">
        <f>VLOOKUP(A326,HR_Metrics_Raw!$1:$1048576,2,FALSE)</f>
        <v>130534</v>
      </c>
      <c r="M326" s="3">
        <f>VLOOKUP(A326,HR_Metrics_Raw!$1:$1048576,3,FALSE)</f>
        <v>3</v>
      </c>
      <c r="N326" s="3">
        <f>VLOOKUP(A326,HR_Metrics_Raw!$1:$1048576,4,FALSE)</f>
        <v>7</v>
      </c>
      <c r="O326" s="12">
        <f>VLOOKUP(A326,HR_Metrics_Raw!$1:$1048576,5,FALSE)</f>
        <v>0.8859999999999999</v>
      </c>
      <c r="P326" s="3">
        <f>VLOOKUP(A326,HR_Metrics_Raw!$1:$1048576,6,FALSE)</f>
        <v>11</v>
      </c>
      <c r="Q326" t="str">
        <f>VLOOKUP(A326,HR_Metrics_Raw!$1:$1048576,7,FALSE)</f>
        <v>Sick</v>
      </c>
      <c r="R326" t="str">
        <f>VLOOKUP(A326,HR_Metrics_Raw!$1:$1048576,8,FALSE)</f>
        <v>No</v>
      </c>
      <c r="S326" s="3">
        <f>VLOOKUP(A326,HR_Metrics_Raw!$1:$1048576,9,FALSE)</f>
        <v>67</v>
      </c>
      <c r="T326" t="str">
        <f>VLOOKUP(A326,HR_Metrics_Raw!$1:$1048576,10,FALSE)</f>
        <v>No</v>
      </c>
      <c r="U326" t="str">
        <f>VLOOKUP(A326,HR_Metrics_Raw!$1:$1048576,11,FALSE)</f>
        <v>No</v>
      </c>
    </row>
    <row r="327" spans="1:21" x14ac:dyDescent="0.35">
      <c r="A327" s="1" t="s">
        <v>1343</v>
      </c>
      <c r="B327" s="1" t="str">
        <f>VLOOKUP(Final_HR_Data!A327,Employee_Master_Raw!$1:$1048576,2,FALSE)</f>
        <v>Priya Menon</v>
      </c>
      <c r="C327" s="1" t="str">
        <f>VLOOKUP(A327,Employee_Master_Raw!$1:$1048576,3,FALSE)</f>
        <v>Male</v>
      </c>
      <c r="D327" s="2">
        <f>VLOOKUP(A327,Employee_Master_Raw!$1:$1048576,4,FALSE)</f>
        <v>35</v>
      </c>
      <c r="E327" s="1" t="str">
        <f>VLOOKUP(A327,Employee_Master_Raw!$1:$1048576,5,FALSE)</f>
        <v>FINANCE</v>
      </c>
      <c r="F327" s="1" t="str">
        <f>VLOOKUP(A327,Employee_Master_Raw!$1:$1048576,6,FALSE)</f>
        <v>Manager</v>
      </c>
      <c r="G327" s="1" t="str">
        <f>VLOOKUP(A327,Employee_Master_Raw!$1:$1048576,7,FALSE)</f>
        <v>Mumbai</v>
      </c>
      <c r="H327" s="6">
        <f>IF(VLOOKUP(A327,Employee_Master_Raw!$1:$1048576,8,FALSE)=0,"",VLOOKUP(A327,Employee_Master_Raw!$1:$1048576,8,FALSE))</f>
        <v>43055</v>
      </c>
      <c r="I327" t="str">
        <f>VLOOKUP(A327,Employee_Master_Raw!$1:$1048576,9,FALSE)</f>
        <v>MCA</v>
      </c>
      <c r="J327" s="3">
        <f>VLOOKUP(A327,Employee_Master_Raw!$1:$1048576,10,FALSE)</f>
        <v>16</v>
      </c>
      <c r="K327" t="str">
        <f>VLOOKUP(A327,Employee_Master_Raw!$1:$1048576,11,FALSE)</f>
        <v>Sneha Thomas</v>
      </c>
      <c r="L327" s="10">
        <f>VLOOKUP(A327,HR_Metrics_Raw!$1:$1048576,2,FALSE)</f>
        <v>66478</v>
      </c>
      <c r="M327" s="3">
        <f>VLOOKUP(A327,HR_Metrics_Raw!$1:$1048576,3,FALSE)</f>
        <v>3</v>
      </c>
      <c r="N327" s="3">
        <f>VLOOKUP(A327,HR_Metrics_Raw!$1:$1048576,4,FALSE)</f>
        <v>3</v>
      </c>
      <c r="O327" s="12">
        <f>VLOOKUP(A327,HR_Metrics_Raw!$1:$1048576,5,FALSE)</f>
        <v>0.90900000000000003</v>
      </c>
      <c r="P327" s="3">
        <f>VLOOKUP(A327,HR_Metrics_Raw!$1:$1048576,6,FALSE)</f>
        <v>17</v>
      </c>
      <c r="Q327" t="str">
        <f>VLOOKUP(A327,HR_Metrics_Raw!$1:$1048576,7,FALSE)</f>
        <v>Maternity/Paternity</v>
      </c>
      <c r="R327" t="str">
        <f>VLOOKUP(A327,HR_Metrics_Raw!$1:$1048576,8,FALSE)</f>
        <v>No</v>
      </c>
      <c r="S327" s="3">
        <f>VLOOKUP(A327,HR_Metrics_Raw!$1:$1048576,9,FALSE)</f>
        <v>10</v>
      </c>
      <c r="T327" t="str">
        <f>VLOOKUP(A327,HR_Metrics_Raw!$1:$1048576,10,FALSE)</f>
        <v>No</v>
      </c>
      <c r="U327" t="str">
        <f>VLOOKUP(A327,HR_Metrics_Raw!$1:$1048576,11,FALSE)</f>
        <v>No</v>
      </c>
    </row>
    <row r="328" spans="1:21" x14ac:dyDescent="0.35">
      <c r="A328" s="1" t="s">
        <v>385</v>
      </c>
      <c r="B328" s="1" t="str">
        <f>VLOOKUP(Final_HR_Data!A328,Employee_Master_Raw!$1:$1048576,2,FALSE)</f>
        <v>Sneha Iyer</v>
      </c>
      <c r="C328" s="1" t="str">
        <f>VLOOKUP(A328,Employee_Master_Raw!$1:$1048576,3,FALSE)</f>
        <v>Male</v>
      </c>
      <c r="D328" s="2">
        <f>VLOOKUP(A328,Employee_Master_Raw!$1:$1048576,4,FALSE)</f>
        <v>21</v>
      </c>
      <c r="E328" s="1" t="str">
        <f>VLOOKUP(A328,Employee_Master_Raw!$1:$1048576,5,FALSE)</f>
        <v>Operations</v>
      </c>
      <c r="F328" s="1" t="str">
        <f>VLOOKUP(A328,Employee_Master_Raw!$1:$1048576,6,FALSE)</f>
        <v>Executive</v>
      </c>
      <c r="G328" s="1" t="str">
        <f>VLOOKUP(A328,Employee_Master_Raw!$1:$1048576,7,FALSE)</f>
        <v>Hyderabad</v>
      </c>
      <c r="H328" s="6">
        <f>IF(VLOOKUP(A328,Employee_Master_Raw!$1:$1048576,8,FALSE)=0,"",VLOOKUP(A328,Employee_Master_Raw!$1:$1048576,8,FALSE))</f>
        <v>43791</v>
      </c>
      <c r="I328" t="str">
        <f>VLOOKUP(A328,Employee_Master_Raw!$1:$1048576,9,FALSE)</f>
        <v>MBA</v>
      </c>
      <c r="J328" s="3">
        <f>VLOOKUP(A328,Employee_Master_Raw!$1:$1048576,10,FALSE)</f>
        <v>8</v>
      </c>
      <c r="K328" t="str">
        <f>VLOOKUP(A328,Employee_Master_Raw!$1:$1048576,11,FALSE)</f>
        <v>Anil Menon</v>
      </c>
      <c r="L328" s="10">
        <f>VLOOKUP(A328,HR_Metrics_Raw!$1:$1048576,2,FALSE)</f>
        <v>92234</v>
      </c>
      <c r="M328" s="3">
        <f>VLOOKUP(A328,HR_Metrics_Raw!$1:$1048576,3,FALSE)</f>
        <v>1</v>
      </c>
      <c r="N328" s="3">
        <f>VLOOKUP(A328,HR_Metrics_Raw!$1:$1048576,4,FALSE)</f>
        <v>2</v>
      </c>
      <c r="O328" s="12">
        <f>VLOOKUP(A328,HR_Metrics_Raw!$1:$1048576,5,FALSE)</f>
        <v>0.95799999999999996</v>
      </c>
      <c r="P328" s="3">
        <f>VLOOKUP(A328,HR_Metrics_Raw!$1:$1048576,6,FALSE)</f>
        <v>4</v>
      </c>
      <c r="Q328" t="str">
        <f>VLOOKUP(A328,HR_Metrics_Raw!$1:$1048576,7,FALSE)</f>
        <v>Earned</v>
      </c>
      <c r="R328" t="str">
        <f>VLOOKUP(A328,HR_Metrics_Raw!$1:$1048576,8,FALSE)</f>
        <v>No</v>
      </c>
      <c r="S328" s="3">
        <f>VLOOKUP(A328,HR_Metrics_Raw!$1:$1048576,9,FALSE)</f>
        <v>78</v>
      </c>
      <c r="T328" t="str">
        <f>VLOOKUP(A328,HR_Metrics_Raw!$1:$1048576,10,FALSE)</f>
        <v>No</v>
      </c>
      <c r="U328" t="str">
        <f>VLOOKUP(A328,HR_Metrics_Raw!$1:$1048576,11,FALSE)</f>
        <v>No</v>
      </c>
    </row>
    <row r="329" spans="1:21" x14ac:dyDescent="0.35">
      <c r="A329" s="1" t="s">
        <v>448</v>
      </c>
      <c r="B329" s="1" t="str">
        <f>VLOOKUP(Final_HR_Data!A329,Employee_Master_Raw!$1:$1048576,2,FALSE)</f>
        <v>Neha Thomas</v>
      </c>
      <c r="C329" s="1" t="str">
        <f>VLOOKUP(A329,Employee_Master_Raw!$1:$1048576,3,FALSE)</f>
        <v>Male</v>
      </c>
      <c r="D329" s="2">
        <f>VLOOKUP(A329,Employee_Master_Raw!$1:$1048576,4,FALSE)</f>
        <v>22</v>
      </c>
      <c r="E329" s="1" t="str">
        <f>VLOOKUP(A329,Employee_Master_Raw!$1:$1048576,5,FALSE)</f>
        <v>Unknown</v>
      </c>
      <c r="F329" s="1" t="str">
        <f>VLOOKUP(A329,Employee_Master_Raw!$1:$1048576,6,FALSE)</f>
        <v>Executive</v>
      </c>
      <c r="G329" s="1" t="str">
        <f>VLOOKUP(A329,Employee_Master_Raw!$1:$1048576,7,FALSE)</f>
        <v>Mumbai</v>
      </c>
      <c r="H329" s="6">
        <f>IF(VLOOKUP(A329,Employee_Master_Raw!$1:$1048576,8,FALSE)=0,"",VLOOKUP(A329,Employee_Master_Raw!$1:$1048576,8,FALSE))</f>
        <v>43212</v>
      </c>
      <c r="I329" t="str">
        <f>VLOOKUP(A329,Employee_Master_Raw!$1:$1048576,9,FALSE)</f>
        <v>Bachelor's</v>
      </c>
      <c r="J329" s="3">
        <f>VLOOKUP(A329,Employee_Master_Raw!$1:$1048576,10,FALSE)</f>
        <v>20</v>
      </c>
      <c r="K329" t="str">
        <f>VLOOKUP(A329,Employee_Master_Raw!$1:$1048576,11,FALSE)</f>
        <v>Rahul Nair</v>
      </c>
      <c r="L329" s="10">
        <f>VLOOKUP(A329,HR_Metrics_Raw!$1:$1048576,2,FALSE)</f>
        <v>172351</v>
      </c>
      <c r="M329" s="3">
        <f>VLOOKUP(A329,HR_Metrics_Raw!$1:$1048576,3,FALSE)</f>
        <v>1</v>
      </c>
      <c r="N329" s="3">
        <f>VLOOKUP(A329,HR_Metrics_Raw!$1:$1048576,4,FALSE)</f>
        <v>3</v>
      </c>
      <c r="O329" s="12">
        <f>VLOOKUP(A329,HR_Metrics_Raw!$1:$1048576,5,FALSE)</f>
        <v>0.83400000000000007</v>
      </c>
      <c r="P329" s="3">
        <f>VLOOKUP(A329,HR_Metrics_Raw!$1:$1048576,6,FALSE)</f>
        <v>21</v>
      </c>
      <c r="Q329" t="str">
        <f>VLOOKUP(A329,HR_Metrics_Raw!$1:$1048576,7,FALSE)</f>
        <v>Maternity/Paternity</v>
      </c>
      <c r="R329" t="str">
        <f>VLOOKUP(A329,HR_Metrics_Raw!$1:$1048576,8,FALSE)</f>
        <v>No</v>
      </c>
      <c r="S329" s="3">
        <f>VLOOKUP(A329,HR_Metrics_Raw!$1:$1048576,9,FALSE)</f>
        <v>57</v>
      </c>
      <c r="T329" t="str">
        <f>VLOOKUP(A329,HR_Metrics_Raw!$1:$1048576,10,FALSE)</f>
        <v>No</v>
      </c>
      <c r="U329" t="str">
        <f>VLOOKUP(A329,HR_Metrics_Raw!$1:$1048576,11,FALSE)</f>
        <v>No</v>
      </c>
    </row>
    <row r="330" spans="1:21" x14ac:dyDescent="0.35">
      <c r="A330" s="1" t="s">
        <v>1811</v>
      </c>
      <c r="B330" s="1" t="str">
        <f>VLOOKUP(Final_HR_Data!A330,Employee_Master_Raw!$1:$1048576,2,FALSE)</f>
        <v>Neha Thomas</v>
      </c>
      <c r="C330" s="1" t="str">
        <f>VLOOKUP(A330,Employee_Master_Raw!$1:$1048576,3,FALSE)</f>
        <v>Male</v>
      </c>
      <c r="D330" s="2">
        <f>VLOOKUP(A330,Employee_Master_Raw!$1:$1048576,4,FALSE)</f>
        <v>55</v>
      </c>
      <c r="E330" s="1" t="str">
        <f>VLOOKUP(A330,Employee_Master_Raw!$1:$1048576,5,FALSE)</f>
        <v>IT</v>
      </c>
      <c r="F330" s="1" t="str">
        <f>VLOOKUP(A330,Employee_Master_Raw!$1:$1048576,6,FALSE)</f>
        <v>Developer</v>
      </c>
      <c r="G330" s="1" t="str">
        <f>VLOOKUP(A330,Employee_Master_Raw!$1:$1048576,7,FALSE)</f>
        <v>Chennai</v>
      </c>
      <c r="H330" s="6">
        <f>IF(VLOOKUP(A330,Employee_Master_Raw!$1:$1048576,8,FALSE)=0,"",VLOOKUP(A330,Employee_Master_Raw!$1:$1048576,8,FALSE))</f>
        <v>43972</v>
      </c>
      <c r="I330" t="str">
        <f>VLOOKUP(A330,Employee_Master_Raw!$1:$1048576,9,FALSE)</f>
        <v>Bachelor's</v>
      </c>
      <c r="J330" s="3">
        <f>VLOOKUP(A330,Employee_Master_Raw!$1:$1048576,10,FALSE)</f>
        <v>0</v>
      </c>
      <c r="K330" t="str">
        <f>VLOOKUP(A330,Employee_Master_Raw!$1:$1048576,11,FALSE)</f>
        <v>Sneha Thomas</v>
      </c>
      <c r="L330" s="10">
        <f>VLOOKUP(A330,HR_Metrics_Raw!$1:$1048576,2,FALSE)</f>
        <v>76792</v>
      </c>
      <c r="M330" s="3">
        <f>VLOOKUP(A330,HR_Metrics_Raw!$1:$1048576,3,FALSE)</f>
        <v>1</v>
      </c>
      <c r="N330" s="3">
        <f>VLOOKUP(A330,HR_Metrics_Raw!$1:$1048576,4,FALSE)</f>
        <v>6</v>
      </c>
      <c r="O330" s="12">
        <f>VLOOKUP(A330,HR_Metrics_Raw!$1:$1048576,5,FALSE)</f>
        <v>0.8909999999999999</v>
      </c>
      <c r="P330" s="3">
        <f>VLOOKUP(A330,HR_Metrics_Raw!$1:$1048576,6,FALSE)</f>
        <v>20</v>
      </c>
      <c r="Q330" t="str">
        <f>VLOOKUP(A330,HR_Metrics_Raw!$1:$1048576,7,FALSE)</f>
        <v>Sick</v>
      </c>
      <c r="R330" t="str">
        <f>VLOOKUP(A330,HR_Metrics_Raw!$1:$1048576,8,FALSE)</f>
        <v>No</v>
      </c>
      <c r="S330" s="3">
        <f>VLOOKUP(A330,HR_Metrics_Raw!$1:$1048576,9,FALSE)</f>
        <v>66</v>
      </c>
      <c r="T330" t="str">
        <f>VLOOKUP(A330,HR_Metrics_Raw!$1:$1048576,10,FALSE)</f>
        <v>No</v>
      </c>
      <c r="U330" t="str">
        <f>VLOOKUP(A330,HR_Metrics_Raw!$1:$1048576,11,FALSE)</f>
        <v>No</v>
      </c>
    </row>
    <row r="331" spans="1:21" x14ac:dyDescent="0.35">
      <c r="A331" s="1" t="s">
        <v>967</v>
      </c>
      <c r="B331" s="1" t="str">
        <f>VLOOKUP(Final_HR_Data!A331,Employee_Master_Raw!$1:$1048576,2,FALSE)</f>
        <v>Rahul Kumar</v>
      </c>
      <c r="C331" s="1" t="str">
        <f>VLOOKUP(A331,Employee_Master_Raw!$1:$1048576,3,FALSE)</f>
        <v>Female</v>
      </c>
      <c r="D331" s="2">
        <f>VLOOKUP(A331,Employee_Master_Raw!$1:$1048576,4,FALSE)</f>
        <v>36</v>
      </c>
      <c r="E331" s="1" t="str">
        <f>VLOOKUP(A331,Employee_Master_Raw!$1:$1048576,5,FALSE)</f>
        <v>Operations</v>
      </c>
      <c r="F331" s="1" t="str">
        <f>VLOOKUP(A331,Employee_Master_Raw!$1:$1048576,6,FALSE)</f>
        <v>Analyst</v>
      </c>
      <c r="G331" s="1" t="str">
        <f>VLOOKUP(A331,Employee_Master_Raw!$1:$1048576,7,FALSE)</f>
        <v>Chennai</v>
      </c>
      <c r="H331" s="6">
        <f>IF(VLOOKUP(A331,Employee_Master_Raw!$1:$1048576,8,FALSE)=0,"",VLOOKUP(A331,Employee_Master_Raw!$1:$1048576,8,FALSE))</f>
        <v>44312</v>
      </c>
      <c r="I331" t="str">
        <f>VLOOKUP(A331,Employee_Master_Raw!$1:$1048576,9,FALSE)</f>
        <v>Master's</v>
      </c>
      <c r="J331" s="3">
        <f>VLOOKUP(A331,Employee_Master_Raw!$1:$1048576,10,FALSE)</f>
        <v>15</v>
      </c>
      <c r="K331" t="str">
        <f>VLOOKUP(A331,Employee_Master_Raw!$1:$1048576,11,FALSE)</f>
        <v>Rahul Nair</v>
      </c>
      <c r="L331" s="10">
        <f>VLOOKUP(A331,HR_Metrics_Raw!$1:$1048576,2,FALSE)</f>
        <v>79786</v>
      </c>
      <c r="M331" s="3">
        <f>VLOOKUP(A331,HR_Metrics_Raw!$1:$1048576,3,FALSE)</f>
        <v>1</v>
      </c>
      <c r="N331" s="3">
        <f>VLOOKUP(A331,HR_Metrics_Raw!$1:$1048576,4,FALSE)</f>
        <v>1</v>
      </c>
      <c r="O331" s="12">
        <f>VLOOKUP(A331,HR_Metrics_Raw!$1:$1048576,5,FALSE)</f>
        <v>0.871</v>
      </c>
      <c r="P331" s="3">
        <f>VLOOKUP(A331,HR_Metrics_Raw!$1:$1048576,6,FALSE)</f>
        <v>20</v>
      </c>
      <c r="Q331" t="str">
        <f>VLOOKUP(A331,HR_Metrics_Raw!$1:$1048576,7,FALSE)</f>
        <v>Earned</v>
      </c>
      <c r="R331" t="str">
        <f>VLOOKUP(A331,HR_Metrics_Raw!$1:$1048576,8,FALSE)</f>
        <v>No</v>
      </c>
      <c r="S331" s="3">
        <f>VLOOKUP(A331,HR_Metrics_Raw!$1:$1048576,9,FALSE)</f>
        <v>8</v>
      </c>
      <c r="T331" t="str">
        <f>VLOOKUP(A331,HR_Metrics_Raw!$1:$1048576,10,FALSE)</f>
        <v>Yes</v>
      </c>
      <c r="U331" t="str">
        <f>VLOOKUP(A331,HR_Metrics_Raw!$1:$1048576,11,FALSE)</f>
        <v>No</v>
      </c>
    </row>
    <row r="332" spans="1:21" x14ac:dyDescent="0.35">
      <c r="A332" s="1" t="s">
        <v>2151</v>
      </c>
      <c r="B332" s="1" t="str">
        <f>VLOOKUP(Final_HR_Data!A332,Employee_Master_Raw!$1:$1048576,2,FALSE)</f>
        <v>Sneha Iyer</v>
      </c>
      <c r="C332" s="1" t="str">
        <f>VLOOKUP(A332,Employee_Master_Raw!$1:$1048576,3,FALSE)</f>
        <v>Male</v>
      </c>
      <c r="D332" s="2">
        <f>VLOOKUP(A332,Employee_Master_Raw!$1:$1048576,4,FALSE)</f>
        <v>58</v>
      </c>
      <c r="E332" s="1" t="str">
        <f>VLOOKUP(A332,Employee_Master_Raw!$1:$1048576,5,FALSE)</f>
        <v>Finance</v>
      </c>
      <c r="F332" s="1" t="str">
        <f>VLOOKUP(A332,Employee_Master_Raw!$1:$1048576,6,FALSE)</f>
        <v>Manager</v>
      </c>
      <c r="G332" s="1" t="str">
        <f>VLOOKUP(A332,Employee_Master_Raw!$1:$1048576,7,FALSE)</f>
        <v>Bangalore</v>
      </c>
      <c r="H332" s="6">
        <f>IF(VLOOKUP(A332,Employee_Master_Raw!$1:$1048576,8,FALSE)=0,"",VLOOKUP(A332,Employee_Master_Raw!$1:$1048576,8,FALSE))</f>
        <v>44371</v>
      </c>
      <c r="I332" t="str">
        <f>VLOOKUP(A332,Employee_Master_Raw!$1:$1048576,9,FALSE)</f>
        <v>Bachelor's</v>
      </c>
      <c r="J332" s="3">
        <f>VLOOKUP(A332,Employee_Master_Raw!$1:$1048576,10,FALSE)</f>
        <v>2</v>
      </c>
      <c r="K332" t="str">
        <f>VLOOKUP(A332,Employee_Master_Raw!$1:$1048576,11,FALSE)</f>
        <v>Priya Sharma</v>
      </c>
      <c r="L332" s="10">
        <f>VLOOKUP(A332,HR_Metrics_Raw!$1:$1048576,2,FALSE)</f>
        <v>154558</v>
      </c>
      <c r="M332" s="3">
        <f>VLOOKUP(A332,HR_Metrics_Raw!$1:$1048576,3,FALSE)</f>
        <v>2</v>
      </c>
      <c r="N332" s="3">
        <f>VLOOKUP(A332,HR_Metrics_Raw!$1:$1048576,4,FALSE)</f>
        <v>3</v>
      </c>
      <c r="O332" s="12">
        <f>VLOOKUP(A332,HR_Metrics_Raw!$1:$1048576,5,FALSE)</f>
        <v>0.98199999999999998</v>
      </c>
      <c r="P332" s="3">
        <f>VLOOKUP(A332,HR_Metrics_Raw!$1:$1048576,6,FALSE)</f>
        <v>26</v>
      </c>
      <c r="Q332" t="str">
        <f>VLOOKUP(A332,HR_Metrics_Raw!$1:$1048576,7,FALSE)</f>
        <v>Earned</v>
      </c>
      <c r="R332" t="str">
        <f>VLOOKUP(A332,HR_Metrics_Raw!$1:$1048576,8,FALSE)</f>
        <v>No</v>
      </c>
      <c r="S332" s="3">
        <f>VLOOKUP(A332,HR_Metrics_Raw!$1:$1048576,9,FALSE)</f>
        <v>64</v>
      </c>
      <c r="T332" t="str">
        <f>VLOOKUP(A332,HR_Metrics_Raw!$1:$1048576,10,FALSE)</f>
        <v>No</v>
      </c>
      <c r="U332" t="str">
        <f>VLOOKUP(A332,HR_Metrics_Raw!$1:$1048576,11,FALSE)</f>
        <v>Yes</v>
      </c>
    </row>
    <row r="333" spans="1:21" x14ac:dyDescent="0.35">
      <c r="A333" s="1" t="s">
        <v>692</v>
      </c>
      <c r="B333" s="1" t="str">
        <f>VLOOKUP(Final_HR_Data!A333,Employee_Master_Raw!$1:$1048576,2,FALSE)</f>
        <v>Neha Thomas</v>
      </c>
      <c r="C333" s="1" t="str">
        <f>VLOOKUP(A333,Employee_Master_Raw!$1:$1048576,3,FALSE)</f>
        <v>Male</v>
      </c>
      <c r="D333" s="2">
        <f>VLOOKUP(A333,Employee_Master_Raw!$1:$1048576,4,FALSE)</f>
        <v>31</v>
      </c>
      <c r="E333" s="1" t="str">
        <f>VLOOKUP(A333,Employee_Master_Raw!$1:$1048576,5,FALSE)</f>
        <v>Marketing</v>
      </c>
      <c r="F333" s="1" t="str">
        <f>VLOOKUP(A333,Employee_Master_Raw!$1:$1048576,6,FALSE)</f>
        <v>Executive</v>
      </c>
      <c r="G333" s="1" t="str">
        <f>VLOOKUP(A333,Employee_Master_Raw!$1:$1048576,7,FALSE)</f>
        <v>Chennai</v>
      </c>
      <c r="H333" s="6">
        <f>IF(VLOOKUP(A333,Employee_Master_Raw!$1:$1048576,8,FALSE)=0,"",VLOOKUP(A333,Employee_Master_Raw!$1:$1048576,8,FALSE))</f>
        <v>42495</v>
      </c>
      <c r="I333" t="str">
        <f>VLOOKUP(A333,Employee_Master_Raw!$1:$1048576,9,FALSE)</f>
        <v>Bachelor's</v>
      </c>
      <c r="J333" s="3">
        <f>VLOOKUP(A333,Employee_Master_Raw!$1:$1048576,10,FALSE)</f>
        <v>4</v>
      </c>
      <c r="K333" t="str">
        <f>VLOOKUP(A333,Employee_Master_Raw!$1:$1048576,11,FALSE)</f>
        <v>Priya Sharma</v>
      </c>
      <c r="L333" s="10">
        <f>VLOOKUP(A333,HR_Metrics_Raw!$1:$1048576,2,FALSE)</f>
        <v>120442</v>
      </c>
      <c r="M333" s="3">
        <f>VLOOKUP(A333,HR_Metrics_Raw!$1:$1048576,3,FALSE)</f>
        <v>5</v>
      </c>
      <c r="N333" s="3">
        <f>VLOOKUP(A333,HR_Metrics_Raw!$1:$1048576,4,FALSE)</f>
        <v>7</v>
      </c>
      <c r="O333" s="12">
        <f>VLOOKUP(A333,HR_Metrics_Raw!$1:$1048576,5,FALSE)</f>
        <v>0.93700000000000006</v>
      </c>
      <c r="P333" s="3">
        <f>VLOOKUP(A333,HR_Metrics_Raw!$1:$1048576,6,FALSE)</f>
        <v>8</v>
      </c>
      <c r="Q333" t="str">
        <f>VLOOKUP(A333,HR_Metrics_Raw!$1:$1048576,7,FALSE)</f>
        <v>Unpaid</v>
      </c>
      <c r="R333" t="str">
        <f>VLOOKUP(A333,HR_Metrics_Raw!$1:$1048576,8,FALSE)</f>
        <v>No</v>
      </c>
      <c r="S333" s="3">
        <f>VLOOKUP(A333,HR_Metrics_Raw!$1:$1048576,9,FALSE)</f>
        <v>45</v>
      </c>
      <c r="T333" t="str">
        <f>VLOOKUP(A333,HR_Metrics_Raw!$1:$1048576,10,FALSE)</f>
        <v>No</v>
      </c>
      <c r="U333" t="str">
        <f>VLOOKUP(A333,HR_Metrics_Raw!$1:$1048576,11,FALSE)</f>
        <v>No</v>
      </c>
    </row>
    <row r="334" spans="1:21" x14ac:dyDescent="0.35">
      <c r="A334" s="1" t="s">
        <v>660</v>
      </c>
      <c r="B334" s="1" t="str">
        <f>VLOOKUP(Final_HR_Data!A334,Employee_Master_Raw!$1:$1048576,2,FALSE)</f>
        <v>Ananya Sharma</v>
      </c>
      <c r="C334" s="1" t="str">
        <f>VLOOKUP(A334,Employee_Master_Raw!$1:$1048576,3,FALSE)</f>
        <v>Male</v>
      </c>
      <c r="D334" s="2">
        <f>VLOOKUP(A334,Employee_Master_Raw!$1:$1048576,4,FALSE)</f>
        <v>33</v>
      </c>
      <c r="E334" s="1" t="str">
        <f>VLOOKUP(A334,Employee_Master_Raw!$1:$1048576,5,FALSE)</f>
        <v>Customer Support</v>
      </c>
      <c r="F334" s="1" t="str">
        <f>VLOOKUP(A334,Employee_Master_Raw!$1:$1048576,6,FALSE)</f>
        <v>Analyst</v>
      </c>
      <c r="G334" s="1" t="str">
        <f>VLOOKUP(A334,Employee_Master_Raw!$1:$1048576,7,FALSE)</f>
        <v>Bangalore</v>
      </c>
      <c r="H334" s="6">
        <f>IF(VLOOKUP(A334,Employee_Master_Raw!$1:$1048576,8,FALSE)=0,"",VLOOKUP(A334,Employee_Master_Raw!$1:$1048576,8,FALSE))</f>
        <v>45657</v>
      </c>
      <c r="I334" t="str">
        <f>VLOOKUP(A334,Employee_Master_Raw!$1:$1048576,9,FALSE)</f>
        <v>Master's</v>
      </c>
      <c r="J334" s="3">
        <f>VLOOKUP(A334,Employee_Master_Raw!$1:$1048576,10,FALSE)</f>
        <v>0</v>
      </c>
      <c r="K334" t="str">
        <f>VLOOKUP(A334,Employee_Master_Raw!$1:$1048576,11,FALSE)</f>
        <v>Priya Sharma</v>
      </c>
      <c r="L334" s="10">
        <f>VLOOKUP(A334,HR_Metrics_Raw!$1:$1048576,2,FALSE)</f>
        <v>53861</v>
      </c>
      <c r="M334" s="3">
        <f>VLOOKUP(A334,HR_Metrics_Raw!$1:$1048576,3,FALSE)</f>
        <v>3</v>
      </c>
      <c r="N334" s="3">
        <f>VLOOKUP(A334,HR_Metrics_Raw!$1:$1048576,4,FALSE)</f>
        <v>6</v>
      </c>
      <c r="O334" s="12">
        <f>VLOOKUP(A334,HR_Metrics_Raw!$1:$1048576,5,FALSE)</f>
        <v>0.84400000000000008</v>
      </c>
      <c r="P334" s="3">
        <f>VLOOKUP(A334,HR_Metrics_Raw!$1:$1048576,6,FALSE)</f>
        <v>20</v>
      </c>
      <c r="Q334" t="str">
        <f>VLOOKUP(A334,HR_Metrics_Raw!$1:$1048576,7,FALSE)</f>
        <v>Earned</v>
      </c>
      <c r="R334" t="str">
        <f>VLOOKUP(A334,HR_Metrics_Raw!$1:$1048576,8,FALSE)</f>
        <v>Yes</v>
      </c>
      <c r="S334" s="3">
        <f>VLOOKUP(A334,HR_Metrics_Raw!$1:$1048576,9,FALSE)</f>
        <v>30</v>
      </c>
      <c r="T334" t="str">
        <f>VLOOKUP(A334,HR_Metrics_Raw!$1:$1048576,10,FALSE)</f>
        <v>No</v>
      </c>
      <c r="U334" t="str">
        <f>VLOOKUP(A334,HR_Metrics_Raw!$1:$1048576,11,FALSE)</f>
        <v>No</v>
      </c>
    </row>
    <row r="335" spans="1:21" x14ac:dyDescent="0.35">
      <c r="A335" s="1" t="s">
        <v>1265</v>
      </c>
      <c r="B335" s="1" t="str">
        <f>VLOOKUP(Final_HR_Data!A335,Employee_Master_Raw!$1:$1048576,2,FALSE)</f>
        <v>Sneha Iyer</v>
      </c>
      <c r="C335" s="1" t="str">
        <f>VLOOKUP(A335,Employee_Master_Raw!$1:$1048576,3,FALSE)</f>
        <v>Male</v>
      </c>
      <c r="D335" s="2">
        <f>VLOOKUP(A335,Employee_Master_Raw!$1:$1048576,4,FALSE)</f>
        <v>41</v>
      </c>
      <c r="E335" s="1" t="str">
        <f>VLOOKUP(A335,Employee_Master_Raw!$1:$1048576,5,FALSE)</f>
        <v>IT</v>
      </c>
      <c r="F335" s="1" t="str">
        <f>VLOOKUP(A335,Employee_Master_Raw!$1:$1048576,6,FALSE)</f>
        <v>Analyst</v>
      </c>
      <c r="G335" s="1" t="str">
        <f>VLOOKUP(A335,Employee_Master_Raw!$1:$1048576,7,FALSE)</f>
        <v>Kochi</v>
      </c>
      <c r="H335" s="6">
        <f>IF(VLOOKUP(A335,Employee_Master_Raw!$1:$1048576,8,FALSE)=0,"",VLOOKUP(A335,Employee_Master_Raw!$1:$1048576,8,FALSE))</f>
        <v>42654</v>
      </c>
      <c r="I335" t="str">
        <f>VLOOKUP(A335,Employee_Master_Raw!$1:$1048576,9,FALSE)</f>
        <v>MCA</v>
      </c>
      <c r="J335" s="3">
        <f>VLOOKUP(A335,Employee_Master_Raw!$1:$1048576,10,FALSE)</f>
        <v>3</v>
      </c>
      <c r="K335" t="str">
        <f>VLOOKUP(A335,Employee_Master_Raw!$1:$1048576,11,FALSE)</f>
        <v>Rahul Nair</v>
      </c>
      <c r="L335" s="10">
        <f>VLOOKUP(A335,HR_Metrics_Raw!$1:$1048576,2,FALSE)</f>
        <v>107882</v>
      </c>
      <c r="M335" s="3">
        <f>VLOOKUP(A335,HR_Metrics_Raw!$1:$1048576,3,FALSE)</f>
        <v>2</v>
      </c>
      <c r="N335" s="3">
        <f>VLOOKUP(A335,HR_Metrics_Raw!$1:$1048576,4,FALSE)</f>
        <v>8</v>
      </c>
      <c r="O335" s="12">
        <f>VLOOKUP(A335,HR_Metrics_Raw!$1:$1048576,5,FALSE)</f>
        <v>0.88300000000000001</v>
      </c>
      <c r="P335" s="3">
        <f>VLOOKUP(A335,HR_Metrics_Raw!$1:$1048576,6,FALSE)</f>
        <v>18</v>
      </c>
      <c r="Q335" t="str">
        <f>VLOOKUP(A335,HR_Metrics_Raw!$1:$1048576,7,FALSE)</f>
        <v>Maternity/Paternity</v>
      </c>
      <c r="R335" t="str">
        <f>VLOOKUP(A335,HR_Metrics_Raw!$1:$1048576,8,FALSE)</f>
        <v>No</v>
      </c>
      <c r="S335" s="3">
        <f>VLOOKUP(A335,HR_Metrics_Raw!$1:$1048576,9,FALSE)</f>
        <v>18</v>
      </c>
      <c r="T335" t="str">
        <f>VLOOKUP(A335,HR_Metrics_Raw!$1:$1048576,10,FALSE)</f>
        <v>No</v>
      </c>
      <c r="U335" t="str">
        <f>VLOOKUP(A335,HR_Metrics_Raw!$1:$1048576,11,FALSE)</f>
        <v>No</v>
      </c>
    </row>
    <row r="336" spans="1:21" x14ac:dyDescent="0.35">
      <c r="A336" s="1" t="s">
        <v>2764</v>
      </c>
      <c r="B336" s="1" t="str">
        <f>VLOOKUP(Final_HR_Data!A336,Employee_Master_Raw!$1:$1048576,2,FALSE)</f>
        <v>Amit Das</v>
      </c>
      <c r="C336" s="1" t="str">
        <f>VLOOKUP(A336,Employee_Master_Raw!$1:$1048576,3,FALSE)</f>
        <v>Female</v>
      </c>
      <c r="D336" s="2">
        <f>VLOOKUP(A336,Employee_Master_Raw!$1:$1048576,4,FALSE)</f>
        <v>54</v>
      </c>
      <c r="E336" s="1" t="str">
        <f>VLOOKUP(A336,Employee_Master_Raw!$1:$1048576,5,FALSE)</f>
        <v>Customer Support</v>
      </c>
      <c r="F336" s="1" t="str">
        <f>VLOOKUP(A336,Employee_Master_Raw!$1:$1048576,6,FALSE)</f>
        <v>Specialist</v>
      </c>
      <c r="G336" s="1" t="str">
        <f>VLOOKUP(A336,Employee_Master_Raw!$1:$1048576,7,FALSE)</f>
        <v>Chennai</v>
      </c>
      <c r="H336" s="6">
        <f>IF(VLOOKUP(A336,Employee_Master_Raw!$1:$1048576,8,FALSE)=0,"",VLOOKUP(A336,Employee_Master_Raw!$1:$1048576,8,FALSE))</f>
        <v>43953</v>
      </c>
      <c r="I336" t="str">
        <f>VLOOKUP(A336,Employee_Master_Raw!$1:$1048576,9,FALSE)</f>
        <v>Bachelor's</v>
      </c>
      <c r="J336" s="3">
        <f>VLOOKUP(A336,Employee_Master_Raw!$1:$1048576,10,FALSE)</f>
        <v>1</v>
      </c>
      <c r="K336" t="str">
        <f>VLOOKUP(A336,Employee_Master_Raw!$1:$1048576,11,FALSE)</f>
        <v>Rahul Nair</v>
      </c>
      <c r="L336" s="10">
        <f>VLOOKUP(A336,HR_Metrics_Raw!$1:$1048576,2,FALSE)</f>
        <v>31505</v>
      </c>
      <c r="M336" s="3">
        <f>VLOOKUP(A336,HR_Metrics_Raw!$1:$1048576,3,FALSE)</f>
        <v>5</v>
      </c>
      <c r="N336" s="3">
        <f>VLOOKUP(A336,HR_Metrics_Raw!$1:$1048576,4,FALSE)</f>
        <v>7</v>
      </c>
      <c r="O336" s="12">
        <f>VLOOKUP(A336,HR_Metrics_Raw!$1:$1048576,5,FALSE)</f>
        <v>1</v>
      </c>
      <c r="P336" s="3">
        <f>VLOOKUP(A336,HR_Metrics_Raw!$1:$1048576,6,FALSE)</f>
        <v>9</v>
      </c>
      <c r="Q336" t="str">
        <f>VLOOKUP(A336,HR_Metrics_Raw!$1:$1048576,7,FALSE)</f>
        <v>Maternity/Paternity</v>
      </c>
      <c r="R336" t="str">
        <f>VLOOKUP(A336,HR_Metrics_Raw!$1:$1048576,8,FALSE)</f>
        <v>No</v>
      </c>
      <c r="S336" s="3">
        <f>VLOOKUP(A336,HR_Metrics_Raw!$1:$1048576,9,FALSE)</f>
        <v>60</v>
      </c>
      <c r="T336" t="str">
        <f>VLOOKUP(A336,HR_Metrics_Raw!$1:$1048576,10,FALSE)</f>
        <v>No</v>
      </c>
      <c r="U336" t="str">
        <f>VLOOKUP(A336,HR_Metrics_Raw!$1:$1048576,11,FALSE)</f>
        <v>No</v>
      </c>
    </row>
    <row r="337" spans="1:21" x14ac:dyDescent="0.35">
      <c r="A337" s="1" t="s">
        <v>2913</v>
      </c>
      <c r="B337" s="1" t="str">
        <f>VLOOKUP(Final_HR_Data!A337,Employee_Master_Raw!$1:$1048576,2,FALSE)</f>
        <v>Neha Thomas</v>
      </c>
      <c r="C337" s="1" t="str">
        <f>VLOOKUP(A337,Employee_Master_Raw!$1:$1048576,3,FALSE)</f>
        <v>Male</v>
      </c>
      <c r="D337" s="2">
        <f>VLOOKUP(A337,Employee_Master_Raw!$1:$1048576,4,FALSE)</f>
        <v>46</v>
      </c>
      <c r="E337" s="1" t="str">
        <f>VLOOKUP(A337,Employee_Master_Raw!$1:$1048576,5,FALSE)</f>
        <v>Marketing</v>
      </c>
      <c r="F337" s="1" t="str">
        <f>VLOOKUP(A337,Employee_Master_Raw!$1:$1048576,6,FALSE)</f>
        <v>Developer</v>
      </c>
      <c r="G337" s="1" t="str">
        <f>VLOOKUP(A337,Employee_Master_Raw!$1:$1048576,7,FALSE)</f>
        <v>Hyderabad</v>
      </c>
      <c r="H337" s="6">
        <f>IF(VLOOKUP(A337,Employee_Master_Raw!$1:$1048576,8,FALSE)=0,"",VLOOKUP(A337,Employee_Master_Raw!$1:$1048576,8,FALSE))</f>
        <v>45701</v>
      </c>
      <c r="I337" t="str">
        <f>VLOOKUP(A337,Employee_Master_Raw!$1:$1048576,9,FALSE)</f>
        <v>Master's</v>
      </c>
      <c r="J337" s="3">
        <f>VLOOKUP(A337,Employee_Master_Raw!$1:$1048576,10,FALSE)</f>
        <v>5</v>
      </c>
      <c r="K337" t="str">
        <f>VLOOKUP(A337,Employee_Master_Raw!$1:$1048576,11,FALSE)</f>
        <v>Rahul Nair</v>
      </c>
      <c r="L337" s="10">
        <f>VLOOKUP(A337,HR_Metrics_Raw!$1:$1048576,2,FALSE)</f>
        <v>74438</v>
      </c>
      <c r="M337" s="3">
        <f>VLOOKUP(A337,HR_Metrics_Raw!$1:$1048576,3,FALSE)</f>
        <v>4</v>
      </c>
      <c r="N337" s="3">
        <f>VLOOKUP(A337,HR_Metrics_Raw!$1:$1048576,4,FALSE)</f>
        <v>7</v>
      </c>
      <c r="O337" s="12">
        <f>VLOOKUP(A337,HR_Metrics_Raw!$1:$1048576,5,FALSE)</f>
        <v>0.89200000000000002</v>
      </c>
      <c r="P337" s="3">
        <f>VLOOKUP(A337,HR_Metrics_Raw!$1:$1048576,6,FALSE)</f>
        <v>1</v>
      </c>
      <c r="Q337" t="str">
        <f>VLOOKUP(A337,HR_Metrics_Raw!$1:$1048576,7,FALSE)</f>
        <v>Casual</v>
      </c>
      <c r="R337" t="str">
        <f>VLOOKUP(A337,HR_Metrics_Raw!$1:$1048576,8,FALSE)</f>
        <v>No</v>
      </c>
      <c r="S337" s="3">
        <f>VLOOKUP(A337,HR_Metrics_Raw!$1:$1048576,9,FALSE)</f>
        <v>71</v>
      </c>
      <c r="T337" t="str">
        <f>VLOOKUP(A337,HR_Metrics_Raw!$1:$1048576,10,FALSE)</f>
        <v>No</v>
      </c>
      <c r="U337" t="str">
        <f>VLOOKUP(A337,HR_Metrics_Raw!$1:$1048576,11,FALSE)</f>
        <v>No</v>
      </c>
    </row>
    <row r="338" spans="1:21" x14ac:dyDescent="0.35">
      <c r="A338" s="1" t="s">
        <v>2989</v>
      </c>
      <c r="B338" s="1" t="str">
        <f>VLOOKUP(Final_HR_Data!A338,Employee_Master_Raw!$1:$1048576,2,FALSE)</f>
        <v>Kiran Patel</v>
      </c>
      <c r="C338" s="1" t="str">
        <f>VLOOKUP(A338,Employee_Master_Raw!$1:$1048576,3,FALSE)</f>
        <v>Female</v>
      </c>
      <c r="D338" s="2">
        <f>VLOOKUP(A338,Employee_Master_Raw!$1:$1048576,4,FALSE)</f>
        <v>39</v>
      </c>
      <c r="E338" s="1" t="str">
        <f>VLOOKUP(A338,Employee_Master_Raw!$1:$1048576,5,FALSE)</f>
        <v>Finance</v>
      </c>
      <c r="F338" s="1" t="str">
        <f>VLOOKUP(A338,Employee_Master_Raw!$1:$1048576,6,FALSE)</f>
        <v>Specialist</v>
      </c>
      <c r="G338" s="1" t="str">
        <f>VLOOKUP(A338,Employee_Master_Raw!$1:$1048576,7,FALSE)</f>
        <v>Hyderabad</v>
      </c>
      <c r="H338" s="6">
        <f>IF(VLOOKUP(A338,Employee_Master_Raw!$1:$1048576,8,FALSE)=0,"",VLOOKUP(A338,Employee_Master_Raw!$1:$1048576,8,FALSE))</f>
        <v>44204</v>
      </c>
      <c r="I338" t="str">
        <f>VLOOKUP(A338,Employee_Master_Raw!$1:$1048576,9,FALSE)</f>
        <v>Master's</v>
      </c>
      <c r="J338" s="3">
        <f>VLOOKUP(A338,Employee_Master_Raw!$1:$1048576,10,FALSE)</f>
        <v>6</v>
      </c>
      <c r="K338" t="str">
        <f>VLOOKUP(A338,Employee_Master_Raw!$1:$1048576,11,FALSE)</f>
        <v>Sneha Thomas</v>
      </c>
      <c r="L338" s="10">
        <f>VLOOKUP(A338,HR_Metrics_Raw!$1:$1048576,2,FALSE)</f>
        <v>128498</v>
      </c>
      <c r="M338" s="3">
        <f>VLOOKUP(A338,HR_Metrics_Raw!$1:$1048576,3,FALSE)</f>
        <v>5</v>
      </c>
      <c r="N338" s="3">
        <f>VLOOKUP(A338,HR_Metrics_Raw!$1:$1048576,4,FALSE)</f>
        <v>10</v>
      </c>
      <c r="O338" s="12">
        <f>VLOOKUP(A338,HR_Metrics_Raw!$1:$1048576,5,FALSE)</f>
        <v>0.78500000000000003</v>
      </c>
      <c r="P338" s="3">
        <f>VLOOKUP(A338,HR_Metrics_Raw!$1:$1048576,6,FALSE)</f>
        <v>0</v>
      </c>
      <c r="Q338" t="str">
        <f>VLOOKUP(A338,HR_Metrics_Raw!$1:$1048576,7,FALSE)</f>
        <v>Earned</v>
      </c>
      <c r="R338" t="str">
        <f>VLOOKUP(A338,HR_Metrics_Raw!$1:$1048576,8,FALSE)</f>
        <v>Yes</v>
      </c>
      <c r="S338" s="3">
        <f>VLOOKUP(A338,HR_Metrics_Raw!$1:$1048576,9,FALSE)</f>
        <v>75</v>
      </c>
      <c r="T338" t="str">
        <f>VLOOKUP(A338,HR_Metrics_Raw!$1:$1048576,10,FALSE)</f>
        <v>Yes</v>
      </c>
      <c r="U338" t="str">
        <f>VLOOKUP(A338,HR_Metrics_Raw!$1:$1048576,11,FALSE)</f>
        <v>No</v>
      </c>
    </row>
    <row r="339" spans="1:21" x14ac:dyDescent="0.35">
      <c r="A339" s="1" t="s">
        <v>648</v>
      </c>
      <c r="B339" s="1" t="str">
        <f>VLOOKUP(Final_HR_Data!A339,Employee_Master_Raw!$1:$1048576,2,FALSE)</f>
        <v>Priya Menon</v>
      </c>
      <c r="C339" s="1" t="str">
        <f>VLOOKUP(A339,Employee_Master_Raw!$1:$1048576,3,FALSE)</f>
        <v>Female</v>
      </c>
      <c r="D339" s="2">
        <f>VLOOKUP(A339,Employee_Master_Raw!$1:$1048576,4,FALSE)</f>
        <v>31</v>
      </c>
      <c r="E339" s="1" t="str">
        <f>VLOOKUP(A339,Employee_Master_Raw!$1:$1048576,5,FALSE)</f>
        <v>Finance</v>
      </c>
      <c r="F339" s="1" t="str">
        <f>VLOOKUP(A339,Employee_Master_Raw!$1:$1048576,6,FALSE)</f>
        <v>Developer</v>
      </c>
      <c r="G339" s="1" t="str">
        <f>VLOOKUP(A339,Employee_Master_Raw!$1:$1048576,7,FALSE)</f>
        <v>Chennai</v>
      </c>
      <c r="H339" s="6">
        <f>IF(VLOOKUP(A339,Employee_Master_Raw!$1:$1048576,8,FALSE)=0,"",VLOOKUP(A339,Employee_Master_Raw!$1:$1048576,8,FALSE))</f>
        <v>45239</v>
      </c>
      <c r="I339" t="str">
        <f>VLOOKUP(A339,Employee_Master_Raw!$1:$1048576,9,FALSE)</f>
        <v>MCA</v>
      </c>
      <c r="J339" s="3">
        <f>VLOOKUP(A339,Employee_Master_Raw!$1:$1048576,10,FALSE)</f>
        <v>19</v>
      </c>
      <c r="K339" t="str">
        <f>VLOOKUP(A339,Employee_Master_Raw!$1:$1048576,11,FALSE)</f>
        <v>Sneha Thomas</v>
      </c>
      <c r="L339" s="10">
        <f>VLOOKUP(A339,HR_Metrics_Raw!$1:$1048576,2,FALSE)</f>
        <v>77222</v>
      </c>
      <c r="M339" s="3">
        <f>VLOOKUP(A339,HR_Metrics_Raw!$1:$1048576,3,FALSE)</f>
        <v>3</v>
      </c>
      <c r="N339" s="3">
        <f>VLOOKUP(A339,HR_Metrics_Raw!$1:$1048576,4,FALSE)</f>
        <v>2</v>
      </c>
      <c r="O339" s="12">
        <f>VLOOKUP(A339,HR_Metrics_Raw!$1:$1048576,5,FALSE)</f>
        <v>0.88099999999999989</v>
      </c>
      <c r="P339" s="3">
        <f>VLOOKUP(A339,HR_Metrics_Raw!$1:$1048576,6,FALSE)</f>
        <v>29</v>
      </c>
      <c r="Q339" t="str">
        <f>VLOOKUP(A339,HR_Metrics_Raw!$1:$1048576,7,FALSE)</f>
        <v>Unpaid</v>
      </c>
      <c r="R339" t="str">
        <f>VLOOKUP(A339,HR_Metrics_Raw!$1:$1048576,8,FALSE)</f>
        <v>Yes</v>
      </c>
      <c r="S339" s="3">
        <f>VLOOKUP(A339,HR_Metrics_Raw!$1:$1048576,9,FALSE)</f>
        <v>61</v>
      </c>
      <c r="T339" t="str">
        <f>VLOOKUP(A339,HR_Metrics_Raw!$1:$1048576,10,FALSE)</f>
        <v>No</v>
      </c>
      <c r="U339" t="str">
        <f>VLOOKUP(A339,HR_Metrics_Raw!$1:$1048576,11,FALSE)</f>
        <v>No</v>
      </c>
    </row>
    <row r="340" spans="1:21" x14ac:dyDescent="0.35">
      <c r="A340" s="1" t="s">
        <v>1191</v>
      </c>
      <c r="B340" s="1" t="str">
        <f>VLOOKUP(Final_HR_Data!A340,Employee_Master_Raw!$1:$1048576,2,FALSE)</f>
        <v>Sneha Iyer</v>
      </c>
      <c r="C340" s="1" t="str">
        <f>VLOOKUP(A340,Employee_Master_Raw!$1:$1048576,3,FALSE)</f>
        <v>Male</v>
      </c>
      <c r="D340" s="2">
        <f>VLOOKUP(A340,Employee_Master_Raw!$1:$1048576,4,FALSE)</f>
        <v>50</v>
      </c>
      <c r="E340" s="1" t="str">
        <f>VLOOKUP(A340,Employee_Master_Raw!$1:$1048576,5,FALSE)</f>
        <v>Customer Support</v>
      </c>
      <c r="F340" s="1" t="str">
        <f>VLOOKUP(A340,Employee_Master_Raw!$1:$1048576,6,FALSE)</f>
        <v>Developer</v>
      </c>
      <c r="G340" s="1" t="str">
        <f>VLOOKUP(A340,Employee_Master_Raw!$1:$1048576,7,FALSE)</f>
        <v>Chennai</v>
      </c>
      <c r="H340" s="6">
        <f>IF(VLOOKUP(A340,Employee_Master_Raw!$1:$1048576,8,FALSE)=0,"",VLOOKUP(A340,Employee_Master_Raw!$1:$1048576,8,FALSE))</f>
        <v>43645</v>
      </c>
      <c r="I340" t="str">
        <f>VLOOKUP(A340,Employee_Master_Raw!$1:$1048576,9,FALSE)</f>
        <v>MCA</v>
      </c>
      <c r="J340" s="3">
        <f>VLOOKUP(A340,Employee_Master_Raw!$1:$1048576,10,FALSE)</f>
        <v>1</v>
      </c>
      <c r="K340" t="str">
        <f>VLOOKUP(A340,Employee_Master_Raw!$1:$1048576,11,FALSE)</f>
        <v>Rahul Nair</v>
      </c>
      <c r="L340" s="10">
        <f>VLOOKUP(A340,HR_Metrics_Raw!$1:$1048576,2,FALSE)</f>
        <v>86201</v>
      </c>
      <c r="M340" s="3">
        <f>VLOOKUP(A340,HR_Metrics_Raw!$1:$1048576,3,FALSE)</f>
        <v>1</v>
      </c>
      <c r="N340" s="3">
        <f>VLOOKUP(A340,HR_Metrics_Raw!$1:$1048576,4,FALSE)</f>
        <v>4</v>
      </c>
      <c r="O340" s="12">
        <f>VLOOKUP(A340,HR_Metrics_Raw!$1:$1048576,5,FALSE)</f>
        <v>0.86599999999999999</v>
      </c>
      <c r="P340" s="3">
        <f>VLOOKUP(A340,HR_Metrics_Raw!$1:$1048576,6,FALSE)</f>
        <v>26</v>
      </c>
      <c r="Q340" t="str">
        <f>VLOOKUP(A340,HR_Metrics_Raw!$1:$1048576,7,FALSE)</f>
        <v>Unpaid</v>
      </c>
      <c r="R340" t="str">
        <f>VLOOKUP(A340,HR_Metrics_Raw!$1:$1048576,8,FALSE)</f>
        <v>No</v>
      </c>
      <c r="S340" s="3">
        <f>VLOOKUP(A340,HR_Metrics_Raw!$1:$1048576,9,FALSE)</f>
        <v>67</v>
      </c>
      <c r="T340" t="str">
        <f>VLOOKUP(A340,HR_Metrics_Raw!$1:$1048576,10,FALSE)</f>
        <v>No</v>
      </c>
      <c r="U340" t="str">
        <f>VLOOKUP(A340,HR_Metrics_Raw!$1:$1048576,11,FALSE)</f>
        <v>No</v>
      </c>
    </row>
    <row r="341" spans="1:21" x14ac:dyDescent="0.35">
      <c r="A341" s="1" t="s">
        <v>2040</v>
      </c>
      <c r="B341" s="1" t="str">
        <f>VLOOKUP(Final_HR_Data!A341,Employee_Master_Raw!$1:$1048576,2,FALSE)</f>
        <v>Neha Thomas</v>
      </c>
      <c r="C341" s="1" t="str">
        <f>VLOOKUP(A341,Employee_Master_Raw!$1:$1048576,3,FALSE)</f>
        <v>Female</v>
      </c>
      <c r="D341" s="2">
        <f>VLOOKUP(A341,Employee_Master_Raw!$1:$1048576,4,FALSE)</f>
        <v>29</v>
      </c>
      <c r="E341" s="1" t="str">
        <f>VLOOKUP(A341,Employee_Master_Raw!$1:$1048576,5,FALSE)</f>
        <v>Marketing</v>
      </c>
      <c r="F341" s="1" t="str">
        <f>VLOOKUP(A341,Employee_Master_Raw!$1:$1048576,6,FALSE)</f>
        <v>Specialist</v>
      </c>
      <c r="G341" s="1" t="str">
        <f>VLOOKUP(A341,Employee_Master_Raw!$1:$1048576,7,FALSE)</f>
        <v>Hyderabad</v>
      </c>
      <c r="H341" s="6">
        <f>IF(VLOOKUP(A341,Employee_Master_Raw!$1:$1048576,8,FALSE)=0,"",VLOOKUP(A341,Employee_Master_Raw!$1:$1048576,8,FALSE))</f>
        <v>44073</v>
      </c>
      <c r="I341" t="str">
        <f>VLOOKUP(A341,Employee_Master_Raw!$1:$1048576,9,FALSE)</f>
        <v>Master's</v>
      </c>
      <c r="J341" s="3">
        <f>VLOOKUP(A341,Employee_Master_Raw!$1:$1048576,10,FALSE)</f>
        <v>16</v>
      </c>
      <c r="K341" t="str">
        <f>VLOOKUP(A341,Employee_Master_Raw!$1:$1048576,11,FALSE)</f>
        <v>Sneha Thomas</v>
      </c>
      <c r="L341" s="10">
        <f>VLOOKUP(A341,HR_Metrics_Raw!$1:$1048576,2,FALSE)</f>
        <v>149501</v>
      </c>
      <c r="M341" s="3">
        <f>VLOOKUP(A341,HR_Metrics_Raw!$1:$1048576,3,FALSE)</f>
        <v>2</v>
      </c>
      <c r="N341" s="3">
        <f>VLOOKUP(A341,HR_Metrics_Raw!$1:$1048576,4,FALSE)</f>
        <v>8</v>
      </c>
      <c r="O341" s="12">
        <f>VLOOKUP(A341,HR_Metrics_Raw!$1:$1048576,5,FALSE)</f>
        <v>0.86699999999999999</v>
      </c>
      <c r="P341" s="3">
        <f>VLOOKUP(A341,HR_Metrics_Raw!$1:$1048576,6,FALSE)</f>
        <v>15</v>
      </c>
      <c r="Q341" t="str">
        <f>VLOOKUP(A341,HR_Metrics_Raw!$1:$1048576,7,FALSE)</f>
        <v>Sick</v>
      </c>
      <c r="R341" t="str">
        <f>VLOOKUP(A341,HR_Metrics_Raw!$1:$1048576,8,FALSE)</f>
        <v>Yes</v>
      </c>
      <c r="S341" s="3">
        <f>VLOOKUP(A341,HR_Metrics_Raw!$1:$1048576,9,FALSE)</f>
        <v>56</v>
      </c>
      <c r="T341" t="str">
        <f>VLOOKUP(A341,HR_Metrics_Raw!$1:$1048576,10,FALSE)</f>
        <v>No</v>
      </c>
      <c r="U341" t="str">
        <f>VLOOKUP(A341,HR_Metrics_Raw!$1:$1048576,11,FALSE)</f>
        <v>No</v>
      </c>
    </row>
    <row r="342" spans="1:21" x14ac:dyDescent="0.35">
      <c r="A342" s="1" t="s">
        <v>547</v>
      </c>
      <c r="B342" s="1" t="str">
        <f>VLOOKUP(Final_HR_Data!A342,Employee_Master_Raw!$1:$1048576,2,FALSE)</f>
        <v>Rahul Kumar</v>
      </c>
      <c r="C342" s="1" t="str">
        <f>VLOOKUP(A342,Employee_Master_Raw!$1:$1048576,3,FALSE)</f>
        <v>Male</v>
      </c>
      <c r="D342" s="2">
        <f>VLOOKUP(A342,Employee_Master_Raw!$1:$1048576,4,FALSE)</f>
        <v>33</v>
      </c>
      <c r="E342" s="1" t="str">
        <f>VLOOKUP(A342,Employee_Master_Raw!$1:$1048576,5,FALSE)</f>
        <v>Customer Support</v>
      </c>
      <c r="F342" s="1" t="str">
        <f>VLOOKUP(A342,Employee_Master_Raw!$1:$1048576,6,FALSE)</f>
        <v>Analyst</v>
      </c>
      <c r="G342" s="1" t="str">
        <f>VLOOKUP(A342,Employee_Master_Raw!$1:$1048576,7,FALSE)</f>
        <v>Pune</v>
      </c>
      <c r="H342" s="6">
        <f>IF(VLOOKUP(A342,Employee_Master_Raw!$1:$1048576,8,FALSE)=0,"",VLOOKUP(A342,Employee_Master_Raw!$1:$1048576,8,FALSE))</f>
        <v>45965</v>
      </c>
      <c r="I342" t="str">
        <f>VLOOKUP(A342,Employee_Master_Raw!$1:$1048576,9,FALSE)</f>
        <v>Bachelor's</v>
      </c>
      <c r="J342" s="3">
        <f>VLOOKUP(A342,Employee_Master_Raw!$1:$1048576,10,FALSE)</f>
        <v>9</v>
      </c>
      <c r="K342" t="str">
        <f>VLOOKUP(A342,Employee_Master_Raw!$1:$1048576,11,FALSE)</f>
        <v>Sneha Thomas</v>
      </c>
      <c r="L342" s="10">
        <f>VLOOKUP(A342,HR_Metrics_Raw!$1:$1048576,2,FALSE)</f>
        <v>57060</v>
      </c>
      <c r="M342" s="3">
        <f>VLOOKUP(A342,HR_Metrics_Raw!$1:$1048576,3,FALSE)</f>
        <v>2</v>
      </c>
      <c r="N342" s="3">
        <f>VLOOKUP(A342,HR_Metrics_Raw!$1:$1048576,4,FALSE)</f>
        <v>8</v>
      </c>
      <c r="O342" s="12">
        <f>VLOOKUP(A342,HR_Metrics_Raw!$1:$1048576,5,FALSE)</f>
        <v>0.88200000000000001</v>
      </c>
      <c r="P342" s="3">
        <f>VLOOKUP(A342,HR_Metrics_Raw!$1:$1048576,6,FALSE)</f>
        <v>8</v>
      </c>
      <c r="Q342" t="str">
        <f>VLOOKUP(A342,HR_Metrics_Raw!$1:$1048576,7,FALSE)</f>
        <v>Sick</v>
      </c>
      <c r="R342" t="str">
        <f>VLOOKUP(A342,HR_Metrics_Raw!$1:$1048576,8,FALSE)</f>
        <v>No</v>
      </c>
      <c r="S342" s="3">
        <f>VLOOKUP(A342,HR_Metrics_Raw!$1:$1048576,9,FALSE)</f>
        <v>42</v>
      </c>
      <c r="T342" t="str">
        <f>VLOOKUP(A342,HR_Metrics_Raw!$1:$1048576,10,FALSE)</f>
        <v>No</v>
      </c>
      <c r="U342" t="str">
        <f>VLOOKUP(A342,HR_Metrics_Raw!$1:$1048576,11,FALSE)</f>
        <v>No</v>
      </c>
    </row>
    <row r="343" spans="1:21" x14ac:dyDescent="0.35">
      <c r="A343" s="1" t="s">
        <v>445</v>
      </c>
      <c r="B343" s="1" t="str">
        <f>VLOOKUP(Final_HR_Data!A343,Employee_Master_Raw!$1:$1048576,2,FALSE)</f>
        <v>Kiran Patel</v>
      </c>
      <c r="C343" s="1" t="str">
        <f>VLOOKUP(A343,Employee_Master_Raw!$1:$1048576,3,FALSE)</f>
        <v>Male</v>
      </c>
      <c r="D343" s="2">
        <f>VLOOKUP(A343,Employee_Master_Raw!$1:$1048576,4,FALSE)</f>
        <v>26</v>
      </c>
      <c r="E343" s="1" t="str">
        <f>VLOOKUP(A343,Employee_Master_Raw!$1:$1048576,5,FALSE)</f>
        <v>IT</v>
      </c>
      <c r="F343" s="1" t="str">
        <f>VLOOKUP(A343,Employee_Master_Raw!$1:$1048576,6,FALSE)</f>
        <v>Analyst</v>
      </c>
      <c r="G343" s="1" t="str">
        <f>VLOOKUP(A343,Employee_Master_Raw!$1:$1048576,7,FALSE)</f>
        <v>Pune</v>
      </c>
      <c r="H343" s="6">
        <f>IF(VLOOKUP(A343,Employee_Master_Raw!$1:$1048576,8,FALSE)=0,"",VLOOKUP(A343,Employee_Master_Raw!$1:$1048576,8,FALSE))</f>
        <v>43266</v>
      </c>
      <c r="I343" t="str">
        <f>VLOOKUP(A343,Employee_Master_Raw!$1:$1048576,9,FALSE)</f>
        <v>Master's</v>
      </c>
      <c r="J343" s="3">
        <f>VLOOKUP(A343,Employee_Master_Raw!$1:$1048576,10,FALSE)</f>
        <v>4</v>
      </c>
      <c r="K343" t="str">
        <f>VLOOKUP(A343,Employee_Master_Raw!$1:$1048576,11,FALSE)</f>
        <v>Rahul Nair</v>
      </c>
      <c r="L343" s="10">
        <f>VLOOKUP(A343,HR_Metrics_Raw!$1:$1048576,2,FALSE)</f>
        <v>49369</v>
      </c>
      <c r="M343" s="3">
        <f>VLOOKUP(A343,HR_Metrics_Raw!$1:$1048576,3,FALSE)</f>
        <v>4</v>
      </c>
      <c r="N343" s="3">
        <f>VLOOKUP(A343,HR_Metrics_Raw!$1:$1048576,4,FALSE)</f>
        <v>10</v>
      </c>
      <c r="O343" s="12">
        <f>VLOOKUP(A343,HR_Metrics_Raw!$1:$1048576,5,FALSE)</f>
        <v>0.98699999999999999</v>
      </c>
      <c r="P343" s="3">
        <f>VLOOKUP(A343,HR_Metrics_Raw!$1:$1048576,6,FALSE)</f>
        <v>18</v>
      </c>
      <c r="Q343" t="str">
        <f>VLOOKUP(A343,HR_Metrics_Raw!$1:$1048576,7,FALSE)</f>
        <v>Earned</v>
      </c>
      <c r="R343" t="str">
        <f>VLOOKUP(A343,HR_Metrics_Raw!$1:$1048576,8,FALSE)</f>
        <v>No</v>
      </c>
      <c r="S343" s="3">
        <f>VLOOKUP(A343,HR_Metrics_Raw!$1:$1048576,9,FALSE)</f>
        <v>8</v>
      </c>
      <c r="T343" t="str">
        <f>VLOOKUP(A343,HR_Metrics_Raw!$1:$1048576,10,FALSE)</f>
        <v>No</v>
      </c>
      <c r="U343" t="str">
        <f>VLOOKUP(A343,HR_Metrics_Raw!$1:$1048576,11,FALSE)</f>
        <v>No</v>
      </c>
    </row>
    <row r="344" spans="1:21" x14ac:dyDescent="0.35">
      <c r="A344" s="1" t="s">
        <v>923</v>
      </c>
      <c r="B344" s="1" t="str">
        <f>VLOOKUP(Final_HR_Data!A344,Employee_Master_Raw!$1:$1048576,2,FALSE)</f>
        <v>Priya Menon</v>
      </c>
      <c r="C344" s="1" t="str">
        <f>VLOOKUP(A344,Employee_Master_Raw!$1:$1048576,3,FALSE)</f>
        <v>Female</v>
      </c>
      <c r="D344" s="2">
        <f>VLOOKUP(A344,Employee_Master_Raw!$1:$1048576,4,FALSE)</f>
        <v>50</v>
      </c>
      <c r="E344" s="1" t="str">
        <f>VLOOKUP(A344,Employee_Master_Raw!$1:$1048576,5,FALSE)</f>
        <v>IT</v>
      </c>
      <c r="F344" s="1" t="str">
        <f>VLOOKUP(A344,Employee_Master_Raw!$1:$1048576,6,FALSE)</f>
        <v>Developer</v>
      </c>
      <c r="G344" s="1" t="str">
        <f>VLOOKUP(A344,Employee_Master_Raw!$1:$1048576,7,FALSE)</f>
        <v>Mumbai</v>
      </c>
      <c r="H344" s="6">
        <f>IF(VLOOKUP(A344,Employee_Master_Raw!$1:$1048576,8,FALSE)=0,"",VLOOKUP(A344,Employee_Master_Raw!$1:$1048576,8,FALSE))</f>
        <v>44344</v>
      </c>
      <c r="I344" t="str">
        <f>VLOOKUP(A344,Employee_Master_Raw!$1:$1048576,9,FALSE)</f>
        <v>MCA</v>
      </c>
      <c r="J344" s="3">
        <f>VLOOKUP(A344,Employee_Master_Raw!$1:$1048576,10,FALSE)</f>
        <v>9</v>
      </c>
      <c r="K344" t="str">
        <f>VLOOKUP(A344,Employee_Master_Raw!$1:$1048576,11,FALSE)</f>
        <v>Rahul Nair</v>
      </c>
      <c r="L344" s="10">
        <f>VLOOKUP(A344,HR_Metrics_Raw!$1:$1048576,2,FALSE)</f>
        <v>44574</v>
      </c>
      <c r="M344" s="3">
        <f>VLOOKUP(A344,HR_Metrics_Raw!$1:$1048576,3,FALSE)</f>
        <v>4</v>
      </c>
      <c r="N344" s="3">
        <f>VLOOKUP(A344,HR_Metrics_Raw!$1:$1048576,4,FALSE)</f>
        <v>4</v>
      </c>
      <c r="O344" s="12">
        <f>VLOOKUP(A344,HR_Metrics_Raw!$1:$1048576,5,FALSE)</f>
        <v>0.90700000000000003</v>
      </c>
      <c r="P344" s="3">
        <f>VLOOKUP(A344,HR_Metrics_Raw!$1:$1048576,6,FALSE)</f>
        <v>3</v>
      </c>
      <c r="Q344" t="str">
        <f>VLOOKUP(A344,HR_Metrics_Raw!$1:$1048576,7,FALSE)</f>
        <v>Maternity/Paternity</v>
      </c>
      <c r="R344" t="str">
        <f>VLOOKUP(A344,HR_Metrics_Raw!$1:$1048576,8,FALSE)</f>
        <v>No</v>
      </c>
      <c r="S344" s="3">
        <f>VLOOKUP(A344,HR_Metrics_Raw!$1:$1048576,9,FALSE)</f>
        <v>46</v>
      </c>
      <c r="T344" t="str">
        <f>VLOOKUP(A344,HR_Metrics_Raw!$1:$1048576,10,FALSE)</f>
        <v>Yes</v>
      </c>
      <c r="U344" t="str">
        <f>VLOOKUP(A344,HR_Metrics_Raw!$1:$1048576,11,FALSE)</f>
        <v>Yes</v>
      </c>
    </row>
    <row r="345" spans="1:21" x14ac:dyDescent="0.35">
      <c r="A345" s="1" t="s">
        <v>401</v>
      </c>
      <c r="B345" s="1" t="str">
        <f>VLOOKUP(Final_HR_Data!A345,Employee_Master_Raw!$1:$1048576,2,FALSE)</f>
        <v>Ananya Sharma</v>
      </c>
      <c r="C345" s="1" t="str">
        <f>VLOOKUP(A345,Employee_Master_Raw!$1:$1048576,3,FALSE)</f>
        <v>Male</v>
      </c>
      <c r="D345" s="2">
        <f>VLOOKUP(A345,Employee_Master_Raw!$1:$1048576,4,FALSE)</f>
        <v>50</v>
      </c>
      <c r="E345" s="1" t="str">
        <f>VLOOKUP(A345,Employee_Master_Raw!$1:$1048576,5,FALSE)</f>
        <v>IT</v>
      </c>
      <c r="F345" s="1" t="str">
        <f>VLOOKUP(A345,Employee_Master_Raw!$1:$1048576,6,FALSE)</f>
        <v>Manager</v>
      </c>
      <c r="G345" s="1" t="str">
        <f>VLOOKUP(A345,Employee_Master_Raw!$1:$1048576,7,FALSE)</f>
        <v>Hyderabad</v>
      </c>
      <c r="H345" s="6">
        <f>IF(VLOOKUP(A345,Employee_Master_Raw!$1:$1048576,8,FALSE)=0,"",VLOOKUP(A345,Employee_Master_Raw!$1:$1048576,8,FALSE))</f>
        <v>44922</v>
      </c>
      <c r="I345" t="str">
        <f>VLOOKUP(A345,Employee_Master_Raw!$1:$1048576,9,FALSE)</f>
        <v>MCA</v>
      </c>
      <c r="J345" s="3">
        <f>VLOOKUP(A345,Employee_Master_Raw!$1:$1048576,10,FALSE)</f>
        <v>11</v>
      </c>
      <c r="K345" t="str">
        <f>VLOOKUP(A345,Employee_Master_Raw!$1:$1048576,11,FALSE)</f>
        <v>Priya Sharma</v>
      </c>
      <c r="L345" s="10">
        <f>VLOOKUP(A345,HR_Metrics_Raw!$1:$1048576,2,FALSE)</f>
        <v>170677</v>
      </c>
      <c r="M345" s="3">
        <f>VLOOKUP(A345,HR_Metrics_Raw!$1:$1048576,3,FALSE)</f>
        <v>1</v>
      </c>
      <c r="N345" s="3">
        <f>VLOOKUP(A345,HR_Metrics_Raw!$1:$1048576,4,FALSE)</f>
        <v>1</v>
      </c>
      <c r="O345" s="12">
        <f>VLOOKUP(A345,HR_Metrics_Raw!$1:$1048576,5,FALSE)</f>
        <v>0.91</v>
      </c>
      <c r="P345" s="3">
        <f>VLOOKUP(A345,HR_Metrics_Raw!$1:$1048576,6,FALSE)</f>
        <v>19</v>
      </c>
      <c r="Q345" t="str">
        <f>VLOOKUP(A345,HR_Metrics_Raw!$1:$1048576,7,FALSE)</f>
        <v>Sick</v>
      </c>
      <c r="R345" t="str">
        <f>VLOOKUP(A345,HR_Metrics_Raw!$1:$1048576,8,FALSE)</f>
        <v>Yes</v>
      </c>
      <c r="S345" s="3">
        <f>VLOOKUP(A345,HR_Metrics_Raw!$1:$1048576,9,FALSE)</f>
        <v>53</v>
      </c>
      <c r="T345" t="str">
        <f>VLOOKUP(A345,HR_Metrics_Raw!$1:$1048576,10,FALSE)</f>
        <v>No</v>
      </c>
      <c r="U345" t="str">
        <f>VLOOKUP(A345,HR_Metrics_Raw!$1:$1048576,11,FALSE)</f>
        <v>No</v>
      </c>
    </row>
    <row r="346" spans="1:21" x14ac:dyDescent="0.35">
      <c r="A346" s="1" t="s">
        <v>520</v>
      </c>
      <c r="B346" s="1" t="str">
        <f>VLOOKUP(Final_HR_Data!A346,Employee_Master_Raw!$1:$1048576,2,FALSE)</f>
        <v>Rahul Kumar</v>
      </c>
      <c r="C346" s="1" t="str">
        <f>VLOOKUP(A346,Employee_Master_Raw!$1:$1048576,3,FALSE)</f>
        <v>Male</v>
      </c>
      <c r="D346" s="2">
        <f>VLOOKUP(A346,Employee_Master_Raw!$1:$1048576,4,FALSE)</f>
        <v>49</v>
      </c>
      <c r="E346" s="1" t="str">
        <f>VLOOKUP(A346,Employee_Master_Raw!$1:$1048576,5,FALSE)</f>
        <v>Finance</v>
      </c>
      <c r="F346" s="1" t="str">
        <f>VLOOKUP(A346,Employee_Master_Raw!$1:$1048576,6,FALSE)</f>
        <v>Manager</v>
      </c>
      <c r="G346" s="1" t="str">
        <f>VLOOKUP(A346,Employee_Master_Raw!$1:$1048576,7,FALSE)</f>
        <v>Mumbai</v>
      </c>
      <c r="H346" s="6">
        <f>IF(VLOOKUP(A346,Employee_Master_Raw!$1:$1048576,8,FALSE)=0,"",VLOOKUP(A346,Employee_Master_Raw!$1:$1048576,8,FALSE))</f>
        <v>44391</v>
      </c>
      <c r="I346" t="str">
        <f>VLOOKUP(A346,Employee_Master_Raw!$1:$1048576,9,FALSE)</f>
        <v>Bachelor's</v>
      </c>
      <c r="J346" s="3">
        <f>VLOOKUP(A346,Employee_Master_Raw!$1:$1048576,10,FALSE)</f>
        <v>9</v>
      </c>
      <c r="K346" t="str">
        <f>VLOOKUP(A346,Employee_Master_Raw!$1:$1048576,11,FALSE)</f>
        <v>Anil Menon</v>
      </c>
      <c r="L346" s="10">
        <f>VLOOKUP(A346,HR_Metrics_Raw!$1:$1048576,2,FALSE)</f>
        <v>139241</v>
      </c>
      <c r="M346" s="3">
        <f>VLOOKUP(A346,HR_Metrics_Raw!$1:$1048576,3,FALSE)</f>
        <v>5</v>
      </c>
      <c r="N346" s="3">
        <f>VLOOKUP(A346,HR_Metrics_Raw!$1:$1048576,4,FALSE)</f>
        <v>4</v>
      </c>
      <c r="O346" s="12">
        <f>VLOOKUP(A346,HR_Metrics_Raw!$1:$1048576,5,FALSE)</f>
        <v>0.871</v>
      </c>
      <c r="P346" s="3">
        <f>VLOOKUP(A346,HR_Metrics_Raw!$1:$1048576,6,FALSE)</f>
        <v>23</v>
      </c>
      <c r="Q346" t="str">
        <f>VLOOKUP(A346,HR_Metrics_Raw!$1:$1048576,7,FALSE)</f>
        <v>Earned</v>
      </c>
      <c r="R346" t="str">
        <f>VLOOKUP(A346,HR_Metrics_Raw!$1:$1048576,8,FALSE)</f>
        <v>No</v>
      </c>
      <c r="S346" s="3">
        <f>VLOOKUP(A346,HR_Metrics_Raw!$1:$1048576,9,FALSE)</f>
        <v>19</v>
      </c>
      <c r="T346" t="str">
        <f>VLOOKUP(A346,HR_Metrics_Raw!$1:$1048576,10,FALSE)</f>
        <v>No</v>
      </c>
      <c r="U346" t="str">
        <f>VLOOKUP(A346,HR_Metrics_Raw!$1:$1048576,11,FALSE)</f>
        <v>No</v>
      </c>
    </row>
    <row r="347" spans="1:21" x14ac:dyDescent="0.35">
      <c r="A347" s="1" t="s">
        <v>3020</v>
      </c>
      <c r="B347" s="1" t="str">
        <f>VLOOKUP(Final_HR_Data!A347,Employee_Master_Raw!$1:$1048576,2,FALSE)</f>
        <v>Arjun Nair</v>
      </c>
      <c r="C347" s="1" t="str">
        <f>VLOOKUP(A347,Employee_Master_Raw!$1:$1048576,3,FALSE)</f>
        <v>Male</v>
      </c>
      <c r="D347" s="2">
        <f>VLOOKUP(A347,Employee_Master_Raw!$1:$1048576,4,FALSE)</f>
        <v>58</v>
      </c>
      <c r="E347" s="1" t="str">
        <f>VLOOKUP(A347,Employee_Master_Raw!$1:$1048576,5,FALSE)</f>
        <v>Finance</v>
      </c>
      <c r="F347" s="1" t="str">
        <f>VLOOKUP(A347,Employee_Master_Raw!$1:$1048576,6,FALSE)</f>
        <v>Manager</v>
      </c>
      <c r="G347" s="1" t="str">
        <f>VLOOKUP(A347,Employee_Master_Raw!$1:$1048576,7,FALSE)</f>
        <v>Bangalore</v>
      </c>
      <c r="H347" s="6">
        <f>IF(VLOOKUP(A347,Employee_Master_Raw!$1:$1048576,8,FALSE)=0,"",VLOOKUP(A347,Employee_Master_Raw!$1:$1048576,8,FALSE))</f>
        <v>44948</v>
      </c>
      <c r="I347" t="str">
        <f>VLOOKUP(A347,Employee_Master_Raw!$1:$1048576,9,FALSE)</f>
        <v>Bachelor's</v>
      </c>
      <c r="J347" s="3">
        <f>VLOOKUP(A347,Employee_Master_Raw!$1:$1048576,10,FALSE)</f>
        <v>19</v>
      </c>
      <c r="K347" t="str">
        <f>VLOOKUP(A347,Employee_Master_Raw!$1:$1048576,11,FALSE)</f>
        <v>Sneha Thomas</v>
      </c>
      <c r="L347" s="10">
        <f>VLOOKUP(A347,HR_Metrics_Raw!$1:$1048576,2,FALSE)</f>
        <v>121613</v>
      </c>
      <c r="M347" s="3">
        <f>VLOOKUP(A347,HR_Metrics_Raw!$1:$1048576,3,FALSE)</f>
        <v>3</v>
      </c>
      <c r="N347" s="3">
        <f>VLOOKUP(A347,HR_Metrics_Raw!$1:$1048576,4,FALSE)</f>
        <v>7</v>
      </c>
      <c r="O347" s="12">
        <f>VLOOKUP(A347,HR_Metrics_Raw!$1:$1048576,5,FALSE)</f>
        <v>0.89599999999999991</v>
      </c>
      <c r="P347" s="3">
        <f>VLOOKUP(A347,HR_Metrics_Raw!$1:$1048576,6,FALSE)</f>
        <v>1</v>
      </c>
      <c r="Q347" t="str">
        <f>VLOOKUP(A347,HR_Metrics_Raw!$1:$1048576,7,FALSE)</f>
        <v>Earned</v>
      </c>
      <c r="R347" t="str">
        <f>VLOOKUP(A347,HR_Metrics_Raw!$1:$1048576,8,FALSE)</f>
        <v>Yes</v>
      </c>
      <c r="S347" s="3">
        <f>VLOOKUP(A347,HR_Metrics_Raw!$1:$1048576,9,FALSE)</f>
        <v>13</v>
      </c>
      <c r="T347" t="str">
        <f>VLOOKUP(A347,HR_Metrics_Raw!$1:$1048576,10,FALSE)</f>
        <v>No</v>
      </c>
      <c r="U347" t="str">
        <f>VLOOKUP(A347,HR_Metrics_Raw!$1:$1048576,11,FALSE)</f>
        <v>No</v>
      </c>
    </row>
    <row r="348" spans="1:21" x14ac:dyDescent="0.35">
      <c r="A348" s="1" t="s">
        <v>2492</v>
      </c>
      <c r="B348" s="1" t="str">
        <f>VLOOKUP(Final_HR_Data!A348,Employee_Master_Raw!$1:$1048576,2,FALSE)</f>
        <v>Neha Thomas</v>
      </c>
      <c r="C348" s="1" t="str">
        <f>VLOOKUP(A348,Employee_Master_Raw!$1:$1048576,3,FALSE)</f>
        <v>Male</v>
      </c>
      <c r="D348" s="2">
        <f>VLOOKUP(A348,Employee_Master_Raw!$1:$1048576,4,FALSE)</f>
        <v>44</v>
      </c>
      <c r="E348" s="1" t="str">
        <f>VLOOKUP(A348,Employee_Master_Raw!$1:$1048576,5,FALSE)</f>
        <v>Sales</v>
      </c>
      <c r="F348" s="1" t="str">
        <f>VLOOKUP(A348,Employee_Master_Raw!$1:$1048576,6,FALSE)</f>
        <v>Executive</v>
      </c>
      <c r="G348" s="1" t="str">
        <f>VLOOKUP(A348,Employee_Master_Raw!$1:$1048576,7,FALSE)</f>
        <v>Bangalore</v>
      </c>
      <c r="H348" s="6">
        <f>IF(VLOOKUP(A348,Employee_Master_Raw!$1:$1048576,8,FALSE)=0,"",VLOOKUP(A348,Employee_Master_Raw!$1:$1048576,8,FALSE))</f>
        <v>44390</v>
      </c>
      <c r="I348" t="str">
        <f>VLOOKUP(A348,Employee_Master_Raw!$1:$1048576,9,FALSE)</f>
        <v>Bachelor's</v>
      </c>
      <c r="J348" s="3">
        <f>VLOOKUP(A348,Employee_Master_Raw!$1:$1048576,10,FALSE)</f>
        <v>18</v>
      </c>
      <c r="K348" t="str">
        <f>VLOOKUP(A348,Employee_Master_Raw!$1:$1048576,11,FALSE)</f>
        <v>Sneha Thomas</v>
      </c>
      <c r="L348" s="10">
        <f>VLOOKUP(A348,HR_Metrics_Raw!$1:$1048576,2,FALSE)</f>
        <v>172918</v>
      </c>
      <c r="M348" s="3">
        <f>VLOOKUP(A348,HR_Metrics_Raw!$1:$1048576,3,FALSE)</f>
        <v>4</v>
      </c>
      <c r="N348" s="3">
        <f>VLOOKUP(A348,HR_Metrics_Raw!$1:$1048576,4,FALSE)</f>
        <v>7</v>
      </c>
      <c r="O348" s="12">
        <f>VLOOKUP(A348,HR_Metrics_Raw!$1:$1048576,5,FALSE)</f>
        <v>0.94499999999999995</v>
      </c>
      <c r="P348" s="3">
        <f>VLOOKUP(A348,HR_Metrics_Raw!$1:$1048576,6,FALSE)</f>
        <v>0</v>
      </c>
      <c r="Q348" t="str">
        <f>VLOOKUP(A348,HR_Metrics_Raw!$1:$1048576,7,FALSE)</f>
        <v>Casual</v>
      </c>
      <c r="R348" t="str">
        <f>VLOOKUP(A348,HR_Metrics_Raw!$1:$1048576,8,FALSE)</f>
        <v>No</v>
      </c>
      <c r="S348" s="3">
        <f>VLOOKUP(A348,HR_Metrics_Raw!$1:$1048576,9,FALSE)</f>
        <v>20</v>
      </c>
      <c r="T348" t="str">
        <f>VLOOKUP(A348,HR_Metrics_Raw!$1:$1048576,10,FALSE)</f>
        <v>No</v>
      </c>
      <c r="U348" t="str">
        <f>VLOOKUP(A348,HR_Metrics_Raw!$1:$1048576,11,FALSE)</f>
        <v>No</v>
      </c>
    </row>
    <row r="349" spans="1:21" x14ac:dyDescent="0.35">
      <c r="A349" s="1" t="s">
        <v>1854</v>
      </c>
      <c r="B349" s="1" t="str">
        <f>VLOOKUP(Final_HR_Data!A349,Employee_Master_Raw!$1:$1048576,2,FALSE)</f>
        <v>Priya Menon</v>
      </c>
      <c r="C349" s="1" t="str">
        <f>VLOOKUP(A349,Employee_Master_Raw!$1:$1048576,3,FALSE)</f>
        <v>Female</v>
      </c>
      <c r="D349" s="2">
        <f>VLOOKUP(A349,Employee_Master_Raw!$1:$1048576,4,FALSE)</f>
        <v>30</v>
      </c>
      <c r="E349" s="1" t="str">
        <f>VLOOKUP(A349,Employee_Master_Raw!$1:$1048576,5,FALSE)</f>
        <v>Sales</v>
      </c>
      <c r="F349" s="1" t="str">
        <f>VLOOKUP(A349,Employee_Master_Raw!$1:$1048576,6,FALSE)</f>
        <v>Analyst</v>
      </c>
      <c r="G349" s="1" t="str">
        <f>VLOOKUP(A349,Employee_Master_Raw!$1:$1048576,7,FALSE)</f>
        <v>Bangalore</v>
      </c>
      <c r="H349" s="6">
        <f>IF(VLOOKUP(A349,Employee_Master_Raw!$1:$1048576,8,FALSE)=0,"",VLOOKUP(A349,Employee_Master_Raw!$1:$1048576,8,FALSE))</f>
        <v>45612</v>
      </c>
      <c r="I349" t="str">
        <f>VLOOKUP(A349,Employee_Master_Raw!$1:$1048576,9,FALSE)</f>
        <v>MBA</v>
      </c>
      <c r="J349" s="3">
        <f>VLOOKUP(A349,Employee_Master_Raw!$1:$1048576,10,FALSE)</f>
        <v>3</v>
      </c>
      <c r="K349" t="str">
        <f>VLOOKUP(A349,Employee_Master_Raw!$1:$1048576,11,FALSE)</f>
        <v>Sneha Thomas</v>
      </c>
      <c r="L349" s="10">
        <f>VLOOKUP(A349,HR_Metrics_Raw!$1:$1048576,2,FALSE)</f>
        <v>58260</v>
      </c>
      <c r="M349" s="3">
        <f>VLOOKUP(A349,HR_Metrics_Raw!$1:$1048576,3,FALSE)</f>
        <v>5</v>
      </c>
      <c r="N349" s="3">
        <f>VLOOKUP(A349,HR_Metrics_Raw!$1:$1048576,4,FALSE)</f>
        <v>10</v>
      </c>
      <c r="O349" s="12">
        <f>VLOOKUP(A349,HR_Metrics_Raw!$1:$1048576,5,FALSE)</f>
        <v>1</v>
      </c>
      <c r="P349" s="3">
        <f>VLOOKUP(A349,HR_Metrics_Raw!$1:$1048576,6,FALSE)</f>
        <v>28</v>
      </c>
      <c r="Q349" t="str">
        <f>VLOOKUP(A349,HR_Metrics_Raw!$1:$1048576,7,FALSE)</f>
        <v>Sick</v>
      </c>
      <c r="R349" t="str">
        <f>VLOOKUP(A349,HR_Metrics_Raw!$1:$1048576,8,FALSE)</f>
        <v>No</v>
      </c>
      <c r="S349" s="3">
        <f>VLOOKUP(A349,HR_Metrics_Raw!$1:$1048576,9,FALSE)</f>
        <v>31</v>
      </c>
      <c r="T349" t="str">
        <f>VLOOKUP(A349,HR_Metrics_Raw!$1:$1048576,10,FALSE)</f>
        <v>No</v>
      </c>
      <c r="U349" t="str">
        <f>VLOOKUP(A349,HR_Metrics_Raw!$1:$1048576,11,FALSE)</f>
        <v>No</v>
      </c>
    </row>
    <row r="350" spans="1:21" x14ac:dyDescent="0.35">
      <c r="A350" s="1" t="s">
        <v>2586</v>
      </c>
      <c r="B350" s="1" t="str">
        <f>VLOOKUP(Final_HR_Data!A350,Employee_Master_Raw!$1:$1048576,2,FALSE)</f>
        <v>Arjun Nair</v>
      </c>
      <c r="C350" s="1" t="str">
        <f>VLOOKUP(A350,Employee_Master_Raw!$1:$1048576,3,FALSE)</f>
        <v>Male</v>
      </c>
      <c r="D350" s="2">
        <f>VLOOKUP(A350,Employee_Master_Raw!$1:$1048576,4,FALSE)</f>
        <v>55</v>
      </c>
      <c r="E350" s="1" t="str">
        <f>VLOOKUP(A350,Employee_Master_Raw!$1:$1048576,5,FALSE)</f>
        <v>Finance</v>
      </c>
      <c r="F350" s="1" t="str">
        <f>VLOOKUP(A350,Employee_Master_Raw!$1:$1048576,6,FALSE)</f>
        <v>Manager</v>
      </c>
      <c r="G350" s="1" t="str">
        <f>VLOOKUP(A350,Employee_Master_Raw!$1:$1048576,7,FALSE)</f>
        <v>Delhi</v>
      </c>
      <c r="H350" s="6">
        <f>IF(VLOOKUP(A350,Employee_Master_Raw!$1:$1048576,8,FALSE)=0,"",VLOOKUP(A350,Employee_Master_Raw!$1:$1048576,8,FALSE))</f>
        <v>42960</v>
      </c>
      <c r="I350" t="str">
        <f>VLOOKUP(A350,Employee_Master_Raw!$1:$1048576,9,FALSE)</f>
        <v>Bachelor's</v>
      </c>
      <c r="J350" s="3">
        <f>VLOOKUP(A350,Employee_Master_Raw!$1:$1048576,10,FALSE)</f>
        <v>0</v>
      </c>
      <c r="K350" t="str">
        <f>VLOOKUP(A350,Employee_Master_Raw!$1:$1048576,11,FALSE)</f>
        <v>Priya Sharma</v>
      </c>
      <c r="L350" s="10">
        <f>VLOOKUP(A350,HR_Metrics_Raw!$1:$1048576,2,FALSE)</f>
        <v>170714</v>
      </c>
      <c r="M350" s="3">
        <f>VLOOKUP(A350,HR_Metrics_Raw!$1:$1048576,3,FALSE)</f>
        <v>3</v>
      </c>
      <c r="N350" s="3">
        <f>VLOOKUP(A350,HR_Metrics_Raw!$1:$1048576,4,FALSE)</f>
        <v>3</v>
      </c>
      <c r="O350" s="12">
        <f>VLOOKUP(A350,HR_Metrics_Raw!$1:$1048576,5,FALSE)</f>
        <v>0.86</v>
      </c>
      <c r="P350" s="3">
        <f>VLOOKUP(A350,HR_Metrics_Raw!$1:$1048576,6,FALSE)</f>
        <v>19</v>
      </c>
      <c r="Q350" t="str">
        <f>VLOOKUP(A350,HR_Metrics_Raw!$1:$1048576,7,FALSE)</f>
        <v>Maternity/Paternity</v>
      </c>
      <c r="R350" t="str">
        <f>VLOOKUP(A350,HR_Metrics_Raw!$1:$1048576,8,FALSE)</f>
        <v>No</v>
      </c>
      <c r="S350" s="3">
        <f>VLOOKUP(A350,HR_Metrics_Raw!$1:$1048576,9,FALSE)</f>
        <v>46</v>
      </c>
      <c r="T350" t="str">
        <f>VLOOKUP(A350,HR_Metrics_Raw!$1:$1048576,10,FALSE)</f>
        <v>Yes</v>
      </c>
      <c r="U350" t="str">
        <f>VLOOKUP(A350,HR_Metrics_Raw!$1:$1048576,11,FALSE)</f>
        <v>No</v>
      </c>
    </row>
    <row r="351" spans="1:21" x14ac:dyDescent="0.35">
      <c r="A351" s="1" t="s">
        <v>324</v>
      </c>
      <c r="B351" s="1" t="str">
        <f>VLOOKUP(Final_HR_Data!A351,Employee_Master_Raw!$1:$1048576,2,FALSE)</f>
        <v>Neha Thomas</v>
      </c>
      <c r="C351" s="1" t="str">
        <f>VLOOKUP(A351,Employee_Master_Raw!$1:$1048576,3,FALSE)</f>
        <v>Male</v>
      </c>
      <c r="D351" s="2">
        <f>VLOOKUP(A351,Employee_Master_Raw!$1:$1048576,4,FALSE)</f>
        <v>43</v>
      </c>
      <c r="E351" s="1" t="str">
        <f>VLOOKUP(A351,Employee_Master_Raw!$1:$1048576,5,FALSE)</f>
        <v>Marketing</v>
      </c>
      <c r="F351" s="1" t="str">
        <f>VLOOKUP(A351,Employee_Master_Raw!$1:$1048576,6,FALSE)</f>
        <v>Analyst</v>
      </c>
      <c r="G351" s="1" t="str">
        <f>VLOOKUP(A351,Employee_Master_Raw!$1:$1048576,7,FALSE)</f>
        <v>Pune</v>
      </c>
      <c r="H351" s="6">
        <f>IF(VLOOKUP(A351,Employee_Master_Raw!$1:$1048576,8,FALSE)=0,"",VLOOKUP(A351,Employee_Master_Raw!$1:$1048576,8,FALSE))</f>
        <v>44451</v>
      </c>
      <c r="I351" t="str">
        <f>VLOOKUP(A351,Employee_Master_Raw!$1:$1048576,9,FALSE)</f>
        <v>MCA</v>
      </c>
      <c r="J351" s="3">
        <f>VLOOKUP(A351,Employee_Master_Raw!$1:$1048576,10,FALSE)</f>
        <v>19</v>
      </c>
      <c r="K351" t="str">
        <f>VLOOKUP(A351,Employee_Master_Raw!$1:$1048576,11,FALSE)</f>
        <v>Priya Sharma</v>
      </c>
      <c r="L351" s="10">
        <f>VLOOKUP(A351,HR_Metrics_Raw!$1:$1048576,2,FALSE)</f>
        <v>177739</v>
      </c>
      <c r="M351" s="3">
        <f>VLOOKUP(A351,HR_Metrics_Raw!$1:$1048576,3,FALSE)</f>
        <v>3</v>
      </c>
      <c r="N351" s="3">
        <f>VLOOKUP(A351,HR_Metrics_Raw!$1:$1048576,4,FALSE)</f>
        <v>9</v>
      </c>
      <c r="O351" s="12">
        <f>VLOOKUP(A351,HR_Metrics_Raw!$1:$1048576,5,FALSE)</f>
        <v>0.88900000000000001</v>
      </c>
      <c r="P351" s="3">
        <f>VLOOKUP(A351,HR_Metrics_Raw!$1:$1048576,6,FALSE)</f>
        <v>3</v>
      </c>
      <c r="Q351" t="str">
        <f>VLOOKUP(A351,HR_Metrics_Raw!$1:$1048576,7,FALSE)</f>
        <v>Casual</v>
      </c>
      <c r="R351" t="str">
        <f>VLOOKUP(A351,HR_Metrics_Raw!$1:$1048576,8,FALSE)</f>
        <v>No</v>
      </c>
      <c r="S351" s="3">
        <f>VLOOKUP(A351,HR_Metrics_Raw!$1:$1048576,9,FALSE)</f>
        <v>68</v>
      </c>
      <c r="T351" t="str">
        <f>VLOOKUP(A351,HR_Metrics_Raw!$1:$1048576,10,FALSE)</f>
        <v>No</v>
      </c>
      <c r="U351" t="str">
        <f>VLOOKUP(A351,HR_Metrics_Raw!$1:$1048576,11,FALSE)</f>
        <v>Yes</v>
      </c>
    </row>
    <row r="352" spans="1:21" x14ac:dyDescent="0.35">
      <c r="A352" s="1" t="s">
        <v>2215</v>
      </c>
      <c r="B352" s="1" t="str">
        <f>VLOOKUP(Final_HR_Data!A352,Employee_Master_Raw!$1:$1048576,2,FALSE)</f>
        <v>Rahul Kumar</v>
      </c>
      <c r="C352" s="1" t="str">
        <f>VLOOKUP(A352,Employee_Master_Raw!$1:$1048576,3,FALSE)</f>
        <v>Female</v>
      </c>
      <c r="D352" s="2">
        <f>VLOOKUP(A352,Employee_Master_Raw!$1:$1048576,4,FALSE)</f>
        <v>34</v>
      </c>
      <c r="E352" s="1" t="str">
        <f>VLOOKUP(A352,Employee_Master_Raw!$1:$1048576,5,FALSE)</f>
        <v>Customer Support</v>
      </c>
      <c r="F352" s="1" t="str">
        <f>VLOOKUP(A352,Employee_Master_Raw!$1:$1048576,6,FALSE)</f>
        <v>Developer</v>
      </c>
      <c r="G352" s="1" t="str">
        <f>VLOOKUP(A352,Employee_Master_Raw!$1:$1048576,7,FALSE)</f>
        <v>Pune</v>
      </c>
      <c r="H352" s="6">
        <f>IF(VLOOKUP(A352,Employee_Master_Raw!$1:$1048576,8,FALSE)=0,"",VLOOKUP(A352,Employee_Master_Raw!$1:$1048576,8,FALSE))</f>
        <v>43106</v>
      </c>
      <c r="I352" t="str">
        <f>VLOOKUP(A352,Employee_Master_Raw!$1:$1048576,9,FALSE)</f>
        <v>Master's</v>
      </c>
      <c r="J352" s="3">
        <f>VLOOKUP(A352,Employee_Master_Raw!$1:$1048576,10,FALSE)</f>
        <v>14</v>
      </c>
      <c r="K352" t="str">
        <f>VLOOKUP(A352,Employee_Master_Raw!$1:$1048576,11,FALSE)</f>
        <v>Anil Menon</v>
      </c>
      <c r="L352" s="10">
        <f>VLOOKUP(A352,HR_Metrics_Raw!$1:$1048576,2,FALSE)</f>
        <v>96399</v>
      </c>
      <c r="M352" s="3">
        <f>VLOOKUP(A352,HR_Metrics_Raw!$1:$1048576,3,FALSE)</f>
        <v>3</v>
      </c>
      <c r="N352" s="3">
        <f>VLOOKUP(A352,HR_Metrics_Raw!$1:$1048576,4,FALSE)</f>
        <v>2</v>
      </c>
      <c r="O352" s="12">
        <f>VLOOKUP(A352,HR_Metrics_Raw!$1:$1048576,5,FALSE)</f>
        <v>0.98099999999999998</v>
      </c>
      <c r="P352" s="3">
        <f>VLOOKUP(A352,HR_Metrics_Raw!$1:$1048576,6,FALSE)</f>
        <v>10</v>
      </c>
      <c r="Q352" t="str">
        <f>VLOOKUP(A352,HR_Metrics_Raw!$1:$1048576,7,FALSE)</f>
        <v>Sick</v>
      </c>
      <c r="R352" t="str">
        <f>VLOOKUP(A352,HR_Metrics_Raw!$1:$1048576,8,FALSE)</f>
        <v>Yes</v>
      </c>
      <c r="S352" s="3">
        <f>VLOOKUP(A352,HR_Metrics_Raw!$1:$1048576,9,FALSE)</f>
        <v>10</v>
      </c>
      <c r="T352" t="str">
        <f>VLOOKUP(A352,HR_Metrics_Raw!$1:$1048576,10,FALSE)</f>
        <v>No</v>
      </c>
      <c r="U352" t="str">
        <f>VLOOKUP(A352,HR_Metrics_Raw!$1:$1048576,11,FALSE)</f>
        <v>No</v>
      </c>
    </row>
    <row r="353" spans="1:21" x14ac:dyDescent="0.35">
      <c r="A353" s="1" t="s">
        <v>1909</v>
      </c>
      <c r="B353" s="1" t="str">
        <f>VLOOKUP(Final_HR_Data!A353,Employee_Master_Raw!$1:$1048576,2,FALSE)</f>
        <v>Neha Thomas</v>
      </c>
      <c r="C353" s="1" t="str">
        <f>VLOOKUP(A353,Employee_Master_Raw!$1:$1048576,3,FALSE)</f>
        <v>Male</v>
      </c>
      <c r="D353" s="2">
        <f>VLOOKUP(A353,Employee_Master_Raw!$1:$1048576,4,FALSE)</f>
        <v>27</v>
      </c>
      <c r="E353" s="1" t="str">
        <f>VLOOKUP(A353,Employee_Master_Raw!$1:$1048576,5,FALSE)</f>
        <v>Operations</v>
      </c>
      <c r="F353" s="1" t="str">
        <f>VLOOKUP(A353,Employee_Master_Raw!$1:$1048576,6,FALSE)</f>
        <v>Manager</v>
      </c>
      <c r="G353" s="1" t="str">
        <f>VLOOKUP(A353,Employee_Master_Raw!$1:$1048576,7,FALSE)</f>
        <v>Chennai</v>
      </c>
      <c r="H353" s="6">
        <f>IF(VLOOKUP(A353,Employee_Master_Raw!$1:$1048576,8,FALSE)=0,"",VLOOKUP(A353,Employee_Master_Raw!$1:$1048576,8,FALSE))</f>
        <v>46004</v>
      </c>
      <c r="I353" t="str">
        <f>VLOOKUP(A353,Employee_Master_Raw!$1:$1048576,9,FALSE)</f>
        <v>Bachelor's</v>
      </c>
      <c r="J353" s="3">
        <f>VLOOKUP(A353,Employee_Master_Raw!$1:$1048576,10,FALSE)</f>
        <v>19</v>
      </c>
      <c r="K353" t="str">
        <f>VLOOKUP(A353,Employee_Master_Raw!$1:$1048576,11,FALSE)</f>
        <v>Sneha Thomas</v>
      </c>
      <c r="L353" s="10">
        <f>VLOOKUP(A353,HR_Metrics_Raw!$1:$1048576,2,FALSE)</f>
        <v>151878</v>
      </c>
      <c r="M353" s="3">
        <f>VLOOKUP(A353,HR_Metrics_Raw!$1:$1048576,3,FALSE)</f>
        <v>3</v>
      </c>
      <c r="N353" s="3">
        <f>VLOOKUP(A353,HR_Metrics_Raw!$1:$1048576,4,FALSE)</f>
        <v>5</v>
      </c>
      <c r="O353" s="12">
        <f>VLOOKUP(A353,HR_Metrics_Raw!$1:$1048576,5,FALSE)</f>
        <v>0.94599999999999995</v>
      </c>
      <c r="P353" s="3">
        <f>VLOOKUP(A353,HR_Metrics_Raw!$1:$1048576,6,FALSE)</f>
        <v>0</v>
      </c>
      <c r="Q353" t="str">
        <f>VLOOKUP(A353,HR_Metrics_Raw!$1:$1048576,7,FALSE)</f>
        <v>Unknown</v>
      </c>
      <c r="R353" t="str">
        <f>VLOOKUP(A353,HR_Metrics_Raw!$1:$1048576,8,FALSE)</f>
        <v>No</v>
      </c>
      <c r="S353" s="3">
        <f>VLOOKUP(A353,HR_Metrics_Raw!$1:$1048576,9,FALSE)</f>
        <v>22</v>
      </c>
      <c r="T353" t="str">
        <f>VLOOKUP(A353,HR_Metrics_Raw!$1:$1048576,10,FALSE)</f>
        <v>No</v>
      </c>
      <c r="U353" t="str">
        <f>VLOOKUP(A353,HR_Metrics_Raw!$1:$1048576,11,FALSE)</f>
        <v>No</v>
      </c>
    </row>
    <row r="354" spans="1:21" x14ac:dyDescent="0.35">
      <c r="A354" s="1" t="s">
        <v>1100</v>
      </c>
      <c r="B354" s="1" t="str">
        <f>VLOOKUP(Final_HR_Data!A354,Employee_Master_Raw!$1:$1048576,2,FALSE)</f>
        <v>Arjun Nair</v>
      </c>
      <c r="C354" s="1" t="str">
        <f>VLOOKUP(A354,Employee_Master_Raw!$1:$1048576,3,FALSE)</f>
        <v>Female</v>
      </c>
      <c r="D354" s="2">
        <f>VLOOKUP(A354,Employee_Master_Raw!$1:$1048576,4,FALSE)</f>
        <v>42</v>
      </c>
      <c r="E354" s="1" t="str">
        <f>VLOOKUP(A354,Employee_Master_Raw!$1:$1048576,5,FALSE)</f>
        <v>Operations</v>
      </c>
      <c r="F354" s="1" t="str">
        <f>VLOOKUP(A354,Employee_Master_Raw!$1:$1048576,6,FALSE)</f>
        <v>Developer</v>
      </c>
      <c r="G354" s="1" t="str">
        <f>VLOOKUP(A354,Employee_Master_Raw!$1:$1048576,7,FALSE)</f>
        <v>Delhi</v>
      </c>
      <c r="H354" s="6">
        <f>IF(VLOOKUP(A354,Employee_Master_Raw!$1:$1048576,8,FALSE)=0,"",VLOOKUP(A354,Employee_Master_Raw!$1:$1048576,8,FALSE))</f>
        <v>44220</v>
      </c>
      <c r="I354" t="str">
        <f>VLOOKUP(A354,Employee_Master_Raw!$1:$1048576,9,FALSE)</f>
        <v>Master's</v>
      </c>
      <c r="J354" s="3">
        <f>VLOOKUP(A354,Employee_Master_Raw!$1:$1048576,10,FALSE)</f>
        <v>5</v>
      </c>
      <c r="K354" t="str">
        <f>VLOOKUP(A354,Employee_Master_Raw!$1:$1048576,11,FALSE)</f>
        <v>Rahul Nair</v>
      </c>
      <c r="L354" s="10">
        <f>VLOOKUP(A354,HR_Metrics_Raw!$1:$1048576,2,FALSE)</f>
        <v>56936</v>
      </c>
      <c r="M354" s="3">
        <f>VLOOKUP(A354,HR_Metrics_Raw!$1:$1048576,3,FALSE)</f>
        <v>4</v>
      </c>
      <c r="N354" s="3">
        <f>VLOOKUP(A354,HR_Metrics_Raw!$1:$1048576,4,FALSE)</f>
        <v>4</v>
      </c>
      <c r="O354" s="12">
        <f>VLOOKUP(A354,HR_Metrics_Raw!$1:$1048576,5,FALSE)</f>
        <v>0.84599999999999997</v>
      </c>
      <c r="P354" s="3">
        <f>VLOOKUP(A354,HR_Metrics_Raw!$1:$1048576,6,FALSE)</f>
        <v>20</v>
      </c>
      <c r="Q354" t="str">
        <f>VLOOKUP(A354,HR_Metrics_Raw!$1:$1048576,7,FALSE)</f>
        <v>Maternity/Paternity</v>
      </c>
      <c r="R354" t="str">
        <f>VLOOKUP(A354,HR_Metrics_Raw!$1:$1048576,8,FALSE)</f>
        <v>Yes</v>
      </c>
      <c r="S354" s="3">
        <f>VLOOKUP(A354,HR_Metrics_Raw!$1:$1048576,9,FALSE)</f>
        <v>40</v>
      </c>
      <c r="T354" t="str">
        <f>VLOOKUP(A354,HR_Metrics_Raw!$1:$1048576,10,FALSE)</f>
        <v>No</v>
      </c>
      <c r="U354" t="str">
        <f>VLOOKUP(A354,HR_Metrics_Raw!$1:$1048576,11,FALSE)</f>
        <v>No</v>
      </c>
    </row>
    <row r="355" spans="1:21" x14ac:dyDescent="0.35">
      <c r="A355" s="1" t="s">
        <v>2229</v>
      </c>
      <c r="B355" s="1" t="str">
        <f>VLOOKUP(Final_HR_Data!A355,Employee_Master_Raw!$1:$1048576,2,FALSE)</f>
        <v>Arjun Nair</v>
      </c>
      <c r="C355" s="1" t="str">
        <f>VLOOKUP(A355,Employee_Master_Raw!$1:$1048576,3,FALSE)</f>
        <v>Female</v>
      </c>
      <c r="D355" s="2">
        <f>VLOOKUP(A355,Employee_Master_Raw!$1:$1048576,4,FALSE)</f>
        <v>44</v>
      </c>
      <c r="E355" s="1" t="str">
        <f>VLOOKUP(A355,Employee_Master_Raw!$1:$1048576,5,FALSE)</f>
        <v>Sales</v>
      </c>
      <c r="F355" s="1" t="str">
        <f>VLOOKUP(A355,Employee_Master_Raw!$1:$1048576,6,FALSE)</f>
        <v>Executive</v>
      </c>
      <c r="G355" s="1" t="str">
        <f>VLOOKUP(A355,Employee_Master_Raw!$1:$1048576,7,FALSE)</f>
        <v>Bangalore</v>
      </c>
      <c r="H355" s="6">
        <f>IF(VLOOKUP(A355,Employee_Master_Raw!$1:$1048576,8,FALSE)=0,"",VLOOKUP(A355,Employee_Master_Raw!$1:$1048576,8,FALSE))</f>
        <v>45658</v>
      </c>
      <c r="I355" t="str">
        <f>VLOOKUP(A355,Employee_Master_Raw!$1:$1048576,9,FALSE)</f>
        <v>Bachelor's</v>
      </c>
      <c r="J355" s="3">
        <f>VLOOKUP(A355,Employee_Master_Raw!$1:$1048576,10,FALSE)</f>
        <v>1</v>
      </c>
      <c r="K355" t="str">
        <f>VLOOKUP(A355,Employee_Master_Raw!$1:$1048576,11,FALSE)</f>
        <v>Sneha Thomas</v>
      </c>
      <c r="L355" s="10">
        <f>VLOOKUP(A355,HR_Metrics_Raw!$1:$1048576,2,FALSE)</f>
        <v>136572</v>
      </c>
      <c r="M355" s="3">
        <f>VLOOKUP(A355,HR_Metrics_Raw!$1:$1048576,3,FALSE)</f>
        <v>4</v>
      </c>
      <c r="N355" s="3">
        <f>VLOOKUP(A355,HR_Metrics_Raw!$1:$1048576,4,FALSE)</f>
        <v>7</v>
      </c>
      <c r="O355" s="12">
        <f>VLOOKUP(A355,HR_Metrics_Raw!$1:$1048576,5,FALSE)</f>
        <v>0.91900000000000004</v>
      </c>
      <c r="P355" s="3">
        <f>VLOOKUP(A355,HR_Metrics_Raw!$1:$1048576,6,FALSE)</f>
        <v>19</v>
      </c>
      <c r="Q355" t="str">
        <f>VLOOKUP(A355,HR_Metrics_Raw!$1:$1048576,7,FALSE)</f>
        <v>Casual</v>
      </c>
      <c r="R355" t="str">
        <f>VLOOKUP(A355,HR_Metrics_Raw!$1:$1048576,8,FALSE)</f>
        <v>No</v>
      </c>
      <c r="S355" s="3">
        <f>VLOOKUP(A355,HR_Metrics_Raw!$1:$1048576,9,FALSE)</f>
        <v>51</v>
      </c>
      <c r="T355" t="str">
        <f>VLOOKUP(A355,HR_Metrics_Raw!$1:$1048576,10,FALSE)</f>
        <v>No</v>
      </c>
      <c r="U355" t="str">
        <f>VLOOKUP(A355,HR_Metrics_Raw!$1:$1048576,11,FALSE)</f>
        <v>No</v>
      </c>
    </row>
    <row r="356" spans="1:21" x14ac:dyDescent="0.35">
      <c r="A356" s="1" t="s">
        <v>2816</v>
      </c>
      <c r="B356" s="1" t="str">
        <f>VLOOKUP(Final_HR_Data!A356,Employee_Master_Raw!$1:$1048576,2,FALSE)</f>
        <v>Ananya Sharma</v>
      </c>
      <c r="C356" s="1" t="str">
        <f>VLOOKUP(A356,Employee_Master_Raw!$1:$1048576,3,FALSE)</f>
        <v>Male</v>
      </c>
      <c r="D356" s="2">
        <f>VLOOKUP(A356,Employee_Master_Raw!$1:$1048576,4,FALSE)</f>
        <v>34</v>
      </c>
      <c r="E356" s="1" t="str">
        <f>VLOOKUP(A356,Employee_Master_Raw!$1:$1048576,5,FALSE)</f>
        <v>Operations</v>
      </c>
      <c r="F356" s="1" t="str">
        <f>VLOOKUP(A356,Employee_Master_Raw!$1:$1048576,6,FALSE)</f>
        <v>Specialist</v>
      </c>
      <c r="G356" s="1" t="str">
        <f>VLOOKUP(A356,Employee_Master_Raw!$1:$1048576,7,FALSE)</f>
        <v>Bangalore</v>
      </c>
      <c r="H356" s="6">
        <f>IF(VLOOKUP(A356,Employee_Master_Raw!$1:$1048576,8,FALSE)=0,"",VLOOKUP(A356,Employee_Master_Raw!$1:$1048576,8,FALSE))</f>
        <v>45052</v>
      </c>
      <c r="I356" t="str">
        <f>VLOOKUP(A356,Employee_Master_Raw!$1:$1048576,9,FALSE)</f>
        <v>Master's</v>
      </c>
      <c r="J356" s="3">
        <f>VLOOKUP(A356,Employee_Master_Raw!$1:$1048576,10,FALSE)</f>
        <v>20</v>
      </c>
      <c r="K356" t="str">
        <f>VLOOKUP(A356,Employee_Master_Raw!$1:$1048576,11,FALSE)</f>
        <v>Priya Sharma</v>
      </c>
      <c r="L356" s="10">
        <f>VLOOKUP(A356,HR_Metrics_Raw!$1:$1048576,2,FALSE)</f>
        <v>133808</v>
      </c>
      <c r="M356" s="3">
        <f>VLOOKUP(A356,HR_Metrics_Raw!$1:$1048576,3,FALSE)</f>
        <v>2</v>
      </c>
      <c r="N356" s="3">
        <f>VLOOKUP(A356,HR_Metrics_Raw!$1:$1048576,4,FALSE)</f>
        <v>2</v>
      </c>
      <c r="O356" s="12">
        <f>VLOOKUP(A356,HR_Metrics_Raw!$1:$1048576,5,FALSE)</f>
        <v>0.90700000000000003</v>
      </c>
      <c r="P356" s="3">
        <f>VLOOKUP(A356,HR_Metrics_Raw!$1:$1048576,6,FALSE)</f>
        <v>8</v>
      </c>
      <c r="Q356" t="str">
        <f>VLOOKUP(A356,HR_Metrics_Raw!$1:$1048576,7,FALSE)</f>
        <v>Earned</v>
      </c>
      <c r="R356" t="str">
        <f>VLOOKUP(A356,HR_Metrics_Raw!$1:$1048576,8,FALSE)</f>
        <v>No</v>
      </c>
      <c r="S356" s="3">
        <f>VLOOKUP(A356,HR_Metrics_Raw!$1:$1048576,9,FALSE)</f>
        <v>61</v>
      </c>
      <c r="T356" t="str">
        <f>VLOOKUP(A356,HR_Metrics_Raw!$1:$1048576,10,FALSE)</f>
        <v>No</v>
      </c>
      <c r="U356" t="str">
        <f>VLOOKUP(A356,HR_Metrics_Raw!$1:$1048576,11,FALSE)</f>
        <v>No</v>
      </c>
    </row>
    <row r="357" spans="1:21" x14ac:dyDescent="0.35">
      <c r="A357" s="1" t="s">
        <v>441</v>
      </c>
      <c r="B357" s="1" t="str">
        <f>VLOOKUP(Final_HR_Data!A357,Employee_Master_Raw!$1:$1048576,2,FALSE)</f>
        <v>Rahul Kumar</v>
      </c>
      <c r="C357" s="1" t="str">
        <f>VLOOKUP(A357,Employee_Master_Raw!$1:$1048576,3,FALSE)</f>
        <v>Female</v>
      </c>
      <c r="D357" s="2">
        <f>VLOOKUP(A357,Employee_Master_Raw!$1:$1048576,4,FALSE)</f>
        <v>24</v>
      </c>
      <c r="E357" s="1" t="str">
        <f>VLOOKUP(A357,Employee_Master_Raw!$1:$1048576,5,FALSE)</f>
        <v>Marketing</v>
      </c>
      <c r="F357" s="1" t="str">
        <f>VLOOKUP(A357,Employee_Master_Raw!$1:$1048576,6,FALSE)</f>
        <v>Manager</v>
      </c>
      <c r="G357" s="1" t="str">
        <f>VLOOKUP(A357,Employee_Master_Raw!$1:$1048576,7,FALSE)</f>
        <v>Unknown</v>
      </c>
      <c r="H357" s="6">
        <f>IF(VLOOKUP(A357,Employee_Master_Raw!$1:$1048576,8,FALSE)=0,"",VLOOKUP(A357,Employee_Master_Raw!$1:$1048576,8,FALSE))</f>
        <v>43935</v>
      </c>
      <c r="I357" t="str">
        <f>VLOOKUP(A357,Employee_Master_Raw!$1:$1048576,9,FALSE)</f>
        <v>MCA</v>
      </c>
      <c r="J357" s="3">
        <f>VLOOKUP(A357,Employee_Master_Raw!$1:$1048576,10,FALSE)</f>
        <v>9</v>
      </c>
      <c r="K357" t="str">
        <f>VLOOKUP(A357,Employee_Master_Raw!$1:$1048576,11,FALSE)</f>
        <v>Rahul Nair</v>
      </c>
      <c r="L357" s="10">
        <f>VLOOKUP(A357,HR_Metrics_Raw!$1:$1048576,2,FALSE)</f>
        <v>46042</v>
      </c>
      <c r="M357" s="3">
        <f>VLOOKUP(A357,HR_Metrics_Raw!$1:$1048576,3,FALSE)</f>
        <v>1</v>
      </c>
      <c r="N357" s="3">
        <f>VLOOKUP(A357,HR_Metrics_Raw!$1:$1048576,4,FALSE)</f>
        <v>10</v>
      </c>
      <c r="O357" s="12">
        <f>VLOOKUP(A357,HR_Metrics_Raw!$1:$1048576,5,FALSE)</f>
        <v>0.91099999999999992</v>
      </c>
      <c r="P357" s="3">
        <f>VLOOKUP(A357,HR_Metrics_Raw!$1:$1048576,6,FALSE)</f>
        <v>24</v>
      </c>
      <c r="Q357" t="str">
        <f>VLOOKUP(A357,HR_Metrics_Raw!$1:$1048576,7,FALSE)</f>
        <v>Sick</v>
      </c>
      <c r="R357" t="str">
        <f>VLOOKUP(A357,HR_Metrics_Raw!$1:$1048576,8,FALSE)</f>
        <v>Yes</v>
      </c>
      <c r="S357" s="3">
        <f>VLOOKUP(A357,HR_Metrics_Raw!$1:$1048576,9,FALSE)</f>
        <v>17</v>
      </c>
      <c r="T357" t="str">
        <f>VLOOKUP(A357,HR_Metrics_Raw!$1:$1048576,10,FALSE)</f>
        <v>No</v>
      </c>
      <c r="U357" t="str">
        <f>VLOOKUP(A357,HR_Metrics_Raw!$1:$1048576,11,FALSE)</f>
        <v>No</v>
      </c>
    </row>
    <row r="358" spans="1:21" x14ac:dyDescent="0.35">
      <c r="A358" s="1" t="s">
        <v>1598</v>
      </c>
      <c r="B358" s="1" t="str">
        <f>VLOOKUP(Final_HR_Data!A358,Employee_Master_Raw!$1:$1048576,2,FALSE)</f>
        <v>Kiran Patel</v>
      </c>
      <c r="C358" s="1" t="str">
        <f>VLOOKUP(A358,Employee_Master_Raw!$1:$1048576,3,FALSE)</f>
        <v>Male</v>
      </c>
      <c r="D358" s="2">
        <f>VLOOKUP(A358,Employee_Master_Raw!$1:$1048576,4,FALSE)</f>
        <v>51</v>
      </c>
      <c r="E358" s="1" t="str">
        <f>VLOOKUP(A358,Employee_Master_Raw!$1:$1048576,5,FALSE)</f>
        <v>Operations</v>
      </c>
      <c r="F358" s="1" t="str">
        <f>VLOOKUP(A358,Employee_Master_Raw!$1:$1048576,6,FALSE)</f>
        <v>Analyst</v>
      </c>
      <c r="G358" s="1" t="str">
        <f>VLOOKUP(A358,Employee_Master_Raw!$1:$1048576,7,FALSE)</f>
        <v>Mumbai</v>
      </c>
      <c r="H358" s="6">
        <f>IF(VLOOKUP(A358,Employee_Master_Raw!$1:$1048576,8,FALSE)=0,"",VLOOKUP(A358,Employee_Master_Raw!$1:$1048576,8,FALSE))</f>
        <v>45187</v>
      </c>
      <c r="I358" t="str">
        <f>VLOOKUP(A358,Employee_Master_Raw!$1:$1048576,9,FALSE)</f>
        <v>MBA</v>
      </c>
      <c r="J358" s="3">
        <f>VLOOKUP(A358,Employee_Master_Raw!$1:$1048576,10,FALSE)</f>
        <v>14</v>
      </c>
      <c r="K358" t="str">
        <f>VLOOKUP(A358,Employee_Master_Raw!$1:$1048576,11,FALSE)</f>
        <v>Sneha Thomas</v>
      </c>
      <c r="L358" s="10">
        <f>VLOOKUP(A358,HR_Metrics_Raw!$1:$1048576,2,FALSE)</f>
        <v>64249</v>
      </c>
      <c r="M358" s="3">
        <f>VLOOKUP(A358,HR_Metrics_Raw!$1:$1048576,3,FALSE)</f>
        <v>2</v>
      </c>
      <c r="N358" s="3">
        <f>VLOOKUP(A358,HR_Metrics_Raw!$1:$1048576,4,FALSE)</f>
        <v>9</v>
      </c>
      <c r="O358" s="12">
        <f>VLOOKUP(A358,HR_Metrics_Raw!$1:$1048576,5,FALSE)</f>
        <v>0.91299999999999992</v>
      </c>
      <c r="P358" s="3">
        <f>VLOOKUP(A358,HR_Metrics_Raw!$1:$1048576,6,FALSE)</f>
        <v>6</v>
      </c>
      <c r="Q358" t="str">
        <f>VLOOKUP(A358,HR_Metrics_Raw!$1:$1048576,7,FALSE)</f>
        <v>Sick</v>
      </c>
      <c r="R358" t="str">
        <f>VLOOKUP(A358,HR_Metrics_Raw!$1:$1048576,8,FALSE)</f>
        <v>Yes</v>
      </c>
      <c r="S358" s="3">
        <f>VLOOKUP(A358,HR_Metrics_Raw!$1:$1048576,9,FALSE)</f>
        <v>24</v>
      </c>
      <c r="T358" t="str">
        <f>VLOOKUP(A358,HR_Metrics_Raw!$1:$1048576,10,FALSE)</f>
        <v>No</v>
      </c>
      <c r="U358" t="str">
        <f>VLOOKUP(A358,HR_Metrics_Raw!$1:$1048576,11,FALSE)</f>
        <v>No</v>
      </c>
    </row>
    <row r="359" spans="1:21" x14ac:dyDescent="0.35">
      <c r="A359" s="1" t="s">
        <v>1165</v>
      </c>
      <c r="B359" s="1" t="str">
        <f>VLOOKUP(Final_HR_Data!A359,Employee_Master_Raw!$1:$1048576,2,FALSE)</f>
        <v>Sneha Iyer</v>
      </c>
      <c r="C359" s="1" t="str">
        <f>VLOOKUP(A359,Employee_Master_Raw!$1:$1048576,3,FALSE)</f>
        <v>Female</v>
      </c>
      <c r="D359" s="2">
        <f>VLOOKUP(A359,Employee_Master_Raw!$1:$1048576,4,FALSE)</f>
        <v>43</v>
      </c>
      <c r="E359" s="1" t="str">
        <f>VLOOKUP(A359,Employee_Master_Raw!$1:$1048576,5,FALSE)</f>
        <v>Finance</v>
      </c>
      <c r="F359" s="1" t="str">
        <f>VLOOKUP(A359,Employee_Master_Raw!$1:$1048576,6,FALSE)</f>
        <v>Analyst</v>
      </c>
      <c r="G359" s="1" t="str">
        <f>VLOOKUP(A359,Employee_Master_Raw!$1:$1048576,7,FALSE)</f>
        <v>Mumbai</v>
      </c>
      <c r="H359" s="6">
        <f>IF(VLOOKUP(A359,Employee_Master_Raw!$1:$1048576,8,FALSE)=0,"",VLOOKUP(A359,Employee_Master_Raw!$1:$1048576,8,FALSE))</f>
        <v>44539</v>
      </c>
      <c r="I359" t="str">
        <f>VLOOKUP(A359,Employee_Master_Raw!$1:$1048576,9,FALSE)</f>
        <v>MBA</v>
      </c>
      <c r="J359" s="3">
        <f>VLOOKUP(A359,Employee_Master_Raw!$1:$1048576,10,FALSE)</f>
        <v>11</v>
      </c>
      <c r="K359" t="str">
        <f>VLOOKUP(A359,Employee_Master_Raw!$1:$1048576,11,FALSE)</f>
        <v>Sneha Thomas</v>
      </c>
      <c r="L359" s="10">
        <f>VLOOKUP(A359,HR_Metrics_Raw!$1:$1048576,2,FALSE)</f>
        <v>174267</v>
      </c>
      <c r="M359" s="3">
        <f>VLOOKUP(A359,HR_Metrics_Raw!$1:$1048576,3,FALSE)</f>
        <v>3</v>
      </c>
      <c r="N359" s="3">
        <f>VLOOKUP(A359,HR_Metrics_Raw!$1:$1048576,4,FALSE)</f>
        <v>8</v>
      </c>
      <c r="O359" s="12">
        <f>VLOOKUP(A359,HR_Metrics_Raw!$1:$1048576,5,FALSE)</f>
        <v>0.8</v>
      </c>
      <c r="P359" s="3">
        <f>VLOOKUP(A359,HR_Metrics_Raw!$1:$1048576,6,FALSE)</f>
        <v>14</v>
      </c>
      <c r="Q359" t="str">
        <f>VLOOKUP(A359,HR_Metrics_Raw!$1:$1048576,7,FALSE)</f>
        <v>Earned</v>
      </c>
      <c r="R359" t="str">
        <f>VLOOKUP(A359,HR_Metrics_Raw!$1:$1048576,8,FALSE)</f>
        <v>Yes</v>
      </c>
      <c r="S359" s="3">
        <f>VLOOKUP(A359,HR_Metrics_Raw!$1:$1048576,9,FALSE)</f>
        <v>20</v>
      </c>
      <c r="T359" t="str">
        <f>VLOOKUP(A359,HR_Metrics_Raw!$1:$1048576,10,FALSE)</f>
        <v>No</v>
      </c>
      <c r="U359" t="str">
        <f>VLOOKUP(A359,HR_Metrics_Raw!$1:$1048576,11,FALSE)</f>
        <v>No</v>
      </c>
    </row>
    <row r="360" spans="1:21" x14ac:dyDescent="0.35">
      <c r="A360" s="1" t="s">
        <v>843</v>
      </c>
      <c r="B360" s="1" t="str">
        <f>VLOOKUP(Final_HR_Data!A360,Employee_Master_Raw!$1:$1048576,2,FALSE)</f>
        <v>Kiran Patel</v>
      </c>
      <c r="C360" s="1" t="str">
        <f>VLOOKUP(A360,Employee_Master_Raw!$1:$1048576,3,FALSE)</f>
        <v>Female</v>
      </c>
      <c r="D360" s="2">
        <f>VLOOKUP(A360,Employee_Master_Raw!$1:$1048576,4,FALSE)</f>
        <v>42</v>
      </c>
      <c r="E360" s="1" t="str">
        <f>VLOOKUP(A360,Employee_Master_Raw!$1:$1048576,5,FALSE)</f>
        <v>HR</v>
      </c>
      <c r="F360" s="1" t="str">
        <f>VLOOKUP(A360,Employee_Master_Raw!$1:$1048576,6,FALSE)</f>
        <v>Executive</v>
      </c>
      <c r="G360" s="1" t="str">
        <f>VLOOKUP(A360,Employee_Master_Raw!$1:$1048576,7,FALSE)</f>
        <v>Chennai</v>
      </c>
      <c r="H360" s="6">
        <f>IF(VLOOKUP(A360,Employee_Master_Raw!$1:$1048576,8,FALSE)=0,"",VLOOKUP(A360,Employee_Master_Raw!$1:$1048576,8,FALSE))</f>
        <v>42528</v>
      </c>
      <c r="I360" t="str">
        <f>VLOOKUP(A360,Employee_Master_Raw!$1:$1048576,9,FALSE)</f>
        <v>Master's</v>
      </c>
      <c r="J360" s="3">
        <f>VLOOKUP(A360,Employee_Master_Raw!$1:$1048576,10,FALSE)</f>
        <v>15</v>
      </c>
      <c r="K360" t="str">
        <f>VLOOKUP(A360,Employee_Master_Raw!$1:$1048576,11,FALSE)</f>
        <v>Rahul Nair</v>
      </c>
      <c r="L360" s="10">
        <f>VLOOKUP(A360,HR_Metrics_Raw!$1:$1048576,2,FALSE)</f>
        <v>85535</v>
      </c>
      <c r="M360" s="3">
        <f>VLOOKUP(A360,HR_Metrics_Raw!$1:$1048576,3,FALSE)</f>
        <v>5</v>
      </c>
      <c r="N360" s="3">
        <f>VLOOKUP(A360,HR_Metrics_Raw!$1:$1048576,4,FALSE)</f>
        <v>5</v>
      </c>
      <c r="O360" s="12">
        <f>VLOOKUP(A360,HR_Metrics_Raw!$1:$1048576,5,FALSE)</f>
        <v>0.95099999999999996</v>
      </c>
      <c r="P360" s="3">
        <f>VLOOKUP(A360,HR_Metrics_Raw!$1:$1048576,6,FALSE)</f>
        <v>30</v>
      </c>
      <c r="Q360" t="str">
        <f>VLOOKUP(A360,HR_Metrics_Raw!$1:$1048576,7,FALSE)</f>
        <v>Unpaid</v>
      </c>
      <c r="R360" t="str">
        <f>VLOOKUP(A360,HR_Metrics_Raw!$1:$1048576,8,FALSE)</f>
        <v>Yes</v>
      </c>
      <c r="S360" s="3">
        <f>VLOOKUP(A360,HR_Metrics_Raw!$1:$1048576,9,FALSE)</f>
        <v>29</v>
      </c>
      <c r="T360" t="str">
        <f>VLOOKUP(A360,HR_Metrics_Raw!$1:$1048576,10,FALSE)</f>
        <v>No</v>
      </c>
      <c r="U360" t="str">
        <f>VLOOKUP(A360,HR_Metrics_Raw!$1:$1048576,11,FALSE)</f>
        <v>No</v>
      </c>
    </row>
    <row r="361" spans="1:21" x14ac:dyDescent="0.35">
      <c r="A361" s="1" t="s">
        <v>2353</v>
      </c>
      <c r="B361" s="1" t="str">
        <f>VLOOKUP(Final_HR_Data!A361,Employee_Master_Raw!$1:$1048576,2,FALSE)</f>
        <v>Kiran Patel</v>
      </c>
      <c r="C361" s="1" t="str">
        <f>VLOOKUP(A361,Employee_Master_Raw!$1:$1048576,3,FALSE)</f>
        <v>Male</v>
      </c>
      <c r="D361" s="2">
        <f>VLOOKUP(A361,Employee_Master_Raw!$1:$1048576,4,FALSE)</f>
        <v>27</v>
      </c>
      <c r="E361" s="1" t="str">
        <f>VLOOKUP(A361,Employee_Master_Raw!$1:$1048576,5,FALSE)</f>
        <v>Sales</v>
      </c>
      <c r="F361" s="1" t="str">
        <f>VLOOKUP(A361,Employee_Master_Raw!$1:$1048576,6,FALSE)</f>
        <v>Specialist</v>
      </c>
      <c r="G361" s="1" t="str">
        <f>VLOOKUP(A361,Employee_Master_Raw!$1:$1048576,7,FALSE)</f>
        <v>Mumbai</v>
      </c>
      <c r="H361" s="6">
        <f>IF(VLOOKUP(A361,Employee_Master_Raw!$1:$1048576,8,FALSE)=0,"",VLOOKUP(A361,Employee_Master_Raw!$1:$1048576,8,FALSE))</f>
        <v>43687</v>
      </c>
      <c r="I361" t="str">
        <f>VLOOKUP(A361,Employee_Master_Raw!$1:$1048576,9,FALSE)</f>
        <v>Master's</v>
      </c>
      <c r="J361" s="3">
        <f>VLOOKUP(A361,Employee_Master_Raw!$1:$1048576,10,FALSE)</f>
        <v>6</v>
      </c>
      <c r="K361" t="str">
        <f>VLOOKUP(A361,Employee_Master_Raw!$1:$1048576,11,FALSE)</f>
        <v>Priya Sharma</v>
      </c>
      <c r="L361" s="10">
        <f>VLOOKUP(A361,HR_Metrics_Raw!$1:$1048576,2,FALSE)</f>
        <v>113189</v>
      </c>
      <c r="M361" s="3">
        <f>VLOOKUP(A361,HR_Metrics_Raw!$1:$1048576,3,FALSE)</f>
        <v>3</v>
      </c>
      <c r="N361" s="3">
        <f>VLOOKUP(A361,HR_Metrics_Raw!$1:$1048576,4,FALSE)</f>
        <v>10</v>
      </c>
      <c r="O361" s="12">
        <f>VLOOKUP(A361,HR_Metrics_Raw!$1:$1048576,5,FALSE)</f>
        <v>0.82299999999999995</v>
      </c>
      <c r="P361" s="3">
        <f>VLOOKUP(A361,HR_Metrics_Raw!$1:$1048576,6,FALSE)</f>
        <v>11</v>
      </c>
      <c r="Q361" t="str">
        <f>VLOOKUP(A361,HR_Metrics_Raw!$1:$1048576,7,FALSE)</f>
        <v>Casual</v>
      </c>
      <c r="R361" t="str">
        <f>VLOOKUP(A361,HR_Metrics_Raw!$1:$1048576,8,FALSE)</f>
        <v>No</v>
      </c>
      <c r="S361" s="3">
        <f>VLOOKUP(A361,HR_Metrics_Raw!$1:$1048576,9,FALSE)</f>
        <v>39</v>
      </c>
      <c r="T361" t="str">
        <f>VLOOKUP(A361,HR_Metrics_Raw!$1:$1048576,10,FALSE)</f>
        <v>No</v>
      </c>
      <c r="U361" t="str">
        <f>VLOOKUP(A361,HR_Metrics_Raw!$1:$1048576,11,FALSE)</f>
        <v>No</v>
      </c>
    </row>
    <row r="362" spans="1:21" x14ac:dyDescent="0.35">
      <c r="A362" s="1" t="s">
        <v>85</v>
      </c>
      <c r="B362" s="1" t="str">
        <f>VLOOKUP(Final_HR_Data!A362,Employee_Master_Raw!$1:$1048576,2,FALSE)</f>
        <v>Sneha Iyer</v>
      </c>
      <c r="C362" s="1" t="str">
        <f>VLOOKUP(A362,Employee_Master_Raw!$1:$1048576,3,FALSE)</f>
        <v>Female</v>
      </c>
      <c r="D362" s="2">
        <f>VLOOKUP(A362,Employee_Master_Raw!$1:$1048576,4,FALSE)</f>
        <v>40</v>
      </c>
      <c r="E362" s="1" t="str">
        <f>VLOOKUP(A362,Employee_Master_Raw!$1:$1048576,5,FALSE)</f>
        <v>Operations</v>
      </c>
      <c r="F362" s="1" t="str">
        <f>VLOOKUP(A362,Employee_Master_Raw!$1:$1048576,6,FALSE)</f>
        <v>Analyst</v>
      </c>
      <c r="G362" s="1" t="str">
        <f>VLOOKUP(A362,Employee_Master_Raw!$1:$1048576,7,FALSE)</f>
        <v>Delhi</v>
      </c>
      <c r="H362" s="6">
        <f>IF(VLOOKUP(A362,Employee_Master_Raw!$1:$1048576,8,FALSE)=0,"",VLOOKUP(A362,Employee_Master_Raw!$1:$1048576,8,FALSE))</f>
        <v>45760</v>
      </c>
      <c r="I362" t="str">
        <f>VLOOKUP(A362,Employee_Master_Raw!$1:$1048576,9,FALSE)</f>
        <v>MCA</v>
      </c>
      <c r="J362" s="3">
        <f>VLOOKUP(A362,Employee_Master_Raw!$1:$1048576,10,FALSE)</f>
        <v>11</v>
      </c>
      <c r="K362" t="str">
        <f>VLOOKUP(A362,Employee_Master_Raw!$1:$1048576,11,FALSE)</f>
        <v>Anil Menon</v>
      </c>
      <c r="L362" s="10">
        <f>VLOOKUP(A362,HR_Metrics_Raw!$1:$1048576,2,FALSE)</f>
        <v>159791</v>
      </c>
      <c r="M362" s="3">
        <f>VLOOKUP(A362,HR_Metrics_Raw!$1:$1048576,3,FALSE)</f>
        <v>1</v>
      </c>
      <c r="N362" s="3">
        <f>VLOOKUP(A362,HR_Metrics_Raw!$1:$1048576,4,FALSE)</f>
        <v>2</v>
      </c>
      <c r="O362" s="12">
        <f>VLOOKUP(A362,HR_Metrics_Raw!$1:$1048576,5,FALSE)</f>
        <v>0.94700000000000006</v>
      </c>
      <c r="P362" s="3">
        <f>VLOOKUP(A362,HR_Metrics_Raw!$1:$1048576,6,FALSE)</f>
        <v>18</v>
      </c>
      <c r="Q362" t="str">
        <f>VLOOKUP(A362,HR_Metrics_Raw!$1:$1048576,7,FALSE)</f>
        <v>Unpaid</v>
      </c>
      <c r="R362" t="str">
        <f>VLOOKUP(A362,HR_Metrics_Raw!$1:$1048576,8,FALSE)</f>
        <v>No</v>
      </c>
      <c r="S362" s="3">
        <f>VLOOKUP(A362,HR_Metrics_Raw!$1:$1048576,9,FALSE)</f>
        <v>13</v>
      </c>
      <c r="T362" t="str">
        <f>VLOOKUP(A362,HR_Metrics_Raw!$1:$1048576,10,FALSE)</f>
        <v>No</v>
      </c>
      <c r="U362" t="str">
        <f>VLOOKUP(A362,HR_Metrics_Raw!$1:$1048576,11,FALSE)</f>
        <v>No</v>
      </c>
    </row>
    <row r="363" spans="1:21" x14ac:dyDescent="0.35">
      <c r="A363" s="1" t="s">
        <v>706</v>
      </c>
      <c r="B363" s="1" t="str">
        <f>VLOOKUP(Final_HR_Data!A363,Employee_Master_Raw!$1:$1048576,2,FALSE)</f>
        <v>Kiran Patel</v>
      </c>
      <c r="C363" s="1" t="str">
        <f>VLOOKUP(A363,Employee_Master_Raw!$1:$1048576,3,FALSE)</f>
        <v>Female</v>
      </c>
      <c r="D363" s="2">
        <f>VLOOKUP(A363,Employee_Master_Raw!$1:$1048576,4,FALSE)</f>
        <v>52</v>
      </c>
      <c r="E363" s="1" t="str">
        <f>VLOOKUP(A363,Employee_Master_Raw!$1:$1048576,5,FALSE)</f>
        <v>Operations</v>
      </c>
      <c r="F363" s="1" t="str">
        <f>VLOOKUP(A363,Employee_Master_Raw!$1:$1048576,6,FALSE)</f>
        <v>Developer</v>
      </c>
      <c r="G363" s="1" t="str">
        <f>VLOOKUP(A363,Employee_Master_Raw!$1:$1048576,7,FALSE)</f>
        <v>Kochi</v>
      </c>
      <c r="H363" s="6">
        <f>IF(VLOOKUP(A363,Employee_Master_Raw!$1:$1048576,8,FALSE)=0,"",VLOOKUP(A363,Employee_Master_Raw!$1:$1048576,8,FALSE))</f>
        <v>43755</v>
      </c>
      <c r="I363" t="str">
        <f>VLOOKUP(A363,Employee_Master_Raw!$1:$1048576,9,FALSE)</f>
        <v>MCA</v>
      </c>
      <c r="J363" s="3">
        <f>VLOOKUP(A363,Employee_Master_Raw!$1:$1048576,10,FALSE)</f>
        <v>17</v>
      </c>
      <c r="K363" t="str">
        <f>VLOOKUP(A363,Employee_Master_Raw!$1:$1048576,11,FALSE)</f>
        <v>Sneha Thomas</v>
      </c>
      <c r="L363" s="10">
        <f>VLOOKUP(A363,HR_Metrics_Raw!$1:$1048576,2,FALSE)</f>
        <v>67153</v>
      </c>
      <c r="M363" s="3">
        <f>VLOOKUP(A363,HR_Metrics_Raw!$1:$1048576,3,FALSE)</f>
        <v>2</v>
      </c>
      <c r="N363" s="3">
        <f>VLOOKUP(A363,HR_Metrics_Raw!$1:$1048576,4,FALSE)</f>
        <v>6</v>
      </c>
      <c r="O363" s="12">
        <f>VLOOKUP(A363,HR_Metrics_Raw!$1:$1048576,5,FALSE)</f>
        <v>0.998</v>
      </c>
      <c r="P363" s="3">
        <f>VLOOKUP(A363,HR_Metrics_Raw!$1:$1048576,6,FALSE)</f>
        <v>24</v>
      </c>
      <c r="Q363" t="str">
        <f>VLOOKUP(A363,HR_Metrics_Raw!$1:$1048576,7,FALSE)</f>
        <v>Sick</v>
      </c>
      <c r="R363" t="str">
        <f>VLOOKUP(A363,HR_Metrics_Raw!$1:$1048576,8,FALSE)</f>
        <v>Yes</v>
      </c>
      <c r="S363" s="3">
        <f>VLOOKUP(A363,HR_Metrics_Raw!$1:$1048576,9,FALSE)</f>
        <v>11</v>
      </c>
      <c r="T363" t="str">
        <f>VLOOKUP(A363,HR_Metrics_Raw!$1:$1048576,10,FALSE)</f>
        <v>Yes</v>
      </c>
      <c r="U363" t="str">
        <f>VLOOKUP(A363,HR_Metrics_Raw!$1:$1048576,11,FALSE)</f>
        <v>No</v>
      </c>
    </row>
    <row r="364" spans="1:21" x14ac:dyDescent="0.35">
      <c r="A364" s="1" t="s">
        <v>174</v>
      </c>
      <c r="B364" s="1" t="str">
        <f>VLOOKUP(Final_HR_Data!A364,Employee_Master_Raw!$1:$1048576,2,FALSE)</f>
        <v>Neha Thomas</v>
      </c>
      <c r="C364" s="1" t="str">
        <f>VLOOKUP(A364,Employee_Master_Raw!$1:$1048576,3,FALSE)</f>
        <v>Female</v>
      </c>
      <c r="D364" s="2">
        <f>VLOOKUP(A364,Employee_Master_Raw!$1:$1048576,4,FALSE)</f>
        <v>60</v>
      </c>
      <c r="E364" s="1" t="str">
        <f>VLOOKUP(A364,Employee_Master_Raw!$1:$1048576,5,FALSE)</f>
        <v>Marketing</v>
      </c>
      <c r="F364" s="1" t="str">
        <f>VLOOKUP(A364,Employee_Master_Raw!$1:$1048576,6,FALSE)</f>
        <v>Manager</v>
      </c>
      <c r="G364" s="1" t="str">
        <f>VLOOKUP(A364,Employee_Master_Raw!$1:$1048576,7,FALSE)</f>
        <v>Delhi</v>
      </c>
      <c r="H364" s="6">
        <f>IF(VLOOKUP(A364,Employee_Master_Raw!$1:$1048576,8,FALSE)=0,"",VLOOKUP(A364,Employee_Master_Raw!$1:$1048576,8,FALSE))</f>
        <v>45784</v>
      </c>
      <c r="I364" t="str">
        <f>VLOOKUP(A364,Employee_Master_Raw!$1:$1048576,9,FALSE)</f>
        <v>Master's</v>
      </c>
      <c r="J364" s="3">
        <f>VLOOKUP(A364,Employee_Master_Raw!$1:$1048576,10,FALSE)</f>
        <v>20</v>
      </c>
      <c r="K364" t="str">
        <f>VLOOKUP(A364,Employee_Master_Raw!$1:$1048576,11,FALSE)</f>
        <v>Priya Sharma</v>
      </c>
      <c r="L364" s="10">
        <f>VLOOKUP(A364,HR_Metrics_Raw!$1:$1048576,2,FALSE)</f>
        <v>108209</v>
      </c>
      <c r="M364" s="3">
        <f>VLOOKUP(A364,HR_Metrics_Raw!$1:$1048576,3,FALSE)</f>
        <v>1</v>
      </c>
      <c r="N364" s="3">
        <f>VLOOKUP(A364,HR_Metrics_Raw!$1:$1048576,4,FALSE)</f>
        <v>10</v>
      </c>
      <c r="O364" s="12">
        <f>VLOOKUP(A364,HR_Metrics_Raw!$1:$1048576,5,FALSE)</f>
        <v>0.90900000000000003</v>
      </c>
      <c r="P364" s="3">
        <f>VLOOKUP(A364,HR_Metrics_Raw!$1:$1048576,6,FALSE)</f>
        <v>0</v>
      </c>
      <c r="Q364" t="str">
        <f>VLOOKUP(A364,HR_Metrics_Raw!$1:$1048576,7,FALSE)</f>
        <v>Sick</v>
      </c>
      <c r="R364" t="str">
        <f>VLOOKUP(A364,HR_Metrics_Raw!$1:$1048576,8,FALSE)</f>
        <v>No</v>
      </c>
      <c r="S364" s="3">
        <f>VLOOKUP(A364,HR_Metrics_Raw!$1:$1048576,9,FALSE)</f>
        <v>40</v>
      </c>
      <c r="T364" t="str">
        <f>VLOOKUP(A364,HR_Metrics_Raw!$1:$1048576,10,FALSE)</f>
        <v>No</v>
      </c>
      <c r="U364" t="str">
        <f>VLOOKUP(A364,HR_Metrics_Raw!$1:$1048576,11,FALSE)</f>
        <v>No</v>
      </c>
    </row>
    <row r="365" spans="1:21" x14ac:dyDescent="0.35">
      <c r="A365" s="1" t="s">
        <v>2022</v>
      </c>
      <c r="B365" s="1" t="str">
        <f>VLOOKUP(Final_HR_Data!A365,Employee_Master_Raw!$1:$1048576,2,FALSE)</f>
        <v>Kiran Patel</v>
      </c>
      <c r="C365" s="1" t="str">
        <f>VLOOKUP(A365,Employee_Master_Raw!$1:$1048576,3,FALSE)</f>
        <v>Female</v>
      </c>
      <c r="D365" s="2">
        <f>VLOOKUP(A365,Employee_Master_Raw!$1:$1048576,4,FALSE)</f>
        <v>52</v>
      </c>
      <c r="E365" s="1" t="str">
        <f>VLOOKUP(A365,Employee_Master_Raw!$1:$1048576,5,FALSE)</f>
        <v>Marketing</v>
      </c>
      <c r="F365" s="1" t="str">
        <f>VLOOKUP(A365,Employee_Master_Raw!$1:$1048576,6,FALSE)</f>
        <v>Executive</v>
      </c>
      <c r="G365" s="1" t="str">
        <f>VLOOKUP(A365,Employee_Master_Raw!$1:$1048576,7,FALSE)</f>
        <v>Kochi</v>
      </c>
      <c r="H365" s="6">
        <f>IF(VLOOKUP(A365,Employee_Master_Raw!$1:$1048576,8,FALSE)=0,"",VLOOKUP(A365,Employee_Master_Raw!$1:$1048576,8,FALSE))</f>
        <v>44869</v>
      </c>
      <c r="I365" t="str">
        <f>VLOOKUP(A365,Employee_Master_Raw!$1:$1048576,9,FALSE)</f>
        <v>Bachelor's</v>
      </c>
      <c r="J365" s="3">
        <f>VLOOKUP(A365,Employee_Master_Raw!$1:$1048576,10,FALSE)</f>
        <v>17</v>
      </c>
      <c r="K365" t="str">
        <f>VLOOKUP(A365,Employee_Master_Raw!$1:$1048576,11,FALSE)</f>
        <v>Priya Sharma</v>
      </c>
      <c r="L365" s="10">
        <f>VLOOKUP(A365,HR_Metrics_Raw!$1:$1048576,2,FALSE)</f>
        <v>173327</v>
      </c>
      <c r="M365" s="3">
        <f>VLOOKUP(A365,HR_Metrics_Raw!$1:$1048576,3,FALSE)</f>
        <v>2</v>
      </c>
      <c r="N365" s="3">
        <f>VLOOKUP(A365,HR_Metrics_Raw!$1:$1048576,4,FALSE)</f>
        <v>4</v>
      </c>
      <c r="O365" s="12">
        <f>VLOOKUP(A365,HR_Metrics_Raw!$1:$1048576,5,FALSE)</f>
        <v>0.84299999999999997</v>
      </c>
      <c r="P365" s="3">
        <f>VLOOKUP(A365,HR_Metrics_Raw!$1:$1048576,6,FALSE)</f>
        <v>22</v>
      </c>
      <c r="Q365" t="str">
        <f>VLOOKUP(A365,HR_Metrics_Raw!$1:$1048576,7,FALSE)</f>
        <v>Maternity/Paternity</v>
      </c>
      <c r="R365" t="str">
        <f>VLOOKUP(A365,HR_Metrics_Raw!$1:$1048576,8,FALSE)</f>
        <v>No</v>
      </c>
      <c r="S365" s="3">
        <f>VLOOKUP(A365,HR_Metrics_Raw!$1:$1048576,9,FALSE)</f>
        <v>68</v>
      </c>
      <c r="T365" t="str">
        <f>VLOOKUP(A365,HR_Metrics_Raw!$1:$1048576,10,FALSE)</f>
        <v>No</v>
      </c>
      <c r="U365" t="str">
        <f>VLOOKUP(A365,HR_Metrics_Raw!$1:$1048576,11,FALSE)</f>
        <v>No</v>
      </c>
    </row>
    <row r="366" spans="1:21" x14ac:dyDescent="0.35">
      <c r="A366" s="1" t="s">
        <v>1363</v>
      </c>
      <c r="B366" s="1" t="str">
        <f>VLOOKUP(Final_HR_Data!A366,Employee_Master_Raw!$1:$1048576,2,FALSE)</f>
        <v>Sneha Iyer</v>
      </c>
      <c r="C366" s="1" t="str">
        <f>VLOOKUP(A366,Employee_Master_Raw!$1:$1048576,3,FALSE)</f>
        <v>Male</v>
      </c>
      <c r="D366" s="2">
        <f>VLOOKUP(A366,Employee_Master_Raw!$1:$1048576,4,FALSE)</f>
        <v>42</v>
      </c>
      <c r="E366" s="1" t="str">
        <f>VLOOKUP(A366,Employee_Master_Raw!$1:$1048576,5,FALSE)</f>
        <v>Customer Support</v>
      </c>
      <c r="F366" s="1" t="str">
        <f>VLOOKUP(A366,Employee_Master_Raw!$1:$1048576,6,FALSE)</f>
        <v>Specialist</v>
      </c>
      <c r="G366" s="1" t="str">
        <f>VLOOKUP(A366,Employee_Master_Raw!$1:$1048576,7,FALSE)</f>
        <v>Kochi</v>
      </c>
      <c r="H366" s="6">
        <f>IF(VLOOKUP(A366,Employee_Master_Raw!$1:$1048576,8,FALSE)=0,"",VLOOKUP(A366,Employee_Master_Raw!$1:$1048576,8,FALSE))</f>
        <v>44937</v>
      </c>
      <c r="I366" t="str">
        <f>VLOOKUP(A366,Employee_Master_Raw!$1:$1048576,9,FALSE)</f>
        <v>Bachelor's</v>
      </c>
      <c r="J366" s="3">
        <f>VLOOKUP(A366,Employee_Master_Raw!$1:$1048576,10,FALSE)</f>
        <v>6</v>
      </c>
      <c r="K366" t="str">
        <f>VLOOKUP(A366,Employee_Master_Raw!$1:$1048576,11,FALSE)</f>
        <v>Sneha Thomas</v>
      </c>
      <c r="L366" s="10">
        <f>VLOOKUP(A366,HR_Metrics_Raw!$1:$1048576,2,FALSE)</f>
        <v>67993</v>
      </c>
      <c r="M366" s="3">
        <f>VLOOKUP(A366,HR_Metrics_Raw!$1:$1048576,3,FALSE)</f>
        <v>2</v>
      </c>
      <c r="N366" s="3">
        <f>VLOOKUP(A366,HR_Metrics_Raw!$1:$1048576,4,FALSE)</f>
        <v>1</v>
      </c>
      <c r="O366" s="12">
        <f>VLOOKUP(A366,HR_Metrics_Raw!$1:$1048576,5,FALSE)</f>
        <v>0.76500000000000001</v>
      </c>
      <c r="P366" s="3">
        <f>VLOOKUP(A366,HR_Metrics_Raw!$1:$1048576,6,FALSE)</f>
        <v>10</v>
      </c>
      <c r="Q366" t="str">
        <f>VLOOKUP(A366,HR_Metrics_Raw!$1:$1048576,7,FALSE)</f>
        <v>Casual</v>
      </c>
      <c r="R366" t="str">
        <f>VLOOKUP(A366,HR_Metrics_Raw!$1:$1048576,8,FALSE)</f>
        <v>No</v>
      </c>
      <c r="S366" s="3">
        <f>VLOOKUP(A366,HR_Metrics_Raw!$1:$1048576,9,FALSE)</f>
        <v>13</v>
      </c>
      <c r="T366" t="str">
        <f>VLOOKUP(A366,HR_Metrics_Raw!$1:$1048576,10,FALSE)</f>
        <v>No</v>
      </c>
      <c r="U366" t="str">
        <f>VLOOKUP(A366,HR_Metrics_Raw!$1:$1048576,11,FALSE)</f>
        <v>No</v>
      </c>
    </row>
    <row r="367" spans="1:21" x14ac:dyDescent="0.35">
      <c r="A367" s="1" t="s">
        <v>50</v>
      </c>
      <c r="B367" s="1" t="str">
        <f>VLOOKUP(Final_HR_Data!A367,Employee_Master_Raw!$1:$1048576,2,FALSE)</f>
        <v>Neha Thomas</v>
      </c>
      <c r="C367" s="1" t="str">
        <f>VLOOKUP(A367,Employee_Master_Raw!$1:$1048576,3,FALSE)</f>
        <v>Female</v>
      </c>
      <c r="D367" s="2">
        <f>VLOOKUP(A367,Employee_Master_Raw!$1:$1048576,4,FALSE)</f>
        <v>24</v>
      </c>
      <c r="E367" s="1" t="str">
        <f>VLOOKUP(A367,Employee_Master_Raw!$1:$1048576,5,FALSE)</f>
        <v>IT</v>
      </c>
      <c r="F367" s="1" t="str">
        <f>VLOOKUP(A367,Employee_Master_Raw!$1:$1048576,6,FALSE)</f>
        <v>Manager</v>
      </c>
      <c r="G367" s="1" t="str">
        <f>VLOOKUP(A367,Employee_Master_Raw!$1:$1048576,7,FALSE)</f>
        <v>Kochi</v>
      </c>
      <c r="H367" s="6">
        <f>IF(VLOOKUP(A367,Employee_Master_Raw!$1:$1048576,8,FALSE)=0,"",VLOOKUP(A367,Employee_Master_Raw!$1:$1048576,8,FALSE))</f>
        <v>43102</v>
      </c>
      <c r="I367" t="str">
        <f>VLOOKUP(A367,Employee_Master_Raw!$1:$1048576,9,FALSE)</f>
        <v>MBA</v>
      </c>
      <c r="J367" s="3">
        <f>VLOOKUP(A367,Employee_Master_Raw!$1:$1048576,10,FALSE)</f>
        <v>13</v>
      </c>
      <c r="K367" t="str">
        <f>VLOOKUP(A367,Employee_Master_Raw!$1:$1048576,11,FALSE)</f>
        <v>Unknown</v>
      </c>
      <c r="L367" s="10">
        <f>VLOOKUP(A367,HR_Metrics_Raw!$1:$1048576,2,FALSE)</f>
        <v>66142</v>
      </c>
      <c r="M367" s="3">
        <f>VLOOKUP(A367,HR_Metrics_Raw!$1:$1048576,3,FALSE)</f>
        <v>1</v>
      </c>
      <c r="N367" s="3">
        <f>VLOOKUP(A367,HR_Metrics_Raw!$1:$1048576,4,FALSE)</f>
        <v>2</v>
      </c>
      <c r="O367" s="12">
        <f>VLOOKUP(A367,HR_Metrics_Raw!$1:$1048576,5,FALSE)</f>
        <v>0.84299999999999997</v>
      </c>
      <c r="P367" s="3">
        <f>VLOOKUP(A367,HR_Metrics_Raw!$1:$1048576,6,FALSE)</f>
        <v>10</v>
      </c>
      <c r="Q367" t="str">
        <f>VLOOKUP(A367,HR_Metrics_Raw!$1:$1048576,7,FALSE)</f>
        <v>Earned</v>
      </c>
      <c r="R367" t="str">
        <f>VLOOKUP(A367,HR_Metrics_Raw!$1:$1048576,8,FALSE)</f>
        <v>No</v>
      </c>
      <c r="S367" s="3">
        <f>VLOOKUP(A367,HR_Metrics_Raw!$1:$1048576,9,FALSE)</f>
        <v>58</v>
      </c>
      <c r="T367" t="str">
        <f>VLOOKUP(A367,HR_Metrics_Raw!$1:$1048576,10,FALSE)</f>
        <v>Yes</v>
      </c>
      <c r="U367" t="str">
        <f>VLOOKUP(A367,HR_Metrics_Raw!$1:$1048576,11,FALSE)</f>
        <v>No</v>
      </c>
    </row>
    <row r="368" spans="1:21" x14ac:dyDescent="0.35">
      <c r="A368" s="1" t="s">
        <v>321</v>
      </c>
      <c r="B368" s="1" t="str">
        <f>VLOOKUP(Final_HR_Data!A368,Employee_Master_Raw!$1:$1048576,2,FALSE)</f>
        <v>Ananya Sharma</v>
      </c>
      <c r="C368" s="1" t="str">
        <f>VLOOKUP(A368,Employee_Master_Raw!$1:$1048576,3,FALSE)</f>
        <v>Male</v>
      </c>
      <c r="D368" s="2">
        <f>VLOOKUP(A368,Employee_Master_Raw!$1:$1048576,4,FALSE)</f>
        <v>27</v>
      </c>
      <c r="E368" s="1" t="str">
        <f>VLOOKUP(A368,Employee_Master_Raw!$1:$1048576,5,FALSE)</f>
        <v>Finance</v>
      </c>
      <c r="F368" s="1" t="str">
        <f>VLOOKUP(A368,Employee_Master_Raw!$1:$1048576,6,FALSE)</f>
        <v>Analyst</v>
      </c>
      <c r="G368" s="1" t="str">
        <f>VLOOKUP(A368,Employee_Master_Raw!$1:$1048576,7,FALSE)</f>
        <v>Pune</v>
      </c>
      <c r="H368" s="6">
        <f>IF(VLOOKUP(A368,Employee_Master_Raw!$1:$1048576,8,FALSE)=0,"",VLOOKUP(A368,Employee_Master_Raw!$1:$1048576,8,FALSE))</f>
        <v>42373</v>
      </c>
      <c r="I368" t="str">
        <f>VLOOKUP(A368,Employee_Master_Raw!$1:$1048576,9,FALSE)</f>
        <v>Bachelor's</v>
      </c>
      <c r="J368" s="3">
        <f>VLOOKUP(A368,Employee_Master_Raw!$1:$1048576,10,FALSE)</f>
        <v>1</v>
      </c>
      <c r="K368" t="str">
        <f>VLOOKUP(A368,Employee_Master_Raw!$1:$1048576,11,FALSE)</f>
        <v>Anil Menon</v>
      </c>
      <c r="L368" s="10">
        <f>VLOOKUP(A368,HR_Metrics_Raw!$1:$1048576,2,FALSE)</f>
        <v>123418</v>
      </c>
      <c r="M368" s="3">
        <f>VLOOKUP(A368,HR_Metrics_Raw!$1:$1048576,3,FALSE)</f>
        <v>2</v>
      </c>
      <c r="N368" s="3">
        <f>VLOOKUP(A368,HR_Metrics_Raw!$1:$1048576,4,FALSE)</f>
        <v>8</v>
      </c>
      <c r="O368" s="12">
        <f>VLOOKUP(A368,HR_Metrics_Raw!$1:$1048576,5,FALSE)</f>
        <v>0.97</v>
      </c>
      <c r="P368" s="3">
        <f>VLOOKUP(A368,HR_Metrics_Raw!$1:$1048576,6,FALSE)</f>
        <v>30</v>
      </c>
      <c r="Q368" t="str">
        <f>VLOOKUP(A368,HR_Metrics_Raw!$1:$1048576,7,FALSE)</f>
        <v>Maternity/Paternity</v>
      </c>
      <c r="R368" t="str">
        <f>VLOOKUP(A368,HR_Metrics_Raw!$1:$1048576,8,FALSE)</f>
        <v>No</v>
      </c>
      <c r="S368" s="3">
        <f>VLOOKUP(A368,HR_Metrics_Raw!$1:$1048576,9,FALSE)</f>
        <v>80</v>
      </c>
      <c r="T368" t="str">
        <f>VLOOKUP(A368,HR_Metrics_Raw!$1:$1048576,10,FALSE)</f>
        <v>No</v>
      </c>
      <c r="U368" t="str">
        <f>VLOOKUP(A368,HR_Metrics_Raw!$1:$1048576,11,FALSE)</f>
        <v>No</v>
      </c>
    </row>
    <row r="369" spans="1:21" x14ac:dyDescent="0.35">
      <c r="A369" s="1" t="s">
        <v>249</v>
      </c>
      <c r="B369" s="1" t="str">
        <f>VLOOKUP(Final_HR_Data!A369,Employee_Master_Raw!$1:$1048576,2,FALSE)</f>
        <v>Sneha Iyer</v>
      </c>
      <c r="C369" s="1" t="str">
        <f>VLOOKUP(A369,Employee_Master_Raw!$1:$1048576,3,FALSE)</f>
        <v>Male</v>
      </c>
      <c r="D369" s="2">
        <f>VLOOKUP(A369,Employee_Master_Raw!$1:$1048576,4,FALSE)</f>
        <v>55</v>
      </c>
      <c r="E369" s="1" t="str">
        <f>VLOOKUP(A369,Employee_Master_Raw!$1:$1048576,5,FALSE)</f>
        <v>IT</v>
      </c>
      <c r="F369" s="1" t="str">
        <f>VLOOKUP(A369,Employee_Master_Raw!$1:$1048576,6,FALSE)</f>
        <v>Analyst</v>
      </c>
      <c r="G369" s="1" t="str">
        <f>VLOOKUP(A369,Employee_Master_Raw!$1:$1048576,7,FALSE)</f>
        <v>Delhi</v>
      </c>
      <c r="H369" s="6">
        <f>IF(VLOOKUP(A369,Employee_Master_Raw!$1:$1048576,8,FALSE)=0,"",VLOOKUP(A369,Employee_Master_Raw!$1:$1048576,8,FALSE))</f>
        <v>44474</v>
      </c>
      <c r="I369" t="str">
        <f>VLOOKUP(A369,Employee_Master_Raw!$1:$1048576,9,FALSE)</f>
        <v>MBA</v>
      </c>
      <c r="J369" s="3">
        <f>VLOOKUP(A369,Employee_Master_Raw!$1:$1048576,10,FALSE)</f>
        <v>4</v>
      </c>
      <c r="K369" t="str">
        <f>VLOOKUP(A369,Employee_Master_Raw!$1:$1048576,11,FALSE)</f>
        <v>Sneha Thomas</v>
      </c>
      <c r="L369" s="10">
        <f>VLOOKUP(A369,HR_Metrics_Raw!$1:$1048576,2,FALSE)</f>
        <v>142473</v>
      </c>
      <c r="M369" s="3">
        <f>VLOOKUP(A369,HR_Metrics_Raw!$1:$1048576,3,FALSE)</f>
        <v>1</v>
      </c>
      <c r="N369" s="3">
        <f>VLOOKUP(A369,HR_Metrics_Raw!$1:$1048576,4,FALSE)</f>
        <v>5</v>
      </c>
      <c r="O369" s="12">
        <f>VLOOKUP(A369,HR_Metrics_Raw!$1:$1048576,5,FALSE)</f>
        <v>0.84499999999999997</v>
      </c>
      <c r="P369" s="3">
        <f>VLOOKUP(A369,HR_Metrics_Raw!$1:$1048576,6,FALSE)</f>
        <v>16</v>
      </c>
      <c r="Q369" t="str">
        <f>VLOOKUP(A369,HR_Metrics_Raw!$1:$1048576,7,FALSE)</f>
        <v>Earned</v>
      </c>
      <c r="R369" t="str">
        <f>VLOOKUP(A369,HR_Metrics_Raw!$1:$1048576,8,FALSE)</f>
        <v>No</v>
      </c>
      <c r="S369" s="3">
        <f>VLOOKUP(A369,HR_Metrics_Raw!$1:$1048576,9,FALSE)</f>
        <v>51</v>
      </c>
      <c r="T369" t="str">
        <f>VLOOKUP(A369,HR_Metrics_Raw!$1:$1048576,10,FALSE)</f>
        <v>No</v>
      </c>
      <c r="U369" t="str">
        <f>VLOOKUP(A369,HR_Metrics_Raw!$1:$1048576,11,FALSE)</f>
        <v>No</v>
      </c>
    </row>
    <row r="370" spans="1:21" x14ac:dyDescent="0.35">
      <c r="A370" s="1" t="s">
        <v>1839</v>
      </c>
      <c r="B370" s="1" t="str">
        <f>VLOOKUP(Final_HR_Data!A370,Employee_Master_Raw!$1:$1048576,2,FALSE)</f>
        <v>Kiran Patel</v>
      </c>
      <c r="C370" s="1" t="str">
        <f>VLOOKUP(A370,Employee_Master_Raw!$1:$1048576,3,FALSE)</f>
        <v>Female</v>
      </c>
      <c r="D370" s="2">
        <f>VLOOKUP(A370,Employee_Master_Raw!$1:$1048576,4,FALSE)</f>
        <v>57</v>
      </c>
      <c r="E370" s="1" t="str">
        <f>VLOOKUP(A370,Employee_Master_Raw!$1:$1048576,5,FALSE)</f>
        <v>Marketing</v>
      </c>
      <c r="F370" s="1" t="str">
        <f>VLOOKUP(A370,Employee_Master_Raw!$1:$1048576,6,FALSE)</f>
        <v>Specialist</v>
      </c>
      <c r="G370" s="1" t="str">
        <f>VLOOKUP(A370,Employee_Master_Raw!$1:$1048576,7,FALSE)</f>
        <v>Pune</v>
      </c>
      <c r="H370" s="6">
        <f>IF(VLOOKUP(A370,Employee_Master_Raw!$1:$1048576,8,FALSE)=0,"",VLOOKUP(A370,Employee_Master_Raw!$1:$1048576,8,FALSE))</f>
        <v>45978</v>
      </c>
      <c r="I370" t="str">
        <f>VLOOKUP(A370,Employee_Master_Raw!$1:$1048576,9,FALSE)</f>
        <v>Master's</v>
      </c>
      <c r="J370" s="3">
        <f>VLOOKUP(A370,Employee_Master_Raw!$1:$1048576,10,FALSE)</f>
        <v>15</v>
      </c>
      <c r="K370" t="str">
        <f>VLOOKUP(A370,Employee_Master_Raw!$1:$1048576,11,FALSE)</f>
        <v>Sneha Thomas</v>
      </c>
      <c r="L370" s="10">
        <f>VLOOKUP(A370,HR_Metrics_Raw!$1:$1048576,2,FALSE)</f>
        <v>124519</v>
      </c>
      <c r="M370" s="3">
        <f>VLOOKUP(A370,HR_Metrics_Raw!$1:$1048576,3,FALSE)</f>
        <v>3</v>
      </c>
      <c r="N370" s="3">
        <f>VLOOKUP(A370,HR_Metrics_Raw!$1:$1048576,4,FALSE)</f>
        <v>10</v>
      </c>
      <c r="O370" s="12">
        <f>VLOOKUP(A370,HR_Metrics_Raw!$1:$1048576,5,FALSE)</f>
        <v>0.89599999999999991</v>
      </c>
      <c r="P370" s="3">
        <f>VLOOKUP(A370,HR_Metrics_Raw!$1:$1048576,6,FALSE)</f>
        <v>3</v>
      </c>
      <c r="Q370" t="str">
        <f>VLOOKUP(A370,HR_Metrics_Raw!$1:$1048576,7,FALSE)</f>
        <v>Earned</v>
      </c>
      <c r="R370" t="str">
        <f>VLOOKUP(A370,HR_Metrics_Raw!$1:$1048576,8,FALSE)</f>
        <v>Yes</v>
      </c>
      <c r="S370" s="3">
        <f>VLOOKUP(A370,HR_Metrics_Raw!$1:$1048576,9,FALSE)</f>
        <v>78</v>
      </c>
      <c r="T370" t="str">
        <f>VLOOKUP(A370,HR_Metrics_Raw!$1:$1048576,10,FALSE)</f>
        <v>Yes</v>
      </c>
      <c r="U370" t="str">
        <f>VLOOKUP(A370,HR_Metrics_Raw!$1:$1048576,11,FALSE)</f>
        <v>No</v>
      </c>
    </row>
    <row r="371" spans="1:21" x14ac:dyDescent="0.35">
      <c r="A371" s="1" t="s">
        <v>2973</v>
      </c>
      <c r="B371" s="1" t="str">
        <f>VLOOKUP(Final_HR_Data!A371,Employee_Master_Raw!$1:$1048576,2,FALSE)</f>
        <v>Arjun Nair</v>
      </c>
      <c r="C371" s="1" t="str">
        <f>VLOOKUP(A371,Employee_Master_Raw!$1:$1048576,3,FALSE)</f>
        <v>Male</v>
      </c>
      <c r="D371" s="2">
        <f>VLOOKUP(A371,Employee_Master_Raw!$1:$1048576,4,FALSE)</f>
        <v>57</v>
      </c>
      <c r="E371" s="1" t="str">
        <f>VLOOKUP(A371,Employee_Master_Raw!$1:$1048576,5,FALSE)</f>
        <v>Operations</v>
      </c>
      <c r="F371" s="1" t="str">
        <f>VLOOKUP(A371,Employee_Master_Raw!$1:$1048576,6,FALSE)</f>
        <v>Analyst</v>
      </c>
      <c r="G371" s="1" t="str">
        <f>VLOOKUP(A371,Employee_Master_Raw!$1:$1048576,7,FALSE)</f>
        <v>Pune</v>
      </c>
      <c r="H371" s="6">
        <f>IF(VLOOKUP(A371,Employee_Master_Raw!$1:$1048576,8,FALSE)=0,"",VLOOKUP(A371,Employee_Master_Raw!$1:$1048576,8,FALSE))</f>
        <v>42475</v>
      </c>
      <c r="I371" t="str">
        <f>VLOOKUP(A371,Employee_Master_Raw!$1:$1048576,9,FALSE)</f>
        <v>Bachelor's</v>
      </c>
      <c r="J371" s="3">
        <f>VLOOKUP(A371,Employee_Master_Raw!$1:$1048576,10,FALSE)</f>
        <v>10</v>
      </c>
      <c r="K371" t="str">
        <f>VLOOKUP(A371,Employee_Master_Raw!$1:$1048576,11,FALSE)</f>
        <v>Rahul Nair</v>
      </c>
      <c r="L371" s="10">
        <f>VLOOKUP(A371,HR_Metrics_Raw!$1:$1048576,2,FALSE)</f>
        <v>38995</v>
      </c>
      <c r="M371" s="3">
        <f>VLOOKUP(A371,HR_Metrics_Raw!$1:$1048576,3,FALSE)</f>
        <v>5</v>
      </c>
      <c r="N371" s="3">
        <f>VLOOKUP(A371,HR_Metrics_Raw!$1:$1048576,4,FALSE)</f>
        <v>5</v>
      </c>
      <c r="O371" s="12">
        <f>VLOOKUP(A371,HR_Metrics_Raw!$1:$1048576,5,FALSE)</f>
        <v>0.83099999999999996</v>
      </c>
      <c r="P371" s="3">
        <f>VLOOKUP(A371,HR_Metrics_Raw!$1:$1048576,6,FALSE)</f>
        <v>28</v>
      </c>
      <c r="Q371" t="str">
        <f>VLOOKUP(A371,HR_Metrics_Raw!$1:$1048576,7,FALSE)</f>
        <v>Sick</v>
      </c>
      <c r="R371" t="str">
        <f>VLOOKUP(A371,HR_Metrics_Raw!$1:$1048576,8,FALSE)</f>
        <v>No</v>
      </c>
      <c r="S371" s="3">
        <f>VLOOKUP(A371,HR_Metrics_Raw!$1:$1048576,9,FALSE)</f>
        <v>5</v>
      </c>
      <c r="T371" t="str">
        <f>VLOOKUP(A371,HR_Metrics_Raw!$1:$1048576,10,FALSE)</f>
        <v>No</v>
      </c>
      <c r="U371" t="str">
        <f>VLOOKUP(A371,HR_Metrics_Raw!$1:$1048576,11,FALSE)</f>
        <v>No</v>
      </c>
    </row>
    <row r="372" spans="1:21" x14ac:dyDescent="0.35">
      <c r="A372" s="1" t="s">
        <v>150</v>
      </c>
      <c r="B372" s="1" t="str">
        <f>VLOOKUP(Final_HR_Data!A372,Employee_Master_Raw!$1:$1048576,2,FALSE)</f>
        <v>Ananya Sharma</v>
      </c>
      <c r="C372" s="1" t="str">
        <f>VLOOKUP(A372,Employee_Master_Raw!$1:$1048576,3,FALSE)</f>
        <v>Male</v>
      </c>
      <c r="D372" s="2">
        <f>VLOOKUP(A372,Employee_Master_Raw!$1:$1048576,4,FALSE)</f>
        <v>32</v>
      </c>
      <c r="E372" s="1" t="str">
        <f>VLOOKUP(A372,Employee_Master_Raw!$1:$1048576,5,FALSE)</f>
        <v>IT</v>
      </c>
      <c r="F372" s="1" t="str">
        <f>VLOOKUP(A372,Employee_Master_Raw!$1:$1048576,6,FALSE)</f>
        <v>Manager</v>
      </c>
      <c r="G372" s="1" t="str">
        <f>VLOOKUP(A372,Employee_Master_Raw!$1:$1048576,7,FALSE)</f>
        <v>Delhi</v>
      </c>
      <c r="H372" s="6">
        <f>IF(VLOOKUP(A372,Employee_Master_Raw!$1:$1048576,8,FALSE)=0,"",VLOOKUP(A372,Employee_Master_Raw!$1:$1048576,8,FALSE))</f>
        <v>45512</v>
      </c>
      <c r="I372" t="str">
        <f>VLOOKUP(A372,Employee_Master_Raw!$1:$1048576,9,FALSE)</f>
        <v>MCA</v>
      </c>
      <c r="J372" s="3">
        <f>VLOOKUP(A372,Employee_Master_Raw!$1:$1048576,10,FALSE)</f>
        <v>13</v>
      </c>
      <c r="K372" t="str">
        <f>VLOOKUP(A372,Employee_Master_Raw!$1:$1048576,11,FALSE)</f>
        <v>Sneha Thomas</v>
      </c>
      <c r="L372" s="10">
        <f>VLOOKUP(A372,HR_Metrics_Raw!$1:$1048576,2,FALSE)</f>
        <v>62636</v>
      </c>
      <c r="M372" s="3">
        <f>VLOOKUP(A372,HR_Metrics_Raw!$1:$1048576,3,FALSE)</f>
        <v>4</v>
      </c>
      <c r="N372" s="3">
        <f>VLOOKUP(A372,HR_Metrics_Raw!$1:$1048576,4,FALSE)</f>
        <v>1</v>
      </c>
      <c r="O372" s="12">
        <f>VLOOKUP(A372,HR_Metrics_Raw!$1:$1048576,5,FALSE)</f>
        <v>0.86099999999999999</v>
      </c>
      <c r="P372" s="3">
        <f>VLOOKUP(A372,HR_Metrics_Raw!$1:$1048576,6,FALSE)</f>
        <v>3</v>
      </c>
      <c r="Q372" t="str">
        <f>VLOOKUP(A372,HR_Metrics_Raw!$1:$1048576,7,FALSE)</f>
        <v>Unpaid</v>
      </c>
      <c r="R372" t="str">
        <f>VLOOKUP(A372,HR_Metrics_Raw!$1:$1048576,8,FALSE)</f>
        <v>No</v>
      </c>
      <c r="S372" s="3">
        <f>VLOOKUP(A372,HR_Metrics_Raw!$1:$1048576,9,FALSE)</f>
        <v>26</v>
      </c>
      <c r="T372" t="str">
        <f>VLOOKUP(A372,HR_Metrics_Raw!$1:$1048576,10,FALSE)</f>
        <v>Yes</v>
      </c>
      <c r="U372" t="str">
        <f>VLOOKUP(A372,HR_Metrics_Raw!$1:$1048576,11,FALSE)</f>
        <v>No</v>
      </c>
    </row>
    <row r="373" spans="1:21" x14ac:dyDescent="0.35">
      <c r="A373" s="1" t="s">
        <v>1770</v>
      </c>
      <c r="B373" s="1" t="str">
        <f>VLOOKUP(Final_HR_Data!A373,Employee_Master_Raw!$1:$1048576,2,FALSE)</f>
        <v>Arjun Nair</v>
      </c>
      <c r="C373" s="1" t="str">
        <f>VLOOKUP(A373,Employee_Master_Raw!$1:$1048576,3,FALSE)</f>
        <v>Male</v>
      </c>
      <c r="D373" s="2">
        <f>VLOOKUP(A373,Employee_Master_Raw!$1:$1048576,4,FALSE)</f>
        <v>36</v>
      </c>
      <c r="E373" s="1" t="str">
        <f>VLOOKUP(A373,Employee_Master_Raw!$1:$1048576,5,FALSE)</f>
        <v>Operations</v>
      </c>
      <c r="F373" s="1" t="str">
        <f>VLOOKUP(A373,Employee_Master_Raw!$1:$1048576,6,FALSE)</f>
        <v>Manager</v>
      </c>
      <c r="G373" s="1" t="str">
        <f>VLOOKUP(A373,Employee_Master_Raw!$1:$1048576,7,FALSE)</f>
        <v>Delhi</v>
      </c>
      <c r="H373" s="6">
        <f>IF(VLOOKUP(A373,Employee_Master_Raw!$1:$1048576,8,FALSE)=0,"",VLOOKUP(A373,Employee_Master_Raw!$1:$1048576,8,FALSE))</f>
        <v>44264</v>
      </c>
      <c r="I373" t="str">
        <f>VLOOKUP(A373,Employee_Master_Raw!$1:$1048576,9,FALSE)</f>
        <v>Master's</v>
      </c>
      <c r="J373" s="3">
        <f>VLOOKUP(A373,Employee_Master_Raw!$1:$1048576,10,FALSE)</f>
        <v>20</v>
      </c>
      <c r="K373" t="str">
        <f>VLOOKUP(A373,Employee_Master_Raw!$1:$1048576,11,FALSE)</f>
        <v>Rahul Nair</v>
      </c>
      <c r="L373" s="10">
        <f>VLOOKUP(A373,HR_Metrics_Raw!$1:$1048576,2,FALSE)</f>
        <v>170031</v>
      </c>
      <c r="M373" s="3">
        <f>VLOOKUP(A373,HR_Metrics_Raw!$1:$1048576,3,FALSE)</f>
        <v>3</v>
      </c>
      <c r="N373" s="3">
        <f>VLOOKUP(A373,HR_Metrics_Raw!$1:$1048576,4,FALSE)</f>
        <v>3</v>
      </c>
      <c r="O373" s="12">
        <f>VLOOKUP(A373,HR_Metrics_Raw!$1:$1048576,5,FALSE)</f>
        <v>0.89</v>
      </c>
      <c r="P373" s="3">
        <f>VLOOKUP(A373,HR_Metrics_Raw!$1:$1048576,6,FALSE)</f>
        <v>23</v>
      </c>
      <c r="Q373" t="str">
        <f>VLOOKUP(A373,HR_Metrics_Raw!$1:$1048576,7,FALSE)</f>
        <v>Maternity/Paternity</v>
      </c>
      <c r="R373" t="str">
        <f>VLOOKUP(A373,HR_Metrics_Raw!$1:$1048576,8,FALSE)</f>
        <v>No</v>
      </c>
      <c r="S373" s="3">
        <f>VLOOKUP(A373,HR_Metrics_Raw!$1:$1048576,9,FALSE)</f>
        <v>28</v>
      </c>
      <c r="T373" t="str">
        <f>VLOOKUP(A373,HR_Metrics_Raw!$1:$1048576,10,FALSE)</f>
        <v>No</v>
      </c>
      <c r="U373" t="str">
        <f>VLOOKUP(A373,HR_Metrics_Raw!$1:$1048576,11,FALSE)</f>
        <v>No</v>
      </c>
    </row>
    <row r="374" spans="1:21" x14ac:dyDescent="0.35">
      <c r="A374" s="1" t="s">
        <v>1314</v>
      </c>
      <c r="B374" s="1" t="str">
        <f>VLOOKUP(Final_HR_Data!A374,Employee_Master_Raw!$1:$1048576,2,FALSE)</f>
        <v>Neha Thomas</v>
      </c>
      <c r="C374" s="1" t="str">
        <f>VLOOKUP(A374,Employee_Master_Raw!$1:$1048576,3,FALSE)</f>
        <v>Male</v>
      </c>
      <c r="D374" s="2">
        <f>VLOOKUP(A374,Employee_Master_Raw!$1:$1048576,4,FALSE)</f>
        <v>56</v>
      </c>
      <c r="E374" s="1" t="str">
        <f>VLOOKUP(A374,Employee_Master_Raw!$1:$1048576,5,FALSE)</f>
        <v>Operations</v>
      </c>
      <c r="F374" s="1" t="str">
        <f>VLOOKUP(A374,Employee_Master_Raw!$1:$1048576,6,FALSE)</f>
        <v>Analyst</v>
      </c>
      <c r="G374" s="1" t="str">
        <f>VLOOKUP(A374,Employee_Master_Raw!$1:$1048576,7,FALSE)</f>
        <v>Kochi</v>
      </c>
      <c r="H374" s="6">
        <f>IF(VLOOKUP(A374,Employee_Master_Raw!$1:$1048576,8,FALSE)=0,"",VLOOKUP(A374,Employee_Master_Raw!$1:$1048576,8,FALSE))</f>
        <v>43432</v>
      </c>
      <c r="I374" t="str">
        <f>VLOOKUP(A374,Employee_Master_Raw!$1:$1048576,9,FALSE)</f>
        <v>Master's</v>
      </c>
      <c r="J374" s="3">
        <f>VLOOKUP(A374,Employee_Master_Raw!$1:$1048576,10,FALSE)</f>
        <v>5</v>
      </c>
      <c r="K374" t="str">
        <f>VLOOKUP(A374,Employee_Master_Raw!$1:$1048576,11,FALSE)</f>
        <v>Anil Menon</v>
      </c>
      <c r="L374" s="10">
        <f>VLOOKUP(A374,HR_Metrics_Raw!$1:$1048576,2,FALSE)</f>
        <v>171980</v>
      </c>
      <c r="M374" s="3">
        <f>VLOOKUP(A374,HR_Metrics_Raw!$1:$1048576,3,FALSE)</f>
        <v>2</v>
      </c>
      <c r="N374" s="3">
        <f>VLOOKUP(A374,HR_Metrics_Raw!$1:$1048576,4,FALSE)</f>
        <v>9</v>
      </c>
      <c r="O374" s="12">
        <f>VLOOKUP(A374,HR_Metrics_Raw!$1:$1048576,5,FALSE)</f>
        <v>0.90500000000000003</v>
      </c>
      <c r="P374" s="3">
        <f>VLOOKUP(A374,HR_Metrics_Raw!$1:$1048576,6,FALSE)</f>
        <v>30</v>
      </c>
      <c r="Q374" t="str">
        <f>VLOOKUP(A374,HR_Metrics_Raw!$1:$1048576,7,FALSE)</f>
        <v>Casual</v>
      </c>
      <c r="R374" t="str">
        <f>VLOOKUP(A374,HR_Metrics_Raw!$1:$1048576,8,FALSE)</f>
        <v>Yes</v>
      </c>
      <c r="S374" s="3">
        <f>VLOOKUP(A374,HR_Metrics_Raw!$1:$1048576,9,FALSE)</f>
        <v>37</v>
      </c>
      <c r="T374" t="str">
        <f>VLOOKUP(A374,HR_Metrics_Raw!$1:$1048576,10,FALSE)</f>
        <v>No</v>
      </c>
      <c r="U374" t="str">
        <f>VLOOKUP(A374,HR_Metrics_Raw!$1:$1048576,11,FALSE)</f>
        <v>No</v>
      </c>
    </row>
    <row r="375" spans="1:21" x14ac:dyDescent="0.35">
      <c r="A375" s="1" t="s">
        <v>2540</v>
      </c>
      <c r="B375" s="1" t="str">
        <f>VLOOKUP(Final_HR_Data!A375,Employee_Master_Raw!$1:$1048576,2,FALSE)</f>
        <v>Amit Das</v>
      </c>
      <c r="C375" s="1" t="str">
        <f>VLOOKUP(A375,Employee_Master_Raw!$1:$1048576,3,FALSE)</f>
        <v>Male</v>
      </c>
      <c r="D375" s="2">
        <f>VLOOKUP(A375,Employee_Master_Raw!$1:$1048576,4,FALSE)</f>
        <v>48</v>
      </c>
      <c r="E375" s="1" t="str">
        <f>VLOOKUP(A375,Employee_Master_Raw!$1:$1048576,5,FALSE)</f>
        <v>Marketing</v>
      </c>
      <c r="F375" s="1" t="str">
        <f>VLOOKUP(A375,Employee_Master_Raw!$1:$1048576,6,FALSE)</f>
        <v>Specialist</v>
      </c>
      <c r="G375" s="1" t="str">
        <f>VLOOKUP(A375,Employee_Master_Raw!$1:$1048576,7,FALSE)</f>
        <v>Delhi</v>
      </c>
      <c r="H375" s="6">
        <f>IF(VLOOKUP(A375,Employee_Master_Raw!$1:$1048576,8,FALSE)=0,"",VLOOKUP(A375,Employee_Master_Raw!$1:$1048576,8,FALSE))</f>
        <v>44352</v>
      </c>
      <c r="I375" t="str">
        <f>VLOOKUP(A375,Employee_Master_Raw!$1:$1048576,9,FALSE)</f>
        <v>MCA</v>
      </c>
      <c r="J375" s="3">
        <f>VLOOKUP(A375,Employee_Master_Raw!$1:$1048576,10,FALSE)</f>
        <v>14</v>
      </c>
      <c r="K375" t="str">
        <f>VLOOKUP(A375,Employee_Master_Raw!$1:$1048576,11,FALSE)</f>
        <v>Sneha Thomas</v>
      </c>
      <c r="L375" s="10">
        <f>VLOOKUP(A375,HR_Metrics_Raw!$1:$1048576,2,FALSE)</f>
        <v>105012</v>
      </c>
      <c r="M375" s="3">
        <f>VLOOKUP(A375,HR_Metrics_Raw!$1:$1048576,3,FALSE)</f>
        <v>5</v>
      </c>
      <c r="N375" s="3">
        <f>VLOOKUP(A375,HR_Metrics_Raw!$1:$1048576,4,FALSE)</f>
        <v>5</v>
      </c>
      <c r="O375" s="12">
        <f>VLOOKUP(A375,HR_Metrics_Raw!$1:$1048576,5,FALSE)</f>
        <v>0.95599999999999996</v>
      </c>
      <c r="P375" s="3">
        <f>VLOOKUP(A375,HR_Metrics_Raw!$1:$1048576,6,FALSE)</f>
        <v>6</v>
      </c>
      <c r="Q375" t="str">
        <f>VLOOKUP(A375,HR_Metrics_Raw!$1:$1048576,7,FALSE)</f>
        <v>Maternity/Paternity</v>
      </c>
      <c r="R375" t="str">
        <f>VLOOKUP(A375,HR_Metrics_Raw!$1:$1048576,8,FALSE)</f>
        <v>No</v>
      </c>
      <c r="S375" s="3">
        <f>VLOOKUP(A375,HR_Metrics_Raw!$1:$1048576,9,FALSE)</f>
        <v>64</v>
      </c>
      <c r="T375" t="str">
        <f>VLOOKUP(A375,HR_Metrics_Raw!$1:$1048576,10,FALSE)</f>
        <v>No</v>
      </c>
      <c r="U375" t="str">
        <f>VLOOKUP(A375,HR_Metrics_Raw!$1:$1048576,11,FALSE)</f>
        <v>No</v>
      </c>
    </row>
    <row r="376" spans="1:21" x14ac:dyDescent="0.35">
      <c r="A376" s="1" t="s">
        <v>1471</v>
      </c>
      <c r="B376" s="1" t="str">
        <f>VLOOKUP(Final_HR_Data!A376,Employee_Master_Raw!$1:$1048576,2,FALSE)</f>
        <v>Priya Menon</v>
      </c>
      <c r="C376" s="1" t="str">
        <f>VLOOKUP(A376,Employee_Master_Raw!$1:$1048576,3,FALSE)</f>
        <v>Female</v>
      </c>
      <c r="D376" s="2">
        <f>VLOOKUP(A376,Employee_Master_Raw!$1:$1048576,4,FALSE)</f>
        <v>36</v>
      </c>
      <c r="E376" s="1" t="str">
        <f>VLOOKUP(A376,Employee_Master_Raw!$1:$1048576,5,FALSE)</f>
        <v>Finance</v>
      </c>
      <c r="F376" s="1" t="str">
        <f>VLOOKUP(A376,Employee_Master_Raw!$1:$1048576,6,FALSE)</f>
        <v>Specialist</v>
      </c>
      <c r="G376" s="1" t="str">
        <f>VLOOKUP(A376,Employee_Master_Raw!$1:$1048576,7,FALSE)</f>
        <v>Mumbai</v>
      </c>
      <c r="H376" s="6">
        <f>IF(VLOOKUP(A376,Employee_Master_Raw!$1:$1048576,8,FALSE)=0,"",VLOOKUP(A376,Employee_Master_Raw!$1:$1048576,8,FALSE))</f>
        <v>43149</v>
      </c>
      <c r="I376" t="str">
        <f>VLOOKUP(A376,Employee_Master_Raw!$1:$1048576,9,FALSE)</f>
        <v>MBA</v>
      </c>
      <c r="J376" s="3">
        <f>VLOOKUP(A376,Employee_Master_Raw!$1:$1048576,10,FALSE)</f>
        <v>15</v>
      </c>
      <c r="K376" t="str">
        <f>VLOOKUP(A376,Employee_Master_Raw!$1:$1048576,11,FALSE)</f>
        <v>Rahul Nair</v>
      </c>
      <c r="L376" s="10">
        <f>VLOOKUP(A376,HR_Metrics_Raw!$1:$1048576,2,FALSE)</f>
        <v>84806</v>
      </c>
      <c r="M376" s="3">
        <f>VLOOKUP(A376,HR_Metrics_Raw!$1:$1048576,3,FALSE)</f>
        <v>5</v>
      </c>
      <c r="N376" s="3">
        <f>VLOOKUP(A376,HR_Metrics_Raw!$1:$1048576,4,FALSE)</f>
        <v>6</v>
      </c>
      <c r="O376" s="12">
        <f>VLOOKUP(A376,HR_Metrics_Raw!$1:$1048576,5,FALSE)</f>
        <v>0.871</v>
      </c>
      <c r="P376" s="3">
        <f>VLOOKUP(A376,HR_Metrics_Raw!$1:$1048576,6,FALSE)</f>
        <v>7</v>
      </c>
      <c r="Q376" t="str">
        <f>VLOOKUP(A376,HR_Metrics_Raw!$1:$1048576,7,FALSE)</f>
        <v>Maternity/Paternity</v>
      </c>
      <c r="R376" t="str">
        <f>VLOOKUP(A376,HR_Metrics_Raw!$1:$1048576,8,FALSE)</f>
        <v>No</v>
      </c>
      <c r="S376" s="3">
        <f>VLOOKUP(A376,HR_Metrics_Raw!$1:$1048576,9,FALSE)</f>
        <v>35</v>
      </c>
      <c r="T376" t="str">
        <f>VLOOKUP(A376,HR_Metrics_Raw!$1:$1048576,10,FALSE)</f>
        <v>No</v>
      </c>
      <c r="U376" t="str">
        <f>VLOOKUP(A376,HR_Metrics_Raw!$1:$1048576,11,FALSE)</f>
        <v>No</v>
      </c>
    </row>
    <row r="377" spans="1:21" x14ac:dyDescent="0.35">
      <c r="A377" s="1" t="s">
        <v>1121</v>
      </c>
      <c r="B377" s="1" t="str">
        <f>VLOOKUP(Final_HR_Data!A377,Employee_Master_Raw!$1:$1048576,2,FALSE)</f>
        <v>Arjun Nair</v>
      </c>
      <c r="C377" s="1" t="str">
        <f>VLOOKUP(A377,Employee_Master_Raw!$1:$1048576,3,FALSE)</f>
        <v>Male</v>
      </c>
      <c r="D377" s="2">
        <f>VLOOKUP(A377,Employee_Master_Raw!$1:$1048576,4,FALSE)</f>
        <v>60</v>
      </c>
      <c r="E377" s="1" t="str">
        <f>VLOOKUP(A377,Employee_Master_Raw!$1:$1048576,5,FALSE)</f>
        <v>HR</v>
      </c>
      <c r="F377" s="1" t="str">
        <f>VLOOKUP(A377,Employee_Master_Raw!$1:$1048576,6,FALSE)</f>
        <v>Executive</v>
      </c>
      <c r="G377" s="1" t="str">
        <f>VLOOKUP(A377,Employee_Master_Raw!$1:$1048576,7,FALSE)</f>
        <v>Kochi</v>
      </c>
      <c r="H377" s="6">
        <f>IF(VLOOKUP(A377,Employee_Master_Raw!$1:$1048576,8,FALSE)=0,"",VLOOKUP(A377,Employee_Master_Raw!$1:$1048576,8,FALSE))</f>
        <v>44297</v>
      </c>
      <c r="I377" t="str">
        <f>VLOOKUP(A377,Employee_Master_Raw!$1:$1048576,9,FALSE)</f>
        <v>MCA</v>
      </c>
      <c r="J377" s="3">
        <f>VLOOKUP(A377,Employee_Master_Raw!$1:$1048576,10,FALSE)</f>
        <v>9</v>
      </c>
      <c r="K377" t="str">
        <f>VLOOKUP(A377,Employee_Master_Raw!$1:$1048576,11,FALSE)</f>
        <v>Rahul Nair</v>
      </c>
      <c r="L377" s="10">
        <f>VLOOKUP(A377,HR_Metrics_Raw!$1:$1048576,2,FALSE)</f>
        <v>46384</v>
      </c>
      <c r="M377" s="3">
        <f>VLOOKUP(A377,HR_Metrics_Raw!$1:$1048576,3,FALSE)</f>
        <v>3</v>
      </c>
      <c r="N377" s="3">
        <f>VLOOKUP(A377,HR_Metrics_Raw!$1:$1048576,4,FALSE)</f>
        <v>8</v>
      </c>
      <c r="O377" s="12">
        <f>VLOOKUP(A377,HR_Metrics_Raw!$1:$1048576,5,FALSE)</f>
        <v>0.90200000000000002</v>
      </c>
      <c r="P377" s="3">
        <f>VLOOKUP(A377,HR_Metrics_Raw!$1:$1048576,6,FALSE)</f>
        <v>10</v>
      </c>
      <c r="Q377" t="str">
        <f>VLOOKUP(A377,HR_Metrics_Raw!$1:$1048576,7,FALSE)</f>
        <v>Maternity/Paternity</v>
      </c>
      <c r="R377" t="str">
        <f>VLOOKUP(A377,HR_Metrics_Raw!$1:$1048576,8,FALSE)</f>
        <v>No</v>
      </c>
      <c r="S377" s="3">
        <f>VLOOKUP(A377,HR_Metrics_Raw!$1:$1048576,9,FALSE)</f>
        <v>38</v>
      </c>
      <c r="T377" t="str">
        <f>VLOOKUP(A377,HR_Metrics_Raw!$1:$1048576,10,FALSE)</f>
        <v>Yes</v>
      </c>
      <c r="U377" t="str">
        <f>VLOOKUP(A377,HR_Metrics_Raw!$1:$1048576,11,FALSE)</f>
        <v>No</v>
      </c>
    </row>
    <row r="378" spans="1:21" x14ac:dyDescent="0.35">
      <c r="A378" s="1" t="s">
        <v>1054</v>
      </c>
      <c r="B378" s="1" t="str">
        <f>VLOOKUP(Final_HR_Data!A378,Employee_Master_Raw!$1:$1048576,2,FALSE)</f>
        <v>Ananya Sharma</v>
      </c>
      <c r="C378" s="1" t="str">
        <f>VLOOKUP(A378,Employee_Master_Raw!$1:$1048576,3,FALSE)</f>
        <v>Female</v>
      </c>
      <c r="D378" s="2">
        <f>VLOOKUP(A378,Employee_Master_Raw!$1:$1048576,4,FALSE)</f>
        <v>33</v>
      </c>
      <c r="E378" s="1" t="str">
        <f>VLOOKUP(A378,Employee_Master_Raw!$1:$1048576,5,FALSE)</f>
        <v>IT</v>
      </c>
      <c r="F378" s="1" t="str">
        <f>VLOOKUP(A378,Employee_Master_Raw!$1:$1048576,6,FALSE)</f>
        <v>Manager</v>
      </c>
      <c r="G378" s="1" t="str">
        <f>VLOOKUP(A378,Employee_Master_Raw!$1:$1048576,7,FALSE)</f>
        <v>Chennai</v>
      </c>
      <c r="H378" s="6">
        <f>IF(VLOOKUP(A378,Employee_Master_Raw!$1:$1048576,8,FALSE)=0,"",VLOOKUP(A378,Employee_Master_Raw!$1:$1048576,8,FALSE))</f>
        <v>43311</v>
      </c>
      <c r="I378" t="str">
        <f>VLOOKUP(A378,Employee_Master_Raw!$1:$1048576,9,FALSE)</f>
        <v>Bachelor's</v>
      </c>
      <c r="J378" s="3">
        <f>VLOOKUP(A378,Employee_Master_Raw!$1:$1048576,10,FALSE)</f>
        <v>18</v>
      </c>
      <c r="K378" t="str">
        <f>VLOOKUP(A378,Employee_Master_Raw!$1:$1048576,11,FALSE)</f>
        <v>Sneha Thomas</v>
      </c>
      <c r="L378" s="10">
        <f>VLOOKUP(A378,HR_Metrics_Raw!$1:$1048576,2,FALSE)</f>
        <v>74115</v>
      </c>
      <c r="M378" s="3">
        <f>VLOOKUP(A378,HR_Metrics_Raw!$1:$1048576,3,FALSE)</f>
        <v>1</v>
      </c>
      <c r="N378" s="3">
        <f>VLOOKUP(A378,HR_Metrics_Raw!$1:$1048576,4,FALSE)</f>
        <v>9</v>
      </c>
      <c r="O378" s="12">
        <f>VLOOKUP(A378,HR_Metrics_Raw!$1:$1048576,5,FALSE)</f>
        <v>0.92200000000000004</v>
      </c>
      <c r="P378" s="3">
        <f>VLOOKUP(A378,HR_Metrics_Raw!$1:$1048576,6,FALSE)</f>
        <v>14</v>
      </c>
      <c r="Q378" t="str">
        <f>VLOOKUP(A378,HR_Metrics_Raw!$1:$1048576,7,FALSE)</f>
        <v>Maternity/Paternity</v>
      </c>
      <c r="R378" t="str">
        <f>VLOOKUP(A378,HR_Metrics_Raw!$1:$1048576,8,FALSE)</f>
        <v>No</v>
      </c>
      <c r="S378" s="3">
        <f>VLOOKUP(A378,HR_Metrics_Raw!$1:$1048576,9,FALSE)</f>
        <v>28</v>
      </c>
      <c r="T378" t="str">
        <f>VLOOKUP(A378,HR_Metrics_Raw!$1:$1048576,10,FALSE)</f>
        <v>No</v>
      </c>
      <c r="U378" t="str">
        <f>VLOOKUP(A378,HR_Metrics_Raw!$1:$1048576,11,FALSE)</f>
        <v>No</v>
      </c>
    </row>
    <row r="379" spans="1:21" x14ac:dyDescent="0.35">
      <c r="A379" s="1" t="s">
        <v>1056</v>
      </c>
      <c r="B379" s="1" t="str">
        <f>VLOOKUP(Final_HR_Data!A379,Employee_Master_Raw!$1:$1048576,2,FALSE)</f>
        <v>Sneha Iyer</v>
      </c>
      <c r="C379" s="1" t="str">
        <f>VLOOKUP(A379,Employee_Master_Raw!$1:$1048576,3,FALSE)</f>
        <v>Female</v>
      </c>
      <c r="D379" s="2">
        <f>VLOOKUP(A379,Employee_Master_Raw!$1:$1048576,4,FALSE)</f>
        <v>37</v>
      </c>
      <c r="E379" s="1" t="str">
        <f>VLOOKUP(A379,Employee_Master_Raw!$1:$1048576,5,FALSE)</f>
        <v>Finance</v>
      </c>
      <c r="F379" s="1" t="str">
        <f>VLOOKUP(A379,Employee_Master_Raw!$1:$1048576,6,FALSE)</f>
        <v>Manager</v>
      </c>
      <c r="G379" s="1" t="str">
        <f>VLOOKUP(A379,Employee_Master_Raw!$1:$1048576,7,FALSE)</f>
        <v>Kochi</v>
      </c>
      <c r="H379" s="6">
        <f>IF(VLOOKUP(A379,Employee_Master_Raw!$1:$1048576,8,FALSE)=0,"",VLOOKUP(A379,Employee_Master_Raw!$1:$1048576,8,FALSE))</f>
        <v>45925</v>
      </c>
      <c r="I379" t="str">
        <f>VLOOKUP(A379,Employee_Master_Raw!$1:$1048576,9,FALSE)</f>
        <v>Master's</v>
      </c>
      <c r="J379" s="3">
        <f>VLOOKUP(A379,Employee_Master_Raw!$1:$1048576,10,FALSE)</f>
        <v>1</v>
      </c>
      <c r="K379" t="str">
        <f>VLOOKUP(A379,Employee_Master_Raw!$1:$1048576,11,FALSE)</f>
        <v>Anil Menon</v>
      </c>
      <c r="L379" s="10">
        <f>VLOOKUP(A379,HR_Metrics_Raw!$1:$1048576,2,FALSE)</f>
        <v>64452</v>
      </c>
      <c r="M379" s="3">
        <f>VLOOKUP(A379,HR_Metrics_Raw!$1:$1048576,3,FALSE)</f>
        <v>3</v>
      </c>
      <c r="N379" s="3">
        <f>VLOOKUP(A379,HR_Metrics_Raw!$1:$1048576,4,FALSE)</f>
        <v>1</v>
      </c>
      <c r="O379" s="12">
        <f>VLOOKUP(A379,HR_Metrics_Raw!$1:$1048576,5,FALSE)</f>
        <v>0.96299999999999997</v>
      </c>
      <c r="P379" s="3">
        <f>VLOOKUP(A379,HR_Metrics_Raw!$1:$1048576,6,FALSE)</f>
        <v>11</v>
      </c>
      <c r="Q379" t="str">
        <f>VLOOKUP(A379,HR_Metrics_Raw!$1:$1048576,7,FALSE)</f>
        <v>Casual</v>
      </c>
      <c r="R379" t="str">
        <f>VLOOKUP(A379,HR_Metrics_Raw!$1:$1048576,8,FALSE)</f>
        <v>No</v>
      </c>
      <c r="S379" s="3">
        <f>VLOOKUP(A379,HR_Metrics_Raw!$1:$1048576,9,FALSE)</f>
        <v>9</v>
      </c>
      <c r="T379" t="str">
        <f>VLOOKUP(A379,HR_Metrics_Raw!$1:$1048576,10,FALSE)</f>
        <v>No</v>
      </c>
      <c r="U379" t="str">
        <f>VLOOKUP(A379,HR_Metrics_Raw!$1:$1048576,11,FALSE)</f>
        <v>No</v>
      </c>
    </row>
    <row r="380" spans="1:21" x14ac:dyDescent="0.35">
      <c r="A380" s="1" t="s">
        <v>1309</v>
      </c>
      <c r="B380" s="1" t="str">
        <f>VLOOKUP(Final_HR_Data!A380,Employee_Master_Raw!$1:$1048576,2,FALSE)</f>
        <v>Neha Thomas</v>
      </c>
      <c r="C380" s="1" t="str">
        <f>VLOOKUP(A380,Employee_Master_Raw!$1:$1048576,3,FALSE)</f>
        <v>Female</v>
      </c>
      <c r="D380" s="2">
        <f>VLOOKUP(A380,Employee_Master_Raw!$1:$1048576,4,FALSE)</f>
        <v>59</v>
      </c>
      <c r="E380" s="1" t="str">
        <f>VLOOKUP(A380,Employee_Master_Raw!$1:$1048576,5,FALSE)</f>
        <v>Sales</v>
      </c>
      <c r="F380" s="1" t="str">
        <f>VLOOKUP(A380,Employee_Master_Raw!$1:$1048576,6,FALSE)</f>
        <v>Executive</v>
      </c>
      <c r="G380" s="1" t="str">
        <f>VLOOKUP(A380,Employee_Master_Raw!$1:$1048576,7,FALSE)</f>
        <v>Bangalore</v>
      </c>
      <c r="H380" s="6">
        <f>IF(VLOOKUP(A380,Employee_Master_Raw!$1:$1048576,8,FALSE)=0,"",VLOOKUP(A380,Employee_Master_Raw!$1:$1048576,8,FALSE))</f>
        <v>44389</v>
      </c>
      <c r="I380" t="str">
        <f>VLOOKUP(A380,Employee_Master_Raw!$1:$1048576,9,FALSE)</f>
        <v>MCA</v>
      </c>
      <c r="J380" s="3">
        <f>VLOOKUP(A380,Employee_Master_Raw!$1:$1048576,10,FALSE)</f>
        <v>16</v>
      </c>
      <c r="K380" t="str">
        <f>VLOOKUP(A380,Employee_Master_Raw!$1:$1048576,11,FALSE)</f>
        <v>Sneha Thomas</v>
      </c>
      <c r="L380" s="10">
        <f>VLOOKUP(A380,HR_Metrics_Raw!$1:$1048576,2,FALSE)</f>
        <v>157357</v>
      </c>
      <c r="M380" s="3">
        <f>VLOOKUP(A380,HR_Metrics_Raw!$1:$1048576,3,FALSE)</f>
        <v>2</v>
      </c>
      <c r="N380" s="3">
        <f>VLOOKUP(A380,HR_Metrics_Raw!$1:$1048576,4,FALSE)</f>
        <v>3</v>
      </c>
      <c r="O380" s="12">
        <f>VLOOKUP(A380,HR_Metrics_Raw!$1:$1048576,5,FALSE)</f>
        <v>1</v>
      </c>
      <c r="P380" s="3">
        <f>VLOOKUP(A380,HR_Metrics_Raw!$1:$1048576,6,FALSE)</f>
        <v>22</v>
      </c>
      <c r="Q380" t="str">
        <f>VLOOKUP(A380,HR_Metrics_Raw!$1:$1048576,7,FALSE)</f>
        <v>Unpaid</v>
      </c>
      <c r="R380" t="str">
        <f>VLOOKUP(A380,HR_Metrics_Raw!$1:$1048576,8,FALSE)</f>
        <v>Yes</v>
      </c>
      <c r="S380" s="3">
        <f>VLOOKUP(A380,HR_Metrics_Raw!$1:$1048576,9,FALSE)</f>
        <v>69</v>
      </c>
      <c r="T380" t="str">
        <f>VLOOKUP(A380,HR_Metrics_Raw!$1:$1048576,10,FALSE)</f>
        <v>No</v>
      </c>
      <c r="U380" t="str">
        <f>VLOOKUP(A380,HR_Metrics_Raw!$1:$1048576,11,FALSE)</f>
        <v>No</v>
      </c>
    </row>
    <row r="381" spans="1:21" x14ac:dyDescent="0.35">
      <c r="A381" s="1" t="s">
        <v>2375</v>
      </c>
      <c r="B381" s="1" t="str">
        <f>VLOOKUP(Final_HR_Data!A381,Employee_Master_Raw!$1:$1048576,2,FALSE)</f>
        <v>Sneha Iyer</v>
      </c>
      <c r="C381" s="1" t="str">
        <f>VLOOKUP(A381,Employee_Master_Raw!$1:$1048576,3,FALSE)</f>
        <v>Male</v>
      </c>
      <c r="D381" s="2">
        <f>VLOOKUP(A381,Employee_Master_Raw!$1:$1048576,4,FALSE)</f>
        <v>56</v>
      </c>
      <c r="E381" s="1" t="str">
        <f>VLOOKUP(A381,Employee_Master_Raw!$1:$1048576,5,FALSE)</f>
        <v>Sales</v>
      </c>
      <c r="F381" s="1" t="str">
        <f>VLOOKUP(A381,Employee_Master_Raw!$1:$1048576,6,FALSE)</f>
        <v>Developer</v>
      </c>
      <c r="G381" s="1" t="str">
        <f>VLOOKUP(A381,Employee_Master_Raw!$1:$1048576,7,FALSE)</f>
        <v>Bangalore</v>
      </c>
      <c r="H381" s="6">
        <f>IF(VLOOKUP(A381,Employee_Master_Raw!$1:$1048576,8,FALSE)=0,"",VLOOKUP(A381,Employee_Master_Raw!$1:$1048576,8,FALSE))</f>
        <v>45615</v>
      </c>
      <c r="I381" t="str">
        <f>VLOOKUP(A381,Employee_Master_Raw!$1:$1048576,9,FALSE)</f>
        <v>Master's</v>
      </c>
      <c r="J381" s="3">
        <f>VLOOKUP(A381,Employee_Master_Raw!$1:$1048576,10,FALSE)</f>
        <v>18</v>
      </c>
      <c r="K381" t="str">
        <f>VLOOKUP(A381,Employee_Master_Raw!$1:$1048576,11,FALSE)</f>
        <v>Priya Sharma</v>
      </c>
      <c r="L381" s="10">
        <f>VLOOKUP(A381,HR_Metrics_Raw!$1:$1048576,2,FALSE)</f>
        <v>160676</v>
      </c>
      <c r="M381" s="3">
        <f>VLOOKUP(A381,HR_Metrics_Raw!$1:$1048576,3,FALSE)</f>
        <v>5</v>
      </c>
      <c r="N381" s="3">
        <f>VLOOKUP(A381,HR_Metrics_Raw!$1:$1048576,4,FALSE)</f>
        <v>7</v>
      </c>
      <c r="O381" s="12">
        <f>VLOOKUP(A381,HR_Metrics_Raw!$1:$1048576,5,FALSE)</f>
        <v>0.96599999999999997</v>
      </c>
      <c r="P381" s="3">
        <f>VLOOKUP(A381,HR_Metrics_Raw!$1:$1048576,6,FALSE)</f>
        <v>15</v>
      </c>
      <c r="Q381" t="str">
        <f>VLOOKUP(A381,HR_Metrics_Raw!$1:$1048576,7,FALSE)</f>
        <v>Casual</v>
      </c>
      <c r="R381" t="str">
        <f>VLOOKUP(A381,HR_Metrics_Raw!$1:$1048576,8,FALSE)</f>
        <v>No</v>
      </c>
      <c r="S381" s="3">
        <f>VLOOKUP(A381,HR_Metrics_Raw!$1:$1048576,9,FALSE)</f>
        <v>73</v>
      </c>
      <c r="T381" t="str">
        <f>VLOOKUP(A381,HR_Metrics_Raw!$1:$1048576,10,FALSE)</f>
        <v>No</v>
      </c>
      <c r="U381" t="str">
        <f>VLOOKUP(A381,HR_Metrics_Raw!$1:$1048576,11,FALSE)</f>
        <v>No</v>
      </c>
    </row>
    <row r="382" spans="1:21" x14ac:dyDescent="0.35">
      <c r="A382" s="1" t="s">
        <v>583</v>
      </c>
      <c r="B382" s="1" t="str">
        <f>VLOOKUP(Final_HR_Data!A382,Employee_Master_Raw!$1:$1048576,2,FALSE)</f>
        <v>Rahul Kumar</v>
      </c>
      <c r="C382" s="1" t="str">
        <f>VLOOKUP(A382,Employee_Master_Raw!$1:$1048576,3,FALSE)</f>
        <v>Female</v>
      </c>
      <c r="D382" s="2">
        <f>VLOOKUP(A382,Employee_Master_Raw!$1:$1048576,4,FALSE)</f>
        <v>55</v>
      </c>
      <c r="E382" s="1" t="str">
        <f>VLOOKUP(A382,Employee_Master_Raw!$1:$1048576,5,FALSE)</f>
        <v>IT</v>
      </c>
      <c r="F382" s="1" t="str">
        <f>VLOOKUP(A382,Employee_Master_Raw!$1:$1048576,6,FALSE)</f>
        <v>Developer</v>
      </c>
      <c r="G382" s="1" t="str">
        <f>VLOOKUP(A382,Employee_Master_Raw!$1:$1048576,7,FALSE)</f>
        <v>Chennai</v>
      </c>
      <c r="H382" s="6">
        <f>IF(VLOOKUP(A382,Employee_Master_Raw!$1:$1048576,8,FALSE)=0,"",VLOOKUP(A382,Employee_Master_Raw!$1:$1048576,8,FALSE))</f>
        <v>43713</v>
      </c>
      <c r="I382" t="str">
        <f>VLOOKUP(A382,Employee_Master_Raw!$1:$1048576,9,FALSE)</f>
        <v>Master's</v>
      </c>
      <c r="J382" s="3">
        <f>VLOOKUP(A382,Employee_Master_Raw!$1:$1048576,10,FALSE)</f>
        <v>4</v>
      </c>
      <c r="K382" t="str">
        <f>VLOOKUP(A382,Employee_Master_Raw!$1:$1048576,11,FALSE)</f>
        <v>Anil Menon</v>
      </c>
      <c r="L382" s="10">
        <f>VLOOKUP(A382,HR_Metrics_Raw!$1:$1048576,2,FALSE)</f>
        <v>73280</v>
      </c>
      <c r="M382" s="3">
        <f>VLOOKUP(A382,HR_Metrics_Raw!$1:$1048576,3,FALSE)</f>
        <v>5</v>
      </c>
      <c r="N382" s="3">
        <f>VLOOKUP(A382,HR_Metrics_Raw!$1:$1048576,4,FALSE)</f>
        <v>9</v>
      </c>
      <c r="O382" s="12">
        <f>VLOOKUP(A382,HR_Metrics_Raw!$1:$1048576,5,FALSE)</f>
        <v>1</v>
      </c>
      <c r="P382" s="3">
        <f>VLOOKUP(A382,HR_Metrics_Raw!$1:$1048576,6,FALSE)</f>
        <v>2</v>
      </c>
      <c r="Q382" t="str">
        <f>VLOOKUP(A382,HR_Metrics_Raw!$1:$1048576,7,FALSE)</f>
        <v>Sick</v>
      </c>
      <c r="R382" t="str">
        <f>VLOOKUP(A382,HR_Metrics_Raw!$1:$1048576,8,FALSE)</f>
        <v>No</v>
      </c>
      <c r="S382" s="3">
        <f>VLOOKUP(A382,HR_Metrics_Raw!$1:$1048576,9,FALSE)</f>
        <v>49</v>
      </c>
      <c r="T382" t="str">
        <f>VLOOKUP(A382,HR_Metrics_Raw!$1:$1048576,10,FALSE)</f>
        <v>Yes</v>
      </c>
      <c r="U382" t="str">
        <f>VLOOKUP(A382,HR_Metrics_Raw!$1:$1048576,11,FALSE)</f>
        <v>No</v>
      </c>
    </row>
    <row r="383" spans="1:21" x14ac:dyDescent="0.35">
      <c r="A383" s="1" t="s">
        <v>2201</v>
      </c>
      <c r="B383" s="1" t="str">
        <f>VLOOKUP(Final_HR_Data!A383,Employee_Master_Raw!$1:$1048576,2,FALSE)</f>
        <v>Rahul Kumar</v>
      </c>
      <c r="C383" s="1" t="str">
        <f>VLOOKUP(A383,Employee_Master_Raw!$1:$1048576,3,FALSE)</f>
        <v>Male</v>
      </c>
      <c r="D383" s="2">
        <f>VLOOKUP(A383,Employee_Master_Raw!$1:$1048576,4,FALSE)</f>
        <v>49</v>
      </c>
      <c r="E383" s="1" t="str">
        <f>VLOOKUP(A383,Employee_Master_Raw!$1:$1048576,5,FALSE)</f>
        <v>Marketing</v>
      </c>
      <c r="F383" s="1" t="str">
        <f>VLOOKUP(A383,Employee_Master_Raw!$1:$1048576,6,FALSE)</f>
        <v>Analyst</v>
      </c>
      <c r="G383" s="1" t="str">
        <f>VLOOKUP(A383,Employee_Master_Raw!$1:$1048576,7,FALSE)</f>
        <v>Kochi</v>
      </c>
      <c r="H383" s="6">
        <f>IF(VLOOKUP(A383,Employee_Master_Raw!$1:$1048576,8,FALSE)=0,"",VLOOKUP(A383,Employee_Master_Raw!$1:$1048576,8,FALSE))</f>
        <v>45265</v>
      </c>
      <c r="I383" t="str">
        <f>VLOOKUP(A383,Employee_Master_Raw!$1:$1048576,9,FALSE)</f>
        <v>Master's</v>
      </c>
      <c r="J383" s="3">
        <f>VLOOKUP(A383,Employee_Master_Raw!$1:$1048576,10,FALSE)</f>
        <v>1</v>
      </c>
      <c r="K383" t="str">
        <f>VLOOKUP(A383,Employee_Master_Raw!$1:$1048576,11,FALSE)</f>
        <v>Rahul Nair</v>
      </c>
      <c r="L383" s="10">
        <f>VLOOKUP(A383,HR_Metrics_Raw!$1:$1048576,2,FALSE)</f>
        <v>52877</v>
      </c>
      <c r="M383" s="3">
        <f>VLOOKUP(A383,HR_Metrics_Raw!$1:$1048576,3,FALSE)</f>
        <v>2</v>
      </c>
      <c r="N383" s="3">
        <f>VLOOKUP(A383,HR_Metrics_Raw!$1:$1048576,4,FALSE)</f>
        <v>10</v>
      </c>
      <c r="O383" s="12">
        <f>VLOOKUP(A383,HR_Metrics_Raw!$1:$1048576,5,FALSE)</f>
        <v>0.92799999999999994</v>
      </c>
      <c r="P383" s="3">
        <f>VLOOKUP(A383,HR_Metrics_Raw!$1:$1048576,6,FALSE)</f>
        <v>15</v>
      </c>
      <c r="Q383" t="str">
        <f>VLOOKUP(A383,HR_Metrics_Raw!$1:$1048576,7,FALSE)</f>
        <v>Casual</v>
      </c>
      <c r="R383" t="str">
        <f>VLOOKUP(A383,HR_Metrics_Raw!$1:$1048576,8,FALSE)</f>
        <v>Yes</v>
      </c>
      <c r="S383" s="3">
        <f>VLOOKUP(A383,HR_Metrics_Raw!$1:$1048576,9,FALSE)</f>
        <v>12</v>
      </c>
      <c r="T383" t="str">
        <f>VLOOKUP(A383,HR_Metrics_Raw!$1:$1048576,10,FALSE)</f>
        <v>No</v>
      </c>
      <c r="U383" t="str">
        <f>VLOOKUP(A383,HR_Metrics_Raw!$1:$1048576,11,FALSE)</f>
        <v>Yes</v>
      </c>
    </row>
    <row r="384" spans="1:21" x14ac:dyDescent="0.35">
      <c r="A384" s="1" t="s">
        <v>1252</v>
      </c>
      <c r="B384" s="1" t="str">
        <f>VLOOKUP(Final_HR_Data!A384,Employee_Master_Raw!$1:$1048576,2,FALSE)</f>
        <v>Arjun Nair</v>
      </c>
      <c r="C384" s="1" t="str">
        <f>VLOOKUP(A384,Employee_Master_Raw!$1:$1048576,3,FALSE)</f>
        <v>Female</v>
      </c>
      <c r="D384" s="2">
        <f>VLOOKUP(A384,Employee_Master_Raw!$1:$1048576,4,FALSE)</f>
        <v>47</v>
      </c>
      <c r="E384" s="1" t="str">
        <f>VLOOKUP(A384,Employee_Master_Raw!$1:$1048576,5,FALSE)</f>
        <v>Operations</v>
      </c>
      <c r="F384" s="1" t="str">
        <f>VLOOKUP(A384,Employee_Master_Raw!$1:$1048576,6,FALSE)</f>
        <v>Developer</v>
      </c>
      <c r="G384" s="1" t="str">
        <f>VLOOKUP(A384,Employee_Master_Raw!$1:$1048576,7,FALSE)</f>
        <v>Pune</v>
      </c>
      <c r="H384" s="6">
        <f>IF(VLOOKUP(A384,Employee_Master_Raw!$1:$1048576,8,FALSE)=0,"",VLOOKUP(A384,Employee_Master_Raw!$1:$1048576,8,FALSE))</f>
        <v>43349</v>
      </c>
      <c r="I384" t="str">
        <f>VLOOKUP(A384,Employee_Master_Raw!$1:$1048576,9,FALSE)</f>
        <v>MBA</v>
      </c>
      <c r="J384" s="3">
        <f>VLOOKUP(A384,Employee_Master_Raw!$1:$1048576,10,FALSE)</f>
        <v>4</v>
      </c>
      <c r="K384" t="str">
        <f>VLOOKUP(A384,Employee_Master_Raw!$1:$1048576,11,FALSE)</f>
        <v>Anil Menon</v>
      </c>
      <c r="L384" s="10">
        <f>VLOOKUP(A384,HR_Metrics_Raw!$1:$1048576,2,FALSE)</f>
        <v>69203</v>
      </c>
      <c r="M384" s="3">
        <f>VLOOKUP(A384,HR_Metrics_Raw!$1:$1048576,3,FALSE)</f>
        <v>4</v>
      </c>
      <c r="N384" s="3">
        <f>VLOOKUP(A384,HR_Metrics_Raw!$1:$1048576,4,FALSE)</f>
        <v>8</v>
      </c>
      <c r="O384" s="12">
        <f>VLOOKUP(A384,HR_Metrics_Raw!$1:$1048576,5,FALSE)</f>
        <v>0.89800000000000002</v>
      </c>
      <c r="P384" s="3">
        <f>VLOOKUP(A384,HR_Metrics_Raw!$1:$1048576,6,FALSE)</f>
        <v>14</v>
      </c>
      <c r="Q384" t="str">
        <f>VLOOKUP(A384,HR_Metrics_Raw!$1:$1048576,7,FALSE)</f>
        <v>Casual</v>
      </c>
      <c r="R384" t="str">
        <f>VLOOKUP(A384,HR_Metrics_Raw!$1:$1048576,8,FALSE)</f>
        <v>No</v>
      </c>
      <c r="S384" s="3">
        <f>VLOOKUP(A384,HR_Metrics_Raw!$1:$1048576,9,FALSE)</f>
        <v>50</v>
      </c>
      <c r="T384" t="str">
        <f>VLOOKUP(A384,HR_Metrics_Raw!$1:$1048576,10,FALSE)</f>
        <v>No</v>
      </c>
      <c r="U384" t="str">
        <f>VLOOKUP(A384,HR_Metrics_Raw!$1:$1048576,11,FALSE)</f>
        <v>No</v>
      </c>
    </row>
    <row r="385" spans="1:21" x14ac:dyDescent="0.35">
      <c r="A385" s="1" t="s">
        <v>2070</v>
      </c>
      <c r="B385" s="1" t="str">
        <f>VLOOKUP(Final_HR_Data!A385,Employee_Master_Raw!$1:$1048576,2,FALSE)</f>
        <v>Kiran Patel</v>
      </c>
      <c r="C385" s="1" t="str">
        <f>VLOOKUP(A385,Employee_Master_Raw!$1:$1048576,3,FALSE)</f>
        <v>Male</v>
      </c>
      <c r="D385" s="2">
        <f>VLOOKUP(A385,Employee_Master_Raw!$1:$1048576,4,FALSE)</f>
        <v>28</v>
      </c>
      <c r="E385" s="1" t="str">
        <f>VLOOKUP(A385,Employee_Master_Raw!$1:$1048576,5,FALSE)</f>
        <v>Customer Support</v>
      </c>
      <c r="F385" s="1" t="str">
        <f>VLOOKUP(A385,Employee_Master_Raw!$1:$1048576,6,FALSE)</f>
        <v>Analyst</v>
      </c>
      <c r="G385" s="1" t="str">
        <f>VLOOKUP(A385,Employee_Master_Raw!$1:$1048576,7,FALSE)</f>
        <v>Delhi</v>
      </c>
      <c r="H385" s="6">
        <f>IF(VLOOKUP(A385,Employee_Master_Raw!$1:$1048576,8,FALSE)=0,"",VLOOKUP(A385,Employee_Master_Raw!$1:$1048576,8,FALSE))</f>
        <v>44270</v>
      </c>
      <c r="I385" t="str">
        <f>VLOOKUP(A385,Employee_Master_Raw!$1:$1048576,9,FALSE)</f>
        <v>MCA</v>
      </c>
      <c r="J385" s="3">
        <f>VLOOKUP(A385,Employee_Master_Raw!$1:$1048576,10,FALSE)</f>
        <v>8</v>
      </c>
      <c r="K385" t="str">
        <f>VLOOKUP(A385,Employee_Master_Raw!$1:$1048576,11,FALSE)</f>
        <v>Anil Menon</v>
      </c>
      <c r="L385" s="10">
        <f>VLOOKUP(A385,HR_Metrics_Raw!$1:$1048576,2,FALSE)</f>
        <v>85512</v>
      </c>
      <c r="M385" s="3">
        <f>VLOOKUP(A385,HR_Metrics_Raw!$1:$1048576,3,FALSE)</f>
        <v>2</v>
      </c>
      <c r="N385" s="3">
        <f>VLOOKUP(A385,HR_Metrics_Raw!$1:$1048576,4,FALSE)</f>
        <v>7</v>
      </c>
      <c r="O385" s="12">
        <f>VLOOKUP(A385,HR_Metrics_Raw!$1:$1048576,5,FALSE)</f>
        <v>0.77800000000000002</v>
      </c>
      <c r="P385" s="3">
        <f>VLOOKUP(A385,HR_Metrics_Raw!$1:$1048576,6,FALSE)</f>
        <v>26</v>
      </c>
      <c r="Q385" t="str">
        <f>VLOOKUP(A385,HR_Metrics_Raw!$1:$1048576,7,FALSE)</f>
        <v>Casual</v>
      </c>
      <c r="R385" t="str">
        <f>VLOOKUP(A385,HR_Metrics_Raw!$1:$1048576,8,FALSE)</f>
        <v>No</v>
      </c>
      <c r="S385" s="3">
        <f>VLOOKUP(A385,HR_Metrics_Raw!$1:$1048576,9,FALSE)</f>
        <v>47</v>
      </c>
      <c r="T385" t="str">
        <f>VLOOKUP(A385,HR_Metrics_Raw!$1:$1048576,10,FALSE)</f>
        <v>No</v>
      </c>
      <c r="U385" t="str">
        <f>VLOOKUP(A385,HR_Metrics_Raw!$1:$1048576,11,FALSE)</f>
        <v>No</v>
      </c>
    </row>
    <row r="386" spans="1:21" x14ac:dyDescent="0.35">
      <c r="A386" s="1" t="s">
        <v>2482</v>
      </c>
      <c r="B386" s="1" t="str">
        <f>VLOOKUP(Final_HR_Data!A386,Employee_Master_Raw!$1:$1048576,2,FALSE)</f>
        <v>Priya Menon</v>
      </c>
      <c r="C386" s="1" t="str">
        <f>VLOOKUP(A386,Employee_Master_Raw!$1:$1048576,3,FALSE)</f>
        <v>Female</v>
      </c>
      <c r="D386" s="2">
        <f>VLOOKUP(A386,Employee_Master_Raw!$1:$1048576,4,FALSE)</f>
        <v>26</v>
      </c>
      <c r="E386" s="1" t="str">
        <f>VLOOKUP(A386,Employee_Master_Raw!$1:$1048576,5,FALSE)</f>
        <v>Operations</v>
      </c>
      <c r="F386" s="1" t="str">
        <f>VLOOKUP(A386,Employee_Master_Raw!$1:$1048576,6,FALSE)</f>
        <v>Manager</v>
      </c>
      <c r="G386" s="1" t="str">
        <f>VLOOKUP(A386,Employee_Master_Raw!$1:$1048576,7,FALSE)</f>
        <v>Delhi</v>
      </c>
      <c r="H386" s="6">
        <f>IF(VLOOKUP(A386,Employee_Master_Raw!$1:$1048576,8,FALSE)=0,"",VLOOKUP(A386,Employee_Master_Raw!$1:$1048576,8,FALSE))</f>
        <v>43559</v>
      </c>
      <c r="I386" t="str">
        <f>VLOOKUP(A386,Employee_Master_Raw!$1:$1048576,9,FALSE)</f>
        <v>Bachelor's</v>
      </c>
      <c r="J386" s="3">
        <f>VLOOKUP(A386,Employee_Master_Raw!$1:$1048576,10,FALSE)</f>
        <v>5</v>
      </c>
      <c r="K386" t="str">
        <f>VLOOKUP(A386,Employee_Master_Raw!$1:$1048576,11,FALSE)</f>
        <v>Priya Sharma</v>
      </c>
      <c r="L386" s="10">
        <f>VLOOKUP(A386,HR_Metrics_Raw!$1:$1048576,2,FALSE)</f>
        <v>122107</v>
      </c>
      <c r="M386" s="3">
        <f>VLOOKUP(A386,HR_Metrics_Raw!$1:$1048576,3,FALSE)</f>
        <v>1</v>
      </c>
      <c r="N386" s="3">
        <f>VLOOKUP(A386,HR_Metrics_Raw!$1:$1048576,4,FALSE)</f>
        <v>1</v>
      </c>
      <c r="O386" s="12">
        <f>VLOOKUP(A386,HR_Metrics_Raw!$1:$1048576,5,FALSE)</f>
        <v>0.872</v>
      </c>
      <c r="P386" s="3">
        <f>VLOOKUP(A386,HR_Metrics_Raw!$1:$1048576,6,FALSE)</f>
        <v>21</v>
      </c>
      <c r="Q386" t="str">
        <f>VLOOKUP(A386,HR_Metrics_Raw!$1:$1048576,7,FALSE)</f>
        <v>Earned</v>
      </c>
      <c r="R386" t="str">
        <f>VLOOKUP(A386,HR_Metrics_Raw!$1:$1048576,8,FALSE)</f>
        <v>Yes</v>
      </c>
      <c r="S386" s="3">
        <f>VLOOKUP(A386,HR_Metrics_Raw!$1:$1048576,9,FALSE)</f>
        <v>8</v>
      </c>
      <c r="T386" t="str">
        <f>VLOOKUP(A386,HR_Metrics_Raw!$1:$1048576,10,FALSE)</f>
        <v>No</v>
      </c>
      <c r="U386" t="str">
        <f>VLOOKUP(A386,HR_Metrics_Raw!$1:$1048576,11,FALSE)</f>
        <v>No</v>
      </c>
    </row>
    <row r="387" spans="1:21" x14ac:dyDescent="0.35">
      <c r="A387" s="1" t="s">
        <v>97</v>
      </c>
      <c r="B387" s="1" t="str">
        <f>VLOOKUP(Final_HR_Data!A387,Employee_Master_Raw!$1:$1048576,2,FALSE)</f>
        <v>Rahul Kumar</v>
      </c>
      <c r="C387" s="1" t="str">
        <f>VLOOKUP(A387,Employee_Master_Raw!$1:$1048576,3,FALSE)</f>
        <v>Male</v>
      </c>
      <c r="D387" s="2">
        <f>VLOOKUP(A387,Employee_Master_Raw!$1:$1048576,4,FALSE)</f>
        <v>46</v>
      </c>
      <c r="E387" s="1" t="str">
        <f>VLOOKUP(A387,Employee_Master_Raw!$1:$1048576,5,FALSE)</f>
        <v>Operations</v>
      </c>
      <c r="F387" s="1" t="str">
        <f>VLOOKUP(A387,Employee_Master_Raw!$1:$1048576,6,FALSE)</f>
        <v>Developer</v>
      </c>
      <c r="G387" s="1" t="str">
        <f>VLOOKUP(A387,Employee_Master_Raw!$1:$1048576,7,FALSE)</f>
        <v>Chennai</v>
      </c>
      <c r="H387" s="6">
        <f>IF(VLOOKUP(A387,Employee_Master_Raw!$1:$1048576,8,FALSE)=0,"",VLOOKUP(A387,Employee_Master_Raw!$1:$1048576,8,FALSE))</f>
        <v>44810</v>
      </c>
      <c r="I387" t="str">
        <f>VLOOKUP(A387,Employee_Master_Raw!$1:$1048576,9,FALSE)</f>
        <v>Bachelor's</v>
      </c>
      <c r="J387" s="3">
        <f>VLOOKUP(A387,Employee_Master_Raw!$1:$1048576,10,FALSE)</f>
        <v>12</v>
      </c>
      <c r="K387" t="str">
        <f>VLOOKUP(A387,Employee_Master_Raw!$1:$1048576,11,FALSE)</f>
        <v>Rahul Nair</v>
      </c>
      <c r="L387" s="10">
        <f>VLOOKUP(A387,HR_Metrics_Raw!$1:$1048576,2,FALSE)</f>
        <v>66499</v>
      </c>
      <c r="M387" s="3">
        <f>VLOOKUP(A387,HR_Metrics_Raw!$1:$1048576,3,FALSE)</f>
        <v>3</v>
      </c>
      <c r="N387" s="3">
        <f>VLOOKUP(A387,HR_Metrics_Raw!$1:$1048576,4,FALSE)</f>
        <v>5</v>
      </c>
      <c r="O387" s="12">
        <f>VLOOKUP(A387,HR_Metrics_Raw!$1:$1048576,5,FALSE)</f>
        <v>1</v>
      </c>
      <c r="P387" s="3">
        <f>VLOOKUP(A387,HR_Metrics_Raw!$1:$1048576,6,FALSE)</f>
        <v>4</v>
      </c>
      <c r="Q387" t="str">
        <f>VLOOKUP(A387,HR_Metrics_Raw!$1:$1048576,7,FALSE)</f>
        <v>Casual</v>
      </c>
      <c r="R387" t="str">
        <f>VLOOKUP(A387,HR_Metrics_Raw!$1:$1048576,8,FALSE)</f>
        <v>No</v>
      </c>
      <c r="S387" s="3">
        <f>VLOOKUP(A387,HR_Metrics_Raw!$1:$1048576,9,FALSE)</f>
        <v>65</v>
      </c>
      <c r="T387" t="str">
        <f>VLOOKUP(A387,HR_Metrics_Raw!$1:$1048576,10,FALSE)</f>
        <v>No</v>
      </c>
      <c r="U387" t="str">
        <f>VLOOKUP(A387,HR_Metrics_Raw!$1:$1048576,11,FALSE)</f>
        <v>No</v>
      </c>
    </row>
    <row r="388" spans="1:21" x14ac:dyDescent="0.35">
      <c r="A388" s="1" t="s">
        <v>747</v>
      </c>
      <c r="B388" s="1" t="str">
        <f>VLOOKUP(Final_HR_Data!A388,Employee_Master_Raw!$1:$1048576,2,FALSE)</f>
        <v>Rahul Kumar</v>
      </c>
      <c r="C388" s="1" t="str">
        <f>VLOOKUP(A388,Employee_Master_Raw!$1:$1048576,3,FALSE)</f>
        <v>Male</v>
      </c>
      <c r="D388" s="2">
        <f>VLOOKUP(A388,Employee_Master_Raw!$1:$1048576,4,FALSE)</f>
        <v>49</v>
      </c>
      <c r="E388" s="1" t="str">
        <f>VLOOKUP(A388,Employee_Master_Raw!$1:$1048576,5,FALSE)</f>
        <v>HR</v>
      </c>
      <c r="F388" s="1" t="str">
        <f>VLOOKUP(A388,Employee_Master_Raw!$1:$1048576,6,FALSE)</f>
        <v>Manager</v>
      </c>
      <c r="G388" s="1" t="str">
        <f>VLOOKUP(A388,Employee_Master_Raw!$1:$1048576,7,FALSE)</f>
        <v>Bangalore</v>
      </c>
      <c r="H388" s="6">
        <f>IF(VLOOKUP(A388,Employee_Master_Raw!$1:$1048576,8,FALSE)=0,"",VLOOKUP(A388,Employee_Master_Raw!$1:$1048576,8,FALSE))</f>
        <v>42650</v>
      </c>
      <c r="I388" t="str">
        <f>VLOOKUP(A388,Employee_Master_Raw!$1:$1048576,9,FALSE)</f>
        <v>Master's</v>
      </c>
      <c r="J388" s="3">
        <f>VLOOKUP(A388,Employee_Master_Raw!$1:$1048576,10,FALSE)</f>
        <v>9</v>
      </c>
      <c r="K388" t="str">
        <f>VLOOKUP(A388,Employee_Master_Raw!$1:$1048576,11,FALSE)</f>
        <v>Priya Sharma</v>
      </c>
      <c r="L388" s="10">
        <f>VLOOKUP(A388,HR_Metrics_Raw!$1:$1048576,2,FALSE)</f>
        <v>136285</v>
      </c>
      <c r="M388" s="3">
        <f>VLOOKUP(A388,HR_Metrics_Raw!$1:$1048576,3,FALSE)</f>
        <v>5</v>
      </c>
      <c r="N388" s="3">
        <f>VLOOKUP(A388,HR_Metrics_Raw!$1:$1048576,4,FALSE)</f>
        <v>1</v>
      </c>
      <c r="O388" s="12">
        <f>VLOOKUP(A388,HR_Metrics_Raw!$1:$1048576,5,FALSE)</f>
        <v>0.97799999999999998</v>
      </c>
      <c r="P388" s="3">
        <f>VLOOKUP(A388,HR_Metrics_Raw!$1:$1048576,6,FALSE)</f>
        <v>12</v>
      </c>
      <c r="Q388" t="str">
        <f>VLOOKUP(A388,HR_Metrics_Raw!$1:$1048576,7,FALSE)</f>
        <v>Earned</v>
      </c>
      <c r="R388" t="str">
        <f>VLOOKUP(A388,HR_Metrics_Raw!$1:$1048576,8,FALSE)</f>
        <v>No</v>
      </c>
      <c r="S388" s="3">
        <f>VLOOKUP(A388,HR_Metrics_Raw!$1:$1048576,9,FALSE)</f>
        <v>71</v>
      </c>
      <c r="T388" t="str">
        <f>VLOOKUP(A388,HR_Metrics_Raw!$1:$1048576,10,FALSE)</f>
        <v>No</v>
      </c>
      <c r="U388" t="str">
        <f>VLOOKUP(A388,HR_Metrics_Raw!$1:$1048576,11,FALSE)</f>
        <v>No</v>
      </c>
    </row>
    <row r="389" spans="1:21" x14ac:dyDescent="0.35">
      <c r="A389" s="1" t="s">
        <v>2894</v>
      </c>
      <c r="B389" s="1" t="str">
        <f>VLOOKUP(Final_HR_Data!A389,Employee_Master_Raw!$1:$1048576,2,FALSE)</f>
        <v>Amit Das</v>
      </c>
      <c r="C389" s="1" t="str">
        <f>VLOOKUP(A389,Employee_Master_Raw!$1:$1048576,3,FALSE)</f>
        <v>Male</v>
      </c>
      <c r="D389" s="2">
        <f>VLOOKUP(A389,Employee_Master_Raw!$1:$1048576,4,FALSE)</f>
        <v>42</v>
      </c>
      <c r="E389" s="1" t="str">
        <f>VLOOKUP(A389,Employee_Master_Raw!$1:$1048576,5,FALSE)</f>
        <v>IT</v>
      </c>
      <c r="F389" s="1" t="str">
        <f>VLOOKUP(A389,Employee_Master_Raw!$1:$1048576,6,FALSE)</f>
        <v>Analyst</v>
      </c>
      <c r="G389" s="1" t="str">
        <f>VLOOKUP(A389,Employee_Master_Raw!$1:$1048576,7,FALSE)</f>
        <v>Delhi</v>
      </c>
      <c r="H389" s="6">
        <f>IF(VLOOKUP(A389,Employee_Master_Raw!$1:$1048576,8,FALSE)=0,"",VLOOKUP(A389,Employee_Master_Raw!$1:$1048576,8,FALSE))</f>
        <v>42773</v>
      </c>
      <c r="I389" t="str">
        <f>VLOOKUP(A389,Employee_Master_Raw!$1:$1048576,9,FALSE)</f>
        <v>MBA</v>
      </c>
      <c r="J389" s="3">
        <f>VLOOKUP(A389,Employee_Master_Raw!$1:$1048576,10,FALSE)</f>
        <v>2</v>
      </c>
      <c r="K389" t="str">
        <f>VLOOKUP(A389,Employee_Master_Raw!$1:$1048576,11,FALSE)</f>
        <v>Priya Sharma</v>
      </c>
      <c r="L389" s="10">
        <f>VLOOKUP(A389,HR_Metrics_Raw!$1:$1048576,2,FALSE)</f>
        <v>71922</v>
      </c>
      <c r="M389" s="3">
        <f>VLOOKUP(A389,HR_Metrics_Raw!$1:$1048576,3,FALSE)</f>
        <v>2</v>
      </c>
      <c r="N389" s="3">
        <f>VLOOKUP(A389,HR_Metrics_Raw!$1:$1048576,4,FALSE)</f>
        <v>9</v>
      </c>
      <c r="O389" s="12">
        <f>VLOOKUP(A389,HR_Metrics_Raw!$1:$1048576,5,FALSE)</f>
        <v>0.89</v>
      </c>
      <c r="P389" s="3">
        <f>VLOOKUP(A389,HR_Metrics_Raw!$1:$1048576,6,FALSE)</f>
        <v>13</v>
      </c>
      <c r="Q389" t="str">
        <f>VLOOKUP(A389,HR_Metrics_Raw!$1:$1048576,7,FALSE)</f>
        <v>Earned</v>
      </c>
      <c r="R389" t="str">
        <f>VLOOKUP(A389,HR_Metrics_Raw!$1:$1048576,8,FALSE)</f>
        <v>No</v>
      </c>
      <c r="S389" s="3">
        <f>VLOOKUP(A389,HR_Metrics_Raw!$1:$1048576,9,FALSE)</f>
        <v>77</v>
      </c>
      <c r="T389" t="str">
        <f>VLOOKUP(A389,HR_Metrics_Raw!$1:$1048576,10,FALSE)</f>
        <v>No</v>
      </c>
      <c r="U389" t="str">
        <f>VLOOKUP(A389,HR_Metrics_Raw!$1:$1048576,11,FALSE)</f>
        <v>No</v>
      </c>
    </row>
    <row r="390" spans="1:21" x14ac:dyDescent="0.35">
      <c r="A390" s="1" t="s">
        <v>962</v>
      </c>
      <c r="B390" s="1" t="str">
        <f>VLOOKUP(Final_HR_Data!A390,Employee_Master_Raw!$1:$1048576,2,FALSE)</f>
        <v>Amit Das</v>
      </c>
      <c r="C390" s="1" t="str">
        <f>VLOOKUP(A390,Employee_Master_Raw!$1:$1048576,3,FALSE)</f>
        <v>Female</v>
      </c>
      <c r="D390" s="2">
        <f>VLOOKUP(A390,Employee_Master_Raw!$1:$1048576,4,FALSE)</f>
        <v>47</v>
      </c>
      <c r="E390" s="1" t="str">
        <f>VLOOKUP(A390,Employee_Master_Raw!$1:$1048576,5,FALSE)</f>
        <v>Operations</v>
      </c>
      <c r="F390" s="1" t="str">
        <f>VLOOKUP(A390,Employee_Master_Raw!$1:$1048576,6,FALSE)</f>
        <v>Specialist</v>
      </c>
      <c r="G390" s="1" t="str">
        <f>VLOOKUP(A390,Employee_Master_Raw!$1:$1048576,7,FALSE)</f>
        <v>Mumbai</v>
      </c>
      <c r="H390" s="6">
        <f>IF(VLOOKUP(A390,Employee_Master_Raw!$1:$1048576,8,FALSE)=0,"",VLOOKUP(A390,Employee_Master_Raw!$1:$1048576,8,FALSE))</f>
        <v>45999</v>
      </c>
      <c r="I390" t="str">
        <f>VLOOKUP(A390,Employee_Master_Raw!$1:$1048576,9,FALSE)</f>
        <v>Bachelor's</v>
      </c>
      <c r="J390" s="3">
        <f>VLOOKUP(A390,Employee_Master_Raw!$1:$1048576,10,FALSE)</f>
        <v>12</v>
      </c>
      <c r="K390" t="str">
        <f>VLOOKUP(A390,Employee_Master_Raw!$1:$1048576,11,FALSE)</f>
        <v>Anil Menon</v>
      </c>
      <c r="L390" s="10">
        <f>VLOOKUP(A390,HR_Metrics_Raw!$1:$1048576,2,FALSE)</f>
        <v>88437</v>
      </c>
      <c r="M390" s="3">
        <f>VLOOKUP(A390,HR_Metrics_Raw!$1:$1048576,3,FALSE)</f>
        <v>1</v>
      </c>
      <c r="N390" s="3">
        <f>VLOOKUP(A390,HR_Metrics_Raw!$1:$1048576,4,FALSE)</f>
        <v>7</v>
      </c>
      <c r="O390" s="12">
        <f>VLOOKUP(A390,HR_Metrics_Raw!$1:$1048576,5,FALSE)</f>
        <v>0.86799999999999999</v>
      </c>
      <c r="P390" s="3">
        <f>VLOOKUP(A390,HR_Metrics_Raw!$1:$1048576,6,FALSE)</f>
        <v>2</v>
      </c>
      <c r="Q390" t="str">
        <f>VLOOKUP(A390,HR_Metrics_Raw!$1:$1048576,7,FALSE)</f>
        <v>Earned</v>
      </c>
      <c r="R390" t="str">
        <f>VLOOKUP(A390,HR_Metrics_Raw!$1:$1048576,8,FALSE)</f>
        <v>No</v>
      </c>
      <c r="S390" s="3">
        <f>VLOOKUP(A390,HR_Metrics_Raw!$1:$1048576,9,FALSE)</f>
        <v>46</v>
      </c>
      <c r="T390" t="str">
        <f>VLOOKUP(A390,HR_Metrics_Raw!$1:$1048576,10,FALSE)</f>
        <v>No</v>
      </c>
      <c r="U390" t="str">
        <f>VLOOKUP(A390,HR_Metrics_Raw!$1:$1048576,11,FALSE)</f>
        <v>No</v>
      </c>
    </row>
    <row r="391" spans="1:21" x14ac:dyDescent="0.35">
      <c r="A391" s="1" t="s">
        <v>2324</v>
      </c>
      <c r="B391" s="1" t="str">
        <f>VLOOKUP(Final_HR_Data!A391,Employee_Master_Raw!$1:$1048576,2,FALSE)</f>
        <v>Sneha Iyer</v>
      </c>
      <c r="C391" s="1" t="str">
        <f>VLOOKUP(A391,Employee_Master_Raw!$1:$1048576,3,FALSE)</f>
        <v>Female</v>
      </c>
      <c r="D391" s="2">
        <f>VLOOKUP(A391,Employee_Master_Raw!$1:$1048576,4,FALSE)</f>
        <v>43</v>
      </c>
      <c r="E391" s="1" t="str">
        <f>VLOOKUP(A391,Employee_Master_Raw!$1:$1048576,5,FALSE)</f>
        <v>Marketing</v>
      </c>
      <c r="F391" s="1" t="str">
        <f>VLOOKUP(A391,Employee_Master_Raw!$1:$1048576,6,FALSE)</f>
        <v>Manager</v>
      </c>
      <c r="G391" s="1" t="str">
        <f>VLOOKUP(A391,Employee_Master_Raw!$1:$1048576,7,FALSE)</f>
        <v>Hyderabad</v>
      </c>
      <c r="H391" s="6">
        <f>IF(VLOOKUP(A391,Employee_Master_Raw!$1:$1048576,8,FALSE)=0,"",VLOOKUP(A391,Employee_Master_Raw!$1:$1048576,8,FALSE))</f>
        <v>43123</v>
      </c>
      <c r="I391" t="str">
        <f>VLOOKUP(A391,Employee_Master_Raw!$1:$1048576,9,FALSE)</f>
        <v>MCA</v>
      </c>
      <c r="J391" s="3">
        <f>VLOOKUP(A391,Employee_Master_Raw!$1:$1048576,10,FALSE)</f>
        <v>17</v>
      </c>
      <c r="K391" t="str">
        <f>VLOOKUP(A391,Employee_Master_Raw!$1:$1048576,11,FALSE)</f>
        <v>Rahul Nair</v>
      </c>
      <c r="L391" s="10">
        <f>VLOOKUP(A391,HR_Metrics_Raw!$1:$1048576,2,FALSE)</f>
        <v>127828</v>
      </c>
      <c r="M391" s="3">
        <f>VLOOKUP(A391,HR_Metrics_Raw!$1:$1048576,3,FALSE)</f>
        <v>1</v>
      </c>
      <c r="N391" s="3">
        <f>VLOOKUP(A391,HR_Metrics_Raw!$1:$1048576,4,FALSE)</f>
        <v>6</v>
      </c>
      <c r="O391" s="12">
        <f>VLOOKUP(A391,HR_Metrics_Raw!$1:$1048576,5,FALSE)</f>
        <v>0.96900000000000008</v>
      </c>
      <c r="P391" s="3">
        <f>VLOOKUP(A391,HR_Metrics_Raw!$1:$1048576,6,FALSE)</f>
        <v>12</v>
      </c>
      <c r="Q391" t="str">
        <f>VLOOKUP(A391,HR_Metrics_Raw!$1:$1048576,7,FALSE)</f>
        <v>Maternity/Paternity</v>
      </c>
      <c r="R391" t="str">
        <f>VLOOKUP(A391,HR_Metrics_Raw!$1:$1048576,8,FALSE)</f>
        <v>No</v>
      </c>
      <c r="S391" s="3">
        <f>VLOOKUP(A391,HR_Metrics_Raw!$1:$1048576,9,FALSE)</f>
        <v>42</v>
      </c>
      <c r="T391" t="str">
        <f>VLOOKUP(A391,HR_Metrics_Raw!$1:$1048576,10,FALSE)</f>
        <v>No</v>
      </c>
      <c r="U391" t="str">
        <f>VLOOKUP(A391,HR_Metrics_Raw!$1:$1048576,11,FALSE)</f>
        <v>No</v>
      </c>
    </row>
    <row r="392" spans="1:21" x14ac:dyDescent="0.35">
      <c r="A392" s="1" t="s">
        <v>2188</v>
      </c>
      <c r="B392" s="1" t="str">
        <f>VLOOKUP(Final_HR_Data!A392,Employee_Master_Raw!$1:$1048576,2,FALSE)</f>
        <v>Rahul Kumar</v>
      </c>
      <c r="C392" s="1" t="str">
        <f>VLOOKUP(A392,Employee_Master_Raw!$1:$1048576,3,FALSE)</f>
        <v>Male</v>
      </c>
      <c r="D392" s="2">
        <f>VLOOKUP(A392,Employee_Master_Raw!$1:$1048576,4,FALSE)</f>
        <v>58</v>
      </c>
      <c r="E392" s="1" t="str">
        <f>VLOOKUP(A392,Employee_Master_Raw!$1:$1048576,5,FALSE)</f>
        <v>Sales</v>
      </c>
      <c r="F392" s="1" t="str">
        <f>VLOOKUP(A392,Employee_Master_Raw!$1:$1048576,6,FALSE)</f>
        <v>Analyst</v>
      </c>
      <c r="G392" s="1" t="str">
        <f>VLOOKUP(A392,Employee_Master_Raw!$1:$1048576,7,FALSE)</f>
        <v>Chennai</v>
      </c>
      <c r="H392" s="6">
        <f>IF(VLOOKUP(A392,Employee_Master_Raw!$1:$1048576,8,FALSE)=0,"",VLOOKUP(A392,Employee_Master_Raw!$1:$1048576,8,FALSE))</f>
        <v>44706</v>
      </c>
      <c r="I392" t="str">
        <f>VLOOKUP(A392,Employee_Master_Raw!$1:$1048576,9,FALSE)</f>
        <v>Master's</v>
      </c>
      <c r="J392" s="3">
        <f>VLOOKUP(A392,Employee_Master_Raw!$1:$1048576,10,FALSE)</f>
        <v>6</v>
      </c>
      <c r="K392" t="str">
        <f>VLOOKUP(A392,Employee_Master_Raw!$1:$1048576,11,FALSE)</f>
        <v>Priya Sharma</v>
      </c>
      <c r="L392" s="10">
        <f>VLOOKUP(A392,HR_Metrics_Raw!$1:$1048576,2,FALSE)</f>
        <v>63563</v>
      </c>
      <c r="M392" s="3">
        <f>VLOOKUP(A392,HR_Metrics_Raw!$1:$1048576,3,FALSE)</f>
        <v>5</v>
      </c>
      <c r="N392" s="3">
        <f>VLOOKUP(A392,HR_Metrics_Raw!$1:$1048576,4,FALSE)</f>
        <v>3</v>
      </c>
      <c r="O392" s="12">
        <f>VLOOKUP(A392,HR_Metrics_Raw!$1:$1048576,5,FALSE)</f>
        <v>0.83200000000000007</v>
      </c>
      <c r="P392" s="3">
        <f>VLOOKUP(A392,HR_Metrics_Raw!$1:$1048576,6,FALSE)</f>
        <v>15</v>
      </c>
      <c r="Q392" t="str">
        <f>VLOOKUP(A392,HR_Metrics_Raw!$1:$1048576,7,FALSE)</f>
        <v>Sick</v>
      </c>
      <c r="R392" t="str">
        <f>VLOOKUP(A392,HR_Metrics_Raw!$1:$1048576,8,FALSE)</f>
        <v>No</v>
      </c>
      <c r="S392" s="3">
        <f>VLOOKUP(A392,HR_Metrics_Raw!$1:$1048576,9,FALSE)</f>
        <v>76</v>
      </c>
      <c r="T392" t="str">
        <f>VLOOKUP(A392,HR_Metrics_Raw!$1:$1048576,10,FALSE)</f>
        <v>Yes</v>
      </c>
      <c r="U392" t="str">
        <f>VLOOKUP(A392,HR_Metrics_Raw!$1:$1048576,11,FALSE)</f>
        <v>No</v>
      </c>
    </row>
    <row r="393" spans="1:21" x14ac:dyDescent="0.35">
      <c r="A393" s="1" t="s">
        <v>2798</v>
      </c>
      <c r="B393" s="1" t="str">
        <f>VLOOKUP(Final_HR_Data!A393,Employee_Master_Raw!$1:$1048576,2,FALSE)</f>
        <v>Kiran Patel</v>
      </c>
      <c r="C393" s="1" t="str">
        <f>VLOOKUP(A393,Employee_Master_Raw!$1:$1048576,3,FALSE)</f>
        <v>Male</v>
      </c>
      <c r="D393" s="2">
        <f>VLOOKUP(A393,Employee_Master_Raw!$1:$1048576,4,FALSE)</f>
        <v>40</v>
      </c>
      <c r="E393" s="1" t="str">
        <f>VLOOKUP(A393,Employee_Master_Raw!$1:$1048576,5,FALSE)</f>
        <v>Operations</v>
      </c>
      <c r="F393" s="1" t="str">
        <f>VLOOKUP(A393,Employee_Master_Raw!$1:$1048576,6,FALSE)</f>
        <v>Manager</v>
      </c>
      <c r="G393" s="1" t="str">
        <f>VLOOKUP(A393,Employee_Master_Raw!$1:$1048576,7,FALSE)</f>
        <v>Delhi</v>
      </c>
      <c r="H393" s="6">
        <f>IF(VLOOKUP(A393,Employee_Master_Raw!$1:$1048576,8,FALSE)=0,"",VLOOKUP(A393,Employee_Master_Raw!$1:$1048576,8,FALSE))</f>
        <v>45840</v>
      </c>
      <c r="I393" t="str">
        <f>VLOOKUP(A393,Employee_Master_Raw!$1:$1048576,9,FALSE)</f>
        <v>MCA</v>
      </c>
      <c r="J393" s="3">
        <f>VLOOKUP(A393,Employee_Master_Raw!$1:$1048576,10,FALSE)</f>
        <v>13</v>
      </c>
      <c r="K393" t="str">
        <f>VLOOKUP(A393,Employee_Master_Raw!$1:$1048576,11,FALSE)</f>
        <v>Rahul Nair</v>
      </c>
      <c r="L393" s="10">
        <f>VLOOKUP(A393,HR_Metrics_Raw!$1:$1048576,2,FALSE)</f>
        <v>71578</v>
      </c>
      <c r="M393" s="3">
        <f>VLOOKUP(A393,HR_Metrics_Raw!$1:$1048576,3,FALSE)</f>
        <v>5</v>
      </c>
      <c r="N393" s="3">
        <f>VLOOKUP(A393,HR_Metrics_Raw!$1:$1048576,4,FALSE)</f>
        <v>3</v>
      </c>
      <c r="O393" s="12">
        <f>VLOOKUP(A393,HR_Metrics_Raw!$1:$1048576,5,FALSE)</f>
        <v>0.95900000000000007</v>
      </c>
      <c r="P393" s="3">
        <f>VLOOKUP(A393,HR_Metrics_Raw!$1:$1048576,6,FALSE)</f>
        <v>22</v>
      </c>
      <c r="Q393" t="str">
        <f>VLOOKUP(A393,HR_Metrics_Raw!$1:$1048576,7,FALSE)</f>
        <v>Casual</v>
      </c>
      <c r="R393" t="str">
        <f>VLOOKUP(A393,HR_Metrics_Raw!$1:$1048576,8,FALSE)</f>
        <v>No</v>
      </c>
      <c r="S393" s="3">
        <f>VLOOKUP(A393,HR_Metrics_Raw!$1:$1048576,9,FALSE)</f>
        <v>23</v>
      </c>
      <c r="T393" t="str">
        <f>VLOOKUP(A393,HR_Metrics_Raw!$1:$1048576,10,FALSE)</f>
        <v>No</v>
      </c>
      <c r="U393" t="str">
        <f>VLOOKUP(A393,HR_Metrics_Raw!$1:$1048576,11,FALSE)</f>
        <v>No</v>
      </c>
    </row>
    <row r="394" spans="1:21" x14ac:dyDescent="0.35">
      <c r="A394" s="1" t="s">
        <v>2856</v>
      </c>
      <c r="B394" s="1" t="str">
        <f>VLOOKUP(Final_HR_Data!A394,Employee_Master_Raw!$1:$1048576,2,FALSE)</f>
        <v>Sneha Iyer</v>
      </c>
      <c r="C394" s="1" t="str">
        <f>VLOOKUP(A394,Employee_Master_Raw!$1:$1048576,3,FALSE)</f>
        <v>Male</v>
      </c>
      <c r="D394" s="2">
        <f>VLOOKUP(A394,Employee_Master_Raw!$1:$1048576,4,FALSE)</f>
        <v>58</v>
      </c>
      <c r="E394" s="1" t="str">
        <f>VLOOKUP(A394,Employee_Master_Raw!$1:$1048576,5,FALSE)</f>
        <v>Finance</v>
      </c>
      <c r="F394" s="1" t="str">
        <f>VLOOKUP(A394,Employee_Master_Raw!$1:$1048576,6,FALSE)</f>
        <v>Analyst</v>
      </c>
      <c r="G394" s="1" t="str">
        <f>VLOOKUP(A394,Employee_Master_Raw!$1:$1048576,7,FALSE)</f>
        <v>Chennai</v>
      </c>
      <c r="H394" s="6" t="str">
        <f>IF(VLOOKUP(A394,Employee_Master_Raw!$1:$1048576,8,FALSE)=0,"",VLOOKUP(A394,Employee_Master_Raw!$1:$1048576,8,FALSE))</f>
        <v/>
      </c>
      <c r="I394" t="str">
        <f>VLOOKUP(A394,Employee_Master_Raw!$1:$1048576,9,FALSE)</f>
        <v>MCA</v>
      </c>
      <c r="J394" s="3">
        <f>VLOOKUP(A394,Employee_Master_Raw!$1:$1048576,10,FALSE)</f>
        <v>5</v>
      </c>
      <c r="K394" t="str">
        <f>VLOOKUP(A394,Employee_Master_Raw!$1:$1048576,11,FALSE)</f>
        <v>Rahul Nair</v>
      </c>
      <c r="L394" s="10">
        <f>VLOOKUP(A394,HR_Metrics_Raw!$1:$1048576,2,FALSE)</f>
        <v>102979.37</v>
      </c>
      <c r="M394" s="3">
        <f>VLOOKUP(A394,HR_Metrics_Raw!$1:$1048576,3,FALSE)</f>
        <v>1</v>
      </c>
      <c r="N394" s="3">
        <f>VLOOKUP(A394,HR_Metrics_Raw!$1:$1048576,4,FALSE)</f>
        <v>4</v>
      </c>
      <c r="O394" s="12">
        <f>VLOOKUP(A394,HR_Metrics_Raw!$1:$1048576,5,FALSE)</f>
        <v>0.93799999999999994</v>
      </c>
      <c r="P394" s="3">
        <f>VLOOKUP(A394,HR_Metrics_Raw!$1:$1048576,6,FALSE)</f>
        <v>1</v>
      </c>
      <c r="Q394" t="str">
        <f>VLOOKUP(A394,HR_Metrics_Raw!$1:$1048576,7,FALSE)</f>
        <v>Casual</v>
      </c>
      <c r="R394" t="str">
        <f>VLOOKUP(A394,HR_Metrics_Raw!$1:$1048576,8,FALSE)</f>
        <v>No</v>
      </c>
      <c r="S394" s="3">
        <f>VLOOKUP(A394,HR_Metrics_Raw!$1:$1048576,9,FALSE)</f>
        <v>57</v>
      </c>
      <c r="T394" t="str">
        <f>VLOOKUP(A394,HR_Metrics_Raw!$1:$1048576,10,FALSE)</f>
        <v>No</v>
      </c>
      <c r="U394" t="str">
        <f>VLOOKUP(A394,HR_Metrics_Raw!$1:$1048576,11,FALSE)</f>
        <v>Yes</v>
      </c>
    </row>
    <row r="395" spans="1:21" x14ac:dyDescent="0.35">
      <c r="A395" s="1" t="s">
        <v>463</v>
      </c>
      <c r="B395" s="1" t="str">
        <f>VLOOKUP(Final_HR_Data!A395,Employee_Master_Raw!$1:$1048576,2,FALSE)</f>
        <v>Ananya Sharma</v>
      </c>
      <c r="C395" s="1" t="str">
        <f>VLOOKUP(A395,Employee_Master_Raw!$1:$1048576,3,FALSE)</f>
        <v>Male</v>
      </c>
      <c r="D395" s="2">
        <f>VLOOKUP(A395,Employee_Master_Raw!$1:$1048576,4,FALSE)</f>
        <v>22</v>
      </c>
      <c r="E395" s="1" t="str">
        <f>VLOOKUP(A395,Employee_Master_Raw!$1:$1048576,5,FALSE)</f>
        <v>HR</v>
      </c>
      <c r="F395" s="1" t="str">
        <f>VLOOKUP(A395,Employee_Master_Raw!$1:$1048576,6,FALSE)</f>
        <v>Manager</v>
      </c>
      <c r="G395" s="1" t="str">
        <f>VLOOKUP(A395,Employee_Master_Raw!$1:$1048576,7,FALSE)</f>
        <v>Delhi</v>
      </c>
      <c r="H395" s="6">
        <f>IF(VLOOKUP(A395,Employee_Master_Raw!$1:$1048576,8,FALSE)=0,"",VLOOKUP(A395,Employee_Master_Raw!$1:$1048576,8,FALSE))</f>
        <v>43519</v>
      </c>
      <c r="I395" t="str">
        <f>VLOOKUP(A395,Employee_Master_Raw!$1:$1048576,9,FALSE)</f>
        <v>Bachelor's</v>
      </c>
      <c r="J395" s="3">
        <f>VLOOKUP(A395,Employee_Master_Raw!$1:$1048576,10,FALSE)</f>
        <v>19</v>
      </c>
      <c r="K395" t="str">
        <f>VLOOKUP(A395,Employee_Master_Raw!$1:$1048576,11,FALSE)</f>
        <v>Anil Menon</v>
      </c>
      <c r="L395" s="10">
        <f>VLOOKUP(A395,HR_Metrics_Raw!$1:$1048576,2,FALSE)</f>
        <v>41988</v>
      </c>
      <c r="M395" s="3">
        <f>VLOOKUP(A395,HR_Metrics_Raw!$1:$1048576,3,FALSE)</f>
        <v>3</v>
      </c>
      <c r="N395" s="3">
        <f>VLOOKUP(A395,HR_Metrics_Raw!$1:$1048576,4,FALSE)</f>
        <v>9</v>
      </c>
      <c r="O395" s="12">
        <f>VLOOKUP(A395,HR_Metrics_Raw!$1:$1048576,5,FALSE)</f>
        <v>0.92799999999999994</v>
      </c>
      <c r="P395" s="3">
        <f>VLOOKUP(A395,HR_Metrics_Raw!$1:$1048576,6,FALSE)</f>
        <v>17</v>
      </c>
      <c r="Q395" t="str">
        <f>VLOOKUP(A395,HR_Metrics_Raw!$1:$1048576,7,FALSE)</f>
        <v>Earned</v>
      </c>
      <c r="R395" t="str">
        <f>VLOOKUP(A395,HR_Metrics_Raw!$1:$1048576,8,FALSE)</f>
        <v>No</v>
      </c>
      <c r="S395" s="3">
        <f>VLOOKUP(A395,HR_Metrics_Raw!$1:$1048576,9,FALSE)</f>
        <v>41</v>
      </c>
      <c r="T395" t="str">
        <f>VLOOKUP(A395,HR_Metrics_Raw!$1:$1048576,10,FALSE)</f>
        <v>No</v>
      </c>
      <c r="U395" t="str">
        <f>VLOOKUP(A395,HR_Metrics_Raw!$1:$1048576,11,FALSE)</f>
        <v>No</v>
      </c>
    </row>
    <row r="396" spans="1:21" x14ac:dyDescent="0.35">
      <c r="A396" s="1" t="s">
        <v>2245</v>
      </c>
      <c r="B396" s="1" t="str">
        <f>VLOOKUP(Final_HR_Data!A396,Employee_Master_Raw!$1:$1048576,2,FALSE)</f>
        <v>Kiran Patel</v>
      </c>
      <c r="C396" s="1" t="str">
        <f>VLOOKUP(A396,Employee_Master_Raw!$1:$1048576,3,FALSE)</f>
        <v>Female</v>
      </c>
      <c r="D396" s="2">
        <f>VLOOKUP(A396,Employee_Master_Raw!$1:$1048576,4,FALSE)</f>
        <v>34</v>
      </c>
      <c r="E396" s="1" t="str">
        <f>VLOOKUP(A396,Employee_Master_Raw!$1:$1048576,5,FALSE)</f>
        <v>IT</v>
      </c>
      <c r="F396" s="1" t="str">
        <f>VLOOKUP(A396,Employee_Master_Raw!$1:$1048576,6,FALSE)</f>
        <v>Developer</v>
      </c>
      <c r="G396" s="1" t="str">
        <f>VLOOKUP(A396,Employee_Master_Raw!$1:$1048576,7,FALSE)</f>
        <v>Mumbai</v>
      </c>
      <c r="H396" s="6">
        <f>IF(VLOOKUP(A396,Employee_Master_Raw!$1:$1048576,8,FALSE)=0,"",VLOOKUP(A396,Employee_Master_Raw!$1:$1048576,8,FALSE))</f>
        <v>42832</v>
      </c>
      <c r="I396" t="str">
        <f>VLOOKUP(A396,Employee_Master_Raw!$1:$1048576,9,FALSE)</f>
        <v>MCA</v>
      </c>
      <c r="J396" s="3">
        <f>VLOOKUP(A396,Employee_Master_Raw!$1:$1048576,10,FALSE)</f>
        <v>10</v>
      </c>
      <c r="K396" t="str">
        <f>VLOOKUP(A396,Employee_Master_Raw!$1:$1048576,11,FALSE)</f>
        <v>Anil Menon</v>
      </c>
      <c r="L396" s="10">
        <f>VLOOKUP(A396,HR_Metrics_Raw!$1:$1048576,2,FALSE)</f>
        <v>168578</v>
      </c>
      <c r="M396" s="3">
        <f>VLOOKUP(A396,HR_Metrics_Raw!$1:$1048576,3,FALSE)</f>
        <v>4</v>
      </c>
      <c r="N396" s="3">
        <f>VLOOKUP(A396,HR_Metrics_Raw!$1:$1048576,4,FALSE)</f>
        <v>1</v>
      </c>
      <c r="O396" s="12">
        <f>VLOOKUP(A396,HR_Metrics_Raw!$1:$1048576,5,FALSE)</f>
        <v>0.94400000000000006</v>
      </c>
      <c r="P396" s="3">
        <f>VLOOKUP(A396,HR_Metrics_Raw!$1:$1048576,6,FALSE)</f>
        <v>6</v>
      </c>
      <c r="Q396" t="str">
        <f>VLOOKUP(A396,HR_Metrics_Raw!$1:$1048576,7,FALSE)</f>
        <v>Sick</v>
      </c>
      <c r="R396" t="str">
        <f>VLOOKUP(A396,HR_Metrics_Raw!$1:$1048576,8,FALSE)</f>
        <v>No</v>
      </c>
      <c r="S396" s="3">
        <f>VLOOKUP(A396,HR_Metrics_Raw!$1:$1048576,9,FALSE)</f>
        <v>4</v>
      </c>
      <c r="T396" t="str">
        <f>VLOOKUP(A396,HR_Metrics_Raw!$1:$1048576,10,FALSE)</f>
        <v>Yes</v>
      </c>
      <c r="U396" t="str">
        <f>VLOOKUP(A396,HR_Metrics_Raw!$1:$1048576,11,FALSE)</f>
        <v>No</v>
      </c>
    </row>
    <row r="397" spans="1:21" x14ac:dyDescent="0.35">
      <c r="A397" s="1" t="s">
        <v>2449</v>
      </c>
      <c r="B397" s="1" t="str">
        <f>VLOOKUP(Final_HR_Data!A397,Employee_Master_Raw!$1:$1048576,2,FALSE)</f>
        <v>Neha Thomas</v>
      </c>
      <c r="C397" s="1" t="str">
        <f>VLOOKUP(A397,Employee_Master_Raw!$1:$1048576,3,FALSE)</f>
        <v>Female</v>
      </c>
      <c r="D397" s="2">
        <f>VLOOKUP(A397,Employee_Master_Raw!$1:$1048576,4,FALSE)</f>
        <v>47</v>
      </c>
      <c r="E397" s="1" t="str">
        <f>VLOOKUP(A397,Employee_Master_Raw!$1:$1048576,5,FALSE)</f>
        <v>HR</v>
      </c>
      <c r="F397" s="1" t="str">
        <f>VLOOKUP(A397,Employee_Master_Raw!$1:$1048576,6,FALSE)</f>
        <v>Manager</v>
      </c>
      <c r="G397" s="1" t="str">
        <f>VLOOKUP(A397,Employee_Master_Raw!$1:$1048576,7,FALSE)</f>
        <v>Bangalore</v>
      </c>
      <c r="H397" s="6">
        <f>IF(VLOOKUP(A397,Employee_Master_Raw!$1:$1048576,8,FALSE)=0,"",VLOOKUP(A397,Employee_Master_Raw!$1:$1048576,8,FALSE))</f>
        <v>42614</v>
      </c>
      <c r="I397" t="str">
        <f>VLOOKUP(A397,Employee_Master_Raw!$1:$1048576,9,FALSE)</f>
        <v>Bachelor's</v>
      </c>
      <c r="J397" s="3">
        <f>VLOOKUP(A397,Employee_Master_Raw!$1:$1048576,10,FALSE)</f>
        <v>12</v>
      </c>
      <c r="K397" t="str">
        <f>VLOOKUP(A397,Employee_Master_Raw!$1:$1048576,11,FALSE)</f>
        <v>Rahul Nair</v>
      </c>
      <c r="L397" s="10">
        <f>VLOOKUP(A397,HR_Metrics_Raw!$1:$1048576,2,FALSE)</f>
        <v>146387</v>
      </c>
      <c r="M397" s="3">
        <f>VLOOKUP(A397,HR_Metrics_Raw!$1:$1048576,3,FALSE)</f>
        <v>5</v>
      </c>
      <c r="N397" s="3">
        <f>VLOOKUP(A397,HR_Metrics_Raw!$1:$1048576,4,FALSE)</f>
        <v>9</v>
      </c>
      <c r="O397" s="12">
        <f>VLOOKUP(A397,HR_Metrics_Raw!$1:$1048576,5,FALSE)</f>
        <v>0.9890000000000001</v>
      </c>
      <c r="P397" s="3">
        <f>VLOOKUP(A397,HR_Metrics_Raw!$1:$1048576,6,FALSE)</f>
        <v>7</v>
      </c>
      <c r="Q397" t="str">
        <f>VLOOKUP(A397,HR_Metrics_Raw!$1:$1048576,7,FALSE)</f>
        <v>Unpaid</v>
      </c>
      <c r="R397" t="str">
        <f>VLOOKUP(A397,HR_Metrics_Raw!$1:$1048576,8,FALSE)</f>
        <v>No</v>
      </c>
      <c r="S397" s="3">
        <f>VLOOKUP(A397,HR_Metrics_Raw!$1:$1048576,9,FALSE)</f>
        <v>62</v>
      </c>
      <c r="T397" t="str">
        <f>VLOOKUP(A397,HR_Metrics_Raw!$1:$1048576,10,FALSE)</f>
        <v>No</v>
      </c>
      <c r="U397" t="str">
        <f>VLOOKUP(A397,HR_Metrics_Raw!$1:$1048576,11,FALSE)</f>
        <v>No</v>
      </c>
    </row>
    <row r="398" spans="1:21" x14ac:dyDescent="0.35">
      <c r="A398" s="1" t="s">
        <v>470</v>
      </c>
      <c r="B398" s="1" t="str">
        <f>VLOOKUP(Final_HR_Data!A398,Employee_Master_Raw!$1:$1048576,2,FALSE)</f>
        <v>Arjun Nair</v>
      </c>
      <c r="C398" s="1" t="str">
        <f>VLOOKUP(A398,Employee_Master_Raw!$1:$1048576,3,FALSE)</f>
        <v>Male</v>
      </c>
      <c r="D398" s="2">
        <f>VLOOKUP(A398,Employee_Master_Raw!$1:$1048576,4,FALSE)</f>
        <v>41</v>
      </c>
      <c r="E398" s="1" t="str">
        <f>VLOOKUP(A398,Employee_Master_Raw!$1:$1048576,5,FALSE)</f>
        <v>IT</v>
      </c>
      <c r="F398" s="1" t="str">
        <f>VLOOKUP(A398,Employee_Master_Raw!$1:$1048576,6,FALSE)</f>
        <v>Manager</v>
      </c>
      <c r="G398" s="1" t="str">
        <f>VLOOKUP(A398,Employee_Master_Raw!$1:$1048576,7,FALSE)</f>
        <v>Mumbai</v>
      </c>
      <c r="H398" s="6">
        <f>IF(VLOOKUP(A398,Employee_Master_Raw!$1:$1048576,8,FALSE)=0,"",VLOOKUP(A398,Employee_Master_Raw!$1:$1048576,8,FALSE))</f>
        <v>42763</v>
      </c>
      <c r="I398" t="str">
        <f>VLOOKUP(A398,Employee_Master_Raw!$1:$1048576,9,FALSE)</f>
        <v>MCA</v>
      </c>
      <c r="J398" s="3">
        <f>VLOOKUP(A398,Employee_Master_Raw!$1:$1048576,10,FALSE)</f>
        <v>12</v>
      </c>
      <c r="K398" t="str">
        <f>VLOOKUP(A398,Employee_Master_Raw!$1:$1048576,11,FALSE)</f>
        <v>Anil Menon</v>
      </c>
      <c r="L398" s="10">
        <f>VLOOKUP(A398,HR_Metrics_Raw!$1:$1048576,2,FALSE)</f>
        <v>27010</v>
      </c>
      <c r="M398" s="3">
        <f>VLOOKUP(A398,HR_Metrics_Raw!$1:$1048576,3,FALSE)</f>
        <v>3</v>
      </c>
      <c r="N398" s="3">
        <f>VLOOKUP(A398,HR_Metrics_Raw!$1:$1048576,4,FALSE)</f>
        <v>8</v>
      </c>
      <c r="O398" s="12">
        <f>VLOOKUP(A398,HR_Metrics_Raw!$1:$1048576,5,FALSE)</f>
        <v>0.85400000000000009</v>
      </c>
      <c r="P398" s="3">
        <f>VLOOKUP(A398,HR_Metrics_Raw!$1:$1048576,6,FALSE)</f>
        <v>24</v>
      </c>
      <c r="Q398" t="str">
        <f>VLOOKUP(A398,HR_Metrics_Raw!$1:$1048576,7,FALSE)</f>
        <v>Maternity/Paternity</v>
      </c>
      <c r="R398" t="str">
        <f>VLOOKUP(A398,HR_Metrics_Raw!$1:$1048576,8,FALSE)</f>
        <v>No</v>
      </c>
      <c r="S398" s="3">
        <f>VLOOKUP(A398,HR_Metrics_Raw!$1:$1048576,9,FALSE)</f>
        <v>12</v>
      </c>
      <c r="T398" t="str">
        <f>VLOOKUP(A398,HR_Metrics_Raw!$1:$1048576,10,FALSE)</f>
        <v>No</v>
      </c>
      <c r="U398" t="str">
        <f>VLOOKUP(A398,HR_Metrics_Raw!$1:$1048576,11,FALSE)</f>
        <v>No</v>
      </c>
    </row>
    <row r="399" spans="1:21" x14ac:dyDescent="0.35">
      <c r="A399" s="1" t="s">
        <v>670</v>
      </c>
      <c r="B399" s="1" t="str">
        <f>VLOOKUP(Final_HR_Data!A399,Employee_Master_Raw!$1:$1048576,2,FALSE)</f>
        <v>Amit Das</v>
      </c>
      <c r="C399" s="1" t="str">
        <f>VLOOKUP(A399,Employee_Master_Raw!$1:$1048576,3,FALSE)</f>
        <v>Female</v>
      </c>
      <c r="D399" s="2">
        <f>VLOOKUP(A399,Employee_Master_Raw!$1:$1048576,4,FALSE)</f>
        <v>43</v>
      </c>
      <c r="E399" s="1" t="str">
        <f>VLOOKUP(A399,Employee_Master_Raw!$1:$1048576,5,FALSE)</f>
        <v>Operations</v>
      </c>
      <c r="F399" s="1" t="str">
        <f>VLOOKUP(A399,Employee_Master_Raw!$1:$1048576,6,FALSE)</f>
        <v>Manager</v>
      </c>
      <c r="G399" s="1" t="str">
        <f>VLOOKUP(A399,Employee_Master_Raw!$1:$1048576,7,FALSE)</f>
        <v>Chennai</v>
      </c>
      <c r="H399" s="6">
        <f>IF(VLOOKUP(A399,Employee_Master_Raw!$1:$1048576,8,FALSE)=0,"",VLOOKUP(A399,Employee_Master_Raw!$1:$1048576,8,FALSE))</f>
        <v>44183</v>
      </c>
      <c r="I399" t="str">
        <f>VLOOKUP(A399,Employee_Master_Raw!$1:$1048576,9,FALSE)</f>
        <v>Master's</v>
      </c>
      <c r="J399" s="3">
        <f>VLOOKUP(A399,Employee_Master_Raw!$1:$1048576,10,FALSE)</f>
        <v>5</v>
      </c>
      <c r="K399" t="str">
        <f>VLOOKUP(A399,Employee_Master_Raw!$1:$1048576,11,FALSE)</f>
        <v>Sneha Thomas</v>
      </c>
      <c r="L399" s="10">
        <f>VLOOKUP(A399,HR_Metrics_Raw!$1:$1048576,2,FALSE)</f>
        <v>147640</v>
      </c>
      <c r="M399" s="3">
        <f>VLOOKUP(A399,HR_Metrics_Raw!$1:$1048576,3,FALSE)</f>
        <v>5</v>
      </c>
      <c r="N399" s="3">
        <f>VLOOKUP(A399,HR_Metrics_Raw!$1:$1048576,4,FALSE)</f>
        <v>7</v>
      </c>
      <c r="O399" s="12">
        <f>VLOOKUP(A399,HR_Metrics_Raw!$1:$1048576,5,FALSE)</f>
        <v>0.97299999999999998</v>
      </c>
      <c r="P399" s="3">
        <f>VLOOKUP(A399,HR_Metrics_Raw!$1:$1048576,6,FALSE)</f>
        <v>24</v>
      </c>
      <c r="Q399" t="str">
        <f>VLOOKUP(A399,HR_Metrics_Raw!$1:$1048576,7,FALSE)</f>
        <v>Maternity/Paternity</v>
      </c>
      <c r="R399" t="str">
        <f>VLOOKUP(A399,HR_Metrics_Raw!$1:$1048576,8,FALSE)</f>
        <v>No</v>
      </c>
      <c r="S399" s="3">
        <f>VLOOKUP(A399,HR_Metrics_Raw!$1:$1048576,9,FALSE)</f>
        <v>9</v>
      </c>
      <c r="T399" t="str">
        <f>VLOOKUP(A399,HR_Metrics_Raw!$1:$1048576,10,FALSE)</f>
        <v>No</v>
      </c>
      <c r="U399" t="str">
        <f>VLOOKUP(A399,HR_Metrics_Raw!$1:$1048576,11,FALSE)</f>
        <v>No</v>
      </c>
    </row>
    <row r="400" spans="1:21" x14ac:dyDescent="0.35">
      <c r="A400" s="1" t="s">
        <v>978</v>
      </c>
      <c r="B400" s="1" t="str">
        <f>VLOOKUP(Final_HR_Data!A400,Employee_Master_Raw!$1:$1048576,2,FALSE)</f>
        <v>Neha Thomas</v>
      </c>
      <c r="C400" s="1" t="str">
        <f>VLOOKUP(A400,Employee_Master_Raw!$1:$1048576,3,FALSE)</f>
        <v>Female</v>
      </c>
      <c r="D400" s="2">
        <f>VLOOKUP(A400,Employee_Master_Raw!$1:$1048576,4,FALSE)</f>
        <v>44</v>
      </c>
      <c r="E400" s="1" t="str">
        <f>VLOOKUP(A400,Employee_Master_Raw!$1:$1048576,5,FALSE)</f>
        <v>Finance</v>
      </c>
      <c r="F400" s="1" t="str">
        <f>VLOOKUP(A400,Employee_Master_Raw!$1:$1048576,6,FALSE)</f>
        <v>Specialist</v>
      </c>
      <c r="G400" s="1" t="str">
        <f>VLOOKUP(A400,Employee_Master_Raw!$1:$1048576,7,FALSE)</f>
        <v>Mumbai</v>
      </c>
      <c r="H400" s="6">
        <f>IF(VLOOKUP(A400,Employee_Master_Raw!$1:$1048576,8,FALSE)=0,"",VLOOKUP(A400,Employee_Master_Raw!$1:$1048576,8,FALSE))</f>
        <v>43350</v>
      </c>
      <c r="I400" t="str">
        <f>VLOOKUP(A400,Employee_Master_Raw!$1:$1048576,9,FALSE)</f>
        <v>Unknown</v>
      </c>
      <c r="J400" s="3">
        <f>VLOOKUP(A400,Employee_Master_Raw!$1:$1048576,10,FALSE)</f>
        <v>4</v>
      </c>
      <c r="K400" t="str">
        <f>VLOOKUP(A400,Employee_Master_Raw!$1:$1048576,11,FALSE)</f>
        <v>Anil Menon</v>
      </c>
      <c r="L400" s="10">
        <f>VLOOKUP(A400,HR_Metrics_Raw!$1:$1048576,2,FALSE)</f>
        <v>77784</v>
      </c>
      <c r="M400" s="3">
        <f>VLOOKUP(A400,HR_Metrics_Raw!$1:$1048576,3,FALSE)</f>
        <v>3</v>
      </c>
      <c r="N400" s="3">
        <f>VLOOKUP(A400,HR_Metrics_Raw!$1:$1048576,4,FALSE)</f>
        <v>6</v>
      </c>
      <c r="O400" s="12">
        <f>VLOOKUP(A400,HR_Metrics_Raw!$1:$1048576,5,FALSE)</f>
        <v>0.91799999999999993</v>
      </c>
      <c r="P400" s="3">
        <f>VLOOKUP(A400,HR_Metrics_Raw!$1:$1048576,6,FALSE)</f>
        <v>2</v>
      </c>
      <c r="Q400" t="str">
        <f>VLOOKUP(A400,HR_Metrics_Raw!$1:$1048576,7,FALSE)</f>
        <v>Sick</v>
      </c>
      <c r="R400" t="str">
        <f>VLOOKUP(A400,HR_Metrics_Raw!$1:$1048576,8,FALSE)</f>
        <v>Yes</v>
      </c>
      <c r="S400" s="3">
        <f>VLOOKUP(A400,HR_Metrics_Raw!$1:$1048576,9,FALSE)</f>
        <v>38</v>
      </c>
      <c r="T400" t="str">
        <f>VLOOKUP(A400,HR_Metrics_Raw!$1:$1048576,10,FALSE)</f>
        <v>No</v>
      </c>
      <c r="U400" t="str">
        <f>VLOOKUP(A400,HR_Metrics_Raw!$1:$1048576,11,FALSE)</f>
        <v>No</v>
      </c>
    </row>
    <row r="401" spans="1:21" x14ac:dyDescent="0.35">
      <c r="A401" s="1" t="s">
        <v>422</v>
      </c>
      <c r="B401" s="1" t="str">
        <f>VLOOKUP(Final_HR_Data!A401,Employee_Master_Raw!$1:$1048576,2,FALSE)</f>
        <v>Kiran Patel</v>
      </c>
      <c r="C401" s="1" t="str">
        <f>VLOOKUP(A401,Employee_Master_Raw!$1:$1048576,3,FALSE)</f>
        <v>Male</v>
      </c>
      <c r="D401" s="2">
        <f>VLOOKUP(A401,Employee_Master_Raw!$1:$1048576,4,FALSE)</f>
        <v>34</v>
      </c>
      <c r="E401" s="1" t="str">
        <f>VLOOKUP(A401,Employee_Master_Raw!$1:$1048576,5,FALSE)</f>
        <v>FINANCE</v>
      </c>
      <c r="F401" s="1" t="str">
        <f>VLOOKUP(A401,Employee_Master_Raw!$1:$1048576,6,FALSE)</f>
        <v>Executive</v>
      </c>
      <c r="G401" s="1" t="str">
        <f>VLOOKUP(A401,Employee_Master_Raw!$1:$1048576,7,FALSE)</f>
        <v>Bangalore</v>
      </c>
      <c r="H401" s="6">
        <f>IF(VLOOKUP(A401,Employee_Master_Raw!$1:$1048576,8,FALSE)=0,"",VLOOKUP(A401,Employee_Master_Raw!$1:$1048576,8,FALSE))</f>
        <v>43857</v>
      </c>
      <c r="I401" t="str">
        <f>VLOOKUP(A401,Employee_Master_Raw!$1:$1048576,9,FALSE)</f>
        <v>Master's</v>
      </c>
      <c r="J401" s="3">
        <f>VLOOKUP(A401,Employee_Master_Raw!$1:$1048576,10,FALSE)</f>
        <v>1</v>
      </c>
      <c r="K401" t="str">
        <f>VLOOKUP(A401,Employee_Master_Raw!$1:$1048576,11,FALSE)</f>
        <v>Sneha Thomas</v>
      </c>
      <c r="L401" s="10">
        <f>VLOOKUP(A401,HR_Metrics_Raw!$1:$1048576,2,FALSE)</f>
        <v>40742</v>
      </c>
      <c r="M401" s="3">
        <f>VLOOKUP(A401,HR_Metrics_Raw!$1:$1048576,3,FALSE)</f>
        <v>3</v>
      </c>
      <c r="N401" s="3">
        <f>VLOOKUP(A401,HR_Metrics_Raw!$1:$1048576,4,FALSE)</f>
        <v>1</v>
      </c>
      <c r="O401" s="12">
        <f>VLOOKUP(A401,HR_Metrics_Raw!$1:$1048576,5,FALSE)</f>
        <v>0.90300000000000002</v>
      </c>
      <c r="P401" s="3">
        <f>VLOOKUP(A401,HR_Metrics_Raw!$1:$1048576,6,FALSE)</f>
        <v>29</v>
      </c>
      <c r="Q401" t="str">
        <f>VLOOKUP(A401,HR_Metrics_Raw!$1:$1048576,7,FALSE)</f>
        <v>Casual</v>
      </c>
      <c r="R401" t="str">
        <f>VLOOKUP(A401,HR_Metrics_Raw!$1:$1048576,8,FALSE)</f>
        <v>No</v>
      </c>
      <c r="S401" s="3">
        <f>VLOOKUP(A401,HR_Metrics_Raw!$1:$1048576,9,FALSE)</f>
        <v>48</v>
      </c>
      <c r="T401" t="str">
        <f>VLOOKUP(A401,HR_Metrics_Raw!$1:$1048576,10,FALSE)</f>
        <v>No</v>
      </c>
      <c r="U401" t="str">
        <f>VLOOKUP(A401,HR_Metrics_Raw!$1:$1048576,11,FALSE)</f>
        <v>Yes</v>
      </c>
    </row>
    <row r="402" spans="1:21" x14ac:dyDescent="0.35">
      <c r="A402" s="1" t="s">
        <v>2804</v>
      </c>
      <c r="B402" s="1" t="str">
        <f>VLOOKUP(Final_HR_Data!A402,Employee_Master_Raw!$1:$1048576,2,FALSE)</f>
        <v>Kiran Patel</v>
      </c>
      <c r="C402" s="1" t="str">
        <f>VLOOKUP(A402,Employee_Master_Raw!$1:$1048576,3,FALSE)</f>
        <v>Female</v>
      </c>
      <c r="D402" s="2">
        <f>VLOOKUP(A402,Employee_Master_Raw!$1:$1048576,4,FALSE)</f>
        <v>45</v>
      </c>
      <c r="E402" s="1" t="str">
        <f>VLOOKUP(A402,Employee_Master_Raw!$1:$1048576,5,FALSE)</f>
        <v>Finance</v>
      </c>
      <c r="F402" s="1" t="str">
        <f>VLOOKUP(A402,Employee_Master_Raw!$1:$1048576,6,FALSE)</f>
        <v>Specialist</v>
      </c>
      <c r="G402" s="1" t="str">
        <f>VLOOKUP(A402,Employee_Master_Raw!$1:$1048576,7,FALSE)</f>
        <v>Delhi</v>
      </c>
      <c r="H402" s="6">
        <f>IF(VLOOKUP(A402,Employee_Master_Raw!$1:$1048576,8,FALSE)=0,"",VLOOKUP(A402,Employee_Master_Raw!$1:$1048576,8,FALSE))</f>
        <v>45430</v>
      </c>
      <c r="I402" t="str">
        <f>VLOOKUP(A402,Employee_Master_Raw!$1:$1048576,9,FALSE)</f>
        <v>MCA</v>
      </c>
      <c r="J402" s="3">
        <f>VLOOKUP(A402,Employee_Master_Raw!$1:$1048576,10,FALSE)</f>
        <v>4</v>
      </c>
      <c r="K402" t="str">
        <f>VLOOKUP(A402,Employee_Master_Raw!$1:$1048576,11,FALSE)</f>
        <v>Priya Sharma</v>
      </c>
      <c r="L402" s="10">
        <f>VLOOKUP(A402,HR_Metrics_Raw!$1:$1048576,2,FALSE)</f>
        <v>143376</v>
      </c>
      <c r="M402" s="3">
        <f>VLOOKUP(A402,HR_Metrics_Raw!$1:$1048576,3,FALSE)</f>
        <v>2</v>
      </c>
      <c r="N402" s="3">
        <f>VLOOKUP(A402,HR_Metrics_Raw!$1:$1048576,4,FALSE)</f>
        <v>4</v>
      </c>
      <c r="O402" s="12">
        <f>VLOOKUP(A402,HR_Metrics_Raw!$1:$1048576,5,FALSE)</f>
        <v>0.93799999999999994</v>
      </c>
      <c r="P402" s="3">
        <f>VLOOKUP(A402,HR_Metrics_Raw!$1:$1048576,6,FALSE)</f>
        <v>10</v>
      </c>
      <c r="Q402" t="str">
        <f>VLOOKUP(A402,HR_Metrics_Raw!$1:$1048576,7,FALSE)</f>
        <v>Maternity/Paternity</v>
      </c>
      <c r="R402" t="str">
        <f>VLOOKUP(A402,HR_Metrics_Raw!$1:$1048576,8,FALSE)</f>
        <v>No</v>
      </c>
      <c r="S402" s="3">
        <f>VLOOKUP(A402,HR_Metrics_Raw!$1:$1048576,9,FALSE)</f>
        <v>28</v>
      </c>
      <c r="T402" t="str">
        <f>VLOOKUP(A402,HR_Metrics_Raw!$1:$1048576,10,FALSE)</f>
        <v>Yes</v>
      </c>
      <c r="U402" t="str">
        <f>VLOOKUP(A402,HR_Metrics_Raw!$1:$1048576,11,FALSE)</f>
        <v>No</v>
      </c>
    </row>
    <row r="403" spans="1:21" x14ac:dyDescent="0.35">
      <c r="A403" s="1" t="s">
        <v>821</v>
      </c>
      <c r="B403" s="1" t="str">
        <f>VLOOKUP(Final_HR_Data!A403,Employee_Master_Raw!$1:$1048576,2,FALSE)</f>
        <v>Amit Das</v>
      </c>
      <c r="C403" s="1" t="str">
        <f>VLOOKUP(A403,Employee_Master_Raw!$1:$1048576,3,FALSE)</f>
        <v>Female</v>
      </c>
      <c r="D403" s="2">
        <f>VLOOKUP(A403,Employee_Master_Raw!$1:$1048576,4,FALSE)</f>
        <v>50</v>
      </c>
      <c r="E403" s="1" t="str">
        <f>VLOOKUP(A403,Employee_Master_Raw!$1:$1048576,5,FALSE)</f>
        <v>IT</v>
      </c>
      <c r="F403" s="1" t="str">
        <f>VLOOKUP(A403,Employee_Master_Raw!$1:$1048576,6,FALSE)</f>
        <v>Manager</v>
      </c>
      <c r="G403" s="1" t="str">
        <f>VLOOKUP(A403,Employee_Master_Raw!$1:$1048576,7,FALSE)</f>
        <v>Hyderabad</v>
      </c>
      <c r="H403" s="6">
        <f>IF(VLOOKUP(A403,Employee_Master_Raw!$1:$1048576,8,FALSE)=0,"",VLOOKUP(A403,Employee_Master_Raw!$1:$1048576,8,FALSE))</f>
        <v>42536</v>
      </c>
      <c r="I403" t="str">
        <f>VLOOKUP(A403,Employee_Master_Raw!$1:$1048576,9,FALSE)</f>
        <v>Bachelor's</v>
      </c>
      <c r="J403" s="3">
        <f>VLOOKUP(A403,Employee_Master_Raw!$1:$1048576,10,FALSE)</f>
        <v>0</v>
      </c>
      <c r="K403" t="str">
        <f>VLOOKUP(A403,Employee_Master_Raw!$1:$1048576,11,FALSE)</f>
        <v>Rahul Nair</v>
      </c>
      <c r="L403" s="10">
        <f>VLOOKUP(A403,HR_Metrics_Raw!$1:$1048576,2,FALSE)</f>
        <v>102702</v>
      </c>
      <c r="M403" s="3">
        <f>VLOOKUP(A403,HR_Metrics_Raw!$1:$1048576,3,FALSE)</f>
        <v>5</v>
      </c>
      <c r="N403" s="3">
        <f>VLOOKUP(A403,HR_Metrics_Raw!$1:$1048576,4,FALSE)</f>
        <v>8</v>
      </c>
      <c r="O403" s="12">
        <f>VLOOKUP(A403,HR_Metrics_Raw!$1:$1048576,5,FALSE)</f>
        <v>1</v>
      </c>
      <c r="P403" s="3">
        <f>VLOOKUP(A403,HR_Metrics_Raw!$1:$1048576,6,FALSE)</f>
        <v>29</v>
      </c>
      <c r="Q403" t="str">
        <f>VLOOKUP(A403,HR_Metrics_Raw!$1:$1048576,7,FALSE)</f>
        <v>Earned</v>
      </c>
      <c r="R403" t="str">
        <f>VLOOKUP(A403,HR_Metrics_Raw!$1:$1048576,8,FALSE)</f>
        <v>No</v>
      </c>
      <c r="S403" s="3">
        <f>VLOOKUP(A403,HR_Metrics_Raw!$1:$1048576,9,FALSE)</f>
        <v>19</v>
      </c>
      <c r="T403" t="str">
        <f>VLOOKUP(A403,HR_Metrics_Raw!$1:$1048576,10,FALSE)</f>
        <v>Yes</v>
      </c>
      <c r="U403" t="str">
        <f>VLOOKUP(A403,HR_Metrics_Raw!$1:$1048576,11,FALSE)</f>
        <v>No</v>
      </c>
    </row>
    <row r="404" spans="1:21" x14ac:dyDescent="0.35">
      <c r="A404" s="1" t="s">
        <v>1625</v>
      </c>
      <c r="B404" s="1" t="str">
        <f>VLOOKUP(Final_HR_Data!A404,Employee_Master_Raw!$1:$1048576,2,FALSE)</f>
        <v>Amit Das</v>
      </c>
      <c r="C404" s="1" t="str">
        <f>VLOOKUP(A404,Employee_Master_Raw!$1:$1048576,3,FALSE)</f>
        <v>Female</v>
      </c>
      <c r="D404" s="2">
        <f>VLOOKUP(A404,Employee_Master_Raw!$1:$1048576,4,FALSE)</f>
        <v>32</v>
      </c>
      <c r="E404" s="1" t="str">
        <f>VLOOKUP(A404,Employee_Master_Raw!$1:$1048576,5,FALSE)</f>
        <v>Sales</v>
      </c>
      <c r="F404" s="1" t="str">
        <f>VLOOKUP(A404,Employee_Master_Raw!$1:$1048576,6,FALSE)</f>
        <v>Developer</v>
      </c>
      <c r="G404" s="1" t="str">
        <f>VLOOKUP(A404,Employee_Master_Raw!$1:$1048576,7,FALSE)</f>
        <v>Pune</v>
      </c>
      <c r="H404" s="6">
        <f>IF(VLOOKUP(A404,Employee_Master_Raw!$1:$1048576,8,FALSE)=0,"",VLOOKUP(A404,Employee_Master_Raw!$1:$1048576,8,FALSE))</f>
        <v>44738</v>
      </c>
      <c r="I404" t="str">
        <f>VLOOKUP(A404,Employee_Master_Raw!$1:$1048576,9,FALSE)</f>
        <v>Master's</v>
      </c>
      <c r="J404" s="3">
        <f>VLOOKUP(A404,Employee_Master_Raw!$1:$1048576,10,FALSE)</f>
        <v>9</v>
      </c>
      <c r="K404" t="str">
        <f>VLOOKUP(A404,Employee_Master_Raw!$1:$1048576,11,FALSE)</f>
        <v>Anil Menon</v>
      </c>
      <c r="L404" s="10">
        <f>VLOOKUP(A404,HR_Metrics_Raw!$1:$1048576,2,FALSE)</f>
        <v>178114</v>
      </c>
      <c r="M404" s="3">
        <f>VLOOKUP(A404,HR_Metrics_Raw!$1:$1048576,3,FALSE)</f>
        <v>4</v>
      </c>
      <c r="N404" s="3">
        <f>VLOOKUP(A404,HR_Metrics_Raw!$1:$1048576,4,FALSE)</f>
        <v>1</v>
      </c>
      <c r="O404" s="12">
        <f>VLOOKUP(A404,HR_Metrics_Raw!$1:$1048576,5,FALSE)</f>
        <v>0.86299999999999999</v>
      </c>
      <c r="P404" s="3">
        <f>VLOOKUP(A404,HR_Metrics_Raw!$1:$1048576,6,FALSE)</f>
        <v>1</v>
      </c>
      <c r="Q404" t="str">
        <f>VLOOKUP(A404,HR_Metrics_Raw!$1:$1048576,7,FALSE)</f>
        <v>Casual</v>
      </c>
      <c r="R404" t="str">
        <f>VLOOKUP(A404,HR_Metrics_Raw!$1:$1048576,8,FALSE)</f>
        <v>No</v>
      </c>
      <c r="S404" s="3">
        <f>VLOOKUP(A404,HR_Metrics_Raw!$1:$1048576,9,FALSE)</f>
        <v>51</v>
      </c>
      <c r="T404" t="str">
        <f>VLOOKUP(A404,HR_Metrics_Raw!$1:$1048576,10,FALSE)</f>
        <v>No</v>
      </c>
      <c r="U404" t="str">
        <f>VLOOKUP(A404,HR_Metrics_Raw!$1:$1048576,11,FALSE)</f>
        <v>Yes</v>
      </c>
    </row>
    <row r="405" spans="1:21" x14ac:dyDescent="0.35">
      <c r="A405" s="1" t="s">
        <v>2340</v>
      </c>
      <c r="B405" s="1" t="str">
        <f>VLOOKUP(Final_HR_Data!A405,Employee_Master_Raw!$1:$1048576,2,FALSE)</f>
        <v>Ananya Sharma</v>
      </c>
      <c r="C405" s="1" t="str">
        <f>VLOOKUP(A405,Employee_Master_Raw!$1:$1048576,3,FALSE)</f>
        <v>Male</v>
      </c>
      <c r="D405" s="2">
        <f>VLOOKUP(A405,Employee_Master_Raw!$1:$1048576,4,FALSE)</f>
        <v>34</v>
      </c>
      <c r="E405" s="1" t="str">
        <f>VLOOKUP(A405,Employee_Master_Raw!$1:$1048576,5,FALSE)</f>
        <v>HR</v>
      </c>
      <c r="F405" s="1" t="str">
        <f>VLOOKUP(A405,Employee_Master_Raw!$1:$1048576,6,FALSE)</f>
        <v>Manager</v>
      </c>
      <c r="G405" s="1" t="str">
        <f>VLOOKUP(A405,Employee_Master_Raw!$1:$1048576,7,FALSE)</f>
        <v>Chennai</v>
      </c>
      <c r="H405" s="6">
        <f>IF(VLOOKUP(A405,Employee_Master_Raw!$1:$1048576,8,FALSE)=0,"",VLOOKUP(A405,Employee_Master_Raw!$1:$1048576,8,FALSE))</f>
        <v>42495</v>
      </c>
      <c r="I405" t="str">
        <f>VLOOKUP(A405,Employee_Master_Raw!$1:$1048576,9,FALSE)</f>
        <v>MBA</v>
      </c>
      <c r="J405" s="3">
        <f>VLOOKUP(A405,Employee_Master_Raw!$1:$1048576,10,FALSE)</f>
        <v>6</v>
      </c>
      <c r="K405" t="str">
        <f>VLOOKUP(A405,Employee_Master_Raw!$1:$1048576,11,FALSE)</f>
        <v>Rahul Nair</v>
      </c>
      <c r="L405" s="10">
        <f>VLOOKUP(A405,HR_Metrics_Raw!$1:$1048576,2,FALSE)</f>
        <v>56009</v>
      </c>
      <c r="M405" s="3">
        <f>VLOOKUP(A405,HR_Metrics_Raw!$1:$1048576,3,FALSE)</f>
        <v>4</v>
      </c>
      <c r="N405" s="3">
        <f>VLOOKUP(A405,HR_Metrics_Raw!$1:$1048576,4,FALSE)</f>
        <v>1</v>
      </c>
      <c r="O405" s="12">
        <f>VLOOKUP(A405,HR_Metrics_Raw!$1:$1048576,5,FALSE)</f>
        <v>0.99</v>
      </c>
      <c r="P405" s="3">
        <f>VLOOKUP(A405,HR_Metrics_Raw!$1:$1048576,6,FALSE)</f>
        <v>27</v>
      </c>
      <c r="Q405" t="str">
        <f>VLOOKUP(A405,HR_Metrics_Raw!$1:$1048576,7,FALSE)</f>
        <v>Sick</v>
      </c>
      <c r="R405" t="str">
        <f>VLOOKUP(A405,HR_Metrics_Raw!$1:$1048576,8,FALSE)</f>
        <v>No</v>
      </c>
      <c r="S405" s="3">
        <f>VLOOKUP(A405,HR_Metrics_Raw!$1:$1048576,9,FALSE)</f>
        <v>41</v>
      </c>
      <c r="T405" t="str">
        <f>VLOOKUP(A405,HR_Metrics_Raw!$1:$1048576,10,FALSE)</f>
        <v>No</v>
      </c>
      <c r="U405" t="str">
        <f>VLOOKUP(A405,HR_Metrics_Raw!$1:$1048576,11,FALSE)</f>
        <v>No</v>
      </c>
    </row>
    <row r="406" spans="1:21" x14ac:dyDescent="0.35">
      <c r="A406" s="1" t="s">
        <v>1472</v>
      </c>
      <c r="B406" s="1" t="str">
        <f>VLOOKUP(Final_HR_Data!A406,Employee_Master_Raw!$1:$1048576,2,FALSE)</f>
        <v>Priya Menon</v>
      </c>
      <c r="C406" s="1" t="str">
        <f>VLOOKUP(A406,Employee_Master_Raw!$1:$1048576,3,FALSE)</f>
        <v>Female</v>
      </c>
      <c r="D406" s="2">
        <f>VLOOKUP(A406,Employee_Master_Raw!$1:$1048576,4,FALSE)</f>
        <v>54</v>
      </c>
      <c r="E406" s="1" t="str">
        <f>VLOOKUP(A406,Employee_Master_Raw!$1:$1048576,5,FALSE)</f>
        <v>Marketing</v>
      </c>
      <c r="F406" s="1" t="str">
        <f>VLOOKUP(A406,Employee_Master_Raw!$1:$1048576,6,FALSE)</f>
        <v>Executive</v>
      </c>
      <c r="G406" s="1" t="str">
        <f>VLOOKUP(A406,Employee_Master_Raw!$1:$1048576,7,FALSE)</f>
        <v>Mumbai</v>
      </c>
      <c r="H406" s="6">
        <f>IF(VLOOKUP(A406,Employee_Master_Raw!$1:$1048576,8,FALSE)=0,"",VLOOKUP(A406,Employee_Master_Raw!$1:$1048576,8,FALSE))</f>
        <v>42382</v>
      </c>
      <c r="I406" t="str">
        <f>VLOOKUP(A406,Employee_Master_Raw!$1:$1048576,9,FALSE)</f>
        <v>Master's</v>
      </c>
      <c r="J406" s="3">
        <f>VLOOKUP(A406,Employee_Master_Raw!$1:$1048576,10,FALSE)</f>
        <v>6</v>
      </c>
      <c r="K406" t="str">
        <f>VLOOKUP(A406,Employee_Master_Raw!$1:$1048576,11,FALSE)</f>
        <v>Rahul Nair</v>
      </c>
      <c r="L406" s="10">
        <f>VLOOKUP(A406,HR_Metrics_Raw!$1:$1048576,2,FALSE)</f>
        <v>161499</v>
      </c>
      <c r="M406" s="3">
        <f>VLOOKUP(A406,HR_Metrics_Raw!$1:$1048576,3,FALSE)</f>
        <v>3</v>
      </c>
      <c r="N406" s="3">
        <f>VLOOKUP(A406,HR_Metrics_Raw!$1:$1048576,4,FALSE)</f>
        <v>9</v>
      </c>
      <c r="O406" s="12">
        <f>VLOOKUP(A406,HR_Metrics_Raw!$1:$1048576,5,FALSE)</f>
        <v>0.89900000000000002</v>
      </c>
      <c r="P406" s="3">
        <f>VLOOKUP(A406,HR_Metrics_Raw!$1:$1048576,6,FALSE)</f>
        <v>10</v>
      </c>
      <c r="Q406" t="str">
        <f>VLOOKUP(A406,HR_Metrics_Raw!$1:$1048576,7,FALSE)</f>
        <v>Maternity/Paternity</v>
      </c>
      <c r="R406" t="str">
        <f>VLOOKUP(A406,HR_Metrics_Raw!$1:$1048576,8,FALSE)</f>
        <v>Yes</v>
      </c>
      <c r="S406" s="3">
        <f>VLOOKUP(A406,HR_Metrics_Raw!$1:$1048576,9,FALSE)</f>
        <v>22</v>
      </c>
      <c r="T406" t="str">
        <f>VLOOKUP(A406,HR_Metrics_Raw!$1:$1048576,10,FALSE)</f>
        <v>No</v>
      </c>
      <c r="U406" t="str">
        <f>VLOOKUP(A406,HR_Metrics_Raw!$1:$1048576,11,FALSE)</f>
        <v>No</v>
      </c>
    </row>
    <row r="407" spans="1:21" x14ac:dyDescent="0.35">
      <c r="A407" s="1" t="s">
        <v>1501</v>
      </c>
      <c r="B407" s="1" t="str">
        <f>VLOOKUP(Final_HR_Data!A407,Employee_Master_Raw!$1:$1048576,2,FALSE)</f>
        <v>Priya Menon</v>
      </c>
      <c r="C407" s="1" t="str">
        <f>VLOOKUP(A407,Employee_Master_Raw!$1:$1048576,3,FALSE)</f>
        <v>Female</v>
      </c>
      <c r="D407" s="2">
        <f>VLOOKUP(A407,Employee_Master_Raw!$1:$1048576,4,FALSE)</f>
        <v>51</v>
      </c>
      <c r="E407" s="1" t="str">
        <f>VLOOKUP(A407,Employee_Master_Raw!$1:$1048576,5,FALSE)</f>
        <v>IT</v>
      </c>
      <c r="F407" s="1" t="str">
        <f>VLOOKUP(A407,Employee_Master_Raw!$1:$1048576,6,FALSE)</f>
        <v>Specialist</v>
      </c>
      <c r="G407" s="1" t="str">
        <f>VLOOKUP(A407,Employee_Master_Raw!$1:$1048576,7,FALSE)</f>
        <v>Chennai</v>
      </c>
      <c r="H407" s="6">
        <f>IF(VLOOKUP(A407,Employee_Master_Raw!$1:$1048576,8,FALSE)=0,"",VLOOKUP(A407,Employee_Master_Raw!$1:$1048576,8,FALSE))</f>
        <v>42809</v>
      </c>
      <c r="I407" t="str">
        <f>VLOOKUP(A407,Employee_Master_Raw!$1:$1048576,9,FALSE)</f>
        <v>MCA</v>
      </c>
      <c r="J407" s="3">
        <f>VLOOKUP(A407,Employee_Master_Raw!$1:$1048576,10,FALSE)</f>
        <v>14</v>
      </c>
      <c r="K407" t="str">
        <f>VLOOKUP(A407,Employee_Master_Raw!$1:$1048576,11,FALSE)</f>
        <v>Rahul Nair</v>
      </c>
      <c r="L407" s="10">
        <f>VLOOKUP(A407,HR_Metrics_Raw!$1:$1048576,2,FALSE)</f>
        <v>63890</v>
      </c>
      <c r="M407" s="3">
        <f>VLOOKUP(A407,HR_Metrics_Raw!$1:$1048576,3,FALSE)</f>
        <v>5</v>
      </c>
      <c r="N407" s="3">
        <f>VLOOKUP(A407,HR_Metrics_Raw!$1:$1048576,4,FALSE)</f>
        <v>8</v>
      </c>
      <c r="O407" s="12">
        <f>VLOOKUP(A407,HR_Metrics_Raw!$1:$1048576,5,FALSE)</f>
        <v>0.96</v>
      </c>
      <c r="P407" s="3">
        <f>VLOOKUP(A407,HR_Metrics_Raw!$1:$1048576,6,FALSE)</f>
        <v>16</v>
      </c>
      <c r="Q407" t="str">
        <f>VLOOKUP(A407,HR_Metrics_Raw!$1:$1048576,7,FALSE)</f>
        <v>Sick</v>
      </c>
      <c r="R407" t="str">
        <f>VLOOKUP(A407,HR_Metrics_Raw!$1:$1048576,8,FALSE)</f>
        <v>No</v>
      </c>
      <c r="S407" s="3">
        <f>VLOOKUP(A407,HR_Metrics_Raw!$1:$1048576,9,FALSE)</f>
        <v>52</v>
      </c>
      <c r="T407" t="str">
        <f>VLOOKUP(A407,HR_Metrics_Raw!$1:$1048576,10,FALSE)</f>
        <v>Yes</v>
      </c>
      <c r="U407" t="str">
        <f>VLOOKUP(A407,HR_Metrics_Raw!$1:$1048576,11,FALSE)</f>
        <v>No</v>
      </c>
    </row>
    <row r="408" spans="1:21" x14ac:dyDescent="0.35">
      <c r="A408" s="1" t="s">
        <v>3040</v>
      </c>
      <c r="B408" s="1" t="str">
        <f>VLOOKUP(Final_HR_Data!A408,Employee_Master_Raw!$1:$1048576,2,FALSE)</f>
        <v>Neha Thomas</v>
      </c>
      <c r="C408" s="1" t="str">
        <f>VLOOKUP(A408,Employee_Master_Raw!$1:$1048576,3,FALSE)</f>
        <v>Female</v>
      </c>
      <c r="D408" s="2">
        <f>VLOOKUP(A408,Employee_Master_Raw!$1:$1048576,4,FALSE)</f>
        <v>43</v>
      </c>
      <c r="E408" s="1" t="str">
        <f>VLOOKUP(A408,Employee_Master_Raw!$1:$1048576,5,FALSE)</f>
        <v>IT</v>
      </c>
      <c r="F408" s="1" t="str">
        <f>VLOOKUP(A408,Employee_Master_Raw!$1:$1048576,6,FALSE)</f>
        <v>Manager</v>
      </c>
      <c r="G408" s="1" t="str">
        <f>VLOOKUP(A408,Employee_Master_Raw!$1:$1048576,7,FALSE)</f>
        <v>Kochi</v>
      </c>
      <c r="H408" s="6">
        <f>IF(VLOOKUP(A408,Employee_Master_Raw!$1:$1048576,8,FALSE)=0,"",VLOOKUP(A408,Employee_Master_Raw!$1:$1048576,8,FALSE))</f>
        <v>45306</v>
      </c>
      <c r="I408" t="str">
        <f>VLOOKUP(A408,Employee_Master_Raw!$1:$1048576,9,FALSE)</f>
        <v>Bachelor's</v>
      </c>
      <c r="J408" s="3">
        <f>VLOOKUP(A408,Employee_Master_Raw!$1:$1048576,10,FALSE)</f>
        <v>18</v>
      </c>
      <c r="K408" t="str">
        <f>VLOOKUP(A408,Employee_Master_Raw!$1:$1048576,11,FALSE)</f>
        <v>Rahul Nair</v>
      </c>
      <c r="L408" s="10">
        <f>VLOOKUP(A408,HR_Metrics_Raw!$1:$1048576,2,FALSE)</f>
        <v>112276</v>
      </c>
      <c r="M408" s="3">
        <f>VLOOKUP(A408,HR_Metrics_Raw!$1:$1048576,3,FALSE)</f>
        <v>1</v>
      </c>
      <c r="N408" s="3">
        <f>VLOOKUP(A408,HR_Metrics_Raw!$1:$1048576,4,FALSE)</f>
        <v>2</v>
      </c>
      <c r="O408" s="12">
        <f>VLOOKUP(A408,HR_Metrics_Raw!$1:$1048576,5,FALSE)</f>
        <v>0.83</v>
      </c>
      <c r="P408" s="3">
        <f>VLOOKUP(A408,HR_Metrics_Raw!$1:$1048576,6,FALSE)</f>
        <v>16</v>
      </c>
      <c r="Q408" t="str">
        <f>VLOOKUP(A408,HR_Metrics_Raw!$1:$1048576,7,FALSE)</f>
        <v>Unpaid</v>
      </c>
      <c r="R408" t="str">
        <f>VLOOKUP(A408,HR_Metrics_Raw!$1:$1048576,8,FALSE)</f>
        <v>No</v>
      </c>
      <c r="S408" s="3">
        <f>VLOOKUP(A408,HR_Metrics_Raw!$1:$1048576,9,FALSE)</f>
        <v>1</v>
      </c>
      <c r="T408" t="str">
        <f>VLOOKUP(A408,HR_Metrics_Raw!$1:$1048576,10,FALSE)</f>
        <v>Yes</v>
      </c>
      <c r="U408" t="str">
        <f>VLOOKUP(A408,HR_Metrics_Raw!$1:$1048576,11,FALSE)</f>
        <v>No</v>
      </c>
    </row>
    <row r="409" spans="1:21" x14ac:dyDescent="0.35">
      <c r="A409" s="1" t="s">
        <v>2117</v>
      </c>
      <c r="B409" s="1" t="str">
        <f>VLOOKUP(Final_HR_Data!A409,Employee_Master_Raw!$1:$1048576,2,FALSE)</f>
        <v>Kiran Patel</v>
      </c>
      <c r="C409" s="1" t="str">
        <f>VLOOKUP(A409,Employee_Master_Raw!$1:$1048576,3,FALSE)</f>
        <v>Male</v>
      </c>
      <c r="D409" s="2">
        <f>VLOOKUP(A409,Employee_Master_Raw!$1:$1048576,4,FALSE)</f>
        <v>47</v>
      </c>
      <c r="E409" s="1" t="str">
        <f>VLOOKUP(A409,Employee_Master_Raw!$1:$1048576,5,FALSE)</f>
        <v>Finance</v>
      </c>
      <c r="F409" s="1" t="str">
        <f>VLOOKUP(A409,Employee_Master_Raw!$1:$1048576,6,FALSE)</f>
        <v>Specialist</v>
      </c>
      <c r="G409" s="1" t="str">
        <f>VLOOKUP(A409,Employee_Master_Raw!$1:$1048576,7,FALSE)</f>
        <v>Kochi</v>
      </c>
      <c r="H409" s="6">
        <f>IF(VLOOKUP(A409,Employee_Master_Raw!$1:$1048576,8,FALSE)=0,"",VLOOKUP(A409,Employee_Master_Raw!$1:$1048576,8,FALSE))</f>
        <v>45110</v>
      </c>
      <c r="I409" t="str">
        <f>VLOOKUP(A409,Employee_Master_Raw!$1:$1048576,9,FALSE)</f>
        <v>MBA</v>
      </c>
      <c r="J409" s="3">
        <f>VLOOKUP(A409,Employee_Master_Raw!$1:$1048576,10,FALSE)</f>
        <v>10</v>
      </c>
      <c r="K409" t="str">
        <f>VLOOKUP(A409,Employee_Master_Raw!$1:$1048576,11,FALSE)</f>
        <v>Sneha Thomas</v>
      </c>
      <c r="L409" s="10">
        <f>VLOOKUP(A409,HR_Metrics_Raw!$1:$1048576,2,FALSE)</f>
        <v>59411</v>
      </c>
      <c r="M409" s="3">
        <f>VLOOKUP(A409,HR_Metrics_Raw!$1:$1048576,3,FALSE)</f>
        <v>3</v>
      </c>
      <c r="N409" s="3">
        <f>VLOOKUP(A409,HR_Metrics_Raw!$1:$1048576,4,FALSE)</f>
        <v>3</v>
      </c>
      <c r="O409" s="12">
        <f>VLOOKUP(A409,HR_Metrics_Raw!$1:$1048576,5,FALSE)</f>
        <v>0.89700000000000002</v>
      </c>
      <c r="P409" s="3">
        <f>VLOOKUP(A409,HR_Metrics_Raw!$1:$1048576,6,FALSE)</f>
        <v>19</v>
      </c>
      <c r="Q409" t="str">
        <f>VLOOKUP(A409,HR_Metrics_Raw!$1:$1048576,7,FALSE)</f>
        <v>Maternity/Paternity</v>
      </c>
      <c r="R409" t="str">
        <f>VLOOKUP(A409,HR_Metrics_Raw!$1:$1048576,8,FALSE)</f>
        <v>No</v>
      </c>
      <c r="S409" s="3">
        <f>VLOOKUP(A409,HR_Metrics_Raw!$1:$1048576,9,FALSE)</f>
        <v>25</v>
      </c>
      <c r="T409" t="str">
        <f>VLOOKUP(A409,HR_Metrics_Raw!$1:$1048576,10,FALSE)</f>
        <v>No</v>
      </c>
      <c r="U409" t="str">
        <f>VLOOKUP(A409,HR_Metrics_Raw!$1:$1048576,11,FALSE)</f>
        <v>No</v>
      </c>
    </row>
    <row r="410" spans="1:21" x14ac:dyDescent="0.35">
      <c r="A410" s="1" t="s">
        <v>2682</v>
      </c>
      <c r="B410" s="1" t="str">
        <f>VLOOKUP(Final_HR_Data!A410,Employee_Master_Raw!$1:$1048576,2,FALSE)</f>
        <v>Amit Das</v>
      </c>
      <c r="C410" s="1" t="str">
        <f>VLOOKUP(A410,Employee_Master_Raw!$1:$1048576,3,FALSE)</f>
        <v>Male</v>
      </c>
      <c r="D410" s="2">
        <f>VLOOKUP(A410,Employee_Master_Raw!$1:$1048576,4,FALSE)</f>
        <v>58</v>
      </c>
      <c r="E410" s="1" t="str">
        <f>VLOOKUP(A410,Employee_Master_Raw!$1:$1048576,5,FALSE)</f>
        <v>Sales</v>
      </c>
      <c r="F410" s="1" t="str">
        <f>VLOOKUP(A410,Employee_Master_Raw!$1:$1048576,6,FALSE)</f>
        <v>Executive</v>
      </c>
      <c r="G410" s="1" t="str">
        <f>VLOOKUP(A410,Employee_Master_Raw!$1:$1048576,7,FALSE)</f>
        <v>Delhi</v>
      </c>
      <c r="H410" s="6">
        <f>IF(VLOOKUP(A410,Employee_Master_Raw!$1:$1048576,8,FALSE)=0,"",VLOOKUP(A410,Employee_Master_Raw!$1:$1048576,8,FALSE))</f>
        <v>44586</v>
      </c>
      <c r="I410" t="str">
        <f>VLOOKUP(A410,Employee_Master_Raw!$1:$1048576,9,FALSE)</f>
        <v>MBA</v>
      </c>
      <c r="J410" s="3">
        <f>VLOOKUP(A410,Employee_Master_Raw!$1:$1048576,10,FALSE)</f>
        <v>19</v>
      </c>
      <c r="K410" t="str">
        <f>VLOOKUP(A410,Employee_Master_Raw!$1:$1048576,11,FALSE)</f>
        <v>Sneha Thomas</v>
      </c>
      <c r="L410" s="10">
        <f>VLOOKUP(A410,HR_Metrics_Raw!$1:$1048576,2,FALSE)</f>
        <v>123350</v>
      </c>
      <c r="M410" s="3">
        <f>VLOOKUP(A410,HR_Metrics_Raw!$1:$1048576,3,FALSE)</f>
        <v>1</v>
      </c>
      <c r="N410" s="3">
        <f>VLOOKUP(A410,HR_Metrics_Raw!$1:$1048576,4,FALSE)</f>
        <v>6</v>
      </c>
      <c r="O410" s="12">
        <f>VLOOKUP(A410,HR_Metrics_Raw!$1:$1048576,5,FALSE)</f>
        <v>0.92400000000000004</v>
      </c>
      <c r="P410" s="3">
        <f>VLOOKUP(A410,HR_Metrics_Raw!$1:$1048576,6,FALSE)</f>
        <v>11</v>
      </c>
      <c r="Q410" t="str">
        <f>VLOOKUP(A410,HR_Metrics_Raw!$1:$1048576,7,FALSE)</f>
        <v>Sick</v>
      </c>
      <c r="R410" t="str">
        <f>VLOOKUP(A410,HR_Metrics_Raw!$1:$1048576,8,FALSE)</f>
        <v>No</v>
      </c>
      <c r="S410" s="3">
        <f>VLOOKUP(A410,HR_Metrics_Raw!$1:$1048576,9,FALSE)</f>
        <v>77</v>
      </c>
      <c r="T410" t="str">
        <f>VLOOKUP(A410,HR_Metrics_Raw!$1:$1048576,10,FALSE)</f>
        <v>No</v>
      </c>
      <c r="U410" t="str">
        <f>VLOOKUP(A410,HR_Metrics_Raw!$1:$1048576,11,FALSE)</f>
        <v>No</v>
      </c>
    </row>
    <row r="411" spans="1:21" x14ac:dyDescent="0.35">
      <c r="A411" s="1" t="s">
        <v>1318</v>
      </c>
      <c r="B411" s="1" t="str">
        <f>VLOOKUP(Final_HR_Data!A411,Employee_Master_Raw!$1:$1048576,2,FALSE)</f>
        <v>Neha Thomas</v>
      </c>
      <c r="C411" s="1" t="str">
        <f>VLOOKUP(A411,Employee_Master_Raw!$1:$1048576,3,FALSE)</f>
        <v>Female</v>
      </c>
      <c r="D411" s="2">
        <f>VLOOKUP(A411,Employee_Master_Raw!$1:$1048576,4,FALSE)</f>
        <v>31</v>
      </c>
      <c r="E411" s="1" t="str">
        <f>VLOOKUP(A411,Employee_Master_Raw!$1:$1048576,5,FALSE)</f>
        <v>Marketing</v>
      </c>
      <c r="F411" s="1" t="str">
        <f>VLOOKUP(A411,Employee_Master_Raw!$1:$1048576,6,FALSE)</f>
        <v>Manager</v>
      </c>
      <c r="G411" s="1" t="str">
        <f>VLOOKUP(A411,Employee_Master_Raw!$1:$1048576,7,FALSE)</f>
        <v>Mumbai</v>
      </c>
      <c r="H411" s="6">
        <f>IF(VLOOKUP(A411,Employee_Master_Raw!$1:$1048576,8,FALSE)=0,"",VLOOKUP(A411,Employee_Master_Raw!$1:$1048576,8,FALSE))</f>
        <v>44461</v>
      </c>
      <c r="I411" t="str">
        <f>VLOOKUP(A411,Employee_Master_Raw!$1:$1048576,9,FALSE)</f>
        <v>MCA</v>
      </c>
      <c r="J411" s="3">
        <f>VLOOKUP(A411,Employee_Master_Raw!$1:$1048576,10,FALSE)</f>
        <v>0</v>
      </c>
      <c r="K411" t="str">
        <f>VLOOKUP(A411,Employee_Master_Raw!$1:$1048576,11,FALSE)</f>
        <v>Sneha Thomas</v>
      </c>
      <c r="L411" s="10">
        <f>VLOOKUP(A411,HR_Metrics_Raw!$1:$1048576,2,FALSE)</f>
        <v>164359</v>
      </c>
      <c r="M411" s="3">
        <f>VLOOKUP(A411,HR_Metrics_Raw!$1:$1048576,3,FALSE)</f>
        <v>3</v>
      </c>
      <c r="N411" s="3">
        <f>VLOOKUP(A411,HR_Metrics_Raw!$1:$1048576,4,FALSE)</f>
        <v>8</v>
      </c>
      <c r="O411" s="12">
        <f>VLOOKUP(A411,HR_Metrics_Raw!$1:$1048576,5,FALSE)</f>
        <v>0.92</v>
      </c>
      <c r="P411" s="3">
        <f>VLOOKUP(A411,HR_Metrics_Raw!$1:$1048576,6,FALSE)</f>
        <v>25</v>
      </c>
      <c r="Q411" t="str">
        <f>VLOOKUP(A411,HR_Metrics_Raw!$1:$1048576,7,FALSE)</f>
        <v>Sick</v>
      </c>
      <c r="R411" t="str">
        <f>VLOOKUP(A411,HR_Metrics_Raw!$1:$1048576,8,FALSE)</f>
        <v>No</v>
      </c>
      <c r="S411" s="3">
        <f>VLOOKUP(A411,HR_Metrics_Raw!$1:$1048576,9,FALSE)</f>
        <v>44</v>
      </c>
      <c r="T411" t="str">
        <f>VLOOKUP(A411,HR_Metrics_Raw!$1:$1048576,10,FALSE)</f>
        <v>No</v>
      </c>
      <c r="U411" t="str">
        <f>VLOOKUP(A411,HR_Metrics_Raw!$1:$1048576,11,FALSE)</f>
        <v>No</v>
      </c>
    </row>
    <row r="412" spans="1:21" x14ac:dyDescent="0.35">
      <c r="A412" s="1" t="s">
        <v>2760</v>
      </c>
      <c r="B412" s="1" t="str">
        <f>VLOOKUP(Final_HR_Data!A412,Employee_Master_Raw!$1:$1048576,2,FALSE)</f>
        <v>Neha Thomas</v>
      </c>
      <c r="C412" s="1" t="str">
        <f>VLOOKUP(A412,Employee_Master_Raw!$1:$1048576,3,FALSE)</f>
        <v>Female</v>
      </c>
      <c r="D412" s="2">
        <f>VLOOKUP(A412,Employee_Master_Raw!$1:$1048576,4,FALSE)</f>
        <v>37</v>
      </c>
      <c r="E412" s="1" t="str">
        <f>VLOOKUP(A412,Employee_Master_Raw!$1:$1048576,5,FALSE)</f>
        <v>IT</v>
      </c>
      <c r="F412" s="1" t="str">
        <f>VLOOKUP(A412,Employee_Master_Raw!$1:$1048576,6,FALSE)</f>
        <v>Specialist</v>
      </c>
      <c r="G412" s="1" t="str">
        <f>VLOOKUP(A412,Employee_Master_Raw!$1:$1048576,7,FALSE)</f>
        <v>Mumbai</v>
      </c>
      <c r="H412" s="6">
        <f>IF(VLOOKUP(A412,Employee_Master_Raw!$1:$1048576,8,FALSE)=0,"",VLOOKUP(A412,Employee_Master_Raw!$1:$1048576,8,FALSE))</f>
        <v>43646</v>
      </c>
      <c r="I412" t="str">
        <f>VLOOKUP(A412,Employee_Master_Raw!$1:$1048576,9,FALSE)</f>
        <v>MCA</v>
      </c>
      <c r="J412" s="3">
        <f>VLOOKUP(A412,Employee_Master_Raw!$1:$1048576,10,FALSE)</f>
        <v>17</v>
      </c>
      <c r="K412" t="str">
        <f>VLOOKUP(A412,Employee_Master_Raw!$1:$1048576,11,FALSE)</f>
        <v>Sneha Thomas</v>
      </c>
      <c r="L412" s="10">
        <f>VLOOKUP(A412,HR_Metrics_Raw!$1:$1048576,2,FALSE)</f>
        <v>32501</v>
      </c>
      <c r="M412" s="3">
        <f>VLOOKUP(A412,HR_Metrics_Raw!$1:$1048576,3,FALSE)</f>
        <v>1</v>
      </c>
      <c r="N412" s="3">
        <f>VLOOKUP(A412,HR_Metrics_Raw!$1:$1048576,4,FALSE)</f>
        <v>7</v>
      </c>
      <c r="O412" s="12">
        <f>VLOOKUP(A412,HR_Metrics_Raw!$1:$1048576,5,FALSE)</f>
        <v>0.93200000000000005</v>
      </c>
      <c r="P412" s="3">
        <f>VLOOKUP(A412,HR_Metrics_Raw!$1:$1048576,6,FALSE)</f>
        <v>3</v>
      </c>
      <c r="Q412" t="str">
        <f>VLOOKUP(A412,HR_Metrics_Raw!$1:$1048576,7,FALSE)</f>
        <v>Sick</v>
      </c>
      <c r="R412" t="str">
        <f>VLOOKUP(A412,HR_Metrics_Raw!$1:$1048576,8,FALSE)</f>
        <v>Yes</v>
      </c>
      <c r="S412" s="3">
        <f>VLOOKUP(A412,HR_Metrics_Raw!$1:$1048576,9,FALSE)</f>
        <v>19</v>
      </c>
      <c r="T412" t="str">
        <f>VLOOKUP(A412,HR_Metrics_Raw!$1:$1048576,10,FALSE)</f>
        <v>No</v>
      </c>
      <c r="U412" t="str">
        <f>VLOOKUP(A412,HR_Metrics_Raw!$1:$1048576,11,FALSE)</f>
        <v>No</v>
      </c>
    </row>
    <row r="413" spans="1:21" x14ac:dyDescent="0.35">
      <c r="A413" s="1" t="s">
        <v>2559</v>
      </c>
      <c r="B413" s="1" t="str">
        <f>VLOOKUP(Final_HR_Data!A413,Employee_Master_Raw!$1:$1048576,2,FALSE)</f>
        <v>Ananya Sharma</v>
      </c>
      <c r="C413" s="1" t="str">
        <f>VLOOKUP(A413,Employee_Master_Raw!$1:$1048576,3,FALSE)</f>
        <v>Male</v>
      </c>
      <c r="D413" s="2">
        <f>VLOOKUP(A413,Employee_Master_Raw!$1:$1048576,4,FALSE)</f>
        <v>24</v>
      </c>
      <c r="E413" s="1" t="str">
        <f>VLOOKUP(A413,Employee_Master_Raw!$1:$1048576,5,FALSE)</f>
        <v>Marketing</v>
      </c>
      <c r="F413" s="1" t="str">
        <f>VLOOKUP(A413,Employee_Master_Raw!$1:$1048576,6,FALSE)</f>
        <v>Developer</v>
      </c>
      <c r="G413" s="1" t="str">
        <f>VLOOKUP(A413,Employee_Master_Raw!$1:$1048576,7,FALSE)</f>
        <v>Delhi</v>
      </c>
      <c r="H413" s="6">
        <f>IF(VLOOKUP(A413,Employee_Master_Raw!$1:$1048576,8,FALSE)=0,"",VLOOKUP(A413,Employee_Master_Raw!$1:$1048576,8,FALSE))</f>
        <v>43540</v>
      </c>
      <c r="I413" t="str">
        <f>VLOOKUP(A413,Employee_Master_Raw!$1:$1048576,9,FALSE)</f>
        <v>Master's</v>
      </c>
      <c r="J413" s="3">
        <f>VLOOKUP(A413,Employee_Master_Raw!$1:$1048576,10,FALSE)</f>
        <v>4</v>
      </c>
      <c r="K413" t="str">
        <f>VLOOKUP(A413,Employee_Master_Raw!$1:$1048576,11,FALSE)</f>
        <v>Anil Menon</v>
      </c>
      <c r="L413" s="10">
        <f>VLOOKUP(A413,HR_Metrics_Raw!$1:$1048576,2,FALSE)</f>
        <v>176608</v>
      </c>
      <c r="M413" s="3">
        <f>VLOOKUP(A413,HR_Metrics_Raw!$1:$1048576,3,FALSE)</f>
        <v>4</v>
      </c>
      <c r="N413" s="3">
        <f>VLOOKUP(A413,HR_Metrics_Raw!$1:$1048576,4,FALSE)</f>
        <v>7</v>
      </c>
      <c r="O413" s="12">
        <f>VLOOKUP(A413,HR_Metrics_Raw!$1:$1048576,5,FALSE)</f>
        <v>0.90900000000000003</v>
      </c>
      <c r="P413" s="3">
        <f>VLOOKUP(A413,HR_Metrics_Raw!$1:$1048576,6,FALSE)</f>
        <v>16</v>
      </c>
      <c r="Q413" t="str">
        <f>VLOOKUP(A413,HR_Metrics_Raw!$1:$1048576,7,FALSE)</f>
        <v>Earned</v>
      </c>
      <c r="R413" t="str">
        <f>VLOOKUP(A413,HR_Metrics_Raw!$1:$1048576,8,FALSE)</f>
        <v>Yes</v>
      </c>
      <c r="S413" s="3">
        <f>VLOOKUP(A413,HR_Metrics_Raw!$1:$1048576,9,FALSE)</f>
        <v>7</v>
      </c>
      <c r="T413" t="str">
        <f>VLOOKUP(A413,HR_Metrics_Raw!$1:$1048576,10,FALSE)</f>
        <v>Yes</v>
      </c>
      <c r="U413" t="str">
        <f>VLOOKUP(A413,HR_Metrics_Raw!$1:$1048576,11,FALSE)</f>
        <v>No</v>
      </c>
    </row>
    <row r="414" spans="1:21" x14ac:dyDescent="0.35">
      <c r="A414" s="1" t="s">
        <v>2684</v>
      </c>
      <c r="B414" s="1" t="str">
        <f>VLOOKUP(Final_HR_Data!A414,Employee_Master_Raw!$1:$1048576,2,FALSE)</f>
        <v>Rahul Kumar</v>
      </c>
      <c r="C414" s="1" t="str">
        <f>VLOOKUP(A414,Employee_Master_Raw!$1:$1048576,3,FALSE)</f>
        <v>Male</v>
      </c>
      <c r="D414" s="2">
        <f>VLOOKUP(A414,Employee_Master_Raw!$1:$1048576,4,FALSE)</f>
        <v>26</v>
      </c>
      <c r="E414" s="1" t="str">
        <f>VLOOKUP(A414,Employee_Master_Raw!$1:$1048576,5,FALSE)</f>
        <v>HR</v>
      </c>
      <c r="F414" s="1" t="str">
        <f>VLOOKUP(A414,Employee_Master_Raw!$1:$1048576,6,FALSE)</f>
        <v>Specialist</v>
      </c>
      <c r="G414" s="1" t="str">
        <f>VLOOKUP(A414,Employee_Master_Raw!$1:$1048576,7,FALSE)</f>
        <v>Hyderabad</v>
      </c>
      <c r="H414" s="6">
        <f>IF(VLOOKUP(A414,Employee_Master_Raw!$1:$1048576,8,FALSE)=0,"",VLOOKUP(A414,Employee_Master_Raw!$1:$1048576,8,FALSE))</f>
        <v>45234</v>
      </c>
      <c r="I414" t="str">
        <f>VLOOKUP(A414,Employee_Master_Raw!$1:$1048576,9,FALSE)</f>
        <v>MCA</v>
      </c>
      <c r="J414" s="3">
        <f>VLOOKUP(A414,Employee_Master_Raw!$1:$1048576,10,FALSE)</f>
        <v>9</v>
      </c>
      <c r="K414" t="str">
        <f>VLOOKUP(A414,Employee_Master_Raw!$1:$1048576,11,FALSE)</f>
        <v>Rahul Nair</v>
      </c>
      <c r="L414" s="10">
        <f>VLOOKUP(A414,HR_Metrics_Raw!$1:$1048576,2,FALSE)</f>
        <v>82327</v>
      </c>
      <c r="M414" s="3">
        <f>VLOOKUP(A414,HR_Metrics_Raw!$1:$1048576,3,FALSE)</f>
        <v>5</v>
      </c>
      <c r="N414" s="3">
        <f>VLOOKUP(A414,HR_Metrics_Raw!$1:$1048576,4,FALSE)</f>
        <v>10</v>
      </c>
      <c r="O414" s="12">
        <f>VLOOKUP(A414,HR_Metrics_Raw!$1:$1048576,5,FALSE)</f>
        <v>0.98099999999999998</v>
      </c>
      <c r="P414" s="3">
        <f>VLOOKUP(A414,HR_Metrics_Raw!$1:$1048576,6,FALSE)</f>
        <v>24</v>
      </c>
      <c r="Q414" t="str">
        <f>VLOOKUP(A414,HR_Metrics_Raw!$1:$1048576,7,FALSE)</f>
        <v>Maternity/Paternity</v>
      </c>
      <c r="R414" t="str">
        <f>VLOOKUP(A414,HR_Metrics_Raw!$1:$1048576,8,FALSE)</f>
        <v>Yes</v>
      </c>
      <c r="S414" s="3">
        <f>VLOOKUP(A414,HR_Metrics_Raw!$1:$1048576,9,FALSE)</f>
        <v>30</v>
      </c>
      <c r="T414" t="str">
        <f>VLOOKUP(A414,HR_Metrics_Raw!$1:$1048576,10,FALSE)</f>
        <v>No</v>
      </c>
      <c r="U414" t="str">
        <f>VLOOKUP(A414,HR_Metrics_Raw!$1:$1048576,11,FALSE)</f>
        <v>No</v>
      </c>
    </row>
    <row r="415" spans="1:21" x14ac:dyDescent="0.35">
      <c r="A415" s="1" t="s">
        <v>2961</v>
      </c>
      <c r="B415" s="1" t="str">
        <f>VLOOKUP(Final_HR_Data!A415,Employee_Master_Raw!$1:$1048576,2,FALSE)</f>
        <v>Ananya Sharma</v>
      </c>
      <c r="C415" s="1" t="str">
        <f>VLOOKUP(A415,Employee_Master_Raw!$1:$1048576,3,FALSE)</f>
        <v>Female</v>
      </c>
      <c r="D415" s="2">
        <f>VLOOKUP(A415,Employee_Master_Raw!$1:$1048576,4,FALSE)</f>
        <v>52</v>
      </c>
      <c r="E415" s="1" t="str">
        <f>VLOOKUP(A415,Employee_Master_Raw!$1:$1048576,5,FALSE)</f>
        <v>Customer Support</v>
      </c>
      <c r="F415" s="1" t="str">
        <f>VLOOKUP(A415,Employee_Master_Raw!$1:$1048576,6,FALSE)</f>
        <v>Analyst</v>
      </c>
      <c r="G415" s="1" t="str">
        <f>VLOOKUP(A415,Employee_Master_Raw!$1:$1048576,7,FALSE)</f>
        <v>Delhi</v>
      </c>
      <c r="H415" s="6">
        <f>IF(VLOOKUP(A415,Employee_Master_Raw!$1:$1048576,8,FALSE)=0,"",VLOOKUP(A415,Employee_Master_Raw!$1:$1048576,8,FALSE))</f>
        <v>44401</v>
      </c>
      <c r="I415" t="str">
        <f>VLOOKUP(A415,Employee_Master_Raw!$1:$1048576,9,FALSE)</f>
        <v>Master's</v>
      </c>
      <c r="J415" s="3">
        <f>VLOOKUP(A415,Employee_Master_Raw!$1:$1048576,10,FALSE)</f>
        <v>1</v>
      </c>
      <c r="K415" t="str">
        <f>VLOOKUP(A415,Employee_Master_Raw!$1:$1048576,11,FALSE)</f>
        <v>Priya Sharma</v>
      </c>
      <c r="L415" s="10">
        <f>VLOOKUP(A415,HR_Metrics_Raw!$1:$1048576,2,FALSE)</f>
        <v>45516</v>
      </c>
      <c r="M415" s="3">
        <f>VLOOKUP(A415,HR_Metrics_Raw!$1:$1048576,3,FALSE)</f>
        <v>4</v>
      </c>
      <c r="N415" s="3">
        <f>VLOOKUP(A415,HR_Metrics_Raw!$1:$1048576,4,FALSE)</f>
        <v>8</v>
      </c>
      <c r="O415" s="12">
        <f>VLOOKUP(A415,HR_Metrics_Raw!$1:$1048576,5,FALSE)</f>
        <v>0.89200000000000002</v>
      </c>
      <c r="P415" s="3">
        <f>VLOOKUP(A415,HR_Metrics_Raw!$1:$1048576,6,FALSE)</f>
        <v>15</v>
      </c>
      <c r="Q415" t="str">
        <f>VLOOKUP(A415,HR_Metrics_Raw!$1:$1048576,7,FALSE)</f>
        <v>Maternity/Paternity</v>
      </c>
      <c r="R415" t="str">
        <f>VLOOKUP(A415,HR_Metrics_Raw!$1:$1048576,8,FALSE)</f>
        <v>No</v>
      </c>
      <c r="S415" s="3">
        <f>VLOOKUP(A415,HR_Metrics_Raw!$1:$1048576,9,FALSE)</f>
        <v>76</v>
      </c>
      <c r="T415" t="str">
        <f>VLOOKUP(A415,HR_Metrics_Raw!$1:$1048576,10,FALSE)</f>
        <v>No</v>
      </c>
      <c r="U415" t="str">
        <f>VLOOKUP(A415,HR_Metrics_Raw!$1:$1048576,11,FALSE)</f>
        <v>No</v>
      </c>
    </row>
    <row r="416" spans="1:21" x14ac:dyDescent="0.35">
      <c r="A416" s="1" t="s">
        <v>2208</v>
      </c>
      <c r="B416" s="1" t="str">
        <f>VLOOKUP(Final_HR_Data!A416,Employee_Master_Raw!$1:$1048576,2,FALSE)</f>
        <v>Ananya Sharma</v>
      </c>
      <c r="C416" s="1" t="str">
        <f>VLOOKUP(A416,Employee_Master_Raw!$1:$1048576,3,FALSE)</f>
        <v>Male</v>
      </c>
      <c r="D416" s="2">
        <f>VLOOKUP(A416,Employee_Master_Raw!$1:$1048576,4,FALSE)</f>
        <v>33</v>
      </c>
      <c r="E416" s="1" t="str">
        <f>VLOOKUP(A416,Employee_Master_Raw!$1:$1048576,5,FALSE)</f>
        <v>IT</v>
      </c>
      <c r="F416" s="1" t="str">
        <f>VLOOKUP(A416,Employee_Master_Raw!$1:$1048576,6,FALSE)</f>
        <v>Analyst</v>
      </c>
      <c r="G416" s="1" t="str">
        <f>VLOOKUP(A416,Employee_Master_Raw!$1:$1048576,7,FALSE)</f>
        <v>Delhi</v>
      </c>
      <c r="H416" s="6">
        <f>IF(VLOOKUP(A416,Employee_Master_Raw!$1:$1048576,8,FALSE)=0,"",VLOOKUP(A416,Employee_Master_Raw!$1:$1048576,8,FALSE))</f>
        <v>45740</v>
      </c>
      <c r="I416" t="str">
        <f>VLOOKUP(A416,Employee_Master_Raw!$1:$1048576,9,FALSE)</f>
        <v>MBA</v>
      </c>
      <c r="J416" s="3">
        <f>VLOOKUP(A416,Employee_Master_Raw!$1:$1048576,10,FALSE)</f>
        <v>13</v>
      </c>
      <c r="K416" t="str">
        <f>VLOOKUP(A416,Employee_Master_Raw!$1:$1048576,11,FALSE)</f>
        <v>Priya Sharma</v>
      </c>
      <c r="L416" s="10">
        <f>VLOOKUP(A416,HR_Metrics_Raw!$1:$1048576,2,FALSE)</f>
        <v>41076</v>
      </c>
      <c r="M416" s="3">
        <f>VLOOKUP(A416,HR_Metrics_Raw!$1:$1048576,3,FALSE)</f>
        <v>2</v>
      </c>
      <c r="N416" s="3">
        <f>VLOOKUP(A416,HR_Metrics_Raw!$1:$1048576,4,FALSE)</f>
        <v>8</v>
      </c>
      <c r="O416" s="12">
        <f>VLOOKUP(A416,HR_Metrics_Raw!$1:$1048576,5,FALSE)</f>
        <v>0.99099999999999999</v>
      </c>
      <c r="P416" s="3">
        <f>VLOOKUP(A416,HR_Metrics_Raw!$1:$1048576,6,FALSE)</f>
        <v>17</v>
      </c>
      <c r="Q416" t="str">
        <f>VLOOKUP(A416,HR_Metrics_Raw!$1:$1048576,7,FALSE)</f>
        <v>Maternity/Paternity</v>
      </c>
      <c r="R416" t="str">
        <f>VLOOKUP(A416,HR_Metrics_Raw!$1:$1048576,8,FALSE)</f>
        <v>No</v>
      </c>
      <c r="S416" s="3">
        <f>VLOOKUP(A416,HR_Metrics_Raw!$1:$1048576,9,FALSE)</f>
        <v>7</v>
      </c>
      <c r="T416" t="str">
        <f>VLOOKUP(A416,HR_Metrics_Raw!$1:$1048576,10,FALSE)</f>
        <v>No</v>
      </c>
      <c r="U416" t="str">
        <f>VLOOKUP(A416,HR_Metrics_Raw!$1:$1048576,11,FALSE)</f>
        <v>No</v>
      </c>
    </row>
    <row r="417" spans="1:21" x14ac:dyDescent="0.35">
      <c r="A417" s="1" t="s">
        <v>1814</v>
      </c>
      <c r="B417" s="1" t="str">
        <f>VLOOKUP(Final_HR_Data!A417,Employee_Master_Raw!$1:$1048576,2,FALSE)</f>
        <v>Kiran Patel</v>
      </c>
      <c r="C417" s="1" t="str">
        <f>VLOOKUP(A417,Employee_Master_Raw!$1:$1048576,3,FALSE)</f>
        <v>Male</v>
      </c>
      <c r="D417" s="2">
        <f>VLOOKUP(A417,Employee_Master_Raw!$1:$1048576,4,FALSE)</f>
        <v>56</v>
      </c>
      <c r="E417" s="1" t="str">
        <f>VLOOKUP(A417,Employee_Master_Raw!$1:$1048576,5,FALSE)</f>
        <v>Finance</v>
      </c>
      <c r="F417" s="1" t="str">
        <f>VLOOKUP(A417,Employee_Master_Raw!$1:$1048576,6,FALSE)</f>
        <v>Specialist</v>
      </c>
      <c r="G417" s="1" t="str">
        <f>VLOOKUP(A417,Employee_Master_Raw!$1:$1048576,7,FALSE)</f>
        <v>Hyderabad</v>
      </c>
      <c r="H417" s="6">
        <f>IF(VLOOKUP(A417,Employee_Master_Raw!$1:$1048576,8,FALSE)=0,"",VLOOKUP(A417,Employee_Master_Raw!$1:$1048576,8,FALSE))</f>
        <v>43610</v>
      </c>
      <c r="I417" t="str">
        <f>VLOOKUP(A417,Employee_Master_Raw!$1:$1048576,9,FALSE)</f>
        <v>MCA</v>
      </c>
      <c r="J417" s="3">
        <f>VLOOKUP(A417,Employee_Master_Raw!$1:$1048576,10,FALSE)</f>
        <v>1</v>
      </c>
      <c r="K417" t="str">
        <f>VLOOKUP(A417,Employee_Master_Raw!$1:$1048576,11,FALSE)</f>
        <v>Priya Sharma</v>
      </c>
      <c r="L417" s="10">
        <f>VLOOKUP(A417,HR_Metrics_Raw!$1:$1048576,2,FALSE)</f>
        <v>29585</v>
      </c>
      <c r="M417" s="3">
        <f>VLOOKUP(A417,HR_Metrics_Raw!$1:$1048576,3,FALSE)</f>
        <v>3</v>
      </c>
      <c r="N417" s="3">
        <f>VLOOKUP(A417,HR_Metrics_Raw!$1:$1048576,4,FALSE)</f>
        <v>5</v>
      </c>
      <c r="O417" s="12">
        <f>VLOOKUP(A417,HR_Metrics_Raw!$1:$1048576,5,FALSE)</f>
        <v>0.96200000000000008</v>
      </c>
      <c r="P417" s="3">
        <f>VLOOKUP(A417,HR_Metrics_Raw!$1:$1048576,6,FALSE)</f>
        <v>21</v>
      </c>
      <c r="Q417" t="str">
        <f>VLOOKUP(A417,HR_Metrics_Raw!$1:$1048576,7,FALSE)</f>
        <v>Casual</v>
      </c>
      <c r="R417" t="str">
        <f>VLOOKUP(A417,HR_Metrics_Raw!$1:$1048576,8,FALSE)</f>
        <v>No</v>
      </c>
      <c r="S417" s="3">
        <f>VLOOKUP(A417,HR_Metrics_Raw!$1:$1048576,9,FALSE)</f>
        <v>67</v>
      </c>
      <c r="T417" t="str">
        <f>VLOOKUP(A417,HR_Metrics_Raw!$1:$1048576,10,FALSE)</f>
        <v>No</v>
      </c>
      <c r="U417" t="str">
        <f>VLOOKUP(A417,HR_Metrics_Raw!$1:$1048576,11,FALSE)</f>
        <v>No</v>
      </c>
    </row>
    <row r="418" spans="1:21" x14ac:dyDescent="0.35">
      <c r="A418" s="1" t="s">
        <v>2451</v>
      </c>
      <c r="B418" s="1" t="str">
        <f>VLOOKUP(Final_HR_Data!A418,Employee_Master_Raw!$1:$1048576,2,FALSE)</f>
        <v>Sneha Iyer</v>
      </c>
      <c r="C418" s="1" t="str">
        <f>VLOOKUP(A418,Employee_Master_Raw!$1:$1048576,3,FALSE)</f>
        <v>Male</v>
      </c>
      <c r="D418" s="2">
        <f>VLOOKUP(A418,Employee_Master_Raw!$1:$1048576,4,FALSE)</f>
        <v>44</v>
      </c>
      <c r="E418" s="1" t="str">
        <f>VLOOKUP(A418,Employee_Master_Raw!$1:$1048576,5,FALSE)</f>
        <v>IT</v>
      </c>
      <c r="F418" s="1" t="str">
        <f>VLOOKUP(A418,Employee_Master_Raw!$1:$1048576,6,FALSE)</f>
        <v>Specialist</v>
      </c>
      <c r="G418" s="1" t="str">
        <f>VLOOKUP(A418,Employee_Master_Raw!$1:$1048576,7,FALSE)</f>
        <v>Delhi</v>
      </c>
      <c r="H418" s="6">
        <f>IF(VLOOKUP(A418,Employee_Master_Raw!$1:$1048576,8,FALSE)=0,"",VLOOKUP(A418,Employee_Master_Raw!$1:$1048576,8,FALSE))</f>
        <v>42802</v>
      </c>
      <c r="I418" t="str">
        <f>VLOOKUP(A418,Employee_Master_Raw!$1:$1048576,9,FALSE)</f>
        <v>MBA</v>
      </c>
      <c r="J418" s="3">
        <f>VLOOKUP(A418,Employee_Master_Raw!$1:$1048576,10,FALSE)</f>
        <v>4</v>
      </c>
      <c r="K418" t="str">
        <f>VLOOKUP(A418,Employee_Master_Raw!$1:$1048576,11,FALSE)</f>
        <v>Anil Menon</v>
      </c>
      <c r="L418" s="10">
        <f>VLOOKUP(A418,HR_Metrics_Raw!$1:$1048576,2,FALSE)</f>
        <v>73458</v>
      </c>
      <c r="M418" s="3">
        <f>VLOOKUP(A418,HR_Metrics_Raw!$1:$1048576,3,FALSE)</f>
        <v>2</v>
      </c>
      <c r="N418" s="3">
        <f>VLOOKUP(A418,HR_Metrics_Raw!$1:$1048576,4,FALSE)</f>
        <v>10</v>
      </c>
      <c r="O418" s="12">
        <f>VLOOKUP(A418,HR_Metrics_Raw!$1:$1048576,5,FALSE)</f>
        <v>0.82799999999999996</v>
      </c>
      <c r="P418" s="3">
        <f>VLOOKUP(A418,HR_Metrics_Raw!$1:$1048576,6,FALSE)</f>
        <v>15</v>
      </c>
      <c r="Q418" t="str">
        <f>VLOOKUP(A418,HR_Metrics_Raw!$1:$1048576,7,FALSE)</f>
        <v>Earned</v>
      </c>
      <c r="R418" t="str">
        <f>VLOOKUP(A418,HR_Metrics_Raw!$1:$1048576,8,FALSE)</f>
        <v>No</v>
      </c>
      <c r="S418" s="3">
        <f>VLOOKUP(A418,HR_Metrics_Raw!$1:$1048576,9,FALSE)</f>
        <v>49</v>
      </c>
      <c r="T418" t="str">
        <f>VLOOKUP(A418,HR_Metrics_Raw!$1:$1048576,10,FALSE)</f>
        <v>No</v>
      </c>
      <c r="U418" t="str">
        <f>VLOOKUP(A418,HR_Metrics_Raw!$1:$1048576,11,FALSE)</f>
        <v>No</v>
      </c>
    </row>
    <row r="419" spans="1:21" x14ac:dyDescent="0.35">
      <c r="A419" s="1" t="s">
        <v>1426</v>
      </c>
      <c r="B419" s="1" t="str">
        <f>VLOOKUP(Final_HR_Data!A419,Employee_Master_Raw!$1:$1048576,2,FALSE)</f>
        <v>Ananya Sharma</v>
      </c>
      <c r="C419" s="1" t="str">
        <f>VLOOKUP(A419,Employee_Master_Raw!$1:$1048576,3,FALSE)</f>
        <v>Male</v>
      </c>
      <c r="D419" s="2">
        <f>VLOOKUP(A419,Employee_Master_Raw!$1:$1048576,4,FALSE)</f>
        <v>44</v>
      </c>
      <c r="E419" s="1" t="str">
        <f>VLOOKUP(A419,Employee_Master_Raw!$1:$1048576,5,FALSE)</f>
        <v>Finance</v>
      </c>
      <c r="F419" s="1" t="str">
        <f>VLOOKUP(A419,Employee_Master_Raw!$1:$1048576,6,FALSE)</f>
        <v>Executive</v>
      </c>
      <c r="G419" s="1" t="str">
        <f>VLOOKUP(A419,Employee_Master_Raw!$1:$1048576,7,FALSE)</f>
        <v>Bangalore</v>
      </c>
      <c r="H419" s="6">
        <f>IF(VLOOKUP(A419,Employee_Master_Raw!$1:$1048576,8,FALSE)=0,"",VLOOKUP(A419,Employee_Master_Raw!$1:$1048576,8,FALSE))</f>
        <v>43075</v>
      </c>
      <c r="I419" t="str">
        <f>VLOOKUP(A419,Employee_Master_Raw!$1:$1048576,9,FALSE)</f>
        <v>Bachelor's</v>
      </c>
      <c r="J419" s="3">
        <f>VLOOKUP(A419,Employee_Master_Raw!$1:$1048576,10,FALSE)</f>
        <v>20</v>
      </c>
      <c r="K419" t="str">
        <f>VLOOKUP(A419,Employee_Master_Raw!$1:$1048576,11,FALSE)</f>
        <v>Priya Sharma</v>
      </c>
      <c r="L419" s="10">
        <f>VLOOKUP(A419,HR_Metrics_Raw!$1:$1048576,2,FALSE)</f>
        <v>100997</v>
      </c>
      <c r="M419" s="3">
        <f>VLOOKUP(A419,HR_Metrics_Raw!$1:$1048576,3,FALSE)</f>
        <v>2</v>
      </c>
      <c r="N419" s="3">
        <f>VLOOKUP(A419,HR_Metrics_Raw!$1:$1048576,4,FALSE)</f>
        <v>4</v>
      </c>
      <c r="O419" s="12">
        <f>VLOOKUP(A419,HR_Metrics_Raw!$1:$1048576,5,FALSE)</f>
        <v>0.81799999999999995</v>
      </c>
      <c r="P419" s="3">
        <f>VLOOKUP(A419,HR_Metrics_Raw!$1:$1048576,6,FALSE)</f>
        <v>29</v>
      </c>
      <c r="Q419" t="str">
        <f>VLOOKUP(A419,HR_Metrics_Raw!$1:$1048576,7,FALSE)</f>
        <v>Sick</v>
      </c>
      <c r="R419" t="str">
        <f>VLOOKUP(A419,HR_Metrics_Raw!$1:$1048576,8,FALSE)</f>
        <v>No</v>
      </c>
      <c r="S419" s="3">
        <f>VLOOKUP(A419,HR_Metrics_Raw!$1:$1048576,9,FALSE)</f>
        <v>65</v>
      </c>
      <c r="T419" t="str">
        <f>VLOOKUP(A419,HR_Metrics_Raw!$1:$1048576,10,FALSE)</f>
        <v>No</v>
      </c>
      <c r="U419" t="str">
        <f>VLOOKUP(A419,HR_Metrics_Raw!$1:$1048576,11,FALSE)</f>
        <v>No</v>
      </c>
    </row>
    <row r="420" spans="1:21" x14ac:dyDescent="0.35">
      <c r="A420" s="1" t="s">
        <v>754</v>
      </c>
      <c r="B420" s="1" t="str">
        <f>VLOOKUP(Final_HR_Data!A420,Employee_Master_Raw!$1:$1048576,2,FALSE)</f>
        <v>Neha Thomas</v>
      </c>
      <c r="C420" s="1" t="str">
        <f>VLOOKUP(A420,Employee_Master_Raw!$1:$1048576,3,FALSE)</f>
        <v>Male</v>
      </c>
      <c r="D420" s="2">
        <f>VLOOKUP(A420,Employee_Master_Raw!$1:$1048576,4,FALSE)</f>
        <v>48</v>
      </c>
      <c r="E420" s="1" t="str">
        <f>VLOOKUP(A420,Employee_Master_Raw!$1:$1048576,5,FALSE)</f>
        <v>IT</v>
      </c>
      <c r="F420" s="1" t="str">
        <f>VLOOKUP(A420,Employee_Master_Raw!$1:$1048576,6,FALSE)</f>
        <v>Analyst</v>
      </c>
      <c r="G420" s="1" t="str">
        <f>VLOOKUP(A420,Employee_Master_Raw!$1:$1048576,7,FALSE)</f>
        <v>Chennai</v>
      </c>
      <c r="H420" s="6">
        <f>IF(VLOOKUP(A420,Employee_Master_Raw!$1:$1048576,8,FALSE)=0,"",VLOOKUP(A420,Employee_Master_Raw!$1:$1048576,8,FALSE))</f>
        <v>43829</v>
      </c>
      <c r="I420" t="str">
        <f>VLOOKUP(A420,Employee_Master_Raw!$1:$1048576,9,FALSE)</f>
        <v>MBA</v>
      </c>
      <c r="J420" s="3">
        <f>VLOOKUP(A420,Employee_Master_Raw!$1:$1048576,10,FALSE)</f>
        <v>6</v>
      </c>
      <c r="K420" t="str">
        <f>VLOOKUP(A420,Employee_Master_Raw!$1:$1048576,11,FALSE)</f>
        <v>Rahul Nair</v>
      </c>
      <c r="L420" s="10">
        <f>VLOOKUP(A420,HR_Metrics_Raw!$1:$1048576,2,FALSE)</f>
        <v>28962</v>
      </c>
      <c r="M420" s="3">
        <f>VLOOKUP(A420,HR_Metrics_Raw!$1:$1048576,3,FALSE)</f>
        <v>2</v>
      </c>
      <c r="N420" s="3">
        <f>VLOOKUP(A420,HR_Metrics_Raw!$1:$1048576,4,FALSE)</f>
        <v>7</v>
      </c>
      <c r="O420" s="12">
        <f>VLOOKUP(A420,HR_Metrics_Raw!$1:$1048576,5,FALSE)</f>
        <v>0.89400000000000002</v>
      </c>
      <c r="P420" s="3">
        <f>VLOOKUP(A420,HR_Metrics_Raw!$1:$1048576,6,FALSE)</f>
        <v>9</v>
      </c>
      <c r="Q420" t="str">
        <f>VLOOKUP(A420,HR_Metrics_Raw!$1:$1048576,7,FALSE)</f>
        <v>Maternity/Paternity</v>
      </c>
      <c r="R420" t="str">
        <f>VLOOKUP(A420,HR_Metrics_Raw!$1:$1048576,8,FALSE)</f>
        <v>No</v>
      </c>
      <c r="S420" s="3">
        <f>VLOOKUP(A420,HR_Metrics_Raw!$1:$1048576,9,FALSE)</f>
        <v>58</v>
      </c>
      <c r="T420" t="str">
        <f>VLOOKUP(A420,HR_Metrics_Raw!$1:$1048576,10,FALSE)</f>
        <v>No</v>
      </c>
      <c r="U420" t="str">
        <f>VLOOKUP(A420,HR_Metrics_Raw!$1:$1048576,11,FALSE)</f>
        <v>No</v>
      </c>
    </row>
    <row r="421" spans="1:21" x14ac:dyDescent="0.35">
      <c r="A421" s="1" t="s">
        <v>665</v>
      </c>
      <c r="B421" s="1" t="str">
        <f>VLOOKUP(Final_HR_Data!A421,Employee_Master_Raw!$1:$1048576,2,FALSE)</f>
        <v>Sneha Iyer</v>
      </c>
      <c r="C421" s="1" t="str">
        <f>VLOOKUP(A421,Employee_Master_Raw!$1:$1048576,3,FALSE)</f>
        <v>Male</v>
      </c>
      <c r="D421" s="2">
        <f>VLOOKUP(A421,Employee_Master_Raw!$1:$1048576,4,FALSE)</f>
        <v>49</v>
      </c>
      <c r="E421" s="1" t="str">
        <f>VLOOKUP(A421,Employee_Master_Raw!$1:$1048576,5,FALSE)</f>
        <v>Customer Support</v>
      </c>
      <c r="F421" s="1" t="str">
        <f>VLOOKUP(A421,Employee_Master_Raw!$1:$1048576,6,FALSE)</f>
        <v>Developer</v>
      </c>
      <c r="G421" s="1" t="str">
        <f>VLOOKUP(A421,Employee_Master_Raw!$1:$1048576,7,FALSE)</f>
        <v>Hyderabad</v>
      </c>
      <c r="H421" s="6">
        <f>IF(VLOOKUP(A421,Employee_Master_Raw!$1:$1048576,8,FALSE)=0,"",VLOOKUP(A421,Employee_Master_Raw!$1:$1048576,8,FALSE))</f>
        <v>43451</v>
      </c>
      <c r="I421" t="str">
        <f>VLOOKUP(A421,Employee_Master_Raw!$1:$1048576,9,FALSE)</f>
        <v>MCA</v>
      </c>
      <c r="J421" s="3">
        <f>VLOOKUP(A421,Employee_Master_Raw!$1:$1048576,10,FALSE)</f>
        <v>14</v>
      </c>
      <c r="K421" t="str">
        <f>VLOOKUP(A421,Employee_Master_Raw!$1:$1048576,11,FALSE)</f>
        <v>Anil Menon</v>
      </c>
      <c r="L421" s="10">
        <f>VLOOKUP(A421,HR_Metrics_Raw!$1:$1048576,2,FALSE)</f>
        <v>94395</v>
      </c>
      <c r="M421" s="3">
        <f>VLOOKUP(A421,HR_Metrics_Raw!$1:$1048576,3,FALSE)</f>
        <v>5</v>
      </c>
      <c r="N421" s="3">
        <f>VLOOKUP(A421,HR_Metrics_Raw!$1:$1048576,4,FALSE)</f>
        <v>8</v>
      </c>
      <c r="O421" s="12">
        <f>VLOOKUP(A421,HR_Metrics_Raw!$1:$1048576,5,FALSE)</f>
        <v>0.96400000000000008</v>
      </c>
      <c r="P421" s="3">
        <f>VLOOKUP(A421,HR_Metrics_Raw!$1:$1048576,6,FALSE)</f>
        <v>8</v>
      </c>
      <c r="Q421" t="str">
        <f>VLOOKUP(A421,HR_Metrics_Raw!$1:$1048576,7,FALSE)</f>
        <v>Unpaid</v>
      </c>
      <c r="R421" t="str">
        <f>VLOOKUP(A421,HR_Metrics_Raw!$1:$1048576,8,FALSE)</f>
        <v>Yes</v>
      </c>
      <c r="S421" s="3">
        <f>VLOOKUP(A421,HR_Metrics_Raw!$1:$1048576,9,FALSE)</f>
        <v>18</v>
      </c>
      <c r="T421" t="str">
        <f>VLOOKUP(A421,HR_Metrics_Raw!$1:$1048576,10,FALSE)</f>
        <v>No</v>
      </c>
      <c r="U421" t="str">
        <f>VLOOKUP(A421,HR_Metrics_Raw!$1:$1048576,11,FALSE)</f>
        <v>No</v>
      </c>
    </row>
    <row r="422" spans="1:21" x14ac:dyDescent="0.35">
      <c r="A422" s="1" t="s">
        <v>2323</v>
      </c>
      <c r="B422" s="1" t="str">
        <f>VLOOKUP(Final_HR_Data!A422,Employee_Master_Raw!$1:$1048576,2,FALSE)</f>
        <v>Ananya Sharma</v>
      </c>
      <c r="C422" s="1" t="str">
        <f>VLOOKUP(A422,Employee_Master_Raw!$1:$1048576,3,FALSE)</f>
        <v>Male</v>
      </c>
      <c r="D422" s="2">
        <f>VLOOKUP(A422,Employee_Master_Raw!$1:$1048576,4,FALSE)</f>
        <v>46</v>
      </c>
      <c r="E422" s="1" t="str">
        <f>VLOOKUP(A422,Employee_Master_Raw!$1:$1048576,5,FALSE)</f>
        <v>Operations</v>
      </c>
      <c r="F422" s="1" t="str">
        <f>VLOOKUP(A422,Employee_Master_Raw!$1:$1048576,6,FALSE)</f>
        <v>Executive</v>
      </c>
      <c r="G422" s="1" t="str">
        <f>VLOOKUP(A422,Employee_Master_Raw!$1:$1048576,7,FALSE)</f>
        <v>Pune</v>
      </c>
      <c r="H422" s="6">
        <f>IF(VLOOKUP(A422,Employee_Master_Raw!$1:$1048576,8,FALSE)=0,"",VLOOKUP(A422,Employee_Master_Raw!$1:$1048576,8,FALSE))</f>
        <v>45099</v>
      </c>
      <c r="I422" t="str">
        <f>VLOOKUP(A422,Employee_Master_Raw!$1:$1048576,9,FALSE)</f>
        <v>MCA</v>
      </c>
      <c r="J422" s="3">
        <f>VLOOKUP(A422,Employee_Master_Raw!$1:$1048576,10,FALSE)</f>
        <v>10</v>
      </c>
      <c r="K422" t="str">
        <f>VLOOKUP(A422,Employee_Master_Raw!$1:$1048576,11,FALSE)</f>
        <v>Anil Menon</v>
      </c>
      <c r="L422" s="10">
        <f>VLOOKUP(A422,HR_Metrics_Raw!$1:$1048576,2,FALSE)</f>
        <v>28020</v>
      </c>
      <c r="M422" s="3">
        <f>VLOOKUP(A422,HR_Metrics_Raw!$1:$1048576,3,FALSE)</f>
        <v>2</v>
      </c>
      <c r="N422" s="3">
        <f>VLOOKUP(A422,HR_Metrics_Raw!$1:$1048576,4,FALSE)</f>
        <v>1</v>
      </c>
      <c r="O422" s="12">
        <f>VLOOKUP(A422,HR_Metrics_Raw!$1:$1048576,5,FALSE)</f>
        <v>0.94099999999999995</v>
      </c>
      <c r="P422" s="3">
        <f>VLOOKUP(A422,HR_Metrics_Raw!$1:$1048576,6,FALSE)</f>
        <v>10</v>
      </c>
      <c r="Q422" t="str">
        <f>VLOOKUP(A422,HR_Metrics_Raw!$1:$1048576,7,FALSE)</f>
        <v>Unpaid</v>
      </c>
      <c r="R422" t="str">
        <f>VLOOKUP(A422,HR_Metrics_Raw!$1:$1048576,8,FALSE)</f>
        <v>No</v>
      </c>
      <c r="S422" s="3">
        <f>VLOOKUP(A422,HR_Metrics_Raw!$1:$1048576,9,FALSE)</f>
        <v>25</v>
      </c>
      <c r="T422" t="str">
        <f>VLOOKUP(A422,HR_Metrics_Raw!$1:$1048576,10,FALSE)</f>
        <v>No</v>
      </c>
      <c r="U422" t="str">
        <f>VLOOKUP(A422,HR_Metrics_Raw!$1:$1048576,11,FALSE)</f>
        <v>No</v>
      </c>
    </row>
    <row r="423" spans="1:21" x14ac:dyDescent="0.35">
      <c r="A423" s="1" t="s">
        <v>358</v>
      </c>
      <c r="B423" s="1" t="str">
        <f>VLOOKUP(Final_HR_Data!A423,Employee_Master_Raw!$1:$1048576,2,FALSE)</f>
        <v>Priya Menon</v>
      </c>
      <c r="C423" s="1" t="str">
        <f>VLOOKUP(A423,Employee_Master_Raw!$1:$1048576,3,FALSE)</f>
        <v>Male</v>
      </c>
      <c r="D423" s="2">
        <f>VLOOKUP(A423,Employee_Master_Raw!$1:$1048576,4,FALSE)</f>
        <v>23</v>
      </c>
      <c r="E423" s="1" t="str">
        <f>VLOOKUP(A423,Employee_Master_Raw!$1:$1048576,5,FALSE)</f>
        <v>Customer Support</v>
      </c>
      <c r="F423" s="1" t="str">
        <f>VLOOKUP(A423,Employee_Master_Raw!$1:$1048576,6,FALSE)</f>
        <v>Manager</v>
      </c>
      <c r="G423" s="1" t="str">
        <f>VLOOKUP(A423,Employee_Master_Raw!$1:$1048576,7,FALSE)</f>
        <v>Pune</v>
      </c>
      <c r="H423" s="6">
        <f>IF(VLOOKUP(A423,Employee_Master_Raw!$1:$1048576,8,FALSE)=0,"",VLOOKUP(A423,Employee_Master_Raw!$1:$1048576,8,FALSE))</f>
        <v>44056</v>
      </c>
      <c r="I423" t="str">
        <f>VLOOKUP(A423,Employee_Master_Raw!$1:$1048576,9,FALSE)</f>
        <v>MBA</v>
      </c>
      <c r="J423" s="3">
        <f>VLOOKUP(A423,Employee_Master_Raw!$1:$1048576,10,FALSE)</f>
        <v>17</v>
      </c>
      <c r="K423" t="str">
        <f>VLOOKUP(A423,Employee_Master_Raw!$1:$1048576,11,FALSE)</f>
        <v>Sneha Thomas</v>
      </c>
      <c r="L423" s="10">
        <f>VLOOKUP(A423,HR_Metrics_Raw!$1:$1048576,2,FALSE)</f>
        <v>74491</v>
      </c>
      <c r="M423" s="3">
        <f>VLOOKUP(A423,HR_Metrics_Raw!$1:$1048576,3,FALSE)</f>
        <v>3</v>
      </c>
      <c r="N423" s="3">
        <f>VLOOKUP(A423,HR_Metrics_Raw!$1:$1048576,4,FALSE)</f>
        <v>8</v>
      </c>
      <c r="O423" s="12">
        <f>VLOOKUP(A423,HR_Metrics_Raw!$1:$1048576,5,FALSE)</f>
        <v>0.95</v>
      </c>
      <c r="P423" s="3">
        <f>VLOOKUP(A423,HR_Metrics_Raw!$1:$1048576,6,FALSE)</f>
        <v>11</v>
      </c>
      <c r="Q423" t="str">
        <f>VLOOKUP(A423,HR_Metrics_Raw!$1:$1048576,7,FALSE)</f>
        <v>Casual</v>
      </c>
      <c r="R423" t="str">
        <f>VLOOKUP(A423,HR_Metrics_Raw!$1:$1048576,8,FALSE)</f>
        <v>Yes</v>
      </c>
      <c r="S423" s="3">
        <f>VLOOKUP(A423,HR_Metrics_Raw!$1:$1048576,9,FALSE)</f>
        <v>35</v>
      </c>
      <c r="T423" t="str">
        <f>VLOOKUP(A423,HR_Metrics_Raw!$1:$1048576,10,FALSE)</f>
        <v>No</v>
      </c>
      <c r="U423" t="str">
        <f>VLOOKUP(A423,HR_Metrics_Raw!$1:$1048576,11,FALSE)</f>
        <v>No</v>
      </c>
    </row>
    <row r="424" spans="1:21" x14ac:dyDescent="0.35">
      <c r="A424" s="1" t="s">
        <v>1593</v>
      </c>
      <c r="B424" s="1" t="str">
        <f>VLOOKUP(Final_HR_Data!A424,Employee_Master_Raw!$1:$1048576,2,FALSE)</f>
        <v>Priya Menon</v>
      </c>
      <c r="C424" s="1" t="str">
        <f>VLOOKUP(A424,Employee_Master_Raw!$1:$1048576,3,FALSE)</f>
        <v>Male</v>
      </c>
      <c r="D424" s="2">
        <f>VLOOKUP(A424,Employee_Master_Raw!$1:$1048576,4,FALSE)</f>
        <v>26</v>
      </c>
      <c r="E424" s="1" t="str">
        <f>VLOOKUP(A424,Employee_Master_Raw!$1:$1048576,5,FALSE)</f>
        <v>Finance</v>
      </c>
      <c r="F424" s="1" t="str">
        <f>VLOOKUP(A424,Employee_Master_Raw!$1:$1048576,6,FALSE)</f>
        <v>Manager</v>
      </c>
      <c r="G424" s="1" t="str">
        <f>VLOOKUP(A424,Employee_Master_Raw!$1:$1048576,7,FALSE)</f>
        <v>Kochi</v>
      </c>
      <c r="H424" s="6">
        <f>IF(VLOOKUP(A424,Employee_Master_Raw!$1:$1048576,8,FALSE)=0,"",VLOOKUP(A424,Employee_Master_Raw!$1:$1048576,8,FALSE))</f>
        <v>42781</v>
      </c>
      <c r="I424" t="str">
        <f>VLOOKUP(A424,Employee_Master_Raw!$1:$1048576,9,FALSE)</f>
        <v>Bachelor's</v>
      </c>
      <c r="J424" s="3">
        <f>VLOOKUP(A424,Employee_Master_Raw!$1:$1048576,10,FALSE)</f>
        <v>8</v>
      </c>
      <c r="K424" t="str">
        <f>VLOOKUP(A424,Employee_Master_Raw!$1:$1048576,11,FALSE)</f>
        <v>Rahul Nair</v>
      </c>
      <c r="L424" s="10">
        <f>VLOOKUP(A424,HR_Metrics_Raw!$1:$1048576,2,FALSE)</f>
        <v>171084</v>
      </c>
      <c r="M424" s="3">
        <f>VLOOKUP(A424,HR_Metrics_Raw!$1:$1048576,3,FALSE)</f>
        <v>1</v>
      </c>
      <c r="N424" s="3">
        <f>VLOOKUP(A424,HR_Metrics_Raw!$1:$1048576,4,FALSE)</f>
        <v>1</v>
      </c>
      <c r="O424" s="12">
        <f>VLOOKUP(A424,HR_Metrics_Raw!$1:$1048576,5,FALSE)</f>
        <v>0.90599999999999992</v>
      </c>
      <c r="P424" s="3">
        <f>VLOOKUP(A424,HR_Metrics_Raw!$1:$1048576,6,FALSE)</f>
        <v>22</v>
      </c>
      <c r="Q424" t="str">
        <f>VLOOKUP(A424,HR_Metrics_Raw!$1:$1048576,7,FALSE)</f>
        <v>Earned</v>
      </c>
      <c r="R424" t="str">
        <f>VLOOKUP(A424,HR_Metrics_Raw!$1:$1048576,8,FALSE)</f>
        <v>No</v>
      </c>
      <c r="S424" s="3">
        <f>VLOOKUP(A424,HR_Metrics_Raw!$1:$1048576,9,FALSE)</f>
        <v>59</v>
      </c>
      <c r="T424" t="str">
        <f>VLOOKUP(A424,HR_Metrics_Raw!$1:$1048576,10,FALSE)</f>
        <v>No</v>
      </c>
      <c r="U424" t="str">
        <f>VLOOKUP(A424,HR_Metrics_Raw!$1:$1048576,11,FALSE)</f>
        <v>No</v>
      </c>
    </row>
    <row r="425" spans="1:21" x14ac:dyDescent="0.35">
      <c r="A425" s="1" t="s">
        <v>2661</v>
      </c>
      <c r="B425" s="1" t="str">
        <f>VLOOKUP(Final_HR_Data!A425,Employee_Master_Raw!$1:$1048576,2,FALSE)</f>
        <v>Sneha Iyer</v>
      </c>
      <c r="C425" s="1" t="str">
        <f>VLOOKUP(A425,Employee_Master_Raw!$1:$1048576,3,FALSE)</f>
        <v>Female</v>
      </c>
      <c r="D425" s="2">
        <f>VLOOKUP(A425,Employee_Master_Raw!$1:$1048576,4,FALSE)</f>
        <v>34</v>
      </c>
      <c r="E425" s="1" t="str">
        <f>VLOOKUP(A425,Employee_Master_Raw!$1:$1048576,5,FALSE)</f>
        <v>Operations</v>
      </c>
      <c r="F425" s="1" t="str">
        <f>VLOOKUP(A425,Employee_Master_Raw!$1:$1048576,6,FALSE)</f>
        <v>Analyst</v>
      </c>
      <c r="G425" s="1" t="str">
        <f>VLOOKUP(A425,Employee_Master_Raw!$1:$1048576,7,FALSE)</f>
        <v>Kochi</v>
      </c>
      <c r="H425" s="6">
        <f>IF(VLOOKUP(A425,Employee_Master_Raw!$1:$1048576,8,FALSE)=0,"",VLOOKUP(A425,Employee_Master_Raw!$1:$1048576,8,FALSE))</f>
        <v>44376</v>
      </c>
      <c r="I425" t="str">
        <f>VLOOKUP(A425,Employee_Master_Raw!$1:$1048576,9,FALSE)</f>
        <v>MCA</v>
      </c>
      <c r="J425" s="3">
        <f>VLOOKUP(A425,Employee_Master_Raw!$1:$1048576,10,FALSE)</f>
        <v>20</v>
      </c>
      <c r="K425" t="str">
        <f>VLOOKUP(A425,Employee_Master_Raw!$1:$1048576,11,FALSE)</f>
        <v>Anil Menon</v>
      </c>
      <c r="L425" s="10">
        <f>VLOOKUP(A425,HR_Metrics_Raw!$1:$1048576,2,FALSE)</f>
        <v>69808</v>
      </c>
      <c r="M425" s="3">
        <f>VLOOKUP(A425,HR_Metrics_Raw!$1:$1048576,3,FALSE)</f>
        <v>2</v>
      </c>
      <c r="N425" s="3">
        <f>VLOOKUP(A425,HR_Metrics_Raw!$1:$1048576,4,FALSE)</f>
        <v>3</v>
      </c>
      <c r="O425" s="12">
        <f>VLOOKUP(A425,HR_Metrics_Raw!$1:$1048576,5,FALSE)</f>
        <v>1</v>
      </c>
      <c r="P425" s="3">
        <f>VLOOKUP(A425,HR_Metrics_Raw!$1:$1048576,6,FALSE)</f>
        <v>5</v>
      </c>
      <c r="Q425" t="str">
        <f>VLOOKUP(A425,HR_Metrics_Raw!$1:$1048576,7,FALSE)</f>
        <v>Casual</v>
      </c>
      <c r="R425" t="str">
        <f>VLOOKUP(A425,HR_Metrics_Raw!$1:$1048576,8,FALSE)</f>
        <v>Yes</v>
      </c>
      <c r="S425" s="3">
        <f>VLOOKUP(A425,HR_Metrics_Raw!$1:$1048576,9,FALSE)</f>
        <v>18</v>
      </c>
      <c r="T425" t="str">
        <f>VLOOKUP(A425,HR_Metrics_Raw!$1:$1048576,10,FALSE)</f>
        <v>No</v>
      </c>
      <c r="U425" t="str">
        <f>VLOOKUP(A425,HR_Metrics_Raw!$1:$1048576,11,FALSE)</f>
        <v>No</v>
      </c>
    </row>
    <row r="426" spans="1:21" x14ac:dyDescent="0.35">
      <c r="A426" s="1" t="s">
        <v>764</v>
      </c>
      <c r="B426" s="1" t="str">
        <f>VLOOKUP(Final_HR_Data!A426,Employee_Master_Raw!$1:$1048576,2,FALSE)</f>
        <v>Kiran Patel</v>
      </c>
      <c r="C426" s="1" t="str">
        <f>VLOOKUP(A426,Employee_Master_Raw!$1:$1048576,3,FALSE)</f>
        <v>Female</v>
      </c>
      <c r="D426" s="2">
        <f>VLOOKUP(A426,Employee_Master_Raw!$1:$1048576,4,FALSE)</f>
        <v>55</v>
      </c>
      <c r="E426" s="1" t="str">
        <f>VLOOKUP(A426,Employee_Master_Raw!$1:$1048576,5,FALSE)</f>
        <v>HR</v>
      </c>
      <c r="F426" s="1" t="str">
        <f>VLOOKUP(A426,Employee_Master_Raw!$1:$1048576,6,FALSE)</f>
        <v>Analyst</v>
      </c>
      <c r="G426" s="1" t="str">
        <f>VLOOKUP(A426,Employee_Master_Raw!$1:$1048576,7,FALSE)</f>
        <v>Chennai</v>
      </c>
      <c r="H426" s="6">
        <f>IF(VLOOKUP(A426,Employee_Master_Raw!$1:$1048576,8,FALSE)=0,"",VLOOKUP(A426,Employee_Master_Raw!$1:$1048576,8,FALSE))</f>
        <v>43824</v>
      </c>
      <c r="I426" t="str">
        <f>VLOOKUP(A426,Employee_Master_Raw!$1:$1048576,9,FALSE)</f>
        <v>MBA</v>
      </c>
      <c r="J426" s="3">
        <f>VLOOKUP(A426,Employee_Master_Raw!$1:$1048576,10,FALSE)</f>
        <v>17</v>
      </c>
      <c r="K426" t="str">
        <f>VLOOKUP(A426,Employee_Master_Raw!$1:$1048576,11,FALSE)</f>
        <v>Priya Sharma</v>
      </c>
      <c r="L426" s="10">
        <f>VLOOKUP(A426,HR_Metrics_Raw!$1:$1048576,2,FALSE)</f>
        <v>70398</v>
      </c>
      <c r="M426" s="3">
        <f>VLOOKUP(A426,HR_Metrics_Raw!$1:$1048576,3,FALSE)</f>
        <v>5</v>
      </c>
      <c r="N426" s="3">
        <f>VLOOKUP(A426,HR_Metrics_Raw!$1:$1048576,4,FALSE)</f>
        <v>6</v>
      </c>
      <c r="O426" s="12">
        <f>VLOOKUP(A426,HR_Metrics_Raw!$1:$1048576,5,FALSE)</f>
        <v>0.9840000000000001</v>
      </c>
      <c r="P426" s="3">
        <f>VLOOKUP(A426,HR_Metrics_Raw!$1:$1048576,6,FALSE)</f>
        <v>17</v>
      </c>
      <c r="Q426" t="str">
        <f>VLOOKUP(A426,HR_Metrics_Raw!$1:$1048576,7,FALSE)</f>
        <v>Earned</v>
      </c>
      <c r="R426" t="str">
        <f>VLOOKUP(A426,HR_Metrics_Raw!$1:$1048576,8,FALSE)</f>
        <v>No</v>
      </c>
      <c r="S426" s="3">
        <f>VLOOKUP(A426,HR_Metrics_Raw!$1:$1048576,9,FALSE)</f>
        <v>32</v>
      </c>
      <c r="T426" t="str">
        <f>VLOOKUP(A426,HR_Metrics_Raw!$1:$1048576,10,FALSE)</f>
        <v>No</v>
      </c>
      <c r="U426" t="str">
        <f>VLOOKUP(A426,HR_Metrics_Raw!$1:$1048576,11,FALSE)</f>
        <v>No</v>
      </c>
    </row>
    <row r="427" spans="1:21" x14ac:dyDescent="0.35">
      <c r="A427" s="1" t="s">
        <v>1283</v>
      </c>
      <c r="B427" s="1" t="str">
        <f>VLOOKUP(Final_HR_Data!A427,Employee_Master_Raw!$1:$1048576,2,FALSE)</f>
        <v>Amit Das</v>
      </c>
      <c r="C427" s="1" t="str">
        <f>VLOOKUP(A427,Employee_Master_Raw!$1:$1048576,3,FALSE)</f>
        <v>Male</v>
      </c>
      <c r="D427" s="2">
        <f>VLOOKUP(A427,Employee_Master_Raw!$1:$1048576,4,FALSE)</f>
        <v>32</v>
      </c>
      <c r="E427" s="1" t="str">
        <f>VLOOKUP(A427,Employee_Master_Raw!$1:$1048576,5,FALSE)</f>
        <v>HR</v>
      </c>
      <c r="F427" s="1" t="str">
        <f>VLOOKUP(A427,Employee_Master_Raw!$1:$1048576,6,FALSE)</f>
        <v>Developer</v>
      </c>
      <c r="G427" s="1" t="str">
        <f>VLOOKUP(A427,Employee_Master_Raw!$1:$1048576,7,FALSE)</f>
        <v>Bangalore</v>
      </c>
      <c r="H427" s="6">
        <f>IF(VLOOKUP(A427,Employee_Master_Raw!$1:$1048576,8,FALSE)=0,"",VLOOKUP(A427,Employee_Master_Raw!$1:$1048576,8,FALSE))</f>
        <v>42502</v>
      </c>
      <c r="I427" t="str">
        <f>VLOOKUP(A427,Employee_Master_Raw!$1:$1048576,9,FALSE)</f>
        <v>MCA</v>
      </c>
      <c r="J427" s="3">
        <f>VLOOKUP(A427,Employee_Master_Raw!$1:$1048576,10,FALSE)</f>
        <v>12</v>
      </c>
      <c r="K427" t="str">
        <f>VLOOKUP(A427,Employee_Master_Raw!$1:$1048576,11,FALSE)</f>
        <v>Sneha Thomas</v>
      </c>
      <c r="L427" s="10">
        <f>VLOOKUP(A427,HR_Metrics_Raw!$1:$1048576,2,FALSE)</f>
        <v>171097</v>
      </c>
      <c r="M427" s="3">
        <f>VLOOKUP(A427,HR_Metrics_Raw!$1:$1048576,3,FALSE)</f>
        <v>1</v>
      </c>
      <c r="N427" s="3">
        <f>VLOOKUP(A427,HR_Metrics_Raw!$1:$1048576,4,FALSE)</f>
        <v>2</v>
      </c>
      <c r="O427" s="12">
        <f>VLOOKUP(A427,HR_Metrics_Raw!$1:$1048576,5,FALSE)</f>
        <v>0.94299999999999995</v>
      </c>
      <c r="P427" s="3">
        <f>VLOOKUP(A427,HR_Metrics_Raw!$1:$1048576,6,FALSE)</f>
        <v>12</v>
      </c>
      <c r="Q427" t="str">
        <f>VLOOKUP(A427,HR_Metrics_Raw!$1:$1048576,7,FALSE)</f>
        <v>Maternity/Paternity</v>
      </c>
      <c r="R427" t="str">
        <f>VLOOKUP(A427,HR_Metrics_Raw!$1:$1048576,8,FALSE)</f>
        <v>Yes</v>
      </c>
      <c r="S427" s="3">
        <f>VLOOKUP(A427,HR_Metrics_Raw!$1:$1048576,9,FALSE)</f>
        <v>13</v>
      </c>
      <c r="T427" t="str">
        <f>VLOOKUP(A427,HR_Metrics_Raw!$1:$1048576,10,FALSE)</f>
        <v>No</v>
      </c>
      <c r="U427" t="str">
        <f>VLOOKUP(A427,HR_Metrics_Raw!$1:$1048576,11,FALSE)</f>
        <v>No</v>
      </c>
    </row>
    <row r="428" spans="1:21" x14ac:dyDescent="0.35">
      <c r="A428" s="1" t="s">
        <v>507</v>
      </c>
      <c r="B428" s="1" t="str">
        <f>VLOOKUP(Final_HR_Data!A428,Employee_Master_Raw!$1:$1048576,2,FALSE)</f>
        <v>Amit Das</v>
      </c>
      <c r="C428" s="1" t="str">
        <f>VLOOKUP(A428,Employee_Master_Raw!$1:$1048576,3,FALSE)</f>
        <v>Female</v>
      </c>
      <c r="D428" s="2">
        <f>VLOOKUP(A428,Employee_Master_Raw!$1:$1048576,4,FALSE)</f>
        <v>32</v>
      </c>
      <c r="E428" s="1" t="str">
        <f>VLOOKUP(A428,Employee_Master_Raw!$1:$1048576,5,FALSE)</f>
        <v>Operations</v>
      </c>
      <c r="F428" s="1" t="str">
        <f>VLOOKUP(A428,Employee_Master_Raw!$1:$1048576,6,FALSE)</f>
        <v>Specialist</v>
      </c>
      <c r="G428" s="1" t="str">
        <f>VLOOKUP(A428,Employee_Master_Raw!$1:$1048576,7,FALSE)</f>
        <v>Kochi</v>
      </c>
      <c r="H428" s="6">
        <f>IF(VLOOKUP(A428,Employee_Master_Raw!$1:$1048576,8,FALSE)=0,"",VLOOKUP(A428,Employee_Master_Raw!$1:$1048576,8,FALSE))</f>
        <v>45823</v>
      </c>
      <c r="I428" t="str">
        <f>VLOOKUP(A428,Employee_Master_Raw!$1:$1048576,9,FALSE)</f>
        <v>MCA</v>
      </c>
      <c r="J428" s="3">
        <f>VLOOKUP(A428,Employee_Master_Raw!$1:$1048576,10,FALSE)</f>
        <v>19</v>
      </c>
      <c r="K428" t="str">
        <f>VLOOKUP(A428,Employee_Master_Raw!$1:$1048576,11,FALSE)</f>
        <v>Priya Sharma</v>
      </c>
      <c r="L428" s="10">
        <f>VLOOKUP(A428,HR_Metrics_Raw!$1:$1048576,2,FALSE)</f>
        <v>129214</v>
      </c>
      <c r="M428" s="3">
        <f>VLOOKUP(A428,HR_Metrics_Raw!$1:$1048576,3,FALSE)</f>
        <v>1</v>
      </c>
      <c r="N428" s="3">
        <f>VLOOKUP(A428,HR_Metrics_Raw!$1:$1048576,4,FALSE)</f>
        <v>8</v>
      </c>
      <c r="O428" s="12">
        <f>VLOOKUP(A428,HR_Metrics_Raw!$1:$1048576,5,FALSE)</f>
        <v>0.90099999999999991</v>
      </c>
      <c r="P428" s="3">
        <f>VLOOKUP(A428,HR_Metrics_Raw!$1:$1048576,6,FALSE)</f>
        <v>18</v>
      </c>
      <c r="Q428" t="str">
        <f>VLOOKUP(A428,HR_Metrics_Raw!$1:$1048576,7,FALSE)</f>
        <v>Casual</v>
      </c>
      <c r="R428" t="str">
        <f>VLOOKUP(A428,HR_Metrics_Raw!$1:$1048576,8,FALSE)</f>
        <v>No</v>
      </c>
      <c r="S428" s="3">
        <f>VLOOKUP(A428,HR_Metrics_Raw!$1:$1048576,9,FALSE)</f>
        <v>25</v>
      </c>
      <c r="T428" t="str">
        <f>VLOOKUP(A428,HR_Metrics_Raw!$1:$1048576,10,FALSE)</f>
        <v>No</v>
      </c>
      <c r="U428" t="str">
        <f>VLOOKUP(A428,HR_Metrics_Raw!$1:$1048576,11,FALSE)</f>
        <v>No</v>
      </c>
    </row>
    <row r="429" spans="1:21" x14ac:dyDescent="0.35">
      <c r="A429" s="1" t="s">
        <v>1323</v>
      </c>
      <c r="B429" s="1" t="str">
        <f>VLOOKUP(Final_HR_Data!A429,Employee_Master_Raw!$1:$1048576,2,FALSE)</f>
        <v>Rahul Kumar</v>
      </c>
      <c r="C429" s="1" t="str">
        <f>VLOOKUP(A429,Employee_Master_Raw!$1:$1048576,3,FALSE)</f>
        <v>Male</v>
      </c>
      <c r="D429" s="2">
        <f>VLOOKUP(A429,Employee_Master_Raw!$1:$1048576,4,FALSE)</f>
        <v>45</v>
      </c>
      <c r="E429" s="1" t="str">
        <f>VLOOKUP(A429,Employee_Master_Raw!$1:$1048576,5,FALSE)</f>
        <v>HR</v>
      </c>
      <c r="F429" s="1" t="str">
        <f>VLOOKUP(A429,Employee_Master_Raw!$1:$1048576,6,FALSE)</f>
        <v>Analyst</v>
      </c>
      <c r="G429" s="1" t="str">
        <f>VLOOKUP(A429,Employee_Master_Raw!$1:$1048576,7,FALSE)</f>
        <v>Pune</v>
      </c>
      <c r="H429" s="6">
        <f>IF(VLOOKUP(A429,Employee_Master_Raw!$1:$1048576,8,FALSE)=0,"",VLOOKUP(A429,Employee_Master_Raw!$1:$1048576,8,FALSE))</f>
        <v>42694</v>
      </c>
      <c r="I429" t="str">
        <f>VLOOKUP(A429,Employee_Master_Raw!$1:$1048576,9,FALSE)</f>
        <v>Master's</v>
      </c>
      <c r="J429" s="3">
        <f>VLOOKUP(A429,Employee_Master_Raw!$1:$1048576,10,FALSE)</f>
        <v>10</v>
      </c>
      <c r="K429" t="str">
        <f>VLOOKUP(A429,Employee_Master_Raw!$1:$1048576,11,FALSE)</f>
        <v>Rahul Nair</v>
      </c>
      <c r="L429" s="10">
        <f>VLOOKUP(A429,HR_Metrics_Raw!$1:$1048576,2,FALSE)</f>
        <v>131414</v>
      </c>
      <c r="M429" s="3">
        <f>VLOOKUP(A429,HR_Metrics_Raw!$1:$1048576,3,FALSE)</f>
        <v>5</v>
      </c>
      <c r="N429" s="3">
        <f>VLOOKUP(A429,HR_Metrics_Raw!$1:$1048576,4,FALSE)</f>
        <v>7</v>
      </c>
      <c r="O429" s="12">
        <f>VLOOKUP(A429,HR_Metrics_Raw!$1:$1048576,5,FALSE)</f>
        <v>0.94599999999999995</v>
      </c>
      <c r="P429" s="3">
        <f>VLOOKUP(A429,HR_Metrics_Raw!$1:$1048576,6,FALSE)</f>
        <v>26</v>
      </c>
      <c r="Q429" t="str">
        <f>VLOOKUP(A429,HR_Metrics_Raw!$1:$1048576,7,FALSE)</f>
        <v>Unpaid</v>
      </c>
      <c r="R429" t="str">
        <f>VLOOKUP(A429,HR_Metrics_Raw!$1:$1048576,8,FALSE)</f>
        <v>Yes</v>
      </c>
      <c r="S429" s="3">
        <f>VLOOKUP(A429,HR_Metrics_Raw!$1:$1048576,9,FALSE)</f>
        <v>52</v>
      </c>
      <c r="T429" t="str">
        <f>VLOOKUP(A429,HR_Metrics_Raw!$1:$1048576,10,FALSE)</f>
        <v>No</v>
      </c>
      <c r="U429" t="str">
        <f>VLOOKUP(A429,HR_Metrics_Raw!$1:$1048576,11,FALSE)</f>
        <v>No</v>
      </c>
    </row>
    <row r="430" spans="1:21" x14ac:dyDescent="0.35">
      <c r="A430" s="1" t="s">
        <v>756</v>
      </c>
      <c r="B430" s="1" t="str">
        <f>VLOOKUP(Final_HR_Data!A430,Employee_Master_Raw!$1:$1048576,2,FALSE)</f>
        <v>Arjun Nair</v>
      </c>
      <c r="C430" s="1" t="str">
        <f>VLOOKUP(A430,Employee_Master_Raw!$1:$1048576,3,FALSE)</f>
        <v>Male</v>
      </c>
      <c r="D430" s="2">
        <f>VLOOKUP(A430,Employee_Master_Raw!$1:$1048576,4,FALSE)</f>
        <v>45</v>
      </c>
      <c r="E430" s="1" t="str">
        <f>VLOOKUP(A430,Employee_Master_Raw!$1:$1048576,5,FALSE)</f>
        <v>Customer Support</v>
      </c>
      <c r="F430" s="1" t="str">
        <f>VLOOKUP(A430,Employee_Master_Raw!$1:$1048576,6,FALSE)</f>
        <v>Analyst</v>
      </c>
      <c r="G430" s="1" t="str">
        <f>VLOOKUP(A430,Employee_Master_Raw!$1:$1048576,7,FALSE)</f>
        <v>Hyderabad</v>
      </c>
      <c r="H430" s="6">
        <f>IF(VLOOKUP(A430,Employee_Master_Raw!$1:$1048576,8,FALSE)=0,"",VLOOKUP(A430,Employee_Master_Raw!$1:$1048576,8,FALSE))</f>
        <v>42756</v>
      </c>
      <c r="I430" t="str">
        <f>VLOOKUP(A430,Employee_Master_Raw!$1:$1048576,9,FALSE)</f>
        <v>Master's</v>
      </c>
      <c r="J430" s="3">
        <f>VLOOKUP(A430,Employee_Master_Raw!$1:$1048576,10,FALSE)</f>
        <v>19</v>
      </c>
      <c r="K430" t="str">
        <f>VLOOKUP(A430,Employee_Master_Raw!$1:$1048576,11,FALSE)</f>
        <v>Sneha Thomas</v>
      </c>
      <c r="L430" s="10">
        <f>VLOOKUP(A430,HR_Metrics_Raw!$1:$1048576,2,FALSE)</f>
        <v>175007</v>
      </c>
      <c r="M430" s="3">
        <f>VLOOKUP(A430,HR_Metrics_Raw!$1:$1048576,3,FALSE)</f>
        <v>4</v>
      </c>
      <c r="N430" s="3">
        <f>VLOOKUP(A430,HR_Metrics_Raw!$1:$1048576,4,FALSE)</f>
        <v>8</v>
      </c>
      <c r="O430" s="12">
        <f>VLOOKUP(A430,HR_Metrics_Raw!$1:$1048576,5,FALSE)</f>
        <v>0.98499999999999999</v>
      </c>
      <c r="P430" s="3">
        <f>VLOOKUP(A430,HR_Metrics_Raw!$1:$1048576,6,FALSE)</f>
        <v>6</v>
      </c>
      <c r="Q430" t="str">
        <f>VLOOKUP(A430,HR_Metrics_Raw!$1:$1048576,7,FALSE)</f>
        <v>Sick</v>
      </c>
      <c r="R430" t="str">
        <f>VLOOKUP(A430,HR_Metrics_Raw!$1:$1048576,8,FALSE)</f>
        <v>Yes</v>
      </c>
      <c r="S430" s="3">
        <f>VLOOKUP(A430,HR_Metrics_Raw!$1:$1048576,9,FALSE)</f>
        <v>20</v>
      </c>
      <c r="T430" t="str">
        <f>VLOOKUP(A430,HR_Metrics_Raw!$1:$1048576,10,FALSE)</f>
        <v>No</v>
      </c>
      <c r="U430" t="str">
        <f>VLOOKUP(A430,HR_Metrics_Raw!$1:$1048576,11,FALSE)</f>
        <v>No</v>
      </c>
    </row>
    <row r="431" spans="1:21" x14ac:dyDescent="0.35">
      <c r="A431" s="1" t="s">
        <v>3003</v>
      </c>
      <c r="B431" s="1" t="str">
        <f>VLOOKUP(Final_HR_Data!A431,Employee_Master_Raw!$1:$1048576,2,FALSE)</f>
        <v>Priya Menon</v>
      </c>
      <c r="C431" s="1" t="str">
        <f>VLOOKUP(A431,Employee_Master_Raw!$1:$1048576,3,FALSE)</f>
        <v>Male</v>
      </c>
      <c r="D431" s="2">
        <f>VLOOKUP(A431,Employee_Master_Raw!$1:$1048576,4,FALSE)</f>
        <v>24</v>
      </c>
      <c r="E431" s="1" t="str">
        <f>VLOOKUP(A431,Employee_Master_Raw!$1:$1048576,5,FALSE)</f>
        <v>Marketing</v>
      </c>
      <c r="F431" s="1" t="str">
        <f>VLOOKUP(A431,Employee_Master_Raw!$1:$1048576,6,FALSE)</f>
        <v>Analyst</v>
      </c>
      <c r="G431" s="1" t="str">
        <f>VLOOKUP(A431,Employee_Master_Raw!$1:$1048576,7,FALSE)</f>
        <v>Chennai</v>
      </c>
      <c r="H431" s="6">
        <f>IF(VLOOKUP(A431,Employee_Master_Raw!$1:$1048576,8,FALSE)=0,"",VLOOKUP(A431,Employee_Master_Raw!$1:$1048576,8,FALSE))</f>
        <v>43764</v>
      </c>
      <c r="I431" t="str">
        <f>VLOOKUP(A431,Employee_Master_Raw!$1:$1048576,9,FALSE)</f>
        <v>Master's</v>
      </c>
      <c r="J431" s="3">
        <f>VLOOKUP(A431,Employee_Master_Raw!$1:$1048576,10,FALSE)</f>
        <v>12</v>
      </c>
      <c r="K431" t="str">
        <f>VLOOKUP(A431,Employee_Master_Raw!$1:$1048576,11,FALSE)</f>
        <v>Sneha Thomas</v>
      </c>
      <c r="L431" s="10">
        <f>VLOOKUP(A431,HR_Metrics_Raw!$1:$1048576,2,FALSE)</f>
        <v>160811</v>
      </c>
      <c r="M431" s="3">
        <f>VLOOKUP(A431,HR_Metrics_Raw!$1:$1048576,3,FALSE)</f>
        <v>1</v>
      </c>
      <c r="N431" s="3">
        <f>VLOOKUP(A431,HR_Metrics_Raw!$1:$1048576,4,FALSE)</f>
        <v>8</v>
      </c>
      <c r="O431" s="12">
        <f>VLOOKUP(A431,HR_Metrics_Raw!$1:$1048576,5,FALSE)</f>
        <v>0.88800000000000001</v>
      </c>
      <c r="P431" s="3">
        <f>VLOOKUP(A431,HR_Metrics_Raw!$1:$1048576,6,FALSE)</f>
        <v>25</v>
      </c>
      <c r="Q431" t="str">
        <f>VLOOKUP(A431,HR_Metrics_Raw!$1:$1048576,7,FALSE)</f>
        <v>Earned</v>
      </c>
      <c r="R431" t="str">
        <f>VLOOKUP(A431,HR_Metrics_Raw!$1:$1048576,8,FALSE)</f>
        <v>No</v>
      </c>
      <c r="S431" s="3">
        <f>VLOOKUP(A431,HR_Metrics_Raw!$1:$1048576,9,FALSE)</f>
        <v>46</v>
      </c>
      <c r="T431" t="str">
        <f>VLOOKUP(A431,HR_Metrics_Raw!$1:$1048576,10,FALSE)</f>
        <v>No</v>
      </c>
      <c r="U431" t="str">
        <f>VLOOKUP(A431,HR_Metrics_Raw!$1:$1048576,11,FALSE)</f>
        <v>No</v>
      </c>
    </row>
    <row r="432" spans="1:21" x14ac:dyDescent="0.35">
      <c r="A432" s="1" t="s">
        <v>1575</v>
      </c>
      <c r="B432" s="1" t="str">
        <f>VLOOKUP(Final_HR_Data!A432,Employee_Master_Raw!$1:$1048576,2,FALSE)</f>
        <v>Ananya Sharma</v>
      </c>
      <c r="C432" s="1" t="str">
        <f>VLOOKUP(A432,Employee_Master_Raw!$1:$1048576,3,FALSE)</f>
        <v>Male</v>
      </c>
      <c r="D432" s="2">
        <f>VLOOKUP(A432,Employee_Master_Raw!$1:$1048576,4,FALSE)</f>
        <v>46</v>
      </c>
      <c r="E432" s="1" t="str">
        <f>VLOOKUP(A432,Employee_Master_Raw!$1:$1048576,5,FALSE)</f>
        <v>IT</v>
      </c>
      <c r="F432" s="1" t="str">
        <f>VLOOKUP(A432,Employee_Master_Raw!$1:$1048576,6,FALSE)</f>
        <v>Manager</v>
      </c>
      <c r="G432" s="1" t="str">
        <f>VLOOKUP(A432,Employee_Master_Raw!$1:$1048576,7,FALSE)</f>
        <v>Mumbai</v>
      </c>
      <c r="H432" s="6">
        <f>IF(VLOOKUP(A432,Employee_Master_Raw!$1:$1048576,8,FALSE)=0,"",VLOOKUP(A432,Employee_Master_Raw!$1:$1048576,8,FALSE))</f>
        <v>45557</v>
      </c>
      <c r="I432" t="str">
        <f>VLOOKUP(A432,Employee_Master_Raw!$1:$1048576,9,FALSE)</f>
        <v>MBA</v>
      </c>
      <c r="J432" s="3">
        <f>VLOOKUP(A432,Employee_Master_Raw!$1:$1048576,10,FALSE)</f>
        <v>11</v>
      </c>
      <c r="K432" t="str">
        <f>VLOOKUP(A432,Employee_Master_Raw!$1:$1048576,11,FALSE)</f>
        <v>Rahul Nair</v>
      </c>
      <c r="L432" s="10">
        <f>VLOOKUP(A432,HR_Metrics_Raw!$1:$1048576,2,FALSE)</f>
        <v>170144</v>
      </c>
      <c r="M432" s="3">
        <f>VLOOKUP(A432,HR_Metrics_Raw!$1:$1048576,3,FALSE)</f>
        <v>2</v>
      </c>
      <c r="N432" s="3">
        <f>VLOOKUP(A432,HR_Metrics_Raw!$1:$1048576,4,FALSE)</f>
        <v>5</v>
      </c>
      <c r="O432" s="12">
        <f>VLOOKUP(A432,HR_Metrics_Raw!$1:$1048576,5,FALSE)</f>
        <v>0.95499999999999996</v>
      </c>
      <c r="P432" s="3">
        <f>VLOOKUP(A432,HR_Metrics_Raw!$1:$1048576,6,FALSE)</f>
        <v>10</v>
      </c>
      <c r="Q432" t="str">
        <f>VLOOKUP(A432,HR_Metrics_Raw!$1:$1048576,7,FALSE)</f>
        <v>Maternity/Paternity</v>
      </c>
      <c r="R432" t="str">
        <f>VLOOKUP(A432,HR_Metrics_Raw!$1:$1048576,8,FALSE)</f>
        <v>Yes</v>
      </c>
      <c r="S432" s="3">
        <f>VLOOKUP(A432,HR_Metrics_Raw!$1:$1048576,9,FALSE)</f>
        <v>2</v>
      </c>
      <c r="T432" t="str">
        <f>VLOOKUP(A432,HR_Metrics_Raw!$1:$1048576,10,FALSE)</f>
        <v>Yes</v>
      </c>
      <c r="U432" t="str">
        <f>VLOOKUP(A432,HR_Metrics_Raw!$1:$1048576,11,FALSE)</f>
        <v>No</v>
      </c>
    </row>
    <row r="433" spans="1:21" x14ac:dyDescent="0.35">
      <c r="A433" s="1" t="s">
        <v>2836</v>
      </c>
      <c r="B433" s="1" t="str">
        <f>VLOOKUP(Final_HR_Data!A433,Employee_Master_Raw!$1:$1048576,2,FALSE)</f>
        <v>Arjun Nair</v>
      </c>
      <c r="C433" s="1" t="str">
        <f>VLOOKUP(A433,Employee_Master_Raw!$1:$1048576,3,FALSE)</f>
        <v>Male</v>
      </c>
      <c r="D433" s="2">
        <f>VLOOKUP(A433,Employee_Master_Raw!$1:$1048576,4,FALSE)</f>
        <v>37</v>
      </c>
      <c r="E433" s="1" t="str">
        <f>VLOOKUP(A433,Employee_Master_Raw!$1:$1048576,5,FALSE)</f>
        <v>Customer Support</v>
      </c>
      <c r="F433" s="1" t="str">
        <f>VLOOKUP(A433,Employee_Master_Raw!$1:$1048576,6,FALSE)</f>
        <v>Manager</v>
      </c>
      <c r="G433" s="1" t="str">
        <f>VLOOKUP(A433,Employee_Master_Raw!$1:$1048576,7,FALSE)</f>
        <v>Bangalore</v>
      </c>
      <c r="H433" s="6">
        <f>IF(VLOOKUP(A433,Employee_Master_Raw!$1:$1048576,8,FALSE)=0,"",VLOOKUP(A433,Employee_Master_Raw!$1:$1048576,8,FALSE))</f>
        <v>42671</v>
      </c>
      <c r="I433" t="str">
        <f>VLOOKUP(A433,Employee_Master_Raw!$1:$1048576,9,FALSE)</f>
        <v>Master's</v>
      </c>
      <c r="J433" s="3">
        <f>VLOOKUP(A433,Employee_Master_Raw!$1:$1048576,10,FALSE)</f>
        <v>0</v>
      </c>
      <c r="K433" t="str">
        <f>VLOOKUP(A433,Employee_Master_Raw!$1:$1048576,11,FALSE)</f>
        <v>Priya Sharma</v>
      </c>
      <c r="L433" s="10">
        <f>VLOOKUP(A433,HR_Metrics_Raw!$1:$1048576,2,FALSE)</f>
        <v>163353</v>
      </c>
      <c r="M433" s="3">
        <f>VLOOKUP(A433,HR_Metrics_Raw!$1:$1048576,3,FALSE)</f>
        <v>1</v>
      </c>
      <c r="N433" s="3">
        <f>VLOOKUP(A433,HR_Metrics_Raw!$1:$1048576,4,FALSE)</f>
        <v>6</v>
      </c>
      <c r="O433" s="12">
        <f>VLOOKUP(A433,HR_Metrics_Raw!$1:$1048576,5,FALSE)</f>
        <v>1</v>
      </c>
      <c r="P433" s="3">
        <f>VLOOKUP(A433,HR_Metrics_Raw!$1:$1048576,6,FALSE)</f>
        <v>19</v>
      </c>
      <c r="Q433" t="str">
        <f>VLOOKUP(A433,HR_Metrics_Raw!$1:$1048576,7,FALSE)</f>
        <v>Earned</v>
      </c>
      <c r="R433" t="str">
        <f>VLOOKUP(A433,HR_Metrics_Raw!$1:$1048576,8,FALSE)</f>
        <v>No</v>
      </c>
      <c r="S433" s="3">
        <f>VLOOKUP(A433,HR_Metrics_Raw!$1:$1048576,9,FALSE)</f>
        <v>14</v>
      </c>
      <c r="T433" t="str">
        <f>VLOOKUP(A433,HR_Metrics_Raw!$1:$1048576,10,FALSE)</f>
        <v>No</v>
      </c>
      <c r="U433" t="str">
        <f>VLOOKUP(A433,HR_Metrics_Raw!$1:$1048576,11,FALSE)</f>
        <v>No</v>
      </c>
    </row>
    <row r="434" spans="1:21" x14ac:dyDescent="0.35">
      <c r="A434" s="1" t="s">
        <v>2473</v>
      </c>
      <c r="B434" s="1" t="str">
        <f>VLOOKUP(Final_HR_Data!A434,Employee_Master_Raw!$1:$1048576,2,FALSE)</f>
        <v>Sneha Iyer</v>
      </c>
      <c r="C434" s="1" t="str">
        <f>VLOOKUP(A434,Employee_Master_Raw!$1:$1048576,3,FALSE)</f>
        <v>Male</v>
      </c>
      <c r="D434" s="2">
        <f>VLOOKUP(A434,Employee_Master_Raw!$1:$1048576,4,FALSE)</f>
        <v>21</v>
      </c>
      <c r="E434" s="1" t="str">
        <f>VLOOKUP(A434,Employee_Master_Raw!$1:$1048576,5,FALSE)</f>
        <v>Sales</v>
      </c>
      <c r="F434" s="1" t="str">
        <f>VLOOKUP(A434,Employee_Master_Raw!$1:$1048576,6,FALSE)</f>
        <v>Manager</v>
      </c>
      <c r="G434" s="1" t="str">
        <f>VLOOKUP(A434,Employee_Master_Raw!$1:$1048576,7,FALSE)</f>
        <v>Pune</v>
      </c>
      <c r="H434" s="6">
        <f>IF(VLOOKUP(A434,Employee_Master_Raw!$1:$1048576,8,FALSE)=0,"",VLOOKUP(A434,Employee_Master_Raw!$1:$1048576,8,FALSE))</f>
        <v>45544</v>
      </c>
      <c r="I434" t="str">
        <f>VLOOKUP(A434,Employee_Master_Raw!$1:$1048576,9,FALSE)</f>
        <v>MBA</v>
      </c>
      <c r="J434" s="3">
        <f>VLOOKUP(A434,Employee_Master_Raw!$1:$1048576,10,FALSE)</f>
        <v>13</v>
      </c>
      <c r="K434" t="str">
        <f>VLOOKUP(A434,Employee_Master_Raw!$1:$1048576,11,FALSE)</f>
        <v>Rahul Nair</v>
      </c>
      <c r="L434" s="10">
        <f>VLOOKUP(A434,HR_Metrics_Raw!$1:$1048576,2,FALSE)</f>
        <v>160639</v>
      </c>
      <c r="M434" s="3">
        <f>VLOOKUP(A434,HR_Metrics_Raw!$1:$1048576,3,FALSE)</f>
        <v>1</v>
      </c>
      <c r="N434" s="3">
        <f>VLOOKUP(A434,HR_Metrics_Raw!$1:$1048576,4,FALSE)</f>
        <v>10</v>
      </c>
      <c r="O434" s="12">
        <f>VLOOKUP(A434,HR_Metrics_Raw!$1:$1048576,5,FALSE)</f>
        <v>0.84</v>
      </c>
      <c r="P434" s="3">
        <f>VLOOKUP(A434,HR_Metrics_Raw!$1:$1048576,6,FALSE)</f>
        <v>8</v>
      </c>
      <c r="Q434" t="str">
        <f>VLOOKUP(A434,HR_Metrics_Raw!$1:$1048576,7,FALSE)</f>
        <v>Sick</v>
      </c>
      <c r="R434" t="str">
        <f>VLOOKUP(A434,HR_Metrics_Raw!$1:$1048576,8,FALSE)</f>
        <v>No</v>
      </c>
      <c r="S434" s="3">
        <f>VLOOKUP(A434,HR_Metrics_Raw!$1:$1048576,9,FALSE)</f>
        <v>70</v>
      </c>
      <c r="T434" t="str">
        <f>VLOOKUP(A434,HR_Metrics_Raw!$1:$1048576,10,FALSE)</f>
        <v>No</v>
      </c>
      <c r="U434" t="str">
        <f>VLOOKUP(A434,HR_Metrics_Raw!$1:$1048576,11,FALSE)</f>
        <v>Yes</v>
      </c>
    </row>
    <row r="435" spans="1:21" x14ac:dyDescent="0.35">
      <c r="A435" s="1" t="s">
        <v>771</v>
      </c>
      <c r="B435" s="1" t="str">
        <f>VLOOKUP(Final_HR_Data!A435,Employee_Master_Raw!$1:$1048576,2,FALSE)</f>
        <v>Arjun Nair</v>
      </c>
      <c r="C435" s="1" t="str">
        <f>VLOOKUP(A435,Employee_Master_Raw!$1:$1048576,3,FALSE)</f>
        <v>Male</v>
      </c>
      <c r="D435" s="2">
        <f>VLOOKUP(A435,Employee_Master_Raw!$1:$1048576,4,FALSE)</f>
        <v>54</v>
      </c>
      <c r="E435" s="1" t="str">
        <f>VLOOKUP(A435,Employee_Master_Raw!$1:$1048576,5,FALSE)</f>
        <v>Sales</v>
      </c>
      <c r="F435" s="1" t="str">
        <f>VLOOKUP(A435,Employee_Master_Raw!$1:$1048576,6,FALSE)</f>
        <v>Developer</v>
      </c>
      <c r="G435" s="1" t="str">
        <f>VLOOKUP(A435,Employee_Master_Raw!$1:$1048576,7,FALSE)</f>
        <v>Bangalore</v>
      </c>
      <c r="H435" s="6">
        <f>IF(VLOOKUP(A435,Employee_Master_Raw!$1:$1048576,8,FALSE)=0,"",VLOOKUP(A435,Employee_Master_Raw!$1:$1048576,8,FALSE))</f>
        <v>44151</v>
      </c>
      <c r="I435" t="str">
        <f>VLOOKUP(A435,Employee_Master_Raw!$1:$1048576,9,FALSE)</f>
        <v>Bachelor's</v>
      </c>
      <c r="J435" s="3">
        <f>VLOOKUP(A435,Employee_Master_Raw!$1:$1048576,10,FALSE)</f>
        <v>5</v>
      </c>
      <c r="K435" t="str">
        <f>VLOOKUP(A435,Employee_Master_Raw!$1:$1048576,11,FALSE)</f>
        <v>Priya Sharma</v>
      </c>
      <c r="L435" s="10">
        <f>VLOOKUP(A435,HR_Metrics_Raw!$1:$1048576,2,FALSE)</f>
        <v>71807</v>
      </c>
      <c r="M435" s="3">
        <f>VLOOKUP(A435,HR_Metrics_Raw!$1:$1048576,3,FALSE)</f>
        <v>3</v>
      </c>
      <c r="N435" s="3">
        <f>VLOOKUP(A435,HR_Metrics_Raw!$1:$1048576,4,FALSE)</f>
        <v>9</v>
      </c>
      <c r="O435" s="12">
        <f>VLOOKUP(A435,HR_Metrics_Raw!$1:$1048576,5,FALSE)</f>
        <v>0.97799999999999998</v>
      </c>
      <c r="P435" s="3">
        <f>VLOOKUP(A435,HR_Metrics_Raw!$1:$1048576,6,FALSE)</f>
        <v>7</v>
      </c>
      <c r="Q435" t="str">
        <f>VLOOKUP(A435,HR_Metrics_Raw!$1:$1048576,7,FALSE)</f>
        <v>Sick</v>
      </c>
      <c r="R435" t="str">
        <f>VLOOKUP(A435,HR_Metrics_Raw!$1:$1048576,8,FALSE)</f>
        <v>No</v>
      </c>
      <c r="S435" s="3">
        <f>VLOOKUP(A435,HR_Metrics_Raw!$1:$1048576,9,FALSE)</f>
        <v>40</v>
      </c>
      <c r="T435" t="str">
        <f>VLOOKUP(A435,HR_Metrics_Raw!$1:$1048576,10,FALSE)</f>
        <v>No</v>
      </c>
      <c r="U435" t="str">
        <f>VLOOKUP(A435,HR_Metrics_Raw!$1:$1048576,11,FALSE)</f>
        <v>No</v>
      </c>
    </row>
    <row r="436" spans="1:21" x14ac:dyDescent="0.35">
      <c r="A436" s="1" t="s">
        <v>3007</v>
      </c>
      <c r="B436" s="1" t="str">
        <f>VLOOKUP(Final_HR_Data!A436,Employee_Master_Raw!$1:$1048576,2,FALSE)</f>
        <v>Arjun Nair</v>
      </c>
      <c r="C436" s="1" t="str">
        <f>VLOOKUP(A436,Employee_Master_Raw!$1:$1048576,3,FALSE)</f>
        <v>Male</v>
      </c>
      <c r="D436" s="2">
        <f>VLOOKUP(A436,Employee_Master_Raw!$1:$1048576,4,FALSE)</f>
        <v>59</v>
      </c>
      <c r="E436" s="1" t="str">
        <f>VLOOKUP(A436,Employee_Master_Raw!$1:$1048576,5,FALSE)</f>
        <v>HR</v>
      </c>
      <c r="F436" s="1" t="str">
        <f>VLOOKUP(A436,Employee_Master_Raw!$1:$1048576,6,FALSE)</f>
        <v>Developer</v>
      </c>
      <c r="G436" s="1" t="str">
        <f>VLOOKUP(A436,Employee_Master_Raw!$1:$1048576,7,FALSE)</f>
        <v>Kochi</v>
      </c>
      <c r="H436" s="6">
        <f>IF(VLOOKUP(A436,Employee_Master_Raw!$1:$1048576,8,FALSE)=0,"",VLOOKUP(A436,Employee_Master_Raw!$1:$1048576,8,FALSE))</f>
        <v>43193</v>
      </c>
      <c r="I436" t="str">
        <f>VLOOKUP(A436,Employee_Master_Raw!$1:$1048576,9,FALSE)</f>
        <v>Master's</v>
      </c>
      <c r="J436" s="3">
        <f>VLOOKUP(A436,Employee_Master_Raw!$1:$1048576,10,FALSE)</f>
        <v>19</v>
      </c>
      <c r="K436" t="str">
        <f>VLOOKUP(A436,Employee_Master_Raw!$1:$1048576,11,FALSE)</f>
        <v>Anil Menon</v>
      </c>
      <c r="L436" s="10">
        <f>VLOOKUP(A436,HR_Metrics_Raw!$1:$1048576,2,FALSE)</f>
        <v>130024</v>
      </c>
      <c r="M436" s="3">
        <f>VLOOKUP(A436,HR_Metrics_Raw!$1:$1048576,3,FALSE)</f>
        <v>1</v>
      </c>
      <c r="N436" s="3">
        <f>VLOOKUP(A436,HR_Metrics_Raw!$1:$1048576,4,FALSE)</f>
        <v>4</v>
      </c>
      <c r="O436" s="12">
        <f>VLOOKUP(A436,HR_Metrics_Raw!$1:$1048576,5,FALSE)</f>
        <v>0.90500000000000003</v>
      </c>
      <c r="P436" s="3">
        <f>VLOOKUP(A436,HR_Metrics_Raw!$1:$1048576,6,FALSE)</f>
        <v>19</v>
      </c>
      <c r="Q436" t="str">
        <f>VLOOKUP(A436,HR_Metrics_Raw!$1:$1048576,7,FALSE)</f>
        <v>Unpaid</v>
      </c>
      <c r="R436" t="str">
        <f>VLOOKUP(A436,HR_Metrics_Raw!$1:$1048576,8,FALSE)</f>
        <v>No</v>
      </c>
      <c r="S436" s="3">
        <f>VLOOKUP(A436,HR_Metrics_Raw!$1:$1048576,9,FALSE)</f>
        <v>42</v>
      </c>
      <c r="T436" t="str">
        <f>VLOOKUP(A436,HR_Metrics_Raw!$1:$1048576,10,FALSE)</f>
        <v>No</v>
      </c>
      <c r="U436" t="str">
        <f>VLOOKUP(A436,HR_Metrics_Raw!$1:$1048576,11,FALSE)</f>
        <v>No</v>
      </c>
    </row>
    <row r="437" spans="1:21" x14ac:dyDescent="0.35">
      <c r="A437" s="1" t="s">
        <v>1565</v>
      </c>
      <c r="B437" s="1" t="str">
        <f>VLOOKUP(Final_HR_Data!A437,Employee_Master_Raw!$1:$1048576,2,FALSE)</f>
        <v>Amit Das</v>
      </c>
      <c r="C437" s="1" t="str">
        <f>VLOOKUP(A437,Employee_Master_Raw!$1:$1048576,3,FALSE)</f>
        <v>Male</v>
      </c>
      <c r="D437" s="2">
        <f>VLOOKUP(A437,Employee_Master_Raw!$1:$1048576,4,FALSE)</f>
        <v>29</v>
      </c>
      <c r="E437" s="1" t="str">
        <f>VLOOKUP(A437,Employee_Master_Raw!$1:$1048576,5,FALSE)</f>
        <v>Sales</v>
      </c>
      <c r="F437" s="1" t="str">
        <f>VLOOKUP(A437,Employee_Master_Raw!$1:$1048576,6,FALSE)</f>
        <v>Developer</v>
      </c>
      <c r="G437" s="1" t="str">
        <f>VLOOKUP(A437,Employee_Master_Raw!$1:$1048576,7,FALSE)</f>
        <v>Mumbai</v>
      </c>
      <c r="H437" s="6">
        <f>IF(VLOOKUP(A437,Employee_Master_Raw!$1:$1048576,8,FALSE)=0,"",VLOOKUP(A437,Employee_Master_Raw!$1:$1048576,8,FALSE))</f>
        <v>42990</v>
      </c>
      <c r="I437" t="str">
        <f>VLOOKUP(A437,Employee_Master_Raw!$1:$1048576,9,FALSE)</f>
        <v>Master's</v>
      </c>
      <c r="J437" s="3">
        <f>VLOOKUP(A437,Employee_Master_Raw!$1:$1048576,10,FALSE)</f>
        <v>18</v>
      </c>
      <c r="K437" t="str">
        <f>VLOOKUP(A437,Employee_Master_Raw!$1:$1048576,11,FALSE)</f>
        <v>Priya Sharma</v>
      </c>
      <c r="L437" s="10">
        <f>VLOOKUP(A437,HR_Metrics_Raw!$1:$1048576,2,FALSE)</f>
        <v>53057</v>
      </c>
      <c r="M437" s="3">
        <f>VLOOKUP(A437,HR_Metrics_Raw!$1:$1048576,3,FALSE)</f>
        <v>3</v>
      </c>
      <c r="N437" s="3">
        <f>VLOOKUP(A437,HR_Metrics_Raw!$1:$1048576,4,FALSE)</f>
        <v>9</v>
      </c>
      <c r="O437" s="12">
        <f>VLOOKUP(A437,HR_Metrics_Raw!$1:$1048576,5,FALSE)</f>
        <v>0.92799999999999994</v>
      </c>
      <c r="P437" s="3">
        <f>VLOOKUP(A437,HR_Metrics_Raw!$1:$1048576,6,FALSE)</f>
        <v>0</v>
      </c>
      <c r="Q437" t="str">
        <f>VLOOKUP(A437,HR_Metrics_Raw!$1:$1048576,7,FALSE)</f>
        <v>Maternity/Paternity</v>
      </c>
      <c r="R437" t="str">
        <f>VLOOKUP(A437,HR_Metrics_Raw!$1:$1048576,8,FALSE)</f>
        <v>Yes</v>
      </c>
      <c r="S437" s="3">
        <f>VLOOKUP(A437,HR_Metrics_Raw!$1:$1048576,9,FALSE)</f>
        <v>70</v>
      </c>
      <c r="T437" t="str">
        <f>VLOOKUP(A437,HR_Metrics_Raw!$1:$1048576,10,FALSE)</f>
        <v>No</v>
      </c>
      <c r="U437" t="str">
        <f>VLOOKUP(A437,HR_Metrics_Raw!$1:$1048576,11,FALSE)</f>
        <v>No</v>
      </c>
    </row>
    <row r="438" spans="1:21" x14ac:dyDescent="0.35">
      <c r="A438" s="1" t="s">
        <v>830</v>
      </c>
      <c r="B438" s="1" t="str">
        <f>VLOOKUP(Final_HR_Data!A438,Employee_Master_Raw!$1:$1048576,2,FALSE)</f>
        <v>Arjun Nair</v>
      </c>
      <c r="C438" s="1" t="str">
        <f>VLOOKUP(A438,Employee_Master_Raw!$1:$1048576,3,FALSE)</f>
        <v>Female</v>
      </c>
      <c r="D438" s="2">
        <f>VLOOKUP(A438,Employee_Master_Raw!$1:$1048576,4,FALSE)</f>
        <v>26</v>
      </c>
      <c r="E438" s="1" t="str">
        <f>VLOOKUP(A438,Employee_Master_Raw!$1:$1048576,5,FALSE)</f>
        <v>Finance</v>
      </c>
      <c r="F438" s="1" t="str">
        <f>VLOOKUP(A438,Employee_Master_Raw!$1:$1048576,6,FALSE)</f>
        <v>Analyst</v>
      </c>
      <c r="G438" s="1" t="str">
        <f>VLOOKUP(A438,Employee_Master_Raw!$1:$1048576,7,FALSE)</f>
        <v>Pune</v>
      </c>
      <c r="H438" s="6">
        <f>IF(VLOOKUP(A438,Employee_Master_Raw!$1:$1048576,8,FALSE)=0,"",VLOOKUP(A438,Employee_Master_Raw!$1:$1048576,8,FALSE))</f>
        <v>44547</v>
      </c>
      <c r="I438" t="str">
        <f>VLOOKUP(A438,Employee_Master_Raw!$1:$1048576,9,FALSE)</f>
        <v>Bachelor's</v>
      </c>
      <c r="J438" s="3">
        <f>VLOOKUP(A438,Employee_Master_Raw!$1:$1048576,10,FALSE)</f>
        <v>16</v>
      </c>
      <c r="K438" t="str">
        <f>VLOOKUP(A438,Employee_Master_Raw!$1:$1048576,11,FALSE)</f>
        <v>Sneha Thomas</v>
      </c>
      <c r="L438" s="10">
        <f>VLOOKUP(A438,HR_Metrics_Raw!$1:$1048576,2,FALSE)</f>
        <v>132655</v>
      </c>
      <c r="M438" s="3">
        <f>VLOOKUP(A438,HR_Metrics_Raw!$1:$1048576,3,FALSE)</f>
        <v>5</v>
      </c>
      <c r="N438" s="3">
        <f>VLOOKUP(A438,HR_Metrics_Raw!$1:$1048576,4,FALSE)</f>
        <v>2</v>
      </c>
      <c r="O438" s="12">
        <f>VLOOKUP(A438,HR_Metrics_Raw!$1:$1048576,5,FALSE)</f>
        <v>0.91099999999999992</v>
      </c>
      <c r="P438" s="3">
        <f>VLOOKUP(A438,HR_Metrics_Raw!$1:$1048576,6,FALSE)</f>
        <v>18</v>
      </c>
      <c r="Q438" t="str">
        <f>VLOOKUP(A438,HR_Metrics_Raw!$1:$1048576,7,FALSE)</f>
        <v>Unpaid</v>
      </c>
      <c r="R438" t="str">
        <f>VLOOKUP(A438,HR_Metrics_Raw!$1:$1048576,8,FALSE)</f>
        <v>No</v>
      </c>
      <c r="S438" s="3">
        <f>VLOOKUP(A438,HR_Metrics_Raw!$1:$1048576,9,FALSE)</f>
        <v>7</v>
      </c>
      <c r="T438" t="str">
        <f>VLOOKUP(A438,HR_Metrics_Raw!$1:$1048576,10,FALSE)</f>
        <v>No</v>
      </c>
      <c r="U438" t="str">
        <f>VLOOKUP(A438,HR_Metrics_Raw!$1:$1048576,11,FALSE)</f>
        <v>No</v>
      </c>
    </row>
    <row r="439" spans="1:21" x14ac:dyDescent="0.35">
      <c r="A439" s="1" t="s">
        <v>450</v>
      </c>
      <c r="B439" s="1" t="str">
        <f>VLOOKUP(Final_HR_Data!A439,Employee_Master_Raw!$1:$1048576,2,FALSE)</f>
        <v>Rahul Kumar</v>
      </c>
      <c r="C439" s="1" t="str">
        <f>VLOOKUP(A439,Employee_Master_Raw!$1:$1048576,3,FALSE)</f>
        <v>Male</v>
      </c>
      <c r="D439" s="2">
        <f>VLOOKUP(A439,Employee_Master_Raw!$1:$1048576,4,FALSE)</f>
        <v>23</v>
      </c>
      <c r="E439" s="1" t="str">
        <f>VLOOKUP(A439,Employee_Master_Raw!$1:$1048576,5,FALSE)</f>
        <v>Marketing</v>
      </c>
      <c r="F439" s="1" t="str">
        <f>VLOOKUP(A439,Employee_Master_Raw!$1:$1048576,6,FALSE)</f>
        <v>Manager</v>
      </c>
      <c r="G439" s="1" t="str">
        <f>VLOOKUP(A439,Employee_Master_Raw!$1:$1048576,7,FALSE)</f>
        <v>Bangalore</v>
      </c>
      <c r="H439" s="6">
        <f>IF(VLOOKUP(A439,Employee_Master_Raw!$1:$1048576,8,FALSE)=0,"",VLOOKUP(A439,Employee_Master_Raw!$1:$1048576,8,FALSE))</f>
        <v>42992</v>
      </c>
      <c r="I439" t="str">
        <f>VLOOKUP(A439,Employee_Master_Raw!$1:$1048576,9,FALSE)</f>
        <v>Master's</v>
      </c>
      <c r="J439" s="3">
        <f>VLOOKUP(A439,Employee_Master_Raw!$1:$1048576,10,FALSE)</f>
        <v>18</v>
      </c>
      <c r="K439" t="str">
        <f>VLOOKUP(A439,Employee_Master_Raw!$1:$1048576,11,FALSE)</f>
        <v>Sneha Thomas</v>
      </c>
      <c r="L439" s="10">
        <f>VLOOKUP(A439,HR_Metrics_Raw!$1:$1048576,2,FALSE)</f>
        <v>101534</v>
      </c>
      <c r="M439" s="3">
        <f>VLOOKUP(A439,HR_Metrics_Raw!$1:$1048576,3,FALSE)</f>
        <v>4</v>
      </c>
      <c r="N439" s="3">
        <f>VLOOKUP(A439,HR_Metrics_Raw!$1:$1048576,4,FALSE)</f>
        <v>6</v>
      </c>
      <c r="O439" s="12">
        <f>VLOOKUP(A439,HR_Metrics_Raw!$1:$1048576,5,FALSE)</f>
        <v>0.90099999999999991</v>
      </c>
      <c r="P439" s="3">
        <f>VLOOKUP(A439,HR_Metrics_Raw!$1:$1048576,6,FALSE)</f>
        <v>15</v>
      </c>
      <c r="Q439" t="str">
        <f>VLOOKUP(A439,HR_Metrics_Raw!$1:$1048576,7,FALSE)</f>
        <v>Unpaid</v>
      </c>
      <c r="R439" t="str">
        <f>VLOOKUP(A439,HR_Metrics_Raw!$1:$1048576,8,FALSE)</f>
        <v>No</v>
      </c>
      <c r="S439" s="3">
        <f>VLOOKUP(A439,HR_Metrics_Raw!$1:$1048576,9,FALSE)</f>
        <v>53</v>
      </c>
      <c r="T439" t="str">
        <f>VLOOKUP(A439,HR_Metrics_Raw!$1:$1048576,10,FALSE)</f>
        <v>No</v>
      </c>
      <c r="U439" t="str">
        <f>VLOOKUP(A439,HR_Metrics_Raw!$1:$1048576,11,FALSE)</f>
        <v>No</v>
      </c>
    </row>
    <row r="440" spans="1:21" x14ac:dyDescent="0.35">
      <c r="A440" s="1" t="s">
        <v>1858</v>
      </c>
      <c r="B440" s="1" t="str">
        <f>VLOOKUP(Final_HR_Data!A440,Employee_Master_Raw!$1:$1048576,2,FALSE)</f>
        <v>Amit Das</v>
      </c>
      <c r="C440" s="1" t="str">
        <f>VLOOKUP(A440,Employee_Master_Raw!$1:$1048576,3,FALSE)</f>
        <v>Male</v>
      </c>
      <c r="D440" s="2">
        <f>VLOOKUP(A440,Employee_Master_Raw!$1:$1048576,4,FALSE)</f>
        <v>52</v>
      </c>
      <c r="E440" s="1" t="str">
        <f>VLOOKUP(A440,Employee_Master_Raw!$1:$1048576,5,FALSE)</f>
        <v>Finance</v>
      </c>
      <c r="F440" s="1" t="str">
        <f>VLOOKUP(A440,Employee_Master_Raw!$1:$1048576,6,FALSE)</f>
        <v>Executive</v>
      </c>
      <c r="G440" s="1" t="str">
        <f>VLOOKUP(A440,Employee_Master_Raw!$1:$1048576,7,FALSE)</f>
        <v>Kochi</v>
      </c>
      <c r="H440" s="6">
        <f>IF(VLOOKUP(A440,Employee_Master_Raw!$1:$1048576,8,FALSE)=0,"",VLOOKUP(A440,Employee_Master_Raw!$1:$1048576,8,FALSE))</f>
        <v>42839</v>
      </c>
      <c r="I440" t="str">
        <f>VLOOKUP(A440,Employee_Master_Raw!$1:$1048576,9,FALSE)</f>
        <v>Bachelor's</v>
      </c>
      <c r="J440" s="3">
        <f>VLOOKUP(A440,Employee_Master_Raw!$1:$1048576,10,FALSE)</f>
        <v>7</v>
      </c>
      <c r="K440" t="str">
        <f>VLOOKUP(A440,Employee_Master_Raw!$1:$1048576,11,FALSE)</f>
        <v>Sneha Thomas</v>
      </c>
      <c r="L440" s="10">
        <f>VLOOKUP(A440,HR_Metrics_Raw!$1:$1048576,2,FALSE)</f>
        <v>121072</v>
      </c>
      <c r="M440" s="3">
        <f>VLOOKUP(A440,HR_Metrics_Raw!$1:$1048576,3,FALSE)</f>
        <v>1</v>
      </c>
      <c r="N440" s="3">
        <f>VLOOKUP(A440,HR_Metrics_Raw!$1:$1048576,4,FALSE)</f>
        <v>7</v>
      </c>
      <c r="O440" s="12">
        <f>VLOOKUP(A440,HR_Metrics_Raw!$1:$1048576,5,FALSE)</f>
        <v>0.8909999999999999</v>
      </c>
      <c r="P440" s="3">
        <f>VLOOKUP(A440,HR_Metrics_Raw!$1:$1048576,6,FALSE)</f>
        <v>8</v>
      </c>
      <c r="Q440" t="str">
        <f>VLOOKUP(A440,HR_Metrics_Raw!$1:$1048576,7,FALSE)</f>
        <v>Casual</v>
      </c>
      <c r="R440" t="str">
        <f>VLOOKUP(A440,HR_Metrics_Raw!$1:$1048576,8,FALSE)</f>
        <v>No</v>
      </c>
      <c r="S440" s="3">
        <f>VLOOKUP(A440,HR_Metrics_Raw!$1:$1048576,9,FALSE)</f>
        <v>46</v>
      </c>
      <c r="T440" t="str">
        <f>VLOOKUP(A440,HR_Metrics_Raw!$1:$1048576,10,FALSE)</f>
        <v>No</v>
      </c>
      <c r="U440" t="str">
        <f>VLOOKUP(A440,HR_Metrics_Raw!$1:$1048576,11,FALSE)</f>
        <v>No</v>
      </c>
    </row>
    <row r="441" spans="1:21" x14ac:dyDescent="0.35">
      <c r="A441" s="1" t="s">
        <v>2149</v>
      </c>
      <c r="B441" s="1" t="str">
        <f>VLOOKUP(Final_HR_Data!A441,Employee_Master_Raw!$1:$1048576,2,FALSE)</f>
        <v>Amit Das</v>
      </c>
      <c r="C441" s="1" t="str">
        <f>VLOOKUP(A441,Employee_Master_Raw!$1:$1048576,3,FALSE)</f>
        <v>Female</v>
      </c>
      <c r="D441" s="2">
        <f>VLOOKUP(A441,Employee_Master_Raw!$1:$1048576,4,FALSE)</f>
        <v>21</v>
      </c>
      <c r="E441" s="1" t="str">
        <f>VLOOKUP(A441,Employee_Master_Raw!$1:$1048576,5,FALSE)</f>
        <v>Finance</v>
      </c>
      <c r="F441" s="1" t="str">
        <f>VLOOKUP(A441,Employee_Master_Raw!$1:$1048576,6,FALSE)</f>
        <v>Executive</v>
      </c>
      <c r="G441" s="1" t="str">
        <f>VLOOKUP(A441,Employee_Master_Raw!$1:$1048576,7,FALSE)</f>
        <v>Delhi</v>
      </c>
      <c r="H441" s="6">
        <f>IF(VLOOKUP(A441,Employee_Master_Raw!$1:$1048576,8,FALSE)=0,"",VLOOKUP(A441,Employee_Master_Raw!$1:$1048576,8,FALSE))</f>
        <v>45195</v>
      </c>
      <c r="I441" t="str">
        <f>VLOOKUP(A441,Employee_Master_Raw!$1:$1048576,9,FALSE)</f>
        <v>Bachelor's</v>
      </c>
      <c r="J441" s="3">
        <f>VLOOKUP(A441,Employee_Master_Raw!$1:$1048576,10,FALSE)</f>
        <v>6</v>
      </c>
      <c r="K441" t="str">
        <f>VLOOKUP(A441,Employee_Master_Raw!$1:$1048576,11,FALSE)</f>
        <v>Rahul Nair</v>
      </c>
      <c r="L441" s="10">
        <f>VLOOKUP(A441,HR_Metrics_Raw!$1:$1048576,2,FALSE)</f>
        <v>112172</v>
      </c>
      <c r="M441" s="3">
        <f>VLOOKUP(A441,HR_Metrics_Raw!$1:$1048576,3,FALSE)</f>
        <v>5</v>
      </c>
      <c r="N441" s="3">
        <f>VLOOKUP(A441,HR_Metrics_Raw!$1:$1048576,4,FALSE)</f>
        <v>9</v>
      </c>
      <c r="O441" s="12">
        <f>VLOOKUP(A441,HR_Metrics_Raw!$1:$1048576,5,FALSE)</f>
        <v>0.78</v>
      </c>
      <c r="P441" s="3">
        <f>VLOOKUP(A441,HR_Metrics_Raw!$1:$1048576,6,FALSE)</f>
        <v>28</v>
      </c>
      <c r="Q441" t="str">
        <f>VLOOKUP(A441,HR_Metrics_Raw!$1:$1048576,7,FALSE)</f>
        <v>Sick</v>
      </c>
      <c r="R441" t="str">
        <f>VLOOKUP(A441,HR_Metrics_Raw!$1:$1048576,8,FALSE)</f>
        <v>Yes</v>
      </c>
      <c r="S441" s="3">
        <f>VLOOKUP(A441,HR_Metrics_Raw!$1:$1048576,9,FALSE)</f>
        <v>7</v>
      </c>
      <c r="T441" t="str">
        <f>VLOOKUP(A441,HR_Metrics_Raw!$1:$1048576,10,FALSE)</f>
        <v>No</v>
      </c>
      <c r="U441" t="str">
        <f>VLOOKUP(A441,HR_Metrics_Raw!$1:$1048576,11,FALSE)</f>
        <v>No</v>
      </c>
    </row>
    <row r="442" spans="1:21" x14ac:dyDescent="0.35">
      <c r="A442" s="1" t="s">
        <v>1779</v>
      </c>
      <c r="B442" s="1" t="str">
        <f>VLOOKUP(Final_HR_Data!A442,Employee_Master_Raw!$1:$1048576,2,FALSE)</f>
        <v>Amit Das</v>
      </c>
      <c r="C442" s="1" t="str">
        <f>VLOOKUP(A442,Employee_Master_Raw!$1:$1048576,3,FALSE)</f>
        <v>Male</v>
      </c>
      <c r="D442" s="2">
        <f>VLOOKUP(A442,Employee_Master_Raw!$1:$1048576,4,FALSE)</f>
        <v>60</v>
      </c>
      <c r="E442" s="1" t="str">
        <f>VLOOKUP(A442,Employee_Master_Raw!$1:$1048576,5,FALSE)</f>
        <v>Sales</v>
      </c>
      <c r="F442" s="1" t="str">
        <f>VLOOKUP(A442,Employee_Master_Raw!$1:$1048576,6,FALSE)</f>
        <v>Analyst</v>
      </c>
      <c r="G442" s="1" t="str">
        <f>VLOOKUP(A442,Employee_Master_Raw!$1:$1048576,7,FALSE)</f>
        <v>Chennai</v>
      </c>
      <c r="H442" s="6">
        <f>IF(VLOOKUP(A442,Employee_Master_Raw!$1:$1048576,8,FALSE)=0,"",VLOOKUP(A442,Employee_Master_Raw!$1:$1048576,8,FALSE))</f>
        <v>43202</v>
      </c>
      <c r="I442" t="str">
        <f>VLOOKUP(A442,Employee_Master_Raw!$1:$1048576,9,FALSE)</f>
        <v>MCA</v>
      </c>
      <c r="J442" s="3">
        <f>VLOOKUP(A442,Employee_Master_Raw!$1:$1048576,10,FALSE)</f>
        <v>18</v>
      </c>
      <c r="K442" t="str">
        <f>VLOOKUP(A442,Employee_Master_Raw!$1:$1048576,11,FALSE)</f>
        <v>Priya Sharma</v>
      </c>
      <c r="L442" s="10">
        <f>VLOOKUP(A442,HR_Metrics_Raw!$1:$1048576,2,FALSE)</f>
        <v>32172</v>
      </c>
      <c r="M442" s="3">
        <f>VLOOKUP(A442,HR_Metrics_Raw!$1:$1048576,3,FALSE)</f>
        <v>3</v>
      </c>
      <c r="N442" s="3">
        <f>VLOOKUP(A442,HR_Metrics_Raw!$1:$1048576,4,FALSE)</f>
        <v>10</v>
      </c>
      <c r="O442" s="12">
        <f>VLOOKUP(A442,HR_Metrics_Raw!$1:$1048576,5,FALSE)</f>
        <v>0.93200000000000005</v>
      </c>
      <c r="P442" s="3">
        <f>VLOOKUP(A442,HR_Metrics_Raw!$1:$1048576,6,FALSE)</f>
        <v>17</v>
      </c>
      <c r="Q442" t="str">
        <f>VLOOKUP(A442,HR_Metrics_Raw!$1:$1048576,7,FALSE)</f>
        <v>Earned</v>
      </c>
      <c r="R442" t="str">
        <f>VLOOKUP(A442,HR_Metrics_Raw!$1:$1048576,8,FALSE)</f>
        <v>No</v>
      </c>
      <c r="S442" s="3">
        <f>VLOOKUP(A442,HR_Metrics_Raw!$1:$1048576,9,FALSE)</f>
        <v>64</v>
      </c>
      <c r="T442" t="str">
        <f>VLOOKUP(A442,HR_Metrics_Raw!$1:$1048576,10,FALSE)</f>
        <v>No</v>
      </c>
      <c r="U442" t="str">
        <f>VLOOKUP(A442,HR_Metrics_Raw!$1:$1048576,11,FALSE)</f>
        <v>Yes</v>
      </c>
    </row>
    <row r="443" spans="1:21" x14ac:dyDescent="0.35">
      <c r="A443" s="1" t="s">
        <v>2862</v>
      </c>
      <c r="B443" s="1" t="str">
        <f>VLOOKUP(Final_HR_Data!A443,Employee_Master_Raw!$1:$1048576,2,FALSE)</f>
        <v>Sneha Iyer</v>
      </c>
      <c r="C443" s="1" t="str">
        <f>VLOOKUP(A443,Employee_Master_Raw!$1:$1048576,3,FALSE)</f>
        <v>Male</v>
      </c>
      <c r="D443" s="2">
        <f>VLOOKUP(A443,Employee_Master_Raw!$1:$1048576,4,FALSE)</f>
        <v>26</v>
      </c>
      <c r="E443" s="1" t="str">
        <f>VLOOKUP(A443,Employee_Master_Raw!$1:$1048576,5,FALSE)</f>
        <v>Marketing</v>
      </c>
      <c r="F443" s="1" t="str">
        <f>VLOOKUP(A443,Employee_Master_Raw!$1:$1048576,6,FALSE)</f>
        <v>Developer</v>
      </c>
      <c r="G443" s="1" t="str">
        <f>VLOOKUP(A443,Employee_Master_Raw!$1:$1048576,7,FALSE)</f>
        <v>Bangalore</v>
      </c>
      <c r="H443" s="6">
        <f>IF(VLOOKUP(A443,Employee_Master_Raw!$1:$1048576,8,FALSE)=0,"",VLOOKUP(A443,Employee_Master_Raw!$1:$1048576,8,FALSE))</f>
        <v>42669</v>
      </c>
      <c r="I443" t="str">
        <f>VLOOKUP(A443,Employee_Master_Raw!$1:$1048576,9,FALSE)</f>
        <v>MCA</v>
      </c>
      <c r="J443" s="3">
        <f>VLOOKUP(A443,Employee_Master_Raw!$1:$1048576,10,FALSE)</f>
        <v>13</v>
      </c>
      <c r="K443" t="str">
        <f>VLOOKUP(A443,Employee_Master_Raw!$1:$1048576,11,FALSE)</f>
        <v>Priya Sharma</v>
      </c>
      <c r="L443" s="10">
        <f>VLOOKUP(A443,HR_Metrics_Raw!$1:$1048576,2,FALSE)</f>
        <v>71225</v>
      </c>
      <c r="M443" s="3">
        <f>VLOOKUP(A443,HR_Metrics_Raw!$1:$1048576,3,FALSE)</f>
        <v>2</v>
      </c>
      <c r="N443" s="3">
        <f>VLOOKUP(A443,HR_Metrics_Raw!$1:$1048576,4,FALSE)</f>
        <v>4</v>
      </c>
      <c r="O443" s="12">
        <f>VLOOKUP(A443,HR_Metrics_Raw!$1:$1048576,5,FALSE)</f>
        <v>1</v>
      </c>
      <c r="P443" s="3">
        <f>VLOOKUP(A443,HR_Metrics_Raw!$1:$1048576,6,FALSE)</f>
        <v>3</v>
      </c>
      <c r="Q443" t="str">
        <f>VLOOKUP(A443,HR_Metrics_Raw!$1:$1048576,7,FALSE)</f>
        <v>Unpaid</v>
      </c>
      <c r="R443" t="str">
        <f>VLOOKUP(A443,HR_Metrics_Raw!$1:$1048576,8,FALSE)</f>
        <v>No</v>
      </c>
      <c r="S443" s="3">
        <f>VLOOKUP(A443,HR_Metrics_Raw!$1:$1048576,9,FALSE)</f>
        <v>3</v>
      </c>
      <c r="T443" t="str">
        <f>VLOOKUP(A443,HR_Metrics_Raw!$1:$1048576,10,FALSE)</f>
        <v>No</v>
      </c>
      <c r="U443" t="str">
        <f>VLOOKUP(A443,HR_Metrics_Raw!$1:$1048576,11,FALSE)</f>
        <v>No</v>
      </c>
    </row>
    <row r="444" spans="1:21" x14ac:dyDescent="0.35">
      <c r="A444" s="1" t="s">
        <v>447</v>
      </c>
      <c r="B444" s="1" t="str">
        <f>VLOOKUP(Final_HR_Data!A444,Employee_Master_Raw!$1:$1048576,2,FALSE)</f>
        <v>Kiran Patel</v>
      </c>
      <c r="C444" s="1" t="str">
        <f>VLOOKUP(A444,Employee_Master_Raw!$1:$1048576,3,FALSE)</f>
        <v>Male</v>
      </c>
      <c r="D444" s="2">
        <f>VLOOKUP(A444,Employee_Master_Raw!$1:$1048576,4,FALSE)</f>
        <v>60</v>
      </c>
      <c r="E444" s="1" t="str">
        <f>VLOOKUP(A444,Employee_Master_Raw!$1:$1048576,5,FALSE)</f>
        <v>IT</v>
      </c>
      <c r="F444" s="1" t="str">
        <f>VLOOKUP(A444,Employee_Master_Raw!$1:$1048576,6,FALSE)</f>
        <v>Manager</v>
      </c>
      <c r="G444" s="1" t="str">
        <f>VLOOKUP(A444,Employee_Master_Raw!$1:$1048576,7,FALSE)</f>
        <v>Kochi</v>
      </c>
      <c r="H444" s="6">
        <f>IF(VLOOKUP(A444,Employee_Master_Raw!$1:$1048576,8,FALSE)=0,"",VLOOKUP(A444,Employee_Master_Raw!$1:$1048576,8,FALSE))</f>
        <v>45797</v>
      </c>
      <c r="I444" t="str">
        <f>VLOOKUP(A444,Employee_Master_Raw!$1:$1048576,9,FALSE)</f>
        <v>MBA</v>
      </c>
      <c r="J444" s="3">
        <f>VLOOKUP(A444,Employee_Master_Raw!$1:$1048576,10,FALSE)</f>
        <v>15</v>
      </c>
      <c r="K444" t="str">
        <f>VLOOKUP(A444,Employee_Master_Raw!$1:$1048576,11,FALSE)</f>
        <v>Priya Sharma</v>
      </c>
      <c r="L444" s="10">
        <f>VLOOKUP(A444,HR_Metrics_Raw!$1:$1048576,2,FALSE)</f>
        <v>167972</v>
      </c>
      <c r="M444" s="3">
        <f>VLOOKUP(A444,HR_Metrics_Raw!$1:$1048576,3,FALSE)</f>
        <v>2</v>
      </c>
      <c r="N444" s="3">
        <f>VLOOKUP(A444,HR_Metrics_Raw!$1:$1048576,4,FALSE)</f>
        <v>3</v>
      </c>
      <c r="O444" s="12">
        <f>VLOOKUP(A444,HR_Metrics_Raw!$1:$1048576,5,FALSE)</f>
        <v>0.86900000000000011</v>
      </c>
      <c r="P444" s="3">
        <f>VLOOKUP(A444,HR_Metrics_Raw!$1:$1048576,6,FALSE)</f>
        <v>13</v>
      </c>
      <c r="Q444" t="str">
        <f>VLOOKUP(A444,HR_Metrics_Raw!$1:$1048576,7,FALSE)</f>
        <v>Maternity/Paternity</v>
      </c>
      <c r="R444" t="str">
        <f>VLOOKUP(A444,HR_Metrics_Raw!$1:$1048576,8,FALSE)</f>
        <v>Yes</v>
      </c>
      <c r="S444" s="3">
        <f>VLOOKUP(A444,HR_Metrics_Raw!$1:$1048576,9,FALSE)</f>
        <v>70</v>
      </c>
      <c r="T444" t="str">
        <f>VLOOKUP(A444,HR_Metrics_Raw!$1:$1048576,10,FALSE)</f>
        <v>No</v>
      </c>
      <c r="U444" t="str">
        <f>VLOOKUP(A444,HR_Metrics_Raw!$1:$1048576,11,FALSE)</f>
        <v>No</v>
      </c>
    </row>
    <row r="445" spans="1:21" x14ac:dyDescent="0.35">
      <c r="A445" s="1" t="s">
        <v>389</v>
      </c>
      <c r="B445" s="1" t="str">
        <f>VLOOKUP(Final_HR_Data!A445,Employee_Master_Raw!$1:$1048576,2,FALSE)</f>
        <v>Rahul Kumar</v>
      </c>
      <c r="C445" s="1" t="str">
        <f>VLOOKUP(A445,Employee_Master_Raw!$1:$1048576,3,FALSE)</f>
        <v>Female</v>
      </c>
      <c r="D445" s="2">
        <f>VLOOKUP(A445,Employee_Master_Raw!$1:$1048576,4,FALSE)</f>
        <v>23</v>
      </c>
      <c r="E445" s="1" t="str">
        <f>VLOOKUP(A445,Employee_Master_Raw!$1:$1048576,5,FALSE)</f>
        <v>Marketing</v>
      </c>
      <c r="F445" s="1" t="str">
        <f>VLOOKUP(A445,Employee_Master_Raw!$1:$1048576,6,FALSE)</f>
        <v>Analyst</v>
      </c>
      <c r="G445" s="1" t="str">
        <f>VLOOKUP(A445,Employee_Master_Raw!$1:$1048576,7,FALSE)</f>
        <v>Delhi</v>
      </c>
      <c r="H445" s="6">
        <f>IF(VLOOKUP(A445,Employee_Master_Raw!$1:$1048576,8,FALSE)=0,"",VLOOKUP(A445,Employee_Master_Raw!$1:$1048576,8,FALSE))</f>
        <v>46008</v>
      </c>
      <c r="I445" t="str">
        <f>VLOOKUP(A445,Employee_Master_Raw!$1:$1048576,9,FALSE)</f>
        <v>Master's</v>
      </c>
      <c r="J445" s="3">
        <f>VLOOKUP(A445,Employee_Master_Raw!$1:$1048576,10,FALSE)</f>
        <v>15</v>
      </c>
      <c r="K445" t="str">
        <f>VLOOKUP(A445,Employee_Master_Raw!$1:$1048576,11,FALSE)</f>
        <v>Anil Menon</v>
      </c>
      <c r="L445" s="10">
        <f>VLOOKUP(A445,HR_Metrics_Raw!$1:$1048576,2,FALSE)</f>
        <v>65511</v>
      </c>
      <c r="M445" s="3">
        <f>VLOOKUP(A445,HR_Metrics_Raw!$1:$1048576,3,FALSE)</f>
        <v>1</v>
      </c>
      <c r="N445" s="3">
        <f>VLOOKUP(A445,HR_Metrics_Raw!$1:$1048576,4,FALSE)</f>
        <v>1</v>
      </c>
      <c r="O445" s="12">
        <f>VLOOKUP(A445,HR_Metrics_Raw!$1:$1048576,5,FALSE)</f>
        <v>0.92700000000000005</v>
      </c>
      <c r="P445" s="3">
        <f>VLOOKUP(A445,HR_Metrics_Raw!$1:$1048576,6,FALSE)</f>
        <v>19</v>
      </c>
      <c r="Q445" t="str">
        <f>VLOOKUP(A445,HR_Metrics_Raw!$1:$1048576,7,FALSE)</f>
        <v>Maternity/Paternity</v>
      </c>
      <c r="R445" t="str">
        <f>VLOOKUP(A445,HR_Metrics_Raw!$1:$1048576,8,FALSE)</f>
        <v>No</v>
      </c>
      <c r="S445" s="3">
        <f>VLOOKUP(A445,HR_Metrics_Raw!$1:$1048576,9,FALSE)</f>
        <v>33</v>
      </c>
      <c r="T445" t="str">
        <f>VLOOKUP(A445,HR_Metrics_Raw!$1:$1048576,10,FALSE)</f>
        <v>No</v>
      </c>
      <c r="U445" t="str">
        <f>VLOOKUP(A445,HR_Metrics_Raw!$1:$1048576,11,FALSE)</f>
        <v>No</v>
      </c>
    </row>
    <row r="446" spans="1:21" x14ac:dyDescent="0.35">
      <c r="A446" s="1" t="s">
        <v>189</v>
      </c>
      <c r="B446" s="1" t="str">
        <f>VLOOKUP(Final_HR_Data!A446,Employee_Master_Raw!$1:$1048576,2,FALSE)</f>
        <v>Priya Menon</v>
      </c>
      <c r="C446" s="1" t="str">
        <f>VLOOKUP(A446,Employee_Master_Raw!$1:$1048576,3,FALSE)</f>
        <v>Male</v>
      </c>
      <c r="D446" s="2">
        <f>VLOOKUP(A446,Employee_Master_Raw!$1:$1048576,4,FALSE)</f>
        <v>40</v>
      </c>
      <c r="E446" s="1" t="str">
        <f>VLOOKUP(A446,Employee_Master_Raw!$1:$1048576,5,FALSE)</f>
        <v>IT</v>
      </c>
      <c r="F446" s="1" t="str">
        <f>VLOOKUP(A446,Employee_Master_Raw!$1:$1048576,6,FALSE)</f>
        <v>Manager</v>
      </c>
      <c r="G446" s="1" t="str">
        <f>VLOOKUP(A446,Employee_Master_Raw!$1:$1048576,7,FALSE)</f>
        <v>Delhi</v>
      </c>
      <c r="H446" s="6">
        <f>IF(VLOOKUP(A446,Employee_Master_Raw!$1:$1048576,8,FALSE)=0,"",VLOOKUP(A446,Employee_Master_Raw!$1:$1048576,8,FALSE))</f>
        <v>43408</v>
      </c>
      <c r="I446" t="str">
        <f>VLOOKUP(A446,Employee_Master_Raw!$1:$1048576,9,FALSE)</f>
        <v>Master's</v>
      </c>
      <c r="J446" s="3">
        <f>VLOOKUP(A446,Employee_Master_Raw!$1:$1048576,10,FALSE)</f>
        <v>13</v>
      </c>
      <c r="K446" t="str">
        <f>VLOOKUP(A446,Employee_Master_Raw!$1:$1048576,11,FALSE)</f>
        <v>Rahul Nair</v>
      </c>
      <c r="L446" s="10">
        <f>VLOOKUP(A446,HR_Metrics_Raw!$1:$1048576,2,FALSE)</f>
        <v>139534</v>
      </c>
      <c r="M446" s="3">
        <f>VLOOKUP(A446,HR_Metrics_Raw!$1:$1048576,3,FALSE)</f>
        <v>4</v>
      </c>
      <c r="N446" s="3">
        <f>VLOOKUP(A446,HR_Metrics_Raw!$1:$1048576,4,FALSE)</f>
        <v>3</v>
      </c>
      <c r="O446" s="12">
        <f>VLOOKUP(A446,HR_Metrics_Raw!$1:$1048576,5,FALSE)</f>
        <v>1</v>
      </c>
      <c r="P446" s="3">
        <f>VLOOKUP(A446,HR_Metrics_Raw!$1:$1048576,6,FALSE)</f>
        <v>1</v>
      </c>
      <c r="Q446" t="str">
        <f>VLOOKUP(A446,HR_Metrics_Raw!$1:$1048576,7,FALSE)</f>
        <v>Unpaid</v>
      </c>
      <c r="R446" t="str">
        <f>VLOOKUP(A446,HR_Metrics_Raw!$1:$1048576,8,FALSE)</f>
        <v>Yes</v>
      </c>
      <c r="S446" s="3">
        <f>VLOOKUP(A446,HR_Metrics_Raw!$1:$1048576,9,FALSE)</f>
        <v>78</v>
      </c>
      <c r="T446" t="str">
        <f>VLOOKUP(A446,HR_Metrics_Raw!$1:$1048576,10,FALSE)</f>
        <v>No</v>
      </c>
      <c r="U446" t="str">
        <f>VLOOKUP(A446,HR_Metrics_Raw!$1:$1048576,11,FALSE)</f>
        <v>No</v>
      </c>
    </row>
    <row r="447" spans="1:21" x14ac:dyDescent="0.35">
      <c r="A447" s="1" t="s">
        <v>306</v>
      </c>
      <c r="B447" s="1" t="str">
        <f>VLOOKUP(Final_HR_Data!A447,Employee_Master_Raw!$1:$1048576,2,FALSE)</f>
        <v>Rahul Kumar</v>
      </c>
      <c r="C447" s="1" t="str">
        <f>VLOOKUP(A447,Employee_Master_Raw!$1:$1048576,3,FALSE)</f>
        <v>Female</v>
      </c>
      <c r="D447" s="2">
        <f>VLOOKUP(A447,Employee_Master_Raw!$1:$1048576,4,FALSE)</f>
        <v>38</v>
      </c>
      <c r="E447" s="1" t="str">
        <f>VLOOKUP(A447,Employee_Master_Raw!$1:$1048576,5,FALSE)</f>
        <v>IT</v>
      </c>
      <c r="F447" s="1" t="str">
        <f>VLOOKUP(A447,Employee_Master_Raw!$1:$1048576,6,FALSE)</f>
        <v>Developer</v>
      </c>
      <c r="G447" s="1" t="str">
        <f>VLOOKUP(A447,Employee_Master_Raw!$1:$1048576,7,FALSE)</f>
        <v>Kochi</v>
      </c>
      <c r="H447" s="6">
        <f>IF(VLOOKUP(A447,Employee_Master_Raw!$1:$1048576,8,FALSE)=0,"",VLOOKUP(A447,Employee_Master_Raw!$1:$1048576,8,FALSE))</f>
        <v>43911</v>
      </c>
      <c r="I447" t="str">
        <f>VLOOKUP(A447,Employee_Master_Raw!$1:$1048576,9,FALSE)</f>
        <v>MCA</v>
      </c>
      <c r="J447" s="3">
        <f>VLOOKUP(A447,Employee_Master_Raw!$1:$1048576,10,FALSE)</f>
        <v>19</v>
      </c>
      <c r="K447" t="str">
        <f>VLOOKUP(A447,Employee_Master_Raw!$1:$1048576,11,FALSE)</f>
        <v>Priya Sharma</v>
      </c>
      <c r="L447" s="10">
        <f>VLOOKUP(A447,HR_Metrics_Raw!$1:$1048576,2,FALSE)</f>
        <v>35903</v>
      </c>
      <c r="M447" s="3">
        <f>VLOOKUP(A447,HR_Metrics_Raw!$1:$1048576,3,FALSE)</f>
        <v>2</v>
      </c>
      <c r="N447" s="3">
        <f>VLOOKUP(A447,HR_Metrics_Raw!$1:$1048576,4,FALSE)</f>
        <v>5</v>
      </c>
      <c r="O447" s="12">
        <f>VLOOKUP(A447,HR_Metrics_Raw!$1:$1048576,5,FALSE)</f>
        <v>0.92400000000000004</v>
      </c>
      <c r="P447" s="3">
        <f>VLOOKUP(A447,HR_Metrics_Raw!$1:$1048576,6,FALSE)</f>
        <v>0</v>
      </c>
      <c r="Q447" t="str">
        <f>VLOOKUP(A447,HR_Metrics_Raw!$1:$1048576,7,FALSE)</f>
        <v>Maternity/Paternity</v>
      </c>
      <c r="R447" t="str">
        <f>VLOOKUP(A447,HR_Metrics_Raw!$1:$1048576,8,FALSE)</f>
        <v>Yes</v>
      </c>
      <c r="S447" s="3">
        <f>VLOOKUP(A447,HR_Metrics_Raw!$1:$1048576,9,FALSE)</f>
        <v>31</v>
      </c>
      <c r="T447" t="str">
        <f>VLOOKUP(A447,HR_Metrics_Raw!$1:$1048576,10,FALSE)</f>
        <v>Yes</v>
      </c>
      <c r="U447" t="str">
        <f>VLOOKUP(A447,HR_Metrics_Raw!$1:$1048576,11,FALSE)</f>
        <v>No</v>
      </c>
    </row>
    <row r="448" spans="1:21" x14ac:dyDescent="0.35">
      <c r="A448" s="1" t="s">
        <v>2903</v>
      </c>
      <c r="B448" s="1" t="str">
        <f>VLOOKUP(Final_HR_Data!A448,Employee_Master_Raw!$1:$1048576,2,FALSE)</f>
        <v>Neha Thomas</v>
      </c>
      <c r="C448" s="1" t="str">
        <f>VLOOKUP(A448,Employee_Master_Raw!$1:$1048576,3,FALSE)</f>
        <v>Male</v>
      </c>
      <c r="D448" s="2">
        <f>VLOOKUP(A448,Employee_Master_Raw!$1:$1048576,4,FALSE)</f>
        <v>60</v>
      </c>
      <c r="E448" s="1" t="str">
        <f>VLOOKUP(A448,Employee_Master_Raw!$1:$1048576,5,FALSE)</f>
        <v>Finance</v>
      </c>
      <c r="F448" s="1" t="str">
        <f>VLOOKUP(A448,Employee_Master_Raw!$1:$1048576,6,FALSE)</f>
        <v>Analyst</v>
      </c>
      <c r="G448" s="1" t="str">
        <f>VLOOKUP(A448,Employee_Master_Raw!$1:$1048576,7,FALSE)</f>
        <v>Bangalore</v>
      </c>
      <c r="H448" s="6">
        <f>IF(VLOOKUP(A448,Employee_Master_Raw!$1:$1048576,8,FALSE)=0,"",VLOOKUP(A448,Employee_Master_Raw!$1:$1048576,8,FALSE))</f>
        <v>45051</v>
      </c>
      <c r="I448" t="str">
        <f>VLOOKUP(A448,Employee_Master_Raw!$1:$1048576,9,FALSE)</f>
        <v>MBA</v>
      </c>
      <c r="J448" s="3">
        <f>VLOOKUP(A448,Employee_Master_Raw!$1:$1048576,10,FALSE)</f>
        <v>14</v>
      </c>
      <c r="K448" t="str">
        <f>VLOOKUP(A448,Employee_Master_Raw!$1:$1048576,11,FALSE)</f>
        <v>Anil Menon</v>
      </c>
      <c r="L448" s="10">
        <f>VLOOKUP(A448,HR_Metrics_Raw!$1:$1048576,2,FALSE)</f>
        <v>79338</v>
      </c>
      <c r="M448" s="3">
        <f>VLOOKUP(A448,HR_Metrics_Raw!$1:$1048576,3,FALSE)</f>
        <v>4</v>
      </c>
      <c r="N448" s="3">
        <f>VLOOKUP(A448,HR_Metrics_Raw!$1:$1048576,4,FALSE)</f>
        <v>8</v>
      </c>
      <c r="O448" s="12">
        <f>VLOOKUP(A448,HR_Metrics_Raw!$1:$1048576,5,FALSE)</f>
        <v>1</v>
      </c>
      <c r="P448" s="3">
        <f>VLOOKUP(A448,HR_Metrics_Raw!$1:$1048576,6,FALSE)</f>
        <v>30</v>
      </c>
      <c r="Q448" t="str">
        <f>VLOOKUP(A448,HR_Metrics_Raw!$1:$1048576,7,FALSE)</f>
        <v>Sick</v>
      </c>
      <c r="R448" t="str">
        <f>VLOOKUP(A448,HR_Metrics_Raw!$1:$1048576,8,FALSE)</f>
        <v>No</v>
      </c>
      <c r="S448" s="3">
        <f>VLOOKUP(A448,HR_Metrics_Raw!$1:$1048576,9,FALSE)</f>
        <v>21</v>
      </c>
      <c r="T448" t="str">
        <f>VLOOKUP(A448,HR_Metrics_Raw!$1:$1048576,10,FALSE)</f>
        <v>No</v>
      </c>
      <c r="U448" t="str">
        <f>VLOOKUP(A448,HR_Metrics_Raw!$1:$1048576,11,FALSE)</f>
        <v>No</v>
      </c>
    </row>
    <row r="449" spans="1:21" x14ac:dyDescent="0.35">
      <c r="A449" s="1" t="s">
        <v>960</v>
      </c>
      <c r="B449" s="1" t="str">
        <f>VLOOKUP(Final_HR_Data!A449,Employee_Master_Raw!$1:$1048576,2,FALSE)</f>
        <v>Sneha Iyer</v>
      </c>
      <c r="C449" s="1" t="str">
        <f>VLOOKUP(A449,Employee_Master_Raw!$1:$1048576,3,FALSE)</f>
        <v>Male</v>
      </c>
      <c r="D449" s="2">
        <f>VLOOKUP(A449,Employee_Master_Raw!$1:$1048576,4,FALSE)</f>
        <v>35</v>
      </c>
      <c r="E449" s="1" t="str">
        <f>VLOOKUP(A449,Employee_Master_Raw!$1:$1048576,5,FALSE)</f>
        <v>Operations</v>
      </c>
      <c r="F449" s="1" t="str">
        <f>VLOOKUP(A449,Employee_Master_Raw!$1:$1048576,6,FALSE)</f>
        <v>Specialist</v>
      </c>
      <c r="G449" s="1" t="str">
        <f>VLOOKUP(A449,Employee_Master_Raw!$1:$1048576,7,FALSE)</f>
        <v>Bangalore</v>
      </c>
      <c r="H449" s="6">
        <f>IF(VLOOKUP(A449,Employee_Master_Raw!$1:$1048576,8,FALSE)=0,"",VLOOKUP(A449,Employee_Master_Raw!$1:$1048576,8,FALSE))</f>
        <v>43898</v>
      </c>
      <c r="I449" t="str">
        <f>VLOOKUP(A449,Employee_Master_Raw!$1:$1048576,9,FALSE)</f>
        <v>MBA</v>
      </c>
      <c r="J449" s="3">
        <f>VLOOKUP(A449,Employee_Master_Raw!$1:$1048576,10,FALSE)</f>
        <v>11</v>
      </c>
      <c r="K449" t="str">
        <f>VLOOKUP(A449,Employee_Master_Raw!$1:$1048576,11,FALSE)</f>
        <v>Sneha Thomas</v>
      </c>
      <c r="L449" s="10">
        <f>VLOOKUP(A449,HR_Metrics_Raw!$1:$1048576,2,FALSE)</f>
        <v>105594</v>
      </c>
      <c r="M449" s="3">
        <f>VLOOKUP(A449,HR_Metrics_Raw!$1:$1048576,3,FALSE)</f>
        <v>3</v>
      </c>
      <c r="N449" s="3">
        <f>VLOOKUP(A449,HR_Metrics_Raw!$1:$1048576,4,FALSE)</f>
        <v>4</v>
      </c>
      <c r="O449" s="12">
        <f>VLOOKUP(A449,HR_Metrics_Raw!$1:$1048576,5,FALSE)</f>
        <v>1</v>
      </c>
      <c r="P449" s="3">
        <f>VLOOKUP(A449,HR_Metrics_Raw!$1:$1048576,6,FALSE)</f>
        <v>14</v>
      </c>
      <c r="Q449" t="str">
        <f>VLOOKUP(A449,HR_Metrics_Raw!$1:$1048576,7,FALSE)</f>
        <v>Earned</v>
      </c>
      <c r="R449" t="str">
        <f>VLOOKUP(A449,HR_Metrics_Raw!$1:$1048576,8,FALSE)</f>
        <v>No</v>
      </c>
      <c r="S449" s="3">
        <f>VLOOKUP(A449,HR_Metrics_Raw!$1:$1048576,9,FALSE)</f>
        <v>44</v>
      </c>
      <c r="T449" t="str">
        <f>VLOOKUP(A449,HR_Metrics_Raw!$1:$1048576,10,FALSE)</f>
        <v>No</v>
      </c>
      <c r="U449" t="str">
        <f>VLOOKUP(A449,HR_Metrics_Raw!$1:$1048576,11,FALSE)</f>
        <v>Yes</v>
      </c>
    </row>
    <row r="450" spans="1:21" x14ac:dyDescent="0.35">
      <c r="A450" s="1" t="s">
        <v>122</v>
      </c>
      <c r="B450" s="1" t="str">
        <f>VLOOKUP(Final_HR_Data!A450,Employee_Master_Raw!$1:$1048576,2,FALSE)</f>
        <v>Kiran Patel</v>
      </c>
      <c r="C450" s="1" t="str">
        <f>VLOOKUP(A450,Employee_Master_Raw!$1:$1048576,3,FALSE)</f>
        <v>Female</v>
      </c>
      <c r="D450" s="2">
        <f>VLOOKUP(A450,Employee_Master_Raw!$1:$1048576,4,FALSE)</f>
        <v>26</v>
      </c>
      <c r="E450" s="1" t="str">
        <f>VLOOKUP(A450,Employee_Master_Raw!$1:$1048576,5,FALSE)</f>
        <v>Operations</v>
      </c>
      <c r="F450" s="1" t="str">
        <f>VLOOKUP(A450,Employee_Master_Raw!$1:$1048576,6,FALSE)</f>
        <v>Specialist</v>
      </c>
      <c r="G450" s="1" t="str">
        <f>VLOOKUP(A450,Employee_Master_Raw!$1:$1048576,7,FALSE)</f>
        <v>Chennai</v>
      </c>
      <c r="H450" s="6">
        <f>IF(VLOOKUP(A450,Employee_Master_Raw!$1:$1048576,8,FALSE)=0,"",VLOOKUP(A450,Employee_Master_Raw!$1:$1048576,8,FALSE))</f>
        <v>45125</v>
      </c>
      <c r="I450" t="str">
        <f>VLOOKUP(A450,Employee_Master_Raw!$1:$1048576,9,FALSE)</f>
        <v>Master's</v>
      </c>
      <c r="J450" s="3">
        <f>VLOOKUP(A450,Employee_Master_Raw!$1:$1048576,10,FALSE)</f>
        <v>3</v>
      </c>
      <c r="K450" t="str">
        <f>VLOOKUP(A450,Employee_Master_Raw!$1:$1048576,11,FALSE)</f>
        <v>Priya Sharma</v>
      </c>
      <c r="L450" s="10">
        <f>VLOOKUP(A450,HR_Metrics_Raw!$1:$1048576,2,FALSE)</f>
        <v>59300</v>
      </c>
      <c r="M450" s="3">
        <f>VLOOKUP(A450,HR_Metrics_Raw!$1:$1048576,3,FALSE)</f>
        <v>3</v>
      </c>
      <c r="N450" s="3">
        <f>VLOOKUP(A450,HR_Metrics_Raw!$1:$1048576,4,FALSE)</f>
        <v>6</v>
      </c>
      <c r="O450" s="12">
        <f>VLOOKUP(A450,HR_Metrics_Raw!$1:$1048576,5,FALSE)</f>
        <v>0.96900000000000008</v>
      </c>
      <c r="P450" s="3">
        <f>VLOOKUP(A450,HR_Metrics_Raw!$1:$1048576,6,FALSE)</f>
        <v>10</v>
      </c>
      <c r="Q450" t="str">
        <f>VLOOKUP(A450,HR_Metrics_Raw!$1:$1048576,7,FALSE)</f>
        <v>Unknown</v>
      </c>
      <c r="R450" t="str">
        <f>VLOOKUP(A450,HR_Metrics_Raw!$1:$1048576,8,FALSE)</f>
        <v>No</v>
      </c>
      <c r="S450" s="3">
        <f>VLOOKUP(A450,HR_Metrics_Raw!$1:$1048576,9,FALSE)</f>
        <v>30</v>
      </c>
      <c r="T450" t="str">
        <f>VLOOKUP(A450,HR_Metrics_Raw!$1:$1048576,10,FALSE)</f>
        <v>No</v>
      </c>
      <c r="U450" t="str">
        <f>VLOOKUP(A450,HR_Metrics_Raw!$1:$1048576,11,FALSE)</f>
        <v>No</v>
      </c>
    </row>
    <row r="451" spans="1:21" x14ac:dyDescent="0.35">
      <c r="A451" s="1" t="s">
        <v>2846</v>
      </c>
      <c r="B451" s="1" t="str">
        <f>VLOOKUP(Final_HR_Data!A451,Employee_Master_Raw!$1:$1048576,2,FALSE)</f>
        <v>Kiran Patel</v>
      </c>
      <c r="C451" s="1" t="str">
        <f>VLOOKUP(A451,Employee_Master_Raw!$1:$1048576,3,FALSE)</f>
        <v>Male</v>
      </c>
      <c r="D451" s="2">
        <f>VLOOKUP(A451,Employee_Master_Raw!$1:$1048576,4,FALSE)</f>
        <v>54</v>
      </c>
      <c r="E451" s="1" t="str">
        <f>VLOOKUP(A451,Employee_Master_Raw!$1:$1048576,5,FALSE)</f>
        <v>Customer Support</v>
      </c>
      <c r="F451" s="1" t="str">
        <f>VLOOKUP(A451,Employee_Master_Raw!$1:$1048576,6,FALSE)</f>
        <v>Executive</v>
      </c>
      <c r="G451" s="1" t="str">
        <f>VLOOKUP(A451,Employee_Master_Raw!$1:$1048576,7,FALSE)</f>
        <v>Bangalore</v>
      </c>
      <c r="H451" s="6">
        <f>IF(VLOOKUP(A451,Employee_Master_Raw!$1:$1048576,8,FALSE)=0,"",VLOOKUP(A451,Employee_Master_Raw!$1:$1048576,8,FALSE))</f>
        <v>43002</v>
      </c>
      <c r="I451" t="str">
        <f>VLOOKUP(A451,Employee_Master_Raw!$1:$1048576,9,FALSE)</f>
        <v>Master's</v>
      </c>
      <c r="J451" s="3">
        <f>VLOOKUP(A451,Employee_Master_Raw!$1:$1048576,10,FALSE)</f>
        <v>5</v>
      </c>
      <c r="K451" t="str">
        <f>VLOOKUP(A451,Employee_Master_Raw!$1:$1048576,11,FALSE)</f>
        <v>Rahul Nair</v>
      </c>
      <c r="L451" s="10">
        <f>VLOOKUP(A451,HR_Metrics_Raw!$1:$1048576,2,FALSE)</f>
        <v>173885</v>
      </c>
      <c r="M451" s="3">
        <f>VLOOKUP(A451,HR_Metrics_Raw!$1:$1048576,3,FALSE)</f>
        <v>1</v>
      </c>
      <c r="N451" s="3">
        <f>VLOOKUP(A451,HR_Metrics_Raw!$1:$1048576,4,FALSE)</f>
        <v>6</v>
      </c>
      <c r="O451" s="12">
        <f>VLOOKUP(A451,HR_Metrics_Raw!$1:$1048576,5,FALSE)</f>
        <v>0.98699999999999999</v>
      </c>
      <c r="P451" s="3">
        <f>VLOOKUP(A451,HR_Metrics_Raw!$1:$1048576,6,FALSE)</f>
        <v>22</v>
      </c>
      <c r="Q451" t="str">
        <f>VLOOKUP(A451,HR_Metrics_Raw!$1:$1048576,7,FALSE)</f>
        <v>Sick</v>
      </c>
      <c r="R451" t="str">
        <f>VLOOKUP(A451,HR_Metrics_Raw!$1:$1048576,8,FALSE)</f>
        <v>No</v>
      </c>
      <c r="S451" s="3">
        <f>VLOOKUP(A451,HR_Metrics_Raw!$1:$1048576,9,FALSE)</f>
        <v>20</v>
      </c>
      <c r="T451" t="str">
        <f>VLOOKUP(A451,HR_Metrics_Raw!$1:$1048576,10,FALSE)</f>
        <v>No</v>
      </c>
      <c r="U451" t="str">
        <f>VLOOKUP(A451,HR_Metrics_Raw!$1:$1048576,11,FALSE)</f>
        <v>No</v>
      </c>
    </row>
    <row r="452" spans="1:21" x14ac:dyDescent="0.35">
      <c r="A452" s="1" t="s">
        <v>225</v>
      </c>
      <c r="B452" s="1" t="str">
        <f>VLOOKUP(Final_HR_Data!A452,Employee_Master_Raw!$1:$1048576,2,FALSE)</f>
        <v>Sneha Iyer</v>
      </c>
      <c r="C452" s="1" t="str">
        <f>VLOOKUP(A452,Employee_Master_Raw!$1:$1048576,3,FALSE)</f>
        <v>Male</v>
      </c>
      <c r="D452" s="2">
        <f>VLOOKUP(A452,Employee_Master_Raw!$1:$1048576,4,FALSE)</f>
        <v>50</v>
      </c>
      <c r="E452" s="1" t="str">
        <f>VLOOKUP(A452,Employee_Master_Raw!$1:$1048576,5,FALSE)</f>
        <v>FINANCE</v>
      </c>
      <c r="F452" s="1" t="str">
        <f>VLOOKUP(A452,Employee_Master_Raw!$1:$1048576,6,FALSE)</f>
        <v>Developer</v>
      </c>
      <c r="G452" s="1" t="str">
        <f>VLOOKUP(A452,Employee_Master_Raw!$1:$1048576,7,FALSE)</f>
        <v>Delhi</v>
      </c>
      <c r="H452" s="6">
        <f>IF(VLOOKUP(A452,Employee_Master_Raw!$1:$1048576,8,FALSE)=0,"",VLOOKUP(A452,Employee_Master_Raw!$1:$1048576,8,FALSE))</f>
        <v>42808</v>
      </c>
      <c r="I452" t="str">
        <f>VLOOKUP(A452,Employee_Master_Raw!$1:$1048576,9,FALSE)</f>
        <v>Bachelor's</v>
      </c>
      <c r="J452" s="3">
        <f>VLOOKUP(A452,Employee_Master_Raw!$1:$1048576,10,FALSE)</f>
        <v>5</v>
      </c>
      <c r="K452" t="str">
        <f>VLOOKUP(A452,Employee_Master_Raw!$1:$1048576,11,FALSE)</f>
        <v>Priya Sharma</v>
      </c>
      <c r="L452" s="10">
        <f>VLOOKUP(A452,HR_Metrics_Raw!$1:$1048576,2,FALSE)</f>
        <v>115221</v>
      </c>
      <c r="M452" s="3">
        <f>VLOOKUP(A452,HR_Metrics_Raw!$1:$1048576,3,FALSE)</f>
        <v>5</v>
      </c>
      <c r="N452" s="3">
        <f>VLOOKUP(A452,HR_Metrics_Raw!$1:$1048576,4,FALSE)</f>
        <v>10</v>
      </c>
      <c r="O452" s="12">
        <f>VLOOKUP(A452,HR_Metrics_Raw!$1:$1048576,5,FALSE)</f>
        <v>0.97099999999999997</v>
      </c>
      <c r="P452" s="3">
        <f>VLOOKUP(A452,HR_Metrics_Raw!$1:$1048576,6,FALSE)</f>
        <v>13</v>
      </c>
      <c r="Q452" t="str">
        <f>VLOOKUP(A452,HR_Metrics_Raw!$1:$1048576,7,FALSE)</f>
        <v>Sick</v>
      </c>
      <c r="R452" t="str">
        <f>VLOOKUP(A452,HR_Metrics_Raw!$1:$1048576,8,FALSE)</f>
        <v>Yes</v>
      </c>
      <c r="S452" s="3">
        <f>VLOOKUP(A452,HR_Metrics_Raw!$1:$1048576,9,FALSE)</f>
        <v>56</v>
      </c>
      <c r="T452" t="str">
        <f>VLOOKUP(A452,HR_Metrics_Raw!$1:$1048576,10,FALSE)</f>
        <v>No</v>
      </c>
      <c r="U452" t="str">
        <f>VLOOKUP(A452,HR_Metrics_Raw!$1:$1048576,11,FALSE)</f>
        <v>No</v>
      </c>
    </row>
    <row r="453" spans="1:21" x14ac:dyDescent="0.35">
      <c r="A453" s="1" t="s">
        <v>1159</v>
      </c>
      <c r="B453" s="1" t="str">
        <f>VLOOKUP(Final_HR_Data!A453,Employee_Master_Raw!$1:$1048576,2,FALSE)</f>
        <v>Rahul Kumar</v>
      </c>
      <c r="C453" s="1" t="str">
        <f>VLOOKUP(A453,Employee_Master_Raw!$1:$1048576,3,FALSE)</f>
        <v>Male</v>
      </c>
      <c r="D453" s="2">
        <f>VLOOKUP(A453,Employee_Master_Raw!$1:$1048576,4,FALSE)</f>
        <v>54</v>
      </c>
      <c r="E453" s="1" t="str">
        <f>VLOOKUP(A453,Employee_Master_Raw!$1:$1048576,5,FALSE)</f>
        <v>Unknown</v>
      </c>
      <c r="F453" s="1" t="str">
        <f>VLOOKUP(A453,Employee_Master_Raw!$1:$1048576,6,FALSE)</f>
        <v>Specialist</v>
      </c>
      <c r="G453" s="1" t="str">
        <f>VLOOKUP(A453,Employee_Master_Raw!$1:$1048576,7,FALSE)</f>
        <v>Pune</v>
      </c>
      <c r="H453" s="6">
        <f>IF(VLOOKUP(A453,Employee_Master_Raw!$1:$1048576,8,FALSE)=0,"",VLOOKUP(A453,Employee_Master_Raw!$1:$1048576,8,FALSE))</f>
        <v>44369</v>
      </c>
      <c r="I453" t="str">
        <f>VLOOKUP(A453,Employee_Master_Raw!$1:$1048576,9,FALSE)</f>
        <v>Master's</v>
      </c>
      <c r="J453" s="3">
        <f>VLOOKUP(A453,Employee_Master_Raw!$1:$1048576,10,FALSE)</f>
        <v>13</v>
      </c>
      <c r="K453" t="str">
        <f>VLOOKUP(A453,Employee_Master_Raw!$1:$1048576,11,FALSE)</f>
        <v>Priya Sharma</v>
      </c>
      <c r="L453" s="10">
        <f>VLOOKUP(A453,HR_Metrics_Raw!$1:$1048576,2,FALSE)</f>
        <v>74492</v>
      </c>
      <c r="M453" s="3">
        <f>VLOOKUP(A453,HR_Metrics_Raw!$1:$1048576,3,FALSE)</f>
        <v>1</v>
      </c>
      <c r="N453" s="3">
        <f>VLOOKUP(A453,HR_Metrics_Raw!$1:$1048576,4,FALSE)</f>
        <v>10</v>
      </c>
      <c r="O453" s="12">
        <f>VLOOKUP(A453,HR_Metrics_Raw!$1:$1048576,5,FALSE)</f>
        <v>0.95599999999999996</v>
      </c>
      <c r="P453" s="3">
        <f>VLOOKUP(A453,HR_Metrics_Raw!$1:$1048576,6,FALSE)</f>
        <v>6</v>
      </c>
      <c r="Q453" t="str">
        <f>VLOOKUP(A453,HR_Metrics_Raw!$1:$1048576,7,FALSE)</f>
        <v>Sick</v>
      </c>
      <c r="R453" t="str">
        <f>VLOOKUP(A453,HR_Metrics_Raw!$1:$1048576,8,FALSE)</f>
        <v>Yes</v>
      </c>
      <c r="S453" s="3">
        <f>VLOOKUP(A453,HR_Metrics_Raw!$1:$1048576,9,FALSE)</f>
        <v>78</v>
      </c>
      <c r="T453" t="str">
        <f>VLOOKUP(A453,HR_Metrics_Raw!$1:$1048576,10,FALSE)</f>
        <v>No</v>
      </c>
      <c r="U453" t="str">
        <f>VLOOKUP(A453,HR_Metrics_Raw!$1:$1048576,11,FALSE)</f>
        <v>No</v>
      </c>
    </row>
    <row r="454" spans="1:21" x14ac:dyDescent="0.35">
      <c r="A454" s="1" t="s">
        <v>2673</v>
      </c>
      <c r="B454" s="1" t="str">
        <f>VLOOKUP(Final_HR_Data!A454,Employee_Master_Raw!$1:$1048576,2,FALSE)</f>
        <v>Arjun Nair</v>
      </c>
      <c r="C454" s="1" t="str">
        <f>VLOOKUP(A454,Employee_Master_Raw!$1:$1048576,3,FALSE)</f>
        <v>Male</v>
      </c>
      <c r="D454" s="2">
        <f>VLOOKUP(A454,Employee_Master_Raw!$1:$1048576,4,FALSE)</f>
        <v>30</v>
      </c>
      <c r="E454" s="1" t="str">
        <f>VLOOKUP(A454,Employee_Master_Raw!$1:$1048576,5,FALSE)</f>
        <v>Customer Support</v>
      </c>
      <c r="F454" s="1" t="str">
        <f>VLOOKUP(A454,Employee_Master_Raw!$1:$1048576,6,FALSE)</f>
        <v>Specialist</v>
      </c>
      <c r="G454" s="1" t="str">
        <f>VLOOKUP(A454,Employee_Master_Raw!$1:$1048576,7,FALSE)</f>
        <v>Chennai</v>
      </c>
      <c r="H454" s="6">
        <f>IF(VLOOKUP(A454,Employee_Master_Raw!$1:$1048576,8,FALSE)=0,"",VLOOKUP(A454,Employee_Master_Raw!$1:$1048576,8,FALSE))</f>
        <v>45214</v>
      </c>
      <c r="I454" t="str">
        <f>VLOOKUP(A454,Employee_Master_Raw!$1:$1048576,9,FALSE)</f>
        <v>MBA</v>
      </c>
      <c r="J454" s="3">
        <f>VLOOKUP(A454,Employee_Master_Raw!$1:$1048576,10,FALSE)</f>
        <v>1</v>
      </c>
      <c r="K454" t="str">
        <f>VLOOKUP(A454,Employee_Master_Raw!$1:$1048576,11,FALSE)</f>
        <v>Rahul Nair</v>
      </c>
      <c r="L454" s="10">
        <f>VLOOKUP(A454,HR_Metrics_Raw!$1:$1048576,2,FALSE)</f>
        <v>36694</v>
      </c>
      <c r="M454" s="3">
        <f>VLOOKUP(A454,HR_Metrics_Raw!$1:$1048576,3,FALSE)</f>
        <v>1</v>
      </c>
      <c r="N454" s="3">
        <f>VLOOKUP(A454,HR_Metrics_Raw!$1:$1048576,4,FALSE)</f>
        <v>1</v>
      </c>
      <c r="O454" s="12">
        <f>VLOOKUP(A454,HR_Metrics_Raw!$1:$1048576,5,FALSE)</f>
        <v>0.86199999999999999</v>
      </c>
      <c r="P454" s="3">
        <f>VLOOKUP(A454,HR_Metrics_Raw!$1:$1048576,6,FALSE)</f>
        <v>9</v>
      </c>
      <c r="Q454" t="str">
        <f>VLOOKUP(A454,HR_Metrics_Raw!$1:$1048576,7,FALSE)</f>
        <v>Earned</v>
      </c>
      <c r="R454" t="str">
        <f>VLOOKUP(A454,HR_Metrics_Raw!$1:$1048576,8,FALSE)</f>
        <v>No</v>
      </c>
      <c r="S454" s="3">
        <f>VLOOKUP(A454,HR_Metrics_Raw!$1:$1048576,9,FALSE)</f>
        <v>60</v>
      </c>
      <c r="T454" t="str">
        <f>VLOOKUP(A454,HR_Metrics_Raw!$1:$1048576,10,FALSE)</f>
        <v>No</v>
      </c>
      <c r="U454" t="str">
        <f>VLOOKUP(A454,HR_Metrics_Raw!$1:$1048576,11,FALSE)</f>
        <v>No</v>
      </c>
    </row>
    <row r="455" spans="1:21" x14ac:dyDescent="0.35">
      <c r="A455" s="1" t="s">
        <v>226</v>
      </c>
      <c r="B455" s="1" t="str">
        <f>VLOOKUP(Final_HR_Data!A455,Employee_Master_Raw!$1:$1048576,2,FALSE)</f>
        <v>Amit Das</v>
      </c>
      <c r="C455" s="1" t="str">
        <f>VLOOKUP(A455,Employee_Master_Raw!$1:$1048576,3,FALSE)</f>
        <v>Female</v>
      </c>
      <c r="D455" s="2">
        <f>VLOOKUP(A455,Employee_Master_Raw!$1:$1048576,4,FALSE)</f>
        <v>25</v>
      </c>
      <c r="E455" s="1" t="str">
        <f>VLOOKUP(A455,Employee_Master_Raw!$1:$1048576,5,FALSE)</f>
        <v>Sales</v>
      </c>
      <c r="F455" s="1" t="str">
        <f>VLOOKUP(A455,Employee_Master_Raw!$1:$1048576,6,FALSE)</f>
        <v>Manager</v>
      </c>
      <c r="G455" s="1" t="str">
        <f>VLOOKUP(A455,Employee_Master_Raw!$1:$1048576,7,FALSE)</f>
        <v>Pune</v>
      </c>
      <c r="H455" s="6">
        <f>IF(VLOOKUP(A455,Employee_Master_Raw!$1:$1048576,8,FALSE)=0,"",VLOOKUP(A455,Employee_Master_Raw!$1:$1048576,8,FALSE))</f>
        <v>43530</v>
      </c>
      <c r="I455" t="str">
        <f>VLOOKUP(A455,Employee_Master_Raw!$1:$1048576,9,FALSE)</f>
        <v>MCA</v>
      </c>
      <c r="J455" s="3">
        <f>VLOOKUP(A455,Employee_Master_Raw!$1:$1048576,10,FALSE)</f>
        <v>13</v>
      </c>
      <c r="K455" t="str">
        <f>VLOOKUP(A455,Employee_Master_Raw!$1:$1048576,11,FALSE)</f>
        <v>Rahul Nair</v>
      </c>
      <c r="L455" s="10">
        <f>VLOOKUP(A455,HR_Metrics_Raw!$1:$1048576,2,FALSE)</f>
        <v>53380</v>
      </c>
      <c r="M455" s="3">
        <f>VLOOKUP(A455,HR_Metrics_Raw!$1:$1048576,3,FALSE)</f>
        <v>3</v>
      </c>
      <c r="N455" s="3">
        <f>VLOOKUP(A455,HR_Metrics_Raw!$1:$1048576,4,FALSE)</f>
        <v>7</v>
      </c>
      <c r="O455" s="12">
        <f>VLOOKUP(A455,HR_Metrics_Raw!$1:$1048576,5,FALSE)</f>
        <v>0.82900000000000007</v>
      </c>
      <c r="P455" s="3">
        <f>VLOOKUP(A455,HR_Metrics_Raw!$1:$1048576,6,FALSE)</f>
        <v>9</v>
      </c>
      <c r="Q455" t="str">
        <f>VLOOKUP(A455,HR_Metrics_Raw!$1:$1048576,7,FALSE)</f>
        <v>Earned</v>
      </c>
      <c r="R455" t="str">
        <f>VLOOKUP(A455,HR_Metrics_Raw!$1:$1048576,8,FALSE)</f>
        <v>No</v>
      </c>
      <c r="S455" s="3">
        <f>VLOOKUP(A455,HR_Metrics_Raw!$1:$1048576,9,FALSE)</f>
        <v>41</v>
      </c>
      <c r="T455" t="str">
        <f>VLOOKUP(A455,HR_Metrics_Raw!$1:$1048576,10,FALSE)</f>
        <v>No</v>
      </c>
      <c r="U455" t="str">
        <f>VLOOKUP(A455,HR_Metrics_Raw!$1:$1048576,11,FALSE)</f>
        <v>No</v>
      </c>
    </row>
    <row r="456" spans="1:21" x14ac:dyDescent="0.35">
      <c r="A456" s="1" t="s">
        <v>1965</v>
      </c>
      <c r="B456" s="1" t="str">
        <f>VLOOKUP(Final_HR_Data!A456,Employee_Master_Raw!$1:$1048576,2,FALSE)</f>
        <v>Ananya Sharma</v>
      </c>
      <c r="C456" s="1" t="str">
        <f>VLOOKUP(A456,Employee_Master_Raw!$1:$1048576,3,FALSE)</f>
        <v>Female</v>
      </c>
      <c r="D456" s="2">
        <f>VLOOKUP(A456,Employee_Master_Raw!$1:$1048576,4,FALSE)</f>
        <v>29</v>
      </c>
      <c r="E456" s="1" t="str">
        <f>VLOOKUP(A456,Employee_Master_Raw!$1:$1048576,5,FALSE)</f>
        <v>Customer Support</v>
      </c>
      <c r="F456" s="1" t="str">
        <f>VLOOKUP(A456,Employee_Master_Raw!$1:$1048576,6,FALSE)</f>
        <v>Executive</v>
      </c>
      <c r="G456" s="1" t="str">
        <f>VLOOKUP(A456,Employee_Master_Raw!$1:$1048576,7,FALSE)</f>
        <v>Hyderabad</v>
      </c>
      <c r="H456" s="6">
        <f>IF(VLOOKUP(A456,Employee_Master_Raw!$1:$1048576,8,FALSE)=0,"",VLOOKUP(A456,Employee_Master_Raw!$1:$1048576,8,FALSE))</f>
        <v>43400</v>
      </c>
      <c r="I456" t="str">
        <f>VLOOKUP(A456,Employee_Master_Raw!$1:$1048576,9,FALSE)</f>
        <v>Master's</v>
      </c>
      <c r="J456" s="3">
        <f>VLOOKUP(A456,Employee_Master_Raw!$1:$1048576,10,FALSE)</f>
        <v>19</v>
      </c>
      <c r="K456" t="str">
        <f>VLOOKUP(A456,Employee_Master_Raw!$1:$1048576,11,FALSE)</f>
        <v>Priya Sharma</v>
      </c>
      <c r="L456" s="10">
        <f>VLOOKUP(A456,HR_Metrics_Raw!$1:$1048576,2,FALSE)</f>
        <v>133758</v>
      </c>
      <c r="M456" s="3">
        <f>VLOOKUP(A456,HR_Metrics_Raw!$1:$1048576,3,FALSE)</f>
        <v>1</v>
      </c>
      <c r="N456" s="3">
        <f>VLOOKUP(A456,HR_Metrics_Raw!$1:$1048576,4,FALSE)</f>
        <v>3</v>
      </c>
      <c r="O456" s="12">
        <f>VLOOKUP(A456,HR_Metrics_Raw!$1:$1048576,5,FALSE)</f>
        <v>0.745</v>
      </c>
      <c r="P456" s="3">
        <f>VLOOKUP(A456,HR_Metrics_Raw!$1:$1048576,6,FALSE)</f>
        <v>24</v>
      </c>
      <c r="Q456" t="str">
        <f>VLOOKUP(A456,HR_Metrics_Raw!$1:$1048576,7,FALSE)</f>
        <v>Maternity/Paternity</v>
      </c>
      <c r="R456" t="str">
        <f>VLOOKUP(A456,HR_Metrics_Raw!$1:$1048576,8,FALSE)</f>
        <v>Yes</v>
      </c>
      <c r="S456" s="3">
        <f>VLOOKUP(A456,HR_Metrics_Raw!$1:$1048576,9,FALSE)</f>
        <v>34</v>
      </c>
      <c r="T456" t="str">
        <f>VLOOKUP(A456,HR_Metrics_Raw!$1:$1048576,10,FALSE)</f>
        <v>No</v>
      </c>
      <c r="U456" t="str">
        <f>VLOOKUP(A456,HR_Metrics_Raw!$1:$1048576,11,FALSE)</f>
        <v>No</v>
      </c>
    </row>
    <row r="457" spans="1:21" x14ac:dyDescent="0.35">
      <c r="A457" s="1" t="s">
        <v>245</v>
      </c>
      <c r="B457" s="1" t="str">
        <f>VLOOKUP(Final_HR_Data!A457,Employee_Master_Raw!$1:$1048576,2,FALSE)</f>
        <v>Kiran Patel</v>
      </c>
      <c r="C457" s="1" t="str">
        <f>VLOOKUP(A457,Employee_Master_Raw!$1:$1048576,3,FALSE)</f>
        <v>Male</v>
      </c>
      <c r="D457" s="2">
        <f>VLOOKUP(A457,Employee_Master_Raw!$1:$1048576,4,FALSE)</f>
        <v>22</v>
      </c>
      <c r="E457" s="1" t="str">
        <f>VLOOKUP(A457,Employee_Master_Raw!$1:$1048576,5,FALSE)</f>
        <v>Finance</v>
      </c>
      <c r="F457" s="1" t="str">
        <f>VLOOKUP(A457,Employee_Master_Raw!$1:$1048576,6,FALSE)</f>
        <v>Executive</v>
      </c>
      <c r="G457" s="1" t="str">
        <f>VLOOKUP(A457,Employee_Master_Raw!$1:$1048576,7,FALSE)</f>
        <v>Mumbai</v>
      </c>
      <c r="H457" s="6">
        <f>IF(VLOOKUP(A457,Employee_Master_Raw!$1:$1048576,8,FALSE)=0,"",VLOOKUP(A457,Employee_Master_Raw!$1:$1048576,8,FALSE))</f>
        <v>44348</v>
      </c>
      <c r="I457" t="str">
        <f>VLOOKUP(A457,Employee_Master_Raw!$1:$1048576,9,FALSE)</f>
        <v>Master's</v>
      </c>
      <c r="J457" s="3">
        <f>VLOOKUP(A457,Employee_Master_Raw!$1:$1048576,10,FALSE)</f>
        <v>3</v>
      </c>
      <c r="K457" t="str">
        <f>VLOOKUP(A457,Employee_Master_Raw!$1:$1048576,11,FALSE)</f>
        <v>Priya Sharma</v>
      </c>
      <c r="L457" s="10">
        <f>VLOOKUP(A457,HR_Metrics_Raw!$1:$1048576,2,FALSE)</f>
        <v>172808</v>
      </c>
      <c r="M457" s="3">
        <f>VLOOKUP(A457,HR_Metrics_Raw!$1:$1048576,3,FALSE)</f>
        <v>4</v>
      </c>
      <c r="N457" s="3">
        <f>VLOOKUP(A457,HR_Metrics_Raw!$1:$1048576,4,FALSE)</f>
        <v>10</v>
      </c>
      <c r="O457" s="12">
        <f>VLOOKUP(A457,HR_Metrics_Raw!$1:$1048576,5,FALSE)</f>
        <v>0.94200000000000006</v>
      </c>
      <c r="P457" s="3">
        <f>VLOOKUP(A457,HR_Metrics_Raw!$1:$1048576,6,FALSE)</f>
        <v>4</v>
      </c>
      <c r="Q457" t="str">
        <f>VLOOKUP(A457,HR_Metrics_Raw!$1:$1048576,7,FALSE)</f>
        <v>Maternity/Paternity</v>
      </c>
      <c r="R457" t="str">
        <f>VLOOKUP(A457,HR_Metrics_Raw!$1:$1048576,8,FALSE)</f>
        <v>Yes</v>
      </c>
      <c r="S457" s="3">
        <f>VLOOKUP(A457,HR_Metrics_Raw!$1:$1048576,9,FALSE)</f>
        <v>61</v>
      </c>
      <c r="T457" t="str">
        <f>VLOOKUP(A457,HR_Metrics_Raw!$1:$1048576,10,FALSE)</f>
        <v>No</v>
      </c>
      <c r="U457" t="str">
        <f>VLOOKUP(A457,HR_Metrics_Raw!$1:$1048576,11,FALSE)</f>
        <v>No</v>
      </c>
    </row>
    <row r="458" spans="1:21" x14ac:dyDescent="0.35">
      <c r="A458" s="1" t="s">
        <v>1009</v>
      </c>
      <c r="B458" s="1" t="str">
        <f>VLOOKUP(Final_HR_Data!A458,Employee_Master_Raw!$1:$1048576,2,FALSE)</f>
        <v>Arjun Nair</v>
      </c>
      <c r="C458" s="1" t="str">
        <f>VLOOKUP(A458,Employee_Master_Raw!$1:$1048576,3,FALSE)</f>
        <v>Male</v>
      </c>
      <c r="D458" s="2">
        <f>VLOOKUP(A458,Employee_Master_Raw!$1:$1048576,4,FALSE)</f>
        <v>54</v>
      </c>
      <c r="E458" s="1" t="str">
        <f>VLOOKUP(A458,Employee_Master_Raw!$1:$1048576,5,FALSE)</f>
        <v>HR</v>
      </c>
      <c r="F458" s="1" t="str">
        <f>VLOOKUP(A458,Employee_Master_Raw!$1:$1048576,6,FALSE)</f>
        <v>Analyst</v>
      </c>
      <c r="G458" s="1" t="str">
        <f>VLOOKUP(A458,Employee_Master_Raw!$1:$1048576,7,FALSE)</f>
        <v>Kochi</v>
      </c>
      <c r="H458" s="6">
        <f>IF(VLOOKUP(A458,Employee_Master_Raw!$1:$1048576,8,FALSE)=0,"",VLOOKUP(A458,Employee_Master_Raw!$1:$1048576,8,FALSE))</f>
        <v>43213</v>
      </c>
      <c r="I458" t="str">
        <f>VLOOKUP(A458,Employee_Master_Raw!$1:$1048576,9,FALSE)</f>
        <v>MCA</v>
      </c>
      <c r="J458" s="3">
        <f>VLOOKUP(A458,Employee_Master_Raw!$1:$1048576,10,FALSE)</f>
        <v>6</v>
      </c>
      <c r="K458" t="str">
        <f>VLOOKUP(A458,Employee_Master_Raw!$1:$1048576,11,FALSE)</f>
        <v>Rahul Nair</v>
      </c>
      <c r="L458" s="10">
        <f>VLOOKUP(A458,HR_Metrics_Raw!$1:$1048576,2,FALSE)</f>
        <v>96347</v>
      </c>
      <c r="M458" s="3">
        <f>VLOOKUP(A458,HR_Metrics_Raw!$1:$1048576,3,FALSE)</f>
        <v>1</v>
      </c>
      <c r="N458" s="3">
        <f>VLOOKUP(A458,HR_Metrics_Raw!$1:$1048576,4,FALSE)</f>
        <v>7</v>
      </c>
      <c r="O458" s="12">
        <f>VLOOKUP(A458,HR_Metrics_Raw!$1:$1048576,5,FALSE)</f>
        <v>1</v>
      </c>
      <c r="P458" s="3">
        <f>VLOOKUP(A458,HR_Metrics_Raw!$1:$1048576,6,FALSE)</f>
        <v>23</v>
      </c>
      <c r="Q458" t="str">
        <f>VLOOKUP(A458,HR_Metrics_Raw!$1:$1048576,7,FALSE)</f>
        <v>Unpaid</v>
      </c>
      <c r="R458" t="str">
        <f>VLOOKUP(A458,HR_Metrics_Raw!$1:$1048576,8,FALSE)</f>
        <v>Yes</v>
      </c>
      <c r="S458" s="3">
        <f>VLOOKUP(A458,HR_Metrics_Raw!$1:$1048576,9,FALSE)</f>
        <v>28</v>
      </c>
      <c r="T458" t="str">
        <f>VLOOKUP(A458,HR_Metrics_Raw!$1:$1048576,10,FALSE)</f>
        <v>No</v>
      </c>
      <c r="U458" t="str">
        <f>VLOOKUP(A458,HR_Metrics_Raw!$1:$1048576,11,FALSE)</f>
        <v>No</v>
      </c>
    </row>
    <row r="459" spans="1:21" x14ac:dyDescent="0.35">
      <c r="A459" s="1" t="s">
        <v>11</v>
      </c>
      <c r="B459" s="1" t="str">
        <f>VLOOKUP(Final_HR_Data!A459,Employee_Master_Raw!$1:$1048576,2,FALSE)</f>
        <v>Priya Menon</v>
      </c>
      <c r="C459" s="1" t="str">
        <f>VLOOKUP(A459,Employee_Master_Raw!$1:$1048576,3,FALSE)</f>
        <v>Male</v>
      </c>
      <c r="D459" s="2">
        <f>VLOOKUP(A459,Employee_Master_Raw!$1:$1048576,4,FALSE)</f>
        <v>30</v>
      </c>
      <c r="E459" s="1" t="str">
        <f>VLOOKUP(A459,Employee_Master_Raw!$1:$1048576,5,FALSE)</f>
        <v>Marketing</v>
      </c>
      <c r="F459" s="1" t="str">
        <f>VLOOKUP(A459,Employee_Master_Raw!$1:$1048576,6,FALSE)</f>
        <v>Specialist</v>
      </c>
      <c r="G459" s="1" t="str">
        <f>VLOOKUP(A459,Employee_Master_Raw!$1:$1048576,7,FALSE)</f>
        <v>Pune</v>
      </c>
      <c r="H459" s="6">
        <f>IF(VLOOKUP(A459,Employee_Master_Raw!$1:$1048576,8,FALSE)=0,"",VLOOKUP(A459,Employee_Master_Raw!$1:$1048576,8,FALSE))</f>
        <v>45792</v>
      </c>
      <c r="I459" t="str">
        <f>VLOOKUP(A459,Employee_Master_Raw!$1:$1048576,9,FALSE)</f>
        <v>MBA</v>
      </c>
      <c r="J459" s="3">
        <f>VLOOKUP(A459,Employee_Master_Raw!$1:$1048576,10,FALSE)</f>
        <v>2</v>
      </c>
      <c r="K459" t="str">
        <f>VLOOKUP(A459,Employee_Master_Raw!$1:$1048576,11,FALSE)</f>
        <v>Sneha Thomas</v>
      </c>
      <c r="L459" s="10">
        <f>VLOOKUP(A459,HR_Metrics_Raw!$1:$1048576,2,FALSE)</f>
        <v>61373</v>
      </c>
      <c r="M459" s="3">
        <f>VLOOKUP(A459,HR_Metrics_Raw!$1:$1048576,3,FALSE)</f>
        <v>3</v>
      </c>
      <c r="N459" s="3">
        <f>VLOOKUP(A459,HR_Metrics_Raw!$1:$1048576,4,FALSE)</f>
        <v>6</v>
      </c>
      <c r="O459" s="12">
        <f>VLOOKUP(A459,HR_Metrics_Raw!$1:$1048576,5,FALSE)</f>
        <v>0.86299999999999999</v>
      </c>
      <c r="P459" s="3">
        <f>VLOOKUP(A459,HR_Metrics_Raw!$1:$1048576,6,FALSE)</f>
        <v>27</v>
      </c>
      <c r="Q459" t="str">
        <f>VLOOKUP(A459,HR_Metrics_Raw!$1:$1048576,7,FALSE)</f>
        <v>Earned</v>
      </c>
      <c r="R459" t="str">
        <f>VLOOKUP(A459,HR_Metrics_Raw!$1:$1048576,8,FALSE)</f>
        <v>No</v>
      </c>
      <c r="S459" s="3">
        <f>VLOOKUP(A459,HR_Metrics_Raw!$1:$1048576,9,FALSE)</f>
        <v>56</v>
      </c>
      <c r="T459" t="str">
        <f>VLOOKUP(A459,HR_Metrics_Raw!$1:$1048576,10,FALSE)</f>
        <v>No</v>
      </c>
      <c r="U459" t="str">
        <f>VLOOKUP(A459,HR_Metrics_Raw!$1:$1048576,11,FALSE)</f>
        <v>No</v>
      </c>
    </row>
    <row r="460" spans="1:21" x14ac:dyDescent="0.35">
      <c r="A460" s="1" t="s">
        <v>1780</v>
      </c>
      <c r="B460" s="1" t="str">
        <f>VLOOKUP(Final_HR_Data!A460,Employee_Master_Raw!$1:$1048576,2,FALSE)</f>
        <v>Arjun Nair</v>
      </c>
      <c r="C460" s="1" t="str">
        <f>VLOOKUP(A460,Employee_Master_Raw!$1:$1048576,3,FALSE)</f>
        <v>Male</v>
      </c>
      <c r="D460" s="2">
        <f>VLOOKUP(A460,Employee_Master_Raw!$1:$1048576,4,FALSE)</f>
        <v>41</v>
      </c>
      <c r="E460" s="1" t="str">
        <f>VLOOKUP(A460,Employee_Master_Raw!$1:$1048576,5,FALSE)</f>
        <v>IT</v>
      </c>
      <c r="F460" s="1" t="str">
        <f>VLOOKUP(A460,Employee_Master_Raw!$1:$1048576,6,FALSE)</f>
        <v>Developer</v>
      </c>
      <c r="G460" s="1" t="str">
        <f>VLOOKUP(A460,Employee_Master_Raw!$1:$1048576,7,FALSE)</f>
        <v>Hyderabad</v>
      </c>
      <c r="H460" s="6">
        <f>IF(VLOOKUP(A460,Employee_Master_Raw!$1:$1048576,8,FALSE)=0,"",VLOOKUP(A460,Employee_Master_Raw!$1:$1048576,8,FALSE))</f>
        <v>45734</v>
      </c>
      <c r="I460" t="str">
        <f>VLOOKUP(A460,Employee_Master_Raw!$1:$1048576,9,FALSE)</f>
        <v>MCA</v>
      </c>
      <c r="J460" s="3">
        <f>VLOOKUP(A460,Employee_Master_Raw!$1:$1048576,10,FALSE)</f>
        <v>10</v>
      </c>
      <c r="K460" t="str">
        <f>VLOOKUP(A460,Employee_Master_Raw!$1:$1048576,11,FALSE)</f>
        <v>Rahul Nair</v>
      </c>
      <c r="L460" s="10">
        <f>VLOOKUP(A460,HR_Metrics_Raw!$1:$1048576,2,FALSE)</f>
        <v>114212</v>
      </c>
      <c r="M460" s="3">
        <f>VLOOKUP(A460,HR_Metrics_Raw!$1:$1048576,3,FALSE)</f>
        <v>5</v>
      </c>
      <c r="N460" s="3">
        <f>VLOOKUP(A460,HR_Metrics_Raw!$1:$1048576,4,FALSE)</f>
        <v>5</v>
      </c>
      <c r="O460" s="12">
        <f>VLOOKUP(A460,HR_Metrics_Raw!$1:$1048576,5,FALSE)</f>
        <v>0.93099999999999994</v>
      </c>
      <c r="P460" s="3">
        <f>VLOOKUP(A460,HR_Metrics_Raw!$1:$1048576,6,FALSE)</f>
        <v>24</v>
      </c>
      <c r="Q460" t="str">
        <f>VLOOKUP(A460,HR_Metrics_Raw!$1:$1048576,7,FALSE)</f>
        <v>Sick</v>
      </c>
      <c r="R460" t="str">
        <f>VLOOKUP(A460,HR_Metrics_Raw!$1:$1048576,8,FALSE)</f>
        <v>No</v>
      </c>
      <c r="S460" s="3">
        <f>VLOOKUP(A460,HR_Metrics_Raw!$1:$1048576,9,FALSE)</f>
        <v>79</v>
      </c>
      <c r="T460" t="str">
        <f>VLOOKUP(A460,HR_Metrics_Raw!$1:$1048576,10,FALSE)</f>
        <v>No</v>
      </c>
      <c r="U460" t="str">
        <f>VLOOKUP(A460,HR_Metrics_Raw!$1:$1048576,11,FALSE)</f>
        <v>No</v>
      </c>
    </row>
    <row r="461" spans="1:21" x14ac:dyDescent="0.35">
      <c r="A461" s="1" t="s">
        <v>2748</v>
      </c>
      <c r="B461" s="1" t="str">
        <f>VLOOKUP(Final_HR_Data!A461,Employee_Master_Raw!$1:$1048576,2,FALSE)</f>
        <v>Sneha Iyer</v>
      </c>
      <c r="C461" s="1" t="str">
        <f>VLOOKUP(A461,Employee_Master_Raw!$1:$1048576,3,FALSE)</f>
        <v>Male</v>
      </c>
      <c r="D461" s="2">
        <f>VLOOKUP(A461,Employee_Master_Raw!$1:$1048576,4,FALSE)</f>
        <v>43</v>
      </c>
      <c r="E461" s="1" t="str">
        <f>VLOOKUP(A461,Employee_Master_Raw!$1:$1048576,5,FALSE)</f>
        <v>Marketing</v>
      </c>
      <c r="F461" s="1" t="str">
        <f>VLOOKUP(A461,Employee_Master_Raw!$1:$1048576,6,FALSE)</f>
        <v>Manager</v>
      </c>
      <c r="G461" s="1" t="str">
        <f>VLOOKUP(A461,Employee_Master_Raw!$1:$1048576,7,FALSE)</f>
        <v>Chennai</v>
      </c>
      <c r="H461" s="6">
        <f>IF(VLOOKUP(A461,Employee_Master_Raw!$1:$1048576,8,FALSE)=0,"",VLOOKUP(A461,Employee_Master_Raw!$1:$1048576,8,FALSE))</f>
        <v>43025</v>
      </c>
      <c r="I461" t="str">
        <f>VLOOKUP(A461,Employee_Master_Raw!$1:$1048576,9,FALSE)</f>
        <v>MBA</v>
      </c>
      <c r="J461" s="3">
        <f>VLOOKUP(A461,Employee_Master_Raw!$1:$1048576,10,FALSE)</f>
        <v>3</v>
      </c>
      <c r="K461" t="str">
        <f>VLOOKUP(A461,Employee_Master_Raw!$1:$1048576,11,FALSE)</f>
        <v>Anil Menon</v>
      </c>
      <c r="L461" s="10">
        <f>VLOOKUP(A461,HR_Metrics_Raw!$1:$1048576,2,FALSE)</f>
        <v>102612</v>
      </c>
      <c r="M461" s="3">
        <f>VLOOKUP(A461,HR_Metrics_Raw!$1:$1048576,3,FALSE)</f>
        <v>2</v>
      </c>
      <c r="N461" s="3">
        <f>VLOOKUP(A461,HR_Metrics_Raw!$1:$1048576,4,FALSE)</f>
        <v>6</v>
      </c>
      <c r="O461" s="12">
        <f>VLOOKUP(A461,HR_Metrics_Raw!$1:$1048576,5,FALSE)</f>
        <v>0.80500000000000005</v>
      </c>
      <c r="P461" s="3">
        <f>VLOOKUP(A461,HR_Metrics_Raw!$1:$1048576,6,FALSE)</f>
        <v>17</v>
      </c>
      <c r="Q461" t="str">
        <f>VLOOKUP(A461,HR_Metrics_Raw!$1:$1048576,7,FALSE)</f>
        <v>Maternity/Paternity</v>
      </c>
      <c r="R461" t="str">
        <f>VLOOKUP(A461,HR_Metrics_Raw!$1:$1048576,8,FALSE)</f>
        <v>Yes</v>
      </c>
      <c r="S461" s="3">
        <f>VLOOKUP(A461,HR_Metrics_Raw!$1:$1048576,9,FALSE)</f>
        <v>3</v>
      </c>
      <c r="T461" t="str">
        <f>VLOOKUP(A461,HR_Metrics_Raw!$1:$1048576,10,FALSE)</f>
        <v>No</v>
      </c>
      <c r="U461" t="str">
        <f>VLOOKUP(A461,HR_Metrics_Raw!$1:$1048576,11,FALSE)</f>
        <v>No</v>
      </c>
    </row>
    <row r="462" spans="1:21" x14ac:dyDescent="0.35">
      <c r="A462" s="1" t="s">
        <v>1940</v>
      </c>
      <c r="B462" s="1" t="str">
        <f>VLOOKUP(Final_HR_Data!A462,Employee_Master_Raw!$1:$1048576,2,FALSE)</f>
        <v>Priya Menon</v>
      </c>
      <c r="C462" s="1" t="str">
        <f>VLOOKUP(A462,Employee_Master_Raw!$1:$1048576,3,FALSE)</f>
        <v>Female</v>
      </c>
      <c r="D462" s="2">
        <f>VLOOKUP(A462,Employee_Master_Raw!$1:$1048576,4,FALSE)</f>
        <v>30</v>
      </c>
      <c r="E462" s="1" t="str">
        <f>VLOOKUP(A462,Employee_Master_Raw!$1:$1048576,5,FALSE)</f>
        <v>Sales</v>
      </c>
      <c r="F462" s="1" t="str">
        <f>VLOOKUP(A462,Employee_Master_Raw!$1:$1048576,6,FALSE)</f>
        <v>Executive</v>
      </c>
      <c r="G462" s="1" t="str">
        <f>VLOOKUP(A462,Employee_Master_Raw!$1:$1048576,7,FALSE)</f>
        <v>Kochi</v>
      </c>
      <c r="H462" s="6">
        <f>IF(VLOOKUP(A462,Employee_Master_Raw!$1:$1048576,8,FALSE)=0,"",VLOOKUP(A462,Employee_Master_Raw!$1:$1048576,8,FALSE))</f>
        <v>43893</v>
      </c>
      <c r="I462" t="str">
        <f>VLOOKUP(A462,Employee_Master_Raw!$1:$1048576,9,FALSE)</f>
        <v>MBA</v>
      </c>
      <c r="J462" s="3">
        <f>VLOOKUP(A462,Employee_Master_Raw!$1:$1048576,10,FALSE)</f>
        <v>17</v>
      </c>
      <c r="K462" t="str">
        <f>VLOOKUP(A462,Employee_Master_Raw!$1:$1048576,11,FALSE)</f>
        <v>Priya Sharma</v>
      </c>
      <c r="L462" s="10">
        <f>VLOOKUP(A462,HR_Metrics_Raw!$1:$1048576,2,FALSE)</f>
        <v>164760</v>
      </c>
      <c r="M462" s="3">
        <f>VLOOKUP(A462,HR_Metrics_Raw!$1:$1048576,3,FALSE)</f>
        <v>1</v>
      </c>
      <c r="N462" s="3">
        <f>VLOOKUP(A462,HR_Metrics_Raw!$1:$1048576,4,FALSE)</f>
        <v>2</v>
      </c>
      <c r="O462" s="12">
        <f>VLOOKUP(A462,HR_Metrics_Raw!$1:$1048576,5,FALSE)</f>
        <v>0.97299999999999998</v>
      </c>
      <c r="P462" s="3">
        <f>VLOOKUP(A462,HR_Metrics_Raw!$1:$1048576,6,FALSE)</f>
        <v>11</v>
      </c>
      <c r="Q462" t="str">
        <f>VLOOKUP(A462,HR_Metrics_Raw!$1:$1048576,7,FALSE)</f>
        <v>Unpaid</v>
      </c>
      <c r="R462" t="str">
        <f>VLOOKUP(A462,HR_Metrics_Raw!$1:$1048576,8,FALSE)</f>
        <v>No</v>
      </c>
      <c r="S462" s="3">
        <f>VLOOKUP(A462,HR_Metrics_Raw!$1:$1048576,9,FALSE)</f>
        <v>18</v>
      </c>
      <c r="T462" t="str">
        <f>VLOOKUP(A462,HR_Metrics_Raw!$1:$1048576,10,FALSE)</f>
        <v>No</v>
      </c>
      <c r="U462" t="str">
        <f>VLOOKUP(A462,HR_Metrics_Raw!$1:$1048576,11,FALSE)</f>
        <v>No</v>
      </c>
    </row>
    <row r="463" spans="1:21" x14ac:dyDescent="0.35">
      <c r="A463" s="1" t="s">
        <v>2351</v>
      </c>
      <c r="B463" s="1" t="str">
        <f>VLOOKUP(Final_HR_Data!A463,Employee_Master_Raw!$1:$1048576,2,FALSE)</f>
        <v>Amit Das</v>
      </c>
      <c r="C463" s="1" t="str">
        <f>VLOOKUP(A463,Employee_Master_Raw!$1:$1048576,3,FALSE)</f>
        <v>Female</v>
      </c>
      <c r="D463" s="2">
        <f>VLOOKUP(A463,Employee_Master_Raw!$1:$1048576,4,FALSE)</f>
        <v>43</v>
      </c>
      <c r="E463" s="1" t="str">
        <f>VLOOKUP(A463,Employee_Master_Raw!$1:$1048576,5,FALSE)</f>
        <v>IT</v>
      </c>
      <c r="F463" s="1" t="str">
        <f>VLOOKUP(A463,Employee_Master_Raw!$1:$1048576,6,FALSE)</f>
        <v>Analyst</v>
      </c>
      <c r="G463" s="1" t="str">
        <f>VLOOKUP(A463,Employee_Master_Raw!$1:$1048576,7,FALSE)</f>
        <v>Bangalore</v>
      </c>
      <c r="H463" s="6">
        <f>IF(VLOOKUP(A463,Employee_Master_Raw!$1:$1048576,8,FALSE)=0,"",VLOOKUP(A463,Employee_Master_Raw!$1:$1048576,8,FALSE))</f>
        <v>43660</v>
      </c>
      <c r="I463" t="str">
        <f>VLOOKUP(A463,Employee_Master_Raw!$1:$1048576,9,FALSE)</f>
        <v>Bachelor's</v>
      </c>
      <c r="J463" s="3">
        <f>VLOOKUP(A463,Employee_Master_Raw!$1:$1048576,10,FALSE)</f>
        <v>8</v>
      </c>
      <c r="K463" t="str">
        <f>VLOOKUP(A463,Employee_Master_Raw!$1:$1048576,11,FALSE)</f>
        <v>Sneha Thomas</v>
      </c>
      <c r="L463" s="10">
        <f>VLOOKUP(A463,HR_Metrics_Raw!$1:$1048576,2,FALSE)</f>
        <v>50744</v>
      </c>
      <c r="M463" s="3">
        <f>VLOOKUP(A463,HR_Metrics_Raw!$1:$1048576,3,FALSE)</f>
        <v>3</v>
      </c>
      <c r="N463" s="3">
        <f>VLOOKUP(A463,HR_Metrics_Raw!$1:$1048576,4,FALSE)</f>
        <v>5</v>
      </c>
      <c r="O463" s="12">
        <f>VLOOKUP(A463,HR_Metrics_Raw!$1:$1048576,5,FALSE)</f>
        <v>1</v>
      </c>
      <c r="P463" s="3">
        <f>VLOOKUP(A463,HR_Metrics_Raw!$1:$1048576,6,FALSE)</f>
        <v>30</v>
      </c>
      <c r="Q463" t="str">
        <f>VLOOKUP(A463,HR_Metrics_Raw!$1:$1048576,7,FALSE)</f>
        <v>Earned</v>
      </c>
      <c r="R463" t="str">
        <f>VLOOKUP(A463,HR_Metrics_Raw!$1:$1048576,8,FALSE)</f>
        <v>No</v>
      </c>
      <c r="S463" s="3">
        <f>VLOOKUP(A463,HR_Metrics_Raw!$1:$1048576,9,FALSE)</f>
        <v>53</v>
      </c>
      <c r="T463" t="str">
        <f>VLOOKUP(A463,HR_Metrics_Raw!$1:$1048576,10,FALSE)</f>
        <v>No</v>
      </c>
      <c r="U463" t="str">
        <f>VLOOKUP(A463,HR_Metrics_Raw!$1:$1048576,11,FALSE)</f>
        <v>No</v>
      </c>
    </row>
    <row r="464" spans="1:21" x14ac:dyDescent="0.35">
      <c r="A464" s="1" t="s">
        <v>858</v>
      </c>
      <c r="B464" s="1" t="str">
        <f>VLOOKUP(Final_HR_Data!A464,Employee_Master_Raw!$1:$1048576,2,FALSE)</f>
        <v>Ananya Sharma</v>
      </c>
      <c r="C464" s="1" t="str">
        <f>VLOOKUP(A464,Employee_Master_Raw!$1:$1048576,3,FALSE)</f>
        <v>Male</v>
      </c>
      <c r="D464" s="2">
        <f>VLOOKUP(A464,Employee_Master_Raw!$1:$1048576,4,FALSE)</f>
        <v>44</v>
      </c>
      <c r="E464" s="1" t="str">
        <f>VLOOKUP(A464,Employee_Master_Raw!$1:$1048576,5,FALSE)</f>
        <v>FINANCE</v>
      </c>
      <c r="F464" s="1" t="str">
        <f>VLOOKUP(A464,Employee_Master_Raw!$1:$1048576,6,FALSE)</f>
        <v>Analyst</v>
      </c>
      <c r="G464" s="1" t="str">
        <f>VLOOKUP(A464,Employee_Master_Raw!$1:$1048576,7,FALSE)</f>
        <v>Mumbai</v>
      </c>
      <c r="H464" s="6">
        <f>IF(VLOOKUP(A464,Employee_Master_Raw!$1:$1048576,8,FALSE)=0,"",VLOOKUP(A464,Employee_Master_Raw!$1:$1048576,8,FALSE))</f>
        <v>45566</v>
      </c>
      <c r="I464" t="str">
        <f>VLOOKUP(A464,Employee_Master_Raw!$1:$1048576,9,FALSE)</f>
        <v>MCA</v>
      </c>
      <c r="J464" s="3">
        <f>VLOOKUP(A464,Employee_Master_Raw!$1:$1048576,10,FALSE)</f>
        <v>15</v>
      </c>
      <c r="K464" t="str">
        <f>VLOOKUP(A464,Employee_Master_Raw!$1:$1048576,11,FALSE)</f>
        <v>Anil Menon</v>
      </c>
      <c r="L464" s="10">
        <f>VLOOKUP(A464,HR_Metrics_Raw!$1:$1048576,2,FALSE)</f>
        <v>175006</v>
      </c>
      <c r="M464" s="3">
        <f>VLOOKUP(A464,HR_Metrics_Raw!$1:$1048576,3,FALSE)</f>
        <v>4</v>
      </c>
      <c r="N464" s="3">
        <f>VLOOKUP(A464,HR_Metrics_Raw!$1:$1048576,4,FALSE)</f>
        <v>1</v>
      </c>
      <c r="O464" s="12">
        <f>VLOOKUP(A464,HR_Metrics_Raw!$1:$1048576,5,FALSE)</f>
        <v>0.92599999999999993</v>
      </c>
      <c r="P464" s="3">
        <f>VLOOKUP(A464,HR_Metrics_Raw!$1:$1048576,6,FALSE)</f>
        <v>19</v>
      </c>
      <c r="Q464" t="str">
        <f>VLOOKUP(A464,HR_Metrics_Raw!$1:$1048576,7,FALSE)</f>
        <v>Unpaid</v>
      </c>
      <c r="R464" t="str">
        <f>VLOOKUP(A464,HR_Metrics_Raw!$1:$1048576,8,FALSE)</f>
        <v>No</v>
      </c>
      <c r="S464" s="3">
        <f>VLOOKUP(A464,HR_Metrics_Raw!$1:$1048576,9,FALSE)</f>
        <v>27</v>
      </c>
      <c r="T464" t="str">
        <f>VLOOKUP(A464,HR_Metrics_Raw!$1:$1048576,10,FALSE)</f>
        <v>No</v>
      </c>
      <c r="U464" t="str">
        <f>VLOOKUP(A464,HR_Metrics_Raw!$1:$1048576,11,FALSE)</f>
        <v>No</v>
      </c>
    </row>
    <row r="465" spans="1:21" x14ac:dyDescent="0.35">
      <c r="A465" s="1" t="s">
        <v>1639</v>
      </c>
      <c r="B465" s="1" t="str">
        <f>VLOOKUP(Final_HR_Data!A465,Employee_Master_Raw!$1:$1048576,2,FALSE)</f>
        <v>Rahul Kumar</v>
      </c>
      <c r="C465" s="1" t="str">
        <f>VLOOKUP(A465,Employee_Master_Raw!$1:$1048576,3,FALSE)</f>
        <v>Female</v>
      </c>
      <c r="D465" s="2">
        <f>VLOOKUP(A465,Employee_Master_Raw!$1:$1048576,4,FALSE)</f>
        <v>26</v>
      </c>
      <c r="E465" s="1" t="str">
        <f>VLOOKUP(A465,Employee_Master_Raw!$1:$1048576,5,FALSE)</f>
        <v>IT</v>
      </c>
      <c r="F465" s="1" t="str">
        <f>VLOOKUP(A465,Employee_Master_Raw!$1:$1048576,6,FALSE)</f>
        <v>Analyst</v>
      </c>
      <c r="G465" s="1" t="str">
        <f>VLOOKUP(A465,Employee_Master_Raw!$1:$1048576,7,FALSE)</f>
        <v>Pune</v>
      </c>
      <c r="H465" s="6">
        <f>IF(VLOOKUP(A465,Employee_Master_Raw!$1:$1048576,8,FALSE)=0,"",VLOOKUP(A465,Employee_Master_Raw!$1:$1048576,8,FALSE))</f>
        <v>44573</v>
      </c>
      <c r="I465" t="str">
        <f>VLOOKUP(A465,Employee_Master_Raw!$1:$1048576,9,FALSE)</f>
        <v>MCA</v>
      </c>
      <c r="J465" s="3">
        <f>VLOOKUP(A465,Employee_Master_Raw!$1:$1048576,10,FALSE)</f>
        <v>14</v>
      </c>
      <c r="K465" t="str">
        <f>VLOOKUP(A465,Employee_Master_Raw!$1:$1048576,11,FALSE)</f>
        <v>Sneha Thomas</v>
      </c>
      <c r="L465" s="10">
        <f>VLOOKUP(A465,HR_Metrics_Raw!$1:$1048576,2,FALSE)</f>
        <v>102979.37</v>
      </c>
      <c r="M465" s="3">
        <f>VLOOKUP(A465,HR_Metrics_Raw!$1:$1048576,3,FALSE)</f>
        <v>5</v>
      </c>
      <c r="N465" s="3">
        <f>VLOOKUP(A465,HR_Metrics_Raw!$1:$1048576,4,FALSE)</f>
        <v>3</v>
      </c>
      <c r="O465" s="12">
        <f>VLOOKUP(A465,HR_Metrics_Raw!$1:$1048576,5,FALSE)</f>
        <v>0.81299999999999994</v>
      </c>
      <c r="P465" s="3">
        <f>VLOOKUP(A465,HR_Metrics_Raw!$1:$1048576,6,FALSE)</f>
        <v>14</v>
      </c>
      <c r="Q465" t="str">
        <f>VLOOKUP(A465,HR_Metrics_Raw!$1:$1048576,7,FALSE)</f>
        <v>Maternity/Paternity</v>
      </c>
      <c r="R465" t="str">
        <f>VLOOKUP(A465,HR_Metrics_Raw!$1:$1048576,8,FALSE)</f>
        <v>No</v>
      </c>
      <c r="S465" s="3">
        <f>VLOOKUP(A465,HR_Metrics_Raw!$1:$1048576,9,FALSE)</f>
        <v>52</v>
      </c>
      <c r="T465" t="str">
        <f>VLOOKUP(A465,HR_Metrics_Raw!$1:$1048576,10,FALSE)</f>
        <v>No</v>
      </c>
      <c r="U465" t="str">
        <f>VLOOKUP(A465,HR_Metrics_Raw!$1:$1048576,11,FALSE)</f>
        <v>No</v>
      </c>
    </row>
    <row r="466" spans="1:21" x14ac:dyDescent="0.35">
      <c r="A466" s="1" t="s">
        <v>2809</v>
      </c>
      <c r="B466" s="1" t="str">
        <f>VLOOKUP(Final_HR_Data!A466,Employee_Master_Raw!$1:$1048576,2,FALSE)</f>
        <v>Rahul Kumar</v>
      </c>
      <c r="C466" s="1" t="str">
        <f>VLOOKUP(A466,Employee_Master_Raw!$1:$1048576,3,FALSE)</f>
        <v>Male</v>
      </c>
      <c r="D466" s="2">
        <f>VLOOKUP(A466,Employee_Master_Raw!$1:$1048576,4,FALSE)</f>
        <v>58</v>
      </c>
      <c r="E466" s="1" t="str">
        <f>VLOOKUP(A466,Employee_Master_Raw!$1:$1048576,5,FALSE)</f>
        <v>Sales</v>
      </c>
      <c r="F466" s="1" t="str">
        <f>VLOOKUP(A466,Employee_Master_Raw!$1:$1048576,6,FALSE)</f>
        <v>Specialist</v>
      </c>
      <c r="G466" s="1" t="str">
        <f>VLOOKUP(A466,Employee_Master_Raw!$1:$1048576,7,FALSE)</f>
        <v>Mumbai</v>
      </c>
      <c r="H466" s="6">
        <f>IF(VLOOKUP(A466,Employee_Master_Raw!$1:$1048576,8,FALSE)=0,"",VLOOKUP(A466,Employee_Master_Raw!$1:$1048576,8,FALSE))</f>
        <v>44815</v>
      </c>
      <c r="I466" t="str">
        <f>VLOOKUP(A466,Employee_Master_Raw!$1:$1048576,9,FALSE)</f>
        <v>MCA</v>
      </c>
      <c r="J466" s="3">
        <f>VLOOKUP(A466,Employee_Master_Raw!$1:$1048576,10,FALSE)</f>
        <v>7</v>
      </c>
      <c r="K466" t="str">
        <f>VLOOKUP(A466,Employee_Master_Raw!$1:$1048576,11,FALSE)</f>
        <v>Sneha Thomas</v>
      </c>
      <c r="L466" s="10">
        <f>VLOOKUP(A466,HR_Metrics_Raw!$1:$1048576,2,FALSE)</f>
        <v>168602</v>
      </c>
      <c r="M466" s="3">
        <f>VLOOKUP(A466,HR_Metrics_Raw!$1:$1048576,3,FALSE)</f>
        <v>4</v>
      </c>
      <c r="N466" s="3">
        <f>VLOOKUP(A466,HR_Metrics_Raw!$1:$1048576,4,FALSE)</f>
        <v>9</v>
      </c>
      <c r="O466" s="12">
        <f>VLOOKUP(A466,HR_Metrics_Raw!$1:$1048576,5,FALSE)</f>
        <v>0.78099999999999992</v>
      </c>
      <c r="P466" s="3">
        <f>VLOOKUP(A466,HR_Metrics_Raw!$1:$1048576,6,FALSE)</f>
        <v>28</v>
      </c>
      <c r="Q466" t="str">
        <f>VLOOKUP(A466,HR_Metrics_Raw!$1:$1048576,7,FALSE)</f>
        <v>Maternity/Paternity</v>
      </c>
      <c r="R466" t="str">
        <f>VLOOKUP(A466,HR_Metrics_Raw!$1:$1048576,8,FALSE)</f>
        <v>No</v>
      </c>
      <c r="S466" s="3">
        <f>VLOOKUP(A466,HR_Metrics_Raw!$1:$1048576,9,FALSE)</f>
        <v>42</v>
      </c>
      <c r="T466" t="str">
        <f>VLOOKUP(A466,HR_Metrics_Raw!$1:$1048576,10,FALSE)</f>
        <v>No</v>
      </c>
      <c r="U466" t="str">
        <f>VLOOKUP(A466,HR_Metrics_Raw!$1:$1048576,11,FALSE)</f>
        <v>No</v>
      </c>
    </row>
    <row r="467" spans="1:21" x14ac:dyDescent="0.35">
      <c r="A467" s="1" t="s">
        <v>2313</v>
      </c>
      <c r="B467" s="1" t="str">
        <f>VLOOKUP(Final_HR_Data!A467,Employee_Master_Raw!$1:$1048576,2,FALSE)</f>
        <v>Priya Menon</v>
      </c>
      <c r="C467" s="1" t="str">
        <f>VLOOKUP(A467,Employee_Master_Raw!$1:$1048576,3,FALSE)</f>
        <v>Male</v>
      </c>
      <c r="D467" s="2">
        <f>VLOOKUP(A467,Employee_Master_Raw!$1:$1048576,4,FALSE)</f>
        <v>54</v>
      </c>
      <c r="E467" s="1" t="str">
        <f>VLOOKUP(A467,Employee_Master_Raw!$1:$1048576,5,FALSE)</f>
        <v>HR</v>
      </c>
      <c r="F467" s="1" t="str">
        <f>VLOOKUP(A467,Employee_Master_Raw!$1:$1048576,6,FALSE)</f>
        <v>Specialist</v>
      </c>
      <c r="G467" s="1" t="str">
        <f>VLOOKUP(A467,Employee_Master_Raw!$1:$1048576,7,FALSE)</f>
        <v>Bangalore</v>
      </c>
      <c r="H467" s="6">
        <f>IF(VLOOKUP(A467,Employee_Master_Raw!$1:$1048576,8,FALSE)=0,"",VLOOKUP(A467,Employee_Master_Raw!$1:$1048576,8,FALSE))</f>
        <v>42646</v>
      </c>
      <c r="I467" t="str">
        <f>VLOOKUP(A467,Employee_Master_Raw!$1:$1048576,9,FALSE)</f>
        <v>Master's</v>
      </c>
      <c r="J467" s="3">
        <f>VLOOKUP(A467,Employee_Master_Raw!$1:$1048576,10,FALSE)</f>
        <v>20</v>
      </c>
      <c r="K467" t="str">
        <f>VLOOKUP(A467,Employee_Master_Raw!$1:$1048576,11,FALSE)</f>
        <v>Rahul Nair</v>
      </c>
      <c r="L467" s="10">
        <f>VLOOKUP(A467,HR_Metrics_Raw!$1:$1048576,2,FALSE)</f>
        <v>81315</v>
      </c>
      <c r="M467" s="3">
        <f>VLOOKUP(A467,HR_Metrics_Raw!$1:$1048576,3,FALSE)</f>
        <v>1</v>
      </c>
      <c r="N467" s="3">
        <f>VLOOKUP(A467,HR_Metrics_Raw!$1:$1048576,4,FALSE)</f>
        <v>9</v>
      </c>
      <c r="O467" s="12">
        <f>VLOOKUP(A467,HR_Metrics_Raw!$1:$1048576,5,FALSE)</f>
        <v>1</v>
      </c>
      <c r="P467" s="3">
        <f>VLOOKUP(A467,HR_Metrics_Raw!$1:$1048576,6,FALSE)</f>
        <v>21</v>
      </c>
      <c r="Q467" t="str">
        <f>VLOOKUP(A467,HR_Metrics_Raw!$1:$1048576,7,FALSE)</f>
        <v>Earned</v>
      </c>
      <c r="R467" t="str">
        <f>VLOOKUP(A467,HR_Metrics_Raw!$1:$1048576,8,FALSE)</f>
        <v>Yes</v>
      </c>
      <c r="S467" s="3">
        <f>VLOOKUP(A467,HR_Metrics_Raw!$1:$1048576,9,FALSE)</f>
        <v>36</v>
      </c>
      <c r="T467" t="str">
        <f>VLOOKUP(A467,HR_Metrics_Raw!$1:$1048576,10,FALSE)</f>
        <v>Yes</v>
      </c>
      <c r="U467" t="str">
        <f>VLOOKUP(A467,HR_Metrics_Raw!$1:$1048576,11,FALSE)</f>
        <v>No</v>
      </c>
    </row>
    <row r="468" spans="1:21" x14ac:dyDescent="0.35">
      <c r="A468" s="1" t="s">
        <v>658</v>
      </c>
      <c r="B468" s="1" t="str">
        <f>VLOOKUP(Final_HR_Data!A468,Employee_Master_Raw!$1:$1048576,2,FALSE)</f>
        <v>Arjun Nair</v>
      </c>
      <c r="C468" s="1" t="str">
        <f>VLOOKUP(A468,Employee_Master_Raw!$1:$1048576,3,FALSE)</f>
        <v>Female</v>
      </c>
      <c r="D468" s="2">
        <f>VLOOKUP(A468,Employee_Master_Raw!$1:$1048576,4,FALSE)</f>
        <v>21</v>
      </c>
      <c r="E468" s="1" t="str">
        <f>VLOOKUP(A468,Employee_Master_Raw!$1:$1048576,5,FALSE)</f>
        <v>Sales</v>
      </c>
      <c r="F468" s="1" t="str">
        <f>VLOOKUP(A468,Employee_Master_Raw!$1:$1048576,6,FALSE)</f>
        <v>Specialist</v>
      </c>
      <c r="G468" s="1" t="str">
        <f>VLOOKUP(A468,Employee_Master_Raw!$1:$1048576,7,FALSE)</f>
        <v>Delhi</v>
      </c>
      <c r="H468" s="6">
        <f>IF(VLOOKUP(A468,Employee_Master_Raw!$1:$1048576,8,FALSE)=0,"",VLOOKUP(A468,Employee_Master_Raw!$1:$1048576,8,FALSE))</f>
        <v>43782</v>
      </c>
      <c r="I468" t="str">
        <f>VLOOKUP(A468,Employee_Master_Raw!$1:$1048576,9,FALSE)</f>
        <v>Master's</v>
      </c>
      <c r="J468" s="3">
        <f>VLOOKUP(A468,Employee_Master_Raw!$1:$1048576,10,FALSE)</f>
        <v>3</v>
      </c>
      <c r="K468" t="str">
        <f>VLOOKUP(A468,Employee_Master_Raw!$1:$1048576,11,FALSE)</f>
        <v>Sneha Thomas</v>
      </c>
      <c r="L468" s="10">
        <f>VLOOKUP(A468,HR_Metrics_Raw!$1:$1048576,2,FALSE)</f>
        <v>122662</v>
      </c>
      <c r="M468" s="3">
        <f>VLOOKUP(A468,HR_Metrics_Raw!$1:$1048576,3,FALSE)</f>
        <v>3</v>
      </c>
      <c r="N468" s="3">
        <f>VLOOKUP(A468,HR_Metrics_Raw!$1:$1048576,4,FALSE)</f>
        <v>10</v>
      </c>
      <c r="O468" s="12">
        <f>VLOOKUP(A468,HR_Metrics_Raw!$1:$1048576,5,FALSE)</f>
        <v>0.92599999999999993</v>
      </c>
      <c r="P468" s="3">
        <f>VLOOKUP(A468,HR_Metrics_Raw!$1:$1048576,6,FALSE)</f>
        <v>2</v>
      </c>
      <c r="Q468" t="str">
        <f>VLOOKUP(A468,HR_Metrics_Raw!$1:$1048576,7,FALSE)</f>
        <v>Earned</v>
      </c>
      <c r="R468" t="str">
        <f>VLOOKUP(A468,HR_Metrics_Raw!$1:$1048576,8,FALSE)</f>
        <v>No</v>
      </c>
      <c r="S468" s="3">
        <f>VLOOKUP(A468,HR_Metrics_Raw!$1:$1048576,9,FALSE)</f>
        <v>27</v>
      </c>
      <c r="T468" t="str">
        <f>VLOOKUP(A468,HR_Metrics_Raw!$1:$1048576,10,FALSE)</f>
        <v>No</v>
      </c>
      <c r="U468" t="str">
        <f>VLOOKUP(A468,HR_Metrics_Raw!$1:$1048576,11,FALSE)</f>
        <v>Yes</v>
      </c>
    </row>
    <row r="469" spans="1:21" x14ac:dyDescent="0.35">
      <c r="A469" s="1" t="s">
        <v>334</v>
      </c>
      <c r="B469" s="1" t="str">
        <f>VLOOKUP(Final_HR_Data!A469,Employee_Master_Raw!$1:$1048576,2,FALSE)</f>
        <v>Ananya Sharma</v>
      </c>
      <c r="C469" s="1" t="str">
        <f>VLOOKUP(A469,Employee_Master_Raw!$1:$1048576,3,FALSE)</f>
        <v>Male</v>
      </c>
      <c r="D469" s="2">
        <f>VLOOKUP(A469,Employee_Master_Raw!$1:$1048576,4,FALSE)</f>
        <v>41</v>
      </c>
      <c r="E469" s="1" t="str">
        <f>VLOOKUP(A469,Employee_Master_Raw!$1:$1048576,5,FALSE)</f>
        <v>Sales</v>
      </c>
      <c r="F469" s="1" t="str">
        <f>VLOOKUP(A469,Employee_Master_Raw!$1:$1048576,6,FALSE)</f>
        <v>Executive</v>
      </c>
      <c r="G469" s="1" t="str">
        <f>VLOOKUP(A469,Employee_Master_Raw!$1:$1048576,7,FALSE)</f>
        <v>Mumbai</v>
      </c>
      <c r="H469" s="6">
        <f>IF(VLOOKUP(A469,Employee_Master_Raw!$1:$1048576,8,FALSE)=0,"",VLOOKUP(A469,Employee_Master_Raw!$1:$1048576,8,FALSE))</f>
        <v>45649</v>
      </c>
      <c r="I469" t="str">
        <f>VLOOKUP(A469,Employee_Master_Raw!$1:$1048576,9,FALSE)</f>
        <v>Master's</v>
      </c>
      <c r="J469" s="3">
        <f>VLOOKUP(A469,Employee_Master_Raw!$1:$1048576,10,FALSE)</f>
        <v>2</v>
      </c>
      <c r="K469" t="str">
        <f>VLOOKUP(A469,Employee_Master_Raw!$1:$1048576,11,FALSE)</f>
        <v>Sneha Thomas</v>
      </c>
      <c r="L469" s="10">
        <f>VLOOKUP(A469,HR_Metrics_Raw!$1:$1048576,2,FALSE)</f>
        <v>130793</v>
      </c>
      <c r="M469" s="3">
        <f>VLOOKUP(A469,HR_Metrics_Raw!$1:$1048576,3,FALSE)</f>
        <v>1</v>
      </c>
      <c r="N469" s="3">
        <f>VLOOKUP(A469,HR_Metrics_Raw!$1:$1048576,4,FALSE)</f>
        <v>2</v>
      </c>
      <c r="O469" s="12">
        <f>VLOOKUP(A469,HR_Metrics_Raw!$1:$1048576,5,FALSE)</f>
        <v>0.91299999999999992</v>
      </c>
      <c r="P469" s="3">
        <f>VLOOKUP(A469,HR_Metrics_Raw!$1:$1048576,6,FALSE)</f>
        <v>22</v>
      </c>
      <c r="Q469" t="str">
        <f>VLOOKUP(A469,HR_Metrics_Raw!$1:$1048576,7,FALSE)</f>
        <v>Sick</v>
      </c>
      <c r="R469" t="str">
        <f>VLOOKUP(A469,HR_Metrics_Raw!$1:$1048576,8,FALSE)</f>
        <v>Yes</v>
      </c>
      <c r="S469" s="3">
        <f>VLOOKUP(A469,HR_Metrics_Raw!$1:$1048576,9,FALSE)</f>
        <v>77</v>
      </c>
      <c r="T469" t="str">
        <f>VLOOKUP(A469,HR_Metrics_Raw!$1:$1048576,10,FALSE)</f>
        <v>No</v>
      </c>
      <c r="U469" t="str">
        <f>VLOOKUP(A469,HR_Metrics_Raw!$1:$1048576,11,FALSE)</f>
        <v>No</v>
      </c>
    </row>
    <row r="470" spans="1:21" x14ac:dyDescent="0.35">
      <c r="A470" s="1" t="s">
        <v>2563</v>
      </c>
      <c r="B470" s="1" t="str">
        <f>VLOOKUP(Final_HR_Data!A470,Employee_Master_Raw!$1:$1048576,2,FALSE)</f>
        <v>Rahul Kumar</v>
      </c>
      <c r="C470" s="1" t="str">
        <f>VLOOKUP(A470,Employee_Master_Raw!$1:$1048576,3,FALSE)</f>
        <v>Female</v>
      </c>
      <c r="D470" s="2">
        <f>VLOOKUP(A470,Employee_Master_Raw!$1:$1048576,4,FALSE)</f>
        <v>38</v>
      </c>
      <c r="E470" s="1" t="str">
        <f>VLOOKUP(A470,Employee_Master_Raw!$1:$1048576,5,FALSE)</f>
        <v>IT</v>
      </c>
      <c r="F470" s="1" t="str">
        <f>VLOOKUP(A470,Employee_Master_Raw!$1:$1048576,6,FALSE)</f>
        <v>Analyst</v>
      </c>
      <c r="G470" s="1" t="str">
        <f>VLOOKUP(A470,Employee_Master_Raw!$1:$1048576,7,FALSE)</f>
        <v>Pune</v>
      </c>
      <c r="H470" s="6">
        <f>IF(VLOOKUP(A470,Employee_Master_Raw!$1:$1048576,8,FALSE)=0,"",VLOOKUP(A470,Employee_Master_Raw!$1:$1048576,8,FALSE))</f>
        <v>45308</v>
      </c>
      <c r="I470" t="str">
        <f>VLOOKUP(A470,Employee_Master_Raw!$1:$1048576,9,FALSE)</f>
        <v>MCA</v>
      </c>
      <c r="J470" s="3">
        <f>VLOOKUP(A470,Employee_Master_Raw!$1:$1048576,10,FALSE)</f>
        <v>11</v>
      </c>
      <c r="K470" t="str">
        <f>VLOOKUP(A470,Employee_Master_Raw!$1:$1048576,11,FALSE)</f>
        <v>Sneha Thomas</v>
      </c>
      <c r="L470" s="10">
        <f>VLOOKUP(A470,HR_Metrics_Raw!$1:$1048576,2,FALSE)</f>
        <v>153601</v>
      </c>
      <c r="M470" s="3">
        <f>VLOOKUP(A470,HR_Metrics_Raw!$1:$1048576,3,FALSE)</f>
        <v>1</v>
      </c>
      <c r="N470" s="3">
        <f>VLOOKUP(A470,HR_Metrics_Raw!$1:$1048576,4,FALSE)</f>
        <v>3</v>
      </c>
      <c r="O470" s="12">
        <f>VLOOKUP(A470,HR_Metrics_Raw!$1:$1048576,5,FALSE)</f>
        <v>1</v>
      </c>
      <c r="P470" s="3">
        <f>VLOOKUP(A470,HR_Metrics_Raw!$1:$1048576,6,FALSE)</f>
        <v>9</v>
      </c>
      <c r="Q470" t="str">
        <f>VLOOKUP(A470,HR_Metrics_Raw!$1:$1048576,7,FALSE)</f>
        <v>Earned</v>
      </c>
      <c r="R470" t="str">
        <f>VLOOKUP(A470,HR_Metrics_Raw!$1:$1048576,8,FALSE)</f>
        <v>No</v>
      </c>
      <c r="S470" s="3">
        <f>VLOOKUP(A470,HR_Metrics_Raw!$1:$1048576,9,FALSE)</f>
        <v>79</v>
      </c>
      <c r="T470" t="str">
        <f>VLOOKUP(A470,HR_Metrics_Raw!$1:$1048576,10,FALSE)</f>
        <v>No</v>
      </c>
      <c r="U470" t="str">
        <f>VLOOKUP(A470,HR_Metrics_Raw!$1:$1048576,11,FALSE)</f>
        <v>Yes</v>
      </c>
    </row>
    <row r="471" spans="1:21" x14ac:dyDescent="0.35">
      <c r="A471" s="1" t="s">
        <v>326</v>
      </c>
      <c r="B471" s="1" t="str">
        <f>VLOOKUP(Final_HR_Data!A471,Employee_Master_Raw!$1:$1048576,2,FALSE)</f>
        <v>Ananya Sharma</v>
      </c>
      <c r="C471" s="1" t="str">
        <f>VLOOKUP(A471,Employee_Master_Raw!$1:$1048576,3,FALSE)</f>
        <v>Male</v>
      </c>
      <c r="D471" s="2">
        <f>VLOOKUP(A471,Employee_Master_Raw!$1:$1048576,4,FALSE)</f>
        <v>47</v>
      </c>
      <c r="E471" s="1" t="str">
        <f>VLOOKUP(A471,Employee_Master_Raw!$1:$1048576,5,FALSE)</f>
        <v>HR</v>
      </c>
      <c r="F471" s="1" t="str">
        <f>VLOOKUP(A471,Employee_Master_Raw!$1:$1048576,6,FALSE)</f>
        <v>Manager</v>
      </c>
      <c r="G471" s="1" t="str">
        <f>VLOOKUP(A471,Employee_Master_Raw!$1:$1048576,7,FALSE)</f>
        <v>Mumbai</v>
      </c>
      <c r="H471" s="6">
        <f>IF(VLOOKUP(A471,Employee_Master_Raw!$1:$1048576,8,FALSE)=0,"",VLOOKUP(A471,Employee_Master_Raw!$1:$1048576,8,FALSE))</f>
        <v>43688</v>
      </c>
      <c r="I471" t="str">
        <f>VLOOKUP(A471,Employee_Master_Raw!$1:$1048576,9,FALSE)</f>
        <v>Bachelor's</v>
      </c>
      <c r="J471" s="3">
        <f>VLOOKUP(A471,Employee_Master_Raw!$1:$1048576,10,FALSE)</f>
        <v>5</v>
      </c>
      <c r="K471" t="str">
        <f>VLOOKUP(A471,Employee_Master_Raw!$1:$1048576,11,FALSE)</f>
        <v>Rahul Nair</v>
      </c>
      <c r="L471" s="10">
        <f>VLOOKUP(A471,HR_Metrics_Raw!$1:$1048576,2,FALSE)</f>
        <v>121853</v>
      </c>
      <c r="M471" s="3">
        <f>VLOOKUP(A471,HR_Metrics_Raw!$1:$1048576,3,FALSE)</f>
        <v>4</v>
      </c>
      <c r="N471" s="3">
        <f>VLOOKUP(A471,HR_Metrics_Raw!$1:$1048576,4,FALSE)</f>
        <v>3</v>
      </c>
      <c r="O471" s="12">
        <f>VLOOKUP(A471,HR_Metrics_Raw!$1:$1048576,5,FALSE)</f>
        <v>0.83900000000000008</v>
      </c>
      <c r="P471" s="3">
        <f>VLOOKUP(A471,HR_Metrics_Raw!$1:$1048576,6,FALSE)</f>
        <v>10</v>
      </c>
      <c r="Q471" t="str">
        <f>VLOOKUP(A471,HR_Metrics_Raw!$1:$1048576,7,FALSE)</f>
        <v>Sick</v>
      </c>
      <c r="R471" t="str">
        <f>VLOOKUP(A471,HR_Metrics_Raw!$1:$1048576,8,FALSE)</f>
        <v>Yes</v>
      </c>
      <c r="S471" s="3">
        <f>VLOOKUP(A471,HR_Metrics_Raw!$1:$1048576,9,FALSE)</f>
        <v>3</v>
      </c>
      <c r="T471" t="str">
        <f>VLOOKUP(A471,HR_Metrics_Raw!$1:$1048576,10,FALSE)</f>
        <v>Yes</v>
      </c>
      <c r="U471" t="str">
        <f>VLOOKUP(A471,HR_Metrics_Raw!$1:$1048576,11,FALSE)</f>
        <v>No</v>
      </c>
    </row>
    <row r="472" spans="1:21" x14ac:dyDescent="0.35">
      <c r="A472" s="1" t="s">
        <v>501</v>
      </c>
      <c r="B472" s="1" t="str">
        <f>VLOOKUP(Final_HR_Data!A472,Employee_Master_Raw!$1:$1048576,2,FALSE)</f>
        <v>Sneha Iyer</v>
      </c>
      <c r="C472" s="1" t="str">
        <f>VLOOKUP(A472,Employee_Master_Raw!$1:$1048576,3,FALSE)</f>
        <v>Male</v>
      </c>
      <c r="D472" s="2">
        <f>VLOOKUP(A472,Employee_Master_Raw!$1:$1048576,4,FALSE)</f>
        <v>25</v>
      </c>
      <c r="E472" s="1" t="str">
        <f>VLOOKUP(A472,Employee_Master_Raw!$1:$1048576,5,FALSE)</f>
        <v>IT</v>
      </c>
      <c r="F472" s="1" t="str">
        <f>VLOOKUP(A472,Employee_Master_Raw!$1:$1048576,6,FALSE)</f>
        <v>Analyst</v>
      </c>
      <c r="G472" s="1" t="str">
        <f>VLOOKUP(A472,Employee_Master_Raw!$1:$1048576,7,FALSE)</f>
        <v>Hyderabad</v>
      </c>
      <c r="H472" s="6">
        <f>IF(VLOOKUP(A472,Employee_Master_Raw!$1:$1048576,8,FALSE)=0,"",VLOOKUP(A472,Employee_Master_Raw!$1:$1048576,8,FALSE))</f>
        <v>42498</v>
      </c>
      <c r="I472" t="str">
        <f>VLOOKUP(A472,Employee_Master_Raw!$1:$1048576,9,FALSE)</f>
        <v>MBA</v>
      </c>
      <c r="J472" s="3">
        <f>VLOOKUP(A472,Employee_Master_Raw!$1:$1048576,10,FALSE)</f>
        <v>0</v>
      </c>
      <c r="K472" t="str">
        <f>VLOOKUP(A472,Employee_Master_Raw!$1:$1048576,11,FALSE)</f>
        <v>Sneha Thomas</v>
      </c>
      <c r="L472" s="10">
        <f>VLOOKUP(A472,HR_Metrics_Raw!$1:$1048576,2,FALSE)</f>
        <v>85885</v>
      </c>
      <c r="M472" s="3">
        <f>VLOOKUP(A472,HR_Metrics_Raw!$1:$1048576,3,FALSE)</f>
        <v>4</v>
      </c>
      <c r="N472" s="3">
        <f>VLOOKUP(A472,HR_Metrics_Raw!$1:$1048576,4,FALSE)</f>
        <v>5</v>
      </c>
      <c r="O472" s="12">
        <f>VLOOKUP(A472,HR_Metrics_Raw!$1:$1048576,5,FALSE)</f>
        <v>0.96900000000000008</v>
      </c>
      <c r="P472" s="3">
        <f>VLOOKUP(A472,HR_Metrics_Raw!$1:$1048576,6,FALSE)</f>
        <v>6</v>
      </c>
      <c r="Q472" t="str">
        <f>VLOOKUP(A472,HR_Metrics_Raw!$1:$1048576,7,FALSE)</f>
        <v>Earned</v>
      </c>
      <c r="R472" t="str">
        <f>VLOOKUP(A472,HR_Metrics_Raw!$1:$1048576,8,FALSE)</f>
        <v>Yes</v>
      </c>
      <c r="S472" s="3">
        <f>VLOOKUP(A472,HR_Metrics_Raw!$1:$1048576,9,FALSE)</f>
        <v>34</v>
      </c>
      <c r="T472" t="str">
        <f>VLOOKUP(A472,HR_Metrics_Raw!$1:$1048576,10,FALSE)</f>
        <v>Yes</v>
      </c>
      <c r="U472" t="str">
        <f>VLOOKUP(A472,HR_Metrics_Raw!$1:$1048576,11,FALSE)</f>
        <v>No</v>
      </c>
    </row>
    <row r="473" spans="1:21" x14ac:dyDescent="0.35">
      <c r="A473" s="1" t="s">
        <v>1125</v>
      </c>
      <c r="B473" s="1" t="str">
        <f>VLOOKUP(Final_HR_Data!A473,Employee_Master_Raw!$1:$1048576,2,FALSE)</f>
        <v>Ananya Sharma</v>
      </c>
      <c r="C473" s="1" t="str">
        <f>VLOOKUP(A473,Employee_Master_Raw!$1:$1048576,3,FALSE)</f>
        <v>Male</v>
      </c>
      <c r="D473" s="2">
        <f>VLOOKUP(A473,Employee_Master_Raw!$1:$1048576,4,FALSE)</f>
        <v>33</v>
      </c>
      <c r="E473" s="1" t="str">
        <f>VLOOKUP(A473,Employee_Master_Raw!$1:$1048576,5,FALSE)</f>
        <v>Finance</v>
      </c>
      <c r="F473" s="1" t="str">
        <f>VLOOKUP(A473,Employee_Master_Raw!$1:$1048576,6,FALSE)</f>
        <v>Executive</v>
      </c>
      <c r="G473" s="1" t="str">
        <f>VLOOKUP(A473,Employee_Master_Raw!$1:$1048576,7,FALSE)</f>
        <v>Chennai</v>
      </c>
      <c r="H473" s="6">
        <f>IF(VLOOKUP(A473,Employee_Master_Raw!$1:$1048576,8,FALSE)=0,"",VLOOKUP(A473,Employee_Master_Raw!$1:$1048576,8,FALSE))</f>
        <v>44544</v>
      </c>
      <c r="I473" t="str">
        <f>VLOOKUP(A473,Employee_Master_Raw!$1:$1048576,9,FALSE)</f>
        <v>Master's</v>
      </c>
      <c r="J473" s="3">
        <f>VLOOKUP(A473,Employee_Master_Raw!$1:$1048576,10,FALSE)</f>
        <v>5</v>
      </c>
      <c r="K473" t="str">
        <f>VLOOKUP(A473,Employee_Master_Raw!$1:$1048576,11,FALSE)</f>
        <v>Rahul Nair</v>
      </c>
      <c r="L473" s="10">
        <f>VLOOKUP(A473,HR_Metrics_Raw!$1:$1048576,2,FALSE)</f>
        <v>57347</v>
      </c>
      <c r="M473" s="3">
        <f>VLOOKUP(A473,HR_Metrics_Raw!$1:$1048576,3,FALSE)</f>
        <v>5</v>
      </c>
      <c r="N473" s="3">
        <f>VLOOKUP(A473,HR_Metrics_Raw!$1:$1048576,4,FALSE)</f>
        <v>6</v>
      </c>
      <c r="O473" s="12">
        <f>VLOOKUP(A473,HR_Metrics_Raw!$1:$1048576,5,FALSE)</f>
        <v>0.97199999999999998</v>
      </c>
      <c r="P473" s="3">
        <f>VLOOKUP(A473,HR_Metrics_Raw!$1:$1048576,6,FALSE)</f>
        <v>10</v>
      </c>
      <c r="Q473" t="str">
        <f>VLOOKUP(A473,HR_Metrics_Raw!$1:$1048576,7,FALSE)</f>
        <v>Earned</v>
      </c>
      <c r="R473" t="str">
        <f>VLOOKUP(A473,HR_Metrics_Raw!$1:$1048576,8,FALSE)</f>
        <v>No</v>
      </c>
      <c r="S473" s="3">
        <f>VLOOKUP(A473,HR_Metrics_Raw!$1:$1048576,9,FALSE)</f>
        <v>2</v>
      </c>
      <c r="T473" t="str">
        <f>VLOOKUP(A473,HR_Metrics_Raw!$1:$1048576,10,FALSE)</f>
        <v>No</v>
      </c>
      <c r="U473" t="str">
        <f>VLOOKUP(A473,HR_Metrics_Raw!$1:$1048576,11,FALSE)</f>
        <v>No</v>
      </c>
    </row>
    <row r="474" spans="1:21" x14ac:dyDescent="0.35">
      <c r="A474" s="1" t="s">
        <v>2374</v>
      </c>
      <c r="B474" s="1" t="str">
        <f>VLOOKUP(Final_HR_Data!A474,Employee_Master_Raw!$1:$1048576,2,FALSE)</f>
        <v>Arjun Nair</v>
      </c>
      <c r="C474" s="1" t="str">
        <f>VLOOKUP(A474,Employee_Master_Raw!$1:$1048576,3,FALSE)</f>
        <v>Male</v>
      </c>
      <c r="D474" s="2">
        <f>VLOOKUP(A474,Employee_Master_Raw!$1:$1048576,4,FALSE)</f>
        <v>30</v>
      </c>
      <c r="E474" s="1" t="str">
        <f>VLOOKUP(A474,Employee_Master_Raw!$1:$1048576,5,FALSE)</f>
        <v>HR</v>
      </c>
      <c r="F474" s="1" t="str">
        <f>VLOOKUP(A474,Employee_Master_Raw!$1:$1048576,6,FALSE)</f>
        <v>Developer</v>
      </c>
      <c r="G474" s="1" t="str">
        <f>VLOOKUP(A474,Employee_Master_Raw!$1:$1048576,7,FALSE)</f>
        <v>Bangalore</v>
      </c>
      <c r="H474" s="6">
        <f>IF(VLOOKUP(A474,Employee_Master_Raw!$1:$1048576,8,FALSE)=0,"",VLOOKUP(A474,Employee_Master_Raw!$1:$1048576,8,FALSE))</f>
        <v>44979</v>
      </c>
      <c r="I474" t="str">
        <f>VLOOKUP(A474,Employee_Master_Raw!$1:$1048576,9,FALSE)</f>
        <v>Master's</v>
      </c>
      <c r="J474" s="3">
        <f>VLOOKUP(A474,Employee_Master_Raw!$1:$1048576,10,FALSE)</f>
        <v>2</v>
      </c>
      <c r="K474" t="str">
        <f>VLOOKUP(A474,Employee_Master_Raw!$1:$1048576,11,FALSE)</f>
        <v>Rahul Nair</v>
      </c>
      <c r="L474" s="10">
        <f>VLOOKUP(A474,HR_Metrics_Raw!$1:$1048576,2,FALSE)</f>
        <v>27929</v>
      </c>
      <c r="M474" s="3">
        <f>VLOOKUP(A474,HR_Metrics_Raw!$1:$1048576,3,FALSE)</f>
        <v>5</v>
      </c>
      <c r="N474" s="3">
        <f>VLOOKUP(A474,HR_Metrics_Raw!$1:$1048576,4,FALSE)</f>
        <v>8</v>
      </c>
      <c r="O474" s="12">
        <f>VLOOKUP(A474,HR_Metrics_Raw!$1:$1048576,5,FALSE)</f>
        <v>0.83099999999999996</v>
      </c>
      <c r="P474" s="3">
        <f>VLOOKUP(A474,HR_Metrics_Raw!$1:$1048576,6,FALSE)</f>
        <v>0</v>
      </c>
      <c r="Q474" t="str">
        <f>VLOOKUP(A474,HR_Metrics_Raw!$1:$1048576,7,FALSE)</f>
        <v>Earned</v>
      </c>
      <c r="R474" t="str">
        <f>VLOOKUP(A474,HR_Metrics_Raw!$1:$1048576,8,FALSE)</f>
        <v>No</v>
      </c>
      <c r="S474" s="3">
        <f>VLOOKUP(A474,HR_Metrics_Raw!$1:$1048576,9,FALSE)</f>
        <v>17</v>
      </c>
      <c r="T474" t="str">
        <f>VLOOKUP(A474,HR_Metrics_Raw!$1:$1048576,10,FALSE)</f>
        <v>Yes</v>
      </c>
      <c r="U474" t="str">
        <f>VLOOKUP(A474,HR_Metrics_Raw!$1:$1048576,11,FALSE)</f>
        <v>No</v>
      </c>
    </row>
    <row r="475" spans="1:21" x14ac:dyDescent="0.35">
      <c r="A475" s="1" t="s">
        <v>562</v>
      </c>
      <c r="B475" s="1" t="str">
        <f>VLOOKUP(Final_HR_Data!A475,Employee_Master_Raw!$1:$1048576,2,FALSE)</f>
        <v>Rahul Kumar</v>
      </c>
      <c r="C475" s="1" t="str">
        <f>VLOOKUP(A475,Employee_Master_Raw!$1:$1048576,3,FALSE)</f>
        <v>Male</v>
      </c>
      <c r="D475" s="2">
        <f>VLOOKUP(A475,Employee_Master_Raw!$1:$1048576,4,FALSE)</f>
        <v>60</v>
      </c>
      <c r="E475" s="1" t="str">
        <f>VLOOKUP(A475,Employee_Master_Raw!$1:$1048576,5,FALSE)</f>
        <v>Sales</v>
      </c>
      <c r="F475" s="1" t="str">
        <f>VLOOKUP(A475,Employee_Master_Raw!$1:$1048576,6,FALSE)</f>
        <v>Developer</v>
      </c>
      <c r="G475" s="1" t="str">
        <f>VLOOKUP(A475,Employee_Master_Raw!$1:$1048576,7,FALSE)</f>
        <v>Chennai</v>
      </c>
      <c r="H475" s="6">
        <f>IF(VLOOKUP(A475,Employee_Master_Raw!$1:$1048576,8,FALSE)=0,"",VLOOKUP(A475,Employee_Master_Raw!$1:$1048576,8,FALSE))</f>
        <v>44059</v>
      </c>
      <c r="I475" t="str">
        <f>VLOOKUP(A475,Employee_Master_Raw!$1:$1048576,9,FALSE)</f>
        <v>Bachelor's</v>
      </c>
      <c r="J475" s="3">
        <f>VLOOKUP(A475,Employee_Master_Raw!$1:$1048576,10,FALSE)</f>
        <v>6</v>
      </c>
      <c r="K475" t="str">
        <f>VLOOKUP(A475,Employee_Master_Raw!$1:$1048576,11,FALSE)</f>
        <v>Rahul Nair</v>
      </c>
      <c r="L475" s="10">
        <f>VLOOKUP(A475,HR_Metrics_Raw!$1:$1048576,2,FALSE)</f>
        <v>156138</v>
      </c>
      <c r="M475" s="3">
        <f>VLOOKUP(A475,HR_Metrics_Raw!$1:$1048576,3,FALSE)</f>
        <v>2</v>
      </c>
      <c r="N475" s="3">
        <f>VLOOKUP(A475,HR_Metrics_Raw!$1:$1048576,4,FALSE)</f>
        <v>5</v>
      </c>
      <c r="O475" s="12">
        <f>VLOOKUP(A475,HR_Metrics_Raw!$1:$1048576,5,FALSE)</f>
        <v>0.88</v>
      </c>
      <c r="P475" s="3">
        <f>VLOOKUP(A475,HR_Metrics_Raw!$1:$1048576,6,FALSE)</f>
        <v>17</v>
      </c>
      <c r="Q475" t="str">
        <f>VLOOKUP(A475,HR_Metrics_Raw!$1:$1048576,7,FALSE)</f>
        <v>Maternity/Paternity</v>
      </c>
      <c r="R475" t="str">
        <f>VLOOKUP(A475,HR_Metrics_Raw!$1:$1048576,8,FALSE)</f>
        <v>No</v>
      </c>
      <c r="S475" s="3">
        <f>VLOOKUP(A475,HR_Metrics_Raw!$1:$1048576,9,FALSE)</f>
        <v>38</v>
      </c>
      <c r="T475" t="str">
        <f>VLOOKUP(A475,HR_Metrics_Raw!$1:$1048576,10,FALSE)</f>
        <v>No</v>
      </c>
      <c r="U475" t="str">
        <f>VLOOKUP(A475,HR_Metrics_Raw!$1:$1048576,11,FALSE)</f>
        <v>No</v>
      </c>
    </row>
    <row r="476" spans="1:21" x14ac:dyDescent="0.35">
      <c r="A476" s="1" t="s">
        <v>1884</v>
      </c>
      <c r="B476" s="1" t="str">
        <f>VLOOKUP(Final_HR_Data!A476,Employee_Master_Raw!$1:$1048576,2,FALSE)</f>
        <v>Priya Menon</v>
      </c>
      <c r="C476" s="1" t="str">
        <f>VLOOKUP(A476,Employee_Master_Raw!$1:$1048576,3,FALSE)</f>
        <v>Male</v>
      </c>
      <c r="D476" s="2">
        <f>VLOOKUP(A476,Employee_Master_Raw!$1:$1048576,4,FALSE)</f>
        <v>28</v>
      </c>
      <c r="E476" s="1" t="str">
        <f>VLOOKUP(A476,Employee_Master_Raw!$1:$1048576,5,FALSE)</f>
        <v>FINANCE</v>
      </c>
      <c r="F476" s="1" t="str">
        <f>VLOOKUP(A476,Employee_Master_Raw!$1:$1048576,6,FALSE)</f>
        <v>Specialist</v>
      </c>
      <c r="G476" s="1" t="str">
        <f>VLOOKUP(A476,Employee_Master_Raw!$1:$1048576,7,FALSE)</f>
        <v>Hyderabad</v>
      </c>
      <c r="H476" s="6">
        <f>IF(VLOOKUP(A476,Employee_Master_Raw!$1:$1048576,8,FALSE)=0,"",VLOOKUP(A476,Employee_Master_Raw!$1:$1048576,8,FALSE))</f>
        <v>44685</v>
      </c>
      <c r="I476" t="str">
        <f>VLOOKUP(A476,Employee_Master_Raw!$1:$1048576,9,FALSE)</f>
        <v>MBA</v>
      </c>
      <c r="J476" s="3">
        <f>VLOOKUP(A476,Employee_Master_Raw!$1:$1048576,10,FALSE)</f>
        <v>15</v>
      </c>
      <c r="K476" t="str">
        <f>VLOOKUP(A476,Employee_Master_Raw!$1:$1048576,11,FALSE)</f>
        <v>Sneha Thomas</v>
      </c>
      <c r="L476" s="10">
        <f>VLOOKUP(A476,HR_Metrics_Raw!$1:$1048576,2,FALSE)</f>
        <v>30027</v>
      </c>
      <c r="M476" s="3">
        <f>VLOOKUP(A476,HR_Metrics_Raw!$1:$1048576,3,FALSE)</f>
        <v>3</v>
      </c>
      <c r="N476" s="3">
        <f>VLOOKUP(A476,HR_Metrics_Raw!$1:$1048576,4,FALSE)</f>
        <v>8</v>
      </c>
      <c r="O476" s="12">
        <f>VLOOKUP(A476,HR_Metrics_Raw!$1:$1048576,5,FALSE)</f>
        <v>1</v>
      </c>
      <c r="P476" s="3">
        <f>VLOOKUP(A476,HR_Metrics_Raw!$1:$1048576,6,FALSE)</f>
        <v>12</v>
      </c>
      <c r="Q476" t="str">
        <f>VLOOKUP(A476,HR_Metrics_Raw!$1:$1048576,7,FALSE)</f>
        <v>Casual</v>
      </c>
      <c r="R476" t="str">
        <f>VLOOKUP(A476,HR_Metrics_Raw!$1:$1048576,8,FALSE)</f>
        <v>No</v>
      </c>
      <c r="S476" s="3">
        <f>VLOOKUP(A476,HR_Metrics_Raw!$1:$1048576,9,FALSE)</f>
        <v>38</v>
      </c>
      <c r="T476" t="str">
        <f>VLOOKUP(A476,HR_Metrics_Raw!$1:$1048576,10,FALSE)</f>
        <v>No</v>
      </c>
      <c r="U476" t="str">
        <f>VLOOKUP(A476,HR_Metrics_Raw!$1:$1048576,11,FALSE)</f>
        <v>No</v>
      </c>
    </row>
    <row r="477" spans="1:21" x14ac:dyDescent="0.35">
      <c r="A477" s="1" t="s">
        <v>530</v>
      </c>
      <c r="B477" s="1" t="str">
        <f>VLOOKUP(Final_HR_Data!A477,Employee_Master_Raw!$1:$1048576,2,FALSE)</f>
        <v>Priya Menon</v>
      </c>
      <c r="C477" s="1" t="str">
        <f>VLOOKUP(A477,Employee_Master_Raw!$1:$1048576,3,FALSE)</f>
        <v>Male</v>
      </c>
      <c r="D477" s="2">
        <f>VLOOKUP(A477,Employee_Master_Raw!$1:$1048576,4,FALSE)</f>
        <v>49</v>
      </c>
      <c r="E477" s="1" t="str">
        <f>VLOOKUP(A477,Employee_Master_Raw!$1:$1048576,5,FALSE)</f>
        <v>Finance</v>
      </c>
      <c r="F477" s="1" t="str">
        <f>VLOOKUP(A477,Employee_Master_Raw!$1:$1048576,6,FALSE)</f>
        <v>Manager</v>
      </c>
      <c r="G477" s="1" t="str">
        <f>VLOOKUP(A477,Employee_Master_Raw!$1:$1048576,7,FALSE)</f>
        <v>Hyderabad</v>
      </c>
      <c r="H477" s="6">
        <f>IF(VLOOKUP(A477,Employee_Master_Raw!$1:$1048576,8,FALSE)=0,"",VLOOKUP(A477,Employee_Master_Raw!$1:$1048576,8,FALSE))</f>
        <v>43029</v>
      </c>
      <c r="I477" t="str">
        <f>VLOOKUP(A477,Employee_Master_Raw!$1:$1048576,9,FALSE)</f>
        <v>MCA</v>
      </c>
      <c r="J477" s="3">
        <f>VLOOKUP(A477,Employee_Master_Raw!$1:$1048576,10,FALSE)</f>
        <v>19</v>
      </c>
      <c r="K477" t="str">
        <f>VLOOKUP(A477,Employee_Master_Raw!$1:$1048576,11,FALSE)</f>
        <v>Rahul Nair</v>
      </c>
      <c r="L477" s="10">
        <f>VLOOKUP(A477,HR_Metrics_Raw!$1:$1048576,2,FALSE)</f>
        <v>174305</v>
      </c>
      <c r="M477" s="3">
        <f>VLOOKUP(A477,HR_Metrics_Raw!$1:$1048576,3,FALSE)</f>
        <v>3</v>
      </c>
      <c r="N477" s="3">
        <f>VLOOKUP(A477,HR_Metrics_Raw!$1:$1048576,4,FALSE)</f>
        <v>7</v>
      </c>
      <c r="O477" s="12">
        <f>VLOOKUP(A477,HR_Metrics_Raw!$1:$1048576,5,FALSE)</f>
        <v>0.90500000000000003</v>
      </c>
      <c r="P477" s="3">
        <f>VLOOKUP(A477,HR_Metrics_Raw!$1:$1048576,6,FALSE)</f>
        <v>29</v>
      </c>
      <c r="Q477" t="str">
        <f>VLOOKUP(A477,HR_Metrics_Raw!$1:$1048576,7,FALSE)</f>
        <v>Sick</v>
      </c>
      <c r="R477" t="str">
        <f>VLOOKUP(A477,HR_Metrics_Raw!$1:$1048576,8,FALSE)</f>
        <v>No</v>
      </c>
      <c r="S477" s="3">
        <f>VLOOKUP(A477,HR_Metrics_Raw!$1:$1048576,9,FALSE)</f>
        <v>1</v>
      </c>
      <c r="T477" t="str">
        <f>VLOOKUP(A477,HR_Metrics_Raw!$1:$1048576,10,FALSE)</f>
        <v>Yes</v>
      </c>
      <c r="U477" t="str">
        <f>VLOOKUP(A477,HR_Metrics_Raw!$1:$1048576,11,FALSE)</f>
        <v>Yes</v>
      </c>
    </row>
    <row r="478" spans="1:21" x14ac:dyDescent="0.35">
      <c r="A478" s="1" t="s">
        <v>1493</v>
      </c>
      <c r="B478" s="1" t="str">
        <f>VLOOKUP(Final_HR_Data!A478,Employee_Master_Raw!$1:$1048576,2,FALSE)</f>
        <v>Arjun Nair</v>
      </c>
      <c r="C478" s="1" t="str">
        <f>VLOOKUP(A478,Employee_Master_Raw!$1:$1048576,3,FALSE)</f>
        <v>Male</v>
      </c>
      <c r="D478" s="2">
        <f>VLOOKUP(A478,Employee_Master_Raw!$1:$1048576,4,FALSE)</f>
        <v>58</v>
      </c>
      <c r="E478" s="1" t="str">
        <f>VLOOKUP(A478,Employee_Master_Raw!$1:$1048576,5,FALSE)</f>
        <v>Marketing</v>
      </c>
      <c r="F478" s="1" t="str">
        <f>VLOOKUP(A478,Employee_Master_Raw!$1:$1048576,6,FALSE)</f>
        <v>Developer</v>
      </c>
      <c r="G478" s="1" t="str">
        <f>VLOOKUP(A478,Employee_Master_Raw!$1:$1048576,7,FALSE)</f>
        <v>Kochi</v>
      </c>
      <c r="H478" s="6">
        <f>IF(VLOOKUP(A478,Employee_Master_Raw!$1:$1048576,8,FALSE)=0,"",VLOOKUP(A478,Employee_Master_Raw!$1:$1048576,8,FALSE))</f>
        <v>43276</v>
      </c>
      <c r="I478" t="str">
        <f>VLOOKUP(A478,Employee_Master_Raw!$1:$1048576,9,FALSE)</f>
        <v>MCA</v>
      </c>
      <c r="J478" s="3">
        <f>VLOOKUP(A478,Employee_Master_Raw!$1:$1048576,10,FALSE)</f>
        <v>0</v>
      </c>
      <c r="K478" t="str">
        <f>VLOOKUP(A478,Employee_Master_Raw!$1:$1048576,11,FALSE)</f>
        <v>Rahul Nair</v>
      </c>
      <c r="L478" s="10">
        <f>VLOOKUP(A478,HR_Metrics_Raw!$1:$1048576,2,FALSE)</f>
        <v>100399</v>
      </c>
      <c r="M478" s="3">
        <f>VLOOKUP(A478,HR_Metrics_Raw!$1:$1048576,3,FALSE)</f>
        <v>3</v>
      </c>
      <c r="N478" s="3">
        <f>VLOOKUP(A478,HR_Metrics_Raw!$1:$1048576,4,FALSE)</f>
        <v>9</v>
      </c>
      <c r="O478" s="12">
        <f>VLOOKUP(A478,HR_Metrics_Raw!$1:$1048576,5,FALSE)</f>
        <v>0.78799999999999992</v>
      </c>
      <c r="P478" s="3">
        <f>VLOOKUP(A478,HR_Metrics_Raw!$1:$1048576,6,FALSE)</f>
        <v>27</v>
      </c>
      <c r="Q478" t="str">
        <f>VLOOKUP(A478,HR_Metrics_Raw!$1:$1048576,7,FALSE)</f>
        <v>Earned</v>
      </c>
      <c r="R478" t="str">
        <f>VLOOKUP(A478,HR_Metrics_Raw!$1:$1048576,8,FALSE)</f>
        <v>No</v>
      </c>
      <c r="S478" s="3">
        <f>VLOOKUP(A478,HR_Metrics_Raw!$1:$1048576,9,FALSE)</f>
        <v>34</v>
      </c>
      <c r="T478" t="str">
        <f>VLOOKUP(A478,HR_Metrics_Raw!$1:$1048576,10,FALSE)</f>
        <v>No</v>
      </c>
      <c r="U478" t="str">
        <f>VLOOKUP(A478,HR_Metrics_Raw!$1:$1048576,11,FALSE)</f>
        <v>No</v>
      </c>
    </row>
    <row r="479" spans="1:21" x14ac:dyDescent="0.35">
      <c r="A479" s="1" t="s">
        <v>1768</v>
      </c>
      <c r="B479" s="1" t="str">
        <f>VLOOKUP(Final_HR_Data!A479,Employee_Master_Raw!$1:$1048576,2,FALSE)</f>
        <v>Rahul Kumar</v>
      </c>
      <c r="C479" s="1" t="str">
        <f>VLOOKUP(A479,Employee_Master_Raw!$1:$1048576,3,FALSE)</f>
        <v>Male</v>
      </c>
      <c r="D479" s="2">
        <f>VLOOKUP(A479,Employee_Master_Raw!$1:$1048576,4,FALSE)</f>
        <v>48</v>
      </c>
      <c r="E479" s="1" t="str">
        <f>VLOOKUP(A479,Employee_Master_Raw!$1:$1048576,5,FALSE)</f>
        <v>Finance</v>
      </c>
      <c r="F479" s="1" t="str">
        <f>VLOOKUP(A479,Employee_Master_Raw!$1:$1048576,6,FALSE)</f>
        <v>Manager</v>
      </c>
      <c r="G479" s="1" t="str">
        <f>VLOOKUP(A479,Employee_Master_Raw!$1:$1048576,7,FALSE)</f>
        <v>Pune</v>
      </c>
      <c r="H479" s="6">
        <f>IF(VLOOKUP(A479,Employee_Master_Raw!$1:$1048576,8,FALSE)=0,"",VLOOKUP(A479,Employee_Master_Raw!$1:$1048576,8,FALSE))</f>
        <v>44582</v>
      </c>
      <c r="I479" t="str">
        <f>VLOOKUP(A479,Employee_Master_Raw!$1:$1048576,9,FALSE)</f>
        <v>MBA</v>
      </c>
      <c r="J479" s="3">
        <f>VLOOKUP(A479,Employee_Master_Raw!$1:$1048576,10,FALSE)</f>
        <v>19</v>
      </c>
      <c r="K479" t="str">
        <f>VLOOKUP(A479,Employee_Master_Raw!$1:$1048576,11,FALSE)</f>
        <v>Rahul Nair</v>
      </c>
      <c r="L479" s="10">
        <f>VLOOKUP(A479,HR_Metrics_Raw!$1:$1048576,2,FALSE)</f>
        <v>128753</v>
      </c>
      <c r="M479" s="3">
        <f>VLOOKUP(A479,HR_Metrics_Raw!$1:$1048576,3,FALSE)</f>
        <v>1</v>
      </c>
      <c r="N479" s="3">
        <f>VLOOKUP(A479,HR_Metrics_Raw!$1:$1048576,4,FALSE)</f>
        <v>2</v>
      </c>
      <c r="O479" s="12">
        <f>VLOOKUP(A479,HR_Metrics_Raw!$1:$1048576,5,FALSE)</f>
        <v>0.96900000000000008</v>
      </c>
      <c r="P479" s="3">
        <f>VLOOKUP(A479,HR_Metrics_Raw!$1:$1048576,6,FALSE)</f>
        <v>24</v>
      </c>
      <c r="Q479" t="str">
        <f>VLOOKUP(A479,HR_Metrics_Raw!$1:$1048576,7,FALSE)</f>
        <v>Sick</v>
      </c>
      <c r="R479" t="str">
        <f>VLOOKUP(A479,HR_Metrics_Raw!$1:$1048576,8,FALSE)</f>
        <v>Yes</v>
      </c>
      <c r="S479" s="3">
        <f>VLOOKUP(A479,HR_Metrics_Raw!$1:$1048576,9,FALSE)</f>
        <v>34</v>
      </c>
      <c r="T479" t="str">
        <f>VLOOKUP(A479,HR_Metrics_Raw!$1:$1048576,10,FALSE)</f>
        <v>No</v>
      </c>
      <c r="U479" t="str">
        <f>VLOOKUP(A479,HR_Metrics_Raw!$1:$1048576,11,FALSE)</f>
        <v>No</v>
      </c>
    </row>
    <row r="480" spans="1:21" x14ac:dyDescent="0.35">
      <c r="A480" s="1" t="s">
        <v>1568</v>
      </c>
      <c r="B480" s="1" t="str">
        <f>VLOOKUP(Final_HR_Data!A480,Employee_Master_Raw!$1:$1048576,2,FALSE)</f>
        <v>Arjun Nair</v>
      </c>
      <c r="C480" s="1" t="str">
        <f>VLOOKUP(A480,Employee_Master_Raw!$1:$1048576,3,FALSE)</f>
        <v>Female</v>
      </c>
      <c r="D480" s="2">
        <f>VLOOKUP(A480,Employee_Master_Raw!$1:$1048576,4,FALSE)</f>
        <v>32</v>
      </c>
      <c r="E480" s="1" t="str">
        <f>VLOOKUP(A480,Employee_Master_Raw!$1:$1048576,5,FALSE)</f>
        <v>IT</v>
      </c>
      <c r="F480" s="1" t="str">
        <f>VLOOKUP(A480,Employee_Master_Raw!$1:$1048576,6,FALSE)</f>
        <v>Executive</v>
      </c>
      <c r="G480" s="1" t="str">
        <f>VLOOKUP(A480,Employee_Master_Raw!$1:$1048576,7,FALSE)</f>
        <v>Mumbai</v>
      </c>
      <c r="H480" s="6">
        <f>IF(VLOOKUP(A480,Employee_Master_Raw!$1:$1048576,8,FALSE)=0,"",VLOOKUP(A480,Employee_Master_Raw!$1:$1048576,8,FALSE))</f>
        <v>42566</v>
      </c>
      <c r="I480" t="str">
        <f>VLOOKUP(A480,Employee_Master_Raw!$1:$1048576,9,FALSE)</f>
        <v>MCA</v>
      </c>
      <c r="J480" s="3">
        <f>VLOOKUP(A480,Employee_Master_Raw!$1:$1048576,10,FALSE)</f>
        <v>18</v>
      </c>
      <c r="K480" t="str">
        <f>VLOOKUP(A480,Employee_Master_Raw!$1:$1048576,11,FALSE)</f>
        <v>Sneha Thomas</v>
      </c>
      <c r="L480" s="10">
        <f>VLOOKUP(A480,HR_Metrics_Raw!$1:$1048576,2,FALSE)</f>
        <v>103889</v>
      </c>
      <c r="M480" s="3">
        <f>VLOOKUP(A480,HR_Metrics_Raw!$1:$1048576,3,FALSE)</f>
        <v>3</v>
      </c>
      <c r="N480" s="3">
        <f>VLOOKUP(A480,HR_Metrics_Raw!$1:$1048576,4,FALSE)</f>
        <v>5</v>
      </c>
      <c r="O480" s="12">
        <f>VLOOKUP(A480,HR_Metrics_Raw!$1:$1048576,5,FALSE)</f>
        <v>0.98599999999999999</v>
      </c>
      <c r="P480" s="3">
        <f>VLOOKUP(A480,HR_Metrics_Raw!$1:$1048576,6,FALSE)</f>
        <v>30</v>
      </c>
      <c r="Q480" t="str">
        <f>VLOOKUP(A480,HR_Metrics_Raw!$1:$1048576,7,FALSE)</f>
        <v>Earned</v>
      </c>
      <c r="R480" t="str">
        <f>VLOOKUP(A480,HR_Metrics_Raw!$1:$1048576,8,FALSE)</f>
        <v>Yes</v>
      </c>
      <c r="S480" s="3">
        <f>VLOOKUP(A480,HR_Metrics_Raw!$1:$1048576,9,FALSE)</f>
        <v>65</v>
      </c>
      <c r="T480" t="str">
        <f>VLOOKUP(A480,HR_Metrics_Raw!$1:$1048576,10,FALSE)</f>
        <v>No</v>
      </c>
      <c r="U480" t="str">
        <f>VLOOKUP(A480,HR_Metrics_Raw!$1:$1048576,11,FALSE)</f>
        <v>No</v>
      </c>
    </row>
    <row r="481" spans="1:21" x14ac:dyDescent="0.35">
      <c r="A481" s="1" t="s">
        <v>2039</v>
      </c>
      <c r="B481" s="1" t="str">
        <f>VLOOKUP(Final_HR_Data!A481,Employee_Master_Raw!$1:$1048576,2,FALSE)</f>
        <v>Arjun Nair</v>
      </c>
      <c r="C481" s="1" t="str">
        <f>VLOOKUP(A481,Employee_Master_Raw!$1:$1048576,3,FALSE)</f>
        <v>Male</v>
      </c>
      <c r="D481" s="2">
        <f>VLOOKUP(A481,Employee_Master_Raw!$1:$1048576,4,FALSE)</f>
        <v>34</v>
      </c>
      <c r="E481" s="1" t="str">
        <f>VLOOKUP(A481,Employee_Master_Raw!$1:$1048576,5,FALSE)</f>
        <v>Sales</v>
      </c>
      <c r="F481" s="1" t="str">
        <f>VLOOKUP(A481,Employee_Master_Raw!$1:$1048576,6,FALSE)</f>
        <v>Developer</v>
      </c>
      <c r="G481" s="1" t="str">
        <f>VLOOKUP(A481,Employee_Master_Raw!$1:$1048576,7,FALSE)</f>
        <v>Delhi</v>
      </c>
      <c r="H481" s="6">
        <f>IF(VLOOKUP(A481,Employee_Master_Raw!$1:$1048576,8,FALSE)=0,"",VLOOKUP(A481,Employee_Master_Raw!$1:$1048576,8,FALSE))</f>
        <v>44668</v>
      </c>
      <c r="I481" t="str">
        <f>VLOOKUP(A481,Employee_Master_Raw!$1:$1048576,9,FALSE)</f>
        <v>MCA</v>
      </c>
      <c r="J481" s="3">
        <f>VLOOKUP(A481,Employee_Master_Raw!$1:$1048576,10,FALSE)</f>
        <v>13</v>
      </c>
      <c r="K481" t="str">
        <f>VLOOKUP(A481,Employee_Master_Raw!$1:$1048576,11,FALSE)</f>
        <v>Sneha Thomas</v>
      </c>
      <c r="L481" s="10">
        <f>VLOOKUP(A481,HR_Metrics_Raw!$1:$1048576,2,FALSE)</f>
        <v>117888</v>
      </c>
      <c r="M481" s="3">
        <f>VLOOKUP(A481,HR_Metrics_Raw!$1:$1048576,3,FALSE)</f>
        <v>4</v>
      </c>
      <c r="N481" s="3">
        <f>VLOOKUP(A481,HR_Metrics_Raw!$1:$1048576,4,FALSE)</f>
        <v>2</v>
      </c>
      <c r="O481" s="12">
        <f>VLOOKUP(A481,HR_Metrics_Raw!$1:$1048576,5,FALSE)</f>
        <v>0.96599999999999997</v>
      </c>
      <c r="P481" s="3">
        <f>VLOOKUP(A481,HR_Metrics_Raw!$1:$1048576,6,FALSE)</f>
        <v>27</v>
      </c>
      <c r="Q481" t="str">
        <f>VLOOKUP(A481,HR_Metrics_Raw!$1:$1048576,7,FALSE)</f>
        <v>Maternity/Paternity</v>
      </c>
      <c r="R481" t="str">
        <f>VLOOKUP(A481,HR_Metrics_Raw!$1:$1048576,8,FALSE)</f>
        <v>No</v>
      </c>
      <c r="S481" s="3">
        <f>VLOOKUP(A481,HR_Metrics_Raw!$1:$1048576,9,FALSE)</f>
        <v>52</v>
      </c>
      <c r="T481" t="str">
        <f>VLOOKUP(A481,HR_Metrics_Raw!$1:$1048576,10,FALSE)</f>
        <v>No</v>
      </c>
      <c r="U481" t="str">
        <f>VLOOKUP(A481,HR_Metrics_Raw!$1:$1048576,11,FALSE)</f>
        <v>No</v>
      </c>
    </row>
    <row r="482" spans="1:21" x14ac:dyDescent="0.35">
      <c r="A482" s="1" t="s">
        <v>545</v>
      </c>
      <c r="B482" s="1" t="str">
        <f>VLOOKUP(Final_HR_Data!A482,Employee_Master_Raw!$1:$1048576,2,FALSE)</f>
        <v>Kiran Patel</v>
      </c>
      <c r="C482" s="1" t="str">
        <f>VLOOKUP(A482,Employee_Master_Raw!$1:$1048576,3,FALSE)</f>
        <v>Male</v>
      </c>
      <c r="D482" s="2">
        <f>VLOOKUP(A482,Employee_Master_Raw!$1:$1048576,4,FALSE)</f>
        <v>35</v>
      </c>
      <c r="E482" s="1" t="str">
        <f>VLOOKUP(A482,Employee_Master_Raw!$1:$1048576,5,FALSE)</f>
        <v>Marketing</v>
      </c>
      <c r="F482" s="1" t="str">
        <f>VLOOKUP(A482,Employee_Master_Raw!$1:$1048576,6,FALSE)</f>
        <v>Developer</v>
      </c>
      <c r="G482" s="1" t="str">
        <f>VLOOKUP(A482,Employee_Master_Raw!$1:$1048576,7,FALSE)</f>
        <v>Delhi</v>
      </c>
      <c r="H482" s="6">
        <f>IF(VLOOKUP(A482,Employee_Master_Raw!$1:$1048576,8,FALSE)=0,"",VLOOKUP(A482,Employee_Master_Raw!$1:$1048576,8,FALSE))</f>
        <v>46022</v>
      </c>
      <c r="I482" t="str">
        <f>VLOOKUP(A482,Employee_Master_Raw!$1:$1048576,9,FALSE)</f>
        <v>Unknown</v>
      </c>
      <c r="J482" s="3">
        <f>VLOOKUP(A482,Employee_Master_Raw!$1:$1048576,10,FALSE)</f>
        <v>9</v>
      </c>
      <c r="K482" t="str">
        <f>VLOOKUP(A482,Employee_Master_Raw!$1:$1048576,11,FALSE)</f>
        <v>Anil Menon</v>
      </c>
      <c r="L482" s="10">
        <f>VLOOKUP(A482,HR_Metrics_Raw!$1:$1048576,2,FALSE)</f>
        <v>108881</v>
      </c>
      <c r="M482" s="3">
        <f>VLOOKUP(A482,HR_Metrics_Raw!$1:$1048576,3,FALSE)</f>
        <v>2</v>
      </c>
      <c r="N482" s="3">
        <f>VLOOKUP(A482,HR_Metrics_Raw!$1:$1048576,4,FALSE)</f>
        <v>1</v>
      </c>
      <c r="O482" s="12">
        <f>VLOOKUP(A482,HR_Metrics_Raw!$1:$1048576,5,FALSE)</f>
        <v>0.86599999999999999</v>
      </c>
      <c r="P482" s="3">
        <f>VLOOKUP(A482,HR_Metrics_Raw!$1:$1048576,6,FALSE)</f>
        <v>13</v>
      </c>
      <c r="Q482" t="str">
        <f>VLOOKUP(A482,HR_Metrics_Raw!$1:$1048576,7,FALSE)</f>
        <v>Unpaid</v>
      </c>
      <c r="R482" t="str">
        <f>VLOOKUP(A482,HR_Metrics_Raw!$1:$1048576,8,FALSE)</f>
        <v>No</v>
      </c>
      <c r="S482" s="3">
        <f>VLOOKUP(A482,HR_Metrics_Raw!$1:$1048576,9,FALSE)</f>
        <v>57</v>
      </c>
      <c r="T482" t="str">
        <f>VLOOKUP(A482,HR_Metrics_Raw!$1:$1048576,10,FALSE)</f>
        <v>No</v>
      </c>
      <c r="U482" t="str">
        <f>VLOOKUP(A482,HR_Metrics_Raw!$1:$1048576,11,FALSE)</f>
        <v>No</v>
      </c>
    </row>
    <row r="483" spans="1:21" x14ac:dyDescent="0.35">
      <c r="A483" s="1" t="s">
        <v>738</v>
      </c>
      <c r="B483" s="1" t="str">
        <f>VLOOKUP(Final_HR_Data!A483,Employee_Master_Raw!$1:$1048576,2,FALSE)</f>
        <v>Kiran Patel</v>
      </c>
      <c r="C483" s="1" t="str">
        <f>VLOOKUP(A483,Employee_Master_Raw!$1:$1048576,3,FALSE)</f>
        <v>Female</v>
      </c>
      <c r="D483" s="2">
        <f>VLOOKUP(A483,Employee_Master_Raw!$1:$1048576,4,FALSE)</f>
        <v>40</v>
      </c>
      <c r="E483" s="1" t="str">
        <f>VLOOKUP(A483,Employee_Master_Raw!$1:$1048576,5,FALSE)</f>
        <v>Sales</v>
      </c>
      <c r="F483" s="1" t="str">
        <f>VLOOKUP(A483,Employee_Master_Raw!$1:$1048576,6,FALSE)</f>
        <v>Executive</v>
      </c>
      <c r="G483" s="1" t="str">
        <f>VLOOKUP(A483,Employee_Master_Raw!$1:$1048576,7,FALSE)</f>
        <v>Kochi</v>
      </c>
      <c r="H483" s="6">
        <f>IF(VLOOKUP(A483,Employee_Master_Raw!$1:$1048576,8,FALSE)=0,"",VLOOKUP(A483,Employee_Master_Raw!$1:$1048576,8,FALSE))</f>
        <v>44832</v>
      </c>
      <c r="I483" t="str">
        <f>VLOOKUP(A483,Employee_Master_Raw!$1:$1048576,9,FALSE)</f>
        <v>MBA</v>
      </c>
      <c r="J483" s="3">
        <f>VLOOKUP(A483,Employee_Master_Raw!$1:$1048576,10,FALSE)</f>
        <v>8</v>
      </c>
      <c r="K483" t="str">
        <f>VLOOKUP(A483,Employee_Master_Raw!$1:$1048576,11,FALSE)</f>
        <v>Anil Menon</v>
      </c>
      <c r="L483" s="10">
        <f>VLOOKUP(A483,HR_Metrics_Raw!$1:$1048576,2,FALSE)</f>
        <v>105873</v>
      </c>
      <c r="M483" s="3">
        <f>VLOOKUP(A483,HR_Metrics_Raw!$1:$1048576,3,FALSE)</f>
        <v>1</v>
      </c>
      <c r="N483" s="3">
        <f>VLOOKUP(A483,HR_Metrics_Raw!$1:$1048576,4,FALSE)</f>
        <v>5</v>
      </c>
      <c r="O483" s="12">
        <f>VLOOKUP(A483,HR_Metrics_Raw!$1:$1048576,5,FALSE)</f>
        <v>0.995</v>
      </c>
      <c r="P483" s="3">
        <f>VLOOKUP(A483,HR_Metrics_Raw!$1:$1048576,6,FALSE)</f>
        <v>15</v>
      </c>
      <c r="Q483" t="str">
        <f>VLOOKUP(A483,HR_Metrics_Raw!$1:$1048576,7,FALSE)</f>
        <v>Earned</v>
      </c>
      <c r="R483" t="str">
        <f>VLOOKUP(A483,HR_Metrics_Raw!$1:$1048576,8,FALSE)</f>
        <v>Yes</v>
      </c>
      <c r="S483" s="3">
        <f>VLOOKUP(A483,HR_Metrics_Raw!$1:$1048576,9,FALSE)</f>
        <v>44</v>
      </c>
      <c r="T483" t="str">
        <f>VLOOKUP(A483,HR_Metrics_Raw!$1:$1048576,10,FALSE)</f>
        <v>Yes</v>
      </c>
      <c r="U483" t="str">
        <f>VLOOKUP(A483,HR_Metrics_Raw!$1:$1048576,11,FALSE)</f>
        <v>No</v>
      </c>
    </row>
    <row r="484" spans="1:21" x14ac:dyDescent="0.35">
      <c r="A484" s="1" t="s">
        <v>360</v>
      </c>
      <c r="B484" s="1" t="str">
        <f>VLOOKUP(Final_HR_Data!A484,Employee_Master_Raw!$1:$1048576,2,FALSE)</f>
        <v>Kiran Patel</v>
      </c>
      <c r="C484" s="1" t="str">
        <f>VLOOKUP(A484,Employee_Master_Raw!$1:$1048576,3,FALSE)</f>
        <v>Female</v>
      </c>
      <c r="D484" s="2">
        <f>VLOOKUP(A484,Employee_Master_Raw!$1:$1048576,4,FALSE)</f>
        <v>34</v>
      </c>
      <c r="E484" s="1" t="str">
        <f>VLOOKUP(A484,Employee_Master_Raw!$1:$1048576,5,FALSE)</f>
        <v>Marketing</v>
      </c>
      <c r="F484" s="1" t="str">
        <f>VLOOKUP(A484,Employee_Master_Raw!$1:$1048576,6,FALSE)</f>
        <v>Executive</v>
      </c>
      <c r="G484" s="1" t="str">
        <f>VLOOKUP(A484,Employee_Master_Raw!$1:$1048576,7,FALSE)</f>
        <v>Kochi</v>
      </c>
      <c r="H484" s="6">
        <f>IF(VLOOKUP(A484,Employee_Master_Raw!$1:$1048576,8,FALSE)=0,"",VLOOKUP(A484,Employee_Master_Raw!$1:$1048576,8,FALSE))</f>
        <v>44908</v>
      </c>
      <c r="I484" t="str">
        <f>VLOOKUP(A484,Employee_Master_Raw!$1:$1048576,9,FALSE)</f>
        <v>MBA</v>
      </c>
      <c r="J484" s="3">
        <f>VLOOKUP(A484,Employee_Master_Raw!$1:$1048576,10,FALSE)</f>
        <v>4</v>
      </c>
      <c r="K484" t="str">
        <f>VLOOKUP(A484,Employee_Master_Raw!$1:$1048576,11,FALSE)</f>
        <v>Priya Sharma</v>
      </c>
      <c r="L484" s="10">
        <f>VLOOKUP(A484,HR_Metrics_Raw!$1:$1048576,2,FALSE)</f>
        <v>87882</v>
      </c>
      <c r="M484" s="3">
        <f>VLOOKUP(A484,HR_Metrics_Raw!$1:$1048576,3,FALSE)</f>
        <v>4</v>
      </c>
      <c r="N484" s="3">
        <f>VLOOKUP(A484,HR_Metrics_Raw!$1:$1048576,4,FALSE)</f>
        <v>7</v>
      </c>
      <c r="O484" s="12">
        <f>VLOOKUP(A484,HR_Metrics_Raw!$1:$1048576,5,FALSE)</f>
        <v>0.89900000000000002</v>
      </c>
      <c r="P484" s="3">
        <f>VLOOKUP(A484,HR_Metrics_Raw!$1:$1048576,6,FALSE)</f>
        <v>28</v>
      </c>
      <c r="Q484" t="str">
        <f>VLOOKUP(A484,HR_Metrics_Raw!$1:$1048576,7,FALSE)</f>
        <v>Casual</v>
      </c>
      <c r="R484" t="str">
        <f>VLOOKUP(A484,HR_Metrics_Raw!$1:$1048576,8,FALSE)</f>
        <v>No</v>
      </c>
      <c r="S484" s="3">
        <f>VLOOKUP(A484,HR_Metrics_Raw!$1:$1048576,9,FALSE)</f>
        <v>22</v>
      </c>
      <c r="T484" t="str">
        <f>VLOOKUP(A484,HR_Metrics_Raw!$1:$1048576,10,FALSE)</f>
        <v>No</v>
      </c>
      <c r="U484" t="str">
        <f>VLOOKUP(A484,HR_Metrics_Raw!$1:$1048576,11,FALSE)</f>
        <v>No</v>
      </c>
    </row>
    <row r="485" spans="1:21" x14ac:dyDescent="0.35">
      <c r="A485" s="1" t="s">
        <v>1189</v>
      </c>
      <c r="B485" s="1" t="str">
        <f>VLOOKUP(Final_HR_Data!A485,Employee_Master_Raw!$1:$1048576,2,FALSE)</f>
        <v>Kiran Patel</v>
      </c>
      <c r="C485" s="1" t="str">
        <f>VLOOKUP(A485,Employee_Master_Raw!$1:$1048576,3,FALSE)</f>
        <v>Female</v>
      </c>
      <c r="D485" s="2">
        <f>VLOOKUP(A485,Employee_Master_Raw!$1:$1048576,4,FALSE)</f>
        <v>54</v>
      </c>
      <c r="E485" s="1" t="str">
        <f>VLOOKUP(A485,Employee_Master_Raw!$1:$1048576,5,FALSE)</f>
        <v>Customer Support</v>
      </c>
      <c r="F485" s="1" t="str">
        <f>VLOOKUP(A485,Employee_Master_Raw!$1:$1048576,6,FALSE)</f>
        <v>Analyst</v>
      </c>
      <c r="G485" s="1" t="str">
        <f>VLOOKUP(A485,Employee_Master_Raw!$1:$1048576,7,FALSE)</f>
        <v>Delhi</v>
      </c>
      <c r="H485" s="6">
        <f>IF(VLOOKUP(A485,Employee_Master_Raw!$1:$1048576,8,FALSE)=0,"",VLOOKUP(A485,Employee_Master_Raw!$1:$1048576,8,FALSE))</f>
        <v>44932</v>
      </c>
      <c r="I485" t="str">
        <f>VLOOKUP(A485,Employee_Master_Raw!$1:$1048576,9,FALSE)</f>
        <v>MCA</v>
      </c>
      <c r="J485" s="3">
        <f>VLOOKUP(A485,Employee_Master_Raw!$1:$1048576,10,FALSE)</f>
        <v>19</v>
      </c>
      <c r="K485" t="str">
        <f>VLOOKUP(A485,Employee_Master_Raw!$1:$1048576,11,FALSE)</f>
        <v>Priya Sharma</v>
      </c>
      <c r="L485" s="10">
        <f>VLOOKUP(A485,HR_Metrics_Raw!$1:$1048576,2,FALSE)</f>
        <v>76448</v>
      </c>
      <c r="M485" s="3">
        <f>VLOOKUP(A485,HR_Metrics_Raw!$1:$1048576,3,FALSE)</f>
        <v>1</v>
      </c>
      <c r="N485" s="3">
        <f>VLOOKUP(A485,HR_Metrics_Raw!$1:$1048576,4,FALSE)</f>
        <v>4</v>
      </c>
      <c r="O485" s="12">
        <f>VLOOKUP(A485,HR_Metrics_Raw!$1:$1048576,5,FALSE)</f>
        <v>0.95</v>
      </c>
      <c r="P485" s="3">
        <f>VLOOKUP(A485,HR_Metrics_Raw!$1:$1048576,6,FALSE)</f>
        <v>4</v>
      </c>
      <c r="Q485" t="str">
        <f>VLOOKUP(A485,HR_Metrics_Raw!$1:$1048576,7,FALSE)</f>
        <v>Maternity/Paternity</v>
      </c>
      <c r="R485" t="str">
        <f>VLOOKUP(A485,HR_Metrics_Raw!$1:$1048576,8,FALSE)</f>
        <v>Yes</v>
      </c>
      <c r="S485" s="3">
        <f>VLOOKUP(A485,HR_Metrics_Raw!$1:$1048576,9,FALSE)</f>
        <v>24</v>
      </c>
      <c r="T485" t="str">
        <f>VLOOKUP(A485,HR_Metrics_Raw!$1:$1048576,10,FALSE)</f>
        <v>No</v>
      </c>
      <c r="U485" t="str">
        <f>VLOOKUP(A485,HR_Metrics_Raw!$1:$1048576,11,FALSE)</f>
        <v>No</v>
      </c>
    </row>
    <row r="486" spans="1:21" x14ac:dyDescent="0.35">
      <c r="A486" s="1" t="s">
        <v>527</v>
      </c>
      <c r="B486" s="1" t="str">
        <f>VLOOKUP(Final_HR_Data!A486,Employee_Master_Raw!$1:$1048576,2,FALSE)</f>
        <v>Neha Thomas</v>
      </c>
      <c r="C486" s="1" t="str">
        <f>VLOOKUP(A486,Employee_Master_Raw!$1:$1048576,3,FALSE)</f>
        <v>Female</v>
      </c>
      <c r="D486" s="2">
        <f>VLOOKUP(A486,Employee_Master_Raw!$1:$1048576,4,FALSE)</f>
        <v>34</v>
      </c>
      <c r="E486" s="1" t="str">
        <f>VLOOKUP(A486,Employee_Master_Raw!$1:$1048576,5,FALSE)</f>
        <v>Finance</v>
      </c>
      <c r="F486" s="1" t="str">
        <f>VLOOKUP(A486,Employee_Master_Raw!$1:$1048576,6,FALSE)</f>
        <v>Manager</v>
      </c>
      <c r="G486" s="1" t="str">
        <f>VLOOKUP(A486,Employee_Master_Raw!$1:$1048576,7,FALSE)</f>
        <v>Hyderabad</v>
      </c>
      <c r="H486" s="6">
        <f>IF(VLOOKUP(A486,Employee_Master_Raw!$1:$1048576,8,FALSE)=0,"",VLOOKUP(A486,Employee_Master_Raw!$1:$1048576,8,FALSE))</f>
        <v>45025</v>
      </c>
      <c r="I486" t="str">
        <f>VLOOKUP(A486,Employee_Master_Raw!$1:$1048576,9,FALSE)</f>
        <v>MBA</v>
      </c>
      <c r="J486" s="3">
        <f>VLOOKUP(A486,Employee_Master_Raw!$1:$1048576,10,FALSE)</f>
        <v>13</v>
      </c>
      <c r="K486" t="str">
        <f>VLOOKUP(A486,Employee_Master_Raw!$1:$1048576,11,FALSE)</f>
        <v>Priya Sharma</v>
      </c>
      <c r="L486" s="10">
        <f>VLOOKUP(A486,HR_Metrics_Raw!$1:$1048576,2,FALSE)</f>
        <v>139038</v>
      </c>
      <c r="M486" s="3">
        <f>VLOOKUP(A486,HR_Metrics_Raw!$1:$1048576,3,FALSE)</f>
        <v>4</v>
      </c>
      <c r="N486" s="3">
        <f>VLOOKUP(A486,HR_Metrics_Raw!$1:$1048576,4,FALSE)</f>
        <v>5</v>
      </c>
      <c r="O486" s="12">
        <f>VLOOKUP(A486,HR_Metrics_Raw!$1:$1048576,5,FALSE)</f>
        <v>0.996</v>
      </c>
      <c r="P486" s="3">
        <f>VLOOKUP(A486,HR_Metrics_Raw!$1:$1048576,6,FALSE)</f>
        <v>5</v>
      </c>
      <c r="Q486" t="str">
        <f>VLOOKUP(A486,HR_Metrics_Raw!$1:$1048576,7,FALSE)</f>
        <v>Sick</v>
      </c>
      <c r="R486" t="str">
        <f>VLOOKUP(A486,HR_Metrics_Raw!$1:$1048576,8,FALSE)</f>
        <v>No</v>
      </c>
      <c r="S486" s="3">
        <f>VLOOKUP(A486,HR_Metrics_Raw!$1:$1048576,9,FALSE)</f>
        <v>27</v>
      </c>
      <c r="T486" t="str">
        <f>VLOOKUP(A486,HR_Metrics_Raw!$1:$1048576,10,FALSE)</f>
        <v>No</v>
      </c>
      <c r="U486" t="str">
        <f>VLOOKUP(A486,HR_Metrics_Raw!$1:$1048576,11,FALSE)</f>
        <v>No</v>
      </c>
    </row>
    <row r="487" spans="1:21" x14ac:dyDescent="0.35">
      <c r="A487" s="1" t="s">
        <v>1813</v>
      </c>
      <c r="B487" s="1" t="str">
        <f>VLOOKUP(Final_HR_Data!A487,Employee_Master_Raw!$1:$1048576,2,FALSE)</f>
        <v>Amit Das</v>
      </c>
      <c r="C487" s="1" t="str">
        <f>VLOOKUP(A487,Employee_Master_Raw!$1:$1048576,3,FALSE)</f>
        <v>Male</v>
      </c>
      <c r="D487" s="2">
        <f>VLOOKUP(A487,Employee_Master_Raw!$1:$1048576,4,FALSE)</f>
        <v>23</v>
      </c>
      <c r="E487" s="1" t="str">
        <f>VLOOKUP(A487,Employee_Master_Raw!$1:$1048576,5,FALSE)</f>
        <v>Marketing</v>
      </c>
      <c r="F487" s="1" t="str">
        <f>VLOOKUP(A487,Employee_Master_Raw!$1:$1048576,6,FALSE)</f>
        <v>Developer</v>
      </c>
      <c r="G487" s="1" t="str">
        <f>VLOOKUP(A487,Employee_Master_Raw!$1:$1048576,7,FALSE)</f>
        <v>Unknown</v>
      </c>
      <c r="H487" s="6">
        <f>IF(VLOOKUP(A487,Employee_Master_Raw!$1:$1048576,8,FALSE)=0,"",VLOOKUP(A487,Employee_Master_Raw!$1:$1048576,8,FALSE))</f>
        <v>43070</v>
      </c>
      <c r="I487" t="str">
        <f>VLOOKUP(A487,Employee_Master_Raw!$1:$1048576,9,FALSE)</f>
        <v>Master's</v>
      </c>
      <c r="J487" s="3">
        <f>VLOOKUP(A487,Employee_Master_Raw!$1:$1048576,10,FALSE)</f>
        <v>14</v>
      </c>
      <c r="K487" t="str">
        <f>VLOOKUP(A487,Employee_Master_Raw!$1:$1048576,11,FALSE)</f>
        <v>Sneha Thomas</v>
      </c>
      <c r="L487" s="10">
        <f>VLOOKUP(A487,HR_Metrics_Raw!$1:$1048576,2,FALSE)</f>
        <v>36218</v>
      </c>
      <c r="M487" s="3">
        <f>VLOOKUP(A487,HR_Metrics_Raw!$1:$1048576,3,FALSE)</f>
        <v>2</v>
      </c>
      <c r="N487" s="3">
        <f>VLOOKUP(A487,HR_Metrics_Raw!$1:$1048576,4,FALSE)</f>
        <v>2</v>
      </c>
      <c r="O487" s="12">
        <f>VLOOKUP(A487,HR_Metrics_Raw!$1:$1048576,5,FALSE)</f>
        <v>0.86799999999999999</v>
      </c>
      <c r="P487" s="3">
        <f>VLOOKUP(A487,HR_Metrics_Raw!$1:$1048576,6,FALSE)</f>
        <v>7</v>
      </c>
      <c r="Q487" t="str">
        <f>VLOOKUP(A487,HR_Metrics_Raw!$1:$1048576,7,FALSE)</f>
        <v>Sick</v>
      </c>
      <c r="R487" t="str">
        <f>VLOOKUP(A487,HR_Metrics_Raw!$1:$1048576,8,FALSE)</f>
        <v>No</v>
      </c>
      <c r="S487" s="3">
        <f>VLOOKUP(A487,HR_Metrics_Raw!$1:$1048576,9,FALSE)</f>
        <v>29</v>
      </c>
      <c r="T487" t="str">
        <f>VLOOKUP(A487,HR_Metrics_Raw!$1:$1048576,10,FALSE)</f>
        <v>No</v>
      </c>
      <c r="U487" t="str">
        <f>VLOOKUP(A487,HR_Metrics_Raw!$1:$1048576,11,FALSE)</f>
        <v>No</v>
      </c>
    </row>
    <row r="488" spans="1:21" x14ac:dyDescent="0.35">
      <c r="A488" s="1" t="s">
        <v>70</v>
      </c>
      <c r="B488" s="1" t="str">
        <f>VLOOKUP(Final_HR_Data!A488,Employee_Master_Raw!$1:$1048576,2,FALSE)</f>
        <v>Kiran Patel</v>
      </c>
      <c r="C488" s="1" t="str">
        <f>VLOOKUP(A488,Employee_Master_Raw!$1:$1048576,3,FALSE)</f>
        <v>Female</v>
      </c>
      <c r="D488" s="2">
        <f>VLOOKUP(A488,Employee_Master_Raw!$1:$1048576,4,FALSE)</f>
        <v>49</v>
      </c>
      <c r="E488" s="1" t="str">
        <f>VLOOKUP(A488,Employee_Master_Raw!$1:$1048576,5,FALSE)</f>
        <v>Finance</v>
      </c>
      <c r="F488" s="1" t="str">
        <f>VLOOKUP(A488,Employee_Master_Raw!$1:$1048576,6,FALSE)</f>
        <v>Analyst</v>
      </c>
      <c r="G488" s="1" t="str">
        <f>VLOOKUP(A488,Employee_Master_Raw!$1:$1048576,7,FALSE)</f>
        <v>Mumbai</v>
      </c>
      <c r="H488" s="6">
        <f>IF(VLOOKUP(A488,Employee_Master_Raw!$1:$1048576,8,FALSE)=0,"",VLOOKUP(A488,Employee_Master_Raw!$1:$1048576,8,FALSE))</f>
        <v>44565</v>
      </c>
      <c r="I488" t="str">
        <f>VLOOKUP(A488,Employee_Master_Raw!$1:$1048576,9,FALSE)</f>
        <v>Bachelor's</v>
      </c>
      <c r="J488" s="3">
        <f>VLOOKUP(A488,Employee_Master_Raw!$1:$1048576,10,FALSE)</f>
        <v>15</v>
      </c>
      <c r="K488" t="str">
        <f>VLOOKUP(A488,Employee_Master_Raw!$1:$1048576,11,FALSE)</f>
        <v>Sneha Thomas</v>
      </c>
      <c r="L488" s="10">
        <f>VLOOKUP(A488,HR_Metrics_Raw!$1:$1048576,2,FALSE)</f>
        <v>121184</v>
      </c>
      <c r="M488" s="3">
        <f>VLOOKUP(A488,HR_Metrics_Raw!$1:$1048576,3,FALSE)</f>
        <v>3</v>
      </c>
      <c r="N488" s="3">
        <f>VLOOKUP(A488,HR_Metrics_Raw!$1:$1048576,4,FALSE)</f>
        <v>3</v>
      </c>
      <c r="O488" s="12">
        <f>VLOOKUP(A488,HR_Metrics_Raw!$1:$1048576,5,FALSE)</f>
        <v>1</v>
      </c>
      <c r="P488" s="3">
        <f>VLOOKUP(A488,HR_Metrics_Raw!$1:$1048576,6,FALSE)</f>
        <v>0</v>
      </c>
      <c r="Q488" t="str">
        <f>VLOOKUP(A488,HR_Metrics_Raw!$1:$1048576,7,FALSE)</f>
        <v>Unpaid</v>
      </c>
      <c r="R488" t="str">
        <f>VLOOKUP(A488,HR_Metrics_Raw!$1:$1048576,8,FALSE)</f>
        <v>No</v>
      </c>
      <c r="S488" s="3">
        <f>VLOOKUP(A488,HR_Metrics_Raw!$1:$1048576,9,FALSE)</f>
        <v>13</v>
      </c>
      <c r="T488" t="str">
        <f>VLOOKUP(A488,HR_Metrics_Raw!$1:$1048576,10,FALSE)</f>
        <v>No</v>
      </c>
      <c r="U488" t="str">
        <f>VLOOKUP(A488,HR_Metrics_Raw!$1:$1048576,11,FALSE)</f>
        <v>No</v>
      </c>
    </row>
    <row r="489" spans="1:21" x14ac:dyDescent="0.35">
      <c r="A489" s="1" t="s">
        <v>1862</v>
      </c>
      <c r="B489" s="1" t="str">
        <f>VLOOKUP(Final_HR_Data!A489,Employee_Master_Raw!$1:$1048576,2,FALSE)</f>
        <v>Arjun Nair</v>
      </c>
      <c r="C489" s="1" t="str">
        <f>VLOOKUP(A489,Employee_Master_Raw!$1:$1048576,3,FALSE)</f>
        <v>Male</v>
      </c>
      <c r="D489" s="2">
        <f>VLOOKUP(A489,Employee_Master_Raw!$1:$1048576,4,FALSE)</f>
        <v>24</v>
      </c>
      <c r="E489" s="1" t="str">
        <f>VLOOKUP(A489,Employee_Master_Raw!$1:$1048576,5,FALSE)</f>
        <v>HR</v>
      </c>
      <c r="F489" s="1" t="str">
        <f>VLOOKUP(A489,Employee_Master_Raw!$1:$1048576,6,FALSE)</f>
        <v>Analyst</v>
      </c>
      <c r="G489" s="1" t="str">
        <f>VLOOKUP(A489,Employee_Master_Raw!$1:$1048576,7,FALSE)</f>
        <v>Kochi</v>
      </c>
      <c r="H489" s="6">
        <f>IF(VLOOKUP(A489,Employee_Master_Raw!$1:$1048576,8,FALSE)=0,"",VLOOKUP(A489,Employee_Master_Raw!$1:$1048576,8,FALSE))</f>
        <v>42874</v>
      </c>
      <c r="I489" t="str">
        <f>VLOOKUP(A489,Employee_Master_Raw!$1:$1048576,9,FALSE)</f>
        <v>MBA</v>
      </c>
      <c r="J489" s="3">
        <f>VLOOKUP(A489,Employee_Master_Raw!$1:$1048576,10,FALSE)</f>
        <v>13</v>
      </c>
      <c r="K489" t="str">
        <f>VLOOKUP(A489,Employee_Master_Raw!$1:$1048576,11,FALSE)</f>
        <v>Priya Sharma</v>
      </c>
      <c r="L489" s="10">
        <f>VLOOKUP(A489,HR_Metrics_Raw!$1:$1048576,2,FALSE)</f>
        <v>161463</v>
      </c>
      <c r="M489" s="3">
        <f>VLOOKUP(A489,HR_Metrics_Raw!$1:$1048576,3,FALSE)</f>
        <v>5</v>
      </c>
      <c r="N489" s="3">
        <f>VLOOKUP(A489,HR_Metrics_Raw!$1:$1048576,4,FALSE)</f>
        <v>10</v>
      </c>
      <c r="O489" s="12">
        <f>VLOOKUP(A489,HR_Metrics_Raw!$1:$1048576,5,FALSE)</f>
        <v>0.90799999999999992</v>
      </c>
      <c r="P489" s="3">
        <f>VLOOKUP(A489,HR_Metrics_Raw!$1:$1048576,6,FALSE)</f>
        <v>16</v>
      </c>
      <c r="Q489" t="str">
        <f>VLOOKUP(A489,HR_Metrics_Raw!$1:$1048576,7,FALSE)</f>
        <v>Maternity/Paternity</v>
      </c>
      <c r="R489" t="str">
        <f>VLOOKUP(A489,HR_Metrics_Raw!$1:$1048576,8,FALSE)</f>
        <v>Yes</v>
      </c>
      <c r="S489" s="3">
        <f>VLOOKUP(A489,HR_Metrics_Raw!$1:$1048576,9,FALSE)</f>
        <v>38</v>
      </c>
      <c r="T489" t="str">
        <f>VLOOKUP(A489,HR_Metrics_Raw!$1:$1048576,10,FALSE)</f>
        <v>No</v>
      </c>
      <c r="U489" t="str">
        <f>VLOOKUP(A489,HR_Metrics_Raw!$1:$1048576,11,FALSE)</f>
        <v>No</v>
      </c>
    </row>
    <row r="490" spans="1:21" x14ac:dyDescent="0.35">
      <c r="A490" s="1" t="s">
        <v>124</v>
      </c>
      <c r="B490" s="1" t="str">
        <f>VLOOKUP(Final_HR_Data!A490,Employee_Master_Raw!$1:$1048576,2,FALSE)</f>
        <v>Amit Das</v>
      </c>
      <c r="C490" s="1" t="str">
        <f>VLOOKUP(A490,Employee_Master_Raw!$1:$1048576,3,FALSE)</f>
        <v>Female</v>
      </c>
      <c r="D490" s="2">
        <f>VLOOKUP(A490,Employee_Master_Raw!$1:$1048576,4,FALSE)</f>
        <v>32</v>
      </c>
      <c r="E490" s="1" t="str">
        <f>VLOOKUP(A490,Employee_Master_Raw!$1:$1048576,5,FALSE)</f>
        <v>HR</v>
      </c>
      <c r="F490" s="1" t="str">
        <f>VLOOKUP(A490,Employee_Master_Raw!$1:$1048576,6,FALSE)</f>
        <v>Analyst</v>
      </c>
      <c r="G490" s="1" t="str">
        <f>VLOOKUP(A490,Employee_Master_Raw!$1:$1048576,7,FALSE)</f>
        <v>Hyderabad</v>
      </c>
      <c r="H490" s="6">
        <f>IF(VLOOKUP(A490,Employee_Master_Raw!$1:$1048576,8,FALSE)=0,"",VLOOKUP(A490,Employee_Master_Raw!$1:$1048576,8,FALSE))</f>
        <v>44366</v>
      </c>
      <c r="I490" t="str">
        <f>VLOOKUP(A490,Employee_Master_Raw!$1:$1048576,9,FALSE)</f>
        <v>MBA</v>
      </c>
      <c r="J490" s="3">
        <f>VLOOKUP(A490,Employee_Master_Raw!$1:$1048576,10,FALSE)</f>
        <v>9</v>
      </c>
      <c r="K490" t="str">
        <f>VLOOKUP(A490,Employee_Master_Raw!$1:$1048576,11,FALSE)</f>
        <v>Priya Sharma</v>
      </c>
      <c r="L490" s="10">
        <f>VLOOKUP(A490,HR_Metrics_Raw!$1:$1048576,2,FALSE)</f>
        <v>76777</v>
      </c>
      <c r="M490" s="3">
        <f>VLOOKUP(A490,HR_Metrics_Raw!$1:$1048576,3,FALSE)</f>
        <v>5</v>
      </c>
      <c r="N490" s="3">
        <f>VLOOKUP(A490,HR_Metrics_Raw!$1:$1048576,4,FALSE)</f>
        <v>4</v>
      </c>
      <c r="O490" s="12">
        <f>VLOOKUP(A490,HR_Metrics_Raw!$1:$1048576,5,FALSE)</f>
        <v>0.91099999999999992</v>
      </c>
      <c r="P490" s="3">
        <f>VLOOKUP(A490,HR_Metrics_Raw!$1:$1048576,6,FALSE)</f>
        <v>22</v>
      </c>
      <c r="Q490" t="str">
        <f>VLOOKUP(A490,HR_Metrics_Raw!$1:$1048576,7,FALSE)</f>
        <v>Unpaid</v>
      </c>
      <c r="R490" t="str">
        <f>VLOOKUP(A490,HR_Metrics_Raw!$1:$1048576,8,FALSE)</f>
        <v>No</v>
      </c>
      <c r="S490" s="3">
        <f>VLOOKUP(A490,HR_Metrics_Raw!$1:$1048576,9,FALSE)</f>
        <v>32</v>
      </c>
      <c r="T490" t="str">
        <f>VLOOKUP(A490,HR_Metrics_Raw!$1:$1048576,10,FALSE)</f>
        <v>No</v>
      </c>
      <c r="U490" t="str">
        <f>VLOOKUP(A490,HR_Metrics_Raw!$1:$1048576,11,FALSE)</f>
        <v>No</v>
      </c>
    </row>
    <row r="491" spans="1:21" x14ac:dyDescent="0.35">
      <c r="A491" s="1" t="s">
        <v>2029</v>
      </c>
      <c r="B491" s="1" t="str">
        <f>VLOOKUP(Final_HR_Data!A491,Employee_Master_Raw!$1:$1048576,2,FALSE)</f>
        <v>Sneha Iyer</v>
      </c>
      <c r="C491" s="1" t="str">
        <f>VLOOKUP(A491,Employee_Master_Raw!$1:$1048576,3,FALSE)</f>
        <v>Female</v>
      </c>
      <c r="D491" s="2">
        <f>VLOOKUP(A491,Employee_Master_Raw!$1:$1048576,4,FALSE)</f>
        <v>51</v>
      </c>
      <c r="E491" s="1" t="str">
        <f>VLOOKUP(A491,Employee_Master_Raw!$1:$1048576,5,FALSE)</f>
        <v>HR</v>
      </c>
      <c r="F491" s="1" t="str">
        <f>VLOOKUP(A491,Employee_Master_Raw!$1:$1048576,6,FALSE)</f>
        <v>Executive</v>
      </c>
      <c r="G491" s="1" t="str">
        <f>VLOOKUP(A491,Employee_Master_Raw!$1:$1048576,7,FALSE)</f>
        <v>Delhi</v>
      </c>
      <c r="H491" s="6">
        <f>IF(VLOOKUP(A491,Employee_Master_Raw!$1:$1048576,8,FALSE)=0,"",VLOOKUP(A491,Employee_Master_Raw!$1:$1048576,8,FALSE))</f>
        <v>44902</v>
      </c>
      <c r="I491" t="str">
        <f>VLOOKUP(A491,Employee_Master_Raw!$1:$1048576,9,FALSE)</f>
        <v>Master's</v>
      </c>
      <c r="J491" s="3">
        <f>VLOOKUP(A491,Employee_Master_Raw!$1:$1048576,10,FALSE)</f>
        <v>9</v>
      </c>
      <c r="K491" t="str">
        <f>VLOOKUP(A491,Employee_Master_Raw!$1:$1048576,11,FALSE)</f>
        <v>Rahul Nair</v>
      </c>
      <c r="L491" s="10">
        <f>VLOOKUP(A491,HR_Metrics_Raw!$1:$1048576,2,FALSE)</f>
        <v>115029</v>
      </c>
      <c r="M491" s="3">
        <f>VLOOKUP(A491,HR_Metrics_Raw!$1:$1048576,3,FALSE)</f>
        <v>2</v>
      </c>
      <c r="N491" s="3">
        <f>VLOOKUP(A491,HR_Metrics_Raw!$1:$1048576,4,FALSE)</f>
        <v>1</v>
      </c>
      <c r="O491" s="12">
        <f>VLOOKUP(A491,HR_Metrics_Raw!$1:$1048576,5,FALSE)</f>
        <v>0.97299999999999998</v>
      </c>
      <c r="P491" s="3">
        <f>VLOOKUP(A491,HR_Metrics_Raw!$1:$1048576,6,FALSE)</f>
        <v>23</v>
      </c>
      <c r="Q491" t="str">
        <f>VLOOKUP(A491,HR_Metrics_Raw!$1:$1048576,7,FALSE)</f>
        <v>Earned</v>
      </c>
      <c r="R491" t="str">
        <f>VLOOKUP(A491,HR_Metrics_Raw!$1:$1048576,8,FALSE)</f>
        <v>No</v>
      </c>
      <c r="S491" s="3">
        <f>VLOOKUP(A491,HR_Metrics_Raw!$1:$1048576,9,FALSE)</f>
        <v>30</v>
      </c>
      <c r="T491" t="str">
        <f>VLOOKUP(A491,HR_Metrics_Raw!$1:$1048576,10,FALSE)</f>
        <v>Yes</v>
      </c>
      <c r="U491" t="str">
        <f>VLOOKUP(A491,HR_Metrics_Raw!$1:$1048576,11,FALSE)</f>
        <v>No</v>
      </c>
    </row>
    <row r="492" spans="1:21" x14ac:dyDescent="0.35">
      <c r="A492" s="1" t="s">
        <v>434</v>
      </c>
      <c r="B492" s="1" t="str">
        <f>VLOOKUP(Final_HR_Data!A492,Employee_Master_Raw!$1:$1048576,2,FALSE)</f>
        <v>Kiran Patel</v>
      </c>
      <c r="C492" s="1" t="str">
        <f>VLOOKUP(A492,Employee_Master_Raw!$1:$1048576,3,FALSE)</f>
        <v>Male</v>
      </c>
      <c r="D492" s="2">
        <f>VLOOKUP(A492,Employee_Master_Raw!$1:$1048576,4,FALSE)</f>
        <v>57</v>
      </c>
      <c r="E492" s="1" t="str">
        <f>VLOOKUP(A492,Employee_Master_Raw!$1:$1048576,5,FALSE)</f>
        <v>Customer Support</v>
      </c>
      <c r="F492" s="1" t="str">
        <f>VLOOKUP(A492,Employee_Master_Raw!$1:$1048576,6,FALSE)</f>
        <v>Specialist</v>
      </c>
      <c r="G492" s="1" t="str">
        <f>VLOOKUP(A492,Employee_Master_Raw!$1:$1048576,7,FALSE)</f>
        <v>Chennai</v>
      </c>
      <c r="H492" s="6">
        <f>IF(VLOOKUP(A492,Employee_Master_Raw!$1:$1048576,8,FALSE)=0,"",VLOOKUP(A492,Employee_Master_Raw!$1:$1048576,8,FALSE))</f>
        <v>45326</v>
      </c>
      <c r="I492" t="str">
        <f>VLOOKUP(A492,Employee_Master_Raw!$1:$1048576,9,FALSE)</f>
        <v>MCA</v>
      </c>
      <c r="J492" s="3">
        <f>VLOOKUP(A492,Employee_Master_Raw!$1:$1048576,10,FALSE)</f>
        <v>15</v>
      </c>
      <c r="K492" t="str">
        <f>VLOOKUP(A492,Employee_Master_Raw!$1:$1048576,11,FALSE)</f>
        <v>Priya Sharma</v>
      </c>
      <c r="L492" s="10">
        <f>VLOOKUP(A492,HR_Metrics_Raw!$1:$1048576,2,FALSE)</f>
        <v>108001</v>
      </c>
      <c r="M492" s="3">
        <f>VLOOKUP(A492,HR_Metrics_Raw!$1:$1048576,3,FALSE)</f>
        <v>5</v>
      </c>
      <c r="N492" s="3">
        <f>VLOOKUP(A492,HR_Metrics_Raw!$1:$1048576,4,FALSE)</f>
        <v>4</v>
      </c>
      <c r="O492" s="12">
        <f>VLOOKUP(A492,HR_Metrics_Raw!$1:$1048576,5,FALSE)</f>
        <v>0.93900000000000006</v>
      </c>
      <c r="P492" s="3">
        <f>VLOOKUP(A492,HR_Metrics_Raw!$1:$1048576,6,FALSE)</f>
        <v>8</v>
      </c>
      <c r="Q492" t="str">
        <f>VLOOKUP(A492,HR_Metrics_Raw!$1:$1048576,7,FALSE)</f>
        <v>Sick</v>
      </c>
      <c r="R492" t="str">
        <f>VLOOKUP(A492,HR_Metrics_Raw!$1:$1048576,8,FALSE)</f>
        <v>No</v>
      </c>
      <c r="S492" s="3">
        <f>VLOOKUP(A492,HR_Metrics_Raw!$1:$1048576,9,FALSE)</f>
        <v>61</v>
      </c>
      <c r="T492" t="str">
        <f>VLOOKUP(A492,HR_Metrics_Raw!$1:$1048576,10,FALSE)</f>
        <v>No</v>
      </c>
      <c r="U492" t="str">
        <f>VLOOKUP(A492,HR_Metrics_Raw!$1:$1048576,11,FALSE)</f>
        <v>Yes</v>
      </c>
    </row>
    <row r="493" spans="1:21" x14ac:dyDescent="0.35">
      <c r="A493" s="1" t="s">
        <v>1315</v>
      </c>
      <c r="B493" s="1" t="str">
        <f>VLOOKUP(Final_HR_Data!A493,Employee_Master_Raw!$1:$1048576,2,FALSE)</f>
        <v>Arjun Nair</v>
      </c>
      <c r="C493" s="1" t="str">
        <f>VLOOKUP(A493,Employee_Master_Raw!$1:$1048576,3,FALSE)</f>
        <v>Male</v>
      </c>
      <c r="D493" s="2">
        <f>VLOOKUP(A493,Employee_Master_Raw!$1:$1048576,4,FALSE)</f>
        <v>31</v>
      </c>
      <c r="E493" s="1" t="str">
        <f>VLOOKUP(A493,Employee_Master_Raw!$1:$1048576,5,FALSE)</f>
        <v>Operations</v>
      </c>
      <c r="F493" s="1" t="str">
        <f>VLOOKUP(A493,Employee_Master_Raw!$1:$1048576,6,FALSE)</f>
        <v>Executive</v>
      </c>
      <c r="G493" s="1" t="str">
        <f>VLOOKUP(A493,Employee_Master_Raw!$1:$1048576,7,FALSE)</f>
        <v>Bangalore</v>
      </c>
      <c r="H493" s="6">
        <f>IF(VLOOKUP(A493,Employee_Master_Raw!$1:$1048576,8,FALSE)=0,"",VLOOKUP(A493,Employee_Master_Raw!$1:$1048576,8,FALSE))</f>
        <v>42371</v>
      </c>
      <c r="I493" t="str">
        <f>VLOOKUP(A493,Employee_Master_Raw!$1:$1048576,9,FALSE)</f>
        <v>Bachelor's</v>
      </c>
      <c r="J493" s="3">
        <f>VLOOKUP(A493,Employee_Master_Raw!$1:$1048576,10,FALSE)</f>
        <v>14</v>
      </c>
      <c r="K493" t="str">
        <f>VLOOKUP(A493,Employee_Master_Raw!$1:$1048576,11,FALSE)</f>
        <v>Rahul Nair</v>
      </c>
      <c r="L493" s="10">
        <f>VLOOKUP(A493,HR_Metrics_Raw!$1:$1048576,2,FALSE)</f>
        <v>113365</v>
      </c>
      <c r="M493" s="3">
        <f>VLOOKUP(A493,HR_Metrics_Raw!$1:$1048576,3,FALSE)</f>
        <v>4</v>
      </c>
      <c r="N493" s="3">
        <f>VLOOKUP(A493,HR_Metrics_Raw!$1:$1048576,4,FALSE)</f>
        <v>6</v>
      </c>
      <c r="O493" s="12">
        <f>VLOOKUP(A493,HR_Metrics_Raw!$1:$1048576,5,FALSE)</f>
        <v>0.95299999999999996</v>
      </c>
      <c r="P493" s="3">
        <f>VLOOKUP(A493,HR_Metrics_Raw!$1:$1048576,6,FALSE)</f>
        <v>2</v>
      </c>
      <c r="Q493" t="str">
        <f>VLOOKUP(A493,HR_Metrics_Raw!$1:$1048576,7,FALSE)</f>
        <v>Earned</v>
      </c>
      <c r="R493" t="str">
        <f>VLOOKUP(A493,HR_Metrics_Raw!$1:$1048576,8,FALSE)</f>
        <v>No</v>
      </c>
      <c r="S493" s="3">
        <f>VLOOKUP(A493,HR_Metrics_Raw!$1:$1048576,9,FALSE)</f>
        <v>0</v>
      </c>
      <c r="T493" t="str">
        <f>VLOOKUP(A493,HR_Metrics_Raw!$1:$1048576,10,FALSE)</f>
        <v>No</v>
      </c>
      <c r="U493" t="str">
        <f>VLOOKUP(A493,HR_Metrics_Raw!$1:$1048576,11,FALSE)</f>
        <v>No</v>
      </c>
    </row>
    <row r="494" spans="1:21" x14ac:dyDescent="0.35">
      <c r="A494" s="1" t="s">
        <v>300</v>
      </c>
      <c r="B494" s="1" t="str">
        <f>VLOOKUP(Final_HR_Data!A494,Employee_Master_Raw!$1:$1048576,2,FALSE)</f>
        <v>Priya Menon</v>
      </c>
      <c r="C494" s="1" t="str">
        <f>VLOOKUP(A494,Employee_Master_Raw!$1:$1048576,3,FALSE)</f>
        <v>Male</v>
      </c>
      <c r="D494" s="2">
        <f>VLOOKUP(A494,Employee_Master_Raw!$1:$1048576,4,FALSE)</f>
        <v>53</v>
      </c>
      <c r="E494" s="1" t="str">
        <f>VLOOKUP(A494,Employee_Master_Raw!$1:$1048576,5,FALSE)</f>
        <v>HR</v>
      </c>
      <c r="F494" s="1" t="str">
        <f>VLOOKUP(A494,Employee_Master_Raw!$1:$1048576,6,FALSE)</f>
        <v>Developer</v>
      </c>
      <c r="G494" s="1" t="str">
        <f>VLOOKUP(A494,Employee_Master_Raw!$1:$1048576,7,FALSE)</f>
        <v>Mumbai</v>
      </c>
      <c r="H494" s="6">
        <f>IF(VLOOKUP(A494,Employee_Master_Raw!$1:$1048576,8,FALSE)=0,"",VLOOKUP(A494,Employee_Master_Raw!$1:$1048576,8,FALSE))</f>
        <v>44987</v>
      </c>
      <c r="I494" t="str">
        <f>VLOOKUP(A494,Employee_Master_Raw!$1:$1048576,9,FALSE)</f>
        <v>Bachelor's</v>
      </c>
      <c r="J494" s="3">
        <f>VLOOKUP(A494,Employee_Master_Raw!$1:$1048576,10,FALSE)</f>
        <v>0</v>
      </c>
      <c r="K494" t="str">
        <f>VLOOKUP(A494,Employee_Master_Raw!$1:$1048576,11,FALSE)</f>
        <v>Anil Menon</v>
      </c>
      <c r="L494" s="10">
        <f>VLOOKUP(A494,HR_Metrics_Raw!$1:$1048576,2,FALSE)</f>
        <v>40579</v>
      </c>
      <c r="M494" s="3">
        <f>VLOOKUP(A494,HR_Metrics_Raw!$1:$1048576,3,FALSE)</f>
        <v>4</v>
      </c>
      <c r="N494" s="3">
        <f>VLOOKUP(A494,HR_Metrics_Raw!$1:$1048576,4,FALSE)</f>
        <v>8</v>
      </c>
      <c r="O494" s="12">
        <f>VLOOKUP(A494,HR_Metrics_Raw!$1:$1048576,5,FALSE)</f>
        <v>0.92599999999999993</v>
      </c>
      <c r="P494" s="3">
        <f>VLOOKUP(A494,HR_Metrics_Raw!$1:$1048576,6,FALSE)</f>
        <v>27</v>
      </c>
      <c r="Q494" t="str">
        <f>VLOOKUP(A494,HR_Metrics_Raw!$1:$1048576,7,FALSE)</f>
        <v>Maternity/Paternity</v>
      </c>
      <c r="R494" t="str">
        <f>VLOOKUP(A494,HR_Metrics_Raw!$1:$1048576,8,FALSE)</f>
        <v>No</v>
      </c>
      <c r="S494" s="3">
        <f>VLOOKUP(A494,HR_Metrics_Raw!$1:$1048576,9,FALSE)</f>
        <v>26</v>
      </c>
      <c r="T494" t="str">
        <f>VLOOKUP(A494,HR_Metrics_Raw!$1:$1048576,10,FALSE)</f>
        <v>No</v>
      </c>
      <c r="U494" t="str">
        <f>VLOOKUP(A494,HR_Metrics_Raw!$1:$1048576,11,FALSE)</f>
        <v>No</v>
      </c>
    </row>
    <row r="495" spans="1:21" x14ac:dyDescent="0.35">
      <c r="A495" s="1" t="s">
        <v>1201</v>
      </c>
      <c r="B495" s="1" t="str">
        <f>VLOOKUP(Final_HR_Data!A495,Employee_Master_Raw!$1:$1048576,2,FALSE)</f>
        <v>Priya Menon</v>
      </c>
      <c r="C495" s="1" t="str">
        <f>VLOOKUP(A495,Employee_Master_Raw!$1:$1048576,3,FALSE)</f>
        <v>Female</v>
      </c>
      <c r="D495" s="2">
        <f>VLOOKUP(A495,Employee_Master_Raw!$1:$1048576,4,FALSE)</f>
        <v>36</v>
      </c>
      <c r="E495" s="1" t="str">
        <f>VLOOKUP(A495,Employee_Master_Raw!$1:$1048576,5,FALSE)</f>
        <v>IT</v>
      </c>
      <c r="F495" s="1" t="str">
        <f>VLOOKUP(A495,Employee_Master_Raw!$1:$1048576,6,FALSE)</f>
        <v>Executive</v>
      </c>
      <c r="G495" s="1" t="str">
        <f>VLOOKUP(A495,Employee_Master_Raw!$1:$1048576,7,FALSE)</f>
        <v>Kochi</v>
      </c>
      <c r="H495" s="6">
        <f>IF(VLOOKUP(A495,Employee_Master_Raw!$1:$1048576,8,FALSE)=0,"",VLOOKUP(A495,Employee_Master_Raw!$1:$1048576,8,FALSE))</f>
        <v>45938</v>
      </c>
      <c r="I495" t="str">
        <f>VLOOKUP(A495,Employee_Master_Raw!$1:$1048576,9,FALSE)</f>
        <v>MBA</v>
      </c>
      <c r="J495" s="3">
        <f>VLOOKUP(A495,Employee_Master_Raw!$1:$1048576,10,FALSE)</f>
        <v>4</v>
      </c>
      <c r="K495" t="str">
        <f>VLOOKUP(A495,Employee_Master_Raw!$1:$1048576,11,FALSE)</f>
        <v>Anil Menon</v>
      </c>
      <c r="L495" s="10">
        <f>VLOOKUP(A495,HR_Metrics_Raw!$1:$1048576,2,FALSE)</f>
        <v>79506</v>
      </c>
      <c r="M495" s="3">
        <f>VLOOKUP(A495,HR_Metrics_Raw!$1:$1048576,3,FALSE)</f>
        <v>2</v>
      </c>
      <c r="N495" s="3">
        <f>VLOOKUP(A495,HR_Metrics_Raw!$1:$1048576,4,FALSE)</f>
        <v>10</v>
      </c>
      <c r="O495" s="12">
        <f>VLOOKUP(A495,HR_Metrics_Raw!$1:$1048576,5,FALSE)</f>
        <v>0.998</v>
      </c>
      <c r="P495" s="3">
        <f>VLOOKUP(A495,HR_Metrics_Raw!$1:$1048576,6,FALSE)</f>
        <v>26</v>
      </c>
      <c r="Q495" t="str">
        <f>VLOOKUP(A495,HR_Metrics_Raw!$1:$1048576,7,FALSE)</f>
        <v>Maternity/Paternity</v>
      </c>
      <c r="R495" t="str">
        <f>VLOOKUP(A495,HR_Metrics_Raw!$1:$1048576,8,FALSE)</f>
        <v>Yes</v>
      </c>
      <c r="S495" s="3">
        <f>VLOOKUP(A495,HR_Metrics_Raw!$1:$1048576,9,FALSE)</f>
        <v>5</v>
      </c>
      <c r="T495" t="str">
        <f>VLOOKUP(A495,HR_Metrics_Raw!$1:$1048576,10,FALSE)</f>
        <v>No</v>
      </c>
      <c r="U495" t="str">
        <f>VLOOKUP(A495,HR_Metrics_Raw!$1:$1048576,11,FALSE)</f>
        <v>No</v>
      </c>
    </row>
    <row r="496" spans="1:21" x14ac:dyDescent="0.35">
      <c r="A496" s="1" t="s">
        <v>1582</v>
      </c>
      <c r="B496" s="1" t="str">
        <f>VLOOKUP(Final_HR_Data!A496,Employee_Master_Raw!$1:$1048576,2,FALSE)</f>
        <v>Sneha Iyer</v>
      </c>
      <c r="C496" s="1" t="str">
        <f>VLOOKUP(A496,Employee_Master_Raw!$1:$1048576,3,FALSE)</f>
        <v>Female</v>
      </c>
      <c r="D496" s="2">
        <f>VLOOKUP(A496,Employee_Master_Raw!$1:$1048576,4,FALSE)</f>
        <v>52</v>
      </c>
      <c r="E496" s="1" t="str">
        <f>VLOOKUP(A496,Employee_Master_Raw!$1:$1048576,5,FALSE)</f>
        <v>Marketing</v>
      </c>
      <c r="F496" s="1" t="str">
        <f>VLOOKUP(A496,Employee_Master_Raw!$1:$1048576,6,FALSE)</f>
        <v>Executive</v>
      </c>
      <c r="G496" s="1" t="str">
        <f>VLOOKUP(A496,Employee_Master_Raw!$1:$1048576,7,FALSE)</f>
        <v>Bangalore</v>
      </c>
      <c r="H496" s="6">
        <f>IF(VLOOKUP(A496,Employee_Master_Raw!$1:$1048576,8,FALSE)=0,"",VLOOKUP(A496,Employee_Master_Raw!$1:$1048576,8,FALSE))</f>
        <v>45061</v>
      </c>
      <c r="I496" t="str">
        <f>VLOOKUP(A496,Employee_Master_Raw!$1:$1048576,9,FALSE)</f>
        <v>MBA</v>
      </c>
      <c r="J496" s="3">
        <f>VLOOKUP(A496,Employee_Master_Raw!$1:$1048576,10,FALSE)</f>
        <v>0</v>
      </c>
      <c r="K496" t="str">
        <f>VLOOKUP(A496,Employee_Master_Raw!$1:$1048576,11,FALSE)</f>
        <v>Rahul Nair</v>
      </c>
      <c r="L496" s="10">
        <f>VLOOKUP(A496,HR_Metrics_Raw!$1:$1048576,2,FALSE)</f>
        <v>153497</v>
      </c>
      <c r="M496" s="3">
        <f>VLOOKUP(A496,HR_Metrics_Raw!$1:$1048576,3,FALSE)</f>
        <v>1</v>
      </c>
      <c r="N496" s="3">
        <f>VLOOKUP(A496,HR_Metrics_Raw!$1:$1048576,4,FALSE)</f>
        <v>7</v>
      </c>
      <c r="O496" s="12">
        <f>VLOOKUP(A496,HR_Metrics_Raw!$1:$1048576,5,FALSE)</f>
        <v>0.998</v>
      </c>
      <c r="P496" s="3">
        <f>VLOOKUP(A496,HR_Metrics_Raw!$1:$1048576,6,FALSE)</f>
        <v>20</v>
      </c>
      <c r="Q496" t="str">
        <f>VLOOKUP(A496,HR_Metrics_Raw!$1:$1048576,7,FALSE)</f>
        <v>Sick</v>
      </c>
      <c r="R496" t="str">
        <f>VLOOKUP(A496,HR_Metrics_Raw!$1:$1048576,8,FALSE)</f>
        <v>No</v>
      </c>
      <c r="S496" s="3">
        <f>VLOOKUP(A496,HR_Metrics_Raw!$1:$1048576,9,FALSE)</f>
        <v>62</v>
      </c>
      <c r="T496" t="str">
        <f>VLOOKUP(A496,HR_Metrics_Raw!$1:$1048576,10,FALSE)</f>
        <v>No</v>
      </c>
      <c r="U496" t="str">
        <f>VLOOKUP(A496,HR_Metrics_Raw!$1:$1048576,11,FALSE)</f>
        <v>No</v>
      </c>
    </row>
    <row r="497" spans="1:21" x14ac:dyDescent="0.35">
      <c r="A497" s="1" t="s">
        <v>710</v>
      </c>
      <c r="B497" s="1" t="str">
        <f>VLOOKUP(Final_HR_Data!A497,Employee_Master_Raw!$1:$1048576,2,FALSE)</f>
        <v>Arjun Nair</v>
      </c>
      <c r="C497" s="1" t="str">
        <f>VLOOKUP(A497,Employee_Master_Raw!$1:$1048576,3,FALSE)</f>
        <v>Male</v>
      </c>
      <c r="D497" s="2">
        <f>VLOOKUP(A497,Employee_Master_Raw!$1:$1048576,4,FALSE)</f>
        <v>51</v>
      </c>
      <c r="E497" s="1" t="str">
        <f>VLOOKUP(A497,Employee_Master_Raw!$1:$1048576,5,FALSE)</f>
        <v>Customer Support</v>
      </c>
      <c r="F497" s="1" t="str">
        <f>VLOOKUP(A497,Employee_Master_Raw!$1:$1048576,6,FALSE)</f>
        <v>Developer</v>
      </c>
      <c r="G497" s="1" t="str">
        <f>VLOOKUP(A497,Employee_Master_Raw!$1:$1048576,7,FALSE)</f>
        <v>Mumbai</v>
      </c>
      <c r="H497" s="6">
        <f>IF(VLOOKUP(A497,Employee_Master_Raw!$1:$1048576,8,FALSE)=0,"",VLOOKUP(A497,Employee_Master_Raw!$1:$1048576,8,FALSE))</f>
        <v>44650</v>
      </c>
      <c r="I497" t="str">
        <f>VLOOKUP(A497,Employee_Master_Raw!$1:$1048576,9,FALSE)</f>
        <v>Master's</v>
      </c>
      <c r="J497" s="3">
        <f>VLOOKUP(A497,Employee_Master_Raw!$1:$1048576,10,FALSE)</f>
        <v>2</v>
      </c>
      <c r="K497" t="str">
        <f>VLOOKUP(A497,Employee_Master_Raw!$1:$1048576,11,FALSE)</f>
        <v>Anil Menon</v>
      </c>
      <c r="L497" s="10">
        <f>VLOOKUP(A497,HR_Metrics_Raw!$1:$1048576,2,FALSE)</f>
        <v>48705</v>
      </c>
      <c r="M497" s="3">
        <f>VLOOKUP(A497,HR_Metrics_Raw!$1:$1048576,3,FALSE)</f>
        <v>1</v>
      </c>
      <c r="N497" s="3">
        <f>VLOOKUP(A497,HR_Metrics_Raw!$1:$1048576,4,FALSE)</f>
        <v>10</v>
      </c>
      <c r="O497" s="12">
        <f>VLOOKUP(A497,HR_Metrics_Raw!$1:$1048576,5,FALSE)</f>
        <v>0.82200000000000006</v>
      </c>
      <c r="P497" s="3">
        <f>VLOOKUP(A497,HR_Metrics_Raw!$1:$1048576,6,FALSE)</f>
        <v>19</v>
      </c>
      <c r="Q497" t="str">
        <f>VLOOKUP(A497,HR_Metrics_Raw!$1:$1048576,7,FALSE)</f>
        <v>Sick</v>
      </c>
      <c r="R497" t="str">
        <f>VLOOKUP(A497,HR_Metrics_Raw!$1:$1048576,8,FALSE)</f>
        <v>No</v>
      </c>
      <c r="S497" s="3">
        <f>VLOOKUP(A497,HR_Metrics_Raw!$1:$1048576,9,FALSE)</f>
        <v>41</v>
      </c>
      <c r="T497" t="str">
        <f>VLOOKUP(A497,HR_Metrics_Raw!$1:$1048576,10,FALSE)</f>
        <v>No</v>
      </c>
      <c r="U497" t="str">
        <f>VLOOKUP(A497,HR_Metrics_Raw!$1:$1048576,11,FALSE)</f>
        <v>No</v>
      </c>
    </row>
    <row r="498" spans="1:21" x14ac:dyDescent="0.35">
      <c r="A498" s="1" t="s">
        <v>2469</v>
      </c>
      <c r="B498" s="1" t="str">
        <f>VLOOKUP(Final_HR_Data!A498,Employee_Master_Raw!$1:$1048576,2,FALSE)</f>
        <v>Amit Das</v>
      </c>
      <c r="C498" s="1" t="str">
        <f>VLOOKUP(A498,Employee_Master_Raw!$1:$1048576,3,FALSE)</f>
        <v>Male</v>
      </c>
      <c r="D498" s="2">
        <f>VLOOKUP(A498,Employee_Master_Raw!$1:$1048576,4,FALSE)</f>
        <v>52</v>
      </c>
      <c r="E498" s="1" t="str">
        <f>VLOOKUP(A498,Employee_Master_Raw!$1:$1048576,5,FALSE)</f>
        <v>Finance</v>
      </c>
      <c r="F498" s="1" t="str">
        <f>VLOOKUP(A498,Employee_Master_Raw!$1:$1048576,6,FALSE)</f>
        <v>Developer</v>
      </c>
      <c r="G498" s="1" t="str">
        <f>VLOOKUP(A498,Employee_Master_Raw!$1:$1048576,7,FALSE)</f>
        <v>Hyderabad</v>
      </c>
      <c r="H498" s="6">
        <f>IF(VLOOKUP(A498,Employee_Master_Raw!$1:$1048576,8,FALSE)=0,"",VLOOKUP(A498,Employee_Master_Raw!$1:$1048576,8,FALSE))</f>
        <v>43829</v>
      </c>
      <c r="I498" t="str">
        <f>VLOOKUP(A498,Employee_Master_Raw!$1:$1048576,9,FALSE)</f>
        <v>MBA</v>
      </c>
      <c r="J498" s="3">
        <f>VLOOKUP(A498,Employee_Master_Raw!$1:$1048576,10,FALSE)</f>
        <v>3</v>
      </c>
      <c r="K498" t="str">
        <f>VLOOKUP(A498,Employee_Master_Raw!$1:$1048576,11,FALSE)</f>
        <v>Sneha Thomas</v>
      </c>
      <c r="L498" s="10">
        <f>VLOOKUP(A498,HR_Metrics_Raw!$1:$1048576,2,FALSE)</f>
        <v>90752</v>
      </c>
      <c r="M498" s="3">
        <f>VLOOKUP(A498,HR_Metrics_Raw!$1:$1048576,3,FALSE)</f>
        <v>2</v>
      </c>
      <c r="N498" s="3">
        <f>VLOOKUP(A498,HR_Metrics_Raw!$1:$1048576,4,FALSE)</f>
        <v>7</v>
      </c>
      <c r="O498" s="12">
        <f>VLOOKUP(A498,HR_Metrics_Raw!$1:$1048576,5,FALSE)</f>
        <v>0.89700000000000002</v>
      </c>
      <c r="P498" s="3">
        <f>VLOOKUP(A498,HR_Metrics_Raw!$1:$1048576,6,FALSE)</f>
        <v>16</v>
      </c>
      <c r="Q498" t="str">
        <f>VLOOKUP(A498,HR_Metrics_Raw!$1:$1048576,7,FALSE)</f>
        <v>Maternity/Paternity</v>
      </c>
      <c r="R498" t="str">
        <f>VLOOKUP(A498,HR_Metrics_Raw!$1:$1048576,8,FALSE)</f>
        <v>Yes</v>
      </c>
      <c r="S498" s="3">
        <f>VLOOKUP(A498,HR_Metrics_Raw!$1:$1048576,9,FALSE)</f>
        <v>6</v>
      </c>
      <c r="T498" t="str">
        <f>VLOOKUP(A498,HR_Metrics_Raw!$1:$1048576,10,FALSE)</f>
        <v>No</v>
      </c>
      <c r="U498" t="str">
        <f>VLOOKUP(A498,HR_Metrics_Raw!$1:$1048576,11,FALSE)</f>
        <v>No</v>
      </c>
    </row>
    <row r="499" spans="1:21" x14ac:dyDescent="0.35">
      <c r="A499" s="1" t="s">
        <v>867</v>
      </c>
      <c r="B499" s="1" t="str">
        <f>VLOOKUP(Final_HR_Data!A499,Employee_Master_Raw!$1:$1048576,2,FALSE)</f>
        <v>Priya Menon</v>
      </c>
      <c r="C499" s="1" t="str">
        <f>VLOOKUP(A499,Employee_Master_Raw!$1:$1048576,3,FALSE)</f>
        <v>Male</v>
      </c>
      <c r="D499" s="2">
        <f>VLOOKUP(A499,Employee_Master_Raw!$1:$1048576,4,FALSE)</f>
        <v>22</v>
      </c>
      <c r="E499" s="1" t="str">
        <f>VLOOKUP(A499,Employee_Master_Raw!$1:$1048576,5,FALSE)</f>
        <v>Marketing</v>
      </c>
      <c r="F499" s="1" t="str">
        <f>VLOOKUP(A499,Employee_Master_Raw!$1:$1048576,6,FALSE)</f>
        <v>Manager</v>
      </c>
      <c r="G499" s="1" t="str">
        <f>VLOOKUP(A499,Employee_Master_Raw!$1:$1048576,7,FALSE)</f>
        <v>Mumbai</v>
      </c>
      <c r="H499" s="6">
        <f>IF(VLOOKUP(A499,Employee_Master_Raw!$1:$1048576,8,FALSE)=0,"",VLOOKUP(A499,Employee_Master_Raw!$1:$1048576,8,FALSE))</f>
        <v>44006</v>
      </c>
      <c r="I499" t="str">
        <f>VLOOKUP(A499,Employee_Master_Raw!$1:$1048576,9,FALSE)</f>
        <v>Master's</v>
      </c>
      <c r="J499" s="3">
        <f>VLOOKUP(A499,Employee_Master_Raw!$1:$1048576,10,FALSE)</f>
        <v>6</v>
      </c>
      <c r="K499" t="str">
        <f>VLOOKUP(A499,Employee_Master_Raw!$1:$1048576,11,FALSE)</f>
        <v>Anil Menon</v>
      </c>
      <c r="L499" s="10">
        <f>VLOOKUP(A499,HR_Metrics_Raw!$1:$1048576,2,FALSE)</f>
        <v>38319</v>
      </c>
      <c r="M499" s="3">
        <f>VLOOKUP(A499,HR_Metrics_Raw!$1:$1048576,3,FALSE)</f>
        <v>4</v>
      </c>
      <c r="N499" s="3">
        <f>VLOOKUP(A499,HR_Metrics_Raw!$1:$1048576,4,FALSE)</f>
        <v>3</v>
      </c>
      <c r="O499" s="12">
        <f>VLOOKUP(A499,HR_Metrics_Raw!$1:$1048576,5,FALSE)</f>
        <v>0.86699999999999999</v>
      </c>
      <c r="P499" s="3">
        <f>VLOOKUP(A499,HR_Metrics_Raw!$1:$1048576,6,FALSE)</f>
        <v>3</v>
      </c>
      <c r="Q499" t="str">
        <f>VLOOKUP(A499,HR_Metrics_Raw!$1:$1048576,7,FALSE)</f>
        <v>Casual</v>
      </c>
      <c r="R499" t="str">
        <f>VLOOKUP(A499,HR_Metrics_Raw!$1:$1048576,8,FALSE)</f>
        <v>No</v>
      </c>
      <c r="S499" s="3">
        <f>VLOOKUP(A499,HR_Metrics_Raw!$1:$1048576,9,FALSE)</f>
        <v>19</v>
      </c>
      <c r="T499" t="str">
        <f>VLOOKUP(A499,HR_Metrics_Raw!$1:$1048576,10,FALSE)</f>
        <v>No</v>
      </c>
      <c r="U499" t="str">
        <f>VLOOKUP(A499,HR_Metrics_Raw!$1:$1048576,11,FALSE)</f>
        <v>No</v>
      </c>
    </row>
    <row r="500" spans="1:21" x14ac:dyDescent="0.35">
      <c r="A500" s="1" t="s">
        <v>1184</v>
      </c>
      <c r="B500" s="1" t="str">
        <f>VLOOKUP(Final_HR_Data!A500,Employee_Master_Raw!$1:$1048576,2,FALSE)</f>
        <v>Neha Thomas</v>
      </c>
      <c r="C500" s="1" t="str">
        <f>VLOOKUP(A500,Employee_Master_Raw!$1:$1048576,3,FALSE)</f>
        <v>Female</v>
      </c>
      <c r="D500" s="2">
        <f>VLOOKUP(A500,Employee_Master_Raw!$1:$1048576,4,FALSE)</f>
        <v>32</v>
      </c>
      <c r="E500" s="1" t="str">
        <f>VLOOKUP(A500,Employee_Master_Raw!$1:$1048576,5,FALSE)</f>
        <v>Customer Support</v>
      </c>
      <c r="F500" s="1" t="str">
        <f>VLOOKUP(A500,Employee_Master_Raw!$1:$1048576,6,FALSE)</f>
        <v>Analyst</v>
      </c>
      <c r="G500" s="1" t="str">
        <f>VLOOKUP(A500,Employee_Master_Raw!$1:$1048576,7,FALSE)</f>
        <v>Delhi</v>
      </c>
      <c r="H500" s="6">
        <f>IF(VLOOKUP(A500,Employee_Master_Raw!$1:$1048576,8,FALSE)=0,"",VLOOKUP(A500,Employee_Master_Raw!$1:$1048576,8,FALSE))</f>
        <v>42389</v>
      </c>
      <c r="I500" t="str">
        <f>VLOOKUP(A500,Employee_Master_Raw!$1:$1048576,9,FALSE)</f>
        <v>Bachelor's</v>
      </c>
      <c r="J500" s="3">
        <f>VLOOKUP(A500,Employee_Master_Raw!$1:$1048576,10,FALSE)</f>
        <v>17</v>
      </c>
      <c r="K500" t="str">
        <f>VLOOKUP(A500,Employee_Master_Raw!$1:$1048576,11,FALSE)</f>
        <v>Rahul Nair</v>
      </c>
      <c r="L500" s="10">
        <f>VLOOKUP(A500,HR_Metrics_Raw!$1:$1048576,2,FALSE)</f>
        <v>89919</v>
      </c>
      <c r="M500" s="3">
        <f>VLOOKUP(A500,HR_Metrics_Raw!$1:$1048576,3,FALSE)</f>
        <v>2</v>
      </c>
      <c r="N500" s="3">
        <f>VLOOKUP(A500,HR_Metrics_Raw!$1:$1048576,4,FALSE)</f>
        <v>1</v>
      </c>
      <c r="O500" s="12">
        <f>VLOOKUP(A500,HR_Metrics_Raw!$1:$1048576,5,FALSE)</f>
        <v>0.89800000000000002</v>
      </c>
      <c r="P500" s="3">
        <f>VLOOKUP(A500,HR_Metrics_Raw!$1:$1048576,6,FALSE)</f>
        <v>25</v>
      </c>
      <c r="Q500" t="str">
        <f>VLOOKUP(A500,HR_Metrics_Raw!$1:$1048576,7,FALSE)</f>
        <v>Unpaid</v>
      </c>
      <c r="R500" t="str">
        <f>VLOOKUP(A500,HR_Metrics_Raw!$1:$1048576,8,FALSE)</f>
        <v>Yes</v>
      </c>
      <c r="S500" s="3">
        <f>VLOOKUP(A500,HR_Metrics_Raw!$1:$1048576,9,FALSE)</f>
        <v>74</v>
      </c>
      <c r="T500" t="str">
        <f>VLOOKUP(A500,HR_Metrics_Raw!$1:$1048576,10,FALSE)</f>
        <v>No</v>
      </c>
      <c r="U500" t="str">
        <f>VLOOKUP(A500,HR_Metrics_Raw!$1:$1048576,11,FALSE)</f>
        <v>Yes</v>
      </c>
    </row>
    <row r="501" spans="1:21" x14ac:dyDescent="0.35">
      <c r="A501" s="1" t="s">
        <v>142</v>
      </c>
      <c r="B501" s="1" t="str">
        <f>VLOOKUP(Final_HR_Data!A501,Employee_Master_Raw!$1:$1048576,2,FALSE)</f>
        <v>Kiran Patel</v>
      </c>
      <c r="C501" s="1" t="str">
        <f>VLOOKUP(A501,Employee_Master_Raw!$1:$1048576,3,FALSE)</f>
        <v>Female</v>
      </c>
      <c r="D501" s="2">
        <f>VLOOKUP(A501,Employee_Master_Raw!$1:$1048576,4,FALSE)</f>
        <v>42</v>
      </c>
      <c r="E501" s="1" t="str">
        <f>VLOOKUP(A501,Employee_Master_Raw!$1:$1048576,5,FALSE)</f>
        <v>Marketing</v>
      </c>
      <c r="F501" s="1" t="str">
        <f>VLOOKUP(A501,Employee_Master_Raw!$1:$1048576,6,FALSE)</f>
        <v>Developer</v>
      </c>
      <c r="G501" s="1" t="str">
        <f>VLOOKUP(A501,Employee_Master_Raw!$1:$1048576,7,FALSE)</f>
        <v>Bangalore</v>
      </c>
      <c r="H501" s="6">
        <f>IF(VLOOKUP(A501,Employee_Master_Raw!$1:$1048576,8,FALSE)=0,"",VLOOKUP(A501,Employee_Master_Raw!$1:$1048576,8,FALSE))</f>
        <v>44500</v>
      </c>
      <c r="I501" t="str">
        <f>VLOOKUP(A501,Employee_Master_Raw!$1:$1048576,9,FALSE)</f>
        <v>Bachelor's</v>
      </c>
      <c r="J501" s="3">
        <f>VLOOKUP(A501,Employee_Master_Raw!$1:$1048576,10,FALSE)</f>
        <v>10</v>
      </c>
      <c r="K501" t="str">
        <f>VLOOKUP(A501,Employee_Master_Raw!$1:$1048576,11,FALSE)</f>
        <v>Sneha Thomas</v>
      </c>
      <c r="L501" s="10">
        <f>VLOOKUP(A501,HR_Metrics_Raw!$1:$1048576,2,FALSE)</f>
        <v>59708</v>
      </c>
      <c r="M501" s="3">
        <f>VLOOKUP(A501,HR_Metrics_Raw!$1:$1048576,3,FALSE)</f>
        <v>1</v>
      </c>
      <c r="N501" s="3">
        <f>VLOOKUP(A501,HR_Metrics_Raw!$1:$1048576,4,FALSE)</f>
        <v>4</v>
      </c>
      <c r="O501" s="12">
        <f>VLOOKUP(A501,HR_Metrics_Raw!$1:$1048576,5,FALSE)</f>
        <v>0.96799999999999997</v>
      </c>
      <c r="P501" s="3">
        <f>VLOOKUP(A501,HR_Metrics_Raw!$1:$1048576,6,FALSE)</f>
        <v>26</v>
      </c>
      <c r="Q501" t="str">
        <f>VLOOKUP(A501,HR_Metrics_Raw!$1:$1048576,7,FALSE)</f>
        <v>Casual</v>
      </c>
      <c r="R501" t="str">
        <f>VLOOKUP(A501,HR_Metrics_Raw!$1:$1048576,8,FALSE)</f>
        <v>No</v>
      </c>
      <c r="S501" s="3">
        <f>VLOOKUP(A501,HR_Metrics_Raw!$1:$1048576,9,FALSE)</f>
        <v>49</v>
      </c>
      <c r="T501" t="str">
        <f>VLOOKUP(A501,HR_Metrics_Raw!$1:$1048576,10,FALSE)</f>
        <v>No</v>
      </c>
      <c r="U501" t="str">
        <f>VLOOKUP(A501,HR_Metrics_Raw!$1:$1048576,11,FALSE)</f>
        <v>No</v>
      </c>
    </row>
    <row r="502" spans="1:21" x14ac:dyDescent="0.35">
      <c r="A502" s="1" t="s">
        <v>1203</v>
      </c>
      <c r="B502" s="1" t="str">
        <f>VLOOKUP(Final_HR_Data!A502,Employee_Master_Raw!$1:$1048576,2,FALSE)</f>
        <v>Priya Menon</v>
      </c>
      <c r="C502" s="1" t="str">
        <f>VLOOKUP(A502,Employee_Master_Raw!$1:$1048576,3,FALSE)</f>
        <v>Female</v>
      </c>
      <c r="D502" s="2">
        <f>VLOOKUP(A502,Employee_Master_Raw!$1:$1048576,4,FALSE)</f>
        <v>60</v>
      </c>
      <c r="E502" s="1" t="str">
        <f>VLOOKUP(A502,Employee_Master_Raw!$1:$1048576,5,FALSE)</f>
        <v>IT</v>
      </c>
      <c r="F502" s="1" t="str">
        <f>VLOOKUP(A502,Employee_Master_Raw!$1:$1048576,6,FALSE)</f>
        <v>Analyst</v>
      </c>
      <c r="G502" s="1" t="str">
        <f>VLOOKUP(A502,Employee_Master_Raw!$1:$1048576,7,FALSE)</f>
        <v>Mumbai</v>
      </c>
      <c r="H502" s="6">
        <f>IF(VLOOKUP(A502,Employee_Master_Raw!$1:$1048576,8,FALSE)=0,"",VLOOKUP(A502,Employee_Master_Raw!$1:$1048576,8,FALSE))</f>
        <v>42836</v>
      </c>
      <c r="I502" t="str">
        <f>VLOOKUP(A502,Employee_Master_Raw!$1:$1048576,9,FALSE)</f>
        <v>MBA</v>
      </c>
      <c r="J502" s="3">
        <f>VLOOKUP(A502,Employee_Master_Raw!$1:$1048576,10,FALSE)</f>
        <v>20</v>
      </c>
      <c r="K502" t="str">
        <f>VLOOKUP(A502,Employee_Master_Raw!$1:$1048576,11,FALSE)</f>
        <v>Sneha Thomas</v>
      </c>
      <c r="L502" s="10">
        <f>VLOOKUP(A502,HR_Metrics_Raw!$1:$1048576,2,FALSE)</f>
        <v>112689</v>
      </c>
      <c r="M502" s="3">
        <f>VLOOKUP(A502,HR_Metrics_Raw!$1:$1048576,3,FALSE)</f>
        <v>5</v>
      </c>
      <c r="N502" s="3">
        <f>VLOOKUP(A502,HR_Metrics_Raw!$1:$1048576,4,FALSE)</f>
        <v>5</v>
      </c>
      <c r="O502" s="12">
        <f>VLOOKUP(A502,HR_Metrics_Raw!$1:$1048576,5,FALSE)</f>
        <v>0.89500000000000002</v>
      </c>
      <c r="P502" s="3">
        <f>VLOOKUP(A502,HR_Metrics_Raw!$1:$1048576,6,FALSE)</f>
        <v>28</v>
      </c>
      <c r="Q502" t="str">
        <f>VLOOKUP(A502,HR_Metrics_Raw!$1:$1048576,7,FALSE)</f>
        <v>Casual</v>
      </c>
      <c r="R502" t="str">
        <f>VLOOKUP(A502,HR_Metrics_Raw!$1:$1048576,8,FALSE)</f>
        <v>No</v>
      </c>
      <c r="S502" s="3">
        <f>VLOOKUP(A502,HR_Metrics_Raw!$1:$1048576,9,FALSE)</f>
        <v>23</v>
      </c>
      <c r="T502" t="str">
        <f>VLOOKUP(A502,HR_Metrics_Raw!$1:$1048576,10,FALSE)</f>
        <v>No</v>
      </c>
      <c r="U502" t="str">
        <f>VLOOKUP(A502,HR_Metrics_Raw!$1:$1048576,11,FALSE)</f>
        <v>No</v>
      </c>
    </row>
    <row r="503" spans="1:21" x14ac:dyDescent="0.35">
      <c r="A503" s="1" t="s">
        <v>535</v>
      </c>
      <c r="B503" s="1" t="str">
        <f>VLOOKUP(Final_HR_Data!A503,Employee_Master_Raw!$1:$1048576,2,FALSE)</f>
        <v>Ananya Sharma</v>
      </c>
      <c r="C503" s="1" t="str">
        <f>VLOOKUP(A503,Employee_Master_Raw!$1:$1048576,3,FALSE)</f>
        <v>Female</v>
      </c>
      <c r="D503" s="2">
        <f>VLOOKUP(A503,Employee_Master_Raw!$1:$1048576,4,FALSE)</f>
        <v>39</v>
      </c>
      <c r="E503" s="1" t="str">
        <f>VLOOKUP(A503,Employee_Master_Raw!$1:$1048576,5,FALSE)</f>
        <v>Marketing</v>
      </c>
      <c r="F503" s="1" t="str">
        <f>VLOOKUP(A503,Employee_Master_Raw!$1:$1048576,6,FALSE)</f>
        <v>Manager</v>
      </c>
      <c r="G503" s="1" t="str">
        <f>VLOOKUP(A503,Employee_Master_Raw!$1:$1048576,7,FALSE)</f>
        <v>Bangalore</v>
      </c>
      <c r="H503" s="6">
        <f>IF(VLOOKUP(A503,Employee_Master_Raw!$1:$1048576,8,FALSE)=0,"",VLOOKUP(A503,Employee_Master_Raw!$1:$1048576,8,FALSE))</f>
        <v>44409</v>
      </c>
      <c r="I503" t="str">
        <f>VLOOKUP(A503,Employee_Master_Raw!$1:$1048576,9,FALSE)</f>
        <v>Unknown</v>
      </c>
      <c r="J503" s="3">
        <f>VLOOKUP(A503,Employee_Master_Raw!$1:$1048576,10,FALSE)</f>
        <v>15</v>
      </c>
      <c r="K503" t="str">
        <f>VLOOKUP(A503,Employee_Master_Raw!$1:$1048576,11,FALSE)</f>
        <v>Sneha Thomas</v>
      </c>
      <c r="L503" s="10">
        <f>VLOOKUP(A503,HR_Metrics_Raw!$1:$1048576,2,FALSE)</f>
        <v>152079</v>
      </c>
      <c r="M503" s="3">
        <f>VLOOKUP(A503,HR_Metrics_Raw!$1:$1048576,3,FALSE)</f>
        <v>4</v>
      </c>
      <c r="N503" s="3">
        <f>VLOOKUP(A503,HR_Metrics_Raw!$1:$1048576,4,FALSE)</f>
        <v>9</v>
      </c>
      <c r="O503" s="12">
        <f>VLOOKUP(A503,HR_Metrics_Raw!$1:$1048576,5,FALSE)</f>
        <v>0.91099999999999992</v>
      </c>
      <c r="P503" s="3">
        <f>VLOOKUP(A503,HR_Metrics_Raw!$1:$1048576,6,FALSE)</f>
        <v>22</v>
      </c>
      <c r="Q503" t="str">
        <f>VLOOKUP(A503,HR_Metrics_Raw!$1:$1048576,7,FALSE)</f>
        <v>Earned</v>
      </c>
      <c r="R503" t="str">
        <f>VLOOKUP(A503,HR_Metrics_Raw!$1:$1048576,8,FALSE)</f>
        <v>No</v>
      </c>
      <c r="S503" s="3">
        <f>VLOOKUP(A503,HR_Metrics_Raw!$1:$1048576,9,FALSE)</f>
        <v>35</v>
      </c>
      <c r="T503" t="str">
        <f>VLOOKUP(A503,HR_Metrics_Raw!$1:$1048576,10,FALSE)</f>
        <v>No</v>
      </c>
      <c r="U503" t="str">
        <f>VLOOKUP(A503,HR_Metrics_Raw!$1:$1048576,11,FALSE)</f>
        <v>No</v>
      </c>
    </row>
    <row r="504" spans="1:21" x14ac:dyDescent="0.35">
      <c r="A504" s="1" t="s">
        <v>120</v>
      </c>
      <c r="B504" s="1" t="str">
        <f>VLOOKUP(Final_HR_Data!A504,Employee_Master_Raw!$1:$1048576,2,FALSE)</f>
        <v>Neha Thomas</v>
      </c>
      <c r="C504" s="1" t="str">
        <f>VLOOKUP(A504,Employee_Master_Raw!$1:$1048576,3,FALSE)</f>
        <v>Male</v>
      </c>
      <c r="D504" s="2">
        <f>VLOOKUP(A504,Employee_Master_Raw!$1:$1048576,4,FALSE)</f>
        <v>38</v>
      </c>
      <c r="E504" s="1" t="str">
        <f>VLOOKUP(A504,Employee_Master_Raw!$1:$1048576,5,FALSE)</f>
        <v>Sales</v>
      </c>
      <c r="F504" s="1" t="str">
        <f>VLOOKUP(A504,Employee_Master_Raw!$1:$1048576,6,FALSE)</f>
        <v>Analyst</v>
      </c>
      <c r="G504" s="1" t="str">
        <f>VLOOKUP(A504,Employee_Master_Raw!$1:$1048576,7,FALSE)</f>
        <v>Kochi</v>
      </c>
      <c r="H504" s="6">
        <f>IF(VLOOKUP(A504,Employee_Master_Raw!$1:$1048576,8,FALSE)=0,"",VLOOKUP(A504,Employee_Master_Raw!$1:$1048576,8,FALSE))</f>
        <v>42851</v>
      </c>
      <c r="I504" t="str">
        <f>VLOOKUP(A504,Employee_Master_Raw!$1:$1048576,9,FALSE)</f>
        <v>Master's</v>
      </c>
      <c r="J504" s="3">
        <f>VLOOKUP(A504,Employee_Master_Raw!$1:$1048576,10,FALSE)</f>
        <v>7</v>
      </c>
      <c r="K504" t="str">
        <f>VLOOKUP(A504,Employee_Master_Raw!$1:$1048576,11,FALSE)</f>
        <v>Sneha Thomas</v>
      </c>
      <c r="L504" s="10">
        <f>VLOOKUP(A504,HR_Metrics_Raw!$1:$1048576,2,FALSE)</f>
        <v>40827</v>
      </c>
      <c r="M504" s="3">
        <f>VLOOKUP(A504,HR_Metrics_Raw!$1:$1048576,3,FALSE)</f>
        <v>3</v>
      </c>
      <c r="N504" s="3">
        <f>VLOOKUP(A504,HR_Metrics_Raw!$1:$1048576,4,FALSE)</f>
        <v>10</v>
      </c>
      <c r="O504" s="12">
        <f>VLOOKUP(A504,HR_Metrics_Raw!$1:$1048576,5,FALSE)</f>
        <v>0.88400000000000001</v>
      </c>
      <c r="P504" s="3">
        <f>VLOOKUP(A504,HR_Metrics_Raw!$1:$1048576,6,FALSE)</f>
        <v>30</v>
      </c>
      <c r="Q504" t="str">
        <f>VLOOKUP(A504,HR_Metrics_Raw!$1:$1048576,7,FALSE)</f>
        <v>Casual</v>
      </c>
      <c r="R504" t="str">
        <f>VLOOKUP(A504,HR_Metrics_Raw!$1:$1048576,8,FALSE)</f>
        <v>Yes</v>
      </c>
      <c r="S504" s="3">
        <f>VLOOKUP(A504,HR_Metrics_Raw!$1:$1048576,9,FALSE)</f>
        <v>0</v>
      </c>
      <c r="T504" t="str">
        <f>VLOOKUP(A504,HR_Metrics_Raw!$1:$1048576,10,FALSE)</f>
        <v>No</v>
      </c>
      <c r="U504" t="str">
        <f>VLOOKUP(A504,HR_Metrics_Raw!$1:$1048576,11,FALSE)</f>
        <v>No</v>
      </c>
    </row>
    <row r="505" spans="1:21" x14ac:dyDescent="0.35">
      <c r="A505" s="1" t="s">
        <v>2922</v>
      </c>
      <c r="B505" s="1" t="str">
        <f>VLOOKUP(Final_HR_Data!A505,Employee_Master_Raw!$1:$1048576,2,FALSE)</f>
        <v>Amit Das</v>
      </c>
      <c r="C505" s="1" t="str">
        <f>VLOOKUP(A505,Employee_Master_Raw!$1:$1048576,3,FALSE)</f>
        <v>Male</v>
      </c>
      <c r="D505" s="2">
        <f>VLOOKUP(A505,Employee_Master_Raw!$1:$1048576,4,FALSE)</f>
        <v>27</v>
      </c>
      <c r="E505" s="1" t="str">
        <f>VLOOKUP(A505,Employee_Master_Raw!$1:$1048576,5,FALSE)</f>
        <v>Finance</v>
      </c>
      <c r="F505" s="1" t="str">
        <f>VLOOKUP(A505,Employee_Master_Raw!$1:$1048576,6,FALSE)</f>
        <v>Manager</v>
      </c>
      <c r="G505" s="1" t="str">
        <f>VLOOKUP(A505,Employee_Master_Raw!$1:$1048576,7,FALSE)</f>
        <v>Mumbai</v>
      </c>
      <c r="H505" s="6">
        <f>IF(VLOOKUP(A505,Employee_Master_Raw!$1:$1048576,8,FALSE)=0,"",VLOOKUP(A505,Employee_Master_Raw!$1:$1048576,8,FALSE))</f>
        <v>45314</v>
      </c>
      <c r="I505" t="str">
        <f>VLOOKUP(A505,Employee_Master_Raw!$1:$1048576,9,FALSE)</f>
        <v>MCA</v>
      </c>
      <c r="J505" s="3">
        <f>VLOOKUP(A505,Employee_Master_Raw!$1:$1048576,10,FALSE)</f>
        <v>11</v>
      </c>
      <c r="K505" t="str">
        <f>VLOOKUP(A505,Employee_Master_Raw!$1:$1048576,11,FALSE)</f>
        <v>Rahul Nair</v>
      </c>
      <c r="L505" s="10">
        <f>VLOOKUP(A505,HR_Metrics_Raw!$1:$1048576,2,FALSE)</f>
        <v>46705</v>
      </c>
      <c r="M505" s="3">
        <f>VLOOKUP(A505,HR_Metrics_Raw!$1:$1048576,3,FALSE)</f>
        <v>4</v>
      </c>
      <c r="N505" s="3">
        <f>VLOOKUP(A505,HR_Metrics_Raw!$1:$1048576,4,FALSE)</f>
        <v>2</v>
      </c>
      <c r="O505" s="12">
        <f>VLOOKUP(A505,HR_Metrics_Raw!$1:$1048576,5,FALSE)</f>
        <v>0.95</v>
      </c>
      <c r="P505" s="3">
        <f>VLOOKUP(A505,HR_Metrics_Raw!$1:$1048576,6,FALSE)</f>
        <v>11</v>
      </c>
      <c r="Q505" t="str">
        <f>VLOOKUP(A505,HR_Metrics_Raw!$1:$1048576,7,FALSE)</f>
        <v>Earned</v>
      </c>
      <c r="R505" t="str">
        <f>VLOOKUP(A505,HR_Metrics_Raw!$1:$1048576,8,FALSE)</f>
        <v>No</v>
      </c>
      <c r="S505" s="3">
        <f>VLOOKUP(A505,HR_Metrics_Raw!$1:$1048576,9,FALSE)</f>
        <v>21</v>
      </c>
      <c r="T505" t="str">
        <f>VLOOKUP(A505,HR_Metrics_Raw!$1:$1048576,10,FALSE)</f>
        <v>No</v>
      </c>
      <c r="U505" t="str">
        <f>VLOOKUP(A505,HR_Metrics_Raw!$1:$1048576,11,FALSE)</f>
        <v>No</v>
      </c>
    </row>
    <row r="506" spans="1:21" x14ac:dyDescent="0.35">
      <c r="A506" s="1" t="s">
        <v>2046</v>
      </c>
      <c r="B506" s="1" t="str">
        <f>VLOOKUP(Final_HR_Data!A506,Employee_Master_Raw!$1:$1048576,2,FALSE)</f>
        <v>Priya Menon</v>
      </c>
      <c r="C506" s="1" t="str">
        <f>VLOOKUP(A506,Employee_Master_Raw!$1:$1048576,3,FALSE)</f>
        <v>Male</v>
      </c>
      <c r="D506" s="2">
        <f>VLOOKUP(A506,Employee_Master_Raw!$1:$1048576,4,FALSE)</f>
        <v>53</v>
      </c>
      <c r="E506" s="1" t="str">
        <f>VLOOKUP(A506,Employee_Master_Raw!$1:$1048576,5,FALSE)</f>
        <v>IT</v>
      </c>
      <c r="F506" s="1" t="str">
        <f>VLOOKUP(A506,Employee_Master_Raw!$1:$1048576,6,FALSE)</f>
        <v>Manager</v>
      </c>
      <c r="G506" s="1" t="str">
        <f>VLOOKUP(A506,Employee_Master_Raw!$1:$1048576,7,FALSE)</f>
        <v>Bangalore</v>
      </c>
      <c r="H506" s="6">
        <f>IF(VLOOKUP(A506,Employee_Master_Raw!$1:$1048576,8,FALSE)=0,"",VLOOKUP(A506,Employee_Master_Raw!$1:$1048576,8,FALSE))</f>
        <v>44770</v>
      </c>
      <c r="I506" t="str">
        <f>VLOOKUP(A506,Employee_Master_Raw!$1:$1048576,9,FALSE)</f>
        <v>Bachelor's</v>
      </c>
      <c r="J506" s="3">
        <f>VLOOKUP(A506,Employee_Master_Raw!$1:$1048576,10,FALSE)</f>
        <v>13</v>
      </c>
      <c r="K506" t="str">
        <f>VLOOKUP(A506,Employee_Master_Raw!$1:$1048576,11,FALSE)</f>
        <v>Sneha Thomas</v>
      </c>
      <c r="L506" s="10">
        <f>VLOOKUP(A506,HR_Metrics_Raw!$1:$1048576,2,FALSE)</f>
        <v>41859</v>
      </c>
      <c r="M506" s="3">
        <f>VLOOKUP(A506,HR_Metrics_Raw!$1:$1048576,3,FALSE)</f>
        <v>5</v>
      </c>
      <c r="N506" s="3">
        <f>VLOOKUP(A506,HR_Metrics_Raw!$1:$1048576,4,FALSE)</f>
        <v>1</v>
      </c>
      <c r="O506" s="12">
        <f>VLOOKUP(A506,HR_Metrics_Raw!$1:$1048576,5,FALSE)</f>
        <v>0.89900000000000002</v>
      </c>
      <c r="P506" s="3">
        <f>VLOOKUP(A506,HR_Metrics_Raw!$1:$1048576,6,FALSE)</f>
        <v>5</v>
      </c>
      <c r="Q506" t="str">
        <f>VLOOKUP(A506,HR_Metrics_Raw!$1:$1048576,7,FALSE)</f>
        <v>Unknown</v>
      </c>
      <c r="R506" t="str">
        <f>VLOOKUP(A506,HR_Metrics_Raw!$1:$1048576,8,FALSE)</f>
        <v>No</v>
      </c>
      <c r="S506" s="3">
        <f>VLOOKUP(A506,HR_Metrics_Raw!$1:$1048576,9,FALSE)</f>
        <v>80</v>
      </c>
      <c r="T506" t="str">
        <f>VLOOKUP(A506,HR_Metrics_Raw!$1:$1048576,10,FALSE)</f>
        <v>Yes</v>
      </c>
      <c r="U506" t="str">
        <f>VLOOKUP(A506,HR_Metrics_Raw!$1:$1048576,11,FALSE)</f>
        <v>No</v>
      </c>
    </row>
    <row r="507" spans="1:21" x14ac:dyDescent="0.35">
      <c r="A507" s="1" t="s">
        <v>2109</v>
      </c>
      <c r="B507" s="1" t="str">
        <f>VLOOKUP(Final_HR_Data!A507,Employee_Master_Raw!$1:$1048576,2,FALSE)</f>
        <v>Neha Thomas</v>
      </c>
      <c r="C507" s="1" t="str">
        <f>VLOOKUP(A507,Employee_Master_Raw!$1:$1048576,3,FALSE)</f>
        <v>Female</v>
      </c>
      <c r="D507" s="2">
        <f>VLOOKUP(A507,Employee_Master_Raw!$1:$1048576,4,FALSE)</f>
        <v>23</v>
      </c>
      <c r="E507" s="1" t="str">
        <f>VLOOKUP(A507,Employee_Master_Raw!$1:$1048576,5,FALSE)</f>
        <v>Customer Support</v>
      </c>
      <c r="F507" s="1" t="str">
        <f>VLOOKUP(A507,Employee_Master_Raw!$1:$1048576,6,FALSE)</f>
        <v>Specialist</v>
      </c>
      <c r="G507" s="1" t="str">
        <f>VLOOKUP(A507,Employee_Master_Raw!$1:$1048576,7,FALSE)</f>
        <v>Bangalore</v>
      </c>
      <c r="H507" s="6">
        <f>IF(VLOOKUP(A507,Employee_Master_Raw!$1:$1048576,8,FALSE)=0,"",VLOOKUP(A507,Employee_Master_Raw!$1:$1048576,8,FALSE))</f>
        <v>42370</v>
      </c>
      <c r="I507" t="str">
        <f>VLOOKUP(A507,Employee_Master_Raw!$1:$1048576,9,FALSE)</f>
        <v>MBA</v>
      </c>
      <c r="J507" s="3">
        <f>VLOOKUP(A507,Employee_Master_Raw!$1:$1048576,10,FALSE)</f>
        <v>12</v>
      </c>
      <c r="K507" t="str">
        <f>VLOOKUP(A507,Employee_Master_Raw!$1:$1048576,11,FALSE)</f>
        <v>Rahul Nair</v>
      </c>
      <c r="L507" s="10">
        <f>VLOOKUP(A507,HR_Metrics_Raw!$1:$1048576,2,FALSE)</f>
        <v>92805</v>
      </c>
      <c r="M507" s="3">
        <f>VLOOKUP(A507,HR_Metrics_Raw!$1:$1048576,3,FALSE)</f>
        <v>3</v>
      </c>
      <c r="N507" s="3">
        <f>VLOOKUP(A507,HR_Metrics_Raw!$1:$1048576,4,FALSE)</f>
        <v>7</v>
      </c>
      <c r="O507" s="12">
        <f>VLOOKUP(A507,HR_Metrics_Raw!$1:$1048576,5,FALSE)</f>
        <v>0.88800000000000001</v>
      </c>
      <c r="P507" s="3">
        <f>VLOOKUP(A507,HR_Metrics_Raw!$1:$1048576,6,FALSE)</f>
        <v>0</v>
      </c>
      <c r="Q507" t="str">
        <f>VLOOKUP(A507,HR_Metrics_Raw!$1:$1048576,7,FALSE)</f>
        <v>Unpaid</v>
      </c>
      <c r="R507" t="str">
        <f>VLOOKUP(A507,HR_Metrics_Raw!$1:$1048576,8,FALSE)</f>
        <v>Yes</v>
      </c>
      <c r="S507" s="3">
        <f>VLOOKUP(A507,HR_Metrics_Raw!$1:$1048576,9,FALSE)</f>
        <v>28</v>
      </c>
      <c r="T507" t="str">
        <f>VLOOKUP(A507,HR_Metrics_Raw!$1:$1048576,10,FALSE)</f>
        <v>No</v>
      </c>
      <c r="U507" t="str">
        <f>VLOOKUP(A507,HR_Metrics_Raw!$1:$1048576,11,FALSE)</f>
        <v>No</v>
      </c>
    </row>
    <row r="508" spans="1:21" x14ac:dyDescent="0.35">
      <c r="A508" s="1" t="s">
        <v>880</v>
      </c>
      <c r="B508" s="1" t="str">
        <f>VLOOKUP(Final_HR_Data!A508,Employee_Master_Raw!$1:$1048576,2,FALSE)</f>
        <v>Ananya Sharma</v>
      </c>
      <c r="C508" s="1" t="str">
        <f>VLOOKUP(A508,Employee_Master_Raw!$1:$1048576,3,FALSE)</f>
        <v>Female</v>
      </c>
      <c r="D508" s="2">
        <f>VLOOKUP(A508,Employee_Master_Raw!$1:$1048576,4,FALSE)</f>
        <v>28</v>
      </c>
      <c r="E508" s="1" t="str">
        <f>VLOOKUP(A508,Employee_Master_Raw!$1:$1048576,5,FALSE)</f>
        <v>Sales</v>
      </c>
      <c r="F508" s="1" t="str">
        <f>VLOOKUP(A508,Employee_Master_Raw!$1:$1048576,6,FALSE)</f>
        <v>Specialist</v>
      </c>
      <c r="G508" s="1" t="str">
        <f>VLOOKUP(A508,Employee_Master_Raw!$1:$1048576,7,FALSE)</f>
        <v>Mumbai</v>
      </c>
      <c r="H508" s="6">
        <f>IF(VLOOKUP(A508,Employee_Master_Raw!$1:$1048576,8,FALSE)=0,"",VLOOKUP(A508,Employee_Master_Raw!$1:$1048576,8,FALSE))</f>
        <v>42782</v>
      </c>
      <c r="I508" t="str">
        <f>VLOOKUP(A508,Employee_Master_Raw!$1:$1048576,9,FALSE)</f>
        <v>Bachelor's</v>
      </c>
      <c r="J508" s="3">
        <f>VLOOKUP(A508,Employee_Master_Raw!$1:$1048576,10,FALSE)</f>
        <v>11</v>
      </c>
      <c r="K508" t="str">
        <f>VLOOKUP(A508,Employee_Master_Raw!$1:$1048576,11,FALSE)</f>
        <v>Priya Sharma</v>
      </c>
      <c r="L508" s="10">
        <f>VLOOKUP(A508,HR_Metrics_Raw!$1:$1048576,2,FALSE)</f>
        <v>171741</v>
      </c>
      <c r="M508" s="3">
        <f>VLOOKUP(A508,HR_Metrics_Raw!$1:$1048576,3,FALSE)</f>
        <v>5</v>
      </c>
      <c r="N508" s="3">
        <f>VLOOKUP(A508,HR_Metrics_Raw!$1:$1048576,4,FALSE)</f>
        <v>9</v>
      </c>
      <c r="O508" s="12">
        <f>VLOOKUP(A508,HR_Metrics_Raw!$1:$1048576,5,FALSE)</f>
        <v>0.89599999999999991</v>
      </c>
      <c r="P508" s="3">
        <f>VLOOKUP(A508,HR_Metrics_Raw!$1:$1048576,6,FALSE)</f>
        <v>12</v>
      </c>
      <c r="Q508" t="str">
        <f>VLOOKUP(A508,HR_Metrics_Raw!$1:$1048576,7,FALSE)</f>
        <v>Sick</v>
      </c>
      <c r="R508" t="str">
        <f>VLOOKUP(A508,HR_Metrics_Raw!$1:$1048576,8,FALSE)</f>
        <v>No</v>
      </c>
      <c r="S508" s="3">
        <f>VLOOKUP(A508,HR_Metrics_Raw!$1:$1048576,9,FALSE)</f>
        <v>41</v>
      </c>
      <c r="T508" t="str">
        <f>VLOOKUP(A508,HR_Metrics_Raw!$1:$1048576,10,FALSE)</f>
        <v>No</v>
      </c>
      <c r="U508" t="str">
        <f>VLOOKUP(A508,HR_Metrics_Raw!$1:$1048576,11,FALSE)</f>
        <v>Yes</v>
      </c>
    </row>
    <row r="509" spans="1:21" x14ac:dyDescent="0.35">
      <c r="A509" s="1" t="s">
        <v>1827</v>
      </c>
      <c r="B509" s="1" t="str">
        <f>VLOOKUP(Final_HR_Data!A509,Employee_Master_Raw!$1:$1048576,2,FALSE)</f>
        <v>Priya Menon</v>
      </c>
      <c r="C509" s="1" t="str">
        <f>VLOOKUP(A509,Employee_Master_Raw!$1:$1048576,3,FALSE)</f>
        <v>Male</v>
      </c>
      <c r="D509" s="2">
        <f>VLOOKUP(A509,Employee_Master_Raw!$1:$1048576,4,FALSE)</f>
        <v>30</v>
      </c>
      <c r="E509" s="1" t="str">
        <f>VLOOKUP(A509,Employee_Master_Raw!$1:$1048576,5,FALSE)</f>
        <v>Finance</v>
      </c>
      <c r="F509" s="1" t="str">
        <f>VLOOKUP(A509,Employee_Master_Raw!$1:$1048576,6,FALSE)</f>
        <v>Specialist</v>
      </c>
      <c r="G509" s="1" t="str">
        <f>VLOOKUP(A509,Employee_Master_Raw!$1:$1048576,7,FALSE)</f>
        <v>Chennai</v>
      </c>
      <c r="H509" s="6">
        <f>IF(VLOOKUP(A509,Employee_Master_Raw!$1:$1048576,8,FALSE)=0,"",VLOOKUP(A509,Employee_Master_Raw!$1:$1048576,8,FALSE))</f>
        <v>44561</v>
      </c>
      <c r="I509" t="str">
        <f>VLOOKUP(A509,Employee_Master_Raw!$1:$1048576,9,FALSE)</f>
        <v>MCA</v>
      </c>
      <c r="J509" s="3">
        <f>VLOOKUP(A509,Employee_Master_Raw!$1:$1048576,10,FALSE)</f>
        <v>1</v>
      </c>
      <c r="K509" t="str">
        <f>VLOOKUP(A509,Employee_Master_Raw!$1:$1048576,11,FALSE)</f>
        <v>Priya Sharma</v>
      </c>
      <c r="L509" s="10">
        <f>VLOOKUP(A509,HR_Metrics_Raw!$1:$1048576,2,FALSE)</f>
        <v>74628</v>
      </c>
      <c r="M509" s="3">
        <f>VLOOKUP(A509,HR_Metrics_Raw!$1:$1048576,3,FALSE)</f>
        <v>1</v>
      </c>
      <c r="N509" s="3">
        <f>VLOOKUP(A509,HR_Metrics_Raw!$1:$1048576,4,FALSE)</f>
        <v>10</v>
      </c>
      <c r="O509" s="12">
        <f>VLOOKUP(A509,HR_Metrics_Raw!$1:$1048576,5,FALSE)</f>
        <v>0.872</v>
      </c>
      <c r="P509" s="3">
        <f>VLOOKUP(A509,HR_Metrics_Raw!$1:$1048576,6,FALSE)</f>
        <v>29</v>
      </c>
      <c r="Q509" t="str">
        <f>VLOOKUP(A509,HR_Metrics_Raw!$1:$1048576,7,FALSE)</f>
        <v>Maternity/Paternity</v>
      </c>
      <c r="R509" t="str">
        <f>VLOOKUP(A509,HR_Metrics_Raw!$1:$1048576,8,FALSE)</f>
        <v>No</v>
      </c>
      <c r="S509" s="3">
        <f>VLOOKUP(A509,HR_Metrics_Raw!$1:$1048576,9,FALSE)</f>
        <v>33</v>
      </c>
      <c r="T509" t="str">
        <f>VLOOKUP(A509,HR_Metrics_Raw!$1:$1048576,10,FALSE)</f>
        <v>No</v>
      </c>
      <c r="U509" t="str">
        <f>VLOOKUP(A509,HR_Metrics_Raw!$1:$1048576,11,FALSE)</f>
        <v>No</v>
      </c>
    </row>
    <row r="510" spans="1:21" x14ac:dyDescent="0.35">
      <c r="A510" s="1" t="s">
        <v>1462</v>
      </c>
      <c r="B510" s="1" t="str">
        <f>VLOOKUP(Final_HR_Data!A510,Employee_Master_Raw!$1:$1048576,2,FALSE)</f>
        <v>Neha Thomas</v>
      </c>
      <c r="C510" s="1" t="str">
        <f>VLOOKUP(A510,Employee_Master_Raw!$1:$1048576,3,FALSE)</f>
        <v>Female</v>
      </c>
      <c r="D510" s="2">
        <f>VLOOKUP(A510,Employee_Master_Raw!$1:$1048576,4,FALSE)</f>
        <v>30</v>
      </c>
      <c r="E510" s="1" t="str">
        <f>VLOOKUP(A510,Employee_Master_Raw!$1:$1048576,5,FALSE)</f>
        <v>IT</v>
      </c>
      <c r="F510" s="1" t="str">
        <f>VLOOKUP(A510,Employee_Master_Raw!$1:$1048576,6,FALSE)</f>
        <v>Analyst</v>
      </c>
      <c r="G510" s="1" t="str">
        <f>VLOOKUP(A510,Employee_Master_Raw!$1:$1048576,7,FALSE)</f>
        <v>Mumbai</v>
      </c>
      <c r="H510" s="6">
        <f>IF(VLOOKUP(A510,Employee_Master_Raw!$1:$1048576,8,FALSE)=0,"",VLOOKUP(A510,Employee_Master_Raw!$1:$1048576,8,FALSE))</f>
        <v>45880</v>
      </c>
      <c r="I510" t="str">
        <f>VLOOKUP(A510,Employee_Master_Raw!$1:$1048576,9,FALSE)</f>
        <v>MCA</v>
      </c>
      <c r="J510" s="3">
        <f>VLOOKUP(A510,Employee_Master_Raw!$1:$1048576,10,FALSE)</f>
        <v>8</v>
      </c>
      <c r="K510" t="str">
        <f>VLOOKUP(A510,Employee_Master_Raw!$1:$1048576,11,FALSE)</f>
        <v>Priya Sharma</v>
      </c>
      <c r="L510" s="10">
        <f>VLOOKUP(A510,HR_Metrics_Raw!$1:$1048576,2,FALSE)</f>
        <v>169561</v>
      </c>
      <c r="M510" s="3">
        <f>VLOOKUP(A510,HR_Metrics_Raw!$1:$1048576,3,FALSE)</f>
        <v>3</v>
      </c>
      <c r="N510" s="3">
        <f>VLOOKUP(A510,HR_Metrics_Raw!$1:$1048576,4,FALSE)</f>
        <v>8</v>
      </c>
      <c r="O510" s="12">
        <f>VLOOKUP(A510,HR_Metrics_Raw!$1:$1048576,5,FALSE)</f>
        <v>0.95900000000000007</v>
      </c>
      <c r="P510" s="3">
        <f>VLOOKUP(A510,HR_Metrics_Raw!$1:$1048576,6,FALSE)</f>
        <v>14</v>
      </c>
      <c r="Q510" t="str">
        <f>VLOOKUP(A510,HR_Metrics_Raw!$1:$1048576,7,FALSE)</f>
        <v>Earned</v>
      </c>
      <c r="R510" t="str">
        <f>VLOOKUP(A510,HR_Metrics_Raw!$1:$1048576,8,FALSE)</f>
        <v>No</v>
      </c>
      <c r="S510" s="3">
        <f>VLOOKUP(A510,HR_Metrics_Raw!$1:$1048576,9,FALSE)</f>
        <v>34</v>
      </c>
      <c r="T510" t="str">
        <f>VLOOKUP(A510,HR_Metrics_Raw!$1:$1048576,10,FALSE)</f>
        <v>Yes</v>
      </c>
      <c r="U510" t="str">
        <f>VLOOKUP(A510,HR_Metrics_Raw!$1:$1048576,11,FALSE)</f>
        <v>No</v>
      </c>
    </row>
    <row r="511" spans="1:21" x14ac:dyDescent="0.35">
      <c r="A511" s="1" t="s">
        <v>1671</v>
      </c>
      <c r="B511" s="1" t="str">
        <f>VLOOKUP(Final_HR_Data!A511,Employee_Master_Raw!$1:$1048576,2,FALSE)</f>
        <v>Amit Das</v>
      </c>
      <c r="C511" s="1" t="str">
        <f>VLOOKUP(A511,Employee_Master_Raw!$1:$1048576,3,FALSE)</f>
        <v>Female</v>
      </c>
      <c r="D511" s="2">
        <f>VLOOKUP(A511,Employee_Master_Raw!$1:$1048576,4,FALSE)</f>
        <v>58</v>
      </c>
      <c r="E511" s="1" t="str">
        <f>VLOOKUP(A511,Employee_Master_Raw!$1:$1048576,5,FALSE)</f>
        <v>Customer Support</v>
      </c>
      <c r="F511" s="1" t="str">
        <f>VLOOKUP(A511,Employee_Master_Raw!$1:$1048576,6,FALSE)</f>
        <v>Analyst</v>
      </c>
      <c r="G511" s="1" t="str">
        <f>VLOOKUP(A511,Employee_Master_Raw!$1:$1048576,7,FALSE)</f>
        <v>Delhi</v>
      </c>
      <c r="H511" s="6">
        <f>IF(VLOOKUP(A511,Employee_Master_Raw!$1:$1048576,8,FALSE)=0,"",VLOOKUP(A511,Employee_Master_Raw!$1:$1048576,8,FALSE))</f>
        <v>43929</v>
      </c>
      <c r="I511" t="str">
        <f>VLOOKUP(A511,Employee_Master_Raw!$1:$1048576,9,FALSE)</f>
        <v>Master's</v>
      </c>
      <c r="J511" s="3">
        <f>VLOOKUP(A511,Employee_Master_Raw!$1:$1048576,10,FALSE)</f>
        <v>6</v>
      </c>
      <c r="K511" t="str">
        <f>VLOOKUP(A511,Employee_Master_Raw!$1:$1048576,11,FALSE)</f>
        <v>Anil Menon</v>
      </c>
      <c r="L511" s="10">
        <f>VLOOKUP(A511,HR_Metrics_Raw!$1:$1048576,2,FALSE)</f>
        <v>96176</v>
      </c>
      <c r="M511" s="3">
        <f>VLOOKUP(A511,HR_Metrics_Raw!$1:$1048576,3,FALSE)</f>
        <v>2</v>
      </c>
      <c r="N511" s="3">
        <f>VLOOKUP(A511,HR_Metrics_Raw!$1:$1048576,4,FALSE)</f>
        <v>5</v>
      </c>
      <c r="O511" s="12">
        <f>VLOOKUP(A511,HR_Metrics_Raw!$1:$1048576,5,FALSE)</f>
        <v>0.90300000000000002</v>
      </c>
      <c r="P511" s="3">
        <f>VLOOKUP(A511,HR_Metrics_Raw!$1:$1048576,6,FALSE)</f>
        <v>28</v>
      </c>
      <c r="Q511" t="str">
        <f>VLOOKUP(A511,HR_Metrics_Raw!$1:$1048576,7,FALSE)</f>
        <v>Earned</v>
      </c>
      <c r="R511" t="str">
        <f>VLOOKUP(A511,HR_Metrics_Raw!$1:$1048576,8,FALSE)</f>
        <v>Yes</v>
      </c>
      <c r="S511" s="3">
        <f>VLOOKUP(A511,HR_Metrics_Raw!$1:$1048576,9,FALSE)</f>
        <v>58</v>
      </c>
      <c r="T511" t="str">
        <f>VLOOKUP(A511,HR_Metrics_Raw!$1:$1048576,10,FALSE)</f>
        <v>No</v>
      </c>
      <c r="U511" t="str">
        <f>VLOOKUP(A511,HR_Metrics_Raw!$1:$1048576,11,FALSE)</f>
        <v>No</v>
      </c>
    </row>
    <row r="512" spans="1:21" x14ac:dyDescent="0.35">
      <c r="A512" s="1" t="s">
        <v>2341</v>
      </c>
      <c r="B512" s="1" t="str">
        <f>VLOOKUP(Final_HR_Data!A512,Employee_Master_Raw!$1:$1048576,2,FALSE)</f>
        <v>Ananya Sharma</v>
      </c>
      <c r="C512" s="1" t="str">
        <f>VLOOKUP(A512,Employee_Master_Raw!$1:$1048576,3,FALSE)</f>
        <v>Male</v>
      </c>
      <c r="D512" s="2">
        <f>VLOOKUP(A512,Employee_Master_Raw!$1:$1048576,4,FALSE)</f>
        <v>46</v>
      </c>
      <c r="E512" s="1" t="str">
        <f>VLOOKUP(A512,Employee_Master_Raw!$1:$1048576,5,FALSE)</f>
        <v>Marketing</v>
      </c>
      <c r="F512" s="1" t="str">
        <f>VLOOKUP(A512,Employee_Master_Raw!$1:$1048576,6,FALSE)</f>
        <v>Manager</v>
      </c>
      <c r="G512" s="1" t="str">
        <f>VLOOKUP(A512,Employee_Master_Raw!$1:$1048576,7,FALSE)</f>
        <v>Kochi</v>
      </c>
      <c r="H512" s="6">
        <f>IF(VLOOKUP(A512,Employee_Master_Raw!$1:$1048576,8,FALSE)=0,"",VLOOKUP(A512,Employee_Master_Raw!$1:$1048576,8,FALSE))</f>
        <v>42915</v>
      </c>
      <c r="I512" t="str">
        <f>VLOOKUP(A512,Employee_Master_Raw!$1:$1048576,9,FALSE)</f>
        <v>MBA</v>
      </c>
      <c r="J512" s="3">
        <f>VLOOKUP(A512,Employee_Master_Raw!$1:$1048576,10,FALSE)</f>
        <v>14</v>
      </c>
      <c r="K512" t="str">
        <f>VLOOKUP(A512,Employee_Master_Raw!$1:$1048576,11,FALSE)</f>
        <v>Anil Menon</v>
      </c>
      <c r="L512" s="10">
        <f>VLOOKUP(A512,HR_Metrics_Raw!$1:$1048576,2,FALSE)</f>
        <v>166517</v>
      </c>
      <c r="M512" s="3">
        <f>VLOOKUP(A512,HR_Metrics_Raw!$1:$1048576,3,FALSE)</f>
        <v>2</v>
      </c>
      <c r="N512" s="3">
        <f>VLOOKUP(A512,HR_Metrics_Raw!$1:$1048576,4,FALSE)</f>
        <v>6</v>
      </c>
      <c r="O512" s="12">
        <f>VLOOKUP(A512,HR_Metrics_Raw!$1:$1048576,5,FALSE)</f>
        <v>0.90700000000000003</v>
      </c>
      <c r="P512" s="3">
        <f>VLOOKUP(A512,HR_Metrics_Raw!$1:$1048576,6,FALSE)</f>
        <v>2</v>
      </c>
      <c r="Q512" t="str">
        <f>VLOOKUP(A512,HR_Metrics_Raw!$1:$1048576,7,FALSE)</f>
        <v>Unpaid</v>
      </c>
      <c r="R512" t="str">
        <f>VLOOKUP(A512,HR_Metrics_Raw!$1:$1048576,8,FALSE)</f>
        <v>No</v>
      </c>
      <c r="S512" s="3">
        <f>VLOOKUP(A512,HR_Metrics_Raw!$1:$1048576,9,FALSE)</f>
        <v>73</v>
      </c>
      <c r="T512" t="str">
        <f>VLOOKUP(A512,HR_Metrics_Raw!$1:$1048576,10,FALSE)</f>
        <v>No</v>
      </c>
      <c r="U512" t="str">
        <f>VLOOKUP(A512,HR_Metrics_Raw!$1:$1048576,11,FALSE)</f>
        <v>No</v>
      </c>
    </row>
    <row r="513" spans="1:21" x14ac:dyDescent="0.35">
      <c r="A513" s="1" t="s">
        <v>2530</v>
      </c>
      <c r="B513" s="1" t="str">
        <f>VLOOKUP(Final_HR_Data!A513,Employee_Master_Raw!$1:$1048576,2,FALSE)</f>
        <v>Rahul Kumar</v>
      </c>
      <c r="C513" s="1" t="str">
        <f>VLOOKUP(A513,Employee_Master_Raw!$1:$1048576,3,FALSE)</f>
        <v>Female</v>
      </c>
      <c r="D513" s="2">
        <f>VLOOKUP(A513,Employee_Master_Raw!$1:$1048576,4,FALSE)</f>
        <v>32</v>
      </c>
      <c r="E513" s="1" t="str">
        <f>VLOOKUP(A513,Employee_Master_Raw!$1:$1048576,5,FALSE)</f>
        <v>Finance</v>
      </c>
      <c r="F513" s="1" t="str">
        <f>VLOOKUP(A513,Employee_Master_Raw!$1:$1048576,6,FALSE)</f>
        <v>Analyst</v>
      </c>
      <c r="G513" s="1" t="str">
        <f>VLOOKUP(A513,Employee_Master_Raw!$1:$1048576,7,FALSE)</f>
        <v>Bangalore</v>
      </c>
      <c r="H513" s="6">
        <f>IF(VLOOKUP(A513,Employee_Master_Raw!$1:$1048576,8,FALSE)=0,"",VLOOKUP(A513,Employee_Master_Raw!$1:$1048576,8,FALSE))</f>
        <v>45928</v>
      </c>
      <c r="I513" t="str">
        <f>VLOOKUP(A513,Employee_Master_Raw!$1:$1048576,9,FALSE)</f>
        <v>MCA</v>
      </c>
      <c r="J513" s="3">
        <f>VLOOKUP(A513,Employee_Master_Raw!$1:$1048576,10,FALSE)</f>
        <v>8</v>
      </c>
      <c r="K513" t="str">
        <f>VLOOKUP(A513,Employee_Master_Raw!$1:$1048576,11,FALSE)</f>
        <v>Anil Menon</v>
      </c>
      <c r="L513" s="10">
        <f>VLOOKUP(A513,HR_Metrics_Raw!$1:$1048576,2,FALSE)</f>
        <v>92502</v>
      </c>
      <c r="M513" s="3">
        <f>VLOOKUP(A513,HR_Metrics_Raw!$1:$1048576,3,FALSE)</f>
        <v>1</v>
      </c>
      <c r="N513" s="3">
        <f>VLOOKUP(A513,HR_Metrics_Raw!$1:$1048576,4,FALSE)</f>
        <v>1</v>
      </c>
      <c r="O513" s="12">
        <f>VLOOKUP(A513,HR_Metrics_Raw!$1:$1048576,5,FALSE)</f>
        <v>0.89900000000000002</v>
      </c>
      <c r="P513" s="3">
        <f>VLOOKUP(A513,HR_Metrics_Raw!$1:$1048576,6,FALSE)</f>
        <v>0</v>
      </c>
      <c r="Q513" t="str">
        <f>VLOOKUP(A513,HR_Metrics_Raw!$1:$1048576,7,FALSE)</f>
        <v>Earned</v>
      </c>
      <c r="R513" t="str">
        <f>VLOOKUP(A513,HR_Metrics_Raw!$1:$1048576,8,FALSE)</f>
        <v>No</v>
      </c>
      <c r="S513" s="3">
        <f>VLOOKUP(A513,HR_Metrics_Raw!$1:$1048576,9,FALSE)</f>
        <v>38</v>
      </c>
      <c r="T513" t="str">
        <f>VLOOKUP(A513,HR_Metrics_Raw!$1:$1048576,10,FALSE)</f>
        <v>No</v>
      </c>
      <c r="U513" t="str">
        <f>VLOOKUP(A513,HR_Metrics_Raw!$1:$1048576,11,FALSE)</f>
        <v>No</v>
      </c>
    </row>
    <row r="514" spans="1:21" x14ac:dyDescent="0.35">
      <c r="A514" s="1" t="s">
        <v>1274</v>
      </c>
      <c r="B514" s="1" t="str">
        <f>VLOOKUP(Final_HR_Data!A514,Employee_Master_Raw!$1:$1048576,2,FALSE)</f>
        <v>Neha Thomas</v>
      </c>
      <c r="C514" s="1" t="str">
        <f>VLOOKUP(A514,Employee_Master_Raw!$1:$1048576,3,FALSE)</f>
        <v>Female</v>
      </c>
      <c r="D514" s="2">
        <f>VLOOKUP(A514,Employee_Master_Raw!$1:$1048576,4,FALSE)</f>
        <v>58</v>
      </c>
      <c r="E514" s="1" t="str">
        <f>VLOOKUP(A514,Employee_Master_Raw!$1:$1048576,5,FALSE)</f>
        <v>HR</v>
      </c>
      <c r="F514" s="1" t="str">
        <f>VLOOKUP(A514,Employee_Master_Raw!$1:$1048576,6,FALSE)</f>
        <v>Executive</v>
      </c>
      <c r="G514" s="1" t="str">
        <f>VLOOKUP(A514,Employee_Master_Raw!$1:$1048576,7,FALSE)</f>
        <v>Bangalore</v>
      </c>
      <c r="H514" s="6">
        <f>IF(VLOOKUP(A514,Employee_Master_Raw!$1:$1048576,8,FALSE)=0,"",VLOOKUP(A514,Employee_Master_Raw!$1:$1048576,8,FALSE))</f>
        <v>43374</v>
      </c>
      <c r="I514" t="str">
        <f>VLOOKUP(A514,Employee_Master_Raw!$1:$1048576,9,FALSE)</f>
        <v>Bachelor's</v>
      </c>
      <c r="J514" s="3">
        <f>VLOOKUP(A514,Employee_Master_Raw!$1:$1048576,10,FALSE)</f>
        <v>5</v>
      </c>
      <c r="K514" t="str">
        <f>VLOOKUP(A514,Employee_Master_Raw!$1:$1048576,11,FALSE)</f>
        <v>Sneha Thomas</v>
      </c>
      <c r="L514" s="10">
        <f>VLOOKUP(A514,HR_Metrics_Raw!$1:$1048576,2,FALSE)</f>
        <v>149258</v>
      </c>
      <c r="M514" s="3">
        <f>VLOOKUP(A514,HR_Metrics_Raw!$1:$1048576,3,FALSE)</f>
        <v>5</v>
      </c>
      <c r="N514" s="3">
        <f>VLOOKUP(A514,HR_Metrics_Raw!$1:$1048576,4,FALSE)</f>
        <v>7</v>
      </c>
      <c r="O514" s="12">
        <f>VLOOKUP(A514,HR_Metrics_Raw!$1:$1048576,5,FALSE)</f>
        <v>0.88800000000000001</v>
      </c>
      <c r="P514" s="3">
        <f>VLOOKUP(A514,HR_Metrics_Raw!$1:$1048576,6,FALSE)</f>
        <v>2</v>
      </c>
      <c r="Q514" t="str">
        <f>VLOOKUP(A514,HR_Metrics_Raw!$1:$1048576,7,FALSE)</f>
        <v>Maternity/Paternity</v>
      </c>
      <c r="R514" t="str">
        <f>VLOOKUP(A514,HR_Metrics_Raw!$1:$1048576,8,FALSE)</f>
        <v>No</v>
      </c>
      <c r="S514" s="3">
        <f>VLOOKUP(A514,HR_Metrics_Raw!$1:$1048576,9,FALSE)</f>
        <v>18</v>
      </c>
      <c r="T514" t="str">
        <f>VLOOKUP(A514,HR_Metrics_Raw!$1:$1048576,10,FALSE)</f>
        <v>No</v>
      </c>
      <c r="U514" t="str">
        <f>VLOOKUP(A514,HR_Metrics_Raw!$1:$1048576,11,FALSE)</f>
        <v>No</v>
      </c>
    </row>
    <row r="515" spans="1:21" x14ac:dyDescent="0.35">
      <c r="A515" s="1" t="s">
        <v>1346</v>
      </c>
      <c r="B515" s="1" t="str">
        <f>VLOOKUP(Final_HR_Data!A515,Employee_Master_Raw!$1:$1048576,2,FALSE)</f>
        <v>Sneha Iyer</v>
      </c>
      <c r="C515" s="1" t="str">
        <f>VLOOKUP(A515,Employee_Master_Raw!$1:$1048576,3,FALSE)</f>
        <v>Female</v>
      </c>
      <c r="D515" s="2">
        <f>VLOOKUP(A515,Employee_Master_Raw!$1:$1048576,4,FALSE)</f>
        <v>53</v>
      </c>
      <c r="E515" s="1" t="str">
        <f>VLOOKUP(A515,Employee_Master_Raw!$1:$1048576,5,FALSE)</f>
        <v>Finance</v>
      </c>
      <c r="F515" s="1" t="str">
        <f>VLOOKUP(A515,Employee_Master_Raw!$1:$1048576,6,FALSE)</f>
        <v>Manager</v>
      </c>
      <c r="G515" s="1" t="str">
        <f>VLOOKUP(A515,Employee_Master_Raw!$1:$1048576,7,FALSE)</f>
        <v>Bangalore</v>
      </c>
      <c r="H515" s="6">
        <f>IF(VLOOKUP(A515,Employee_Master_Raw!$1:$1048576,8,FALSE)=0,"",VLOOKUP(A515,Employee_Master_Raw!$1:$1048576,8,FALSE))</f>
        <v>42694</v>
      </c>
      <c r="I515" t="str">
        <f>VLOOKUP(A515,Employee_Master_Raw!$1:$1048576,9,FALSE)</f>
        <v>MCA</v>
      </c>
      <c r="J515" s="3">
        <f>VLOOKUP(A515,Employee_Master_Raw!$1:$1048576,10,FALSE)</f>
        <v>5</v>
      </c>
      <c r="K515" t="str">
        <f>VLOOKUP(A515,Employee_Master_Raw!$1:$1048576,11,FALSE)</f>
        <v>Sneha Thomas</v>
      </c>
      <c r="L515" s="10">
        <f>VLOOKUP(A515,HR_Metrics_Raw!$1:$1048576,2,FALSE)</f>
        <v>46410</v>
      </c>
      <c r="M515" s="3">
        <f>VLOOKUP(A515,HR_Metrics_Raw!$1:$1048576,3,FALSE)</f>
        <v>3</v>
      </c>
      <c r="N515" s="3">
        <f>VLOOKUP(A515,HR_Metrics_Raw!$1:$1048576,4,FALSE)</f>
        <v>7</v>
      </c>
      <c r="O515" s="12">
        <f>VLOOKUP(A515,HR_Metrics_Raw!$1:$1048576,5,FALSE)</f>
        <v>0.873</v>
      </c>
      <c r="P515" s="3">
        <f>VLOOKUP(A515,HR_Metrics_Raw!$1:$1048576,6,FALSE)</f>
        <v>21</v>
      </c>
      <c r="Q515" t="str">
        <f>VLOOKUP(A515,HR_Metrics_Raw!$1:$1048576,7,FALSE)</f>
        <v>Unpaid</v>
      </c>
      <c r="R515" t="str">
        <f>VLOOKUP(A515,HR_Metrics_Raw!$1:$1048576,8,FALSE)</f>
        <v>No</v>
      </c>
      <c r="S515" s="3">
        <f>VLOOKUP(A515,HR_Metrics_Raw!$1:$1048576,9,FALSE)</f>
        <v>76</v>
      </c>
      <c r="T515" t="str">
        <f>VLOOKUP(A515,HR_Metrics_Raw!$1:$1048576,10,FALSE)</f>
        <v>No</v>
      </c>
      <c r="U515" t="str">
        <f>VLOOKUP(A515,HR_Metrics_Raw!$1:$1048576,11,FALSE)</f>
        <v>No</v>
      </c>
    </row>
    <row r="516" spans="1:21" x14ac:dyDescent="0.35">
      <c r="A516" s="1" t="s">
        <v>2793</v>
      </c>
      <c r="B516" s="1" t="str">
        <f>VLOOKUP(Final_HR_Data!A516,Employee_Master_Raw!$1:$1048576,2,FALSE)</f>
        <v>Kiran Patel</v>
      </c>
      <c r="C516" s="1" t="str">
        <f>VLOOKUP(A516,Employee_Master_Raw!$1:$1048576,3,FALSE)</f>
        <v>Female</v>
      </c>
      <c r="D516" s="2">
        <f>VLOOKUP(A516,Employee_Master_Raw!$1:$1048576,4,FALSE)</f>
        <v>27</v>
      </c>
      <c r="E516" s="1" t="str">
        <f>VLOOKUP(A516,Employee_Master_Raw!$1:$1048576,5,FALSE)</f>
        <v>Operations</v>
      </c>
      <c r="F516" s="1" t="str">
        <f>VLOOKUP(A516,Employee_Master_Raw!$1:$1048576,6,FALSE)</f>
        <v>Analyst</v>
      </c>
      <c r="G516" s="1" t="str">
        <f>VLOOKUP(A516,Employee_Master_Raw!$1:$1048576,7,FALSE)</f>
        <v>Delhi</v>
      </c>
      <c r="H516" s="6">
        <f>IF(VLOOKUP(A516,Employee_Master_Raw!$1:$1048576,8,FALSE)=0,"",VLOOKUP(A516,Employee_Master_Raw!$1:$1048576,8,FALSE))</f>
        <v>43031</v>
      </c>
      <c r="I516" t="str">
        <f>VLOOKUP(A516,Employee_Master_Raw!$1:$1048576,9,FALSE)</f>
        <v>MCA</v>
      </c>
      <c r="J516" s="3">
        <f>VLOOKUP(A516,Employee_Master_Raw!$1:$1048576,10,FALSE)</f>
        <v>15</v>
      </c>
      <c r="K516" t="str">
        <f>VLOOKUP(A516,Employee_Master_Raw!$1:$1048576,11,FALSE)</f>
        <v>Rahul Nair</v>
      </c>
      <c r="L516" s="10">
        <f>VLOOKUP(A516,HR_Metrics_Raw!$1:$1048576,2,FALSE)</f>
        <v>107017</v>
      </c>
      <c r="M516" s="3">
        <f>VLOOKUP(A516,HR_Metrics_Raw!$1:$1048576,3,FALSE)</f>
        <v>4</v>
      </c>
      <c r="N516" s="3">
        <f>VLOOKUP(A516,HR_Metrics_Raw!$1:$1048576,4,FALSE)</f>
        <v>1</v>
      </c>
      <c r="O516" s="12">
        <f>VLOOKUP(A516,HR_Metrics_Raw!$1:$1048576,5,FALSE)</f>
        <v>1</v>
      </c>
      <c r="P516" s="3">
        <f>VLOOKUP(A516,HR_Metrics_Raw!$1:$1048576,6,FALSE)</f>
        <v>23</v>
      </c>
      <c r="Q516" t="str">
        <f>VLOOKUP(A516,HR_Metrics_Raw!$1:$1048576,7,FALSE)</f>
        <v>Casual</v>
      </c>
      <c r="R516" t="str">
        <f>VLOOKUP(A516,HR_Metrics_Raw!$1:$1048576,8,FALSE)</f>
        <v>No</v>
      </c>
      <c r="S516" s="3">
        <f>VLOOKUP(A516,HR_Metrics_Raw!$1:$1048576,9,FALSE)</f>
        <v>13</v>
      </c>
      <c r="T516" t="str">
        <f>VLOOKUP(A516,HR_Metrics_Raw!$1:$1048576,10,FALSE)</f>
        <v>No</v>
      </c>
      <c r="U516" t="str">
        <f>VLOOKUP(A516,HR_Metrics_Raw!$1:$1048576,11,FALSE)</f>
        <v>No</v>
      </c>
    </row>
    <row r="517" spans="1:21" x14ac:dyDescent="0.35">
      <c r="A517" s="1" t="s">
        <v>69</v>
      </c>
      <c r="B517" s="1" t="str">
        <f>VLOOKUP(Final_HR_Data!A517,Employee_Master_Raw!$1:$1048576,2,FALSE)</f>
        <v>Arjun Nair</v>
      </c>
      <c r="C517" s="1" t="str">
        <f>VLOOKUP(A517,Employee_Master_Raw!$1:$1048576,3,FALSE)</f>
        <v>Female</v>
      </c>
      <c r="D517" s="2">
        <f>VLOOKUP(A517,Employee_Master_Raw!$1:$1048576,4,FALSE)</f>
        <v>49</v>
      </c>
      <c r="E517" s="1" t="str">
        <f>VLOOKUP(A517,Employee_Master_Raw!$1:$1048576,5,FALSE)</f>
        <v>Marketing</v>
      </c>
      <c r="F517" s="1" t="str">
        <f>VLOOKUP(A517,Employee_Master_Raw!$1:$1048576,6,FALSE)</f>
        <v>Analyst</v>
      </c>
      <c r="G517" s="1" t="str">
        <f>VLOOKUP(A517,Employee_Master_Raw!$1:$1048576,7,FALSE)</f>
        <v>Delhi</v>
      </c>
      <c r="H517" s="6">
        <f>IF(VLOOKUP(A517,Employee_Master_Raw!$1:$1048576,8,FALSE)=0,"",VLOOKUP(A517,Employee_Master_Raw!$1:$1048576,8,FALSE))</f>
        <v>45455</v>
      </c>
      <c r="I517" t="str">
        <f>VLOOKUP(A517,Employee_Master_Raw!$1:$1048576,9,FALSE)</f>
        <v>Bachelor's</v>
      </c>
      <c r="J517" s="3">
        <f>VLOOKUP(A517,Employee_Master_Raw!$1:$1048576,10,FALSE)</f>
        <v>19</v>
      </c>
      <c r="K517" t="str">
        <f>VLOOKUP(A517,Employee_Master_Raw!$1:$1048576,11,FALSE)</f>
        <v>Sneha Thomas</v>
      </c>
      <c r="L517" s="10">
        <f>VLOOKUP(A517,HR_Metrics_Raw!$1:$1048576,2,FALSE)</f>
        <v>159621</v>
      </c>
      <c r="M517" s="3">
        <f>VLOOKUP(A517,HR_Metrics_Raw!$1:$1048576,3,FALSE)</f>
        <v>3</v>
      </c>
      <c r="N517" s="3">
        <f>VLOOKUP(A517,HR_Metrics_Raw!$1:$1048576,4,FALSE)</f>
        <v>2</v>
      </c>
      <c r="O517" s="12">
        <f>VLOOKUP(A517,HR_Metrics_Raw!$1:$1048576,5,FALSE)</f>
        <v>0.89599999999999991</v>
      </c>
      <c r="P517" s="3">
        <f>VLOOKUP(A517,HR_Metrics_Raw!$1:$1048576,6,FALSE)</f>
        <v>6</v>
      </c>
      <c r="Q517" t="str">
        <f>VLOOKUP(A517,HR_Metrics_Raw!$1:$1048576,7,FALSE)</f>
        <v>Sick</v>
      </c>
      <c r="R517" t="str">
        <f>VLOOKUP(A517,HR_Metrics_Raw!$1:$1048576,8,FALSE)</f>
        <v>No</v>
      </c>
      <c r="S517" s="3">
        <f>VLOOKUP(A517,HR_Metrics_Raw!$1:$1048576,9,FALSE)</f>
        <v>70</v>
      </c>
      <c r="T517" t="str">
        <f>VLOOKUP(A517,HR_Metrics_Raw!$1:$1048576,10,FALSE)</f>
        <v>Yes</v>
      </c>
      <c r="U517" t="str">
        <f>VLOOKUP(A517,HR_Metrics_Raw!$1:$1048576,11,FALSE)</f>
        <v>No</v>
      </c>
    </row>
    <row r="518" spans="1:21" x14ac:dyDescent="0.35">
      <c r="A518" s="1" t="s">
        <v>1591</v>
      </c>
      <c r="B518" s="1" t="str">
        <f>VLOOKUP(Final_HR_Data!A518,Employee_Master_Raw!$1:$1048576,2,FALSE)</f>
        <v>Arjun Nair</v>
      </c>
      <c r="C518" s="1" t="str">
        <f>VLOOKUP(A518,Employee_Master_Raw!$1:$1048576,3,FALSE)</f>
        <v>Male</v>
      </c>
      <c r="D518" s="2">
        <f>VLOOKUP(A518,Employee_Master_Raw!$1:$1048576,4,FALSE)</f>
        <v>30</v>
      </c>
      <c r="E518" s="1" t="str">
        <f>VLOOKUP(A518,Employee_Master_Raw!$1:$1048576,5,FALSE)</f>
        <v>HR</v>
      </c>
      <c r="F518" s="1" t="str">
        <f>VLOOKUP(A518,Employee_Master_Raw!$1:$1048576,6,FALSE)</f>
        <v>Executive</v>
      </c>
      <c r="G518" s="1" t="str">
        <f>VLOOKUP(A518,Employee_Master_Raw!$1:$1048576,7,FALSE)</f>
        <v>Pune</v>
      </c>
      <c r="H518" s="6">
        <f>IF(VLOOKUP(A518,Employee_Master_Raw!$1:$1048576,8,FALSE)=0,"",VLOOKUP(A518,Employee_Master_Raw!$1:$1048576,8,FALSE))</f>
        <v>42784</v>
      </c>
      <c r="I518" t="str">
        <f>VLOOKUP(A518,Employee_Master_Raw!$1:$1048576,9,FALSE)</f>
        <v>MBA</v>
      </c>
      <c r="J518" s="3">
        <f>VLOOKUP(A518,Employee_Master_Raw!$1:$1048576,10,FALSE)</f>
        <v>16</v>
      </c>
      <c r="K518" t="str">
        <f>VLOOKUP(A518,Employee_Master_Raw!$1:$1048576,11,FALSE)</f>
        <v>Priya Sharma</v>
      </c>
      <c r="L518" s="10">
        <f>VLOOKUP(A518,HR_Metrics_Raw!$1:$1048576,2,FALSE)</f>
        <v>49131</v>
      </c>
      <c r="M518" s="3">
        <f>VLOOKUP(A518,HR_Metrics_Raw!$1:$1048576,3,FALSE)</f>
        <v>2</v>
      </c>
      <c r="N518" s="3">
        <f>VLOOKUP(A518,HR_Metrics_Raw!$1:$1048576,4,FALSE)</f>
        <v>1</v>
      </c>
      <c r="O518" s="12">
        <f>VLOOKUP(A518,HR_Metrics_Raw!$1:$1048576,5,FALSE)</f>
        <v>0.89599999999999991</v>
      </c>
      <c r="P518" s="3">
        <f>VLOOKUP(A518,HR_Metrics_Raw!$1:$1048576,6,FALSE)</f>
        <v>28</v>
      </c>
      <c r="Q518" t="str">
        <f>VLOOKUP(A518,HR_Metrics_Raw!$1:$1048576,7,FALSE)</f>
        <v>Sick</v>
      </c>
      <c r="R518" t="str">
        <f>VLOOKUP(A518,HR_Metrics_Raw!$1:$1048576,8,FALSE)</f>
        <v>Yes</v>
      </c>
      <c r="S518" s="3">
        <f>VLOOKUP(A518,HR_Metrics_Raw!$1:$1048576,9,FALSE)</f>
        <v>51</v>
      </c>
      <c r="T518" t="str">
        <f>VLOOKUP(A518,HR_Metrics_Raw!$1:$1048576,10,FALSE)</f>
        <v>Yes</v>
      </c>
      <c r="U518" t="str">
        <f>VLOOKUP(A518,HR_Metrics_Raw!$1:$1048576,11,FALSE)</f>
        <v>No</v>
      </c>
    </row>
    <row r="519" spans="1:21" x14ac:dyDescent="0.35">
      <c r="A519" s="1" t="s">
        <v>888</v>
      </c>
      <c r="B519" s="1" t="str">
        <f>VLOOKUP(Final_HR_Data!A519,Employee_Master_Raw!$1:$1048576,2,FALSE)</f>
        <v>Kiran Patel</v>
      </c>
      <c r="C519" s="1" t="str">
        <f>VLOOKUP(A519,Employee_Master_Raw!$1:$1048576,3,FALSE)</f>
        <v>Male</v>
      </c>
      <c r="D519" s="2">
        <f>VLOOKUP(A519,Employee_Master_Raw!$1:$1048576,4,FALSE)</f>
        <v>22</v>
      </c>
      <c r="E519" s="1" t="str">
        <f>VLOOKUP(A519,Employee_Master_Raw!$1:$1048576,5,FALSE)</f>
        <v>Marketing</v>
      </c>
      <c r="F519" s="1" t="str">
        <f>VLOOKUP(A519,Employee_Master_Raw!$1:$1048576,6,FALSE)</f>
        <v>Manager</v>
      </c>
      <c r="G519" s="1" t="str">
        <f>VLOOKUP(A519,Employee_Master_Raw!$1:$1048576,7,FALSE)</f>
        <v>Bangalore</v>
      </c>
      <c r="H519" s="6">
        <f>IF(VLOOKUP(A519,Employee_Master_Raw!$1:$1048576,8,FALSE)=0,"",VLOOKUP(A519,Employee_Master_Raw!$1:$1048576,8,FALSE))</f>
        <v>43752</v>
      </c>
      <c r="I519" t="str">
        <f>VLOOKUP(A519,Employee_Master_Raw!$1:$1048576,9,FALSE)</f>
        <v>Master's</v>
      </c>
      <c r="J519" s="3">
        <f>VLOOKUP(A519,Employee_Master_Raw!$1:$1048576,10,FALSE)</f>
        <v>14</v>
      </c>
      <c r="K519" t="str">
        <f>VLOOKUP(A519,Employee_Master_Raw!$1:$1048576,11,FALSE)</f>
        <v>Priya Sharma</v>
      </c>
      <c r="L519" s="10">
        <f>VLOOKUP(A519,HR_Metrics_Raw!$1:$1048576,2,FALSE)</f>
        <v>25606</v>
      </c>
      <c r="M519" s="3">
        <f>VLOOKUP(A519,HR_Metrics_Raw!$1:$1048576,3,FALSE)</f>
        <v>1</v>
      </c>
      <c r="N519" s="3">
        <f>VLOOKUP(A519,HR_Metrics_Raw!$1:$1048576,4,FALSE)</f>
        <v>4</v>
      </c>
      <c r="O519" s="12">
        <f>VLOOKUP(A519,HR_Metrics_Raw!$1:$1048576,5,FALSE)</f>
        <v>0.97799999999999998</v>
      </c>
      <c r="P519" s="3">
        <f>VLOOKUP(A519,HR_Metrics_Raw!$1:$1048576,6,FALSE)</f>
        <v>9</v>
      </c>
      <c r="Q519" t="str">
        <f>VLOOKUP(A519,HR_Metrics_Raw!$1:$1048576,7,FALSE)</f>
        <v>Sick</v>
      </c>
      <c r="R519" t="str">
        <f>VLOOKUP(A519,HR_Metrics_Raw!$1:$1048576,8,FALSE)</f>
        <v>No</v>
      </c>
      <c r="S519" s="3">
        <f>VLOOKUP(A519,HR_Metrics_Raw!$1:$1048576,9,FALSE)</f>
        <v>37</v>
      </c>
      <c r="T519" t="str">
        <f>VLOOKUP(A519,HR_Metrics_Raw!$1:$1048576,10,FALSE)</f>
        <v>No</v>
      </c>
      <c r="U519" t="str">
        <f>VLOOKUP(A519,HR_Metrics_Raw!$1:$1048576,11,FALSE)</f>
        <v>No</v>
      </c>
    </row>
    <row r="520" spans="1:21" x14ac:dyDescent="0.35">
      <c r="A520" s="1" t="s">
        <v>2439</v>
      </c>
      <c r="B520" s="1" t="str">
        <f>VLOOKUP(Final_HR_Data!A520,Employee_Master_Raw!$1:$1048576,2,FALSE)</f>
        <v>Priya Menon</v>
      </c>
      <c r="C520" s="1" t="str">
        <f>VLOOKUP(A520,Employee_Master_Raw!$1:$1048576,3,FALSE)</f>
        <v>Female</v>
      </c>
      <c r="D520" s="2">
        <f>VLOOKUP(A520,Employee_Master_Raw!$1:$1048576,4,FALSE)</f>
        <v>40</v>
      </c>
      <c r="E520" s="1" t="str">
        <f>VLOOKUP(A520,Employee_Master_Raw!$1:$1048576,5,FALSE)</f>
        <v>Finance</v>
      </c>
      <c r="F520" s="1" t="str">
        <f>VLOOKUP(A520,Employee_Master_Raw!$1:$1048576,6,FALSE)</f>
        <v>Analyst</v>
      </c>
      <c r="G520" s="1" t="str">
        <f>VLOOKUP(A520,Employee_Master_Raw!$1:$1048576,7,FALSE)</f>
        <v>Mumbai</v>
      </c>
      <c r="H520" s="6">
        <f>IF(VLOOKUP(A520,Employee_Master_Raw!$1:$1048576,8,FALSE)=0,"",VLOOKUP(A520,Employee_Master_Raw!$1:$1048576,8,FALSE))</f>
        <v>43328</v>
      </c>
      <c r="I520" t="str">
        <f>VLOOKUP(A520,Employee_Master_Raw!$1:$1048576,9,FALSE)</f>
        <v>MCA</v>
      </c>
      <c r="J520" s="3">
        <f>VLOOKUP(A520,Employee_Master_Raw!$1:$1048576,10,FALSE)</f>
        <v>3</v>
      </c>
      <c r="K520" t="str">
        <f>VLOOKUP(A520,Employee_Master_Raw!$1:$1048576,11,FALSE)</f>
        <v>Sneha Thomas</v>
      </c>
      <c r="L520" s="10">
        <f>VLOOKUP(A520,HR_Metrics_Raw!$1:$1048576,2,FALSE)</f>
        <v>69291</v>
      </c>
      <c r="M520" s="3">
        <f>VLOOKUP(A520,HR_Metrics_Raw!$1:$1048576,3,FALSE)</f>
        <v>5</v>
      </c>
      <c r="N520" s="3">
        <f>VLOOKUP(A520,HR_Metrics_Raw!$1:$1048576,4,FALSE)</f>
        <v>1</v>
      </c>
      <c r="O520" s="12">
        <f>VLOOKUP(A520,HR_Metrics_Raw!$1:$1048576,5,FALSE)</f>
        <v>0.97799999999999998</v>
      </c>
      <c r="P520" s="3">
        <f>VLOOKUP(A520,HR_Metrics_Raw!$1:$1048576,6,FALSE)</f>
        <v>12</v>
      </c>
      <c r="Q520" t="str">
        <f>VLOOKUP(A520,HR_Metrics_Raw!$1:$1048576,7,FALSE)</f>
        <v>Unpaid</v>
      </c>
      <c r="R520" t="str">
        <f>VLOOKUP(A520,HR_Metrics_Raw!$1:$1048576,8,FALSE)</f>
        <v>No</v>
      </c>
      <c r="S520" s="3">
        <f>VLOOKUP(A520,HR_Metrics_Raw!$1:$1048576,9,FALSE)</f>
        <v>12</v>
      </c>
      <c r="T520" t="str">
        <f>VLOOKUP(A520,HR_Metrics_Raw!$1:$1048576,10,FALSE)</f>
        <v>No</v>
      </c>
      <c r="U520" t="str">
        <f>VLOOKUP(A520,HR_Metrics_Raw!$1:$1048576,11,FALSE)</f>
        <v>No</v>
      </c>
    </row>
    <row r="521" spans="1:21" x14ac:dyDescent="0.35">
      <c r="A521" s="1" t="s">
        <v>979</v>
      </c>
      <c r="B521" s="1" t="str">
        <f>VLOOKUP(Final_HR_Data!A521,Employee_Master_Raw!$1:$1048576,2,FALSE)</f>
        <v>Arjun Nair</v>
      </c>
      <c r="C521" s="1" t="str">
        <f>VLOOKUP(A521,Employee_Master_Raw!$1:$1048576,3,FALSE)</f>
        <v>Male</v>
      </c>
      <c r="D521" s="2">
        <f>VLOOKUP(A521,Employee_Master_Raw!$1:$1048576,4,FALSE)</f>
        <v>34</v>
      </c>
      <c r="E521" s="1" t="str">
        <f>VLOOKUP(A521,Employee_Master_Raw!$1:$1048576,5,FALSE)</f>
        <v>Marketing</v>
      </c>
      <c r="F521" s="1" t="str">
        <f>VLOOKUP(A521,Employee_Master_Raw!$1:$1048576,6,FALSE)</f>
        <v>Executive</v>
      </c>
      <c r="G521" s="1" t="str">
        <f>VLOOKUP(A521,Employee_Master_Raw!$1:$1048576,7,FALSE)</f>
        <v>Delhi</v>
      </c>
      <c r="H521" s="6">
        <f>IF(VLOOKUP(A521,Employee_Master_Raw!$1:$1048576,8,FALSE)=0,"",VLOOKUP(A521,Employee_Master_Raw!$1:$1048576,8,FALSE))</f>
        <v>43570</v>
      </c>
      <c r="I521" t="str">
        <f>VLOOKUP(A521,Employee_Master_Raw!$1:$1048576,9,FALSE)</f>
        <v>MBA</v>
      </c>
      <c r="J521" s="3">
        <f>VLOOKUP(A521,Employee_Master_Raw!$1:$1048576,10,FALSE)</f>
        <v>0</v>
      </c>
      <c r="K521" t="str">
        <f>VLOOKUP(A521,Employee_Master_Raw!$1:$1048576,11,FALSE)</f>
        <v>Rahul Nair</v>
      </c>
      <c r="L521" s="10">
        <f>VLOOKUP(A521,HR_Metrics_Raw!$1:$1048576,2,FALSE)</f>
        <v>62262</v>
      </c>
      <c r="M521" s="3">
        <f>VLOOKUP(A521,HR_Metrics_Raw!$1:$1048576,3,FALSE)</f>
        <v>1</v>
      </c>
      <c r="N521" s="3">
        <f>VLOOKUP(A521,HR_Metrics_Raw!$1:$1048576,4,FALSE)</f>
        <v>1</v>
      </c>
      <c r="O521" s="12">
        <f>VLOOKUP(A521,HR_Metrics_Raw!$1:$1048576,5,FALSE)</f>
        <v>0.82900000000000007</v>
      </c>
      <c r="P521" s="3">
        <f>VLOOKUP(A521,HR_Metrics_Raw!$1:$1048576,6,FALSE)</f>
        <v>28</v>
      </c>
      <c r="Q521" t="str">
        <f>VLOOKUP(A521,HR_Metrics_Raw!$1:$1048576,7,FALSE)</f>
        <v>Sick</v>
      </c>
      <c r="R521" t="str">
        <f>VLOOKUP(A521,HR_Metrics_Raw!$1:$1048576,8,FALSE)</f>
        <v>No</v>
      </c>
      <c r="S521" s="3">
        <f>VLOOKUP(A521,HR_Metrics_Raw!$1:$1048576,9,FALSE)</f>
        <v>11</v>
      </c>
      <c r="T521" t="str">
        <f>VLOOKUP(A521,HR_Metrics_Raw!$1:$1048576,10,FALSE)</f>
        <v>No</v>
      </c>
      <c r="U521" t="str">
        <f>VLOOKUP(A521,HR_Metrics_Raw!$1:$1048576,11,FALSE)</f>
        <v>No</v>
      </c>
    </row>
    <row r="522" spans="1:21" x14ac:dyDescent="0.35">
      <c r="A522" s="1" t="s">
        <v>2602</v>
      </c>
      <c r="B522" s="1" t="str">
        <f>VLOOKUP(Final_HR_Data!A522,Employee_Master_Raw!$1:$1048576,2,FALSE)</f>
        <v>Priya Menon</v>
      </c>
      <c r="C522" s="1" t="str">
        <f>VLOOKUP(A522,Employee_Master_Raw!$1:$1048576,3,FALSE)</f>
        <v>Male</v>
      </c>
      <c r="D522" s="2">
        <f>VLOOKUP(A522,Employee_Master_Raw!$1:$1048576,4,FALSE)</f>
        <v>26</v>
      </c>
      <c r="E522" s="1" t="str">
        <f>VLOOKUP(A522,Employee_Master_Raw!$1:$1048576,5,FALSE)</f>
        <v>Finance</v>
      </c>
      <c r="F522" s="1" t="str">
        <f>VLOOKUP(A522,Employee_Master_Raw!$1:$1048576,6,FALSE)</f>
        <v>Manager</v>
      </c>
      <c r="G522" s="1" t="str">
        <f>VLOOKUP(A522,Employee_Master_Raw!$1:$1048576,7,FALSE)</f>
        <v>Pune</v>
      </c>
      <c r="H522" s="6">
        <f>IF(VLOOKUP(A522,Employee_Master_Raw!$1:$1048576,8,FALSE)=0,"",VLOOKUP(A522,Employee_Master_Raw!$1:$1048576,8,FALSE))</f>
        <v>42549</v>
      </c>
      <c r="I522" t="str">
        <f>VLOOKUP(A522,Employee_Master_Raw!$1:$1048576,9,FALSE)</f>
        <v>MCA</v>
      </c>
      <c r="J522" s="3">
        <f>VLOOKUP(A522,Employee_Master_Raw!$1:$1048576,10,FALSE)</f>
        <v>1</v>
      </c>
      <c r="K522" t="str">
        <f>VLOOKUP(A522,Employee_Master_Raw!$1:$1048576,11,FALSE)</f>
        <v>Sneha Thomas</v>
      </c>
      <c r="L522" s="10">
        <f>VLOOKUP(A522,HR_Metrics_Raw!$1:$1048576,2,FALSE)</f>
        <v>109014</v>
      </c>
      <c r="M522" s="3">
        <f>VLOOKUP(A522,HR_Metrics_Raw!$1:$1048576,3,FALSE)</f>
        <v>5</v>
      </c>
      <c r="N522" s="3">
        <f>VLOOKUP(A522,HR_Metrics_Raw!$1:$1048576,4,FALSE)</f>
        <v>5</v>
      </c>
      <c r="O522" s="12">
        <f>VLOOKUP(A522,HR_Metrics_Raw!$1:$1048576,5,FALSE)</f>
        <v>0.94799999999999995</v>
      </c>
      <c r="P522" s="3">
        <f>VLOOKUP(A522,HR_Metrics_Raw!$1:$1048576,6,FALSE)</f>
        <v>22</v>
      </c>
      <c r="Q522" t="str">
        <f>VLOOKUP(A522,HR_Metrics_Raw!$1:$1048576,7,FALSE)</f>
        <v>Unpaid</v>
      </c>
      <c r="R522" t="str">
        <f>VLOOKUP(A522,HR_Metrics_Raw!$1:$1048576,8,FALSE)</f>
        <v>No</v>
      </c>
      <c r="S522" s="3">
        <f>VLOOKUP(A522,HR_Metrics_Raw!$1:$1048576,9,FALSE)</f>
        <v>30</v>
      </c>
      <c r="T522" t="str">
        <f>VLOOKUP(A522,HR_Metrics_Raw!$1:$1048576,10,FALSE)</f>
        <v>No</v>
      </c>
      <c r="U522" t="str">
        <f>VLOOKUP(A522,HR_Metrics_Raw!$1:$1048576,11,FALSE)</f>
        <v>No</v>
      </c>
    </row>
    <row r="523" spans="1:21" x14ac:dyDescent="0.35">
      <c r="A523" s="1" t="s">
        <v>1376</v>
      </c>
      <c r="B523" s="1" t="str">
        <f>VLOOKUP(Final_HR_Data!A523,Employee_Master_Raw!$1:$1048576,2,FALSE)</f>
        <v>Priya Menon</v>
      </c>
      <c r="C523" s="1" t="str">
        <f>VLOOKUP(A523,Employee_Master_Raw!$1:$1048576,3,FALSE)</f>
        <v>Female</v>
      </c>
      <c r="D523" s="2">
        <f>VLOOKUP(A523,Employee_Master_Raw!$1:$1048576,4,FALSE)</f>
        <v>56</v>
      </c>
      <c r="E523" s="1" t="str">
        <f>VLOOKUP(A523,Employee_Master_Raw!$1:$1048576,5,FALSE)</f>
        <v>Marketing</v>
      </c>
      <c r="F523" s="1" t="str">
        <f>VLOOKUP(A523,Employee_Master_Raw!$1:$1048576,6,FALSE)</f>
        <v>Specialist</v>
      </c>
      <c r="G523" s="1" t="str">
        <f>VLOOKUP(A523,Employee_Master_Raw!$1:$1048576,7,FALSE)</f>
        <v>Kochi</v>
      </c>
      <c r="H523" s="6">
        <f>IF(VLOOKUP(A523,Employee_Master_Raw!$1:$1048576,8,FALSE)=0,"",VLOOKUP(A523,Employee_Master_Raw!$1:$1048576,8,FALSE))</f>
        <v>42554</v>
      </c>
      <c r="I523" t="str">
        <f>VLOOKUP(A523,Employee_Master_Raw!$1:$1048576,9,FALSE)</f>
        <v>Master's</v>
      </c>
      <c r="J523" s="3">
        <f>VLOOKUP(A523,Employee_Master_Raw!$1:$1048576,10,FALSE)</f>
        <v>6</v>
      </c>
      <c r="K523" t="str">
        <f>VLOOKUP(A523,Employee_Master_Raw!$1:$1048576,11,FALSE)</f>
        <v>Anil Menon</v>
      </c>
      <c r="L523" s="10">
        <f>VLOOKUP(A523,HR_Metrics_Raw!$1:$1048576,2,FALSE)</f>
        <v>117724</v>
      </c>
      <c r="M523" s="3">
        <f>VLOOKUP(A523,HR_Metrics_Raw!$1:$1048576,3,FALSE)</f>
        <v>4</v>
      </c>
      <c r="N523" s="3">
        <f>VLOOKUP(A523,HR_Metrics_Raw!$1:$1048576,4,FALSE)</f>
        <v>9</v>
      </c>
      <c r="O523" s="12">
        <f>VLOOKUP(A523,HR_Metrics_Raw!$1:$1048576,5,FALSE)</f>
        <v>0.93</v>
      </c>
      <c r="P523" s="3">
        <f>VLOOKUP(A523,HR_Metrics_Raw!$1:$1048576,6,FALSE)</f>
        <v>17</v>
      </c>
      <c r="Q523" t="str">
        <f>VLOOKUP(A523,HR_Metrics_Raw!$1:$1048576,7,FALSE)</f>
        <v>Casual</v>
      </c>
      <c r="R523" t="str">
        <f>VLOOKUP(A523,HR_Metrics_Raw!$1:$1048576,8,FALSE)</f>
        <v>No</v>
      </c>
      <c r="S523" s="3">
        <f>VLOOKUP(A523,HR_Metrics_Raw!$1:$1048576,9,FALSE)</f>
        <v>11</v>
      </c>
      <c r="T523" t="str">
        <f>VLOOKUP(A523,HR_Metrics_Raw!$1:$1048576,10,FALSE)</f>
        <v>No</v>
      </c>
      <c r="U523" t="str">
        <f>VLOOKUP(A523,HR_Metrics_Raw!$1:$1048576,11,FALSE)</f>
        <v>No</v>
      </c>
    </row>
    <row r="524" spans="1:21" x14ac:dyDescent="0.35">
      <c r="A524" s="1" t="s">
        <v>2853</v>
      </c>
      <c r="B524" s="1" t="str">
        <f>VLOOKUP(Final_HR_Data!A524,Employee_Master_Raw!$1:$1048576,2,FALSE)</f>
        <v>Arjun Nair</v>
      </c>
      <c r="C524" s="1" t="str">
        <f>VLOOKUP(A524,Employee_Master_Raw!$1:$1048576,3,FALSE)</f>
        <v>Female</v>
      </c>
      <c r="D524" s="2">
        <f>VLOOKUP(A524,Employee_Master_Raw!$1:$1048576,4,FALSE)</f>
        <v>30</v>
      </c>
      <c r="E524" s="1" t="str">
        <f>VLOOKUP(A524,Employee_Master_Raw!$1:$1048576,5,FALSE)</f>
        <v>Customer Support</v>
      </c>
      <c r="F524" s="1" t="str">
        <f>VLOOKUP(A524,Employee_Master_Raw!$1:$1048576,6,FALSE)</f>
        <v>Manager</v>
      </c>
      <c r="G524" s="1" t="str">
        <f>VLOOKUP(A524,Employee_Master_Raw!$1:$1048576,7,FALSE)</f>
        <v>Chennai</v>
      </c>
      <c r="H524" s="6">
        <f>IF(VLOOKUP(A524,Employee_Master_Raw!$1:$1048576,8,FALSE)=0,"",VLOOKUP(A524,Employee_Master_Raw!$1:$1048576,8,FALSE))</f>
        <v>44109</v>
      </c>
      <c r="I524" t="str">
        <f>VLOOKUP(A524,Employee_Master_Raw!$1:$1048576,9,FALSE)</f>
        <v>Master's</v>
      </c>
      <c r="J524" s="3">
        <f>VLOOKUP(A524,Employee_Master_Raw!$1:$1048576,10,FALSE)</f>
        <v>15</v>
      </c>
      <c r="K524" t="str">
        <f>VLOOKUP(A524,Employee_Master_Raw!$1:$1048576,11,FALSE)</f>
        <v>Rahul Nair</v>
      </c>
      <c r="L524" s="10">
        <f>VLOOKUP(A524,HR_Metrics_Raw!$1:$1048576,2,FALSE)</f>
        <v>60595</v>
      </c>
      <c r="M524" s="3">
        <f>VLOOKUP(A524,HR_Metrics_Raw!$1:$1048576,3,FALSE)</f>
        <v>1</v>
      </c>
      <c r="N524" s="3">
        <f>VLOOKUP(A524,HR_Metrics_Raw!$1:$1048576,4,FALSE)</f>
        <v>4</v>
      </c>
      <c r="O524" s="12">
        <f>VLOOKUP(A524,HR_Metrics_Raw!$1:$1048576,5,FALSE)</f>
        <v>0.92</v>
      </c>
      <c r="P524" s="3">
        <f>VLOOKUP(A524,HR_Metrics_Raw!$1:$1048576,6,FALSE)</f>
        <v>8</v>
      </c>
      <c r="Q524" t="str">
        <f>VLOOKUP(A524,HR_Metrics_Raw!$1:$1048576,7,FALSE)</f>
        <v>Casual</v>
      </c>
      <c r="R524" t="str">
        <f>VLOOKUP(A524,HR_Metrics_Raw!$1:$1048576,8,FALSE)</f>
        <v>No</v>
      </c>
      <c r="S524" s="3">
        <f>VLOOKUP(A524,HR_Metrics_Raw!$1:$1048576,9,FALSE)</f>
        <v>51</v>
      </c>
      <c r="T524" t="str">
        <f>VLOOKUP(A524,HR_Metrics_Raw!$1:$1048576,10,FALSE)</f>
        <v>Yes</v>
      </c>
      <c r="U524" t="str">
        <f>VLOOKUP(A524,HR_Metrics_Raw!$1:$1048576,11,FALSE)</f>
        <v>Yes</v>
      </c>
    </row>
    <row r="525" spans="1:21" x14ac:dyDescent="0.35">
      <c r="A525" s="1" t="s">
        <v>1227</v>
      </c>
      <c r="B525" s="1" t="str">
        <f>VLOOKUP(Final_HR_Data!A525,Employee_Master_Raw!$1:$1048576,2,FALSE)</f>
        <v>Sneha Iyer</v>
      </c>
      <c r="C525" s="1" t="str">
        <f>VLOOKUP(A525,Employee_Master_Raw!$1:$1048576,3,FALSE)</f>
        <v>Male</v>
      </c>
      <c r="D525" s="2">
        <f>VLOOKUP(A525,Employee_Master_Raw!$1:$1048576,4,FALSE)</f>
        <v>26</v>
      </c>
      <c r="E525" s="1" t="str">
        <f>VLOOKUP(A525,Employee_Master_Raw!$1:$1048576,5,FALSE)</f>
        <v>Finance</v>
      </c>
      <c r="F525" s="1" t="str">
        <f>VLOOKUP(A525,Employee_Master_Raw!$1:$1048576,6,FALSE)</f>
        <v>Executive</v>
      </c>
      <c r="G525" s="1" t="str">
        <f>VLOOKUP(A525,Employee_Master_Raw!$1:$1048576,7,FALSE)</f>
        <v>Pune</v>
      </c>
      <c r="H525" s="6">
        <f>IF(VLOOKUP(A525,Employee_Master_Raw!$1:$1048576,8,FALSE)=0,"",VLOOKUP(A525,Employee_Master_Raw!$1:$1048576,8,FALSE))</f>
        <v>42707</v>
      </c>
      <c r="I525" t="str">
        <f>VLOOKUP(A525,Employee_Master_Raw!$1:$1048576,9,FALSE)</f>
        <v>Unknown</v>
      </c>
      <c r="J525" s="3">
        <f>VLOOKUP(A525,Employee_Master_Raw!$1:$1048576,10,FALSE)</f>
        <v>17</v>
      </c>
      <c r="K525" t="str">
        <f>VLOOKUP(A525,Employee_Master_Raw!$1:$1048576,11,FALSE)</f>
        <v>Anil Menon</v>
      </c>
      <c r="L525" s="10">
        <f>VLOOKUP(A525,HR_Metrics_Raw!$1:$1048576,2,FALSE)</f>
        <v>52617</v>
      </c>
      <c r="M525" s="3">
        <f>VLOOKUP(A525,HR_Metrics_Raw!$1:$1048576,3,FALSE)</f>
        <v>1</v>
      </c>
      <c r="N525" s="3">
        <f>VLOOKUP(A525,HR_Metrics_Raw!$1:$1048576,4,FALSE)</f>
        <v>9</v>
      </c>
      <c r="O525" s="12">
        <f>VLOOKUP(A525,HR_Metrics_Raw!$1:$1048576,5,FALSE)</f>
        <v>1</v>
      </c>
      <c r="P525" s="3">
        <f>VLOOKUP(A525,HR_Metrics_Raw!$1:$1048576,6,FALSE)</f>
        <v>12</v>
      </c>
      <c r="Q525" t="str">
        <f>VLOOKUP(A525,HR_Metrics_Raw!$1:$1048576,7,FALSE)</f>
        <v>Casual</v>
      </c>
      <c r="R525" t="str">
        <f>VLOOKUP(A525,HR_Metrics_Raw!$1:$1048576,8,FALSE)</f>
        <v>No</v>
      </c>
      <c r="S525" s="3">
        <f>VLOOKUP(A525,HR_Metrics_Raw!$1:$1048576,9,FALSE)</f>
        <v>12</v>
      </c>
      <c r="T525" t="str">
        <f>VLOOKUP(A525,HR_Metrics_Raw!$1:$1048576,10,FALSE)</f>
        <v>No</v>
      </c>
      <c r="U525" t="str">
        <f>VLOOKUP(A525,HR_Metrics_Raw!$1:$1048576,11,FALSE)</f>
        <v>No</v>
      </c>
    </row>
    <row r="526" spans="1:21" x14ac:dyDescent="0.35">
      <c r="A526" s="1" t="s">
        <v>2825</v>
      </c>
      <c r="B526" s="1" t="str">
        <f>VLOOKUP(Final_HR_Data!A526,Employee_Master_Raw!$1:$1048576,2,FALSE)</f>
        <v>Arjun Nair</v>
      </c>
      <c r="C526" s="1" t="str">
        <f>VLOOKUP(A526,Employee_Master_Raw!$1:$1048576,3,FALSE)</f>
        <v>Male</v>
      </c>
      <c r="D526" s="2">
        <f>VLOOKUP(A526,Employee_Master_Raw!$1:$1048576,4,FALSE)</f>
        <v>45</v>
      </c>
      <c r="E526" s="1" t="str">
        <f>VLOOKUP(A526,Employee_Master_Raw!$1:$1048576,5,FALSE)</f>
        <v>HR</v>
      </c>
      <c r="F526" s="1" t="str">
        <f>VLOOKUP(A526,Employee_Master_Raw!$1:$1048576,6,FALSE)</f>
        <v>Developer</v>
      </c>
      <c r="G526" s="1" t="str">
        <f>VLOOKUP(A526,Employee_Master_Raw!$1:$1048576,7,FALSE)</f>
        <v>Chennai</v>
      </c>
      <c r="H526" s="6">
        <f>IF(VLOOKUP(A526,Employee_Master_Raw!$1:$1048576,8,FALSE)=0,"",VLOOKUP(A526,Employee_Master_Raw!$1:$1048576,8,FALSE))</f>
        <v>42454</v>
      </c>
      <c r="I526" t="str">
        <f>VLOOKUP(A526,Employee_Master_Raw!$1:$1048576,9,FALSE)</f>
        <v>Bachelor's</v>
      </c>
      <c r="J526" s="3">
        <f>VLOOKUP(A526,Employee_Master_Raw!$1:$1048576,10,FALSE)</f>
        <v>7</v>
      </c>
      <c r="K526" t="str">
        <f>VLOOKUP(A526,Employee_Master_Raw!$1:$1048576,11,FALSE)</f>
        <v>Rahul Nair</v>
      </c>
      <c r="L526" s="10">
        <f>VLOOKUP(A526,HR_Metrics_Raw!$1:$1048576,2,FALSE)</f>
        <v>127409</v>
      </c>
      <c r="M526" s="3">
        <f>VLOOKUP(A526,HR_Metrics_Raw!$1:$1048576,3,FALSE)</f>
        <v>1</v>
      </c>
      <c r="N526" s="3">
        <f>VLOOKUP(A526,HR_Metrics_Raw!$1:$1048576,4,FALSE)</f>
        <v>6</v>
      </c>
      <c r="O526" s="12">
        <f>VLOOKUP(A526,HR_Metrics_Raw!$1:$1048576,5,FALSE)</f>
        <v>0.90599999999999992</v>
      </c>
      <c r="P526" s="3">
        <f>VLOOKUP(A526,HR_Metrics_Raw!$1:$1048576,6,FALSE)</f>
        <v>0</v>
      </c>
      <c r="Q526" t="str">
        <f>VLOOKUP(A526,HR_Metrics_Raw!$1:$1048576,7,FALSE)</f>
        <v>Maternity/Paternity</v>
      </c>
      <c r="R526" t="str">
        <f>VLOOKUP(A526,HR_Metrics_Raw!$1:$1048576,8,FALSE)</f>
        <v>No</v>
      </c>
      <c r="S526" s="3">
        <f>VLOOKUP(A526,HR_Metrics_Raw!$1:$1048576,9,FALSE)</f>
        <v>54</v>
      </c>
      <c r="T526" t="str">
        <f>VLOOKUP(A526,HR_Metrics_Raw!$1:$1048576,10,FALSE)</f>
        <v>No</v>
      </c>
      <c r="U526" t="str">
        <f>VLOOKUP(A526,HR_Metrics_Raw!$1:$1048576,11,FALSE)</f>
        <v>No</v>
      </c>
    </row>
    <row r="527" spans="1:21" x14ac:dyDescent="0.35">
      <c r="A527" s="1" t="s">
        <v>697</v>
      </c>
      <c r="B527" s="1" t="str">
        <f>VLOOKUP(Final_HR_Data!A527,Employee_Master_Raw!$1:$1048576,2,FALSE)</f>
        <v>Amit Das</v>
      </c>
      <c r="C527" s="1" t="str">
        <f>VLOOKUP(A527,Employee_Master_Raw!$1:$1048576,3,FALSE)</f>
        <v>Male</v>
      </c>
      <c r="D527" s="2">
        <f>VLOOKUP(A527,Employee_Master_Raw!$1:$1048576,4,FALSE)</f>
        <v>38</v>
      </c>
      <c r="E527" s="1" t="str">
        <f>VLOOKUP(A527,Employee_Master_Raw!$1:$1048576,5,FALSE)</f>
        <v>Finance</v>
      </c>
      <c r="F527" s="1" t="str">
        <f>VLOOKUP(A527,Employee_Master_Raw!$1:$1048576,6,FALSE)</f>
        <v>Specialist</v>
      </c>
      <c r="G527" s="1" t="str">
        <f>VLOOKUP(A527,Employee_Master_Raw!$1:$1048576,7,FALSE)</f>
        <v>Delhi</v>
      </c>
      <c r="H527" s="6">
        <f>IF(VLOOKUP(A527,Employee_Master_Raw!$1:$1048576,8,FALSE)=0,"",VLOOKUP(A527,Employee_Master_Raw!$1:$1048576,8,FALSE))</f>
        <v>42467</v>
      </c>
      <c r="I527" t="str">
        <f>VLOOKUP(A527,Employee_Master_Raw!$1:$1048576,9,FALSE)</f>
        <v>Master's</v>
      </c>
      <c r="J527" s="3">
        <f>VLOOKUP(A527,Employee_Master_Raw!$1:$1048576,10,FALSE)</f>
        <v>20</v>
      </c>
      <c r="K527" t="str">
        <f>VLOOKUP(A527,Employee_Master_Raw!$1:$1048576,11,FALSE)</f>
        <v>Unknown</v>
      </c>
      <c r="L527" s="10">
        <f>VLOOKUP(A527,HR_Metrics_Raw!$1:$1048576,2,FALSE)</f>
        <v>99535</v>
      </c>
      <c r="M527" s="3">
        <f>VLOOKUP(A527,HR_Metrics_Raw!$1:$1048576,3,FALSE)</f>
        <v>4</v>
      </c>
      <c r="N527" s="3">
        <f>VLOOKUP(A527,HR_Metrics_Raw!$1:$1048576,4,FALSE)</f>
        <v>8</v>
      </c>
      <c r="O527" s="12">
        <f>VLOOKUP(A527,HR_Metrics_Raw!$1:$1048576,5,FALSE)</f>
        <v>0.88500000000000001</v>
      </c>
      <c r="P527" s="3">
        <f>VLOOKUP(A527,HR_Metrics_Raw!$1:$1048576,6,FALSE)</f>
        <v>20</v>
      </c>
      <c r="Q527" t="str">
        <f>VLOOKUP(A527,HR_Metrics_Raw!$1:$1048576,7,FALSE)</f>
        <v>Sick</v>
      </c>
      <c r="R527" t="str">
        <f>VLOOKUP(A527,HR_Metrics_Raw!$1:$1048576,8,FALSE)</f>
        <v>No</v>
      </c>
      <c r="S527" s="3">
        <f>VLOOKUP(A527,HR_Metrics_Raw!$1:$1048576,9,FALSE)</f>
        <v>47</v>
      </c>
      <c r="T527" t="str">
        <f>VLOOKUP(A527,HR_Metrics_Raw!$1:$1048576,10,FALSE)</f>
        <v>No</v>
      </c>
      <c r="U527" t="str">
        <f>VLOOKUP(A527,HR_Metrics_Raw!$1:$1048576,11,FALSE)</f>
        <v>No</v>
      </c>
    </row>
    <row r="528" spans="1:21" x14ac:dyDescent="0.35">
      <c r="A528" s="1" t="s">
        <v>462</v>
      </c>
      <c r="B528" s="1" t="str">
        <f>VLOOKUP(Final_HR_Data!A528,Employee_Master_Raw!$1:$1048576,2,FALSE)</f>
        <v>Rahul Kumar</v>
      </c>
      <c r="C528" s="1" t="str">
        <f>VLOOKUP(A528,Employee_Master_Raw!$1:$1048576,3,FALSE)</f>
        <v>Male</v>
      </c>
      <c r="D528" s="2">
        <f>VLOOKUP(A528,Employee_Master_Raw!$1:$1048576,4,FALSE)</f>
        <v>45</v>
      </c>
      <c r="E528" s="1" t="str">
        <f>VLOOKUP(A528,Employee_Master_Raw!$1:$1048576,5,FALSE)</f>
        <v>Marketing</v>
      </c>
      <c r="F528" s="1" t="str">
        <f>VLOOKUP(A528,Employee_Master_Raw!$1:$1048576,6,FALSE)</f>
        <v>Executive</v>
      </c>
      <c r="G528" s="1" t="str">
        <f>VLOOKUP(A528,Employee_Master_Raw!$1:$1048576,7,FALSE)</f>
        <v>Chennai</v>
      </c>
      <c r="H528" s="6">
        <f>IF(VLOOKUP(A528,Employee_Master_Raw!$1:$1048576,8,FALSE)=0,"",VLOOKUP(A528,Employee_Master_Raw!$1:$1048576,8,FALSE))</f>
        <v>44705</v>
      </c>
      <c r="I528" t="str">
        <f>VLOOKUP(A528,Employee_Master_Raw!$1:$1048576,9,FALSE)</f>
        <v>Bachelor's</v>
      </c>
      <c r="J528" s="3">
        <f>VLOOKUP(A528,Employee_Master_Raw!$1:$1048576,10,FALSE)</f>
        <v>4</v>
      </c>
      <c r="K528" t="str">
        <f>VLOOKUP(A528,Employee_Master_Raw!$1:$1048576,11,FALSE)</f>
        <v>Priya Sharma</v>
      </c>
      <c r="L528" s="10">
        <f>VLOOKUP(A528,HR_Metrics_Raw!$1:$1048576,2,FALSE)</f>
        <v>37955</v>
      </c>
      <c r="M528" s="3">
        <f>VLOOKUP(A528,HR_Metrics_Raw!$1:$1048576,3,FALSE)</f>
        <v>3</v>
      </c>
      <c r="N528" s="3">
        <f>VLOOKUP(A528,HR_Metrics_Raw!$1:$1048576,4,FALSE)</f>
        <v>2</v>
      </c>
      <c r="O528" s="12">
        <f>VLOOKUP(A528,HR_Metrics_Raw!$1:$1048576,5,FALSE)</f>
        <v>0.93500000000000005</v>
      </c>
      <c r="P528" s="3">
        <f>VLOOKUP(A528,HR_Metrics_Raw!$1:$1048576,6,FALSE)</f>
        <v>12</v>
      </c>
      <c r="Q528" t="str">
        <f>VLOOKUP(A528,HR_Metrics_Raw!$1:$1048576,7,FALSE)</f>
        <v>Earned</v>
      </c>
      <c r="R528" t="str">
        <f>VLOOKUP(A528,HR_Metrics_Raw!$1:$1048576,8,FALSE)</f>
        <v>No</v>
      </c>
      <c r="S528" s="3">
        <f>VLOOKUP(A528,HR_Metrics_Raw!$1:$1048576,9,FALSE)</f>
        <v>42</v>
      </c>
      <c r="T528" t="str">
        <f>VLOOKUP(A528,HR_Metrics_Raw!$1:$1048576,10,FALSE)</f>
        <v>No</v>
      </c>
      <c r="U528" t="str">
        <f>VLOOKUP(A528,HR_Metrics_Raw!$1:$1048576,11,FALSE)</f>
        <v>No</v>
      </c>
    </row>
    <row r="529" spans="1:21" x14ac:dyDescent="0.35">
      <c r="A529" s="1" t="s">
        <v>2571</v>
      </c>
      <c r="B529" s="1" t="str">
        <f>VLOOKUP(Final_HR_Data!A529,Employee_Master_Raw!$1:$1048576,2,FALSE)</f>
        <v>Amit Das</v>
      </c>
      <c r="C529" s="1" t="str">
        <f>VLOOKUP(A529,Employee_Master_Raw!$1:$1048576,3,FALSE)</f>
        <v>Male</v>
      </c>
      <c r="D529" s="2">
        <f>VLOOKUP(A529,Employee_Master_Raw!$1:$1048576,4,FALSE)</f>
        <v>35</v>
      </c>
      <c r="E529" s="1" t="str">
        <f>VLOOKUP(A529,Employee_Master_Raw!$1:$1048576,5,FALSE)</f>
        <v>Operations</v>
      </c>
      <c r="F529" s="1" t="str">
        <f>VLOOKUP(A529,Employee_Master_Raw!$1:$1048576,6,FALSE)</f>
        <v>Developer</v>
      </c>
      <c r="G529" s="1" t="str">
        <f>VLOOKUP(A529,Employee_Master_Raw!$1:$1048576,7,FALSE)</f>
        <v>Mumbai</v>
      </c>
      <c r="H529" s="6">
        <f>IF(VLOOKUP(A529,Employee_Master_Raw!$1:$1048576,8,FALSE)=0,"",VLOOKUP(A529,Employee_Master_Raw!$1:$1048576,8,FALSE))</f>
        <v>45020</v>
      </c>
      <c r="I529" t="str">
        <f>VLOOKUP(A529,Employee_Master_Raw!$1:$1048576,9,FALSE)</f>
        <v>Master's</v>
      </c>
      <c r="J529" s="3">
        <f>VLOOKUP(A529,Employee_Master_Raw!$1:$1048576,10,FALSE)</f>
        <v>0</v>
      </c>
      <c r="K529" t="str">
        <f>VLOOKUP(A529,Employee_Master_Raw!$1:$1048576,11,FALSE)</f>
        <v>Anil Menon</v>
      </c>
      <c r="L529" s="10">
        <f>VLOOKUP(A529,HR_Metrics_Raw!$1:$1048576,2,FALSE)</f>
        <v>152711</v>
      </c>
      <c r="M529" s="3">
        <f>VLOOKUP(A529,HR_Metrics_Raw!$1:$1048576,3,FALSE)</f>
        <v>4</v>
      </c>
      <c r="N529" s="3">
        <f>VLOOKUP(A529,HR_Metrics_Raw!$1:$1048576,4,FALSE)</f>
        <v>1</v>
      </c>
      <c r="O529" s="12">
        <f>VLOOKUP(A529,HR_Metrics_Raw!$1:$1048576,5,FALSE)</f>
        <v>0.80799999999999994</v>
      </c>
      <c r="P529" s="3">
        <f>VLOOKUP(A529,HR_Metrics_Raw!$1:$1048576,6,FALSE)</f>
        <v>30</v>
      </c>
      <c r="Q529" t="str">
        <f>VLOOKUP(A529,HR_Metrics_Raw!$1:$1048576,7,FALSE)</f>
        <v>Maternity/Paternity</v>
      </c>
      <c r="R529" t="str">
        <f>VLOOKUP(A529,HR_Metrics_Raw!$1:$1048576,8,FALSE)</f>
        <v>No</v>
      </c>
      <c r="S529" s="3">
        <f>VLOOKUP(A529,HR_Metrics_Raw!$1:$1048576,9,FALSE)</f>
        <v>22</v>
      </c>
      <c r="T529" t="str">
        <f>VLOOKUP(A529,HR_Metrics_Raw!$1:$1048576,10,FALSE)</f>
        <v>No</v>
      </c>
      <c r="U529" t="str">
        <f>VLOOKUP(A529,HR_Metrics_Raw!$1:$1048576,11,FALSE)</f>
        <v>No</v>
      </c>
    </row>
    <row r="530" spans="1:21" x14ac:dyDescent="0.35">
      <c r="A530" s="1" t="s">
        <v>2598</v>
      </c>
      <c r="B530" s="1" t="str">
        <f>VLOOKUP(Final_HR_Data!A530,Employee_Master_Raw!$1:$1048576,2,FALSE)</f>
        <v>Ananya Sharma</v>
      </c>
      <c r="C530" s="1" t="str">
        <f>VLOOKUP(A530,Employee_Master_Raw!$1:$1048576,3,FALSE)</f>
        <v>Female</v>
      </c>
      <c r="D530" s="2">
        <f>VLOOKUP(A530,Employee_Master_Raw!$1:$1048576,4,FALSE)</f>
        <v>24</v>
      </c>
      <c r="E530" s="1" t="str">
        <f>VLOOKUP(A530,Employee_Master_Raw!$1:$1048576,5,FALSE)</f>
        <v>IT</v>
      </c>
      <c r="F530" s="1" t="str">
        <f>VLOOKUP(A530,Employee_Master_Raw!$1:$1048576,6,FALSE)</f>
        <v>Developer</v>
      </c>
      <c r="G530" s="1" t="str">
        <f>VLOOKUP(A530,Employee_Master_Raw!$1:$1048576,7,FALSE)</f>
        <v>Mumbai</v>
      </c>
      <c r="H530" s="6">
        <f>IF(VLOOKUP(A530,Employee_Master_Raw!$1:$1048576,8,FALSE)=0,"",VLOOKUP(A530,Employee_Master_Raw!$1:$1048576,8,FALSE))</f>
        <v>43801</v>
      </c>
      <c r="I530" t="str">
        <f>VLOOKUP(A530,Employee_Master_Raw!$1:$1048576,9,FALSE)</f>
        <v>MBA</v>
      </c>
      <c r="J530" s="3">
        <f>VLOOKUP(A530,Employee_Master_Raw!$1:$1048576,10,FALSE)</f>
        <v>19</v>
      </c>
      <c r="K530" t="str">
        <f>VLOOKUP(A530,Employee_Master_Raw!$1:$1048576,11,FALSE)</f>
        <v>Anil Menon</v>
      </c>
      <c r="L530" s="10">
        <f>VLOOKUP(A530,HR_Metrics_Raw!$1:$1048576,2,FALSE)</f>
        <v>158971</v>
      </c>
      <c r="M530" s="3">
        <f>VLOOKUP(A530,HR_Metrics_Raw!$1:$1048576,3,FALSE)</f>
        <v>3</v>
      </c>
      <c r="N530" s="3">
        <f>VLOOKUP(A530,HR_Metrics_Raw!$1:$1048576,4,FALSE)</f>
        <v>4</v>
      </c>
      <c r="O530" s="12">
        <f>VLOOKUP(A530,HR_Metrics_Raw!$1:$1048576,5,FALSE)</f>
        <v>0.83400000000000007</v>
      </c>
      <c r="P530" s="3">
        <f>VLOOKUP(A530,HR_Metrics_Raw!$1:$1048576,6,FALSE)</f>
        <v>26</v>
      </c>
      <c r="Q530" t="str">
        <f>VLOOKUP(A530,HR_Metrics_Raw!$1:$1048576,7,FALSE)</f>
        <v>Unpaid</v>
      </c>
      <c r="R530" t="str">
        <f>VLOOKUP(A530,HR_Metrics_Raw!$1:$1048576,8,FALSE)</f>
        <v>No</v>
      </c>
      <c r="S530" s="3">
        <f>VLOOKUP(A530,HR_Metrics_Raw!$1:$1048576,9,FALSE)</f>
        <v>33</v>
      </c>
      <c r="T530" t="str">
        <f>VLOOKUP(A530,HR_Metrics_Raw!$1:$1048576,10,FALSE)</f>
        <v>No</v>
      </c>
      <c r="U530" t="str">
        <f>VLOOKUP(A530,HR_Metrics_Raw!$1:$1048576,11,FALSE)</f>
        <v>Yes</v>
      </c>
    </row>
    <row r="531" spans="1:21" x14ac:dyDescent="0.35">
      <c r="A531" s="1" t="s">
        <v>435</v>
      </c>
      <c r="B531" s="1" t="str">
        <f>VLOOKUP(Final_HR_Data!A531,Employee_Master_Raw!$1:$1048576,2,FALSE)</f>
        <v>Ananya Sharma</v>
      </c>
      <c r="C531" s="1" t="str">
        <f>VLOOKUP(A531,Employee_Master_Raw!$1:$1048576,3,FALSE)</f>
        <v>Female</v>
      </c>
      <c r="D531" s="2">
        <f>VLOOKUP(A531,Employee_Master_Raw!$1:$1048576,4,FALSE)</f>
        <v>48</v>
      </c>
      <c r="E531" s="1" t="str">
        <f>VLOOKUP(A531,Employee_Master_Raw!$1:$1048576,5,FALSE)</f>
        <v>IT</v>
      </c>
      <c r="F531" s="1" t="str">
        <f>VLOOKUP(A531,Employee_Master_Raw!$1:$1048576,6,FALSE)</f>
        <v>Analyst</v>
      </c>
      <c r="G531" s="1" t="str">
        <f>VLOOKUP(A531,Employee_Master_Raw!$1:$1048576,7,FALSE)</f>
        <v>Chennai</v>
      </c>
      <c r="H531" s="6">
        <f>IF(VLOOKUP(A531,Employee_Master_Raw!$1:$1048576,8,FALSE)=0,"",VLOOKUP(A531,Employee_Master_Raw!$1:$1048576,8,FALSE))</f>
        <v>45219</v>
      </c>
      <c r="I531" t="str">
        <f>VLOOKUP(A531,Employee_Master_Raw!$1:$1048576,9,FALSE)</f>
        <v>MCA</v>
      </c>
      <c r="J531" s="3">
        <f>VLOOKUP(A531,Employee_Master_Raw!$1:$1048576,10,FALSE)</f>
        <v>20</v>
      </c>
      <c r="K531" t="str">
        <f>VLOOKUP(A531,Employee_Master_Raw!$1:$1048576,11,FALSE)</f>
        <v>Rahul Nair</v>
      </c>
      <c r="L531" s="10">
        <f>VLOOKUP(A531,HR_Metrics_Raw!$1:$1048576,2,FALSE)</f>
        <v>97039</v>
      </c>
      <c r="M531" s="3">
        <f>VLOOKUP(A531,HR_Metrics_Raw!$1:$1048576,3,FALSE)</f>
        <v>1</v>
      </c>
      <c r="N531" s="3">
        <f>VLOOKUP(A531,HR_Metrics_Raw!$1:$1048576,4,FALSE)</f>
        <v>7</v>
      </c>
      <c r="O531" s="12">
        <f>VLOOKUP(A531,HR_Metrics_Raw!$1:$1048576,5,FALSE)</f>
        <v>0.96900000000000008</v>
      </c>
      <c r="P531" s="3">
        <f>VLOOKUP(A531,HR_Metrics_Raw!$1:$1048576,6,FALSE)</f>
        <v>24</v>
      </c>
      <c r="Q531" t="str">
        <f>VLOOKUP(A531,HR_Metrics_Raw!$1:$1048576,7,FALSE)</f>
        <v>Earned</v>
      </c>
      <c r="R531" t="str">
        <f>VLOOKUP(A531,HR_Metrics_Raw!$1:$1048576,8,FALSE)</f>
        <v>Yes</v>
      </c>
      <c r="S531" s="3">
        <f>VLOOKUP(A531,HR_Metrics_Raw!$1:$1048576,9,FALSE)</f>
        <v>52</v>
      </c>
      <c r="T531" t="str">
        <f>VLOOKUP(A531,HR_Metrics_Raw!$1:$1048576,10,FALSE)</f>
        <v>No</v>
      </c>
      <c r="U531" t="str">
        <f>VLOOKUP(A531,HR_Metrics_Raw!$1:$1048576,11,FALSE)</f>
        <v>No</v>
      </c>
    </row>
    <row r="532" spans="1:21" x14ac:dyDescent="0.35">
      <c r="A532" s="1" t="s">
        <v>1446</v>
      </c>
      <c r="B532" s="1" t="str">
        <f>VLOOKUP(Final_HR_Data!A532,Employee_Master_Raw!$1:$1048576,2,FALSE)</f>
        <v>Kiran Patel</v>
      </c>
      <c r="C532" s="1" t="str">
        <f>VLOOKUP(A532,Employee_Master_Raw!$1:$1048576,3,FALSE)</f>
        <v>Male</v>
      </c>
      <c r="D532" s="2">
        <f>VLOOKUP(A532,Employee_Master_Raw!$1:$1048576,4,FALSE)</f>
        <v>35</v>
      </c>
      <c r="E532" s="1" t="str">
        <f>VLOOKUP(A532,Employee_Master_Raw!$1:$1048576,5,FALSE)</f>
        <v>IT</v>
      </c>
      <c r="F532" s="1" t="str">
        <f>VLOOKUP(A532,Employee_Master_Raw!$1:$1048576,6,FALSE)</f>
        <v>Manager</v>
      </c>
      <c r="G532" s="1" t="str">
        <f>VLOOKUP(A532,Employee_Master_Raw!$1:$1048576,7,FALSE)</f>
        <v>Hyderabad</v>
      </c>
      <c r="H532" s="6">
        <f>IF(VLOOKUP(A532,Employee_Master_Raw!$1:$1048576,8,FALSE)=0,"",VLOOKUP(A532,Employee_Master_Raw!$1:$1048576,8,FALSE))</f>
        <v>44734</v>
      </c>
      <c r="I532" t="str">
        <f>VLOOKUP(A532,Employee_Master_Raw!$1:$1048576,9,FALSE)</f>
        <v>Bachelor's</v>
      </c>
      <c r="J532" s="3">
        <f>VLOOKUP(A532,Employee_Master_Raw!$1:$1048576,10,FALSE)</f>
        <v>11</v>
      </c>
      <c r="K532" t="str">
        <f>VLOOKUP(A532,Employee_Master_Raw!$1:$1048576,11,FALSE)</f>
        <v>Sneha Thomas</v>
      </c>
      <c r="L532" s="10">
        <f>VLOOKUP(A532,HR_Metrics_Raw!$1:$1048576,2,FALSE)</f>
        <v>110529</v>
      </c>
      <c r="M532" s="3">
        <f>VLOOKUP(A532,HR_Metrics_Raw!$1:$1048576,3,FALSE)</f>
        <v>5</v>
      </c>
      <c r="N532" s="3">
        <f>VLOOKUP(A532,HR_Metrics_Raw!$1:$1048576,4,FALSE)</f>
        <v>9</v>
      </c>
      <c r="O532" s="12">
        <f>VLOOKUP(A532,HR_Metrics_Raw!$1:$1048576,5,FALSE)</f>
        <v>0.90300000000000002</v>
      </c>
      <c r="P532" s="3">
        <f>VLOOKUP(A532,HR_Metrics_Raw!$1:$1048576,6,FALSE)</f>
        <v>0</v>
      </c>
      <c r="Q532" t="str">
        <f>VLOOKUP(A532,HR_Metrics_Raw!$1:$1048576,7,FALSE)</f>
        <v>Unpaid</v>
      </c>
      <c r="R532" t="str">
        <f>VLOOKUP(A532,HR_Metrics_Raw!$1:$1048576,8,FALSE)</f>
        <v>No</v>
      </c>
      <c r="S532" s="3">
        <f>VLOOKUP(A532,HR_Metrics_Raw!$1:$1048576,9,FALSE)</f>
        <v>73</v>
      </c>
      <c r="T532" t="str">
        <f>VLOOKUP(A532,HR_Metrics_Raw!$1:$1048576,10,FALSE)</f>
        <v>No</v>
      </c>
      <c r="U532" t="str">
        <f>VLOOKUP(A532,HR_Metrics_Raw!$1:$1048576,11,FALSE)</f>
        <v>No</v>
      </c>
    </row>
    <row r="533" spans="1:21" x14ac:dyDescent="0.35">
      <c r="A533" s="1" t="s">
        <v>2105</v>
      </c>
      <c r="B533" s="1" t="str">
        <f>VLOOKUP(Final_HR_Data!A533,Employee_Master_Raw!$1:$1048576,2,FALSE)</f>
        <v>Neha Thomas</v>
      </c>
      <c r="C533" s="1" t="str">
        <f>VLOOKUP(A533,Employee_Master_Raw!$1:$1048576,3,FALSE)</f>
        <v>Male</v>
      </c>
      <c r="D533" s="2">
        <f>VLOOKUP(A533,Employee_Master_Raw!$1:$1048576,4,FALSE)</f>
        <v>42</v>
      </c>
      <c r="E533" s="1" t="str">
        <f>VLOOKUP(A533,Employee_Master_Raw!$1:$1048576,5,FALSE)</f>
        <v>Marketing</v>
      </c>
      <c r="F533" s="1" t="str">
        <f>VLOOKUP(A533,Employee_Master_Raw!$1:$1048576,6,FALSE)</f>
        <v>Manager</v>
      </c>
      <c r="G533" s="1" t="str">
        <f>VLOOKUP(A533,Employee_Master_Raw!$1:$1048576,7,FALSE)</f>
        <v>Hyderabad</v>
      </c>
      <c r="H533" s="6">
        <f>IF(VLOOKUP(A533,Employee_Master_Raw!$1:$1048576,8,FALSE)=0,"",VLOOKUP(A533,Employee_Master_Raw!$1:$1048576,8,FALSE))</f>
        <v>43162</v>
      </c>
      <c r="I533" t="str">
        <f>VLOOKUP(A533,Employee_Master_Raw!$1:$1048576,9,FALSE)</f>
        <v>Master's</v>
      </c>
      <c r="J533" s="3">
        <f>VLOOKUP(A533,Employee_Master_Raw!$1:$1048576,10,FALSE)</f>
        <v>10</v>
      </c>
      <c r="K533" t="str">
        <f>VLOOKUP(A533,Employee_Master_Raw!$1:$1048576,11,FALSE)</f>
        <v>Rahul Nair</v>
      </c>
      <c r="L533" s="10">
        <f>VLOOKUP(A533,HR_Metrics_Raw!$1:$1048576,2,FALSE)</f>
        <v>165689</v>
      </c>
      <c r="M533" s="3">
        <f>VLOOKUP(A533,HR_Metrics_Raw!$1:$1048576,3,FALSE)</f>
        <v>3</v>
      </c>
      <c r="N533" s="3">
        <f>VLOOKUP(A533,HR_Metrics_Raw!$1:$1048576,4,FALSE)</f>
        <v>8</v>
      </c>
      <c r="O533" s="12">
        <f>VLOOKUP(A533,HR_Metrics_Raw!$1:$1048576,5,FALSE)</f>
        <v>0.78900000000000003</v>
      </c>
      <c r="P533" s="3">
        <f>VLOOKUP(A533,HR_Metrics_Raw!$1:$1048576,6,FALSE)</f>
        <v>8</v>
      </c>
      <c r="Q533" t="str">
        <f>VLOOKUP(A533,HR_Metrics_Raw!$1:$1048576,7,FALSE)</f>
        <v>Unpaid</v>
      </c>
      <c r="R533" t="str">
        <f>VLOOKUP(A533,HR_Metrics_Raw!$1:$1048576,8,FALSE)</f>
        <v>No</v>
      </c>
      <c r="S533" s="3">
        <f>VLOOKUP(A533,HR_Metrics_Raw!$1:$1048576,9,FALSE)</f>
        <v>7</v>
      </c>
      <c r="T533" t="str">
        <f>VLOOKUP(A533,HR_Metrics_Raw!$1:$1048576,10,FALSE)</f>
        <v>Yes</v>
      </c>
      <c r="U533" t="str">
        <f>VLOOKUP(A533,HR_Metrics_Raw!$1:$1048576,11,FALSE)</f>
        <v>No</v>
      </c>
    </row>
    <row r="534" spans="1:21" x14ac:dyDescent="0.35">
      <c r="A534" s="1" t="s">
        <v>890</v>
      </c>
      <c r="B534" s="1" t="str">
        <f>VLOOKUP(Final_HR_Data!A534,Employee_Master_Raw!$1:$1048576,2,FALSE)</f>
        <v>Arjun Nair</v>
      </c>
      <c r="C534" s="1" t="str">
        <f>VLOOKUP(A534,Employee_Master_Raw!$1:$1048576,3,FALSE)</f>
        <v>Male</v>
      </c>
      <c r="D534" s="2">
        <f>VLOOKUP(A534,Employee_Master_Raw!$1:$1048576,4,FALSE)</f>
        <v>57</v>
      </c>
      <c r="E534" s="1" t="str">
        <f>VLOOKUP(A534,Employee_Master_Raw!$1:$1048576,5,FALSE)</f>
        <v>FINANCE</v>
      </c>
      <c r="F534" s="1" t="str">
        <f>VLOOKUP(A534,Employee_Master_Raw!$1:$1048576,6,FALSE)</f>
        <v>Executive</v>
      </c>
      <c r="G534" s="1" t="str">
        <f>VLOOKUP(A534,Employee_Master_Raw!$1:$1048576,7,FALSE)</f>
        <v>Kochi</v>
      </c>
      <c r="H534" s="6">
        <f>IF(VLOOKUP(A534,Employee_Master_Raw!$1:$1048576,8,FALSE)=0,"",VLOOKUP(A534,Employee_Master_Raw!$1:$1048576,8,FALSE))</f>
        <v>43354</v>
      </c>
      <c r="I534" t="str">
        <f>VLOOKUP(A534,Employee_Master_Raw!$1:$1048576,9,FALSE)</f>
        <v>Bachelor's</v>
      </c>
      <c r="J534" s="3">
        <f>VLOOKUP(A534,Employee_Master_Raw!$1:$1048576,10,FALSE)</f>
        <v>17</v>
      </c>
      <c r="K534" t="str">
        <f>VLOOKUP(A534,Employee_Master_Raw!$1:$1048576,11,FALSE)</f>
        <v>Priya Sharma</v>
      </c>
      <c r="L534" s="10">
        <f>VLOOKUP(A534,HR_Metrics_Raw!$1:$1048576,2,FALSE)</f>
        <v>142428</v>
      </c>
      <c r="M534" s="3">
        <f>VLOOKUP(A534,HR_Metrics_Raw!$1:$1048576,3,FALSE)</f>
        <v>3</v>
      </c>
      <c r="N534" s="3">
        <f>VLOOKUP(A534,HR_Metrics_Raw!$1:$1048576,4,FALSE)</f>
        <v>4</v>
      </c>
      <c r="O534" s="12">
        <f>VLOOKUP(A534,HR_Metrics_Raw!$1:$1048576,5,FALSE)</f>
        <v>0.89300000000000002</v>
      </c>
      <c r="P534" s="3">
        <f>VLOOKUP(A534,HR_Metrics_Raw!$1:$1048576,6,FALSE)</f>
        <v>3</v>
      </c>
      <c r="Q534" t="str">
        <f>VLOOKUP(A534,HR_Metrics_Raw!$1:$1048576,7,FALSE)</f>
        <v>Unpaid</v>
      </c>
      <c r="R534" t="str">
        <f>VLOOKUP(A534,HR_Metrics_Raw!$1:$1048576,8,FALSE)</f>
        <v>Yes</v>
      </c>
      <c r="S534" s="3">
        <f>VLOOKUP(A534,HR_Metrics_Raw!$1:$1048576,9,FALSE)</f>
        <v>5</v>
      </c>
      <c r="T534" t="str">
        <f>VLOOKUP(A534,HR_Metrics_Raw!$1:$1048576,10,FALSE)</f>
        <v>No</v>
      </c>
      <c r="U534" t="str">
        <f>VLOOKUP(A534,HR_Metrics_Raw!$1:$1048576,11,FALSE)</f>
        <v>No</v>
      </c>
    </row>
    <row r="535" spans="1:21" x14ac:dyDescent="0.35">
      <c r="A535" s="1" t="s">
        <v>2267</v>
      </c>
      <c r="B535" s="1" t="str">
        <f>VLOOKUP(Final_HR_Data!A535,Employee_Master_Raw!$1:$1048576,2,FALSE)</f>
        <v>Arjun Nair</v>
      </c>
      <c r="C535" s="1" t="str">
        <f>VLOOKUP(A535,Employee_Master_Raw!$1:$1048576,3,FALSE)</f>
        <v>Female</v>
      </c>
      <c r="D535" s="2">
        <f>VLOOKUP(A535,Employee_Master_Raw!$1:$1048576,4,FALSE)</f>
        <v>56</v>
      </c>
      <c r="E535" s="1" t="str">
        <f>VLOOKUP(A535,Employee_Master_Raw!$1:$1048576,5,FALSE)</f>
        <v>HR</v>
      </c>
      <c r="F535" s="1" t="str">
        <f>VLOOKUP(A535,Employee_Master_Raw!$1:$1048576,6,FALSE)</f>
        <v>Specialist</v>
      </c>
      <c r="G535" s="1" t="str">
        <f>VLOOKUP(A535,Employee_Master_Raw!$1:$1048576,7,FALSE)</f>
        <v>Bangalore</v>
      </c>
      <c r="H535" s="6">
        <f>IF(VLOOKUP(A535,Employee_Master_Raw!$1:$1048576,8,FALSE)=0,"",VLOOKUP(A535,Employee_Master_Raw!$1:$1048576,8,FALSE))</f>
        <v>42499</v>
      </c>
      <c r="I535" t="str">
        <f>VLOOKUP(A535,Employee_Master_Raw!$1:$1048576,9,FALSE)</f>
        <v>Unknown</v>
      </c>
      <c r="J535" s="3">
        <f>VLOOKUP(A535,Employee_Master_Raw!$1:$1048576,10,FALSE)</f>
        <v>9</v>
      </c>
      <c r="K535" t="str">
        <f>VLOOKUP(A535,Employee_Master_Raw!$1:$1048576,11,FALSE)</f>
        <v>Priya Sharma</v>
      </c>
      <c r="L535" s="10">
        <f>VLOOKUP(A535,HR_Metrics_Raw!$1:$1048576,2,FALSE)</f>
        <v>57414</v>
      </c>
      <c r="M535" s="3">
        <f>VLOOKUP(A535,HR_Metrics_Raw!$1:$1048576,3,FALSE)</f>
        <v>3</v>
      </c>
      <c r="N535" s="3">
        <f>VLOOKUP(A535,HR_Metrics_Raw!$1:$1048576,4,FALSE)</f>
        <v>9</v>
      </c>
      <c r="O535" s="12">
        <f>VLOOKUP(A535,HR_Metrics_Raw!$1:$1048576,5,FALSE)</f>
        <v>0.84499999999999997</v>
      </c>
      <c r="P535" s="3">
        <f>VLOOKUP(A535,HR_Metrics_Raw!$1:$1048576,6,FALSE)</f>
        <v>26</v>
      </c>
      <c r="Q535" t="str">
        <f>VLOOKUP(A535,HR_Metrics_Raw!$1:$1048576,7,FALSE)</f>
        <v>Maternity/Paternity</v>
      </c>
      <c r="R535" t="str">
        <f>VLOOKUP(A535,HR_Metrics_Raw!$1:$1048576,8,FALSE)</f>
        <v>No</v>
      </c>
      <c r="S535" s="3">
        <f>VLOOKUP(A535,HR_Metrics_Raw!$1:$1048576,9,FALSE)</f>
        <v>30</v>
      </c>
      <c r="T535" t="str">
        <f>VLOOKUP(A535,HR_Metrics_Raw!$1:$1048576,10,FALSE)</f>
        <v>Yes</v>
      </c>
      <c r="U535" t="str">
        <f>VLOOKUP(A535,HR_Metrics_Raw!$1:$1048576,11,FALSE)</f>
        <v>No</v>
      </c>
    </row>
    <row r="536" spans="1:21" x14ac:dyDescent="0.35">
      <c r="A536" s="1" t="s">
        <v>182</v>
      </c>
      <c r="B536" s="1" t="str">
        <f>VLOOKUP(Final_HR_Data!A536,Employee_Master_Raw!$1:$1048576,2,FALSE)</f>
        <v>Rahul Kumar</v>
      </c>
      <c r="C536" s="1" t="str">
        <f>VLOOKUP(A536,Employee_Master_Raw!$1:$1048576,3,FALSE)</f>
        <v>Female</v>
      </c>
      <c r="D536" s="2">
        <f>VLOOKUP(A536,Employee_Master_Raw!$1:$1048576,4,FALSE)</f>
        <v>21</v>
      </c>
      <c r="E536" s="1" t="str">
        <f>VLOOKUP(A536,Employee_Master_Raw!$1:$1048576,5,FALSE)</f>
        <v>Finance</v>
      </c>
      <c r="F536" s="1" t="str">
        <f>VLOOKUP(A536,Employee_Master_Raw!$1:$1048576,6,FALSE)</f>
        <v>Developer</v>
      </c>
      <c r="G536" s="1" t="str">
        <f>VLOOKUP(A536,Employee_Master_Raw!$1:$1048576,7,FALSE)</f>
        <v>Pune</v>
      </c>
      <c r="H536" s="6">
        <f>IF(VLOOKUP(A536,Employee_Master_Raw!$1:$1048576,8,FALSE)=0,"",VLOOKUP(A536,Employee_Master_Raw!$1:$1048576,8,FALSE))</f>
        <v>45691</v>
      </c>
      <c r="I536" t="str">
        <f>VLOOKUP(A536,Employee_Master_Raw!$1:$1048576,9,FALSE)</f>
        <v>MCA</v>
      </c>
      <c r="J536" s="3">
        <f>VLOOKUP(A536,Employee_Master_Raw!$1:$1048576,10,FALSE)</f>
        <v>0</v>
      </c>
      <c r="K536" t="str">
        <f>VLOOKUP(A536,Employee_Master_Raw!$1:$1048576,11,FALSE)</f>
        <v>Rahul Nair</v>
      </c>
      <c r="L536" s="10">
        <f>VLOOKUP(A536,HR_Metrics_Raw!$1:$1048576,2,FALSE)</f>
        <v>169545</v>
      </c>
      <c r="M536" s="3">
        <f>VLOOKUP(A536,HR_Metrics_Raw!$1:$1048576,3,FALSE)</f>
        <v>2</v>
      </c>
      <c r="N536" s="3">
        <f>VLOOKUP(A536,HR_Metrics_Raw!$1:$1048576,4,FALSE)</f>
        <v>7</v>
      </c>
      <c r="O536" s="12">
        <f>VLOOKUP(A536,HR_Metrics_Raw!$1:$1048576,5,FALSE)</f>
        <v>1</v>
      </c>
      <c r="P536" s="3">
        <f>VLOOKUP(A536,HR_Metrics_Raw!$1:$1048576,6,FALSE)</f>
        <v>14</v>
      </c>
      <c r="Q536" t="str">
        <f>VLOOKUP(A536,HR_Metrics_Raw!$1:$1048576,7,FALSE)</f>
        <v>Sick</v>
      </c>
      <c r="R536" t="str">
        <f>VLOOKUP(A536,HR_Metrics_Raw!$1:$1048576,8,FALSE)</f>
        <v>Yes</v>
      </c>
      <c r="S536" s="3">
        <f>VLOOKUP(A536,HR_Metrics_Raw!$1:$1048576,9,FALSE)</f>
        <v>65</v>
      </c>
      <c r="T536" t="str">
        <f>VLOOKUP(A536,HR_Metrics_Raw!$1:$1048576,10,FALSE)</f>
        <v>No</v>
      </c>
      <c r="U536" t="str">
        <f>VLOOKUP(A536,HR_Metrics_Raw!$1:$1048576,11,FALSE)</f>
        <v>No</v>
      </c>
    </row>
    <row r="537" spans="1:21" x14ac:dyDescent="0.35">
      <c r="A537" s="1" t="s">
        <v>204</v>
      </c>
      <c r="B537" s="1" t="str">
        <f>VLOOKUP(Final_HR_Data!A537,Employee_Master_Raw!$1:$1048576,2,FALSE)</f>
        <v>Priya Menon</v>
      </c>
      <c r="C537" s="1" t="str">
        <f>VLOOKUP(A537,Employee_Master_Raw!$1:$1048576,3,FALSE)</f>
        <v>Male</v>
      </c>
      <c r="D537" s="2">
        <f>VLOOKUP(A537,Employee_Master_Raw!$1:$1048576,4,FALSE)</f>
        <v>23</v>
      </c>
      <c r="E537" s="1" t="str">
        <f>VLOOKUP(A537,Employee_Master_Raw!$1:$1048576,5,FALSE)</f>
        <v>HR</v>
      </c>
      <c r="F537" s="1" t="str">
        <f>VLOOKUP(A537,Employee_Master_Raw!$1:$1048576,6,FALSE)</f>
        <v>Manager</v>
      </c>
      <c r="G537" s="1" t="str">
        <f>VLOOKUP(A537,Employee_Master_Raw!$1:$1048576,7,FALSE)</f>
        <v>Mumbai</v>
      </c>
      <c r="H537" s="6">
        <f>IF(VLOOKUP(A537,Employee_Master_Raw!$1:$1048576,8,FALSE)=0,"",VLOOKUP(A537,Employee_Master_Raw!$1:$1048576,8,FALSE))</f>
        <v>45082</v>
      </c>
      <c r="I537" t="str">
        <f>VLOOKUP(A537,Employee_Master_Raw!$1:$1048576,9,FALSE)</f>
        <v>MCA</v>
      </c>
      <c r="J537" s="3">
        <f>VLOOKUP(A537,Employee_Master_Raw!$1:$1048576,10,FALSE)</f>
        <v>15</v>
      </c>
      <c r="K537" t="str">
        <f>VLOOKUP(A537,Employee_Master_Raw!$1:$1048576,11,FALSE)</f>
        <v>Priya Sharma</v>
      </c>
      <c r="L537" s="10">
        <f>VLOOKUP(A537,HR_Metrics_Raw!$1:$1048576,2,FALSE)</f>
        <v>163380</v>
      </c>
      <c r="M537" s="3">
        <f>VLOOKUP(A537,HR_Metrics_Raw!$1:$1048576,3,FALSE)</f>
        <v>2</v>
      </c>
      <c r="N537" s="3">
        <f>VLOOKUP(A537,HR_Metrics_Raw!$1:$1048576,4,FALSE)</f>
        <v>2</v>
      </c>
      <c r="O537" s="12">
        <f>VLOOKUP(A537,HR_Metrics_Raw!$1:$1048576,5,FALSE)</f>
        <v>1</v>
      </c>
      <c r="P537" s="3">
        <f>VLOOKUP(A537,HR_Metrics_Raw!$1:$1048576,6,FALSE)</f>
        <v>13</v>
      </c>
      <c r="Q537" t="str">
        <f>VLOOKUP(A537,HR_Metrics_Raw!$1:$1048576,7,FALSE)</f>
        <v>Earned</v>
      </c>
      <c r="R537" t="str">
        <f>VLOOKUP(A537,HR_Metrics_Raw!$1:$1048576,8,FALSE)</f>
        <v>No</v>
      </c>
      <c r="S537" s="3">
        <f>VLOOKUP(A537,HR_Metrics_Raw!$1:$1048576,9,FALSE)</f>
        <v>17</v>
      </c>
      <c r="T537" t="str">
        <f>VLOOKUP(A537,HR_Metrics_Raw!$1:$1048576,10,FALSE)</f>
        <v>Yes</v>
      </c>
      <c r="U537" t="str">
        <f>VLOOKUP(A537,HR_Metrics_Raw!$1:$1048576,11,FALSE)</f>
        <v>No</v>
      </c>
    </row>
    <row r="538" spans="1:21" x14ac:dyDescent="0.35">
      <c r="A538" s="1" t="s">
        <v>2133</v>
      </c>
      <c r="B538" s="1" t="str">
        <f>VLOOKUP(Final_HR_Data!A538,Employee_Master_Raw!$1:$1048576,2,FALSE)</f>
        <v>Amit Das</v>
      </c>
      <c r="C538" s="1" t="str">
        <f>VLOOKUP(A538,Employee_Master_Raw!$1:$1048576,3,FALSE)</f>
        <v>Female</v>
      </c>
      <c r="D538" s="2">
        <f>VLOOKUP(A538,Employee_Master_Raw!$1:$1048576,4,FALSE)</f>
        <v>27</v>
      </c>
      <c r="E538" s="1" t="str">
        <f>VLOOKUP(A538,Employee_Master_Raw!$1:$1048576,5,FALSE)</f>
        <v>Customer Support</v>
      </c>
      <c r="F538" s="1" t="str">
        <f>VLOOKUP(A538,Employee_Master_Raw!$1:$1048576,6,FALSE)</f>
        <v>Manager</v>
      </c>
      <c r="G538" s="1" t="str">
        <f>VLOOKUP(A538,Employee_Master_Raw!$1:$1048576,7,FALSE)</f>
        <v>Chennai</v>
      </c>
      <c r="H538" s="6">
        <f>IF(VLOOKUP(A538,Employee_Master_Raw!$1:$1048576,8,FALSE)=0,"",VLOOKUP(A538,Employee_Master_Raw!$1:$1048576,8,FALSE))</f>
        <v>45292</v>
      </c>
      <c r="I538" t="str">
        <f>VLOOKUP(A538,Employee_Master_Raw!$1:$1048576,9,FALSE)</f>
        <v>MCA</v>
      </c>
      <c r="J538" s="3">
        <f>VLOOKUP(A538,Employee_Master_Raw!$1:$1048576,10,FALSE)</f>
        <v>5</v>
      </c>
      <c r="K538" t="str">
        <f>VLOOKUP(A538,Employee_Master_Raw!$1:$1048576,11,FALSE)</f>
        <v>Anil Menon</v>
      </c>
      <c r="L538" s="10">
        <f>VLOOKUP(A538,HR_Metrics_Raw!$1:$1048576,2,FALSE)</f>
        <v>74638</v>
      </c>
      <c r="M538" s="3">
        <f>VLOOKUP(A538,HR_Metrics_Raw!$1:$1048576,3,FALSE)</f>
        <v>4</v>
      </c>
      <c r="N538" s="3">
        <f>VLOOKUP(A538,HR_Metrics_Raw!$1:$1048576,4,FALSE)</f>
        <v>10</v>
      </c>
      <c r="O538" s="12">
        <f>VLOOKUP(A538,HR_Metrics_Raw!$1:$1048576,5,FALSE)</f>
        <v>0.97199999999999998</v>
      </c>
      <c r="P538" s="3">
        <f>VLOOKUP(A538,HR_Metrics_Raw!$1:$1048576,6,FALSE)</f>
        <v>21</v>
      </c>
      <c r="Q538" t="str">
        <f>VLOOKUP(A538,HR_Metrics_Raw!$1:$1048576,7,FALSE)</f>
        <v>Maternity/Paternity</v>
      </c>
      <c r="R538" t="str">
        <f>VLOOKUP(A538,HR_Metrics_Raw!$1:$1048576,8,FALSE)</f>
        <v>No</v>
      </c>
      <c r="S538" s="3">
        <f>VLOOKUP(A538,HR_Metrics_Raw!$1:$1048576,9,FALSE)</f>
        <v>39</v>
      </c>
      <c r="T538" t="str">
        <f>VLOOKUP(A538,HR_Metrics_Raw!$1:$1048576,10,FALSE)</f>
        <v>No</v>
      </c>
      <c r="U538" t="str">
        <f>VLOOKUP(A538,HR_Metrics_Raw!$1:$1048576,11,FALSE)</f>
        <v>No</v>
      </c>
    </row>
    <row r="539" spans="1:21" x14ac:dyDescent="0.35">
      <c r="A539" s="1" t="s">
        <v>848</v>
      </c>
      <c r="B539" s="1" t="str">
        <f>VLOOKUP(Final_HR_Data!A539,Employee_Master_Raw!$1:$1048576,2,FALSE)</f>
        <v>Neha Thomas</v>
      </c>
      <c r="C539" s="1" t="str">
        <f>VLOOKUP(A539,Employee_Master_Raw!$1:$1048576,3,FALSE)</f>
        <v>Female</v>
      </c>
      <c r="D539" s="2">
        <f>VLOOKUP(A539,Employee_Master_Raw!$1:$1048576,4,FALSE)</f>
        <v>42</v>
      </c>
      <c r="E539" s="1" t="str">
        <f>VLOOKUP(A539,Employee_Master_Raw!$1:$1048576,5,FALSE)</f>
        <v>Finance</v>
      </c>
      <c r="F539" s="1" t="str">
        <f>VLOOKUP(A539,Employee_Master_Raw!$1:$1048576,6,FALSE)</f>
        <v>Manager</v>
      </c>
      <c r="G539" s="1" t="str">
        <f>VLOOKUP(A539,Employee_Master_Raw!$1:$1048576,7,FALSE)</f>
        <v>Mumbai</v>
      </c>
      <c r="H539" s="6">
        <f>IF(VLOOKUP(A539,Employee_Master_Raw!$1:$1048576,8,FALSE)=0,"",VLOOKUP(A539,Employee_Master_Raw!$1:$1048576,8,FALSE))</f>
        <v>42560</v>
      </c>
      <c r="I539" t="str">
        <f>VLOOKUP(A539,Employee_Master_Raw!$1:$1048576,9,FALSE)</f>
        <v>Master's</v>
      </c>
      <c r="J539" s="3">
        <f>VLOOKUP(A539,Employee_Master_Raw!$1:$1048576,10,FALSE)</f>
        <v>15</v>
      </c>
      <c r="K539" t="str">
        <f>VLOOKUP(A539,Employee_Master_Raw!$1:$1048576,11,FALSE)</f>
        <v>Anil Menon</v>
      </c>
      <c r="L539" s="10">
        <f>VLOOKUP(A539,HR_Metrics_Raw!$1:$1048576,2,FALSE)</f>
        <v>35273</v>
      </c>
      <c r="M539" s="3">
        <f>VLOOKUP(A539,HR_Metrics_Raw!$1:$1048576,3,FALSE)</f>
        <v>3</v>
      </c>
      <c r="N539" s="3">
        <f>VLOOKUP(A539,HR_Metrics_Raw!$1:$1048576,4,FALSE)</f>
        <v>7</v>
      </c>
      <c r="O539" s="12">
        <f>VLOOKUP(A539,HR_Metrics_Raw!$1:$1048576,5,FALSE)</f>
        <v>0.89599999999999991</v>
      </c>
      <c r="P539" s="3">
        <f>VLOOKUP(A539,HR_Metrics_Raw!$1:$1048576,6,FALSE)</f>
        <v>15</v>
      </c>
      <c r="Q539" t="str">
        <f>VLOOKUP(A539,HR_Metrics_Raw!$1:$1048576,7,FALSE)</f>
        <v>Maternity/Paternity</v>
      </c>
      <c r="R539" t="str">
        <f>VLOOKUP(A539,HR_Metrics_Raw!$1:$1048576,8,FALSE)</f>
        <v>No</v>
      </c>
      <c r="S539" s="3">
        <f>VLOOKUP(A539,HR_Metrics_Raw!$1:$1048576,9,FALSE)</f>
        <v>17</v>
      </c>
      <c r="T539" t="str">
        <f>VLOOKUP(A539,HR_Metrics_Raw!$1:$1048576,10,FALSE)</f>
        <v>No</v>
      </c>
      <c r="U539" t="str">
        <f>VLOOKUP(A539,HR_Metrics_Raw!$1:$1048576,11,FALSE)</f>
        <v>No</v>
      </c>
    </row>
    <row r="540" spans="1:21" x14ac:dyDescent="0.35">
      <c r="A540" s="1" t="s">
        <v>1015</v>
      </c>
      <c r="B540" s="1" t="str">
        <f>VLOOKUP(Final_HR_Data!A540,Employee_Master_Raw!$1:$1048576,2,FALSE)</f>
        <v>Sneha Iyer</v>
      </c>
      <c r="C540" s="1" t="str">
        <f>VLOOKUP(A540,Employee_Master_Raw!$1:$1048576,3,FALSE)</f>
        <v>Female</v>
      </c>
      <c r="D540" s="2">
        <f>VLOOKUP(A540,Employee_Master_Raw!$1:$1048576,4,FALSE)</f>
        <v>35</v>
      </c>
      <c r="E540" s="1" t="str">
        <f>VLOOKUP(A540,Employee_Master_Raw!$1:$1048576,5,FALSE)</f>
        <v>Customer Support</v>
      </c>
      <c r="F540" s="1" t="str">
        <f>VLOOKUP(A540,Employee_Master_Raw!$1:$1048576,6,FALSE)</f>
        <v>Specialist</v>
      </c>
      <c r="G540" s="1" t="str">
        <f>VLOOKUP(A540,Employee_Master_Raw!$1:$1048576,7,FALSE)</f>
        <v>Chennai</v>
      </c>
      <c r="H540" s="6" t="str">
        <f>IF(VLOOKUP(A540,Employee_Master_Raw!$1:$1048576,8,FALSE)=0,"",VLOOKUP(A540,Employee_Master_Raw!$1:$1048576,8,FALSE))</f>
        <v/>
      </c>
      <c r="I540" t="str">
        <f>VLOOKUP(A540,Employee_Master_Raw!$1:$1048576,9,FALSE)</f>
        <v>MCA</v>
      </c>
      <c r="J540" s="3">
        <f>VLOOKUP(A540,Employee_Master_Raw!$1:$1048576,10,FALSE)</f>
        <v>16</v>
      </c>
      <c r="K540" t="str">
        <f>VLOOKUP(A540,Employee_Master_Raw!$1:$1048576,11,FALSE)</f>
        <v>Priya Sharma</v>
      </c>
      <c r="L540" s="10">
        <f>VLOOKUP(A540,HR_Metrics_Raw!$1:$1048576,2,FALSE)</f>
        <v>48844</v>
      </c>
      <c r="M540" s="3">
        <f>VLOOKUP(A540,HR_Metrics_Raw!$1:$1048576,3,FALSE)</f>
        <v>4</v>
      </c>
      <c r="N540" s="3">
        <f>VLOOKUP(A540,HR_Metrics_Raw!$1:$1048576,4,FALSE)</f>
        <v>9</v>
      </c>
      <c r="O540" s="12">
        <f>VLOOKUP(A540,HR_Metrics_Raw!$1:$1048576,5,FALSE)</f>
        <v>0.96</v>
      </c>
      <c r="P540" s="3">
        <f>VLOOKUP(A540,HR_Metrics_Raw!$1:$1048576,6,FALSE)</f>
        <v>26</v>
      </c>
      <c r="Q540" t="str">
        <f>VLOOKUP(A540,HR_Metrics_Raw!$1:$1048576,7,FALSE)</f>
        <v>Unpaid</v>
      </c>
      <c r="R540" t="str">
        <f>VLOOKUP(A540,HR_Metrics_Raw!$1:$1048576,8,FALSE)</f>
        <v>No</v>
      </c>
      <c r="S540" s="3">
        <f>VLOOKUP(A540,HR_Metrics_Raw!$1:$1048576,9,FALSE)</f>
        <v>7</v>
      </c>
      <c r="T540" t="str">
        <f>VLOOKUP(A540,HR_Metrics_Raw!$1:$1048576,10,FALSE)</f>
        <v>Yes</v>
      </c>
      <c r="U540" t="str">
        <f>VLOOKUP(A540,HR_Metrics_Raw!$1:$1048576,11,FALSE)</f>
        <v>No</v>
      </c>
    </row>
    <row r="541" spans="1:21" x14ac:dyDescent="0.35">
      <c r="A541" s="1" t="s">
        <v>1658</v>
      </c>
      <c r="B541" s="1" t="str">
        <f>VLOOKUP(Final_HR_Data!A541,Employee_Master_Raw!$1:$1048576,2,FALSE)</f>
        <v>Arjun Nair</v>
      </c>
      <c r="C541" s="1" t="str">
        <f>VLOOKUP(A541,Employee_Master_Raw!$1:$1048576,3,FALSE)</f>
        <v>Female</v>
      </c>
      <c r="D541" s="2">
        <f>VLOOKUP(A541,Employee_Master_Raw!$1:$1048576,4,FALSE)</f>
        <v>53</v>
      </c>
      <c r="E541" s="1" t="str">
        <f>VLOOKUP(A541,Employee_Master_Raw!$1:$1048576,5,FALSE)</f>
        <v>Finance</v>
      </c>
      <c r="F541" s="1" t="str">
        <f>VLOOKUP(A541,Employee_Master_Raw!$1:$1048576,6,FALSE)</f>
        <v>Developer</v>
      </c>
      <c r="G541" s="1" t="str">
        <f>VLOOKUP(A541,Employee_Master_Raw!$1:$1048576,7,FALSE)</f>
        <v>Kochi</v>
      </c>
      <c r="H541" s="6">
        <f>IF(VLOOKUP(A541,Employee_Master_Raw!$1:$1048576,8,FALSE)=0,"",VLOOKUP(A541,Employee_Master_Raw!$1:$1048576,8,FALSE))</f>
        <v>44329</v>
      </c>
      <c r="I541" t="str">
        <f>VLOOKUP(A541,Employee_Master_Raw!$1:$1048576,9,FALSE)</f>
        <v>MCA</v>
      </c>
      <c r="J541" s="3">
        <f>VLOOKUP(A541,Employee_Master_Raw!$1:$1048576,10,FALSE)</f>
        <v>20</v>
      </c>
      <c r="K541" t="str">
        <f>VLOOKUP(A541,Employee_Master_Raw!$1:$1048576,11,FALSE)</f>
        <v>Sneha Thomas</v>
      </c>
      <c r="L541" s="10">
        <f>VLOOKUP(A541,HR_Metrics_Raw!$1:$1048576,2,FALSE)</f>
        <v>36798</v>
      </c>
      <c r="M541" s="3">
        <f>VLOOKUP(A541,HR_Metrics_Raw!$1:$1048576,3,FALSE)</f>
        <v>4</v>
      </c>
      <c r="N541" s="3">
        <f>VLOOKUP(A541,HR_Metrics_Raw!$1:$1048576,4,FALSE)</f>
        <v>8</v>
      </c>
      <c r="O541" s="12">
        <f>VLOOKUP(A541,HR_Metrics_Raw!$1:$1048576,5,FALSE)</f>
        <v>0.86599999999999999</v>
      </c>
      <c r="P541" s="3">
        <f>VLOOKUP(A541,HR_Metrics_Raw!$1:$1048576,6,FALSE)</f>
        <v>9</v>
      </c>
      <c r="Q541" t="str">
        <f>VLOOKUP(A541,HR_Metrics_Raw!$1:$1048576,7,FALSE)</f>
        <v>Sick</v>
      </c>
      <c r="R541" t="str">
        <f>VLOOKUP(A541,HR_Metrics_Raw!$1:$1048576,8,FALSE)</f>
        <v>No</v>
      </c>
      <c r="S541" s="3">
        <f>VLOOKUP(A541,HR_Metrics_Raw!$1:$1048576,9,FALSE)</f>
        <v>47</v>
      </c>
      <c r="T541" t="str">
        <f>VLOOKUP(A541,HR_Metrics_Raw!$1:$1048576,10,FALSE)</f>
        <v>No</v>
      </c>
      <c r="U541" t="str">
        <f>VLOOKUP(A541,HR_Metrics_Raw!$1:$1048576,11,FALSE)</f>
        <v>No</v>
      </c>
    </row>
    <row r="542" spans="1:21" x14ac:dyDescent="0.35">
      <c r="A542" s="1" t="s">
        <v>2895</v>
      </c>
      <c r="B542" s="1" t="str">
        <f>VLOOKUP(Final_HR_Data!A542,Employee_Master_Raw!$1:$1048576,2,FALSE)</f>
        <v>Priya Menon</v>
      </c>
      <c r="C542" s="1" t="str">
        <f>VLOOKUP(A542,Employee_Master_Raw!$1:$1048576,3,FALSE)</f>
        <v>Female</v>
      </c>
      <c r="D542" s="2">
        <f>VLOOKUP(A542,Employee_Master_Raw!$1:$1048576,4,FALSE)</f>
        <v>24</v>
      </c>
      <c r="E542" s="1" t="str">
        <f>VLOOKUP(A542,Employee_Master_Raw!$1:$1048576,5,FALSE)</f>
        <v>Customer Support</v>
      </c>
      <c r="F542" s="1" t="str">
        <f>VLOOKUP(A542,Employee_Master_Raw!$1:$1048576,6,FALSE)</f>
        <v>Manager</v>
      </c>
      <c r="G542" s="1" t="str">
        <f>VLOOKUP(A542,Employee_Master_Raw!$1:$1048576,7,FALSE)</f>
        <v>Mumbai</v>
      </c>
      <c r="H542" s="6">
        <f>IF(VLOOKUP(A542,Employee_Master_Raw!$1:$1048576,8,FALSE)=0,"",VLOOKUP(A542,Employee_Master_Raw!$1:$1048576,8,FALSE))</f>
        <v>44223</v>
      </c>
      <c r="I542" t="str">
        <f>VLOOKUP(A542,Employee_Master_Raw!$1:$1048576,9,FALSE)</f>
        <v>MCA</v>
      </c>
      <c r="J542" s="3">
        <f>VLOOKUP(A542,Employee_Master_Raw!$1:$1048576,10,FALSE)</f>
        <v>15</v>
      </c>
      <c r="K542" t="str">
        <f>VLOOKUP(A542,Employee_Master_Raw!$1:$1048576,11,FALSE)</f>
        <v>Anil Menon</v>
      </c>
      <c r="L542" s="10">
        <f>VLOOKUP(A542,HR_Metrics_Raw!$1:$1048576,2,FALSE)</f>
        <v>114723</v>
      </c>
      <c r="M542" s="3">
        <f>VLOOKUP(A542,HR_Metrics_Raw!$1:$1048576,3,FALSE)</f>
        <v>4</v>
      </c>
      <c r="N542" s="3">
        <f>VLOOKUP(A542,HR_Metrics_Raw!$1:$1048576,4,FALSE)</f>
        <v>3</v>
      </c>
      <c r="O542" s="12">
        <f>VLOOKUP(A542,HR_Metrics_Raw!$1:$1048576,5,FALSE)</f>
        <v>0.78900000000000003</v>
      </c>
      <c r="P542" s="3">
        <f>VLOOKUP(A542,HR_Metrics_Raw!$1:$1048576,6,FALSE)</f>
        <v>15</v>
      </c>
      <c r="Q542" t="str">
        <f>VLOOKUP(A542,HR_Metrics_Raw!$1:$1048576,7,FALSE)</f>
        <v>Earned</v>
      </c>
      <c r="R542" t="str">
        <f>VLOOKUP(A542,HR_Metrics_Raw!$1:$1048576,8,FALSE)</f>
        <v>Yes</v>
      </c>
      <c r="S542" s="3">
        <f>VLOOKUP(A542,HR_Metrics_Raw!$1:$1048576,9,FALSE)</f>
        <v>5</v>
      </c>
      <c r="T542" t="str">
        <f>VLOOKUP(A542,HR_Metrics_Raw!$1:$1048576,10,FALSE)</f>
        <v>No</v>
      </c>
      <c r="U542" t="str">
        <f>VLOOKUP(A542,HR_Metrics_Raw!$1:$1048576,11,FALSE)</f>
        <v>No</v>
      </c>
    </row>
    <row r="543" spans="1:21" x14ac:dyDescent="0.35">
      <c r="A543" s="1" t="s">
        <v>2495</v>
      </c>
      <c r="B543" s="1" t="str">
        <f>VLOOKUP(Final_HR_Data!A543,Employee_Master_Raw!$1:$1048576,2,FALSE)</f>
        <v>Ananya Sharma</v>
      </c>
      <c r="C543" s="1" t="str">
        <f>VLOOKUP(A543,Employee_Master_Raw!$1:$1048576,3,FALSE)</f>
        <v>Male</v>
      </c>
      <c r="D543" s="2">
        <f>VLOOKUP(A543,Employee_Master_Raw!$1:$1048576,4,FALSE)</f>
        <v>28</v>
      </c>
      <c r="E543" s="1" t="str">
        <f>VLOOKUP(A543,Employee_Master_Raw!$1:$1048576,5,FALSE)</f>
        <v>IT</v>
      </c>
      <c r="F543" s="1" t="str">
        <f>VLOOKUP(A543,Employee_Master_Raw!$1:$1048576,6,FALSE)</f>
        <v>Executive</v>
      </c>
      <c r="G543" s="1" t="str">
        <f>VLOOKUP(A543,Employee_Master_Raw!$1:$1048576,7,FALSE)</f>
        <v>Delhi</v>
      </c>
      <c r="H543" s="6">
        <f>IF(VLOOKUP(A543,Employee_Master_Raw!$1:$1048576,8,FALSE)=0,"",VLOOKUP(A543,Employee_Master_Raw!$1:$1048576,8,FALSE))</f>
        <v>43771</v>
      </c>
      <c r="I543" t="str">
        <f>VLOOKUP(A543,Employee_Master_Raw!$1:$1048576,9,FALSE)</f>
        <v>Bachelor's</v>
      </c>
      <c r="J543" s="3">
        <f>VLOOKUP(A543,Employee_Master_Raw!$1:$1048576,10,FALSE)</f>
        <v>3</v>
      </c>
      <c r="K543" t="str">
        <f>VLOOKUP(A543,Employee_Master_Raw!$1:$1048576,11,FALSE)</f>
        <v>Anil Menon</v>
      </c>
      <c r="L543" s="10">
        <f>VLOOKUP(A543,HR_Metrics_Raw!$1:$1048576,2,FALSE)</f>
        <v>108159</v>
      </c>
      <c r="M543" s="3">
        <f>VLOOKUP(A543,HR_Metrics_Raw!$1:$1048576,3,FALSE)</f>
        <v>4</v>
      </c>
      <c r="N543" s="3">
        <f>VLOOKUP(A543,HR_Metrics_Raw!$1:$1048576,4,FALSE)</f>
        <v>1</v>
      </c>
      <c r="O543" s="12">
        <f>VLOOKUP(A543,HR_Metrics_Raw!$1:$1048576,5,FALSE)</f>
        <v>0.75700000000000001</v>
      </c>
      <c r="P543" s="3">
        <f>VLOOKUP(A543,HR_Metrics_Raw!$1:$1048576,6,FALSE)</f>
        <v>23</v>
      </c>
      <c r="Q543" t="str">
        <f>VLOOKUP(A543,HR_Metrics_Raw!$1:$1048576,7,FALSE)</f>
        <v>Unpaid</v>
      </c>
      <c r="R543" t="str">
        <f>VLOOKUP(A543,HR_Metrics_Raw!$1:$1048576,8,FALSE)</f>
        <v>No</v>
      </c>
      <c r="S543" s="3">
        <f>VLOOKUP(A543,HR_Metrics_Raw!$1:$1048576,9,FALSE)</f>
        <v>78</v>
      </c>
      <c r="T543" t="str">
        <f>VLOOKUP(A543,HR_Metrics_Raw!$1:$1048576,10,FALSE)</f>
        <v>No</v>
      </c>
      <c r="U543" t="str">
        <f>VLOOKUP(A543,HR_Metrics_Raw!$1:$1048576,11,FALSE)</f>
        <v>No</v>
      </c>
    </row>
    <row r="544" spans="1:21" x14ac:dyDescent="0.35">
      <c r="A544" s="1" t="s">
        <v>950</v>
      </c>
      <c r="B544" s="1" t="str">
        <f>VLOOKUP(Final_HR_Data!A544,Employee_Master_Raw!$1:$1048576,2,FALSE)</f>
        <v>Amit Das</v>
      </c>
      <c r="C544" s="1" t="str">
        <f>VLOOKUP(A544,Employee_Master_Raw!$1:$1048576,3,FALSE)</f>
        <v>Male</v>
      </c>
      <c r="D544" s="2">
        <f>VLOOKUP(A544,Employee_Master_Raw!$1:$1048576,4,FALSE)</f>
        <v>32</v>
      </c>
      <c r="E544" s="1" t="str">
        <f>VLOOKUP(A544,Employee_Master_Raw!$1:$1048576,5,FALSE)</f>
        <v>IT</v>
      </c>
      <c r="F544" s="1" t="str">
        <f>VLOOKUP(A544,Employee_Master_Raw!$1:$1048576,6,FALSE)</f>
        <v>Developer</v>
      </c>
      <c r="G544" s="1" t="str">
        <f>VLOOKUP(A544,Employee_Master_Raw!$1:$1048576,7,FALSE)</f>
        <v>Mumbai</v>
      </c>
      <c r="H544" s="6">
        <f>IF(VLOOKUP(A544,Employee_Master_Raw!$1:$1048576,8,FALSE)=0,"",VLOOKUP(A544,Employee_Master_Raw!$1:$1048576,8,FALSE))</f>
        <v>42420</v>
      </c>
      <c r="I544" t="str">
        <f>VLOOKUP(A544,Employee_Master_Raw!$1:$1048576,9,FALSE)</f>
        <v>Bachelor's</v>
      </c>
      <c r="J544" s="3">
        <f>VLOOKUP(A544,Employee_Master_Raw!$1:$1048576,10,FALSE)</f>
        <v>0</v>
      </c>
      <c r="K544" t="str">
        <f>VLOOKUP(A544,Employee_Master_Raw!$1:$1048576,11,FALSE)</f>
        <v>Anil Menon</v>
      </c>
      <c r="L544" s="10">
        <f>VLOOKUP(A544,HR_Metrics_Raw!$1:$1048576,2,FALSE)</f>
        <v>163837</v>
      </c>
      <c r="M544" s="3">
        <f>VLOOKUP(A544,HR_Metrics_Raw!$1:$1048576,3,FALSE)</f>
        <v>5</v>
      </c>
      <c r="N544" s="3">
        <f>VLOOKUP(A544,HR_Metrics_Raw!$1:$1048576,4,FALSE)</f>
        <v>6</v>
      </c>
      <c r="O544" s="12">
        <f>VLOOKUP(A544,HR_Metrics_Raw!$1:$1048576,5,FALSE)</f>
        <v>0.79799999999999993</v>
      </c>
      <c r="P544" s="3">
        <f>VLOOKUP(A544,HR_Metrics_Raw!$1:$1048576,6,FALSE)</f>
        <v>6</v>
      </c>
      <c r="Q544" t="str">
        <f>VLOOKUP(A544,HR_Metrics_Raw!$1:$1048576,7,FALSE)</f>
        <v>Casual</v>
      </c>
      <c r="R544" t="str">
        <f>VLOOKUP(A544,HR_Metrics_Raw!$1:$1048576,8,FALSE)</f>
        <v>No</v>
      </c>
      <c r="S544" s="3">
        <f>VLOOKUP(A544,HR_Metrics_Raw!$1:$1048576,9,FALSE)</f>
        <v>17</v>
      </c>
      <c r="T544" t="str">
        <f>VLOOKUP(A544,HR_Metrics_Raw!$1:$1048576,10,FALSE)</f>
        <v>Yes</v>
      </c>
      <c r="U544" t="str">
        <f>VLOOKUP(A544,HR_Metrics_Raw!$1:$1048576,11,FALSE)</f>
        <v>No</v>
      </c>
    </row>
    <row r="545" spans="1:21" x14ac:dyDescent="0.35">
      <c r="A545" s="1" t="s">
        <v>1120</v>
      </c>
      <c r="B545" s="1" t="str">
        <f>VLOOKUP(Final_HR_Data!A545,Employee_Master_Raw!$1:$1048576,2,FALSE)</f>
        <v>Priya Menon</v>
      </c>
      <c r="C545" s="1" t="str">
        <f>VLOOKUP(A545,Employee_Master_Raw!$1:$1048576,3,FALSE)</f>
        <v>Male</v>
      </c>
      <c r="D545" s="2">
        <f>VLOOKUP(A545,Employee_Master_Raw!$1:$1048576,4,FALSE)</f>
        <v>41</v>
      </c>
      <c r="E545" s="1" t="str">
        <f>VLOOKUP(A545,Employee_Master_Raw!$1:$1048576,5,FALSE)</f>
        <v>Customer Support</v>
      </c>
      <c r="F545" s="1" t="str">
        <f>VLOOKUP(A545,Employee_Master_Raw!$1:$1048576,6,FALSE)</f>
        <v>Developer</v>
      </c>
      <c r="G545" s="1" t="str">
        <f>VLOOKUP(A545,Employee_Master_Raw!$1:$1048576,7,FALSE)</f>
        <v>Mumbai</v>
      </c>
      <c r="H545" s="6">
        <f>IF(VLOOKUP(A545,Employee_Master_Raw!$1:$1048576,8,FALSE)=0,"",VLOOKUP(A545,Employee_Master_Raw!$1:$1048576,8,FALSE))</f>
        <v>44159</v>
      </c>
      <c r="I545" t="str">
        <f>VLOOKUP(A545,Employee_Master_Raw!$1:$1048576,9,FALSE)</f>
        <v>MBA</v>
      </c>
      <c r="J545" s="3">
        <f>VLOOKUP(A545,Employee_Master_Raw!$1:$1048576,10,FALSE)</f>
        <v>11</v>
      </c>
      <c r="K545" t="str">
        <f>VLOOKUP(A545,Employee_Master_Raw!$1:$1048576,11,FALSE)</f>
        <v>Priya Sharma</v>
      </c>
      <c r="L545" s="10">
        <f>VLOOKUP(A545,HR_Metrics_Raw!$1:$1048576,2,FALSE)</f>
        <v>62335</v>
      </c>
      <c r="M545" s="3">
        <f>VLOOKUP(A545,HR_Metrics_Raw!$1:$1048576,3,FALSE)</f>
        <v>3</v>
      </c>
      <c r="N545" s="3">
        <f>VLOOKUP(A545,HR_Metrics_Raw!$1:$1048576,4,FALSE)</f>
        <v>4</v>
      </c>
      <c r="O545" s="12">
        <f>VLOOKUP(A545,HR_Metrics_Raw!$1:$1048576,5,FALSE)</f>
        <v>0.80900000000000005</v>
      </c>
      <c r="P545" s="3">
        <f>VLOOKUP(A545,HR_Metrics_Raw!$1:$1048576,6,FALSE)</f>
        <v>0</v>
      </c>
      <c r="Q545" t="str">
        <f>VLOOKUP(A545,HR_Metrics_Raw!$1:$1048576,7,FALSE)</f>
        <v>Casual</v>
      </c>
      <c r="R545" t="str">
        <f>VLOOKUP(A545,HR_Metrics_Raw!$1:$1048576,8,FALSE)</f>
        <v>No</v>
      </c>
      <c r="S545" s="3">
        <f>VLOOKUP(A545,HR_Metrics_Raw!$1:$1048576,9,FALSE)</f>
        <v>64</v>
      </c>
      <c r="T545" t="str">
        <f>VLOOKUP(A545,HR_Metrics_Raw!$1:$1048576,10,FALSE)</f>
        <v>No</v>
      </c>
      <c r="U545" t="str">
        <f>VLOOKUP(A545,HR_Metrics_Raw!$1:$1048576,11,FALSE)</f>
        <v>Yes</v>
      </c>
    </row>
    <row r="546" spans="1:21" x14ac:dyDescent="0.35">
      <c r="A546" s="1" t="s">
        <v>1005</v>
      </c>
      <c r="B546" s="1" t="str">
        <f>VLOOKUP(Final_HR_Data!A546,Employee_Master_Raw!$1:$1048576,2,FALSE)</f>
        <v>Sneha Iyer</v>
      </c>
      <c r="C546" s="1" t="str">
        <f>VLOOKUP(A546,Employee_Master_Raw!$1:$1048576,3,FALSE)</f>
        <v>Male</v>
      </c>
      <c r="D546" s="2">
        <f>VLOOKUP(A546,Employee_Master_Raw!$1:$1048576,4,FALSE)</f>
        <v>56</v>
      </c>
      <c r="E546" s="1" t="str">
        <f>VLOOKUP(A546,Employee_Master_Raw!$1:$1048576,5,FALSE)</f>
        <v>Customer Support</v>
      </c>
      <c r="F546" s="1" t="str">
        <f>VLOOKUP(A546,Employee_Master_Raw!$1:$1048576,6,FALSE)</f>
        <v>Executive</v>
      </c>
      <c r="G546" s="1" t="str">
        <f>VLOOKUP(A546,Employee_Master_Raw!$1:$1048576,7,FALSE)</f>
        <v>Mumbai</v>
      </c>
      <c r="H546" s="6">
        <f>IF(VLOOKUP(A546,Employee_Master_Raw!$1:$1048576,8,FALSE)=0,"",VLOOKUP(A546,Employee_Master_Raw!$1:$1048576,8,FALSE))</f>
        <v>44589</v>
      </c>
      <c r="I546" t="str">
        <f>VLOOKUP(A546,Employee_Master_Raw!$1:$1048576,9,FALSE)</f>
        <v>MCA</v>
      </c>
      <c r="J546" s="3">
        <f>VLOOKUP(A546,Employee_Master_Raw!$1:$1048576,10,FALSE)</f>
        <v>18</v>
      </c>
      <c r="K546" t="str">
        <f>VLOOKUP(A546,Employee_Master_Raw!$1:$1048576,11,FALSE)</f>
        <v>Priya Sharma</v>
      </c>
      <c r="L546" s="10">
        <f>VLOOKUP(A546,HR_Metrics_Raw!$1:$1048576,2,FALSE)</f>
        <v>84306</v>
      </c>
      <c r="M546" s="3">
        <f>VLOOKUP(A546,HR_Metrics_Raw!$1:$1048576,3,FALSE)</f>
        <v>2</v>
      </c>
      <c r="N546" s="3">
        <f>VLOOKUP(A546,HR_Metrics_Raw!$1:$1048576,4,FALSE)</f>
        <v>5</v>
      </c>
      <c r="O546" s="12">
        <f>VLOOKUP(A546,HR_Metrics_Raw!$1:$1048576,5,FALSE)</f>
        <v>0.91099999999999992</v>
      </c>
      <c r="P546" s="3">
        <f>VLOOKUP(A546,HR_Metrics_Raw!$1:$1048576,6,FALSE)</f>
        <v>4</v>
      </c>
      <c r="Q546" t="str">
        <f>VLOOKUP(A546,HR_Metrics_Raw!$1:$1048576,7,FALSE)</f>
        <v>Casual</v>
      </c>
      <c r="R546" t="str">
        <f>VLOOKUP(A546,HR_Metrics_Raw!$1:$1048576,8,FALSE)</f>
        <v>Yes</v>
      </c>
      <c r="S546" s="3">
        <f>VLOOKUP(A546,HR_Metrics_Raw!$1:$1048576,9,FALSE)</f>
        <v>33</v>
      </c>
      <c r="T546" t="str">
        <f>VLOOKUP(A546,HR_Metrics_Raw!$1:$1048576,10,FALSE)</f>
        <v>No</v>
      </c>
      <c r="U546" t="str">
        <f>VLOOKUP(A546,HR_Metrics_Raw!$1:$1048576,11,FALSE)</f>
        <v>No</v>
      </c>
    </row>
    <row r="547" spans="1:21" x14ac:dyDescent="0.35">
      <c r="A547" s="1" t="s">
        <v>2277</v>
      </c>
      <c r="B547" s="1" t="str">
        <f>VLOOKUP(Final_HR_Data!A547,Employee_Master_Raw!$1:$1048576,2,FALSE)</f>
        <v>Rahul Kumar</v>
      </c>
      <c r="C547" s="1" t="str">
        <f>VLOOKUP(A547,Employee_Master_Raw!$1:$1048576,3,FALSE)</f>
        <v>Female</v>
      </c>
      <c r="D547" s="2">
        <f>VLOOKUP(A547,Employee_Master_Raw!$1:$1048576,4,FALSE)</f>
        <v>45</v>
      </c>
      <c r="E547" s="1" t="str">
        <f>VLOOKUP(A547,Employee_Master_Raw!$1:$1048576,5,FALSE)</f>
        <v>Customer Support</v>
      </c>
      <c r="F547" s="1" t="str">
        <f>VLOOKUP(A547,Employee_Master_Raw!$1:$1048576,6,FALSE)</f>
        <v>Analyst</v>
      </c>
      <c r="G547" s="1" t="str">
        <f>VLOOKUP(A547,Employee_Master_Raw!$1:$1048576,7,FALSE)</f>
        <v>Bangalore</v>
      </c>
      <c r="H547" s="6">
        <f>IF(VLOOKUP(A547,Employee_Master_Raw!$1:$1048576,8,FALSE)=0,"",VLOOKUP(A547,Employee_Master_Raw!$1:$1048576,8,FALSE))</f>
        <v>43256</v>
      </c>
      <c r="I547" t="str">
        <f>VLOOKUP(A547,Employee_Master_Raw!$1:$1048576,9,FALSE)</f>
        <v>MBA</v>
      </c>
      <c r="J547" s="3">
        <f>VLOOKUP(A547,Employee_Master_Raw!$1:$1048576,10,FALSE)</f>
        <v>7</v>
      </c>
      <c r="K547" t="str">
        <f>VLOOKUP(A547,Employee_Master_Raw!$1:$1048576,11,FALSE)</f>
        <v>Rahul Nair</v>
      </c>
      <c r="L547" s="10">
        <f>VLOOKUP(A547,HR_Metrics_Raw!$1:$1048576,2,FALSE)</f>
        <v>61320</v>
      </c>
      <c r="M547" s="3">
        <f>VLOOKUP(A547,HR_Metrics_Raw!$1:$1048576,3,FALSE)</f>
        <v>3</v>
      </c>
      <c r="N547" s="3">
        <f>VLOOKUP(A547,HR_Metrics_Raw!$1:$1048576,4,FALSE)</f>
        <v>10</v>
      </c>
      <c r="O547" s="12">
        <f>VLOOKUP(A547,HR_Metrics_Raw!$1:$1048576,5,FALSE)</f>
        <v>0.91599999999999993</v>
      </c>
      <c r="P547" s="3">
        <f>VLOOKUP(A547,HR_Metrics_Raw!$1:$1048576,6,FALSE)</f>
        <v>16</v>
      </c>
      <c r="Q547" t="str">
        <f>VLOOKUP(A547,HR_Metrics_Raw!$1:$1048576,7,FALSE)</f>
        <v>Maternity/Paternity</v>
      </c>
      <c r="R547" t="str">
        <f>VLOOKUP(A547,HR_Metrics_Raw!$1:$1048576,8,FALSE)</f>
        <v>No</v>
      </c>
      <c r="S547" s="3">
        <f>VLOOKUP(A547,HR_Metrics_Raw!$1:$1048576,9,FALSE)</f>
        <v>66</v>
      </c>
      <c r="T547" t="str">
        <f>VLOOKUP(A547,HR_Metrics_Raw!$1:$1048576,10,FALSE)</f>
        <v>Yes</v>
      </c>
      <c r="U547" t="str">
        <f>VLOOKUP(A547,HR_Metrics_Raw!$1:$1048576,11,FALSE)</f>
        <v>No</v>
      </c>
    </row>
    <row r="548" spans="1:21" x14ac:dyDescent="0.35">
      <c r="A548" s="1" t="s">
        <v>1664</v>
      </c>
      <c r="B548" s="1" t="str">
        <f>VLOOKUP(Final_HR_Data!A548,Employee_Master_Raw!$1:$1048576,2,FALSE)</f>
        <v>Ananya Sharma</v>
      </c>
      <c r="C548" s="1" t="str">
        <f>VLOOKUP(A548,Employee_Master_Raw!$1:$1048576,3,FALSE)</f>
        <v>Female</v>
      </c>
      <c r="D548" s="2">
        <f>VLOOKUP(A548,Employee_Master_Raw!$1:$1048576,4,FALSE)</f>
        <v>33</v>
      </c>
      <c r="E548" s="1" t="str">
        <f>VLOOKUP(A548,Employee_Master_Raw!$1:$1048576,5,FALSE)</f>
        <v>IT</v>
      </c>
      <c r="F548" s="1" t="str">
        <f>VLOOKUP(A548,Employee_Master_Raw!$1:$1048576,6,FALSE)</f>
        <v>Specialist</v>
      </c>
      <c r="G548" s="1" t="str">
        <f>VLOOKUP(A548,Employee_Master_Raw!$1:$1048576,7,FALSE)</f>
        <v>Delhi</v>
      </c>
      <c r="H548" s="6">
        <f>IF(VLOOKUP(A548,Employee_Master_Raw!$1:$1048576,8,FALSE)=0,"",VLOOKUP(A548,Employee_Master_Raw!$1:$1048576,8,FALSE))</f>
        <v>43018</v>
      </c>
      <c r="I548" t="str">
        <f>VLOOKUP(A548,Employee_Master_Raw!$1:$1048576,9,FALSE)</f>
        <v>Bachelor's</v>
      </c>
      <c r="J548" s="3">
        <f>VLOOKUP(A548,Employee_Master_Raw!$1:$1048576,10,FALSE)</f>
        <v>16</v>
      </c>
      <c r="K548" t="str">
        <f>VLOOKUP(A548,Employee_Master_Raw!$1:$1048576,11,FALSE)</f>
        <v>Sneha Thomas</v>
      </c>
      <c r="L548" s="10">
        <f>VLOOKUP(A548,HR_Metrics_Raw!$1:$1048576,2,FALSE)</f>
        <v>156820</v>
      </c>
      <c r="M548" s="3">
        <f>VLOOKUP(A548,HR_Metrics_Raw!$1:$1048576,3,FALSE)</f>
        <v>3</v>
      </c>
      <c r="N548" s="3">
        <f>VLOOKUP(A548,HR_Metrics_Raw!$1:$1048576,4,FALSE)</f>
        <v>1</v>
      </c>
      <c r="O548" s="12">
        <f>VLOOKUP(A548,HR_Metrics_Raw!$1:$1048576,5,FALSE)</f>
        <v>0.85199999999999998</v>
      </c>
      <c r="P548" s="3">
        <f>VLOOKUP(A548,HR_Metrics_Raw!$1:$1048576,6,FALSE)</f>
        <v>17</v>
      </c>
      <c r="Q548" t="str">
        <f>VLOOKUP(A548,HR_Metrics_Raw!$1:$1048576,7,FALSE)</f>
        <v>Earned</v>
      </c>
      <c r="R548" t="str">
        <f>VLOOKUP(A548,HR_Metrics_Raw!$1:$1048576,8,FALSE)</f>
        <v>No</v>
      </c>
      <c r="S548" s="3">
        <f>VLOOKUP(A548,HR_Metrics_Raw!$1:$1048576,9,FALSE)</f>
        <v>43</v>
      </c>
      <c r="T548" t="str">
        <f>VLOOKUP(A548,HR_Metrics_Raw!$1:$1048576,10,FALSE)</f>
        <v>No</v>
      </c>
      <c r="U548" t="str">
        <f>VLOOKUP(A548,HR_Metrics_Raw!$1:$1048576,11,FALSE)</f>
        <v>No</v>
      </c>
    </row>
    <row r="549" spans="1:21" x14ac:dyDescent="0.35">
      <c r="A549" s="1" t="s">
        <v>1840</v>
      </c>
      <c r="B549" s="1" t="str">
        <f>VLOOKUP(Final_HR_Data!A549,Employee_Master_Raw!$1:$1048576,2,FALSE)</f>
        <v>Rahul Kumar</v>
      </c>
      <c r="C549" s="1" t="str">
        <f>VLOOKUP(A549,Employee_Master_Raw!$1:$1048576,3,FALSE)</f>
        <v>Male</v>
      </c>
      <c r="D549" s="2">
        <f>VLOOKUP(A549,Employee_Master_Raw!$1:$1048576,4,FALSE)</f>
        <v>48</v>
      </c>
      <c r="E549" s="1" t="str">
        <f>VLOOKUP(A549,Employee_Master_Raw!$1:$1048576,5,FALSE)</f>
        <v>Marketing</v>
      </c>
      <c r="F549" s="1" t="str">
        <f>VLOOKUP(A549,Employee_Master_Raw!$1:$1048576,6,FALSE)</f>
        <v>Manager</v>
      </c>
      <c r="G549" s="1" t="str">
        <f>VLOOKUP(A549,Employee_Master_Raw!$1:$1048576,7,FALSE)</f>
        <v>Pune</v>
      </c>
      <c r="H549" s="6">
        <f>IF(VLOOKUP(A549,Employee_Master_Raw!$1:$1048576,8,FALSE)=0,"",VLOOKUP(A549,Employee_Master_Raw!$1:$1048576,8,FALSE))</f>
        <v>45011</v>
      </c>
      <c r="I549" t="str">
        <f>VLOOKUP(A549,Employee_Master_Raw!$1:$1048576,9,FALSE)</f>
        <v>Master's</v>
      </c>
      <c r="J549" s="3">
        <f>VLOOKUP(A549,Employee_Master_Raw!$1:$1048576,10,FALSE)</f>
        <v>17</v>
      </c>
      <c r="K549" t="str">
        <f>VLOOKUP(A549,Employee_Master_Raw!$1:$1048576,11,FALSE)</f>
        <v>Sneha Thomas</v>
      </c>
      <c r="L549" s="10">
        <f>VLOOKUP(A549,HR_Metrics_Raw!$1:$1048576,2,FALSE)</f>
        <v>41945</v>
      </c>
      <c r="M549" s="3">
        <f>VLOOKUP(A549,HR_Metrics_Raw!$1:$1048576,3,FALSE)</f>
        <v>4</v>
      </c>
      <c r="N549" s="3">
        <f>VLOOKUP(A549,HR_Metrics_Raw!$1:$1048576,4,FALSE)</f>
        <v>5</v>
      </c>
      <c r="O549" s="12">
        <f>VLOOKUP(A549,HR_Metrics_Raw!$1:$1048576,5,FALSE)</f>
        <v>0.91299999999999992</v>
      </c>
      <c r="P549" s="3">
        <f>VLOOKUP(A549,HR_Metrics_Raw!$1:$1048576,6,FALSE)</f>
        <v>11</v>
      </c>
      <c r="Q549" t="str">
        <f>VLOOKUP(A549,HR_Metrics_Raw!$1:$1048576,7,FALSE)</f>
        <v>Unpaid</v>
      </c>
      <c r="R549" t="str">
        <f>VLOOKUP(A549,HR_Metrics_Raw!$1:$1048576,8,FALSE)</f>
        <v>No</v>
      </c>
      <c r="S549" s="3">
        <f>VLOOKUP(A549,HR_Metrics_Raw!$1:$1048576,9,FALSE)</f>
        <v>71</v>
      </c>
      <c r="T549" t="str">
        <f>VLOOKUP(A549,HR_Metrics_Raw!$1:$1048576,10,FALSE)</f>
        <v>No</v>
      </c>
      <c r="U549" t="str">
        <f>VLOOKUP(A549,HR_Metrics_Raw!$1:$1048576,11,FALSE)</f>
        <v>No</v>
      </c>
    </row>
    <row r="550" spans="1:21" x14ac:dyDescent="0.35">
      <c r="A550" s="1" t="s">
        <v>1564</v>
      </c>
      <c r="B550" s="1" t="str">
        <f>VLOOKUP(Final_HR_Data!A550,Employee_Master_Raw!$1:$1048576,2,FALSE)</f>
        <v>Priya Menon</v>
      </c>
      <c r="C550" s="1" t="str">
        <f>VLOOKUP(A550,Employee_Master_Raw!$1:$1048576,3,FALSE)</f>
        <v>Male</v>
      </c>
      <c r="D550" s="2">
        <f>VLOOKUP(A550,Employee_Master_Raw!$1:$1048576,4,FALSE)</f>
        <v>23</v>
      </c>
      <c r="E550" s="1" t="str">
        <f>VLOOKUP(A550,Employee_Master_Raw!$1:$1048576,5,FALSE)</f>
        <v>HR</v>
      </c>
      <c r="F550" s="1" t="str">
        <f>VLOOKUP(A550,Employee_Master_Raw!$1:$1048576,6,FALSE)</f>
        <v>Manager</v>
      </c>
      <c r="G550" s="1" t="str">
        <f>VLOOKUP(A550,Employee_Master_Raw!$1:$1048576,7,FALSE)</f>
        <v>Chennai</v>
      </c>
      <c r="H550" s="6">
        <f>IF(VLOOKUP(A550,Employee_Master_Raw!$1:$1048576,8,FALSE)=0,"",VLOOKUP(A550,Employee_Master_Raw!$1:$1048576,8,FALSE))</f>
        <v>43491</v>
      </c>
      <c r="I550" t="str">
        <f>VLOOKUP(A550,Employee_Master_Raw!$1:$1048576,9,FALSE)</f>
        <v>Bachelor's</v>
      </c>
      <c r="J550" s="3">
        <f>VLOOKUP(A550,Employee_Master_Raw!$1:$1048576,10,FALSE)</f>
        <v>8</v>
      </c>
      <c r="K550" t="str">
        <f>VLOOKUP(A550,Employee_Master_Raw!$1:$1048576,11,FALSE)</f>
        <v>Sneha Thomas</v>
      </c>
      <c r="L550" s="10">
        <f>VLOOKUP(A550,HR_Metrics_Raw!$1:$1048576,2,FALSE)</f>
        <v>122692</v>
      </c>
      <c r="M550" s="3">
        <f>VLOOKUP(A550,HR_Metrics_Raw!$1:$1048576,3,FALSE)</f>
        <v>2</v>
      </c>
      <c r="N550" s="3">
        <f>VLOOKUP(A550,HR_Metrics_Raw!$1:$1048576,4,FALSE)</f>
        <v>2</v>
      </c>
      <c r="O550" s="12">
        <f>VLOOKUP(A550,HR_Metrics_Raw!$1:$1048576,5,FALSE)</f>
        <v>0.89700000000000002</v>
      </c>
      <c r="P550" s="3">
        <f>VLOOKUP(A550,HR_Metrics_Raw!$1:$1048576,6,FALSE)</f>
        <v>13</v>
      </c>
      <c r="Q550" t="str">
        <f>VLOOKUP(A550,HR_Metrics_Raw!$1:$1048576,7,FALSE)</f>
        <v>Earned</v>
      </c>
      <c r="R550" t="str">
        <f>VLOOKUP(A550,HR_Metrics_Raw!$1:$1048576,8,FALSE)</f>
        <v>No</v>
      </c>
      <c r="S550" s="3">
        <f>VLOOKUP(A550,HR_Metrics_Raw!$1:$1048576,9,FALSE)</f>
        <v>68</v>
      </c>
      <c r="T550" t="str">
        <f>VLOOKUP(A550,HR_Metrics_Raw!$1:$1048576,10,FALSE)</f>
        <v>No</v>
      </c>
      <c r="U550" t="str">
        <f>VLOOKUP(A550,HR_Metrics_Raw!$1:$1048576,11,FALSE)</f>
        <v>No</v>
      </c>
    </row>
    <row r="551" spans="1:21" x14ac:dyDescent="0.35">
      <c r="A551" s="1" t="s">
        <v>1920</v>
      </c>
      <c r="B551" s="1" t="str">
        <f>VLOOKUP(Final_HR_Data!A551,Employee_Master_Raw!$1:$1048576,2,FALSE)</f>
        <v>Ananya Sharma</v>
      </c>
      <c r="C551" s="1" t="str">
        <f>VLOOKUP(A551,Employee_Master_Raw!$1:$1048576,3,FALSE)</f>
        <v>Female</v>
      </c>
      <c r="D551" s="2">
        <f>VLOOKUP(A551,Employee_Master_Raw!$1:$1048576,4,FALSE)</f>
        <v>25</v>
      </c>
      <c r="E551" s="1" t="str">
        <f>VLOOKUP(A551,Employee_Master_Raw!$1:$1048576,5,FALSE)</f>
        <v>HR</v>
      </c>
      <c r="F551" s="1" t="str">
        <f>VLOOKUP(A551,Employee_Master_Raw!$1:$1048576,6,FALSE)</f>
        <v>Analyst</v>
      </c>
      <c r="G551" s="1" t="str">
        <f>VLOOKUP(A551,Employee_Master_Raw!$1:$1048576,7,FALSE)</f>
        <v>Chennai</v>
      </c>
      <c r="H551" s="6">
        <f>IF(VLOOKUP(A551,Employee_Master_Raw!$1:$1048576,8,FALSE)=0,"",VLOOKUP(A551,Employee_Master_Raw!$1:$1048576,8,FALSE))</f>
        <v>43266</v>
      </c>
      <c r="I551" t="str">
        <f>VLOOKUP(A551,Employee_Master_Raw!$1:$1048576,9,FALSE)</f>
        <v>MBA</v>
      </c>
      <c r="J551" s="3">
        <f>VLOOKUP(A551,Employee_Master_Raw!$1:$1048576,10,FALSE)</f>
        <v>6</v>
      </c>
      <c r="K551" t="str">
        <f>VLOOKUP(A551,Employee_Master_Raw!$1:$1048576,11,FALSE)</f>
        <v>Sneha Thomas</v>
      </c>
      <c r="L551" s="10">
        <f>VLOOKUP(A551,HR_Metrics_Raw!$1:$1048576,2,FALSE)</f>
        <v>73630</v>
      </c>
      <c r="M551" s="3">
        <f>VLOOKUP(A551,HR_Metrics_Raw!$1:$1048576,3,FALSE)</f>
        <v>4</v>
      </c>
      <c r="N551" s="3">
        <f>VLOOKUP(A551,HR_Metrics_Raw!$1:$1048576,4,FALSE)</f>
        <v>1</v>
      </c>
      <c r="O551" s="12">
        <f>VLOOKUP(A551,HR_Metrics_Raw!$1:$1048576,5,FALSE)</f>
        <v>0.82799999999999996</v>
      </c>
      <c r="P551" s="3">
        <f>VLOOKUP(A551,HR_Metrics_Raw!$1:$1048576,6,FALSE)</f>
        <v>7</v>
      </c>
      <c r="Q551" t="str">
        <f>VLOOKUP(A551,HR_Metrics_Raw!$1:$1048576,7,FALSE)</f>
        <v>Casual</v>
      </c>
      <c r="R551" t="str">
        <f>VLOOKUP(A551,HR_Metrics_Raw!$1:$1048576,8,FALSE)</f>
        <v>No</v>
      </c>
      <c r="S551" s="3">
        <f>VLOOKUP(A551,HR_Metrics_Raw!$1:$1048576,9,FALSE)</f>
        <v>72</v>
      </c>
      <c r="T551" t="str">
        <f>VLOOKUP(A551,HR_Metrics_Raw!$1:$1048576,10,FALSE)</f>
        <v>No</v>
      </c>
      <c r="U551" t="str">
        <f>VLOOKUP(A551,HR_Metrics_Raw!$1:$1048576,11,FALSE)</f>
        <v>No</v>
      </c>
    </row>
    <row r="552" spans="1:21" x14ac:dyDescent="0.35">
      <c r="A552" s="1" t="s">
        <v>646</v>
      </c>
      <c r="B552" s="1" t="str">
        <f>VLOOKUP(Final_HR_Data!A552,Employee_Master_Raw!$1:$1048576,2,FALSE)</f>
        <v>Kiran Patel</v>
      </c>
      <c r="C552" s="1" t="str">
        <f>VLOOKUP(A552,Employee_Master_Raw!$1:$1048576,3,FALSE)</f>
        <v>Male</v>
      </c>
      <c r="D552" s="2">
        <f>VLOOKUP(A552,Employee_Master_Raw!$1:$1048576,4,FALSE)</f>
        <v>40</v>
      </c>
      <c r="E552" s="1" t="str">
        <f>VLOOKUP(A552,Employee_Master_Raw!$1:$1048576,5,FALSE)</f>
        <v>Finance</v>
      </c>
      <c r="F552" s="1" t="str">
        <f>VLOOKUP(A552,Employee_Master_Raw!$1:$1048576,6,FALSE)</f>
        <v>Analyst</v>
      </c>
      <c r="G552" s="1" t="str">
        <f>VLOOKUP(A552,Employee_Master_Raw!$1:$1048576,7,FALSE)</f>
        <v>Hyderabad</v>
      </c>
      <c r="H552" s="6" t="str">
        <f>IF(VLOOKUP(A552,Employee_Master_Raw!$1:$1048576,8,FALSE)=0,"",VLOOKUP(A552,Employee_Master_Raw!$1:$1048576,8,FALSE))</f>
        <v/>
      </c>
      <c r="I552" t="str">
        <f>VLOOKUP(A552,Employee_Master_Raw!$1:$1048576,9,FALSE)</f>
        <v>MBA</v>
      </c>
      <c r="J552" s="3">
        <f>VLOOKUP(A552,Employee_Master_Raw!$1:$1048576,10,FALSE)</f>
        <v>16</v>
      </c>
      <c r="K552" t="str">
        <f>VLOOKUP(A552,Employee_Master_Raw!$1:$1048576,11,FALSE)</f>
        <v>Sneha Thomas</v>
      </c>
      <c r="L552" s="10">
        <f>VLOOKUP(A552,HR_Metrics_Raw!$1:$1048576,2,FALSE)</f>
        <v>146869</v>
      </c>
      <c r="M552" s="3">
        <f>VLOOKUP(A552,HR_Metrics_Raw!$1:$1048576,3,FALSE)</f>
        <v>4</v>
      </c>
      <c r="N552" s="3">
        <f>VLOOKUP(A552,HR_Metrics_Raw!$1:$1048576,4,FALSE)</f>
        <v>5</v>
      </c>
      <c r="O552" s="12">
        <f>VLOOKUP(A552,HR_Metrics_Raw!$1:$1048576,5,FALSE)</f>
        <v>0.86900000000000011</v>
      </c>
      <c r="P552" s="3">
        <f>VLOOKUP(A552,HR_Metrics_Raw!$1:$1048576,6,FALSE)</f>
        <v>13</v>
      </c>
      <c r="Q552" t="str">
        <f>VLOOKUP(A552,HR_Metrics_Raw!$1:$1048576,7,FALSE)</f>
        <v>Earned</v>
      </c>
      <c r="R552" t="str">
        <f>VLOOKUP(A552,HR_Metrics_Raw!$1:$1048576,8,FALSE)</f>
        <v>No</v>
      </c>
      <c r="S552" s="3">
        <f>VLOOKUP(A552,HR_Metrics_Raw!$1:$1048576,9,FALSE)</f>
        <v>9</v>
      </c>
      <c r="T552" t="str">
        <f>VLOOKUP(A552,HR_Metrics_Raw!$1:$1048576,10,FALSE)</f>
        <v>No</v>
      </c>
      <c r="U552" t="str">
        <f>VLOOKUP(A552,HR_Metrics_Raw!$1:$1048576,11,FALSE)</f>
        <v>No</v>
      </c>
    </row>
    <row r="553" spans="1:21" x14ac:dyDescent="0.35">
      <c r="A553" s="1" t="s">
        <v>2355</v>
      </c>
      <c r="B553" s="1" t="str">
        <f>VLOOKUP(Final_HR_Data!A553,Employee_Master_Raw!$1:$1048576,2,FALSE)</f>
        <v>Ananya Sharma</v>
      </c>
      <c r="C553" s="1" t="str">
        <f>VLOOKUP(A553,Employee_Master_Raw!$1:$1048576,3,FALSE)</f>
        <v>Female</v>
      </c>
      <c r="D553" s="2">
        <f>VLOOKUP(A553,Employee_Master_Raw!$1:$1048576,4,FALSE)</f>
        <v>46</v>
      </c>
      <c r="E553" s="1" t="str">
        <f>VLOOKUP(A553,Employee_Master_Raw!$1:$1048576,5,FALSE)</f>
        <v>HR</v>
      </c>
      <c r="F553" s="1" t="str">
        <f>VLOOKUP(A553,Employee_Master_Raw!$1:$1048576,6,FALSE)</f>
        <v>Manager</v>
      </c>
      <c r="G553" s="1" t="str">
        <f>VLOOKUP(A553,Employee_Master_Raw!$1:$1048576,7,FALSE)</f>
        <v>Pune</v>
      </c>
      <c r="H553" s="6">
        <f>IF(VLOOKUP(A553,Employee_Master_Raw!$1:$1048576,8,FALSE)=0,"",VLOOKUP(A553,Employee_Master_Raw!$1:$1048576,8,FALSE))</f>
        <v>43366</v>
      </c>
      <c r="I553" t="str">
        <f>VLOOKUP(A553,Employee_Master_Raw!$1:$1048576,9,FALSE)</f>
        <v>Bachelor's</v>
      </c>
      <c r="J553" s="3">
        <f>VLOOKUP(A553,Employee_Master_Raw!$1:$1048576,10,FALSE)</f>
        <v>6</v>
      </c>
      <c r="K553" t="str">
        <f>VLOOKUP(A553,Employee_Master_Raw!$1:$1048576,11,FALSE)</f>
        <v>Rahul Nair</v>
      </c>
      <c r="L553" s="10">
        <f>VLOOKUP(A553,HR_Metrics_Raw!$1:$1048576,2,FALSE)</f>
        <v>114442</v>
      </c>
      <c r="M553" s="3">
        <f>VLOOKUP(A553,HR_Metrics_Raw!$1:$1048576,3,FALSE)</f>
        <v>3</v>
      </c>
      <c r="N553" s="3">
        <f>VLOOKUP(A553,HR_Metrics_Raw!$1:$1048576,4,FALSE)</f>
        <v>9</v>
      </c>
      <c r="O553" s="12">
        <f>VLOOKUP(A553,HR_Metrics_Raw!$1:$1048576,5,FALSE)</f>
        <v>0.95900000000000007</v>
      </c>
      <c r="P553" s="3">
        <f>VLOOKUP(A553,HR_Metrics_Raw!$1:$1048576,6,FALSE)</f>
        <v>17</v>
      </c>
      <c r="Q553" t="str">
        <f>VLOOKUP(A553,HR_Metrics_Raw!$1:$1048576,7,FALSE)</f>
        <v>Unpaid</v>
      </c>
      <c r="R553" t="str">
        <f>VLOOKUP(A553,HR_Metrics_Raw!$1:$1048576,8,FALSE)</f>
        <v>Yes</v>
      </c>
      <c r="S553" s="3">
        <f>VLOOKUP(A553,HR_Metrics_Raw!$1:$1048576,9,FALSE)</f>
        <v>53</v>
      </c>
      <c r="T553" t="str">
        <f>VLOOKUP(A553,HR_Metrics_Raw!$1:$1048576,10,FALSE)</f>
        <v>No</v>
      </c>
      <c r="U553" t="str">
        <f>VLOOKUP(A553,HR_Metrics_Raw!$1:$1048576,11,FALSE)</f>
        <v>No</v>
      </c>
    </row>
    <row r="554" spans="1:21" x14ac:dyDescent="0.35">
      <c r="A554" s="1" t="s">
        <v>2006</v>
      </c>
      <c r="B554" s="1" t="str">
        <f>VLOOKUP(Final_HR_Data!A554,Employee_Master_Raw!$1:$1048576,2,FALSE)</f>
        <v>Arjun Nair</v>
      </c>
      <c r="C554" s="1" t="str">
        <f>VLOOKUP(A554,Employee_Master_Raw!$1:$1048576,3,FALSE)</f>
        <v>Female</v>
      </c>
      <c r="D554" s="2">
        <f>VLOOKUP(A554,Employee_Master_Raw!$1:$1048576,4,FALSE)</f>
        <v>29</v>
      </c>
      <c r="E554" s="1" t="str">
        <f>VLOOKUP(A554,Employee_Master_Raw!$1:$1048576,5,FALSE)</f>
        <v>HR</v>
      </c>
      <c r="F554" s="1" t="str">
        <f>VLOOKUP(A554,Employee_Master_Raw!$1:$1048576,6,FALSE)</f>
        <v>Manager</v>
      </c>
      <c r="G554" s="1" t="str">
        <f>VLOOKUP(A554,Employee_Master_Raw!$1:$1048576,7,FALSE)</f>
        <v>Delhi</v>
      </c>
      <c r="H554" s="6">
        <f>IF(VLOOKUP(A554,Employee_Master_Raw!$1:$1048576,8,FALSE)=0,"",VLOOKUP(A554,Employee_Master_Raw!$1:$1048576,8,FALSE))</f>
        <v>44830</v>
      </c>
      <c r="I554" t="str">
        <f>VLOOKUP(A554,Employee_Master_Raw!$1:$1048576,9,FALSE)</f>
        <v>MCA</v>
      </c>
      <c r="J554" s="3">
        <f>VLOOKUP(A554,Employee_Master_Raw!$1:$1048576,10,FALSE)</f>
        <v>13</v>
      </c>
      <c r="K554" t="str">
        <f>VLOOKUP(A554,Employee_Master_Raw!$1:$1048576,11,FALSE)</f>
        <v>Anil Menon</v>
      </c>
      <c r="L554" s="10">
        <f>VLOOKUP(A554,HR_Metrics_Raw!$1:$1048576,2,FALSE)</f>
        <v>74391</v>
      </c>
      <c r="M554" s="3">
        <f>VLOOKUP(A554,HR_Metrics_Raw!$1:$1048576,3,FALSE)</f>
        <v>2</v>
      </c>
      <c r="N554" s="3">
        <f>VLOOKUP(A554,HR_Metrics_Raw!$1:$1048576,4,FALSE)</f>
        <v>3</v>
      </c>
      <c r="O554" s="12">
        <f>VLOOKUP(A554,HR_Metrics_Raw!$1:$1048576,5,FALSE)</f>
        <v>0.91599999999999993</v>
      </c>
      <c r="P554" s="3">
        <f>VLOOKUP(A554,HR_Metrics_Raw!$1:$1048576,6,FALSE)</f>
        <v>27</v>
      </c>
      <c r="Q554" t="str">
        <f>VLOOKUP(A554,HR_Metrics_Raw!$1:$1048576,7,FALSE)</f>
        <v>Earned</v>
      </c>
      <c r="R554" t="str">
        <f>VLOOKUP(A554,HR_Metrics_Raw!$1:$1048576,8,FALSE)</f>
        <v>No</v>
      </c>
      <c r="S554" s="3">
        <f>VLOOKUP(A554,HR_Metrics_Raw!$1:$1048576,9,FALSE)</f>
        <v>10</v>
      </c>
      <c r="T554" t="str">
        <f>VLOOKUP(A554,HR_Metrics_Raw!$1:$1048576,10,FALSE)</f>
        <v>No</v>
      </c>
      <c r="U554" t="str">
        <f>VLOOKUP(A554,HR_Metrics_Raw!$1:$1048576,11,FALSE)</f>
        <v>No</v>
      </c>
    </row>
    <row r="555" spans="1:21" x14ac:dyDescent="0.35">
      <c r="A555" s="1" t="s">
        <v>1822</v>
      </c>
      <c r="B555" s="1" t="str">
        <f>VLOOKUP(Final_HR_Data!A555,Employee_Master_Raw!$1:$1048576,2,FALSE)</f>
        <v>Rahul Kumar</v>
      </c>
      <c r="C555" s="1" t="str">
        <f>VLOOKUP(A555,Employee_Master_Raw!$1:$1048576,3,FALSE)</f>
        <v>Male</v>
      </c>
      <c r="D555" s="2">
        <f>VLOOKUP(A555,Employee_Master_Raw!$1:$1048576,4,FALSE)</f>
        <v>29</v>
      </c>
      <c r="E555" s="1" t="str">
        <f>VLOOKUP(A555,Employee_Master_Raw!$1:$1048576,5,FALSE)</f>
        <v>Customer Support</v>
      </c>
      <c r="F555" s="1" t="str">
        <f>VLOOKUP(A555,Employee_Master_Raw!$1:$1048576,6,FALSE)</f>
        <v>Specialist</v>
      </c>
      <c r="G555" s="1" t="str">
        <f>VLOOKUP(A555,Employee_Master_Raw!$1:$1048576,7,FALSE)</f>
        <v>Bangalore</v>
      </c>
      <c r="H555" s="6" t="str">
        <f>IF(VLOOKUP(A555,Employee_Master_Raw!$1:$1048576,8,FALSE)=0,"",VLOOKUP(A555,Employee_Master_Raw!$1:$1048576,8,FALSE))</f>
        <v/>
      </c>
      <c r="I555" t="str">
        <f>VLOOKUP(A555,Employee_Master_Raw!$1:$1048576,9,FALSE)</f>
        <v>MBA</v>
      </c>
      <c r="J555" s="3">
        <f>VLOOKUP(A555,Employee_Master_Raw!$1:$1048576,10,FALSE)</f>
        <v>8</v>
      </c>
      <c r="K555">
        <f>VLOOKUP(A555,Employee_Master_Raw!$1:$1048576,11,FALSE)</f>
        <v>0</v>
      </c>
      <c r="L555" s="10">
        <f>VLOOKUP(A555,HR_Metrics_Raw!$1:$1048576,2,FALSE)</f>
        <v>38997</v>
      </c>
      <c r="M555" s="3">
        <f>VLOOKUP(A555,HR_Metrics_Raw!$1:$1048576,3,FALSE)</f>
        <v>4</v>
      </c>
      <c r="N555" s="3">
        <f>VLOOKUP(A555,HR_Metrics_Raw!$1:$1048576,4,FALSE)</f>
        <v>10</v>
      </c>
      <c r="O555" s="12">
        <f>VLOOKUP(A555,HR_Metrics_Raw!$1:$1048576,5,FALSE)</f>
        <v>0.90500000000000003</v>
      </c>
      <c r="P555" s="3">
        <f>VLOOKUP(A555,HR_Metrics_Raw!$1:$1048576,6,FALSE)</f>
        <v>28</v>
      </c>
      <c r="Q555" t="str">
        <f>VLOOKUP(A555,HR_Metrics_Raw!$1:$1048576,7,FALSE)</f>
        <v>Casual</v>
      </c>
      <c r="R555" t="str">
        <f>VLOOKUP(A555,HR_Metrics_Raw!$1:$1048576,8,FALSE)</f>
        <v>No</v>
      </c>
      <c r="S555" s="3">
        <f>VLOOKUP(A555,HR_Metrics_Raw!$1:$1048576,9,FALSE)</f>
        <v>33</v>
      </c>
      <c r="T555" t="str">
        <f>VLOOKUP(A555,HR_Metrics_Raw!$1:$1048576,10,FALSE)</f>
        <v>Yes</v>
      </c>
      <c r="U555" t="str">
        <f>VLOOKUP(A555,HR_Metrics_Raw!$1:$1048576,11,FALSE)</f>
        <v>No</v>
      </c>
    </row>
    <row r="556" spans="1:21" x14ac:dyDescent="0.35">
      <c r="A556" s="1" t="s">
        <v>2371</v>
      </c>
      <c r="B556" s="1" t="str">
        <f>VLOOKUP(Final_HR_Data!A556,Employee_Master_Raw!$1:$1048576,2,FALSE)</f>
        <v>Ananya Sharma</v>
      </c>
      <c r="C556" s="1" t="str">
        <f>VLOOKUP(A556,Employee_Master_Raw!$1:$1048576,3,FALSE)</f>
        <v>Male</v>
      </c>
      <c r="D556" s="2">
        <f>VLOOKUP(A556,Employee_Master_Raw!$1:$1048576,4,FALSE)</f>
        <v>42</v>
      </c>
      <c r="E556" s="1" t="str">
        <f>VLOOKUP(A556,Employee_Master_Raw!$1:$1048576,5,FALSE)</f>
        <v>IT</v>
      </c>
      <c r="F556" s="1" t="str">
        <f>VLOOKUP(A556,Employee_Master_Raw!$1:$1048576,6,FALSE)</f>
        <v>Executive</v>
      </c>
      <c r="G556" s="1" t="str">
        <f>VLOOKUP(A556,Employee_Master_Raw!$1:$1048576,7,FALSE)</f>
        <v>Delhi</v>
      </c>
      <c r="H556" s="6">
        <f>IF(VLOOKUP(A556,Employee_Master_Raw!$1:$1048576,8,FALSE)=0,"",VLOOKUP(A556,Employee_Master_Raw!$1:$1048576,8,FALSE))</f>
        <v>44197</v>
      </c>
      <c r="I556" t="str">
        <f>VLOOKUP(A556,Employee_Master_Raw!$1:$1048576,9,FALSE)</f>
        <v>Master's</v>
      </c>
      <c r="J556" s="3">
        <f>VLOOKUP(A556,Employee_Master_Raw!$1:$1048576,10,FALSE)</f>
        <v>8</v>
      </c>
      <c r="K556" t="str">
        <f>VLOOKUP(A556,Employee_Master_Raw!$1:$1048576,11,FALSE)</f>
        <v>Anil Menon</v>
      </c>
      <c r="L556" s="10">
        <f>VLOOKUP(A556,HR_Metrics_Raw!$1:$1048576,2,FALSE)</f>
        <v>142184</v>
      </c>
      <c r="M556" s="3">
        <f>VLOOKUP(A556,HR_Metrics_Raw!$1:$1048576,3,FALSE)</f>
        <v>2</v>
      </c>
      <c r="N556" s="3">
        <f>VLOOKUP(A556,HR_Metrics_Raw!$1:$1048576,4,FALSE)</f>
        <v>5</v>
      </c>
      <c r="O556" s="12">
        <f>VLOOKUP(A556,HR_Metrics_Raw!$1:$1048576,5,FALSE)</f>
        <v>0.82700000000000007</v>
      </c>
      <c r="P556" s="3">
        <f>VLOOKUP(A556,HR_Metrics_Raw!$1:$1048576,6,FALSE)</f>
        <v>27</v>
      </c>
      <c r="Q556" t="str">
        <f>VLOOKUP(A556,HR_Metrics_Raw!$1:$1048576,7,FALSE)</f>
        <v>Casual</v>
      </c>
      <c r="R556" t="str">
        <f>VLOOKUP(A556,HR_Metrics_Raw!$1:$1048576,8,FALSE)</f>
        <v>No</v>
      </c>
      <c r="S556" s="3">
        <f>VLOOKUP(A556,HR_Metrics_Raw!$1:$1048576,9,FALSE)</f>
        <v>15</v>
      </c>
      <c r="T556" t="str">
        <f>VLOOKUP(A556,HR_Metrics_Raw!$1:$1048576,10,FALSE)</f>
        <v>Yes</v>
      </c>
      <c r="U556" t="str">
        <f>VLOOKUP(A556,HR_Metrics_Raw!$1:$1048576,11,FALSE)</f>
        <v>No</v>
      </c>
    </row>
    <row r="557" spans="1:21" x14ac:dyDescent="0.35">
      <c r="A557" s="1" t="s">
        <v>1409</v>
      </c>
      <c r="B557" s="1" t="str">
        <f>VLOOKUP(Final_HR_Data!A557,Employee_Master_Raw!$1:$1048576,2,FALSE)</f>
        <v>Neha Thomas</v>
      </c>
      <c r="C557" s="1" t="str">
        <f>VLOOKUP(A557,Employee_Master_Raw!$1:$1048576,3,FALSE)</f>
        <v>Female</v>
      </c>
      <c r="D557" s="2">
        <f>VLOOKUP(A557,Employee_Master_Raw!$1:$1048576,4,FALSE)</f>
        <v>60</v>
      </c>
      <c r="E557" s="1" t="str">
        <f>VLOOKUP(A557,Employee_Master_Raw!$1:$1048576,5,FALSE)</f>
        <v>IT</v>
      </c>
      <c r="F557" s="1" t="str">
        <f>VLOOKUP(A557,Employee_Master_Raw!$1:$1048576,6,FALSE)</f>
        <v>Analyst</v>
      </c>
      <c r="G557" s="1" t="str">
        <f>VLOOKUP(A557,Employee_Master_Raw!$1:$1048576,7,FALSE)</f>
        <v>Kochi</v>
      </c>
      <c r="H557" s="6">
        <f>IF(VLOOKUP(A557,Employee_Master_Raw!$1:$1048576,8,FALSE)=0,"",VLOOKUP(A557,Employee_Master_Raw!$1:$1048576,8,FALSE))</f>
        <v>43435</v>
      </c>
      <c r="I557" t="str">
        <f>VLOOKUP(A557,Employee_Master_Raw!$1:$1048576,9,FALSE)</f>
        <v>Bachelor's</v>
      </c>
      <c r="J557" s="3">
        <f>VLOOKUP(A557,Employee_Master_Raw!$1:$1048576,10,FALSE)</f>
        <v>9</v>
      </c>
      <c r="K557" t="str">
        <f>VLOOKUP(A557,Employee_Master_Raw!$1:$1048576,11,FALSE)</f>
        <v>Sneha Thomas</v>
      </c>
      <c r="L557" s="10">
        <f>VLOOKUP(A557,HR_Metrics_Raw!$1:$1048576,2,FALSE)</f>
        <v>57317</v>
      </c>
      <c r="M557" s="3">
        <f>VLOOKUP(A557,HR_Metrics_Raw!$1:$1048576,3,FALSE)</f>
        <v>4</v>
      </c>
      <c r="N557" s="3">
        <f>VLOOKUP(A557,HR_Metrics_Raw!$1:$1048576,4,FALSE)</f>
        <v>6</v>
      </c>
      <c r="O557" s="12">
        <f>VLOOKUP(A557,HR_Metrics_Raw!$1:$1048576,5,FALSE)</f>
        <v>0.96299999999999997</v>
      </c>
      <c r="P557" s="3">
        <f>VLOOKUP(A557,HR_Metrics_Raw!$1:$1048576,6,FALSE)</f>
        <v>19</v>
      </c>
      <c r="Q557" t="str">
        <f>VLOOKUP(A557,HR_Metrics_Raw!$1:$1048576,7,FALSE)</f>
        <v>Casual</v>
      </c>
      <c r="R557" t="str">
        <f>VLOOKUP(A557,HR_Metrics_Raw!$1:$1048576,8,FALSE)</f>
        <v>No</v>
      </c>
      <c r="S557" s="3">
        <f>VLOOKUP(A557,HR_Metrics_Raw!$1:$1048576,9,FALSE)</f>
        <v>68</v>
      </c>
      <c r="T557" t="str">
        <f>VLOOKUP(A557,HR_Metrics_Raw!$1:$1048576,10,FALSE)</f>
        <v>No</v>
      </c>
      <c r="U557" t="str">
        <f>VLOOKUP(A557,HR_Metrics_Raw!$1:$1048576,11,FALSE)</f>
        <v>No</v>
      </c>
    </row>
    <row r="558" spans="1:21" x14ac:dyDescent="0.35">
      <c r="A558" s="1" t="s">
        <v>402</v>
      </c>
      <c r="B558" s="1" t="str">
        <f>VLOOKUP(Final_HR_Data!A558,Employee_Master_Raw!$1:$1048576,2,FALSE)</f>
        <v>Priya Menon</v>
      </c>
      <c r="C558" s="1" t="str">
        <f>VLOOKUP(A558,Employee_Master_Raw!$1:$1048576,3,FALSE)</f>
        <v>Male</v>
      </c>
      <c r="D558" s="2">
        <f>VLOOKUP(A558,Employee_Master_Raw!$1:$1048576,4,FALSE)</f>
        <v>42</v>
      </c>
      <c r="E558" s="1" t="str">
        <f>VLOOKUP(A558,Employee_Master_Raw!$1:$1048576,5,FALSE)</f>
        <v>Marketing</v>
      </c>
      <c r="F558" s="1" t="str">
        <f>VLOOKUP(A558,Employee_Master_Raw!$1:$1048576,6,FALSE)</f>
        <v>Developer</v>
      </c>
      <c r="G558" s="1" t="str">
        <f>VLOOKUP(A558,Employee_Master_Raw!$1:$1048576,7,FALSE)</f>
        <v>Delhi</v>
      </c>
      <c r="H558" s="6">
        <f>IF(VLOOKUP(A558,Employee_Master_Raw!$1:$1048576,8,FALSE)=0,"",VLOOKUP(A558,Employee_Master_Raw!$1:$1048576,8,FALSE))</f>
        <v>42582</v>
      </c>
      <c r="I558" t="str">
        <f>VLOOKUP(A558,Employee_Master_Raw!$1:$1048576,9,FALSE)</f>
        <v>MBA</v>
      </c>
      <c r="J558" s="3">
        <f>VLOOKUP(A558,Employee_Master_Raw!$1:$1048576,10,FALSE)</f>
        <v>6</v>
      </c>
      <c r="K558" t="str">
        <f>VLOOKUP(A558,Employee_Master_Raw!$1:$1048576,11,FALSE)</f>
        <v>Sneha Thomas</v>
      </c>
      <c r="L558" s="10">
        <f>VLOOKUP(A558,HR_Metrics_Raw!$1:$1048576,2,FALSE)</f>
        <v>147089</v>
      </c>
      <c r="M558" s="3">
        <f>VLOOKUP(A558,HR_Metrics_Raw!$1:$1048576,3,FALSE)</f>
        <v>2</v>
      </c>
      <c r="N558" s="3">
        <f>VLOOKUP(A558,HR_Metrics_Raw!$1:$1048576,4,FALSE)</f>
        <v>5</v>
      </c>
      <c r="O558" s="12">
        <f>VLOOKUP(A558,HR_Metrics_Raw!$1:$1048576,5,FALSE)</f>
        <v>0.90700000000000003</v>
      </c>
      <c r="P558" s="3">
        <f>VLOOKUP(A558,HR_Metrics_Raw!$1:$1048576,6,FALSE)</f>
        <v>26</v>
      </c>
      <c r="Q558" t="str">
        <f>VLOOKUP(A558,HR_Metrics_Raw!$1:$1048576,7,FALSE)</f>
        <v>Sick</v>
      </c>
      <c r="R558" t="str">
        <f>VLOOKUP(A558,HR_Metrics_Raw!$1:$1048576,8,FALSE)</f>
        <v>Yes</v>
      </c>
      <c r="S558" s="3">
        <f>VLOOKUP(A558,HR_Metrics_Raw!$1:$1048576,9,FALSE)</f>
        <v>64</v>
      </c>
      <c r="T558" t="str">
        <f>VLOOKUP(A558,HR_Metrics_Raw!$1:$1048576,10,FALSE)</f>
        <v>No</v>
      </c>
      <c r="U558" t="str">
        <f>VLOOKUP(A558,HR_Metrics_Raw!$1:$1048576,11,FALSE)</f>
        <v>No</v>
      </c>
    </row>
    <row r="559" spans="1:21" x14ac:dyDescent="0.35">
      <c r="A559" s="1" t="s">
        <v>694</v>
      </c>
      <c r="B559" s="1" t="str">
        <f>VLOOKUP(Final_HR_Data!A559,Employee_Master_Raw!$1:$1048576,2,FALSE)</f>
        <v>Ananya Sharma</v>
      </c>
      <c r="C559" s="1" t="str">
        <f>VLOOKUP(A559,Employee_Master_Raw!$1:$1048576,3,FALSE)</f>
        <v>Female</v>
      </c>
      <c r="D559" s="2">
        <f>VLOOKUP(A559,Employee_Master_Raw!$1:$1048576,4,FALSE)</f>
        <v>25</v>
      </c>
      <c r="E559" s="1" t="str">
        <f>VLOOKUP(A559,Employee_Master_Raw!$1:$1048576,5,FALSE)</f>
        <v>Customer Support</v>
      </c>
      <c r="F559" s="1" t="str">
        <f>VLOOKUP(A559,Employee_Master_Raw!$1:$1048576,6,FALSE)</f>
        <v>Manager</v>
      </c>
      <c r="G559" s="1" t="str">
        <f>VLOOKUP(A559,Employee_Master_Raw!$1:$1048576,7,FALSE)</f>
        <v>Hyderabad</v>
      </c>
      <c r="H559" s="6">
        <f>IF(VLOOKUP(A559,Employee_Master_Raw!$1:$1048576,8,FALSE)=0,"",VLOOKUP(A559,Employee_Master_Raw!$1:$1048576,8,FALSE))</f>
        <v>43490</v>
      </c>
      <c r="I559" t="str">
        <f>VLOOKUP(A559,Employee_Master_Raw!$1:$1048576,9,FALSE)</f>
        <v>MBA</v>
      </c>
      <c r="J559" s="3">
        <f>VLOOKUP(A559,Employee_Master_Raw!$1:$1048576,10,FALSE)</f>
        <v>4</v>
      </c>
      <c r="K559" t="str">
        <f>VLOOKUP(A559,Employee_Master_Raw!$1:$1048576,11,FALSE)</f>
        <v>Priya Sharma</v>
      </c>
      <c r="L559" s="10">
        <f>VLOOKUP(A559,HR_Metrics_Raw!$1:$1048576,2,FALSE)</f>
        <v>56961</v>
      </c>
      <c r="M559" s="3">
        <f>VLOOKUP(A559,HR_Metrics_Raw!$1:$1048576,3,FALSE)</f>
        <v>3</v>
      </c>
      <c r="N559" s="3">
        <f>VLOOKUP(A559,HR_Metrics_Raw!$1:$1048576,4,FALSE)</f>
        <v>9</v>
      </c>
      <c r="O559" s="12">
        <f>VLOOKUP(A559,HR_Metrics_Raw!$1:$1048576,5,FALSE)</f>
        <v>1</v>
      </c>
      <c r="P559" s="3">
        <f>VLOOKUP(A559,HR_Metrics_Raw!$1:$1048576,6,FALSE)</f>
        <v>6</v>
      </c>
      <c r="Q559" t="str">
        <f>VLOOKUP(A559,HR_Metrics_Raw!$1:$1048576,7,FALSE)</f>
        <v>Maternity/Paternity</v>
      </c>
      <c r="R559" t="str">
        <f>VLOOKUP(A559,HR_Metrics_Raw!$1:$1048576,8,FALSE)</f>
        <v>No</v>
      </c>
      <c r="S559" s="3">
        <f>VLOOKUP(A559,HR_Metrics_Raw!$1:$1048576,9,FALSE)</f>
        <v>48</v>
      </c>
      <c r="T559" t="str">
        <f>VLOOKUP(A559,HR_Metrics_Raw!$1:$1048576,10,FALSE)</f>
        <v>No</v>
      </c>
      <c r="U559" t="str">
        <f>VLOOKUP(A559,HR_Metrics_Raw!$1:$1048576,11,FALSE)</f>
        <v>No</v>
      </c>
    </row>
    <row r="560" spans="1:21" x14ac:dyDescent="0.35">
      <c r="A560" s="1" t="s">
        <v>1737</v>
      </c>
      <c r="B560" s="1" t="str">
        <f>VLOOKUP(Final_HR_Data!A560,Employee_Master_Raw!$1:$1048576,2,FALSE)</f>
        <v>Kiran Patel</v>
      </c>
      <c r="C560" s="1" t="str">
        <f>VLOOKUP(A560,Employee_Master_Raw!$1:$1048576,3,FALSE)</f>
        <v>Male</v>
      </c>
      <c r="D560" s="2">
        <f>VLOOKUP(A560,Employee_Master_Raw!$1:$1048576,4,FALSE)</f>
        <v>56</v>
      </c>
      <c r="E560" s="1" t="str">
        <f>VLOOKUP(A560,Employee_Master_Raw!$1:$1048576,5,FALSE)</f>
        <v>Finance</v>
      </c>
      <c r="F560" s="1" t="str">
        <f>VLOOKUP(A560,Employee_Master_Raw!$1:$1048576,6,FALSE)</f>
        <v>Executive</v>
      </c>
      <c r="G560" s="1" t="str">
        <f>VLOOKUP(A560,Employee_Master_Raw!$1:$1048576,7,FALSE)</f>
        <v>Pune</v>
      </c>
      <c r="H560" s="6">
        <f>IF(VLOOKUP(A560,Employee_Master_Raw!$1:$1048576,8,FALSE)=0,"",VLOOKUP(A560,Employee_Master_Raw!$1:$1048576,8,FALSE))</f>
        <v>44372</v>
      </c>
      <c r="I560" t="str">
        <f>VLOOKUP(A560,Employee_Master_Raw!$1:$1048576,9,FALSE)</f>
        <v>MBA</v>
      </c>
      <c r="J560" s="3">
        <f>VLOOKUP(A560,Employee_Master_Raw!$1:$1048576,10,FALSE)</f>
        <v>10</v>
      </c>
      <c r="K560" t="str">
        <f>VLOOKUP(A560,Employee_Master_Raw!$1:$1048576,11,FALSE)</f>
        <v>Priya Sharma</v>
      </c>
      <c r="L560" s="10">
        <f>VLOOKUP(A560,HR_Metrics_Raw!$1:$1048576,2,FALSE)</f>
        <v>56761</v>
      </c>
      <c r="M560" s="3">
        <f>VLOOKUP(A560,HR_Metrics_Raw!$1:$1048576,3,FALSE)</f>
        <v>3</v>
      </c>
      <c r="N560" s="3">
        <f>VLOOKUP(A560,HR_Metrics_Raw!$1:$1048576,4,FALSE)</f>
        <v>7</v>
      </c>
      <c r="O560" s="12">
        <f>VLOOKUP(A560,HR_Metrics_Raw!$1:$1048576,5,FALSE)</f>
        <v>0.92900000000000005</v>
      </c>
      <c r="P560" s="3">
        <f>VLOOKUP(A560,HR_Metrics_Raw!$1:$1048576,6,FALSE)</f>
        <v>6</v>
      </c>
      <c r="Q560" t="str">
        <f>VLOOKUP(A560,HR_Metrics_Raw!$1:$1048576,7,FALSE)</f>
        <v>Casual</v>
      </c>
      <c r="R560" t="str">
        <f>VLOOKUP(A560,HR_Metrics_Raw!$1:$1048576,8,FALSE)</f>
        <v>No</v>
      </c>
      <c r="S560" s="3">
        <f>VLOOKUP(A560,HR_Metrics_Raw!$1:$1048576,9,FALSE)</f>
        <v>46</v>
      </c>
      <c r="T560" t="str">
        <f>VLOOKUP(A560,HR_Metrics_Raw!$1:$1048576,10,FALSE)</f>
        <v>No</v>
      </c>
      <c r="U560" t="str">
        <f>VLOOKUP(A560,HR_Metrics_Raw!$1:$1048576,11,FALSE)</f>
        <v>No</v>
      </c>
    </row>
    <row r="561" spans="1:21" x14ac:dyDescent="0.35">
      <c r="A561" s="1" t="s">
        <v>1450</v>
      </c>
      <c r="B561" s="1" t="str">
        <f>VLOOKUP(Final_HR_Data!A561,Employee_Master_Raw!$1:$1048576,2,FALSE)</f>
        <v>Priya Menon</v>
      </c>
      <c r="C561" s="1" t="str">
        <f>VLOOKUP(A561,Employee_Master_Raw!$1:$1048576,3,FALSE)</f>
        <v>Male</v>
      </c>
      <c r="D561" s="2">
        <f>VLOOKUP(A561,Employee_Master_Raw!$1:$1048576,4,FALSE)</f>
        <v>32</v>
      </c>
      <c r="E561" s="1" t="str">
        <f>VLOOKUP(A561,Employee_Master_Raw!$1:$1048576,5,FALSE)</f>
        <v>Sales</v>
      </c>
      <c r="F561" s="1" t="str">
        <f>VLOOKUP(A561,Employee_Master_Raw!$1:$1048576,6,FALSE)</f>
        <v>Specialist</v>
      </c>
      <c r="G561" s="1" t="str">
        <f>VLOOKUP(A561,Employee_Master_Raw!$1:$1048576,7,FALSE)</f>
        <v>Pune</v>
      </c>
      <c r="H561" s="6">
        <f>IF(VLOOKUP(A561,Employee_Master_Raw!$1:$1048576,8,FALSE)=0,"",VLOOKUP(A561,Employee_Master_Raw!$1:$1048576,8,FALSE))</f>
        <v>45037</v>
      </c>
      <c r="I561" t="str">
        <f>VLOOKUP(A561,Employee_Master_Raw!$1:$1048576,9,FALSE)</f>
        <v>Master's</v>
      </c>
      <c r="J561" s="3">
        <f>VLOOKUP(A561,Employee_Master_Raw!$1:$1048576,10,FALSE)</f>
        <v>13</v>
      </c>
      <c r="K561" t="str">
        <f>VLOOKUP(A561,Employee_Master_Raw!$1:$1048576,11,FALSE)</f>
        <v>Sneha Thomas</v>
      </c>
      <c r="L561" s="10">
        <f>VLOOKUP(A561,HR_Metrics_Raw!$1:$1048576,2,FALSE)</f>
        <v>57489</v>
      </c>
      <c r="M561" s="3">
        <f>VLOOKUP(A561,HR_Metrics_Raw!$1:$1048576,3,FALSE)</f>
        <v>1</v>
      </c>
      <c r="N561" s="3">
        <f>VLOOKUP(A561,HR_Metrics_Raw!$1:$1048576,4,FALSE)</f>
        <v>8</v>
      </c>
      <c r="O561" s="12">
        <f>VLOOKUP(A561,HR_Metrics_Raw!$1:$1048576,5,FALSE)</f>
        <v>0.77099999999999991</v>
      </c>
      <c r="P561" s="3">
        <f>VLOOKUP(A561,HR_Metrics_Raw!$1:$1048576,6,FALSE)</f>
        <v>19</v>
      </c>
      <c r="Q561" t="str">
        <f>VLOOKUP(A561,HR_Metrics_Raw!$1:$1048576,7,FALSE)</f>
        <v>Maternity/Paternity</v>
      </c>
      <c r="R561" t="str">
        <f>VLOOKUP(A561,HR_Metrics_Raw!$1:$1048576,8,FALSE)</f>
        <v>No</v>
      </c>
      <c r="S561" s="3">
        <f>VLOOKUP(A561,HR_Metrics_Raw!$1:$1048576,9,FALSE)</f>
        <v>8</v>
      </c>
      <c r="T561" t="str">
        <f>VLOOKUP(A561,HR_Metrics_Raw!$1:$1048576,10,FALSE)</f>
        <v>No</v>
      </c>
      <c r="U561" t="str">
        <f>VLOOKUP(A561,HR_Metrics_Raw!$1:$1048576,11,FALSE)</f>
        <v>No</v>
      </c>
    </row>
    <row r="562" spans="1:21" x14ac:dyDescent="0.35">
      <c r="A562" s="1" t="s">
        <v>1193</v>
      </c>
      <c r="B562" s="1" t="str">
        <f>VLOOKUP(Final_HR_Data!A562,Employee_Master_Raw!$1:$1048576,2,FALSE)</f>
        <v>Kiran Patel</v>
      </c>
      <c r="C562" s="1" t="str">
        <f>VLOOKUP(A562,Employee_Master_Raw!$1:$1048576,3,FALSE)</f>
        <v>Female</v>
      </c>
      <c r="D562" s="2">
        <f>VLOOKUP(A562,Employee_Master_Raw!$1:$1048576,4,FALSE)</f>
        <v>52</v>
      </c>
      <c r="E562" s="1" t="str">
        <f>VLOOKUP(A562,Employee_Master_Raw!$1:$1048576,5,FALSE)</f>
        <v>HR</v>
      </c>
      <c r="F562" s="1" t="str">
        <f>VLOOKUP(A562,Employee_Master_Raw!$1:$1048576,6,FALSE)</f>
        <v>Analyst</v>
      </c>
      <c r="G562" s="1" t="str">
        <f>VLOOKUP(A562,Employee_Master_Raw!$1:$1048576,7,FALSE)</f>
        <v>Bangalore</v>
      </c>
      <c r="H562" s="6">
        <f>IF(VLOOKUP(A562,Employee_Master_Raw!$1:$1048576,8,FALSE)=0,"",VLOOKUP(A562,Employee_Master_Raw!$1:$1048576,8,FALSE))</f>
        <v>43153</v>
      </c>
      <c r="I562" t="str">
        <f>VLOOKUP(A562,Employee_Master_Raw!$1:$1048576,9,FALSE)</f>
        <v>MCA</v>
      </c>
      <c r="J562" s="3">
        <f>VLOOKUP(A562,Employee_Master_Raw!$1:$1048576,10,FALSE)</f>
        <v>2</v>
      </c>
      <c r="K562" t="str">
        <f>VLOOKUP(A562,Employee_Master_Raw!$1:$1048576,11,FALSE)</f>
        <v>Sneha Thomas</v>
      </c>
      <c r="L562" s="10">
        <f>VLOOKUP(A562,HR_Metrics_Raw!$1:$1048576,2,FALSE)</f>
        <v>174286</v>
      </c>
      <c r="M562" s="3">
        <f>VLOOKUP(A562,HR_Metrics_Raw!$1:$1048576,3,FALSE)</f>
        <v>5</v>
      </c>
      <c r="N562" s="3">
        <f>VLOOKUP(A562,HR_Metrics_Raw!$1:$1048576,4,FALSE)</f>
        <v>9</v>
      </c>
      <c r="O562" s="12">
        <f>VLOOKUP(A562,HR_Metrics_Raw!$1:$1048576,5,FALSE)</f>
        <v>0.89500000000000002</v>
      </c>
      <c r="P562" s="3">
        <f>VLOOKUP(A562,HR_Metrics_Raw!$1:$1048576,6,FALSE)</f>
        <v>7</v>
      </c>
      <c r="Q562" t="str">
        <f>VLOOKUP(A562,HR_Metrics_Raw!$1:$1048576,7,FALSE)</f>
        <v>Sick</v>
      </c>
      <c r="R562" t="str">
        <f>VLOOKUP(A562,HR_Metrics_Raw!$1:$1048576,8,FALSE)</f>
        <v>Yes</v>
      </c>
      <c r="S562" s="3">
        <f>VLOOKUP(A562,HR_Metrics_Raw!$1:$1048576,9,FALSE)</f>
        <v>44</v>
      </c>
      <c r="T562" t="str">
        <f>VLOOKUP(A562,HR_Metrics_Raw!$1:$1048576,10,FALSE)</f>
        <v>No</v>
      </c>
      <c r="U562" t="str">
        <f>VLOOKUP(A562,HR_Metrics_Raw!$1:$1048576,11,FALSE)</f>
        <v>No</v>
      </c>
    </row>
    <row r="563" spans="1:21" x14ac:dyDescent="0.35">
      <c r="A563" s="1" t="s">
        <v>896</v>
      </c>
      <c r="B563" s="1" t="str">
        <f>VLOOKUP(Final_HR_Data!A563,Employee_Master_Raw!$1:$1048576,2,FALSE)</f>
        <v>Arjun Nair</v>
      </c>
      <c r="C563" s="1" t="str">
        <f>VLOOKUP(A563,Employee_Master_Raw!$1:$1048576,3,FALSE)</f>
        <v>Male</v>
      </c>
      <c r="D563" s="2">
        <f>VLOOKUP(A563,Employee_Master_Raw!$1:$1048576,4,FALSE)</f>
        <v>49</v>
      </c>
      <c r="E563" s="1" t="str">
        <f>VLOOKUP(A563,Employee_Master_Raw!$1:$1048576,5,FALSE)</f>
        <v>Finance</v>
      </c>
      <c r="F563" s="1" t="str">
        <f>VLOOKUP(A563,Employee_Master_Raw!$1:$1048576,6,FALSE)</f>
        <v>Developer</v>
      </c>
      <c r="G563" s="1" t="str">
        <f>VLOOKUP(A563,Employee_Master_Raw!$1:$1048576,7,FALSE)</f>
        <v>Delhi</v>
      </c>
      <c r="H563" s="6">
        <f>IF(VLOOKUP(A563,Employee_Master_Raw!$1:$1048576,8,FALSE)=0,"",VLOOKUP(A563,Employee_Master_Raw!$1:$1048576,8,FALSE))</f>
        <v>43425</v>
      </c>
      <c r="I563" t="str">
        <f>VLOOKUP(A563,Employee_Master_Raw!$1:$1048576,9,FALSE)</f>
        <v>Master's</v>
      </c>
      <c r="J563" s="3">
        <f>VLOOKUP(A563,Employee_Master_Raw!$1:$1048576,10,FALSE)</f>
        <v>18</v>
      </c>
      <c r="K563" t="str">
        <f>VLOOKUP(A563,Employee_Master_Raw!$1:$1048576,11,FALSE)</f>
        <v>Priya Sharma</v>
      </c>
      <c r="L563" s="10">
        <f>VLOOKUP(A563,HR_Metrics_Raw!$1:$1048576,2,FALSE)</f>
        <v>26351</v>
      </c>
      <c r="M563" s="3">
        <f>VLOOKUP(A563,HR_Metrics_Raw!$1:$1048576,3,FALSE)</f>
        <v>1</v>
      </c>
      <c r="N563" s="3">
        <f>VLOOKUP(A563,HR_Metrics_Raw!$1:$1048576,4,FALSE)</f>
        <v>1</v>
      </c>
      <c r="O563" s="12">
        <f>VLOOKUP(A563,HR_Metrics_Raw!$1:$1048576,5,FALSE)</f>
        <v>0.96599999999999997</v>
      </c>
      <c r="P563" s="3">
        <f>VLOOKUP(A563,HR_Metrics_Raw!$1:$1048576,6,FALSE)</f>
        <v>20</v>
      </c>
      <c r="Q563" t="str">
        <f>VLOOKUP(A563,HR_Metrics_Raw!$1:$1048576,7,FALSE)</f>
        <v>Unpaid</v>
      </c>
      <c r="R563" t="str">
        <f>VLOOKUP(A563,HR_Metrics_Raw!$1:$1048576,8,FALSE)</f>
        <v>No</v>
      </c>
      <c r="S563" s="3">
        <f>VLOOKUP(A563,HR_Metrics_Raw!$1:$1048576,9,FALSE)</f>
        <v>33</v>
      </c>
      <c r="T563" t="str">
        <f>VLOOKUP(A563,HR_Metrics_Raw!$1:$1048576,10,FALSE)</f>
        <v>No</v>
      </c>
      <c r="U563" t="str">
        <f>VLOOKUP(A563,HR_Metrics_Raw!$1:$1048576,11,FALSE)</f>
        <v>No</v>
      </c>
    </row>
    <row r="564" spans="1:21" x14ac:dyDescent="0.35">
      <c r="A564" s="1" t="s">
        <v>877</v>
      </c>
      <c r="B564" s="1" t="str">
        <f>VLOOKUP(Final_HR_Data!A564,Employee_Master_Raw!$1:$1048576,2,FALSE)</f>
        <v>Arjun Nair</v>
      </c>
      <c r="C564" s="1" t="str">
        <f>VLOOKUP(A564,Employee_Master_Raw!$1:$1048576,3,FALSE)</f>
        <v>Female</v>
      </c>
      <c r="D564" s="2">
        <f>VLOOKUP(A564,Employee_Master_Raw!$1:$1048576,4,FALSE)</f>
        <v>59</v>
      </c>
      <c r="E564" s="1" t="str">
        <f>VLOOKUP(A564,Employee_Master_Raw!$1:$1048576,5,FALSE)</f>
        <v>Marketing</v>
      </c>
      <c r="F564" s="1" t="str">
        <f>VLOOKUP(A564,Employee_Master_Raw!$1:$1048576,6,FALSE)</f>
        <v>Developer</v>
      </c>
      <c r="G564" s="1" t="str">
        <f>VLOOKUP(A564,Employee_Master_Raw!$1:$1048576,7,FALSE)</f>
        <v>Unknown</v>
      </c>
      <c r="H564" s="6">
        <f>IF(VLOOKUP(A564,Employee_Master_Raw!$1:$1048576,8,FALSE)=0,"",VLOOKUP(A564,Employee_Master_Raw!$1:$1048576,8,FALSE))</f>
        <v>46002</v>
      </c>
      <c r="I564" t="str">
        <f>VLOOKUP(A564,Employee_Master_Raw!$1:$1048576,9,FALSE)</f>
        <v>MCA</v>
      </c>
      <c r="J564" s="3">
        <f>VLOOKUP(A564,Employee_Master_Raw!$1:$1048576,10,FALSE)</f>
        <v>2</v>
      </c>
      <c r="K564" t="str">
        <f>VLOOKUP(A564,Employee_Master_Raw!$1:$1048576,11,FALSE)</f>
        <v>Sneha Thomas</v>
      </c>
      <c r="L564" s="10">
        <f>VLOOKUP(A564,HR_Metrics_Raw!$1:$1048576,2,FALSE)</f>
        <v>52562</v>
      </c>
      <c r="M564" s="3">
        <f>VLOOKUP(A564,HR_Metrics_Raw!$1:$1048576,3,FALSE)</f>
        <v>1</v>
      </c>
      <c r="N564" s="3">
        <f>VLOOKUP(A564,HR_Metrics_Raw!$1:$1048576,4,FALSE)</f>
        <v>5</v>
      </c>
      <c r="O564" s="12">
        <f>VLOOKUP(A564,HR_Metrics_Raw!$1:$1048576,5,FALSE)</f>
        <v>0.83099999999999996</v>
      </c>
      <c r="P564" s="3">
        <f>VLOOKUP(A564,HR_Metrics_Raw!$1:$1048576,6,FALSE)</f>
        <v>0</v>
      </c>
      <c r="Q564" t="str">
        <f>VLOOKUP(A564,HR_Metrics_Raw!$1:$1048576,7,FALSE)</f>
        <v>Maternity/Paternity</v>
      </c>
      <c r="R564" t="str">
        <f>VLOOKUP(A564,HR_Metrics_Raw!$1:$1048576,8,FALSE)</f>
        <v>Yes</v>
      </c>
      <c r="S564" s="3">
        <f>VLOOKUP(A564,HR_Metrics_Raw!$1:$1048576,9,FALSE)</f>
        <v>69</v>
      </c>
      <c r="T564" t="str">
        <f>VLOOKUP(A564,HR_Metrics_Raw!$1:$1048576,10,FALSE)</f>
        <v>No</v>
      </c>
      <c r="U564" t="str">
        <f>VLOOKUP(A564,HR_Metrics_Raw!$1:$1048576,11,FALSE)</f>
        <v>No</v>
      </c>
    </row>
    <row r="565" spans="1:21" x14ac:dyDescent="0.35">
      <c r="A565" s="1" t="s">
        <v>2697</v>
      </c>
      <c r="B565" s="1" t="str">
        <f>VLOOKUP(Final_HR_Data!A565,Employee_Master_Raw!$1:$1048576,2,FALSE)</f>
        <v>Amit Das</v>
      </c>
      <c r="C565" s="1" t="str">
        <f>VLOOKUP(A565,Employee_Master_Raw!$1:$1048576,3,FALSE)</f>
        <v>Female</v>
      </c>
      <c r="D565" s="2">
        <f>VLOOKUP(A565,Employee_Master_Raw!$1:$1048576,4,FALSE)</f>
        <v>23</v>
      </c>
      <c r="E565" s="1" t="str">
        <f>VLOOKUP(A565,Employee_Master_Raw!$1:$1048576,5,FALSE)</f>
        <v>Operations</v>
      </c>
      <c r="F565" s="1" t="str">
        <f>VLOOKUP(A565,Employee_Master_Raw!$1:$1048576,6,FALSE)</f>
        <v>Manager</v>
      </c>
      <c r="G565" s="1" t="str">
        <f>VLOOKUP(A565,Employee_Master_Raw!$1:$1048576,7,FALSE)</f>
        <v>Mumbai</v>
      </c>
      <c r="H565" s="6">
        <f>IF(VLOOKUP(A565,Employee_Master_Raw!$1:$1048576,8,FALSE)=0,"",VLOOKUP(A565,Employee_Master_Raw!$1:$1048576,8,FALSE))</f>
        <v>44849</v>
      </c>
      <c r="I565" t="str">
        <f>VLOOKUP(A565,Employee_Master_Raw!$1:$1048576,9,FALSE)</f>
        <v>MBA</v>
      </c>
      <c r="J565" s="3">
        <f>VLOOKUP(A565,Employee_Master_Raw!$1:$1048576,10,FALSE)</f>
        <v>10</v>
      </c>
      <c r="K565" t="str">
        <f>VLOOKUP(A565,Employee_Master_Raw!$1:$1048576,11,FALSE)</f>
        <v>Priya Sharma</v>
      </c>
      <c r="L565" s="10">
        <f>VLOOKUP(A565,HR_Metrics_Raw!$1:$1048576,2,FALSE)</f>
        <v>168871</v>
      </c>
      <c r="M565" s="3">
        <f>VLOOKUP(A565,HR_Metrics_Raw!$1:$1048576,3,FALSE)</f>
        <v>3</v>
      </c>
      <c r="N565" s="3">
        <f>VLOOKUP(A565,HR_Metrics_Raw!$1:$1048576,4,FALSE)</f>
        <v>3</v>
      </c>
      <c r="O565" s="12">
        <f>VLOOKUP(A565,HR_Metrics_Raw!$1:$1048576,5,FALSE)</f>
        <v>0.85</v>
      </c>
      <c r="P565" s="3">
        <f>VLOOKUP(A565,HR_Metrics_Raw!$1:$1048576,6,FALSE)</f>
        <v>19</v>
      </c>
      <c r="Q565" t="str">
        <f>VLOOKUP(A565,HR_Metrics_Raw!$1:$1048576,7,FALSE)</f>
        <v>Casual</v>
      </c>
      <c r="R565" t="str">
        <f>VLOOKUP(A565,HR_Metrics_Raw!$1:$1048576,8,FALSE)</f>
        <v>No</v>
      </c>
      <c r="S565" s="3">
        <f>VLOOKUP(A565,HR_Metrics_Raw!$1:$1048576,9,FALSE)</f>
        <v>49</v>
      </c>
      <c r="T565" t="str">
        <f>VLOOKUP(A565,HR_Metrics_Raw!$1:$1048576,10,FALSE)</f>
        <v>No</v>
      </c>
      <c r="U565" t="str">
        <f>VLOOKUP(A565,HR_Metrics_Raw!$1:$1048576,11,FALSE)</f>
        <v>No</v>
      </c>
    </row>
    <row r="566" spans="1:21" x14ac:dyDescent="0.35">
      <c r="A566" s="1" t="s">
        <v>1223</v>
      </c>
      <c r="B566" s="1" t="str">
        <f>VLOOKUP(Final_HR_Data!A566,Employee_Master_Raw!$1:$1048576,2,FALSE)</f>
        <v>Arjun Nair</v>
      </c>
      <c r="C566" s="1" t="str">
        <f>VLOOKUP(A566,Employee_Master_Raw!$1:$1048576,3,FALSE)</f>
        <v>Male</v>
      </c>
      <c r="D566" s="2">
        <f>VLOOKUP(A566,Employee_Master_Raw!$1:$1048576,4,FALSE)</f>
        <v>44</v>
      </c>
      <c r="E566" s="1" t="str">
        <f>VLOOKUP(A566,Employee_Master_Raw!$1:$1048576,5,FALSE)</f>
        <v>Sales</v>
      </c>
      <c r="F566" s="1" t="str">
        <f>VLOOKUP(A566,Employee_Master_Raw!$1:$1048576,6,FALSE)</f>
        <v>Developer</v>
      </c>
      <c r="G566" s="1" t="str">
        <f>VLOOKUP(A566,Employee_Master_Raw!$1:$1048576,7,FALSE)</f>
        <v>Bangalore</v>
      </c>
      <c r="H566" s="6">
        <f>IF(VLOOKUP(A566,Employee_Master_Raw!$1:$1048576,8,FALSE)=0,"",VLOOKUP(A566,Employee_Master_Raw!$1:$1048576,8,FALSE))</f>
        <v>45355</v>
      </c>
      <c r="I566" t="str">
        <f>VLOOKUP(A566,Employee_Master_Raw!$1:$1048576,9,FALSE)</f>
        <v>MCA</v>
      </c>
      <c r="J566" s="3">
        <f>VLOOKUP(A566,Employee_Master_Raw!$1:$1048576,10,FALSE)</f>
        <v>14</v>
      </c>
      <c r="K566" t="str">
        <f>VLOOKUP(A566,Employee_Master_Raw!$1:$1048576,11,FALSE)</f>
        <v>Sneha Thomas</v>
      </c>
      <c r="L566" s="10">
        <f>VLOOKUP(A566,HR_Metrics_Raw!$1:$1048576,2,FALSE)</f>
        <v>39708</v>
      </c>
      <c r="M566" s="3">
        <f>VLOOKUP(A566,HR_Metrics_Raw!$1:$1048576,3,FALSE)</f>
        <v>2</v>
      </c>
      <c r="N566" s="3">
        <f>VLOOKUP(A566,HR_Metrics_Raw!$1:$1048576,4,FALSE)</f>
        <v>8</v>
      </c>
      <c r="O566" s="12">
        <f>VLOOKUP(A566,HR_Metrics_Raw!$1:$1048576,5,FALSE)</f>
        <v>0.83</v>
      </c>
      <c r="P566" s="3">
        <f>VLOOKUP(A566,HR_Metrics_Raw!$1:$1048576,6,FALSE)</f>
        <v>22</v>
      </c>
      <c r="Q566" t="str">
        <f>VLOOKUP(A566,HR_Metrics_Raw!$1:$1048576,7,FALSE)</f>
        <v>Maternity/Paternity</v>
      </c>
      <c r="R566" t="str">
        <f>VLOOKUP(A566,HR_Metrics_Raw!$1:$1048576,8,FALSE)</f>
        <v>Yes</v>
      </c>
      <c r="S566" s="3">
        <f>VLOOKUP(A566,HR_Metrics_Raw!$1:$1048576,9,FALSE)</f>
        <v>26</v>
      </c>
      <c r="T566" t="str">
        <f>VLOOKUP(A566,HR_Metrics_Raw!$1:$1048576,10,FALSE)</f>
        <v>No</v>
      </c>
      <c r="U566" t="str">
        <f>VLOOKUP(A566,HR_Metrics_Raw!$1:$1048576,11,FALSE)</f>
        <v>No</v>
      </c>
    </row>
    <row r="567" spans="1:21" x14ac:dyDescent="0.35">
      <c r="A567" s="1" t="s">
        <v>1635</v>
      </c>
      <c r="B567" s="1" t="str">
        <f>VLOOKUP(Final_HR_Data!A567,Employee_Master_Raw!$1:$1048576,2,FALSE)</f>
        <v>Arjun Nair</v>
      </c>
      <c r="C567" s="1" t="str">
        <f>VLOOKUP(A567,Employee_Master_Raw!$1:$1048576,3,FALSE)</f>
        <v>Female</v>
      </c>
      <c r="D567" s="2">
        <f>VLOOKUP(A567,Employee_Master_Raw!$1:$1048576,4,FALSE)</f>
        <v>50</v>
      </c>
      <c r="E567" s="1" t="str">
        <f>VLOOKUP(A567,Employee_Master_Raw!$1:$1048576,5,FALSE)</f>
        <v>HR</v>
      </c>
      <c r="F567" s="1" t="str">
        <f>VLOOKUP(A567,Employee_Master_Raw!$1:$1048576,6,FALSE)</f>
        <v>Specialist</v>
      </c>
      <c r="G567" s="1" t="str">
        <f>VLOOKUP(A567,Employee_Master_Raw!$1:$1048576,7,FALSE)</f>
        <v>Delhi</v>
      </c>
      <c r="H567" s="6">
        <f>IF(VLOOKUP(A567,Employee_Master_Raw!$1:$1048576,8,FALSE)=0,"",VLOOKUP(A567,Employee_Master_Raw!$1:$1048576,8,FALSE))</f>
        <v>44236</v>
      </c>
      <c r="I567" t="str">
        <f>VLOOKUP(A567,Employee_Master_Raw!$1:$1048576,9,FALSE)</f>
        <v>MCA</v>
      </c>
      <c r="J567" s="3">
        <f>VLOOKUP(A567,Employee_Master_Raw!$1:$1048576,10,FALSE)</f>
        <v>9</v>
      </c>
      <c r="K567" t="str">
        <f>VLOOKUP(A567,Employee_Master_Raw!$1:$1048576,11,FALSE)</f>
        <v>Sneha Thomas</v>
      </c>
      <c r="L567" s="10">
        <f>VLOOKUP(A567,HR_Metrics_Raw!$1:$1048576,2,FALSE)</f>
        <v>119248</v>
      </c>
      <c r="M567" s="3">
        <f>VLOOKUP(A567,HR_Metrics_Raw!$1:$1048576,3,FALSE)</f>
        <v>3</v>
      </c>
      <c r="N567" s="3">
        <f>VLOOKUP(A567,HR_Metrics_Raw!$1:$1048576,4,FALSE)</f>
        <v>3</v>
      </c>
      <c r="O567" s="12">
        <f>VLOOKUP(A567,HR_Metrics_Raw!$1:$1048576,5,FALSE)</f>
        <v>0.84200000000000008</v>
      </c>
      <c r="P567" s="3">
        <f>VLOOKUP(A567,HR_Metrics_Raw!$1:$1048576,6,FALSE)</f>
        <v>30</v>
      </c>
      <c r="Q567" t="str">
        <f>VLOOKUP(A567,HR_Metrics_Raw!$1:$1048576,7,FALSE)</f>
        <v>Casual</v>
      </c>
      <c r="R567" t="str">
        <f>VLOOKUP(A567,HR_Metrics_Raw!$1:$1048576,8,FALSE)</f>
        <v>Yes</v>
      </c>
      <c r="S567" s="3">
        <f>VLOOKUP(A567,HR_Metrics_Raw!$1:$1048576,9,FALSE)</f>
        <v>23</v>
      </c>
      <c r="T567" t="str">
        <f>VLOOKUP(A567,HR_Metrics_Raw!$1:$1048576,10,FALSE)</f>
        <v>Yes</v>
      </c>
      <c r="U567" t="str">
        <f>VLOOKUP(A567,HR_Metrics_Raw!$1:$1048576,11,FALSE)</f>
        <v>No</v>
      </c>
    </row>
    <row r="568" spans="1:21" x14ac:dyDescent="0.35">
      <c r="A568" s="1" t="s">
        <v>2616</v>
      </c>
      <c r="B568" s="1" t="str">
        <f>VLOOKUP(Final_HR_Data!A568,Employee_Master_Raw!$1:$1048576,2,FALSE)</f>
        <v>Rahul Kumar</v>
      </c>
      <c r="C568" s="1" t="str">
        <f>VLOOKUP(A568,Employee_Master_Raw!$1:$1048576,3,FALSE)</f>
        <v>Male</v>
      </c>
      <c r="D568" s="2">
        <f>VLOOKUP(A568,Employee_Master_Raw!$1:$1048576,4,FALSE)</f>
        <v>23</v>
      </c>
      <c r="E568" s="1" t="str">
        <f>VLOOKUP(A568,Employee_Master_Raw!$1:$1048576,5,FALSE)</f>
        <v>HR</v>
      </c>
      <c r="F568" s="1" t="str">
        <f>VLOOKUP(A568,Employee_Master_Raw!$1:$1048576,6,FALSE)</f>
        <v>Developer</v>
      </c>
      <c r="G568" s="1" t="str">
        <f>VLOOKUP(A568,Employee_Master_Raw!$1:$1048576,7,FALSE)</f>
        <v>Hyderabad</v>
      </c>
      <c r="H568" s="6">
        <f>IF(VLOOKUP(A568,Employee_Master_Raw!$1:$1048576,8,FALSE)=0,"",VLOOKUP(A568,Employee_Master_Raw!$1:$1048576,8,FALSE))</f>
        <v>45110</v>
      </c>
      <c r="I568" t="str">
        <f>VLOOKUP(A568,Employee_Master_Raw!$1:$1048576,9,FALSE)</f>
        <v>MCA</v>
      </c>
      <c r="J568" s="3">
        <f>VLOOKUP(A568,Employee_Master_Raw!$1:$1048576,10,FALSE)</f>
        <v>0</v>
      </c>
      <c r="K568" t="str">
        <f>VLOOKUP(A568,Employee_Master_Raw!$1:$1048576,11,FALSE)</f>
        <v>Priya Sharma</v>
      </c>
      <c r="L568" s="10">
        <f>VLOOKUP(A568,HR_Metrics_Raw!$1:$1048576,2,FALSE)</f>
        <v>26204</v>
      </c>
      <c r="M568" s="3">
        <f>VLOOKUP(A568,HR_Metrics_Raw!$1:$1048576,3,FALSE)</f>
        <v>2</v>
      </c>
      <c r="N568" s="3">
        <f>VLOOKUP(A568,HR_Metrics_Raw!$1:$1048576,4,FALSE)</f>
        <v>7</v>
      </c>
      <c r="O568" s="12">
        <f>VLOOKUP(A568,HR_Metrics_Raw!$1:$1048576,5,FALSE)</f>
        <v>0.91599999999999993</v>
      </c>
      <c r="P568" s="3">
        <f>VLOOKUP(A568,HR_Metrics_Raw!$1:$1048576,6,FALSE)</f>
        <v>7</v>
      </c>
      <c r="Q568" t="str">
        <f>VLOOKUP(A568,HR_Metrics_Raw!$1:$1048576,7,FALSE)</f>
        <v>Maternity/Paternity</v>
      </c>
      <c r="R568" t="str">
        <f>VLOOKUP(A568,HR_Metrics_Raw!$1:$1048576,8,FALSE)</f>
        <v>No</v>
      </c>
      <c r="S568" s="3">
        <f>VLOOKUP(A568,HR_Metrics_Raw!$1:$1048576,9,FALSE)</f>
        <v>52</v>
      </c>
      <c r="T568" t="str">
        <f>VLOOKUP(A568,HR_Metrics_Raw!$1:$1048576,10,FALSE)</f>
        <v>No</v>
      </c>
      <c r="U568" t="str">
        <f>VLOOKUP(A568,HR_Metrics_Raw!$1:$1048576,11,FALSE)</f>
        <v>No</v>
      </c>
    </row>
    <row r="569" spans="1:21" x14ac:dyDescent="0.35">
      <c r="A569" s="1" t="s">
        <v>1915</v>
      </c>
      <c r="B569" s="1" t="str">
        <f>VLOOKUP(Final_HR_Data!A569,Employee_Master_Raw!$1:$1048576,2,FALSE)</f>
        <v>Rahul Kumar</v>
      </c>
      <c r="C569" s="1" t="str">
        <f>VLOOKUP(A569,Employee_Master_Raw!$1:$1048576,3,FALSE)</f>
        <v>Male</v>
      </c>
      <c r="D569" s="2">
        <f>VLOOKUP(A569,Employee_Master_Raw!$1:$1048576,4,FALSE)</f>
        <v>39</v>
      </c>
      <c r="E569" s="1" t="str">
        <f>VLOOKUP(A569,Employee_Master_Raw!$1:$1048576,5,FALSE)</f>
        <v>IT</v>
      </c>
      <c r="F569" s="1" t="str">
        <f>VLOOKUP(A569,Employee_Master_Raw!$1:$1048576,6,FALSE)</f>
        <v>Executive</v>
      </c>
      <c r="G569" s="1" t="str">
        <f>VLOOKUP(A569,Employee_Master_Raw!$1:$1048576,7,FALSE)</f>
        <v>Kochi</v>
      </c>
      <c r="H569" s="6">
        <f>IF(VLOOKUP(A569,Employee_Master_Raw!$1:$1048576,8,FALSE)=0,"",VLOOKUP(A569,Employee_Master_Raw!$1:$1048576,8,FALSE))</f>
        <v>45649</v>
      </c>
      <c r="I569" t="str">
        <f>VLOOKUP(A569,Employee_Master_Raw!$1:$1048576,9,FALSE)</f>
        <v>MCA</v>
      </c>
      <c r="J569" s="3">
        <f>VLOOKUP(A569,Employee_Master_Raw!$1:$1048576,10,FALSE)</f>
        <v>0</v>
      </c>
      <c r="K569" t="str">
        <f>VLOOKUP(A569,Employee_Master_Raw!$1:$1048576,11,FALSE)</f>
        <v>Rahul Nair</v>
      </c>
      <c r="L569" s="10">
        <f>VLOOKUP(A569,HR_Metrics_Raw!$1:$1048576,2,FALSE)</f>
        <v>74630</v>
      </c>
      <c r="M569" s="3">
        <f>VLOOKUP(A569,HR_Metrics_Raw!$1:$1048576,3,FALSE)</f>
        <v>1</v>
      </c>
      <c r="N569" s="3">
        <f>VLOOKUP(A569,HR_Metrics_Raw!$1:$1048576,4,FALSE)</f>
        <v>7</v>
      </c>
      <c r="O569" s="12">
        <f>VLOOKUP(A569,HR_Metrics_Raw!$1:$1048576,5,FALSE)</f>
        <v>0.86299999999999999</v>
      </c>
      <c r="P569" s="3">
        <f>VLOOKUP(A569,HR_Metrics_Raw!$1:$1048576,6,FALSE)</f>
        <v>20</v>
      </c>
      <c r="Q569" t="str">
        <f>VLOOKUP(A569,HR_Metrics_Raw!$1:$1048576,7,FALSE)</f>
        <v>Unpaid</v>
      </c>
      <c r="R569" t="str">
        <f>VLOOKUP(A569,HR_Metrics_Raw!$1:$1048576,8,FALSE)</f>
        <v>No</v>
      </c>
      <c r="S569" s="3">
        <f>VLOOKUP(A569,HR_Metrics_Raw!$1:$1048576,9,FALSE)</f>
        <v>62</v>
      </c>
      <c r="T569" t="str">
        <f>VLOOKUP(A569,HR_Metrics_Raw!$1:$1048576,10,FALSE)</f>
        <v>No</v>
      </c>
      <c r="U569" t="str">
        <f>VLOOKUP(A569,HR_Metrics_Raw!$1:$1048576,11,FALSE)</f>
        <v>No</v>
      </c>
    </row>
    <row r="570" spans="1:21" x14ac:dyDescent="0.35">
      <c r="A570" s="1" t="s">
        <v>2477</v>
      </c>
      <c r="B570" s="1" t="str">
        <f>VLOOKUP(Final_HR_Data!A570,Employee_Master_Raw!$1:$1048576,2,FALSE)</f>
        <v>Kiran Patel</v>
      </c>
      <c r="C570" s="1" t="str">
        <f>VLOOKUP(A570,Employee_Master_Raw!$1:$1048576,3,FALSE)</f>
        <v>Female</v>
      </c>
      <c r="D570" s="2">
        <f>VLOOKUP(A570,Employee_Master_Raw!$1:$1048576,4,FALSE)</f>
        <v>59</v>
      </c>
      <c r="E570" s="1" t="str">
        <f>VLOOKUP(A570,Employee_Master_Raw!$1:$1048576,5,FALSE)</f>
        <v>Marketing</v>
      </c>
      <c r="F570" s="1" t="str">
        <f>VLOOKUP(A570,Employee_Master_Raw!$1:$1048576,6,FALSE)</f>
        <v>Developer</v>
      </c>
      <c r="G570" s="1" t="str">
        <f>VLOOKUP(A570,Employee_Master_Raw!$1:$1048576,7,FALSE)</f>
        <v>Bangalore</v>
      </c>
      <c r="H570" s="6">
        <f>IF(VLOOKUP(A570,Employee_Master_Raw!$1:$1048576,8,FALSE)=0,"",VLOOKUP(A570,Employee_Master_Raw!$1:$1048576,8,FALSE))</f>
        <v>44524</v>
      </c>
      <c r="I570" t="str">
        <f>VLOOKUP(A570,Employee_Master_Raw!$1:$1048576,9,FALSE)</f>
        <v>MBA</v>
      </c>
      <c r="J570" s="3">
        <f>VLOOKUP(A570,Employee_Master_Raw!$1:$1048576,10,FALSE)</f>
        <v>20</v>
      </c>
      <c r="K570" t="str">
        <f>VLOOKUP(A570,Employee_Master_Raw!$1:$1048576,11,FALSE)</f>
        <v>Priya Sharma</v>
      </c>
      <c r="L570" s="10">
        <f>VLOOKUP(A570,HR_Metrics_Raw!$1:$1048576,2,FALSE)</f>
        <v>148790</v>
      </c>
      <c r="M570" s="3">
        <f>VLOOKUP(A570,HR_Metrics_Raw!$1:$1048576,3,FALSE)</f>
        <v>1</v>
      </c>
      <c r="N570" s="3">
        <f>VLOOKUP(A570,HR_Metrics_Raw!$1:$1048576,4,FALSE)</f>
        <v>1</v>
      </c>
      <c r="O570" s="12">
        <f>VLOOKUP(A570,HR_Metrics_Raw!$1:$1048576,5,FALSE)</f>
        <v>0.96900000000000008</v>
      </c>
      <c r="P570" s="3">
        <f>VLOOKUP(A570,HR_Metrics_Raw!$1:$1048576,6,FALSE)</f>
        <v>30</v>
      </c>
      <c r="Q570" t="str">
        <f>VLOOKUP(A570,HR_Metrics_Raw!$1:$1048576,7,FALSE)</f>
        <v>Casual</v>
      </c>
      <c r="R570" t="str">
        <f>VLOOKUP(A570,HR_Metrics_Raw!$1:$1048576,8,FALSE)</f>
        <v>Yes</v>
      </c>
      <c r="S570" s="3">
        <f>VLOOKUP(A570,HR_Metrics_Raw!$1:$1048576,9,FALSE)</f>
        <v>66</v>
      </c>
      <c r="T570" t="str">
        <f>VLOOKUP(A570,HR_Metrics_Raw!$1:$1048576,10,FALSE)</f>
        <v>No</v>
      </c>
      <c r="U570" t="str">
        <f>VLOOKUP(A570,HR_Metrics_Raw!$1:$1048576,11,FALSE)</f>
        <v>Yes</v>
      </c>
    </row>
    <row r="571" spans="1:21" x14ac:dyDescent="0.35">
      <c r="A571" s="1" t="s">
        <v>1850</v>
      </c>
      <c r="B571" s="1" t="str">
        <f>VLOOKUP(Final_HR_Data!A571,Employee_Master_Raw!$1:$1048576,2,FALSE)</f>
        <v>Sneha Iyer</v>
      </c>
      <c r="C571" s="1" t="str">
        <f>VLOOKUP(A571,Employee_Master_Raw!$1:$1048576,3,FALSE)</f>
        <v>Female</v>
      </c>
      <c r="D571" s="2">
        <f>VLOOKUP(A571,Employee_Master_Raw!$1:$1048576,4,FALSE)</f>
        <v>55</v>
      </c>
      <c r="E571" s="1" t="str">
        <f>VLOOKUP(A571,Employee_Master_Raw!$1:$1048576,5,FALSE)</f>
        <v>Marketing</v>
      </c>
      <c r="F571" s="1" t="str">
        <f>VLOOKUP(A571,Employee_Master_Raw!$1:$1048576,6,FALSE)</f>
        <v>Manager</v>
      </c>
      <c r="G571" s="1" t="str">
        <f>VLOOKUP(A571,Employee_Master_Raw!$1:$1048576,7,FALSE)</f>
        <v>Bangalore</v>
      </c>
      <c r="H571" s="6">
        <f>IF(VLOOKUP(A571,Employee_Master_Raw!$1:$1048576,8,FALSE)=0,"",VLOOKUP(A571,Employee_Master_Raw!$1:$1048576,8,FALSE))</f>
        <v>43267</v>
      </c>
      <c r="I571" t="str">
        <f>VLOOKUP(A571,Employee_Master_Raw!$1:$1048576,9,FALSE)</f>
        <v>MCA</v>
      </c>
      <c r="J571" s="3">
        <f>VLOOKUP(A571,Employee_Master_Raw!$1:$1048576,10,FALSE)</f>
        <v>8</v>
      </c>
      <c r="K571" t="str">
        <f>VLOOKUP(A571,Employee_Master_Raw!$1:$1048576,11,FALSE)</f>
        <v>Sneha Thomas</v>
      </c>
      <c r="L571" s="10">
        <f>VLOOKUP(A571,HR_Metrics_Raw!$1:$1048576,2,FALSE)</f>
        <v>136799</v>
      </c>
      <c r="M571" s="3">
        <f>VLOOKUP(A571,HR_Metrics_Raw!$1:$1048576,3,FALSE)</f>
        <v>2</v>
      </c>
      <c r="N571" s="3">
        <f>VLOOKUP(A571,HR_Metrics_Raw!$1:$1048576,4,FALSE)</f>
        <v>5</v>
      </c>
      <c r="O571" s="12">
        <f>VLOOKUP(A571,HR_Metrics_Raw!$1:$1048576,5,FALSE)</f>
        <v>0.95</v>
      </c>
      <c r="P571" s="3">
        <f>VLOOKUP(A571,HR_Metrics_Raw!$1:$1048576,6,FALSE)</f>
        <v>24</v>
      </c>
      <c r="Q571" t="str">
        <f>VLOOKUP(A571,HR_Metrics_Raw!$1:$1048576,7,FALSE)</f>
        <v>Maternity/Paternity</v>
      </c>
      <c r="R571" t="str">
        <f>VLOOKUP(A571,HR_Metrics_Raw!$1:$1048576,8,FALSE)</f>
        <v>No</v>
      </c>
      <c r="S571" s="3">
        <f>VLOOKUP(A571,HR_Metrics_Raw!$1:$1048576,9,FALSE)</f>
        <v>44</v>
      </c>
      <c r="T571" t="str">
        <f>VLOOKUP(A571,HR_Metrics_Raw!$1:$1048576,10,FALSE)</f>
        <v>No</v>
      </c>
      <c r="U571" t="str">
        <f>VLOOKUP(A571,HR_Metrics_Raw!$1:$1048576,11,FALSE)</f>
        <v>No</v>
      </c>
    </row>
    <row r="572" spans="1:21" x14ac:dyDescent="0.35">
      <c r="A572" s="1" t="s">
        <v>352</v>
      </c>
      <c r="B572" s="1" t="str">
        <f>VLOOKUP(Final_HR_Data!A572,Employee_Master_Raw!$1:$1048576,2,FALSE)</f>
        <v>Amit Das</v>
      </c>
      <c r="C572" s="1" t="str">
        <f>VLOOKUP(A572,Employee_Master_Raw!$1:$1048576,3,FALSE)</f>
        <v>Female</v>
      </c>
      <c r="D572" s="2">
        <f>VLOOKUP(A572,Employee_Master_Raw!$1:$1048576,4,FALSE)</f>
        <v>48</v>
      </c>
      <c r="E572" s="1" t="str">
        <f>VLOOKUP(A572,Employee_Master_Raw!$1:$1048576,5,FALSE)</f>
        <v>Operations</v>
      </c>
      <c r="F572" s="1" t="str">
        <f>VLOOKUP(A572,Employee_Master_Raw!$1:$1048576,6,FALSE)</f>
        <v>Manager</v>
      </c>
      <c r="G572" s="1" t="str">
        <f>VLOOKUP(A572,Employee_Master_Raw!$1:$1048576,7,FALSE)</f>
        <v>Kochi</v>
      </c>
      <c r="H572" s="6">
        <f>IF(VLOOKUP(A572,Employee_Master_Raw!$1:$1048576,8,FALSE)=0,"",VLOOKUP(A572,Employee_Master_Raw!$1:$1048576,8,FALSE))</f>
        <v>42580</v>
      </c>
      <c r="I572" t="str">
        <f>VLOOKUP(A572,Employee_Master_Raw!$1:$1048576,9,FALSE)</f>
        <v>Unknown</v>
      </c>
      <c r="J572" s="3">
        <f>VLOOKUP(A572,Employee_Master_Raw!$1:$1048576,10,FALSE)</f>
        <v>4</v>
      </c>
      <c r="K572" t="str">
        <f>VLOOKUP(A572,Employee_Master_Raw!$1:$1048576,11,FALSE)</f>
        <v>Priya Sharma</v>
      </c>
      <c r="L572" s="10">
        <f>VLOOKUP(A572,HR_Metrics_Raw!$1:$1048576,2,FALSE)</f>
        <v>129494</v>
      </c>
      <c r="M572" s="3">
        <f>VLOOKUP(A572,HR_Metrics_Raw!$1:$1048576,3,FALSE)</f>
        <v>2</v>
      </c>
      <c r="N572" s="3">
        <f>VLOOKUP(A572,HR_Metrics_Raw!$1:$1048576,4,FALSE)</f>
        <v>10</v>
      </c>
      <c r="O572" s="12">
        <f>VLOOKUP(A572,HR_Metrics_Raw!$1:$1048576,5,FALSE)</f>
        <v>0.9</v>
      </c>
      <c r="P572" s="3">
        <f>VLOOKUP(A572,HR_Metrics_Raw!$1:$1048576,6,FALSE)</f>
        <v>17</v>
      </c>
      <c r="Q572" t="str">
        <f>VLOOKUP(A572,HR_Metrics_Raw!$1:$1048576,7,FALSE)</f>
        <v>Sick</v>
      </c>
      <c r="R572" t="str">
        <f>VLOOKUP(A572,HR_Metrics_Raw!$1:$1048576,8,FALSE)</f>
        <v>No</v>
      </c>
      <c r="S572" s="3">
        <f>VLOOKUP(A572,HR_Metrics_Raw!$1:$1048576,9,FALSE)</f>
        <v>25</v>
      </c>
      <c r="T572" t="str">
        <f>VLOOKUP(A572,HR_Metrics_Raw!$1:$1048576,10,FALSE)</f>
        <v>Yes</v>
      </c>
      <c r="U572" t="str">
        <f>VLOOKUP(A572,HR_Metrics_Raw!$1:$1048576,11,FALSE)</f>
        <v>No</v>
      </c>
    </row>
    <row r="573" spans="1:21" x14ac:dyDescent="0.35">
      <c r="A573" s="1" t="s">
        <v>2699</v>
      </c>
      <c r="B573" s="1" t="str">
        <f>VLOOKUP(Final_HR_Data!A573,Employee_Master_Raw!$1:$1048576,2,FALSE)</f>
        <v>Priya Menon</v>
      </c>
      <c r="C573" s="1" t="str">
        <f>VLOOKUP(A573,Employee_Master_Raw!$1:$1048576,3,FALSE)</f>
        <v>Female</v>
      </c>
      <c r="D573" s="2">
        <f>VLOOKUP(A573,Employee_Master_Raw!$1:$1048576,4,FALSE)</f>
        <v>29</v>
      </c>
      <c r="E573" s="1" t="str">
        <f>VLOOKUP(A573,Employee_Master_Raw!$1:$1048576,5,FALSE)</f>
        <v>Customer Support</v>
      </c>
      <c r="F573" s="1" t="str">
        <f>VLOOKUP(A573,Employee_Master_Raw!$1:$1048576,6,FALSE)</f>
        <v>Manager</v>
      </c>
      <c r="G573" s="1" t="str">
        <f>VLOOKUP(A573,Employee_Master_Raw!$1:$1048576,7,FALSE)</f>
        <v>Delhi</v>
      </c>
      <c r="H573" s="6">
        <f>IF(VLOOKUP(A573,Employee_Master_Raw!$1:$1048576,8,FALSE)=0,"",VLOOKUP(A573,Employee_Master_Raw!$1:$1048576,8,FALSE))</f>
        <v>45409</v>
      </c>
      <c r="I573" t="str">
        <f>VLOOKUP(A573,Employee_Master_Raw!$1:$1048576,9,FALSE)</f>
        <v>MCA</v>
      </c>
      <c r="J573" s="3">
        <f>VLOOKUP(A573,Employee_Master_Raw!$1:$1048576,10,FALSE)</f>
        <v>19</v>
      </c>
      <c r="K573" t="str">
        <f>VLOOKUP(A573,Employee_Master_Raw!$1:$1048576,11,FALSE)</f>
        <v>Anil Menon</v>
      </c>
      <c r="L573" s="10">
        <f>VLOOKUP(A573,HR_Metrics_Raw!$1:$1048576,2,FALSE)</f>
        <v>137153</v>
      </c>
      <c r="M573" s="3">
        <f>VLOOKUP(A573,HR_Metrics_Raw!$1:$1048576,3,FALSE)</f>
        <v>3</v>
      </c>
      <c r="N573" s="3">
        <f>VLOOKUP(A573,HR_Metrics_Raw!$1:$1048576,4,FALSE)</f>
        <v>1</v>
      </c>
      <c r="O573" s="12">
        <f>VLOOKUP(A573,HR_Metrics_Raw!$1:$1048576,5,FALSE)</f>
        <v>0.9</v>
      </c>
      <c r="P573" s="3">
        <f>VLOOKUP(A573,HR_Metrics_Raw!$1:$1048576,6,FALSE)</f>
        <v>6</v>
      </c>
      <c r="Q573" t="str">
        <f>VLOOKUP(A573,HR_Metrics_Raw!$1:$1048576,7,FALSE)</f>
        <v>Sick</v>
      </c>
      <c r="R573" t="str">
        <f>VLOOKUP(A573,HR_Metrics_Raw!$1:$1048576,8,FALSE)</f>
        <v>No</v>
      </c>
      <c r="S573" s="3">
        <f>VLOOKUP(A573,HR_Metrics_Raw!$1:$1048576,9,FALSE)</f>
        <v>68</v>
      </c>
      <c r="T573" t="str">
        <f>VLOOKUP(A573,HR_Metrics_Raw!$1:$1048576,10,FALSE)</f>
        <v>No</v>
      </c>
      <c r="U573" t="str">
        <f>VLOOKUP(A573,HR_Metrics_Raw!$1:$1048576,11,FALSE)</f>
        <v>No</v>
      </c>
    </row>
    <row r="574" spans="1:21" x14ac:dyDescent="0.35">
      <c r="A574" s="1" t="s">
        <v>2560</v>
      </c>
      <c r="B574" s="1" t="str">
        <f>VLOOKUP(Final_HR_Data!A574,Employee_Master_Raw!$1:$1048576,2,FALSE)</f>
        <v>Priya Menon</v>
      </c>
      <c r="C574" s="1" t="str">
        <f>VLOOKUP(A574,Employee_Master_Raw!$1:$1048576,3,FALSE)</f>
        <v>Female</v>
      </c>
      <c r="D574" s="2">
        <f>VLOOKUP(A574,Employee_Master_Raw!$1:$1048576,4,FALSE)</f>
        <v>56</v>
      </c>
      <c r="E574" s="1" t="str">
        <f>VLOOKUP(A574,Employee_Master_Raw!$1:$1048576,5,FALSE)</f>
        <v>Sales</v>
      </c>
      <c r="F574" s="1" t="str">
        <f>VLOOKUP(A574,Employee_Master_Raw!$1:$1048576,6,FALSE)</f>
        <v>Executive</v>
      </c>
      <c r="G574" s="1" t="str">
        <f>VLOOKUP(A574,Employee_Master_Raw!$1:$1048576,7,FALSE)</f>
        <v>Mumbai</v>
      </c>
      <c r="H574" s="6">
        <f>IF(VLOOKUP(A574,Employee_Master_Raw!$1:$1048576,8,FALSE)=0,"",VLOOKUP(A574,Employee_Master_Raw!$1:$1048576,8,FALSE))</f>
        <v>44966</v>
      </c>
      <c r="I574" t="str">
        <f>VLOOKUP(A574,Employee_Master_Raw!$1:$1048576,9,FALSE)</f>
        <v>MCA</v>
      </c>
      <c r="J574" s="3">
        <f>VLOOKUP(A574,Employee_Master_Raw!$1:$1048576,10,FALSE)</f>
        <v>10</v>
      </c>
      <c r="K574" t="str">
        <f>VLOOKUP(A574,Employee_Master_Raw!$1:$1048576,11,FALSE)</f>
        <v>Anil Menon</v>
      </c>
      <c r="L574" s="10">
        <f>VLOOKUP(A574,HR_Metrics_Raw!$1:$1048576,2,FALSE)</f>
        <v>165509</v>
      </c>
      <c r="M574" s="3">
        <f>VLOOKUP(A574,HR_Metrics_Raw!$1:$1048576,3,FALSE)</f>
        <v>3</v>
      </c>
      <c r="N574" s="3">
        <f>VLOOKUP(A574,HR_Metrics_Raw!$1:$1048576,4,FALSE)</f>
        <v>9</v>
      </c>
      <c r="O574" s="12">
        <f>VLOOKUP(A574,HR_Metrics_Raw!$1:$1048576,5,FALSE)</f>
        <v>0.91700000000000004</v>
      </c>
      <c r="P574" s="3">
        <f>VLOOKUP(A574,HR_Metrics_Raw!$1:$1048576,6,FALSE)</f>
        <v>21</v>
      </c>
      <c r="Q574" t="str">
        <f>VLOOKUP(A574,HR_Metrics_Raw!$1:$1048576,7,FALSE)</f>
        <v>Unpaid</v>
      </c>
      <c r="R574" t="str">
        <f>VLOOKUP(A574,HR_Metrics_Raw!$1:$1048576,8,FALSE)</f>
        <v>Yes</v>
      </c>
      <c r="S574" s="3">
        <f>VLOOKUP(A574,HR_Metrics_Raw!$1:$1048576,9,FALSE)</f>
        <v>48</v>
      </c>
      <c r="T574" t="str">
        <f>VLOOKUP(A574,HR_Metrics_Raw!$1:$1048576,10,FALSE)</f>
        <v>No</v>
      </c>
      <c r="U574" t="str">
        <f>VLOOKUP(A574,HR_Metrics_Raw!$1:$1048576,11,FALSE)</f>
        <v>No</v>
      </c>
    </row>
    <row r="575" spans="1:21" x14ac:dyDescent="0.35">
      <c r="A575" s="1" t="s">
        <v>2443</v>
      </c>
      <c r="B575" s="1" t="str">
        <f>VLOOKUP(Final_HR_Data!A575,Employee_Master_Raw!$1:$1048576,2,FALSE)</f>
        <v>Neha Thomas</v>
      </c>
      <c r="C575" s="1" t="str">
        <f>VLOOKUP(A575,Employee_Master_Raw!$1:$1048576,3,FALSE)</f>
        <v>Female</v>
      </c>
      <c r="D575" s="2">
        <f>VLOOKUP(A575,Employee_Master_Raw!$1:$1048576,4,FALSE)</f>
        <v>29</v>
      </c>
      <c r="E575" s="1" t="str">
        <f>VLOOKUP(A575,Employee_Master_Raw!$1:$1048576,5,FALSE)</f>
        <v>HR</v>
      </c>
      <c r="F575" s="1" t="str">
        <f>VLOOKUP(A575,Employee_Master_Raw!$1:$1048576,6,FALSE)</f>
        <v>Manager</v>
      </c>
      <c r="G575" s="1" t="str">
        <f>VLOOKUP(A575,Employee_Master_Raw!$1:$1048576,7,FALSE)</f>
        <v>Hyderabad</v>
      </c>
      <c r="H575" s="6">
        <f>IF(VLOOKUP(A575,Employee_Master_Raw!$1:$1048576,8,FALSE)=0,"",VLOOKUP(A575,Employee_Master_Raw!$1:$1048576,8,FALSE))</f>
        <v>44364</v>
      </c>
      <c r="I575" t="str">
        <f>VLOOKUP(A575,Employee_Master_Raw!$1:$1048576,9,FALSE)</f>
        <v>MCA</v>
      </c>
      <c r="J575" s="3">
        <f>VLOOKUP(A575,Employee_Master_Raw!$1:$1048576,10,FALSE)</f>
        <v>14</v>
      </c>
      <c r="K575" t="str">
        <f>VLOOKUP(A575,Employee_Master_Raw!$1:$1048576,11,FALSE)</f>
        <v>Rahul Nair</v>
      </c>
      <c r="L575" s="10">
        <f>VLOOKUP(A575,HR_Metrics_Raw!$1:$1048576,2,FALSE)</f>
        <v>45353</v>
      </c>
      <c r="M575" s="3">
        <f>VLOOKUP(A575,HR_Metrics_Raw!$1:$1048576,3,FALSE)</f>
        <v>3</v>
      </c>
      <c r="N575" s="3">
        <f>VLOOKUP(A575,HR_Metrics_Raw!$1:$1048576,4,FALSE)</f>
        <v>3</v>
      </c>
      <c r="O575" s="12">
        <f>VLOOKUP(A575,HR_Metrics_Raw!$1:$1048576,5,FALSE)</f>
        <v>0.97900000000000009</v>
      </c>
      <c r="P575" s="3">
        <f>VLOOKUP(A575,HR_Metrics_Raw!$1:$1048576,6,FALSE)</f>
        <v>14</v>
      </c>
      <c r="Q575" t="str">
        <f>VLOOKUP(A575,HR_Metrics_Raw!$1:$1048576,7,FALSE)</f>
        <v>Maternity/Paternity</v>
      </c>
      <c r="R575" t="str">
        <f>VLOOKUP(A575,HR_Metrics_Raw!$1:$1048576,8,FALSE)</f>
        <v>No</v>
      </c>
      <c r="S575" s="3">
        <f>VLOOKUP(A575,HR_Metrics_Raw!$1:$1048576,9,FALSE)</f>
        <v>15</v>
      </c>
      <c r="T575" t="str">
        <f>VLOOKUP(A575,HR_Metrics_Raw!$1:$1048576,10,FALSE)</f>
        <v>Yes</v>
      </c>
      <c r="U575" t="str">
        <f>VLOOKUP(A575,HR_Metrics_Raw!$1:$1048576,11,FALSE)</f>
        <v>Yes</v>
      </c>
    </row>
    <row r="576" spans="1:21" x14ac:dyDescent="0.35">
      <c r="A576" s="1" t="s">
        <v>1791</v>
      </c>
      <c r="B576" s="1" t="str">
        <f>VLOOKUP(Final_HR_Data!A576,Employee_Master_Raw!$1:$1048576,2,FALSE)</f>
        <v>Kiran Patel</v>
      </c>
      <c r="C576" s="1" t="str">
        <f>VLOOKUP(A576,Employee_Master_Raw!$1:$1048576,3,FALSE)</f>
        <v>Male</v>
      </c>
      <c r="D576" s="2">
        <f>VLOOKUP(A576,Employee_Master_Raw!$1:$1048576,4,FALSE)</f>
        <v>52</v>
      </c>
      <c r="E576" s="1" t="str">
        <f>VLOOKUP(A576,Employee_Master_Raw!$1:$1048576,5,FALSE)</f>
        <v>IT</v>
      </c>
      <c r="F576" s="1" t="str">
        <f>VLOOKUP(A576,Employee_Master_Raw!$1:$1048576,6,FALSE)</f>
        <v>Analyst</v>
      </c>
      <c r="G576" s="1" t="str">
        <f>VLOOKUP(A576,Employee_Master_Raw!$1:$1048576,7,FALSE)</f>
        <v>Hyderabad</v>
      </c>
      <c r="H576" s="6">
        <f>IF(VLOOKUP(A576,Employee_Master_Raw!$1:$1048576,8,FALSE)=0,"",VLOOKUP(A576,Employee_Master_Raw!$1:$1048576,8,FALSE))</f>
        <v>45871</v>
      </c>
      <c r="I576" t="str">
        <f>VLOOKUP(A576,Employee_Master_Raw!$1:$1048576,9,FALSE)</f>
        <v>MBA</v>
      </c>
      <c r="J576" s="3">
        <f>VLOOKUP(A576,Employee_Master_Raw!$1:$1048576,10,FALSE)</f>
        <v>5</v>
      </c>
      <c r="K576" t="str">
        <f>VLOOKUP(A576,Employee_Master_Raw!$1:$1048576,11,FALSE)</f>
        <v>Priya Sharma</v>
      </c>
      <c r="L576" s="10">
        <f>VLOOKUP(A576,HR_Metrics_Raw!$1:$1048576,2,FALSE)</f>
        <v>76444</v>
      </c>
      <c r="M576" s="3">
        <f>VLOOKUP(A576,HR_Metrics_Raw!$1:$1048576,3,FALSE)</f>
        <v>4</v>
      </c>
      <c r="N576" s="3">
        <f>VLOOKUP(A576,HR_Metrics_Raw!$1:$1048576,4,FALSE)</f>
        <v>3</v>
      </c>
      <c r="O576" s="12">
        <f>VLOOKUP(A576,HR_Metrics_Raw!$1:$1048576,5,FALSE)</f>
        <v>0.93900000000000006</v>
      </c>
      <c r="P576" s="3">
        <f>VLOOKUP(A576,HR_Metrics_Raw!$1:$1048576,6,FALSE)</f>
        <v>16</v>
      </c>
      <c r="Q576" t="str">
        <f>VLOOKUP(A576,HR_Metrics_Raw!$1:$1048576,7,FALSE)</f>
        <v>Earned</v>
      </c>
      <c r="R576" t="str">
        <f>VLOOKUP(A576,HR_Metrics_Raw!$1:$1048576,8,FALSE)</f>
        <v>Yes</v>
      </c>
      <c r="S576" s="3">
        <f>VLOOKUP(A576,HR_Metrics_Raw!$1:$1048576,9,FALSE)</f>
        <v>5</v>
      </c>
      <c r="T576" t="str">
        <f>VLOOKUP(A576,HR_Metrics_Raw!$1:$1048576,10,FALSE)</f>
        <v>No</v>
      </c>
      <c r="U576" t="str">
        <f>VLOOKUP(A576,HR_Metrics_Raw!$1:$1048576,11,FALSE)</f>
        <v>No</v>
      </c>
    </row>
    <row r="577" spans="1:21" x14ac:dyDescent="0.35">
      <c r="A577" s="1" t="s">
        <v>1595</v>
      </c>
      <c r="B577" s="1" t="str">
        <f>VLOOKUP(Final_HR_Data!A577,Employee_Master_Raw!$1:$1048576,2,FALSE)</f>
        <v>Kiran Patel</v>
      </c>
      <c r="C577" s="1" t="str">
        <f>VLOOKUP(A577,Employee_Master_Raw!$1:$1048576,3,FALSE)</f>
        <v>Male</v>
      </c>
      <c r="D577" s="2">
        <f>VLOOKUP(A577,Employee_Master_Raw!$1:$1048576,4,FALSE)</f>
        <v>50</v>
      </c>
      <c r="E577" s="1" t="str">
        <f>VLOOKUP(A577,Employee_Master_Raw!$1:$1048576,5,FALSE)</f>
        <v>Sales</v>
      </c>
      <c r="F577" s="1" t="str">
        <f>VLOOKUP(A577,Employee_Master_Raw!$1:$1048576,6,FALSE)</f>
        <v>Analyst</v>
      </c>
      <c r="G577" s="1" t="str">
        <f>VLOOKUP(A577,Employee_Master_Raw!$1:$1048576,7,FALSE)</f>
        <v>Hyderabad</v>
      </c>
      <c r="H577" s="6">
        <f>IF(VLOOKUP(A577,Employee_Master_Raw!$1:$1048576,8,FALSE)=0,"",VLOOKUP(A577,Employee_Master_Raw!$1:$1048576,8,FALSE))</f>
        <v>42478</v>
      </c>
      <c r="I577" t="str">
        <f>VLOOKUP(A577,Employee_Master_Raw!$1:$1048576,9,FALSE)</f>
        <v>MBA</v>
      </c>
      <c r="J577" s="3">
        <f>VLOOKUP(A577,Employee_Master_Raw!$1:$1048576,10,FALSE)</f>
        <v>20</v>
      </c>
      <c r="K577" t="str">
        <f>VLOOKUP(A577,Employee_Master_Raw!$1:$1048576,11,FALSE)</f>
        <v>Anil Menon</v>
      </c>
      <c r="L577" s="10">
        <f>VLOOKUP(A577,HR_Metrics_Raw!$1:$1048576,2,FALSE)</f>
        <v>150039</v>
      </c>
      <c r="M577" s="3">
        <f>VLOOKUP(A577,HR_Metrics_Raw!$1:$1048576,3,FALSE)</f>
        <v>4</v>
      </c>
      <c r="N577" s="3">
        <f>VLOOKUP(A577,HR_Metrics_Raw!$1:$1048576,4,FALSE)</f>
        <v>4</v>
      </c>
      <c r="O577" s="12">
        <f>VLOOKUP(A577,HR_Metrics_Raw!$1:$1048576,5,FALSE)</f>
        <v>1</v>
      </c>
      <c r="P577" s="3">
        <f>VLOOKUP(A577,HR_Metrics_Raw!$1:$1048576,6,FALSE)</f>
        <v>7</v>
      </c>
      <c r="Q577" t="str">
        <f>VLOOKUP(A577,HR_Metrics_Raw!$1:$1048576,7,FALSE)</f>
        <v>Sick</v>
      </c>
      <c r="R577" t="str">
        <f>VLOOKUP(A577,HR_Metrics_Raw!$1:$1048576,8,FALSE)</f>
        <v>Yes</v>
      </c>
      <c r="S577" s="3">
        <f>VLOOKUP(A577,HR_Metrics_Raw!$1:$1048576,9,FALSE)</f>
        <v>71</v>
      </c>
      <c r="T577" t="str">
        <f>VLOOKUP(A577,HR_Metrics_Raw!$1:$1048576,10,FALSE)</f>
        <v>Yes</v>
      </c>
      <c r="U577" t="str">
        <f>VLOOKUP(A577,HR_Metrics_Raw!$1:$1048576,11,FALSE)</f>
        <v>No</v>
      </c>
    </row>
    <row r="578" spans="1:21" x14ac:dyDescent="0.35">
      <c r="A578" s="1" t="s">
        <v>1197</v>
      </c>
      <c r="B578" s="1" t="str">
        <f>VLOOKUP(Final_HR_Data!A578,Employee_Master_Raw!$1:$1048576,2,FALSE)</f>
        <v>Amit Das</v>
      </c>
      <c r="C578" s="1" t="str">
        <f>VLOOKUP(A578,Employee_Master_Raw!$1:$1048576,3,FALSE)</f>
        <v>Male</v>
      </c>
      <c r="D578" s="2">
        <f>VLOOKUP(A578,Employee_Master_Raw!$1:$1048576,4,FALSE)</f>
        <v>30</v>
      </c>
      <c r="E578" s="1" t="str">
        <f>VLOOKUP(A578,Employee_Master_Raw!$1:$1048576,5,FALSE)</f>
        <v>Customer Support</v>
      </c>
      <c r="F578" s="1" t="str">
        <f>VLOOKUP(A578,Employee_Master_Raw!$1:$1048576,6,FALSE)</f>
        <v>Manager</v>
      </c>
      <c r="G578" s="1" t="str">
        <f>VLOOKUP(A578,Employee_Master_Raw!$1:$1048576,7,FALSE)</f>
        <v>Hyderabad</v>
      </c>
      <c r="H578" s="6">
        <f>IF(VLOOKUP(A578,Employee_Master_Raw!$1:$1048576,8,FALSE)=0,"",VLOOKUP(A578,Employee_Master_Raw!$1:$1048576,8,FALSE))</f>
        <v>42700</v>
      </c>
      <c r="I578" t="str">
        <f>VLOOKUP(A578,Employee_Master_Raw!$1:$1048576,9,FALSE)</f>
        <v>Master's</v>
      </c>
      <c r="J578" s="3">
        <f>VLOOKUP(A578,Employee_Master_Raw!$1:$1048576,10,FALSE)</f>
        <v>0</v>
      </c>
      <c r="K578" t="str">
        <f>VLOOKUP(A578,Employee_Master_Raw!$1:$1048576,11,FALSE)</f>
        <v>Rahul Nair</v>
      </c>
      <c r="L578" s="10">
        <f>VLOOKUP(A578,HR_Metrics_Raw!$1:$1048576,2,FALSE)</f>
        <v>71597</v>
      </c>
      <c r="M578" s="3">
        <f>VLOOKUP(A578,HR_Metrics_Raw!$1:$1048576,3,FALSE)</f>
        <v>2</v>
      </c>
      <c r="N578" s="3">
        <f>VLOOKUP(A578,HR_Metrics_Raw!$1:$1048576,4,FALSE)</f>
        <v>4</v>
      </c>
      <c r="O578" s="12">
        <f>VLOOKUP(A578,HR_Metrics_Raw!$1:$1048576,5,FALSE)</f>
        <v>0.96299999999999997</v>
      </c>
      <c r="P578" s="3">
        <f>VLOOKUP(A578,HR_Metrics_Raw!$1:$1048576,6,FALSE)</f>
        <v>12</v>
      </c>
      <c r="Q578" t="str">
        <f>VLOOKUP(A578,HR_Metrics_Raw!$1:$1048576,7,FALSE)</f>
        <v>Unpaid</v>
      </c>
      <c r="R578" t="str">
        <f>VLOOKUP(A578,HR_Metrics_Raw!$1:$1048576,8,FALSE)</f>
        <v>No</v>
      </c>
      <c r="S578" s="3">
        <f>VLOOKUP(A578,HR_Metrics_Raw!$1:$1048576,9,FALSE)</f>
        <v>21</v>
      </c>
      <c r="T578" t="str">
        <f>VLOOKUP(A578,HR_Metrics_Raw!$1:$1048576,10,FALSE)</f>
        <v>Yes</v>
      </c>
      <c r="U578" t="str">
        <f>VLOOKUP(A578,HR_Metrics_Raw!$1:$1048576,11,FALSE)</f>
        <v>No</v>
      </c>
    </row>
    <row r="579" spans="1:21" x14ac:dyDescent="0.35">
      <c r="A579" s="1" t="s">
        <v>1805</v>
      </c>
      <c r="B579" s="1" t="str">
        <f>VLOOKUP(Final_HR_Data!A579,Employee_Master_Raw!$1:$1048576,2,FALSE)</f>
        <v>Ananya Sharma</v>
      </c>
      <c r="C579" s="1" t="str">
        <f>VLOOKUP(A579,Employee_Master_Raw!$1:$1048576,3,FALSE)</f>
        <v>Female</v>
      </c>
      <c r="D579" s="2">
        <f>VLOOKUP(A579,Employee_Master_Raw!$1:$1048576,4,FALSE)</f>
        <v>49</v>
      </c>
      <c r="E579" s="1" t="str">
        <f>VLOOKUP(A579,Employee_Master_Raw!$1:$1048576,5,FALSE)</f>
        <v>Operations</v>
      </c>
      <c r="F579" s="1" t="str">
        <f>VLOOKUP(A579,Employee_Master_Raw!$1:$1048576,6,FALSE)</f>
        <v>Specialist</v>
      </c>
      <c r="G579" s="1" t="str">
        <f>VLOOKUP(A579,Employee_Master_Raw!$1:$1048576,7,FALSE)</f>
        <v>Bangalore</v>
      </c>
      <c r="H579" s="6">
        <f>IF(VLOOKUP(A579,Employee_Master_Raw!$1:$1048576,8,FALSE)=0,"",VLOOKUP(A579,Employee_Master_Raw!$1:$1048576,8,FALSE))</f>
        <v>45597</v>
      </c>
      <c r="I579" t="str">
        <f>VLOOKUP(A579,Employee_Master_Raw!$1:$1048576,9,FALSE)</f>
        <v>Bachelor's</v>
      </c>
      <c r="J579" s="3">
        <f>VLOOKUP(A579,Employee_Master_Raw!$1:$1048576,10,FALSE)</f>
        <v>6</v>
      </c>
      <c r="K579" t="str">
        <f>VLOOKUP(A579,Employee_Master_Raw!$1:$1048576,11,FALSE)</f>
        <v>Anil Menon</v>
      </c>
      <c r="L579" s="10">
        <f>VLOOKUP(A579,HR_Metrics_Raw!$1:$1048576,2,FALSE)</f>
        <v>44295</v>
      </c>
      <c r="M579" s="3">
        <f>VLOOKUP(A579,HR_Metrics_Raw!$1:$1048576,3,FALSE)</f>
        <v>2</v>
      </c>
      <c r="N579" s="3">
        <f>VLOOKUP(A579,HR_Metrics_Raw!$1:$1048576,4,FALSE)</f>
        <v>10</v>
      </c>
      <c r="O579" s="12">
        <f>VLOOKUP(A579,HR_Metrics_Raw!$1:$1048576,5,FALSE)</f>
        <v>1</v>
      </c>
      <c r="P579" s="3">
        <f>VLOOKUP(A579,HR_Metrics_Raw!$1:$1048576,6,FALSE)</f>
        <v>11</v>
      </c>
      <c r="Q579" t="str">
        <f>VLOOKUP(A579,HR_Metrics_Raw!$1:$1048576,7,FALSE)</f>
        <v>Sick</v>
      </c>
      <c r="R579" t="str">
        <f>VLOOKUP(A579,HR_Metrics_Raw!$1:$1048576,8,FALSE)</f>
        <v>No</v>
      </c>
      <c r="S579" s="3">
        <f>VLOOKUP(A579,HR_Metrics_Raw!$1:$1048576,9,FALSE)</f>
        <v>35</v>
      </c>
      <c r="T579" t="str">
        <f>VLOOKUP(A579,HR_Metrics_Raw!$1:$1048576,10,FALSE)</f>
        <v>No</v>
      </c>
      <c r="U579" t="str">
        <f>VLOOKUP(A579,HR_Metrics_Raw!$1:$1048576,11,FALSE)</f>
        <v>No</v>
      </c>
    </row>
    <row r="580" spans="1:21" x14ac:dyDescent="0.35">
      <c r="A580" s="1" t="s">
        <v>2254</v>
      </c>
      <c r="B580" s="1" t="str">
        <f>VLOOKUP(Final_HR_Data!A580,Employee_Master_Raw!$1:$1048576,2,FALSE)</f>
        <v>Neha Thomas</v>
      </c>
      <c r="C580" s="1" t="str">
        <f>VLOOKUP(A580,Employee_Master_Raw!$1:$1048576,3,FALSE)</f>
        <v>Female</v>
      </c>
      <c r="D580" s="2">
        <f>VLOOKUP(A580,Employee_Master_Raw!$1:$1048576,4,FALSE)</f>
        <v>52</v>
      </c>
      <c r="E580" s="1" t="str">
        <f>VLOOKUP(A580,Employee_Master_Raw!$1:$1048576,5,FALSE)</f>
        <v>Sales</v>
      </c>
      <c r="F580" s="1" t="str">
        <f>VLOOKUP(A580,Employee_Master_Raw!$1:$1048576,6,FALSE)</f>
        <v>Executive</v>
      </c>
      <c r="G580" s="1" t="str">
        <f>VLOOKUP(A580,Employee_Master_Raw!$1:$1048576,7,FALSE)</f>
        <v>Bangalore</v>
      </c>
      <c r="H580" s="6">
        <f>IF(VLOOKUP(A580,Employee_Master_Raw!$1:$1048576,8,FALSE)=0,"",VLOOKUP(A580,Employee_Master_Raw!$1:$1048576,8,FALSE))</f>
        <v>43173</v>
      </c>
      <c r="I580" t="str">
        <f>VLOOKUP(A580,Employee_Master_Raw!$1:$1048576,9,FALSE)</f>
        <v>Bachelor's</v>
      </c>
      <c r="J580" s="3">
        <f>VLOOKUP(A580,Employee_Master_Raw!$1:$1048576,10,FALSE)</f>
        <v>2</v>
      </c>
      <c r="K580" t="str">
        <f>VLOOKUP(A580,Employee_Master_Raw!$1:$1048576,11,FALSE)</f>
        <v>Sneha Thomas</v>
      </c>
      <c r="L580" s="10">
        <f>VLOOKUP(A580,HR_Metrics_Raw!$1:$1048576,2,FALSE)</f>
        <v>166855</v>
      </c>
      <c r="M580" s="3">
        <f>VLOOKUP(A580,HR_Metrics_Raw!$1:$1048576,3,FALSE)</f>
        <v>4</v>
      </c>
      <c r="N580" s="3">
        <f>VLOOKUP(A580,HR_Metrics_Raw!$1:$1048576,4,FALSE)</f>
        <v>9</v>
      </c>
      <c r="O580" s="12">
        <f>VLOOKUP(A580,HR_Metrics_Raw!$1:$1048576,5,FALSE)</f>
        <v>0.91099999999999992</v>
      </c>
      <c r="P580" s="3">
        <f>VLOOKUP(A580,HR_Metrics_Raw!$1:$1048576,6,FALSE)</f>
        <v>2</v>
      </c>
      <c r="Q580" t="str">
        <f>VLOOKUP(A580,HR_Metrics_Raw!$1:$1048576,7,FALSE)</f>
        <v>Earned</v>
      </c>
      <c r="R580" t="str">
        <f>VLOOKUP(A580,HR_Metrics_Raw!$1:$1048576,8,FALSE)</f>
        <v>No</v>
      </c>
      <c r="S580" s="3">
        <f>VLOOKUP(A580,HR_Metrics_Raw!$1:$1048576,9,FALSE)</f>
        <v>32</v>
      </c>
      <c r="T580" t="str">
        <f>VLOOKUP(A580,HR_Metrics_Raw!$1:$1048576,10,FALSE)</f>
        <v>No</v>
      </c>
      <c r="U580" t="str">
        <f>VLOOKUP(A580,HR_Metrics_Raw!$1:$1048576,11,FALSE)</f>
        <v>No</v>
      </c>
    </row>
    <row r="581" spans="1:21" x14ac:dyDescent="0.35">
      <c r="A581" s="1" t="s">
        <v>2807</v>
      </c>
      <c r="B581" s="1" t="str">
        <f>VLOOKUP(Final_HR_Data!A581,Employee_Master_Raw!$1:$1048576,2,FALSE)</f>
        <v>Arjun Nair</v>
      </c>
      <c r="C581" s="1" t="str">
        <f>VLOOKUP(A581,Employee_Master_Raw!$1:$1048576,3,FALSE)</f>
        <v>Male</v>
      </c>
      <c r="D581" s="2">
        <f>VLOOKUP(A581,Employee_Master_Raw!$1:$1048576,4,FALSE)</f>
        <v>26</v>
      </c>
      <c r="E581" s="1" t="str">
        <f>VLOOKUP(A581,Employee_Master_Raw!$1:$1048576,5,FALSE)</f>
        <v>Sales</v>
      </c>
      <c r="F581" s="1" t="str">
        <f>VLOOKUP(A581,Employee_Master_Raw!$1:$1048576,6,FALSE)</f>
        <v>Specialist</v>
      </c>
      <c r="G581" s="1" t="str">
        <f>VLOOKUP(A581,Employee_Master_Raw!$1:$1048576,7,FALSE)</f>
        <v>Mumbai</v>
      </c>
      <c r="H581" s="6">
        <f>IF(VLOOKUP(A581,Employee_Master_Raw!$1:$1048576,8,FALSE)=0,"",VLOOKUP(A581,Employee_Master_Raw!$1:$1048576,8,FALSE))</f>
        <v>44295</v>
      </c>
      <c r="I581" t="str">
        <f>VLOOKUP(A581,Employee_Master_Raw!$1:$1048576,9,FALSE)</f>
        <v>MCA</v>
      </c>
      <c r="J581" s="3">
        <f>VLOOKUP(A581,Employee_Master_Raw!$1:$1048576,10,FALSE)</f>
        <v>2</v>
      </c>
      <c r="K581" t="str">
        <f>VLOOKUP(A581,Employee_Master_Raw!$1:$1048576,11,FALSE)</f>
        <v>Anil Menon</v>
      </c>
      <c r="L581" s="10">
        <f>VLOOKUP(A581,HR_Metrics_Raw!$1:$1048576,2,FALSE)</f>
        <v>147961</v>
      </c>
      <c r="M581" s="3">
        <f>VLOOKUP(A581,HR_Metrics_Raw!$1:$1048576,3,FALSE)</f>
        <v>4</v>
      </c>
      <c r="N581" s="3">
        <f>VLOOKUP(A581,HR_Metrics_Raw!$1:$1048576,4,FALSE)</f>
        <v>4</v>
      </c>
      <c r="O581" s="12">
        <f>VLOOKUP(A581,HR_Metrics_Raw!$1:$1048576,5,FALSE)</f>
        <v>1</v>
      </c>
      <c r="P581" s="3">
        <f>VLOOKUP(A581,HR_Metrics_Raw!$1:$1048576,6,FALSE)</f>
        <v>29</v>
      </c>
      <c r="Q581" t="str">
        <f>VLOOKUP(A581,HR_Metrics_Raw!$1:$1048576,7,FALSE)</f>
        <v>Casual</v>
      </c>
      <c r="R581" t="str">
        <f>VLOOKUP(A581,HR_Metrics_Raw!$1:$1048576,8,FALSE)</f>
        <v>Yes</v>
      </c>
      <c r="S581" s="3">
        <f>VLOOKUP(A581,HR_Metrics_Raw!$1:$1048576,9,FALSE)</f>
        <v>52</v>
      </c>
      <c r="T581" t="str">
        <f>VLOOKUP(A581,HR_Metrics_Raw!$1:$1048576,10,FALSE)</f>
        <v>Yes</v>
      </c>
      <c r="U581" t="str">
        <f>VLOOKUP(A581,HR_Metrics_Raw!$1:$1048576,11,FALSE)</f>
        <v>No</v>
      </c>
    </row>
    <row r="582" spans="1:21" x14ac:dyDescent="0.35">
      <c r="A582" s="1" t="s">
        <v>736</v>
      </c>
      <c r="B582" s="1" t="str">
        <f>VLOOKUP(Final_HR_Data!A582,Employee_Master_Raw!$1:$1048576,2,FALSE)</f>
        <v>Arjun Nair</v>
      </c>
      <c r="C582" s="1" t="str">
        <f>VLOOKUP(A582,Employee_Master_Raw!$1:$1048576,3,FALSE)</f>
        <v>Female</v>
      </c>
      <c r="D582" s="2">
        <f>VLOOKUP(A582,Employee_Master_Raw!$1:$1048576,4,FALSE)</f>
        <v>44</v>
      </c>
      <c r="E582" s="1" t="str">
        <f>VLOOKUP(A582,Employee_Master_Raw!$1:$1048576,5,FALSE)</f>
        <v>Finance</v>
      </c>
      <c r="F582" s="1" t="str">
        <f>VLOOKUP(A582,Employee_Master_Raw!$1:$1048576,6,FALSE)</f>
        <v>Analyst</v>
      </c>
      <c r="G582" s="1" t="str">
        <f>VLOOKUP(A582,Employee_Master_Raw!$1:$1048576,7,FALSE)</f>
        <v>Pune</v>
      </c>
      <c r="H582" s="6">
        <f>IF(VLOOKUP(A582,Employee_Master_Raw!$1:$1048576,8,FALSE)=0,"",VLOOKUP(A582,Employee_Master_Raw!$1:$1048576,8,FALSE))</f>
        <v>44883</v>
      </c>
      <c r="I582" t="str">
        <f>VLOOKUP(A582,Employee_Master_Raw!$1:$1048576,9,FALSE)</f>
        <v>Master's</v>
      </c>
      <c r="J582" s="3">
        <f>VLOOKUP(A582,Employee_Master_Raw!$1:$1048576,10,FALSE)</f>
        <v>2</v>
      </c>
      <c r="K582" t="str">
        <f>VLOOKUP(A582,Employee_Master_Raw!$1:$1048576,11,FALSE)</f>
        <v>Rahul Nair</v>
      </c>
      <c r="L582" s="10">
        <f>VLOOKUP(A582,HR_Metrics_Raw!$1:$1048576,2,FALSE)</f>
        <v>178720</v>
      </c>
      <c r="M582" s="3">
        <f>VLOOKUP(A582,HR_Metrics_Raw!$1:$1048576,3,FALSE)</f>
        <v>5</v>
      </c>
      <c r="N582" s="3">
        <f>VLOOKUP(A582,HR_Metrics_Raw!$1:$1048576,4,FALSE)</f>
        <v>5</v>
      </c>
      <c r="O582" s="12">
        <f>VLOOKUP(A582,HR_Metrics_Raw!$1:$1048576,5,FALSE)</f>
        <v>0.92200000000000004</v>
      </c>
      <c r="P582" s="3">
        <f>VLOOKUP(A582,HR_Metrics_Raw!$1:$1048576,6,FALSE)</f>
        <v>8</v>
      </c>
      <c r="Q582" t="str">
        <f>VLOOKUP(A582,HR_Metrics_Raw!$1:$1048576,7,FALSE)</f>
        <v>Unpaid</v>
      </c>
      <c r="R582" t="str">
        <f>VLOOKUP(A582,HR_Metrics_Raw!$1:$1048576,8,FALSE)</f>
        <v>No</v>
      </c>
      <c r="S582" s="3">
        <f>VLOOKUP(A582,HR_Metrics_Raw!$1:$1048576,9,FALSE)</f>
        <v>58</v>
      </c>
      <c r="T582" t="str">
        <f>VLOOKUP(A582,HR_Metrics_Raw!$1:$1048576,10,FALSE)</f>
        <v>No</v>
      </c>
      <c r="U582" t="str">
        <f>VLOOKUP(A582,HR_Metrics_Raw!$1:$1048576,11,FALSE)</f>
        <v>No</v>
      </c>
    </row>
    <row r="583" spans="1:21" x14ac:dyDescent="0.35">
      <c r="A583" s="1" t="s">
        <v>1327</v>
      </c>
      <c r="B583" s="1" t="str">
        <f>VLOOKUP(Final_HR_Data!A583,Employee_Master_Raw!$1:$1048576,2,FALSE)</f>
        <v>Neha Thomas</v>
      </c>
      <c r="C583" s="1" t="str">
        <f>VLOOKUP(A583,Employee_Master_Raw!$1:$1048576,3,FALSE)</f>
        <v>Male</v>
      </c>
      <c r="D583" s="2">
        <f>VLOOKUP(A583,Employee_Master_Raw!$1:$1048576,4,FALSE)</f>
        <v>31</v>
      </c>
      <c r="E583" s="1" t="str">
        <f>VLOOKUP(A583,Employee_Master_Raw!$1:$1048576,5,FALSE)</f>
        <v>Marketing</v>
      </c>
      <c r="F583" s="1" t="str">
        <f>VLOOKUP(A583,Employee_Master_Raw!$1:$1048576,6,FALSE)</f>
        <v>Analyst</v>
      </c>
      <c r="G583" s="1" t="str">
        <f>VLOOKUP(A583,Employee_Master_Raw!$1:$1048576,7,FALSE)</f>
        <v>Mumbai</v>
      </c>
      <c r="H583" s="6">
        <f>IF(VLOOKUP(A583,Employee_Master_Raw!$1:$1048576,8,FALSE)=0,"",VLOOKUP(A583,Employee_Master_Raw!$1:$1048576,8,FALSE))</f>
        <v>45692</v>
      </c>
      <c r="I583" t="str">
        <f>VLOOKUP(A583,Employee_Master_Raw!$1:$1048576,9,FALSE)</f>
        <v>MBA</v>
      </c>
      <c r="J583" s="3">
        <f>VLOOKUP(A583,Employee_Master_Raw!$1:$1048576,10,FALSE)</f>
        <v>18</v>
      </c>
      <c r="K583" t="str">
        <f>VLOOKUP(A583,Employee_Master_Raw!$1:$1048576,11,FALSE)</f>
        <v>Priya Sharma</v>
      </c>
      <c r="L583" s="10">
        <f>VLOOKUP(A583,HR_Metrics_Raw!$1:$1048576,2,FALSE)</f>
        <v>92289</v>
      </c>
      <c r="M583" s="3">
        <f>VLOOKUP(A583,HR_Metrics_Raw!$1:$1048576,3,FALSE)</f>
        <v>5</v>
      </c>
      <c r="N583" s="3">
        <f>VLOOKUP(A583,HR_Metrics_Raw!$1:$1048576,4,FALSE)</f>
        <v>6</v>
      </c>
      <c r="O583" s="12">
        <f>VLOOKUP(A583,HR_Metrics_Raw!$1:$1048576,5,FALSE)</f>
        <v>0.8</v>
      </c>
      <c r="P583" s="3">
        <f>VLOOKUP(A583,HR_Metrics_Raw!$1:$1048576,6,FALSE)</f>
        <v>13</v>
      </c>
      <c r="Q583" t="str">
        <f>VLOOKUP(A583,HR_Metrics_Raw!$1:$1048576,7,FALSE)</f>
        <v>Casual</v>
      </c>
      <c r="R583" t="str">
        <f>VLOOKUP(A583,HR_Metrics_Raw!$1:$1048576,8,FALSE)</f>
        <v>Yes</v>
      </c>
      <c r="S583" s="3">
        <f>VLOOKUP(A583,HR_Metrics_Raw!$1:$1048576,9,FALSE)</f>
        <v>47</v>
      </c>
      <c r="T583" t="str">
        <f>VLOOKUP(A583,HR_Metrics_Raw!$1:$1048576,10,FALSE)</f>
        <v>No</v>
      </c>
      <c r="U583" t="str">
        <f>VLOOKUP(A583,HR_Metrics_Raw!$1:$1048576,11,FALSE)</f>
        <v>No</v>
      </c>
    </row>
    <row r="584" spans="1:21" x14ac:dyDescent="0.35">
      <c r="A584" s="1" t="s">
        <v>365</v>
      </c>
      <c r="B584" s="1" t="str">
        <f>VLOOKUP(Final_HR_Data!A584,Employee_Master_Raw!$1:$1048576,2,FALSE)</f>
        <v>Ananya Sharma</v>
      </c>
      <c r="C584" s="1" t="str">
        <f>VLOOKUP(A584,Employee_Master_Raw!$1:$1048576,3,FALSE)</f>
        <v>Female</v>
      </c>
      <c r="D584" s="2">
        <f>VLOOKUP(A584,Employee_Master_Raw!$1:$1048576,4,FALSE)</f>
        <v>28</v>
      </c>
      <c r="E584" s="1" t="str">
        <f>VLOOKUP(A584,Employee_Master_Raw!$1:$1048576,5,FALSE)</f>
        <v>Operations</v>
      </c>
      <c r="F584" s="1" t="str">
        <f>VLOOKUP(A584,Employee_Master_Raw!$1:$1048576,6,FALSE)</f>
        <v>Developer</v>
      </c>
      <c r="G584" s="1" t="str">
        <f>VLOOKUP(A584,Employee_Master_Raw!$1:$1048576,7,FALSE)</f>
        <v>Pune</v>
      </c>
      <c r="H584" s="6">
        <f>IF(VLOOKUP(A584,Employee_Master_Raw!$1:$1048576,8,FALSE)=0,"",VLOOKUP(A584,Employee_Master_Raw!$1:$1048576,8,FALSE))</f>
        <v>45694</v>
      </c>
      <c r="I584" t="str">
        <f>VLOOKUP(A584,Employee_Master_Raw!$1:$1048576,9,FALSE)</f>
        <v>MBA</v>
      </c>
      <c r="J584" s="3">
        <f>VLOOKUP(A584,Employee_Master_Raw!$1:$1048576,10,FALSE)</f>
        <v>8</v>
      </c>
      <c r="K584" t="str">
        <f>VLOOKUP(A584,Employee_Master_Raw!$1:$1048576,11,FALSE)</f>
        <v>Priya Sharma</v>
      </c>
      <c r="L584" s="10">
        <f>VLOOKUP(A584,HR_Metrics_Raw!$1:$1048576,2,FALSE)</f>
        <v>96351</v>
      </c>
      <c r="M584" s="3">
        <f>VLOOKUP(A584,HR_Metrics_Raw!$1:$1048576,3,FALSE)</f>
        <v>5</v>
      </c>
      <c r="N584" s="3">
        <f>VLOOKUP(A584,HR_Metrics_Raw!$1:$1048576,4,FALSE)</f>
        <v>6</v>
      </c>
      <c r="O584" s="12">
        <f>VLOOKUP(A584,HR_Metrics_Raw!$1:$1048576,5,FALSE)</f>
        <v>0.86799999999999999</v>
      </c>
      <c r="P584" s="3">
        <f>VLOOKUP(A584,HR_Metrics_Raw!$1:$1048576,6,FALSE)</f>
        <v>22</v>
      </c>
      <c r="Q584" t="str">
        <f>VLOOKUP(A584,HR_Metrics_Raw!$1:$1048576,7,FALSE)</f>
        <v>Casual</v>
      </c>
      <c r="R584" t="str">
        <f>VLOOKUP(A584,HR_Metrics_Raw!$1:$1048576,8,FALSE)</f>
        <v>No</v>
      </c>
      <c r="S584" s="3">
        <f>VLOOKUP(A584,HR_Metrics_Raw!$1:$1048576,9,FALSE)</f>
        <v>61</v>
      </c>
      <c r="T584" t="str">
        <f>VLOOKUP(A584,HR_Metrics_Raw!$1:$1048576,10,FALSE)</f>
        <v>No</v>
      </c>
      <c r="U584" t="str">
        <f>VLOOKUP(A584,HR_Metrics_Raw!$1:$1048576,11,FALSE)</f>
        <v>No</v>
      </c>
    </row>
    <row r="585" spans="1:21" x14ac:dyDescent="0.35">
      <c r="A585" s="1" t="s">
        <v>601</v>
      </c>
      <c r="B585" s="1" t="str">
        <f>VLOOKUP(Final_HR_Data!A585,Employee_Master_Raw!$1:$1048576,2,FALSE)</f>
        <v>Neha Thomas</v>
      </c>
      <c r="C585" s="1" t="str">
        <f>VLOOKUP(A585,Employee_Master_Raw!$1:$1048576,3,FALSE)</f>
        <v>Female</v>
      </c>
      <c r="D585" s="2">
        <f>VLOOKUP(A585,Employee_Master_Raw!$1:$1048576,4,FALSE)</f>
        <v>49</v>
      </c>
      <c r="E585" s="1" t="str">
        <f>VLOOKUP(A585,Employee_Master_Raw!$1:$1048576,5,FALSE)</f>
        <v>Marketing</v>
      </c>
      <c r="F585" s="1" t="str">
        <f>VLOOKUP(A585,Employee_Master_Raw!$1:$1048576,6,FALSE)</f>
        <v>Executive</v>
      </c>
      <c r="G585" s="1" t="str">
        <f>VLOOKUP(A585,Employee_Master_Raw!$1:$1048576,7,FALSE)</f>
        <v>Bangalore</v>
      </c>
      <c r="H585" s="6">
        <f>IF(VLOOKUP(A585,Employee_Master_Raw!$1:$1048576,8,FALSE)=0,"",VLOOKUP(A585,Employee_Master_Raw!$1:$1048576,8,FALSE))</f>
        <v>42464</v>
      </c>
      <c r="I585" t="str">
        <f>VLOOKUP(A585,Employee_Master_Raw!$1:$1048576,9,FALSE)</f>
        <v>MBA</v>
      </c>
      <c r="J585" s="3">
        <f>VLOOKUP(A585,Employee_Master_Raw!$1:$1048576,10,FALSE)</f>
        <v>18</v>
      </c>
      <c r="K585" t="str">
        <f>VLOOKUP(A585,Employee_Master_Raw!$1:$1048576,11,FALSE)</f>
        <v>Sneha Thomas</v>
      </c>
      <c r="L585" s="10">
        <f>VLOOKUP(A585,HR_Metrics_Raw!$1:$1048576,2,FALSE)</f>
        <v>112073</v>
      </c>
      <c r="M585" s="3">
        <f>VLOOKUP(A585,HR_Metrics_Raw!$1:$1048576,3,FALSE)</f>
        <v>3</v>
      </c>
      <c r="N585" s="3">
        <f>VLOOKUP(A585,HR_Metrics_Raw!$1:$1048576,4,FALSE)</f>
        <v>10</v>
      </c>
      <c r="O585" s="12">
        <f>VLOOKUP(A585,HR_Metrics_Raw!$1:$1048576,5,FALSE)</f>
        <v>0.84099999999999997</v>
      </c>
      <c r="P585" s="3">
        <f>VLOOKUP(A585,HR_Metrics_Raw!$1:$1048576,6,FALSE)</f>
        <v>5</v>
      </c>
      <c r="Q585" t="str">
        <f>VLOOKUP(A585,HR_Metrics_Raw!$1:$1048576,7,FALSE)</f>
        <v>Casual</v>
      </c>
      <c r="R585" t="str">
        <f>VLOOKUP(A585,HR_Metrics_Raw!$1:$1048576,8,FALSE)</f>
        <v>Yes</v>
      </c>
      <c r="S585" s="3">
        <f>VLOOKUP(A585,HR_Metrics_Raw!$1:$1048576,9,FALSE)</f>
        <v>8</v>
      </c>
      <c r="T585" t="str">
        <f>VLOOKUP(A585,HR_Metrics_Raw!$1:$1048576,10,FALSE)</f>
        <v>No</v>
      </c>
      <c r="U585" t="str">
        <f>VLOOKUP(A585,HR_Metrics_Raw!$1:$1048576,11,FALSE)</f>
        <v>No</v>
      </c>
    </row>
    <row r="586" spans="1:21" x14ac:dyDescent="0.35">
      <c r="A586" s="1" t="s">
        <v>2507</v>
      </c>
      <c r="B586" s="1" t="str">
        <f>VLOOKUP(Final_HR_Data!A586,Employee_Master_Raw!$1:$1048576,2,FALSE)</f>
        <v>Amit Das</v>
      </c>
      <c r="C586" s="1" t="str">
        <f>VLOOKUP(A586,Employee_Master_Raw!$1:$1048576,3,FALSE)</f>
        <v>Male</v>
      </c>
      <c r="D586" s="2">
        <f>VLOOKUP(A586,Employee_Master_Raw!$1:$1048576,4,FALSE)</f>
        <v>38</v>
      </c>
      <c r="E586" s="1" t="str">
        <f>VLOOKUP(A586,Employee_Master_Raw!$1:$1048576,5,FALSE)</f>
        <v>Customer Support</v>
      </c>
      <c r="F586" s="1" t="str">
        <f>VLOOKUP(A586,Employee_Master_Raw!$1:$1048576,6,FALSE)</f>
        <v>Manager</v>
      </c>
      <c r="G586" s="1" t="str">
        <f>VLOOKUP(A586,Employee_Master_Raw!$1:$1048576,7,FALSE)</f>
        <v>Pune</v>
      </c>
      <c r="H586" s="6">
        <f>IF(VLOOKUP(A586,Employee_Master_Raw!$1:$1048576,8,FALSE)=0,"",VLOOKUP(A586,Employee_Master_Raw!$1:$1048576,8,FALSE))</f>
        <v>43025</v>
      </c>
      <c r="I586" t="str">
        <f>VLOOKUP(A586,Employee_Master_Raw!$1:$1048576,9,FALSE)</f>
        <v>MBA</v>
      </c>
      <c r="J586" s="3">
        <f>VLOOKUP(A586,Employee_Master_Raw!$1:$1048576,10,FALSE)</f>
        <v>8</v>
      </c>
      <c r="K586" t="str">
        <f>VLOOKUP(A586,Employee_Master_Raw!$1:$1048576,11,FALSE)</f>
        <v>Priya Sharma</v>
      </c>
      <c r="L586" s="10">
        <f>VLOOKUP(A586,HR_Metrics_Raw!$1:$1048576,2,FALSE)</f>
        <v>135613</v>
      </c>
      <c r="M586" s="3">
        <f>VLOOKUP(A586,HR_Metrics_Raw!$1:$1048576,3,FALSE)</f>
        <v>4</v>
      </c>
      <c r="N586" s="3">
        <f>VLOOKUP(A586,HR_Metrics_Raw!$1:$1048576,4,FALSE)</f>
        <v>7</v>
      </c>
      <c r="O586" s="12">
        <f>VLOOKUP(A586,HR_Metrics_Raw!$1:$1048576,5,FALSE)</f>
        <v>0.90400000000000003</v>
      </c>
      <c r="P586" s="3">
        <f>VLOOKUP(A586,HR_Metrics_Raw!$1:$1048576,6,FALSE)</f>
        <v>11</v>
      </c>
      <c r="Q586" t="str">
        <f>VLOOKUP(A586,HR_Metrics_Raw!$1:$1048576,7,FALSE)</f>
        <v>Earned</v>
      </c>
      <c r="R586" t="str">
        <f>VLOOKUP(A586,HR_Metrics_Raw!$1:$1048576,8,FALSE)</f>
        <v>Yes</v>
      </c>
      <c r="S586" s="3">
        <f>VLOOKUP(A586,HR_Metrics_Raw!$1:$1048576,9,FALSE)</f>
        <v>62</v>
      </c>
      <c r="T586" t="str">
        <f>VLOOKUP(A586,HR_Metrics_Raw!$1:$1048576,10,FALSE)</f>
        <v>No</v>
      </c>
      <c r="U586" t="str">
        <f>VLOOKUP(A586,HR_Metrics_Raw!$1:$1048576,11,FALSE)</f>
        <v>No</v>
      </c>
    </row>
    <row r="587" spans="1:21" x14ac:dyDescent="0.35">
      <c r="A587" s="1" t="s">
        <v>259</v>
      </c>
      <c r="B587" s="1" t="str">
        <f>VLOOKUP(Final_HR_Data!A587,Employee_Master_Raw!$1:$1048576,2,FALSE)</f>
        <v>Priya Menon</v>
      </c>
      <c r="C587" s="1" t="str">
        <f>VLOOKUP(A587,Employee_Master_Raw!$1:$1048576,3,FALSE)</f>
        <v>Female</v>
      </c>
      <c r="D587" s="2">
        <f>VLOOKUP(A587,Employee_Master_Raw!$1:$1048576,4,FALSE)</f>
        <v>55</v>
      </c>
      <c r="E587" s="1" t="str">
        <f>VLOOKUP(A587,Employee_Master_Raw!$1:$1048576,5,FALSE)</f>
        <v>HR</v>
      </c>
      <c r="F587" s="1" t="str">
        <f>VLOOKUP(A587,Employee_Master_Raw!$1:$1048576,6,FALSE)</f>
        <v>Executive</v>
      </c>
      <c r="G587" s="1" t="str">
        <f>VLOOKUP(A587,Employee_Master_Raw!$1:$1048576,7,FALSE)</f>
        <v>Delhi</v>
      </c>
      <c r="H587" s="6">
        <f>IF(VLOOKUP(A587,Employee_Master_Raw!$1:$1048576,8,FALSE)=0,"",VLOOKUP(A587,Employee_Master_Raw!$1:$1048576,8,FALSE))</f>
        <v>43710</v>
      </c>
      <c r="I587" t="str">
        <f>VLOOKUP(A587,Employee_Master_Raw!$1:$1048576,9,FALSE)</f>
        <v>MBA</v>
      </c>
      <c r="J587" s="3">
        <f>VLOOKUP(A587,Employee_Master_Raw!$1:$1048576,10,FALSE)</f>
        <v>16</v>
      </c>
      <c r="K587" t="str">
        <f>VLOOKUP(A587,Employee_Master_Raw!$1:$1048576,11,FALSE)</f>
        <v>Sneha Thomas</v>
      </c>
      <c r="L587" s="10">
        <f>VLOOKUP(A587,HR_Metrics_Raw!$1:$1048576,2,FALSE)</f>
        <v>139329</v>
      </c>
      <c r="M587" s="3">
        <f>VLOOKUP(A587,HR_Metrics_Raw!$1:$1048576,3,FALSE)</f>
        <v>3</v>
      </c>
      <c r="N587" s="3">
        <f>VLOOKUP(A587,HR_Metrics_Raw!$1:$1048576,4,FALSE)</f>
        <v>1</v>
      </c>
      <c r="O587" s="12">
        <f>VLOOKUP(A587,HR_Metrics_Raw!$1:$1048576,5,FALSE)</f>
        <v>0.99400000000000011</v>
      </c>
      <c r="P587" s="3">
        <f>VLOOKUP(A587,HR_Metrics_Raw!$1:$1048576,6,FALSE)</f>
        <v>0</v>
      </c>
      <c r="Q587" t="str">
        <f>VLOOKUP(A587,HR_Metrics_Raw!$1:$1048576,7,FALSE)</f>
        <v>Casual</v>
      </c>
      <c r="R587" t="str">
        <f>VLOOKUP(A587,HR_Metrics_Raw!$1:$1048576,8,FALSE)</f>
        <v>Yes</v>
      </c>
      <c r="S587" s="3">
        <f>VLOOKUP(A587,HR_Metrics_Raw!$1:$1048576,9,FALSE)</f>
        <v>2</v>
      </c>
      <c r="T587" t="str">
        <f>VLOOKUP(A587,HR_Metrics_Raw!$1:$1048576,10,FALSE)</f>
        <v>No</v>
      </c>
      <c r="U587" t="str">
        <f>VLOOKUP(A587,HR_Metrics_Raw!$1:$1048576,11,FALSE)</f>
        <v>No</v>
      </c>
    </row>
    <row r="588" spans="1:21" x14ac:dyDescent="0.35">
      <c r="A588" s="1" t="s">
        <v>2937</v>
      </c>
      <c r="B588" s="1" t="str">
        <f>VLOOKUP(Final_HR_Data!A588,Employee_Master_Raw!$1:$1048576,2,FALSE)</f>
        <v>Rahul Kumar</v>
      </c>
      <c r="C588" s="1" t="str">
        <f>VLOOKUP(A588,Employee_Master_Raw!$1:$1048576,3,FALSE)</f>
        <v>Male</v>
      </c>
      <c r="D588" s="2">
        <f>VLOOKUP(A588,Employee_Master_Raw!$1:$1048576,4,FALSE)</f>
        <v>32</v>
      </c>
      <c r="E588" s="1" t="str">
        <f>VLOOKUP(A588,Employee_Master_Raw!$1:$1048576,5,FALSE)</f>
        <v>IT</v>
      </c>
      <c r="F588" s="1" t="str">
        <f>VLOOKUP(A588,Employee_Master_Raw!$1:$1048576,6,FALSE)</f>
        <v>Executive</v>
      </c>
      <c r="G588" s="1" t="str">
        <f>VLOOKUP(A588,Employee_Master_Raw!$1:$1048576,7,FALSE)</f>
        <v>Mumbai</v>
      </c>
      <c r="H588" s="6">
        <f>IF(VLOOKUP(A588,Employee_Master_Raw!$1:$1048576,8,FALSE)=0,"",VLOOKUP(A588,Employee_Master_Raw!$1:$1048576,8,FALSE))</f>
        <v>45045</v>
      </c>
      <c r="I588" t="str">
        <f>VLOOKUP(A588,Employee_Master_Raw!$1:$1048576,9,FALSE)</f>
        <v>MBA</v>
      </c>
      <c r="J588" s="3">
        <f>VLOOKUP(A588,Employee_Master_Raw!$1:$1048576,10,FALSE)</f>
        <v>16</v>
      </c>
      <c r="K588" t="str">
        <f>VLOOKUP(A588,Employee_Master_Raw!$1:$1048576,11,FALSE)</f>
        <v>Unknown</v>
      </c>
      <c r="L588" s="10">
        <f>VLOOKUP(A588,HR_Metrics_Raw!$1:$1048576,2,FALSE)</f>
        <v>88062</v>
      </c>
      <c r="M588" s="3">
        <f>VLOOKUP(A588,HR_Metrics_Raw!$1:$1048576,3,FALSE)</f>
        <v>2</v>
      </c>
      <c r="N588" s="3">
        <f>VLOOKUP(A588,HR_Metrics_Raw!$1:$1048576,4,FALSE)</f>
        <v>9</v>
      </c>
      <c r="O588" s="12">
        <f>VLOOKUP(A588,HR_Metrics_Raw!$1:$1048576,5,FALSE)</f>
        <v>0.96799999999999997</v>
      </c>
      <c r="P588" s="3">
        <f>VLOOKUP(A588,HR_Metrics_Raw!$1:$1048576,6,FALSE)</f>
        <v>8</v>
      </c>
      <c r="Q588" t="str">
        <f>VLOOKUP(A588,HR_Metrics_Raw!$1:$1048576,7,FALSE)</f>
        <v>Earned</v>
      </c>
      <c r="R588" t="str">
        <f>VLOOKUP(A588,HR_Metrics_Raw!$1:$1048576,8,FALSE)</f>
        <v>No</v>
      </c>
      <c r="S588" s="3">
        <f>VLOOKUP(A588,HR_Metrics_Raw!$1:$1048576,9,FALSE)</f>
        <v>16</v>
      </c>
      <c r="T588" t="str">
        <f>VLOOKUP(A588,HR_Metrics_Raw!$1:$1048576,10,FALSE)</f>
        <v>Yes</v>
      </c>
      <c r="U588" t="str">
        <f>VLOOKUP(A588,HR_Metrics_Raw!$1:$1048576,11,FALSE)</f>
        <v>No</v>
      </c>
    </row>
    <row r="589" spans="1:21" x14ac:dyDescent="0.35">
      <c r="A589" s="1" t="s">
        <v>1064</v>
      </c>
      <c r="B589" s="1" t="str">
        <f>VLOOKUP(Final_HR_Data!A589,Employee_Master_Raw!$1:$1048576,2,FALSE)</f>
        <v>Ananya Sharma</v>
      </c>
      <c r="C589" s="1" t="str">
        <f>VLOOKUP(A589,Employee_Master_Raw!$1:$1048576,3,FALSE)</f>
        <v>Male</v>
      </c>
      <c r="D589" s="2">
        <f>VLOOKUP(A589,Employee_Master_Raw!$1:$1048576,4,FALSE)</f>
        <v>34</v>
      </c>
      <c r="E589" s="1" t="str">
        <f>VLOOKUP(A589,Employee_Master_Raw!$1:$1048576,5,FALSE)</f>
        <v>Marketing</v>
      </c>
      <c r="F589" s="1" t="str">
        <f>VLOOKUP(A589,Employee_Master_Raw!$1:$1048576,6,FALSE)</f>
        <v>Specialist</v>
      </c>
      <c r="G589" s="1" t="str">
        <f>VLOOKUP(A589,Employee_Master_Raw!$1:$1048576,7,FALSE)</f>
        <v>Chennai</v>
      </c>
      <c r="H589" s="6">
        <f>IF(VLOOKUP(A589,Employee_Master_Raw!$1:$1048576,8,FALSE)=0,"",VLOOKUP(A589,Employee_Master_Raw!$1:$1048576,8,FALSE))</f>
        <v>43273</v>
      </c>
      <c r="I589" t="str">
        <f>VLOOKUP(A589,Employee_Master_Raw!$1:$1048576,9,FALSE)</f>
        <v>Master's</v>
      </c>
      <c r="J589" s="3">
        <f>VLOOKUP(A589,Employee_Master_Raw!$1:$1048576,10,FALSE)</f>
        <v>17</v>
      </c>
      <c r="K589" t="str">
        <f>VLOOKUP(A589,Employee_Master_Raw!$1:$1048576,11,FALSE)</f>
        <v>Sneha Thomas</v>
      </c>
      <c r="L589" s="10">
        <f>VLOOKUP(A589,HR_Metrics_Raw!$1:$1048576,2,FALSE)</f>
        <v>168162</v>
      </c>
      <c r="M589" s="3">
        <f>VLOOKUP(A589,HR_Metrics_Raw!$1:$1048576,3,FALSE)</f>
        <v>2</v>
      </c>
      <c r="N589" s="3">
        <f>VLOOKUP(A589,HR_Metrics_Raw!$1:$1048576,4,FALSE)</f>
        <v>5</v>
      </c>
      <c r="O589" s="12">
        <f>VLOOKUP(A589,HR_Metrics_Raw!$1:$1048576,5,FALSE)</f>
        <v>0.877</v>
      </c>
      <c r="P589" s="3">
        <f>VLOOKUP(A589,HR_Metrics_Raw!$1:$1048576,6,FALSE)</f>
        <v>25</v>
      </c>
      <c r="Q589" t="str">
        <f>VLOOKUP(A589,HR_Metrics_Raw!$1:$1048576,7,FALSE)</f>
        <v>Unpaid</v>
      </c>
      <c r="R589" t="str">
        <f>VLOOKUP(A589,HR_Metrics_Raw!$1:$1048576,8,FALSE)</f>
        <v>No</v>
      </c>
      <c r="S589" s="3">
        <f>VLOOKUP(A589,HR_Metrics_Raw!$1:$1048576,9,FALSE)</f>
        <v>63</v>
      </c>
      <c r="T589" t="str">
        <f>VLOOKUP(A589,HR_Metrics_Raw!$1:$1048576,10,FALSE)</f>
        <v>Yes</v>
      </c>
      <c r="U589" t="str">
        <f>VLOOKUP(A589,HR_Metrics_Raw!$1:$1048576,11,FALSE)</f>
        <v>No</v>
      </c>
    </row>
    <row r="590" spans="1:21" x14ac:dyDescent="0.35">
      <c r="A590" s="1" t="s">
        <v>1080</v>
      </c>
      <c r="B590" s="1" t="str">
        <f>VLOOKUP(Final_HR_Data!A590,Employee_Master_Raw!$1:$1048576,2,FALSE)</f>
        <v>Priya Menon</v>
      </c>
      <c r="C590" s="1" t="str">
        <f>VLOOKUP(A590,Employee_Master_Raw!$1:$1048576,3,FALSE)</f>
        <v>Female</v>
      </c>
      <c r="D590" s="2">
        <f>VLOOKUP(A590,Employee_Master_Raw!$1:$1048576,4,FALSE)</f>
        <v>51</v>
      </c>
      <c r="E590" s="1" t="str">
        <f>VLOOKUP(A590,Employee_Master_Raw!$1:$1048576,5,FALSE)</f>
        <v>Sales</v>
      </c>
      <c r="F590" s="1" t="str">
        <f>VLOOKUP(A590,Employee_Master_Raw!$1:$1048576,6,FALSE)</f>
        <v>Manager</v>
      </c>
      <c r="G590" s="1" t="str">
        <f>VLOOKUP(A590,Employee_Master_Raw!$1:$1048576,7,FALSE)</f>
        <v>Mumbai</v>
      </c>
      <c r="H590" s="6">
        <f>IF(VLOOKUP(A590,Employee_Master_Raw!$1:$1048576,8,FALSE)=0,"",VLOOKUP(A590,Employee_Master_Raw!$1:$1048576,8,FALSE))</f>
        <v>45136</v>
      </c>
      <c r="I590" t="str">
        <f>VLOOKUP(A590,Employee_Master_Raw!$1:$1048576,9,FALSE)</f>
        <v>Bachelor's</v>
      </c>
      <c r="J590" s="3">
        <f>VLOOKUP(A590,Employee_Master_Raw!$1:$1048576,10,FALSE)</f>
        <v>1</v>
      </c>
      <c r="K590" t="str">
        <f>VLOOKUP(A590,Employee_Master_Raw!$1:$1048576,11,FALSE)</f>
        <v>Sneha Thomas</v>
      </c>
      <c r="L590" s="10">
        <f>VLOOKUP(A590,HR_Metrics_Raw!$1:$1048576,2,FALSE)</f>
        <v>134261</v>
      </c>
      <c r="M590" s="3">
        <f>VLOOKUP(A590,HR_Metrics_Raw!$1:$1048576,3,FALSE)</f>
        <v>1</v>
      </c>
      <c r="N590" s="3">
        <f>VLOOKUP(A590,HR_Metrics_Raw!$1:$1048576,4,FALSE)</f>
        <v>8</v>
      </c>
      <c r="O590" s="12">
        <f>VLOOKUP(A590,HR_Metrics_Raw!$1:$1048576,5,FALSE)</f>
        <v>0.9</v>
      </c>
      <c r="P590" s="3">
        <f>VLOOKUP(A590,HR_Metrics_Raw!$1:$1048576,6,FALSE)</f>
        <v>17</v>
      </c>
      <c r="Q590" t="str">
        <f>VLOOKUP(A590,HR_Metrics_Raw!$1:$1048576,7,FALSE)</f>
        <v>Unpaid</v>
      </c>
      <c r="R590" t="str">
        <f>VLOOKUP(A590,HR_Metrics_Raw!$1:$1048576,8,FALSE)</f>
        <v>No</v>
      </c>
      <c r="S590" s="3">
        <f>VLOOKUP(A590,HR_Metrics_Raw!$1:$1048576,9,FALSE)</f>
        <v>77</v>
      </c>
      <c r="T590" t="str">
        <f>VLOOKUP(A590,HR_Metrics_Raw!$1:$1048576,10,FALSE)</f>
        <v>No</v>
      </c>
      <c r="U590" t="str">
        <f>VLOOKUP(A590,HR_Metrics_Raw!$1:$1048576,11,FALSE)</f>
        <v>No</v>
      </c>
    </row>
    <row r="591" spans="1:21" x14ac:dyDescent="0.35">
      <c r="A591" s="1" t="s">
        <v>1503</v>
      </c>
      <c r="B591" s="1" t="str">
        <f>VLOOKUP(Final_HR_Data!A591,Employee_Master_Raw!$1:$1048576,2,FALSE)</f>
        <v>Ananya Sharma</v>
      </c>
      <c r="C591" s="1" t="str">
        <f>VLOOKUP(A591,Employee_Master_Raw!$1:$1048576,3,FALSE)</f>
        <v>Female</v>
      </c>
      <c r="D591" s="2">
        <f>VLOOKUP(A591,Employee_Master_Raw!$1:$1048576,4,FALSE)</f>
        <v>53</v>
      </c>
      <c r="E591" s="1" t="str">
        <f>VLOOKUP(A591,Employee_Master_Raw!$1:$1048576,5,FALSE)</f>
        <v>Finance</v>
      </c>
      <c r="F591" s="1" t="str">
        <f>VLOOKUP(A591,Employee_Master_Raw!$1:$1048576,6,FALSE)</f>
        <v>Developer</v>
      </c>
      <c r="G591" s="1" t="str">
        <f>VLOOKUP(A591,Employee_Master_Raw!$1:$1048576,7,FALSE)</f>
        <v>Mumbai</v>
      </c>
      <c r="H591" s="6">
        <f>IF(VLOOKUP(A591,Employee_Master_Raw!$1:$1048576,8,FALSE)=0,"",VLOOKUP(A591,Employee_Master_Raw!$1:$1048576,8,FALSE))</f>
        <v>42685</v>
      </c>
      <c r="I591" t="str">
        <f>VLOOKUP(A591,Employee_Master_Raw!$1:$1048576,9,FALSE)</f>
        <v>Master's</v>
      </c>
      <c r="J591" s="3">
        <f>VLOOKUP(A591,Employee_Master_Raw!$1:$1048576,10,FALSE)</f>
        <v>15</v>
      </c>
      <c r="K591" t="str">
        <f>VLOOKUP(A591,Employee_Master_Raw!$1:$1048576,11,FALSE)</f>
        <v>Rahul Nair</v>
      </c>
      <c r="L591" s="10">
        <f>VLOOKUP(A591,HR_Metrics_Raw!$1:$1048576,2,FALSE)</f>
        <v>153241</v>
      </c>
      <c r="M591" s="3">
        <f>VLOOKUP(A591,HR_Metrics_Raw!$1:$1048576,3,FALSE)</f>
        <v>5</v>
      </c>
      <c r="N591" s="3">
        <f>VLOOKUP(A591,HR_Metrics_Raw!$1:$1048576,4,FALSE)</f>
        <v>2</v>
      </c>
      <c r="O591" s="12">
        <f>VLOOKUP(A591,HR_Metrics_Raw!$1:$1048576,5,FALSE)</f>
        <v>0.89</v>
      </c>
      <c r="P591" s="3">
        <f>VLOOKUP(A591,HR_Metrics_Raw!$1:$1048576,6,FALSE)</f>
        <v>12</v>
      </c>
      <c r="Q591" t="str">
        <f>VLOOKUP(A591,HR_Metrics_Raw!$1:$1048576,7,FALSE)</f>
        <v>Sick</v>
      </c>
      <c r="R591" t="str">
        <f>VLOOKUP(A591,HR_Metrics_Raw!$1:$1048576,8,FALSE)</f>
        <v>No</v>
      </c>
      <c r="S591" s="3">
        <f>VLOOKUP(A591,HR_Metrics_Raw!$1:$1048576,9,FALSE)</f>
        <v>29</v>
      </c>
      <c r="T591" t="str">
        <f>VLOOKUP(A591,HR_Metrics_Raw!$1:$1048576,10,FALSE)</f>
        <v>No</v>
      </c>
      <c r="U591" t="str">
        <f>VLOOKUP(A591,HR_Metrics_Raw!$1:$1048576,11,FALSE)</f>
        <v>Yes</v>
      </c>
    </row>
    <row r="592" spans="1:21" x14ac:dyDescent="0.35">
      <c r="A592" s="1" t="s">
        <v>1569</v>
      </c>
      <c r="B592" s="1" t="str">
        <f>VLOOKUP(Final_HR_Data!A592,Employee_Master_Raw!$1:$1048576,2,FALSE)</f>
        <v>Kiran Patel</v>
      </c>
      <c r="C592" s="1" t="str">
        <f>VLOOKUP(A592,Employee_Master_Raw!$1:$1048576,3,FALSE)</f>
        <v>Female</v>
      </c>
      <c r="D592" s="2">
        <f>VLOOKUP(A592,Employee_Master_Raw!$1:$1048576,4,FALSE)</f>
        <v>29</v>
      </c>
      <c r="E592" s="1" t="str">
        <f>VLOOKUP(A592,Employee_Master_Raw!$1:$1048576,5,FALSE)</f>
        <v>Unknown</v>
      </c>
      <c r="F592" s="1" t="str">
        <f>VLOOKUP(A592,Employee_Master_Raw!$1:$1048576,6,FALSE)</f>
        <v>Developer</v>
      </c>
      <c r="G592" s="1" t="str">
        <f>VLOOKUP(A592,Employee_Master_Raw!$1:$1048576,7,FALSE)</f>
        <v>Kochi</v>
      </c>
      <c r="H592" s="6">
        <f>IF(VLOOKUP(A592,Employee_Master_Raw!$1:$1048576,8,FALSE)=0,"",VLOOKUP(A592,Employee_Master_Raw!$1:$1048576,8,FALSE))</f>
        <v>42918</v>
      </c>
      <c r="I592" t="str">
        <f>VLOOKUP(A592,Employee_Master_Raw!$1:$1048576,9,FALSE)</f>
        <v>Bachelor's</v>
      </c>
      <c r="J592" s="3">
        <f>VLOOKUP(A592,Employee_Master_Raw!$1:$1048576,10,FALSE)</f>
        <v>17</v>
      </c>
      <c r="K592" t="str">
        <f>VLOOKUP(A592,Employee_Master_Raw!$1:$1048576,11,FALSE)</f>
        <v>Sneha Thomas</v>
      </c>
      <c r="L592" s="10">
        <f>VLOOKUP(A592,HR_Metrics_Raw!$1:$1048576,2,FALSE)</f>
        <v>79813</v>
      </c>
      <c r="M592" s="3">
        <f>VLOOKUP(A592,HR_Metrics_Raw!$1:$1048576,3,FALSE)</f>
        <v>5</v>
      </c>
      <c r="N592" s="3">
        <f>VLOOKUP(A592,HR_Metrics_Raw!$1:$1048576,4,FALSE)</f>
        <v>2</v>
      </c>
      <c r="O592" s="12">
        <f>VLOOKUP(A592,HR_Metrics_Raw!$1:$1048576,5,FALSE)</f>
        <v>0.91799999999999993</v>
      </c>
      <c r="P592" s="3">
        <f>VLOOKUP(A592,HR_Metrics_Raw!$1:$1048576,6,FALSE)</f>
        <v>29</v>
      </c>
      <c r="Q592" t="str">
        <f>VLOOKUP(A592,HR_Metrics_Raw!$1:$1048576,7,FALSE)</f>
        <v>Earned</v>
      </c>
      <c r="R592" t="str">
        <f>VLOOKUP(A592,HR_Metrics_Raw!$1:$1048576,8,FALSE)</f>
        <v>No</v>
      </c>
      <c r="S592" s="3">
        <f>VLOOKUP(A592,HR_Metrics_Raw!$1:$1048576,9,FALSE)</f>
        <v>57</v>
      </c>
      <c r="T592" t="str">
        <f>VLOOKUP(A592,HR_Metrics_Raw!$1:$1048576,10,FALSE)</f>
        <v>Yes</v>
      </c>
      <c r="U592" t="str">
        <f>VLOOKUP(A592,HR_Metrics_Raw!$1:$1048576,11,FALSE)</f>
        <v>No</v>
      </c>
    </row>
    <row r="593" spans="1:21" x14ac:dyDescent="0.35">
      <c r="A593" s="1" t="s">
        <v>2292</v>
      </c>
      <c r="B593" s="1" t="str">
        <f>VLOOKUP(Final_HR_Data!A593,Employee_Master_Raw!$1:$1048576,2,FALSE)</f>
        <v>Priya Menon</v>
      </c>
      <c r="C593" s="1" t="str">
        <f>VLOOKUP(A593,Employee_Master_Raw!$1:$1048576,3,FALSE)</f>
        <v>Female</v>
      </c>
      <c r="D593" s="2">
        <f>VLOOKUP(A593,Employee_Master_Raw!$1:$1048576,4,FALSE)</f>
        <v>21</v>
      </c>
      <c r="E593" s="1" t="str">
        <f>VLOOKUP(A593,Employee_Master_Raw!$1:$1048576,5,FALSE)</f>
        <v>HR</v>
      </c>
      <c r="F593" s="1" t="str">
        <f>VLOOKUP(A593,Employee_Master_Raw!$1:$1048576,6,FALSE)</f>
        <v>Manager</v>
      </c>
      <c r="G593" s="1" t="str">
        <f>VLOOKUP(A593,Employee_Master_Raw!$1:$1048576,7,FALSE)</f>
        <v>Hyderabad</v>
      </c>
      <c r="H593" s="6">
        <f>IF(VLOOKUP(A593,Employee_Master_Raw!$1:$1048576,8,FALSE)=0,"",VLOOKUP(A593,Employee_Master_Raw!$1:$1048576,8,FALSE))</f>
        <v>44295</v>
      </c>
      <c r="I593" t="str">
        <f>VLOOKUP(A593,Employee_Master_Raw!$1:$1048576,9,FALSE)</f>
        <v>Master's</v>
      </c>
      <c r="J593" s="3">
        <f>VLOOKUP(A593,Employee_Master_Raw!$1:$1048576,10,FALSE)</f>
        <v>3</v>
      </c>
      <c r="K593" t="str">
        <f>VLOOKUP(A593,Employee_Master_Raw!$1:$1048576,11,FALSE)</f>
        <v>Rahul Nair</v>
      </c>
      <c r="L593" s="10">
        <f>VLOOKUP(A593,HR_Metrics_Raw!$1:$1048576,2,FALSE)</f>
        <v>47200</v>
      </c>
      <c r="M593" s="3">
        <f>VLOOKUP(A593,HR_Metrics_Raw!$1:$1048576,3,FALSE)</f>
        <v>4</v>
      </c>
      <c r="N593" s="3">
        <f>VLOOKUP(A593,HR_Metrics_Raw!$1:$1048576,4,FALSE)</f>
        <v>4</v>
      </c>
      <c r="O593" s="12">
        <f>VLOOKUP(A593,HR_Metrics_Raw!$1:$1048576,5,FALSE)</f>
        <v>0.94299999999999995</v>
      </c>
      <c r="P593" s="3">
        <f>VLOOKUP(A593,HR_Metrics_Raw!$1:$1048576,6,FALSE)</f>
        <v>17</v>
      </c>
      <c r="Q593" t="str">
        <f>VLOOKUP(A593,HR_Metrics_Raw!$1:$1048576,7,FALSE)</f>
        <v>Maternity/Paternity</v>
      </c>
      <c r="R593" t="str">
        <f>VLOOKUP(A593,HR_Metrics_Raw!$1:$1048576,8,FALSE)</f>
        <v>Yes</v>
      </c>
      <c r="S593" s="3">
        <f>VLOOKUP(A593,HR_Metrics_Raw!$1:$1048576,9,FALSE)</f>
        <v>49</v>
      </c>
      <c r="T593" t="str">
        <f>VLOOKUP(A593,HR_Metrics_Raw!$1:$1048576,10,FALSE)</f>
        <v>No</v>
      </c>
      <c r="U593" t="str">
        <f>VLOOKUP(A593,HR_Metrics_Raw!$1:$1048576,11,FALSE)</f>
        <v>No</v>
      </c>
    </row>
    <row r="594" spans="1:21" x14ac:dyDescent="0.35">
      <c r="A594" s="1" t="s">
        <v>2674</v>
      </c>
      <c r="B594" s="1" t="str">
        <f>VLOOKUP(Final_HR_Data!A594,Employee_Master_Raw!$1:$1048576,2,FALSE)</f>
        <v>Amit Das</v>
      </c>
      <c r="C594" s="1" t="str">
        <f>VLOOKUP(A594,Employee_Master_Raw!$1:$1048576,3,FALSE)</f>
        <v>Female</v>
      </c>
      <c r="D594" s="2">
        <f>VLOOKUP(A594,Employee_Master_Raw!$1:$1048576,4,FALSE)</f>
        <v>47</v>
      </c>
      <c r="E594" s="1" t="str">
        <f>VLOOKUP(A594,Employee_Master_Raw!$1:$1048576,5,FALSE)</f>
        <v>IT</v>
      </c>
      <c r="F594" s="1" t="str">
        <f>VLOOKUP(A594,Employee_Master_Raw!$1:$1048576,6,FALSE)</f>
        <v>Manager</v>
      </c>
      <c r="G594" s="1" t="str">
        <f>VLOOKUP(A594,Employee_Master_Raw!$1:$1048576,7,FALSE)</f>
        <v>Pune</v>
      </c>
      <c r="H594" s="6">
        <f>IF(VLOOKUP(A594,Employee_Master_Raw!$1:$1048576,8,FALSE)=0,"",VLOOKUP(A594,Employee_Master_Raw!$1:$1048576,8,FALSE))</f>
        <v>45751</v>
      </c>
      <c r="I594" t="str">
        <f>VLOOKUP(A594,Employee_Master_Raw!$1:$1048576,9,FALSE)</f>
        <v>Bachelor's</v>
      </c>
      <c r="J594" s="3">
        <f>VLOOKUP(A594,Employee_Master_Raw!$1:$1048576,10,FALSE)</f>
        <v>7</v>
      </c>
      <c r="K594" t="str">
        <f>VLOOKUP(A594,Employee_Master_Raw!$1:$1048576,11,FALSE)</f>
        <v>Sneha Thomas</v>
      </c>
      <c r="L594" s="10">
        <f>VLOOKUP(A594,HR_Metrics_Raw!$1:$1048576,2,FALSE)</f>
        <v>149251</v>
      </c>
      <c r="M594" s="3">
        <f>VLOOKUP(A594,HR_Metrics_Raw!$1:$1048576,3,FALSE)</f>
        <v>5</v>
      </c>
      <c r="N594" s="3">
        <f>VLOOKUP(A594,HR_Metrics_Raw!$1:$1048576,4,FALSE)</f>
        <v>1</v>
      </c>
      <c r="O594" s="12">
        <f>VLOOKUP(A594,HR_Metrics_Raw!$1:$1048576,5,FALSE)</f>
        <v>0.91900000000000004</v>
      </c>
      <c r="P594" s="3">
        <f>VLOOKUP(A594,HR_Metrics_Raw!$1:$1048576,6,FALSE)</f>
        <v>19</v>
      </c>
      <c r="Q594" t="str">
        <f>VLOOKUP(A594,HR_Metrics_Raw!$1:$1048576,7,FALSE)</f>
        <v>Earned</v>
      </c>
      <c r="R594" t="str">
        <f>VLOOKUP(A594,HR_Metrics_Raw!$1:$1048576,8,FALSE)</f>
        <v>Yes</v>
      </c>
      <c r="S594" s="3">
        <f>VLOOKUP(A594,HR_Metrics_Raw!$1:$1048576,9,FALSE)</f>
        <v>65</v>
      </c>
      <c r="T594" t="str">
        <f>VLOOKUP(A594,HR_Metrics_Raw!$1:$1048576,10,FALSE)</f>
        <v>No</v>
      </c>
      <c r="U594" t="str">
        <f>VLOOKUP(A594,HR_Metrics_Raw!$1:$1048576,11,FALSE)</f>
        <v>Yes</v>
      </c>
    </row>
    <row r="595" spans="1:21" x14ac:dyDescent="0.35">
      <c r="A595" s="1" t="s">
        <v>2667</v>
      </c>
      <c r="B595" s="1" t="str">
        <f>VLOOKUP(Final_HR_Data!A595,Employee_Master_Raw!$1:$1048576,2,FALSE)</f>
        <v>Kiran Patel</v>
      </c>
      <c r="C595" s="1" t="str">
        <f>VLOOKUP(A595,Employee_Master_Raw!$1:$1048576,3,FALSE)</f>
        <v>Male</v>
      </c>
      <c r="D595" s="2">
        <f>VLOOKUP(A595,Employee_Master_Raw!$1:$1048576,4,FALSE)</f>
        <v>35</v>
      </c>
      <c r="E595" s="1" t="str">
        <f>VLOOKUP(A595,Employee_Master_Raw!$1:$1048576,5,FALSE)</f>
        <v>IT</v>
      </c>
      <c r="F595" s="1" t="str">
        <f>VLOOKUP(A595,Employee_Master_Raw!$1:$1048576,6,FALSE)</f>
        <v>Specialist</v>
      </c>
      <c r="G595" s="1" t="str">
        <f>VLOOKUP(A595,Employee_Master_Raw!$1:$1048576,7,FALSE)</f>
        <v>Delhi</v>
      </c>
      <c r="H595" s="6">
        <f>IF(VLOOKUP(A595,Employee_Master_Raw!$1:$1048576,8,FALSE)=0,"",VLOOKUP(A595,Employee_Master_Raw!$1:$1048576,8,FALSE))</f>
        <v>45543</v>
      </c>
      <c r="I595" t="str">
        <f>VLOOKUP(A595,Employee_Master_Raw!$1:$1048576,9,FALSE)</f>
        <v>MCA</v>
      </c>
      <c r="J595" s="3">
        <f>VLOOKUP(A595,Employee_Master_Raw!$1:$1048576,10,FALSE)</f>
        <v>9</v>
      </c>
      <c r="K595" t="str">
        <f>VLOOKUP(A595,Employee_Master_Raw!$1:$1048576,11,FALSE)</f>
        <v>Sneha Thomas</v>
      </c>
      <c r="L595" s="10">
        <f>VLOOKUP(A595,HR_Metrics_Raw!$1:$1048576,2,FALSE)</f>
        <v>64617</v>
      </c>
      <c r="M595" s="3">
        <f>VLOOKUP(A595,HR_Metrics_Raw!$1:$1048576,3,FALSE)</f>
        <v>1</v>
      </c>
      <c r="N595" s="3">
        <f>VLOOKUP(A595,HR_Metrics_Raw!$1:$1048576,4,FALSE)</f>
        <v>5</v>
      </c>
      <c r="O595" s="12">
        <f>VLOOKUP(A595,HR_Metrics_Raw!$1:$1048576,5,FALSE)</f>
        <v>0.95099999999999996</v>
      </c>
      <c r="P595" s="3">
        <f>VLOOKUP(A595,HR_Metrics_Raw!$1:$1048576,6,FALSE)</f>
        <v>28</v>
      </c>
      <c r="Q595" t="str">
        <f>VLOOKUP(A595,HR_Metrics_Raw!$1:$1048576,7,FALSE)</f>
        <v>Casual</v>
      </c>
      <c r="R595" t="str">
        <f>VLOOKUP(A595,HR_Metrics_Raw!$1:$1048576,8,FALSE)</f>
        <v>No</v>
      </c>
      <c r="S595" s="3">
        <f>VLOOKUP(A595,HR_Metrics_Raw!$1:$1048576,9,FALSE)</f>
        <v>24</v>
      </c>
      <c r="T595" t="str">
        <f>VLOOKUP(A595,HR_Metrics_Raw!$1:$1048576,10,FALSE)</f>
        <v>Yes</v>
      </c>
      <c r="U595" t="str">
        <f>VLOOKUP(A595,HR_Metrics_Raw!$1:$1048576,11,FALSE)</f>
        <v>No</v>
      </c>
    </row>
    <row r="596" spans="1:21" x14ac:dyDescent="0.35">
      <c r="A596" s="1" t="s">
        <v>2912</v>
      </c>
      <c r="B596" s="1" t="str">
        <f>VLOOKUP(Final_HR_Data!A596,Employee_Master_Raw!$1:$1048576,2,FALSE)</f>
        <v>Sneha Iyer</v>
      </c>
      <c r="C596" s="1" t="str">
        <f>VLOOKUP(A596,Employee_Master_Raw!$1:$1048576,3,FALSE)</f>
        <v>Male</v>
      </c>
      <c r="D596" s="2">
        <f>VLOOKUP(A596,Employee_Master_Raw!$1:$1048576,4,FALSE)</f>
        <v>36</v>
      </c>
      <c r="E596" s="1" t="str">
        <f>VLOOKUP(A596,Employee_Master_Raw!$1:$1048576,5,FALSE)</f>
        <v>HR</v>
      </c>
      <c r="F596" s="1" t="str">
        <f>VLOOKUP(A596,Employee_Master_Raw!$1:$1048576,6,FALSE)</f>
        <v>Specialist</v>
      </c>
      <c r="G596" s="1" t="str">
        <f>VLOOKUP(A596,Employee_Master_Raw!$1:$1048576,7,FALSE)</f>
        <v>Hyderabad</v>
      </c>
      <c r="H596" s="6">
        <f>IF(VLOOKUP(A596,Employee_Master_Raw!$1:$1048576,8,FALSE)=0,"",VLOOKUP(A596,Employee_Master_Raw!$1:$1048576,8,FALSE))</f>
        <v>42425</v>
      </c>
      <c r="I596" t="str">
        <f>VLOOKUP(A596,Employee_Master_Raw!$1:$1048576,9,FALSE)</f>
        <v>MBA</v>
      </c>
      <c r="J596" s="3">
        <f>VLOOKUP(A596,Employee_Master_Raw!$1:$1048576,10,FALSE)</f>
        <v>13</v>
      </c>
      <c r="K596" t="str">
        <f>VLOOKUP(A596,Employee_Master_Raw!$1:$1048576,11,FALSE)</f>
        <v>Rahul Nair</v>
      </c>
      <c r="L596" s="10">
        <f>VLOOKUP(A596,HR_Metrics_Raw!$1:$1048576,2,FALSE)</f>
        <v>36696</v>
      </c>
      <c r="M596" s="3">
        <f>VLOOKUP(A596,HR_Metrics_Raw!$1:$1048576,3,FALSE)</f>
        <v>2</v>
      </c>
      <c r="N596" s="3">
        <f>VLOOKUP(A596,HR_Metrics_Raw!$1:$1048576,4,FALSE)</f>
        <v>6</v>
      </c>
      <c r="O596" s="12">
        <f>VLOOKUP(A596,HR_Metrics_Raw!$1:$1048576,5,FALSE)</f>
        <v>0.89200000000000002</v>
      </c>
      <c r="P596" s="3">
        <f>VLOOKUP(A596,HR_Metrics_Raw!$1:$1048576,6,FALSE)</f>
        <v>22</v>
      </c>
      <c r="Q596" t="str">
        <f>VLOOKUP(A596,HR_Metrics_Raw!$1:$1048576,7,FALSE)</f>
        <v>Unpaid</v>
      </c>
      <c r="R596" t="str">
        <f>VLOOKUP(A596,HR_Metrics_Raw!$1:$1048576,8,FALSE)</f>
        <v>No</v>
      </c>
      <c r="S596" s="3">
        <f>VLOOKUP(A596,HR_Metrics_Raw!$1:$1048576,9,FALSE)</f>
        <v>24</v>
      </c>
      <c r="T596" t="str">
        <f>VLOOKUP(A596,HR_Metrics_Raw!$1:$1048576,10,FALSE)</f>
        <v>Yes</v>
      </c>
      <c r="U596" t="str">
        <f>VLOOKUP(A596,HR_Metrics_Raw!$1:$1048576,11,FALSE)</f>
        <v>No</v>
      </c>
    </row>
    <row r="597" spans="1:21" x14ac:dyDescent="0.35">
      <c r="A597" s="1" t="s">
        <v>2775</v>
      </c>
      <c r="B597" s="1" t="str">
        <f>VLOOKUP(Final_HR_Data!A597,Employee_Master_Raw!$1:$1048576,2,FALSE)</f>
        <v>Amit Das</v>
      </c>
      <c r="C597" s="1" t="str">
        <f>VLOOKUP(A597,Employee_Master_Raw!$1:$1048576,3,FALSE)</f>
        <v>Male</v>
      </c>
      <c r="D597" s="2">
        <f>VLOOKUP(A597,Employee_Master_Raw!$1:$1048576,4,FALSE)</f>
        <v>37</v>
      </c>
      <c r="E597" s="1" t="str">
        <f>VLOOKUP(A597,Employee_Master_Raw!$1:$1048576,5,FALSE)</f>
        <v>Sales</v>
      </c>
      <c r="F597" s="1" t="str">
        <f>VLOOKUP(A597,Employee_Master_Raw!$1:$1048576,6,FALSE)</f>
        <v>Specialist</v>
      </c>
      <c r="G597" s="1" t="str">
        <f>VLOOKUP(A597,Employee_Master_Raw!$1:$1048576,7,FALSE)</f>
        <v>Chennai</v>
      </c>
      <c r="H597" s="6">
        <f>IF(VLOOKUP(A597,Employee_Master_Raw!$1:$1048576,8,FALSE)=0,"",VLOOKUP(A597,Employee_Master_Raw!$1:$1048576,8,FALSE))</f>
        <v>43024</v>
      </c>
      <c r="I597" t="str">
        <f>VLOOKUP(A597,Employee_Master_Raw!$1:$1048576,9,FALSE)</f>
        <v>Bachelor's</v>
      </c>
      <c r="J597" s="3">
        <f>VLOOKUP(A597,Employee_Master_Raw!$1:$1048576,10,FALSE)</f>
        <v>14</v>
      </c>
      <c r="K597" t="str">
        <f>VLOOKUP(A597,Employee_Master_Raw!$1:$1048576,11,FALSE)</f>
        <v>Rahul Nair</v>
      </c>
      <c r="L597" s="10">
        <f>VLOOKUP(A597,HR_Metrics_Raw!$1:$1048576,2,FALSE)</f>
        <v>49822</v>
      </c>
      <c r="M597" s="3">
        <f>VLOOKUP(A597,HR_Metrics_Raw!$1:$1048576,3,FALSE)</f>
        <v>5</v>
      </c>
      <c r="N597" s="3">
        <f>VLOOKUP(A597,HR_Metrics_Raw!$1:$1048576,4,FALSE)</f>
        <v>3</v>
      </c>
      <c r="O597" s="12">
        <f>VLOOKUP(A597,HR_Metrics_Raw!$1:$1048576,5,FALSE)</f>
        <v>0.99299999999999999</v>
      </c>
      <c r="P597" s="3">
        <f>VLOOKUP(A597,HR_Metrics_Raw!$1:$1048576,6,FALSE)</f>
        <v>20</v>
      </c>
      <c r="Q597" t="str">
        <f>VLOOKUP(A597,HR_Metrics_Raw!$1:$1048576,7,FALSE)</f>
        <v>Unpaid</v>
      </c>
      <c r="R597" t="str">
        <f>VLOOKUP(A597,HR_Metrics_Raw!$1:$1048576,8,FALSE)</f>
        <v>No</v>
      </c>
      <c r="S597" s="3">
        <f>VLOOKUP(A597,HR_Metrics_Raw!$1:$1048576,9,FALSE)</f>
        <v>67</v>
      </c>
      <c r="T597" t="str">
        <f>VLOOKUP(A597,HR_Metrics_Raw!$1:$1048576,10,FALSE)</f>
        <v>No</v>
      </c>
      <c r="U597" t="str">
        <f>VLOOKUP(A597,HR_Metrics_Raw!$1:$1048576,11,FALSE)</f>
        <v>No</v>
      </c>
    </row>
    <row r="598" spans="1:21" x14ac:dyDescent="0.35">
      <c r="A598" s="1" t="s">
        <v>654</v>
      </c>
      <c r="B598" s="1" t="str">
        <f>VLOOKUP(Final_HR_Data!A598,Employee_Master_Raw!$1:$1048576,2,FALSE)</f>
        <v>Kiran Patel</v>
      </c>
      <c r="C598" s="1" t="str">
        <f>VLOOKUP(A598,Employee_Master_Raw!$1:$1048576,3,FALSE)</f>
        <v>Female</v>
      </c>
      <c r="D598" s="2">
        <f>VLOOKUP(A598,Employee_Master_Raw!$1:$1048576,4,FALSE)</f>
        <v>50</v>
      </c>
      <c r="E598" s="1" t="str">
        <f>VLOOKUP(A598,Employee_Master_Raw!$1:$1048576,5,FALSE)</f>
        <v>HR</v>
      </c>
      <c r="F598" s="1" t="str">
        <f>VLOOKUP(A598,Employee_Master_Raw!$1:$1048576,6,FALSE)</f>
        <v>Analyst</v>
      </c>
      <c r="G598" s="1" t="str">
        <f>VLOOKUP(A598,Employee_Master_Raw!$1:$1048576,7,FALSE)</f>
        <v>Bangalore</v>
      </c>
      <c r="H598" s="6">
        <f>IF(VLOOKUP(A598,Employee_Master_Raw!$1:$1048576,8,FALSE)=0,"",VLOOKUP(A598,Employee_Master_Raw!$1:$1048576,8,FALSE))</f>
        <v>45087</v>
      </c>
      <c r="I598" t="str">
        <f>VLOOKUP(A598,Employee_Master_Raw!$1:$1048576,9,FALSE)</f>
        <v>Master's</v>
      </c>
      <c r="J598" s="3">
        <f>VLOOKUP(A598,Employee_Master_Raw!$1:$1048576,10,FALSE)</f>
        <v>1</v>
      </c>
      <c r="K598" t="str">
        <f>VLOOKUP(A598,Employee_Master_Raw!$1:$1048576,11,FALSE)</f>
        <v>Anil Menon</v>
      </c>
      <c r="L598" s="10">
        <f>VLOOKUP(A598,HR_Metrics_Raw!$1:$1048576,2,FALSE)</f>
        <v>95028</v>
      </c>
      <c r="M598" s="3">
        <f>VLOOKUP(A598,HR_Metrics_Raw!$1:$1048576,3,FALSE)</f>
        <v>1</v>
      </c>
      <c r="N598" s="3">
        <f>VLOOKUP(A598,HR_Metrics_Raw!$1:$1048576,4,FALSE)</f>
        <v>9</v>
      </c>
      <c r="O598" s="12">
        <f>VLOOKUP(A598,HR_Metrics_Raw!$1:$1048576,5,FALSE)</f>
        <v>0.94900000000000007</v>
      </c>
      <c r="P598" s="3">
        <f>VLOOKUP(A598,HR_Metrics_Raw!$1:$1048576,6,FALSE)</f>
        <v>20</v>
      </c>
      <c r="Q598" t="str">
        <f>VLOOKUP(A598,HR_Metrics_Raw!$1:$1048576,7,FALSE)</f>
        <v>Sick</v>
      </c>
      <c r="R598" t="str">
        <f>VLOOKUP(A598,HR_Metrics_Raw!$1:$1048576,8,FALSE)</f>
        <v>Yes</v>
      </c>
      <c r="S598" s="3">
        <f>VLOOKUP(A598,HR_Metrics_Raw!$1:$1048576,9,FALSE)</f>
        <v>61</v>
      </c>
      <c r="T598" t="str">
        <f>VLOOKUP(A598,HR_Metrics_Raw!$1:$1048576,10,FALSE)</f>
        <v>No</v>
      </c>
      <c r="U598" t="str">
        <f>VLOOKUP(A598,HR_Metrics_Raw!$1:$1048576,11,FALSE)</f>
        <v>No</v>
      </c>
    </row>
    <row r="599" spans="1:21" x14ac:dyDescent="0.35">
      <c r="A599" s="1" t="s">
        <v>2917</v>
      </c>
      <c r="B599" s="1" t="str">
        <f>VLOOKUP(Final_HR_Data!A599,Employee_Master_Raw!$1:$1048576,2,FALSE)</f>
        <v>Arjun Nair</v>
      </c>
      <c r="C599" s="1" t="str">
        <f>VLOOKUP(A599,Employee_Master_Raw!$1:$1048576,3,FALSE)</f>
        <v>Male</v>
      </c>
      <c r="D599" s="2">
        <f>VLOOKUP(A599,Employee_Master_Raw!$1:$1048576,4,FALSE)</f>
        <v>22</v>
      </c>
      <c r="E599" s="1" t="str">
        <f>VLOOKUP(A599,Employee_Master_Raw!$1:$1048576,5,FALSE)</f>
        <v>Customer Support</v>
      </c>
      <c r="F599" s="1" t="str">
        <f>VLOOKUP(A599,Employee_Master_Raw!$1:$1048576,6,FALSE)</f>
        <v>Developer</v>
      </c>
      <c r="G599" s="1" t="str">
        <f>VLOOKUP(A599,Employee_Master_Raw!$1:$1048576,7,FALSE)</f>
        <v>Chennai</v>
      </c>
      <c r="H599" s="6">
        <f>IF(VLOOKUP(A599,Employee_Master_Raw!$1:$1048576,8,FALSE)=0,"",VLOOKUP(A599,Employee_Master_Raw!$1:$1048576,8,FALSE))</f>
        <v>45385</v>
      </c>
      <c r="I599" t="str">
        <f>VLOOKUP(A599,Employee_Master_Raw!$1:$1048576,9,FALSE)</f>
        <v>MBA</v>
      </c>
      <c r="J599" s="3">
        <f>VLOOKUP(A599,Employee_Master_Raw!$1:$1048576,10,FALSE)</f>
        <v>1</v>
      </c>
      <c r="K599" t="str">
        <f>VLOOKUP(A599,Employee_Master_Raw!$1:$1048576,11,FALSE)</f>
        <v>Priya Sharma</v>
      </c>
      <c r="L599" s="10">
        <f>VLOOKUP(A599,HR_Metrics_Raw!$1:$1048576,2,FALSE)</f>
        <v>49863</v>
      </c>
      <c r="M599" s="3">
        <f>VLOOKUP(A599,HR_Metrics_Raw!$1:$1048576,3,FALSE)</f>
        <v>4</v>
      </c>
      <c r="N599" s="3">
        <f>VLOOKUP(A599,HR_Metrics_Raw!$1:$1048576,4,FALSE)</f>
        <v>9</v>
      </c>
      <c r="O599" s="12">
        <f>VLOOKUP(A599,HR_Metrics_Raw!$1:$1048576,5,FALSE)</f>
        <v>0.95400000000000007</v>
      </c>
      <c r="P599" s="3">
        <f>VLOOKUP(A599,HR_Metrics_Raw!$1:$1048576,6,FALSE)</f>
        <v>22</v>
      </c>
      <c r="Q599" t="str">
        <f>VLOOKUP(A599,HR_Metrics_Raw!$1:$1048576,7,FALSE)</f>
        <v>Maternity/Paternity</v>
      </c>
      <c r="R599" t="str">
        <f>VLOOKUP(A599,HR_Metrics_Raw!$1:$1048576,8,FALSE)</f>
        <v>No</v>
      </c>
      <c r="S599" s="3">
        <f>VLOOKUP(A599,HR_Metrics_Raw!$1:$1048576,9,FALSE)</f>
        <v>62</v>
      </c>
      <c r="T599" t="str">
        <f>VLOOKUP(A599,HR_Metrics_Raw!$1:$1048576,10,FALSE)</f>
        <v>No</v>
      </c>
      <c r="U599" t="str">
        <f>VLOOKUP(A599,HR_Metrics_Raw!$1:$1048576,11,FALSE)</f>
        <v>No</v>
      </c>
    </row>
    <row r="600" spans="1:21" x14ac:dyDescent="0.35">
      <c r="A600" s="1" t="s">
        <v>1488</v>
      </c>
      <c r="B600" s="1" t="str">
        <f>VLOOKUP(Final_HR_Data!A600,Employee_Master_Raw!$1:$1048576,2,FALSE)</f>
        <v>Rahul Kumar</v>
      </c>
      <c r="C600" s="1" t="str">
        <f>VLOOKUP(A600,Employee_Master_Raw!$1:$1048576,3,FALSE)</f>
        <v>Female</v>
      </c>
      <c r="D600" s="2">
        <f>VLOOKUP(A600,Employee_Master_Raw!$1:$1048576,4,FALSE)</f>
        <v>44</v>
      </c>
      <c r="E600" s="1" t="str">
        <f>VLOOKUP(A600,Employee_Master_Raw!$1:$1048576,5,FALSE)</f>
        <v>IT</v>
      </c>
      <c r="F600" s="1" t="str">
        <f>VLOOKUP(A600,Employee_Master_Raw!$1:$1048576,6,FALSE)</f>
        <v>Specialist</v>
      </c>
      <c r="G600" s="1" t="str">
        <f>VLOOKUP(A600,Employee_Master_Raw!$1:$1048576,7,FALSE)</f>
        <v>Mumbai</v>
      </c>
      <c r="H600" s="6">
        <f>IF(VLOOKUP(A600,Employee_Master_Raw!$1:$1048576,8,FALSE)=0,"",VLOOKUP(A600,Employee_Master_Raw!$1:$1048576,8,FALSE))</f>
        <v>43013</v>
      </c>
      <c r="I600" t="str">
        <f>VLOOKUP(A600,Employee_Master_Raw!$1:$1048576,9,FALSE)</f>
        <v>MCA</v>
      </c>
      <c r="J600" s="3">
        <f>VLOOKUP(A600,Employee_Master_Raw!$1:$1048576,10,FALSE)</f>
        <v>18</v>
      </c>
      <c r="K600" t="str">
        <f>VLOOKUP(A600,Employee_Master_Raw!$1:$1048576,11,FALSE)</f>
        <v>Anil Menon</v>
      </c>
      <c r="L600" s="10">
        <f>VLOOKUP(A600,HR_Metrics_Raw!$1:$1048576,2,FALSE)</f>
        <v>132566</v>
      </c>
      <c r="M600" s="3">
        <f>VLOOKUP(A600,HR_Metrics_Raw!$1:$1048576,3,FALSE)</f>
        <v>4</v>
      </c>
      <c r="N600" s="3">
        <f>VLOOKUP(A600,HR_Metrics_Raw!$1:$1048576,4,FALSE)</f>
        <v>10</v>
      </c>
      <c r="O600" s="12">
        <f>VLOOKUP(A600,HR_Metrics_Raw!$1:$1048576,5,FALSE)</f>
        <v>1</v>
      </c>
      <c r="P600" s="3">
        <f>VLOOKUP(A600,HR_Metrics_Raw!$1:$1048576,6,FALSE)</f>
        <v>7</v>
      </c>
      <c r="Q600" t="str">
        <f>VLOOKUP(A600,HR_Metrics_Raw!$1:$1048576,7,FALSE)</f>
        <v>Maternity/Paternity</v>
      </c>
      <c r="R600" t="str">
        <f>VLOOKUP(A600,HR_Metrics_Raw!$1:$1048576,8,FALSE)</f>
        <v>No</v>
      </c>
      <c r="S600" s="3">
        <f>VLOOKUP(A600,HR_Metrics_Raw!$1:$1048576,9,FALSE)</f>
        <v>23</v>
      </c>
      <c r="T600" t="str">
        <f>VLOOKUP(A600,HR_Metrics_Raw!$1:$1048576,10,FALSE)</f>
        <v>Yes</v>
      </c>
      <c r="U600" t="str">
        <f>VLOOKUP(A600,HR_Metrics_Raw!$1:$1048576,11,FALSE)</f>
        <v>No</v>
      </c>
    </row>
    <row r="601" spans="1:21" x14ac:dyDescent="0.35">
      <c r="A601" s="1" t="s">
        <v>734</v>
      </c>
      <c r="B601" s="1" t="str">
        <f>VLOOKUP(Final_HR_Data!A601,Employee_Master_Raw!$1:$1048576,2,FALSE)</f>
        <v>Rahul Kumar</v>
      </c>
      <c r="C601" s="1" t="str">
        <f>VLOOKUP(A601,Employee_Master_Raw!$1:$1048576,3,FALSE)</f>
        <v>Female</v>
      </c>
      <c r="D601" s="2">
        <f>VLOOKUP(A601,Employee_Master_Raw!$1:$1048576,4,FALSE)</f>
        <v>44</v>
      </c>
      <c r="E601" s="1" t="str">
        <f>VLOOKUP(A601,Employee_Master_Raw!$1:$1048576,5,FALSE)</f>
        <v>Sales</v>
      </c>
      <c r="F601" s="1" t="str">
        <f>VLOOKUP(A601,Employee_Master_Raw!$1:$1048576,6,FALSE)</f>
        <v>Analyst</v>
      </c>
      <c r="G601" s="1" t="str">
        <f>VLOOKUP(A601,Employee_Master_Raw!$1:$1048576,7,FALSE)</f>
        <v>Pune</v>
      </c>
      <c r="H601" s="6">
        <f>IF(VLOOKUP(A601,Employee_Master_Raw!$1:$1048576,8,FALSE)=0,"",VLOOKUP(A601,Employee_Master_Raw!$1:$1048576,8,FALSE))</f>
        <v>43268</v>
      </c>
      <c r="I601" t="str">
        <f>VLOOKUP(A601,Employee_Master_Raw!$1:$1048576,9,FALSE)</f>
        <v>Bachelor's</v>
      </c>
      <c r="J601" s="3">
        <f>VLOOKUP(A601,Employee_Master_Raw!$1:$1048576,10,FALSE)</f>
        <v>7</v>
      </c>
      <c r="K601" t="str">
        <f>VLOOKUP(A601,Employee_Master_Raw!$1:$1048576,11,FALSE)</f>
        <v>Priya Sharma</v>
      </c>
      <c r="L601" s="10">
        <f>VLOOKUP(A601,HR_Metrics_Raw!$1:$1048576,2,FALSE)</f>
        <v>40935</v>
      </c>
      <c r="M601" s="3">
        <f>VLOOKUP(A601,HR_Metrics_Raw!$1:$1048576,3,FALSE)</f>
        <v>1</v>
      </c>
      <c r="N601" s="3">
        <f>VLOOKUP(A601,HR_Metrics_Raw!$1:$1048576,4,FALSE)</f>
        <v>8</v>
      </c>
      <c r="O601" s="12">
        <f>VLOOKUP(A601,HR_Metrics_Raw!$1:$1048576,5,FALSE)</f>
        <v>1</v>
      </c>
      <c r="P601" s="3">
        <f>VLOOKUP(A601,HR_Metrics_Raw!$1:$1048576,6,FALSE)</f>
        <v>1</v>
      </c>
      <c r="Q601" t="str">
        <f>VLOOKUP(A601,HR_Metrics_Raw!$1:$1048576,7,FALSE)</f>
        <v>Maternity/Paternity</v>
      </c>
      <c r="R601" t="str">
        <f>VLOOKUP(A601,HR_Metrics_Raw!$1:$1048576,8,FALSE)</f>
        <v>No</v>
      </c>
      <c r="S601" s="3">
        <f>VLOOKUP(A601,HR_Metrics_Raw!$1:$1048576,9,FALSE)</f>
        <v>35</v>
      </c>
      <c r="T601" t="str">
        <f>VLOOKUP(A601,HR_Metrics_Raw!$1:$1048576,10,FALSE)</f>
        <v>No</v>
      </c>
      <c r="U601" t="str">
        <f>VLOOKUP(A601,HR_Metrics_Raw!$1:$1048576,11,FALSE)</f>
        <v>No</v>
      </c>
    </row>
    <row r="602" spans="1:21" x14ac:dyDescent="0.35">
      <c r="A602" s="1" t="s">
        <v>1579</v>
      </c>
      <c r="B602" s="1" t="str">
        <f>VLOOKUP(Final_HR_Data!A602,Employee_Master_Raw!$1:$1048576,2,FALSE)</f>
        <v>Arjun Nair</v>
      </c>
      <c r="C602" s="1" t="str">
        <f>VLOOKUP(A602,Employee_Master_Raw!$1:$1048576,3,FALSE)</f>
        <v>Male</v>
      </c>
      <c r="D602" s="2">
        <f>VLOOKUP(A602,Employee_Master_Raw!$1:$1048576,4,FALSE)</f>
        <v>33</v>
      </c>
      <c r="E602" s="1" t="str">
        <f>VLOOKUP(A602,Employee_Master_Raw!$1:$1048576,5,FALSE)</f>
        <v>Operations</v>
      </c>
      <c r="F602" s="1" t="str">
        <f>VLOOKUP(A602,Employee_Master_Raw!$1:$1048576,6,FALSE)</f>
        <v>Developer</v>
      </c>
      <c r="G602" s="1" t="str">
        <f>VLOOKUP(A602,Employee_Master_Raw!$1:$1048576,7,FALSE)</f>
        <v>Mumbai</v>
      </c>
      <c r="H602" s="6">
        <f>IF(VLOOKUP(A602,Employee_Master_Raw!$1:$1048576,8,FALSE)=0,"",VLOOKUP(A602,Employee_Master_Raw!$1:$1048576,8,FALSE))</f>
        <v>45472</v>
      </c>
      <c r="I602" t="str">
        <f>VLOOKUP(A602,Employee_Master_Raw!$1:$1048576,9,FALSE)</f>
        <v>Master's</v>
      </c>
      <c r="J602" s="3">
        <f>VLOOKUP(A602,Employee_Master_Raw!$1:$1048576,10,FALSE)</f>
        <v>5</v>
      </c>
      <c r="K602" t="str">
        <f>VLOOKUP(A602,Employee_Master_Raw!$1:$1048576,11,FALSE)</f>
        <v>Sneha Thomas</v>
      </c>
      <c r="L602" s="10">
        <f>VLOOKUP(A602,HR_Metrics_Raw!$1:$1048576,2,FALSE)</f>
        <v>52028</v>
      </c>
      <c r="M602" s="3">
        <f>VLOOKUP(A602,HR_Metrics_Raw!$1:$1048576,3,FALSE)</f>
        <v>3</v>
      </c>
      <c r="N602" s="3">
        <f>VLOOKUP(A602,HR_Metrics_Raw!$1:$1048576,4,FALSE)</f>
        <v>3</v>
      </c>
      <c r="O602" s="12">
        <f>VLOOKUP(A602,HR_Metrics_Raw!$1:$1048576,5,FALSE)</f>
        <v>0.92299999999999993</v>
      </c>
      <c r="P602" s="3">
        <f>VLOOKUP(A602,HR_Metrics_Raw!$1:$1048576,6,FALSE)</f>
        <v>6</v>
      </c>
      <c r="Q602" t="str">
        <f>VLOOKUP(A602,HR_Metrics_Raw!$1:$1048576,7,FALSE)</f>
        <v>Earned</v>
      </c>
      <c r="R602" t="str">
        <f>VLOOKUP(A602,HR_Metrics_Raw!$1:$1048576,8,FALSE)</f>
        <v>Yes</v>
      </c>
      <c r="S602" s="3">
        <f>VLOOKUP(A602,HR_Metrics_Raw!$1:$1048576,9,FALSE)</f>
        <v>31</v>
      </c>
      <c r="T602" t="str">
        <f>VLOOKUP(A602,HR_Metrics_Raw!$1:$1048576,10,FALSE)</f>
        <v>Yes</v>
      </c>
      <c r="U602" t="str">
        <f>VLOOKUP(A602,HR_Metrics_Raw!$1:$1048576,11,FALSE)</f>
        <v>No</v>
      </c>
    </row>
    <row r="603" spans="1:21" x14ac:dyDescent="0.35">
      <c r="A603" s="1" t="s">
        <v>1337</v>
      </c>
      <c r="B603" s="1" t="str">
        <f>VLOOKUP(Final_HR_Data!A603,Employee_Master_Raw!$1:$1048576,2,FALSE)</f>
        <v>Kiran Patel</v>
      </c>
      <c r="C603" s="1" t="str">
        <f>VLOOKUP(A603,Employee_Master_Raw!$1:$1048576,3,FALSE)</f>
        <v>Male</v>
      </c>
      <c r="D603" s="2">
        <f>VLOOKUP(A603,Employee_Master_Raw!$1:$1048576,4,FALSE)</f>
        <v>26</v>
      </c>
      <c r="E603" s="1" t="str">
        <f>VLOOKUP(A603,Employee_Master_Raw!$1:$1048576,5,FALSE)</f>
        <v>Operations</v>
      </c>
      <c r="F603" s="1" t="str">
        <f>VLOOKUP(A603,Employee_Master_Raw!$1:$1048576,6,FALSE)</f>
        <v>Analyst</v>
      </c>
      <c r="G603" s="1" t="str">
        <f>VLOOKUP(A603,Employee_Master_Raw!$1:$1048576,7,FALSE)</f>
        <v>Hyderabad</v>
      </c>
      <c r="H603" s="6">
        <f>IF(VLOOKUP(A603,Employee_Master_Raw!$1:$1048576,8,FALSE)=0,"",VLOOKUP(A603,Employee_Master_Raw!$1:$1048576,8,FALSE))</f>
        <v>44714</v>
      </c>
      <c r="I603" t="str">
        <f>VLOOKUP(A603,Employee_Master_Raw!$1:$1048576,9,FALSE)</f>
        <v>MBA</v>
      </c>
      <c r="J603" s="3">
        <f>VLOOKUP(A603,Employee_Master_Raw!$1:$1048576,10,FALSE)</f>
        <v>0</v>
      </c>
      <c r="K603" t="str">
        <f>VLOOKUP(A603,Employee_Master_Raw!$1:$1048576,11,FALSE)</f>
        <v>Anil Menon</v>
      </c>
      <c r="L603" s="10">
        <f>VLOOKUP(A603,HR_Metrics_Raw!$1:$1048576,2,FALSE)</f>
        <v>30100</v>
      </c>
      <c r="M603" s="3">
        <f>VLOOKUP(A603,HR_Metrics_Raw!$1:$1048576,3,FALSE)</f>
        <v>3</v>
      </c>
      <c r="N603" s="3">
        <f>VLOOKUP(A603,HR_Metrics_Raw!$1:$1048576,4,FALSE)</f>
        <v>6</v>
      </c>
      <c r="O603" s="12">
        <f>VLOOKUP(A603,HR_Metrics_Raw!$1:$1048576,5,FALSE)</f>
        <v>0.93</v>
      </c>
      <c r="P603" s="3">
        <f>VLOOKUP(A603,HR_Metrics_Raw!$1:$1048576,6,FALSE)</f>
        <v>26</v>
      </c>
      <c r="Q603" t="str">
        <f>VLOOKUP(A603,HR_Metrics_Raw!$1:$1048576,7,FALSE)</f>
        <v>Sick</v>
      </c>
      <c r="R603" t="str">
        <f>VLOOKUP(A603,HR_Metrics_Raw!$1:$1048576,8,FALSE)</f>
        <v>No</v>
      </c>
      <c r="S603" s="3">
        <f>VLOOKUP(A603,HR_Metrics_Raw!$1:$1048576,9,FALSE)</f>
        <v>62</v>
      </c>
      <c r="T603" t="str">
        <f>VLOOKUP(A603,HR_Metrics_Raw!$1:$1048576,10,FALSE)</f>
        <v>No</v>
      </c>
      <c r="U603" t="str">
        <f>VLOOKUP(A603,HR_Metrics_Raw!$1:$1048576,11,FALSE)</f>
        <v>No</v>
      </c>
    </row>
    <row r="604" spans="1:21" x14ac:dyDescent="0.35">
      <c r="A604" s="1" t="s">
        <v>2779</v>
      </c>
      <c r="B604" s="1" t="str">
        <f>VLOOKUP(Final_HR_Data!A604,Employee_Master_Raw!$1:$1048576,2,FALSE)</f>
        <v>Kiran Patel</v>
      </c>
      <c r="C604" s="1" t="str">
        <f>VLOOKUP(A604,Employee_Master_Raw!$1:$1048576,3,FALSE)</f>
        <v>Male</v>
      </c>
      <c r="D604" s="2">
        <f>VLOOKUP(A604,Employee_Master_Raw!$1:$1048576,4,FALSE)</f>
        <v>23</v>
      </c>
      <c r="E604" s="1" t="str">
        <f>VLOOKUP(A604,Employee_Master_Raw!$1:$1048576,5,FALSE)</f>
        <v>IT</v>
      </c>
      <c r="F604" s="1" t="str">
        <f>VLOOKUP(A604,Employee_Master_Raw!$1:$1048576,6,FALSE)</f>
        <v>Executive</v>
      </c>
      <c r="G604" s="1" t="str">
        <f>VLOOKUP(A604,Employee_Master_Raw!$1:$1048576,7,FALSE)</f>
        <v>Hyderabad</v>
      </c>
      <c r="H604" s="6">
        <f>IF(VLOOKUP(A604,Employee_Master_Raw!$1:$1048576,8,FALSE)=0,"",VLOOKUP(A604,Employee_Master_Raw!$1:$1048576,8,FALSE))</f>
        <v>43891</v>
      </c>
      <c r="I604" t="str">
        <f>VLOOKUP(A604,Employee_Master_Raw!$1:$1048576,9,FALSE)</f>
        <v>MBA</v>
      </c>
      <c r="J604" s="3">
        <f>VLOOKUP(A604,Employee_Master_Raw!$1:$1048576,10,FALSE)</f>
        <v>6</v>
      </c>
      <c r="K604" t="str">
        <f>VLOOKUP(A604,Employee_Master_Raw!$1:$1048576,11,FALSE)</f>
        <v>Priya Sharma</v>
      </c>
      <c r="L604" s="10">
        <f>VLOOKUP(A604,HR_Metrics_Raw!$1:$1048576,2,FALSE)</f>
        <v>158240</v>
      </c>
      <c r="M604" s="3">
        <f>VLOOKUP(A604,HR_Metrics_Raw!$1:$1048576,3,FALSE)</f>
        <v>3</v>
      </c>
      <c r="N604" s="3">
        <f>VLOOKUP(A604,HR_Metrics_Raw!$1:$1048576,4,FALSE)</f>
        <v>10</v>
      </c>
      <c r="O604" s="12">
        <f>VLOOKUP(A604,HR_Metrics_Raw!$1:$1048576,5,FALSE)</f>
        <v>0.89400000000000002</v>
      </c>
      <c r="P604" s="3">
        <f>VLOOKUP(A604,HR_Metrics_Raw!$1:$1048576,6,FALSE)</f>
        <v>2</v>
      </c>
      <c r="Q604" t="str">
        <f>VLOOKUP(A604,HR_Metrics_Raw!$1:$1048576,7,FALSE)</f>
        <v>Sick</v>
      </c>
      <c r="R604" t="str">
        <f>VLOOKUP(A604,HR_Metrics_Raw!$1:$1048576,8,FALSE)</f>
        <v>No</v>
      </c>
      <c r="S604" s="3">
        <f>VLOOKUP(A604,HR_Metrics_Raw!$1:$1048576,9,FALSE)</f>
        <v>73</v>
      </c>
      <c r="T604" t="str">
        <f>VLOOKUP(A604,HR_Metrics_Raw!$1:$1048576,10,FALSE)</f>
        <v>No</v>
      </c>
      <c r="U604" t="str">
        <f>VLOOKUP(A604,HR_Metrics_Raw!$1:$1048576,11,FALSE)</f>
        <v>No</v>
      </c>
    </row>
    <row r="605" spans="1:21" x14ac:dyDescent="0.35">
      <c r="A605" s="1" t="s">
        <v>996</v>
      </c>
      <c r="B605" s="1" t="str">
        <f>VLOOKUP(Final_HR_Data!A605,Employee_Master_Raw!$1:$1048576,2,FALSE)</f>
        <v>Sneha Iyer</v>
      </c>
      <c r="C605" s="1" t="str">
        <f>VLOOKUP(A605,Employee_Master_Raw!$1:$1048576,3,FALSE)</f>
        <v>Female</v>
      </c>
      <c r="D605" s="2">
        <f>VLOOKUP(A605,Employee_Master_Raw!$1:$1048576,4,FALSE)</f>
        <v>56</v>
      </c>
      <c r="E605" s="1" t="str">
        <f>VLOOKUP(A605,Employee_Master_Raw!$1:$1048576,5,FALSE)</f>
        <v>Sales</v>
      </c>
      <c r="F605" s="1" t="str">
        <f>VLOOKUP(A605,Employee_Master_Raw!$1:$1048576,6,FALSE)</f>
        <v>Executive</v>
      </c>
      <c r="G605" s="1" t="str">
        <f>VLOOKUP(A605,Employee_Master_Raw!$1:$1048576,7,FALSE)</f>
        <v>Hyderabad</v>
      </c>
      <c r="H605" s="6">
        <f>IF(VLOOKUP(A605,Employee_Master_Raw!$1:$1048576,8,FALSE)=0,"",VLOOKUP(A605,Employee_Master_Raw!$1:$1048576,8,FALSE))</f>
        <v>43979</v>
      </c>
      <c r="I605" t="str">
        <f>VLOOKUP(A605,Employee_Master_Raw!$1:$1048576,9,FALSE)</f>
        <v>MCA</v>
      </c>
      <c r="J605" s="3">
        <f>VLOOKUP(A605,Employee_Master_Raw!$1:$1048576,10,FALSE)</f>
        <v>18</v>
      </c>
      <c r="K605" t="str">
        <f>VLOOKUP(A605,Employee_Master_Raw!$1:$1048576,11,FALSE)</f>
        <v>Priya Sharma</v>
      </c>
      <c r="L605" s="10">
        <f>VLOOKUP(A605,HR_Metrics_Raw!$1:$1048576,2,FALSE)</f>
        <v>136881</v>
      </c>
      <c r="M605" s="3">
        <f>VLOOKUP(A605,HR_Metrics_Raw!$1:$1048576,3,FALSE)</f>
        <v>2</v>
      </c>
      <c r="N605" s="3">
        <f>VLOOKUP(A605,HR_Metrics_Raw!$1:$1048576,4,FALSE)</f>
        <v>10</v>
      </c>
      <c r="O605" s="12">
        <f>VLOOKUP(A605,HR_Metrics_Raw!$1:$1048576,5,FALSE)</f>
        <v>0.99900000000000011</v>
      </c>
      <c r="P605" s="3">
        <f>VLOOKUP(A605,HR_Metrics_Raw!$1:$1048576,6,FALSE)</f>
        <v>8</v>
      </c>
      <c r="Q605" t="str">
        <f>VLOOKUP(A605,HR_Metrics_Raw!$1:$1048576,7,FALSE)</f>
        <v>Casual</v>
      </c>
      <c r="R605" t="str">
        <f>VLOOKUP(A605,HR_Metrics_Raw!$1:$1048576,8,FALSE)</f>
        <v>Yes</v>
      </c>
      <c r="S605" s="3">
        <f>VLOOKUP(A605,HR_Metrics_Raw!$1:$1048576,9,FALSE)</f>
        <v>24</v>
      </c>
      <c r="T605" t="str">
        <f>VLOOKUP(A605,HR_Metrics_Raw!$1:$1048576,10,FALSE)</f>
        <v>No</v>
      </c>
      <c r="U605" t="str">
        <f>VLOOKUP(A605,HR_Metrics_Raw!$1:$1048576,11,FALSE)</f>
        <v>No</v>
      </c>
    </row>
    <row r="606" spans="1:21" x14ac:dyDescent="0.35">
      <c r="A606" s="1" t="s">
        <v>1478</v>
      </c>
      <c r="B606" s="1" t="str">
        <f>VLOOKUP(Final_HR_Data!A606,Employee_Master_Raw!$1:$1048576,2,FALSE)</f>
        <v>Neha Thomas</v>
      </c>
      <c r="C606" s="1" t="str">
        <f>VLOOKUP(A606,Employee_Master_Raw!$1:$1048576,3,FALSE)</f>
        <v>Female</v>
      </c>
      <c r="D606" s="2">
        <f>VLOOKUP(A606,Employee_Master_Raw!$1:$1048576,4,FALSE)</f>
        <v>30</v>
      </c>
      <c r="E606" s="1" t="str">
        <f>VLOOKUP(A606,Employee_Master_Raw!$1:$1048576,5,FALSE)</f>
        <v>IT</v>
      </c>
      <c r="F606" s="1" t="str">
        <f>VLOOKUP(A606,Employee_Master_Raw!$1:$1048576,6,FALSE)</f>
        <v>Analyst</v>
      </c>
      <c r="G606" s="1" t="str">
        <f>VLOOKUP(A606,Employee_Master_Raw!$1:$1048576,7,FALSE)</f>
        <v>Hyderabad</v>
      </c>
      <c r="H606" s="6">
        <f>IF(VLOOKUP(A606,Employee_Master_Raw!$1:$1048576,8,FALSE)=0,"",VLOOKUP(A606,Employee_Master_Raw!$1:$1048576,8,FALSE))</f>
        <v>43187</v>
      </c>
      <c r="I606" t="str">
        <f>VLOOKUP(A606,Employee_Master_Raw!$1:$1048576,9,FALSE)</f>
        <v>Bachelor's</v>
      </c>
      <c r="J606" s="3">
        <f>VLOOKUP(A606,Employee_Master_Raw!$1:$1048576,10,FALSE)</f>
        <v>10</v>
      </c>
      <c r="K606" t="str">
        <f>VLOOKUP(A606,Employee_Master_Raw!$1:$1048576,11,FALSE)</f>
        <v>Rahul Nair</v>
      </c>
      <c r="L606" s="10">
        <f>VLOOKUP(A606,HR_Metrics_Raw!$1:$1048576,2,FALSE)</f>
        <v>58374</v>
      </c>
      <c r="M606" s="3">
        <f>VLOOKUP(A606,HR_Metrics_Raw!$1:$1048576,3,FALSE)</f>
        <v>1</v>
      </c>
      <c r="N606" s="3">
        <f>VLOOKUP(A606,HR_Metrics_Raw!$1:$1048576,4,FALSE)</f>
        <v>1</v>
      </c>
      <c r="O606" s="12">
        <f>VLOOKUP(A606,HR_Metrics_Raw!$1:$1048576,5,FALSE)</f>
        <v>0.88400000000000001</v>
      </c>
      <c r="P606" s="3">
        <f>VLOOKUP(A606,HR_Metrics_Raw!$1:$1048576,6,FALSE)</f>
        <v>29</v>
      </c>
      <c r="Q606" t="str">
        <f>VLOOKUP(A606,HR_Metrics_Raw!$1:$1048576,7,FALSE)</f>
        <v>Casual</v>
      </c>
      <c r="R606" t="str">
        <f>VLOOKUP(A606,HR_Metrics_Raw!$1:$1048576,8,FALSE)</f>
        <v>Yes</v>
      </c>
      <c r="S606" s="3">
        <f>VLOOKUP(A606,HR_Metrics_Raw!$1:$1048576,9,FALSE)</f>
        <v>23</v>
      </c>
      <c r="T606" t="str">
        <f>VLOOKUP(A606,HR_Metrics_Raw!$1:$1048576,10,FALSE)</f>
        <v>Yes</v>
      </c>
      <c r="U606" t="str">
        <f>VLOOKUP(A606,HR_Metrics_Raw!$1:$1048576,11,FALSE)</f>
        <v>No</v>
      </c>
    </row>
    <row r="607" spans="1:21" x14ac:dyDescent="0.35">
      <c r="A607" s="1" t="s">
        <v>2711</v>
      </c>
      <c r="B607" s="1" t="str">
        <f>VLOOKUP(Final_HR_Data!A607,Employee_Master_Raw!$1:$1048576,2,FALSE)</f>
        <v>Priya Menon</v>
      </c>
      <c r="C607" s="1" t="str">
        <f>VLOOKUP(A607,Employee_Master_Raw!$1:$1048576,3,FALSE)</f>
        <v>Female</v>
      </c>
      <c r="D607" s="2">
        <f>VLOOKUP(A607,Employee_Master_Raw!$1:$1048576,4,FALSE)</f>
        <v>21</v>
      </c>
      <c r="E607" s="1" t="str">
        <f>VLOOKUP(A607,Employee_Master_Raw!$1:$1048576,5,FALSE)</f>
        <v>Finance</v>
      </c>
      <c r="F607" s="1" t="str">
        <f>VLOOKUP(A607,Employee_Master_Raw!$1:$1048576,6,FALSE)</f>
        <v>Executive</v>
      </c>
      <c r="G607" s="1" t="str">
        <f>VLOOKUP(A607,Employee_Master_Raw!$1:$1048576,7,FALSE)</f>
        <v>Hyderabad</v>
      </c>
      <c r="H607" s="6">
        <f>IF(VLOOKUP(A607,Employee_Master_Raw!$1:$1048576,8,FALSE)=0,"",VLOOKUP(A607,Employee_Master_Raw!$1:$1048576,8,FALSE))</f>
        <v>43766</v>
      </c>
      <c r="I607" t="str">
        <f>VLOOKUP(A607,Employee_Master_Raw!$1:$1048576,9,FALSE)</f>
        <v>MBA</v>
      </c>
      <c r="J607" s="3">
        <f>VLOOKUP(A607,Employee_Master_Raw!$1:$1048576,10,FALSE)</f>
        <v>17</v>
      </c>
      <c r="K607" t="str">
        <f>VLOOKUP(A607,Employee_Master_Raw!$1:$1048576,11,FALSE)</f>
        <v>Anil Menon</v>
      </c>
      <c r="L607" s="10">
        <f>VLOOKUP(A607,HR_Metrics_Raw!$1:$1048576,2,FALSE)</f>
        <v>81141</v>
      </c>
      <c r="M607" s="3">
        <f>VLOOKUP(A607,HR_Metrics_Raw!$1:$1048576,3,FALSE)</f>
        <v>2</v>
      </c>
      <c r="N607" s="3">
        <f>VLOOKUP(A607,HR_Metrics_Raw!$1:$1048576,4,FALSE)</f>
        <v>6</v>
      </c>
      <c r="O607" s="12">
        <f>VLOOKUP(A607,HR_Metrics_Raw!$1:$1048576,5,FALSE)</f>
        <v>0.91099999999999992</v>
      </c>
      <c r="P607" s="3">
        <f>VLOOKUP(A607,HR_Metrics_Raw!$1:$1048576,6,FALSE)</f>
        <v>15</v>
      </c>
      <c r="Q607" t="str">
        <f>VLOOKUP(A607,HR_Metrics_Raw!$1:$1048576,7,FALSE)</f>
        <v>Maternity/Paternity</v>
      </c>
      <c r="R607" t="str">
        <f>VLOOKUP(A607,HR_Metrics_Raw!$1:$1048576,8,FALSE)</f>
        <v>No</v>
      </c>
      <c r="S607" s="3">
        <f>VLOOKUP(A607,HR_Metrics_Raw!$1:$1048576,9,FALSE)</f>
        <v>74</v>
      </c>
      <c r="T607" t="str">
        <f>VLOOKUP(A607,HR_Metrics_Raw!$1:$1048576,10,FALSE)</f>
        <v>Yes</v>
      </c>
      <c r="U607" t="str">
        <f>VLOOKUP(A607,HR_Metrics_Raw!$1:$1048576,11,FALSE)</f>
        <v>No</v>
      </c>
    </row>
    <row r="608" spans="1:21" x14ac:dyDescent="0.35">
      <c r="A608" s="1" t="s">
        <v>1163</v>
      </c>
      <c r="B608" s="1" t="str">
        <f>VLOOKUP(Final_HR_Data!A608,Employee_Master_Raw!$1:$1048576,2,FALSE)</f>
        <v>Neha Thomas</v>
      </c>
      <c r="C608" s="1" t="str">
        <f>VLOOKUP(A608,Employee_Master_Raw!$1:$1048576,3,FALSE)</f>
        <v>Female</v>
      </c>
      <c r="D608" s="2">
        <f>VLOOKUP(A608,Employee_Master_Raw!$1:$1048576,4,FALSE)</f>
        <v>46</v>
      </c>
      <c r="E608" s="1" t="str">
        <f>VLOOKUP(A608,Employee_Master_Raw!$1:$1048576,5,FALSE)</f>
        <v>Sales</v>
      </c>
      <c r="F608" s="1" t="str">
        <f>VLOOKUP(A608,Employee_Master_Raw!$1:$1048576,6,FALSE)</f>
        <v>Specialist</v>
      </c>
      <c r="G608" s="1" t="str">
        <f>VLOOKUP(A608,Employee_Master_Raw!$1:$1048576,7,FALSE)</f>
        <v>Chennai</v>
      </c>
      <c r="H608" s="6">
        <f>IF(VLOOKUP(A608,Employee_Master_Raw!$1:$1048576,8,FALSE)=0,"",VLOOKUP(A608,Employee_Master_Raw!$1:$1048576,8,FALSE))</f>
        <v>45876</v>
      </c>
      <c r="I608" t="str">
        <f>VLOOKUP(A608,Employee_Master_Raw!$1:$1048576,9,FALSE)</f>
        <v>MBA</v>
      </c>
      <c r="J608" s="3">
        <f>VLOOKUP(A608,Employee_Master_Raw!$1:$1048576,10,FALSE)</f>
        <v>1</v>
      </c>
      <c r="K608" t="str">
        <f>VLOOKUP(A608,Employee_Master_Raw!$1:$1048576,11,FALSE)</f>
        <v>Rahul Nair</v>
      </c>
      <c r="L608" s="10">
        <f>VLOOKUP(A608,HR_Metrics_Raw!$1:$1048576,2,FALSE)</f>
        <v>95840</v>
      </c>
      <c r="M608" s="3">
        <f>VLOOKUP(A608,HR_Metrics_Raw!$1:$1048576,3,FALSE)</f>
        <v>4</v>
      </c>
      <c r="N608" s="3">
        <f>VLOOKUP(A608,HR_Metrics_Raw!$1:$1048576,4,FALSE)</f>
        <v>2</v>
      </c>
      <c r="O608" s="12">
        <f>VLOOKUP(A608,HR_Metrics_Raw!$1:$1048576,5,FALSE)</f>
        <v>0.94900000000000007</v>
      </c>
      <c r="P608" s="3">
        <f>VLOOKUP(A608,HR_Metrics_Raw!$1:$1048576,6,FALSE)</f>
        <v>14</v>
      </c>
      <c r="Q608" t="str">
        <f>VLOOKUP(A608,HR_Metrics_Raw!$1:$1048576,7,FALSE)</f>
        <v>Casual</v>
      </c>
      <c r="R608" t="str">
        <f>VLOOKUP(A608,HR_Metrics_Raw!$1:$1048576,8,FALSE)</f>
        <v>No</v>
      </c>
      <c r="S608" s="3">
        <f>VLOOKUP(A608,HR_Metrics_Raw!$1:$1048576,9,FALSE)</f>
        <v>58</v>
      </c>
      <c r="T608" t="str">
        <f>VLOOKUP(A608,HR_Metrics_Raw!$1:$1048576,10,FALSE)</f>
        <v>Yes</v>
      </c>
      <c r="U608" t="str">
        <f>VLOOKUP(A608,HR_Metrics_Raw!$1:$1048576,11,FALSE)</f>
        <v>No</v>
      </c>
    </row>
    <row r="609" spans="1:21" x14ac:dyDescent="0.35">
      <c r="A609" s="1" t="s">
        <v>210</v>
      </c>
      <c r="B609" s="1" t="str">
        <f>VLOOKUP(Final_HR_Data!A609,Employee_Master_Raw!$1:$1048576,2,FALSE)</f>
        <v>Sneha Iyer</v>
      </c>
      <c r="C609" s="1" t="str">
        <f>VLOOKUP(A609,Employee_Master_Raw!$1:$1048576,3,FALSE)</f>
        <v>Male</v>
      </c>
      <c r="D609" s="2">
        <f>VLOOKUP(A609,Employee_Master_Raw!$1:$1048576,4,FALSE)</f>
        <v>23</v>
      </c>
      <c r="E609" s="1" t="str">
        <f>VLOOKUP(A609,Employee_Master_Raw!$1:$1048576,5,FALSE)</f>
        <v>Finance</v>
      </c>
      <c r="F609" s="1" t="str">
        <f>VLOOKUP(A609,Employee_Master_Raw!$1:$1048576,6,FALSE)</f>
        <v>Executive</v>
      </c>
      <c r="G609" s="1" t="str">
        <f>VLOOKUP(A609,Employee_Master_Raw!$1:$1048576,7,FALSE)</f>
        <v>Hyderabad</v>
      </c>
      <c r="H609" s="6">
        <f>IF(VLOOKUP(A609,Employee_Master_Raw!$1:$1048576,8,FALSE)=0,"",VLOOKUP(A609,Employee_Master_Raw!$1:$1048576,8,FALSE))</f>
        <v>43987</v>
      </c>
      <c r="I609" t="str">
        <f>VLOOKUP(A609,Employee_Master_Raw!$1:$1048576,9,FALSE)</f>
        <v>MBA</v>
      </c>
      <c r="J609" s="3">
        <f>VLOOKUP(A609,Employee_Master_Raw!$1:$1048576,10,FALSE)</f>
        <v>18</v>
      </c>
      <c r="K609" t="str">
        <f>VLOOKUP(A609,Employee_Master_Raw!$1:$1048576,11,FALSE)</f>
        <v>Priya Sharma</v>
      </c>
      <c r="L609" s="10">
        <f>VLOOKUP(A609,HR_Metrics_Raw!$1:$1048576,2,FALSE)</f>
        <v>145906</v>
      </c>
      <c r="M609" s="3">
        <f>VLOOKUP(A609,HR_Metrics_Raw!$1:$1048576,3,FALSE)</f>
        <v>5</v>
      </c>
      <c r="N609" s="3">
        <f>VLOOKUP(A609,HR_Metrics_Raw!$1:$1048576,4,FALSE)</f>
        <v>4</v>
      </c>
      <c r="O609" s="12">
        <f>VLOOKUP(A609,HR_Metrics_Raw!$1:$1048576,5,FALSE)</f>
        <v>0.80500000000000005</v>
      </c>
      <c r="P609" s="3">
        <f>VLOOKUP(A609,HR_Metrics_Raw!$1:$1048576,6,FALSE)</f>
        <v>19</v>
      </c>
      <c r="Q609" t="str">
        <f>VLOOKUP(A609,HR_Metrics_Raw!$1:$1048576,7,FALSE)</f>
        <v>Unpaid</v>
      </c>
      <c r="R609" t="str">
        <f>VLOOKUP(A609,HR_Metrics_Raw!$1:$1048576,8,FALSE)</f>
        <v>No</v>
      </c>
      <c r="S609" s="3">
        <f>VLOOKUP(A609,HR_Metrics_Raw!$1:$1048576,9,FALSE)</f>
        <v>57</v>
      </c>
      <c r="T609" t="str">
        <f>VLOOKUP(A609,HR_Metrics_Raw!$1:$1048576,10,FALSE)</f>
        <v>No</v>
      </c>
      <c r="U609" t="str">
        <f>VLOOKUP(A609,HR_Metrics_Raw!$1:$1048576,11,FALSE)</f>
        <v>Yes</v>
      </c>
    </row>
    <row r="610" spans="1:21" x14ac:dyDescent="0.35">
      <c r="A610" s="1" t="s">
        <v>2896</v>
      </c>
      <c r="B610" s="1" t="str">
        <f>VLOOKUP(Final_HR_Data!A610,Employee_Master_Raw!$1:$1048576,2,FALSE)</f>
        <v>Amit Das</v>
      </c>
      <c r="C610" s="1" t="str">
        <f>VLOOKUP(A610,Employee_Master_Raw!$1:$1048576,3,FALSE)</f>
        <v>Female</v>
      </c>
      <c r="D610" s="2">
        <f>VLOOKUP(A610,Employee_Master_Raw!$1:$1048576,4,FALSE)</f>
        <v>33</v>
      </c>
      <c r="E610" s="1" t="str">
        <f>VLOOKUP(A610,Employee_Master_Raw!$1:$1048576,5,FALSE)</f>
        <v>IT</v>
      </c>
      <c r="F610" s="1" t="str">
        <f>VLOOKUP(A610,Employee_Master_Raw!$1:$1048576,6,FALSE)</f>
        <v>Specialist</v>
      </c>
      <c r="G610" s="1" t="str">
        <f>VLOOKUP(A610,Employee_Master_Raw!$1:$1048576,7,FALSE)</f>
        <v>Pune</v>
      </c>
      <c r="H610" s="6">
        <f>IF(VLOOKUP(A610,Employee_Master_Raw!$1:$1048576,8,FALSE)=0,"",VLOOKUP(A610,Employee_Master_Raw!$1:$1048576,8,FALSE))</f>
        <v>44638</v>
      </c>
      <c r="I610" t="str">
        <f>VLOOKUP(A610,Employee_Master_Raw!$1:$1048576,9,FALSE)</f>
        <v>MCA</v>
      </c>
      <c r="J610" s="3">
        <f>VLOOKUP(A610,Employee_Master_Raw!$1:$1048576,10,FALSE)</f>
        <v>2</v>
      </c>
      <c r="K610" t="str">
        <f>VLOOKUP(A610,Employee_Master_Raw!$1:$1048576,11,FALSE)</f>
        <v>Rahul Nair</v>
      </c>
      <c r="L610" s="10">
        <f>VLOOKUP(A610,HR_Metrics_Raw!$1:$1048576,2,FALSE)</f>
        <v>31704</v>
      </c>
      <c r="M610" s="3">
        <f>VLOOKUP(A610,HR_Metrics_Raw!$1:$1048576,3,FALSE)</f>
        <v>2</v>
      </c>
      <c r="N610" s="3">
        <f>VLOOKUP(A610,HR_Metrics_Raw!$1:$1048576,4,FALSE)</f>
        <v>1</v>
      </c>
      <c r="O610" s="12">
        <f>VLOOKUP(A610,HR_Metrics_Raw!$1:$1048576,5,FALSE)</f>
        <v>0.872</v>
      </c>
      <c r="P610" s="3">
        <f>VLOOKUP(A610,HR_Metrics_Raw!$1:$1048576,6,FALSE)</f>
        <v>25</v>
      </c>
      <c r="Q610" t="str">
        <f>VLOOKUP(A610,HR_Metrics_Raw!$1:$1048576,7,FALSE)</f>
        <v>Sick</v>
      </c>
      <c r="R610" t="str">
        <f>VLOOKUP(A610,HR_Metrics_Raw!$1:$1048576,8,FALSE)</f>
        <v>No</v>
      </c>
      <c r="S610" s="3">
        <f>VLOOKUP(A610,HR_Metrics_Raw!$1:$1048576,9,FALSE)</f>
        <v>32</v>
      </c>
      <c r="T610" t="str">
        <f>VLOOKUP(A610,HR_Metrics_Raw!$1:$1048576,10,FALSE)</f>
        <v>No</v>
      </c>
      <c r="U610" t="str">
        <f>VLOOKUP(A610,HR_Metrics_Raw!$1:$1048576,11,FALSE)</f>
        <v>No</v>
      </c>
    </row>
    <row r="611" spans="1:21" x14ac:dyDescent="0.35">
      <c r="A611" s="1" t="s">
        <v>1816</v>
      </c>
      <c r="B611" s="1" t="str">
        <f>VLOOKUP(Final_HR_Data!A611,Employee_Master_Raw!$1:$1048576,2,FALSE)</f>
        <v>Kiran Patel</v>
      </c>
      <c r="C611" s="1" t="str">
        <f>VLOOKUP(A611,Employee_Master_Raw!$1:$1048576,3,FALSE)</f>
        <v>Female</v>
      </c>
      <c r="D611" s="2">
        <f>VLOOKUP(A611,Employee_Master_Raw!$1:$1048576,4,FALSE)</f>
        <v>42</v>
      </c>
      <c r="E611" s="1" t="str">
        <f>VLOOKUP(A611,Employee_Master_Raw!$1:$1048576,5,FALSE)</f>
        <v>Sales</v>
      </c>
      <c r="F611" s="1" t="str">
        <f>VLOOKUP(A611,Employee_Master_Raw!$1:$1048576,6,FALSE)</f>
        <v>Executive</v>
      </c>
      <c r="G611" s="1" t="str">
        <f>VLOOKUP(A611,Employee_Master_Raw!$1:$1048576,7,FALSE)</f>
        <v>Delhi</v>
      </c>
      <c r="H611" s="6">
        <f>IF(VLOOKUP(A611,Employee_Master_Raw!$1:$1048576,8,FALSE)=0,"",VLOOKUP(A611,Employee_Master_Raw!$1:$1048576,8,FALSE))</f>
        <v>45945</v>
      </c>
      <c r="I611" t="str">
        <f>VLOOKUP(A611,Employee_Master_Raw!$1:$1048576,9,FALSE)</f>
        <v>MCA</v>
      </c>
      <c r="J611" s="3">
        <f>VLOOKUP(A611,Employee_Master_Raw!$1:$1048576,10,FALSE)</f>
        <v>15</v>
      </c>
      <c r="K611" t="str">
        <f>VLOOKUP(A611,Employee_Master_Raw!$1:$1048576,11,FALSE)</f>
        <v>Priya Sharma</v>
      </c>
      <c r="L611" s="10">
        <f>VLOOKUP(A611,HR_Metrics_Raw!$1:$1048576,2,FALSE)</f>
        <v>102037</v>
      </c>
      <c r="M611" s="3">
        <f>VLOOKUP(A611,HR_Metrics_Raw!$1:$1048576,3,FALSE)</f>
        <v>4</v>
      </c>
      <c r="N611" s="3">
        <f>VLOOKUP(A611,HR_Metrics_Raw!$1:$1048576,4,FALSE)</f>
        <v>5</v>
      </c>
      <c r="O611" s="12">
        <f>VLOOKUP(A611,HR_Metrics_Raw!$1:$1048576,5,FALSE)</f>
        <v>1</v>
      </c>
      <c r="P611" s="3">
        <f>VLOOKUP(A611,HR_Metrics_Raw!$1:$1048576,6,FALSE)</f>
        <v>22</v>
      </c>
      <c r="Q611" t="str">
        <f>VLOOKUP(A611,HR_Metrics_Raw!$1:$1048576,7,FALSE)</f>
        <v>Sick</v>
      </c>
      <c r="R611" t="str">
        <f>VLOOKUP(A611,HR_Metrics_Raw!$1:$1048576,8,FALSE)</f>
        <v>No</v>
      </c>
      <c r="S611" s="3">
        <f>VLOOKUP(A611,HR_Metrics_Raw!$1:$1048576,9,FALSE)</f>
        <v>7</v>
      </c>
      <c r="T611" t="str">
        <f>VLOOKUP(A611,HR_Metrics_Raw!$1:$1048576,10,FALSE)</f>
        <v>No</v>
      </c>
      <c r="U611" t="str">
        <f>VLOOKUP(A611,HR_Metrics_Raw!$1:$1048576,11,FALSE)</f>
        <v>No</v>
      </c>
    </row>
    <row r="612" spans="1:21" x14ac:dyDescent="0.35">
      <c r="A612" s="1" t="s">
        <v>623</v>
      </c>
      <c r="B612" s="1" t="str">
        <f>VLOOKUP(Final_HR_Data!A612,Employee_Master_Raw!$1:$1048576,2,FALSE)</f>
        <v>Priya Menon</v>
      </c>
      <c r="C612" s="1" t="str">
        <f>VLOOKUP(A612,Employee_Master_Raw!$1:$1048576,3,FALSE)</f>
        <v>Female</v>
      </c>
      <c r="D612" s="2">
        <f>VLOOKUP(A612,Employee_Master_Raw!$1:$1048576,4,FALSE)</f>
        <v>27</v>
      </c>
      <c r="E612" s="1" t="str">
        <f>VLOOKUP(A612,Employee_Master_Raw!$1:$1048576,5,FALSE)</f>
        <v>IT</v>
      </c>
      <c r="F612" s="1" t="str">
        <f>VLOOKUP(A612,Employee_Master_Raw!$1:$1048576,6,FALSE)</f>
        <v>Analyst</v>
      </c>
      <c r="G612" s="1" t="str">
        <f>VLOOKUP(A612,Employee_Master_Raw!$1:$1048576,7,FALSE)</f>
        <v>Kochi</v>
      </c>
      <c r="H612" s="6">
        <f>IF(VLOOKUP(A612,Employee_Master_Raw!$1:$1048576,8,FALSE)=0,"",VLOOKUP(A612,Employee_Master_Raw!$1:$1048576,8,FALSE))</f>
        <v>45947</v>
      </c>
      <c r="I612" t="str">
        <f>VLOOKUP(A612,Employee_Master_Raw!$1:$1048576,9,FALSE)</f>
        <v>Bachelor's</v>
      </c>
      <c r="J612" s="3">
        <f>VLOOKUP(A612,Employee_Master_Raw!$1:$1048576,10,FALSE)</f>
        <v>8</v>
      </c>
      <c r="K612" t="str">
        <f>VLOOKUP(A612,Employee_Master_Raw!$1:$1048576,11,FALSE)</f>
        <v>Anil Menon</v>
      </c>
      <c r="L612" s="10">
        <f>VLOOKUP(A612,HR_Metrics_Raw!$1:$1048576,2,FALSE)</f>
        <v>62968</v>
      </c>
      <c r="M612" s="3">
        <f>VLOOKUP(A612,HR_Metrics_Raw!$1:$1048576,3,FALSE)</f>
        <v>2</v>
      </c>
      <c r="N612" s="3">
        <f>VLOOKUP(A612,HR_Metrics_Raw!$1:$1048576,4,FALSE)</f>
        <v>6</v>
      </c>
      <c r="O612" s="12">
        <f>VLOOKUP(A612,HR_Metrics_Raw!$1:$1048576,5,FALSE)</f>
        <v>1</v>
      </c>
      <c r="P612" s="3">
        <f>VLOOKUP(A612,HR_Metrics_Raw!$1:$1048576,6,FALSE)</f>
        <v>26</v>
      </c>
      <c r="Q612" t="str">
        <f>VLOOKUP(A612,HR_Metrics_Raw!$1:$1048576,7,FALSE)</f>
        <v>Sick</v>
      </c>
      <c r="R612" t="str">
        <f>VLOOKUP(A612,HR_Metrics_Raw!$1:$1048576,8,FALSE)</f>
        <v>No</v>
      </c>
      <c r="S612" s="3">
        <f>VLOOKUP(A612,HR_Metrics_Raw!$1:$1048576,9,FALSE)</f>
        <v>38</v>
      </c>
      <c r="T612" t="str">
        <f>VLOOKUP(A612,HR_Metrics_Raw!$1:$1048576,10,FALSE)</f>
        <v>No</v>
      </c>
      <c r="U612" t="str">
        <f>VLOOKUP(A612,HR_Metrics_Raw!$1:$1048576,11,FALSE)</f>
        <v>No</v>
      </c>
    </row>
    <row r="613" spans="1:21" x14ac:dyDescent="0.35">
      <c r="A613" s="1" t="s">
        <v>2565</v>
      </c>
      <c r="B613" s="1" t="str">
        <f>VLOOKUP(Final_HR_Data!A613,Employee_Master_Raw!$1:$1048576,2,FALSE)</f>
        <v>Neha Thomas</v>
      </c>
      <c r="C613" s="1" t="str">
        <f>VLOOKUP(A613,Employee_Master_Raw!$1:$1048576,3,FALSE)</f>
        <v>Male</v>
      </c>
      <c r="D613" s="2">
        <f>VLOOKUP(A613,Employee_Master_Raw!$1:$1048576,4,FALSE)</f>
        <v>23</v>
      </c>
      <c r="E613" s="1" t="str">
        <f>VLOOKUP(A613,Employee_Master_Raw!$1:$1048576,5,FALSE)</f>
        <v>IT</v>
      </c>
      <c r="F613" s="1" t="str">
        <f>VLOOKUP(A613,Employee_Master_Raw!$1:$1048576,6,FALSE)</f>
        <v>Executive</v>
      </c>
      <c r="G613" s="1" t="str">
        <f>VLOOKUP(A613,Employee_Master_Raw!$1:$1048576,7,FALSE)</f>
        <v>Bangalore</v>
      </c>
      <c r="H613" s="6">
        <f>IF(VLOOKUP(A613,Employee_Master_Raw!$1:$1048576,8,FALSE)=0,"",VLOOKUP(A613,Employee_Master_Raw!$1:$1048576,8,FALSE))</f>
        <v>44399</v>
      </c>
      <c r="I613" t="str">
        <f>VLOOKUP(A613,Employee_Master_Raw!$1:$1048576,9,FALSE)</f>
        <v>MBA</v>
      </c>
      <c r="J613" s="3">
        <f>VLOOKUP(A613,Employee_Master_Raw!$1:$1048576,10,FALSE)</f>
        <v>9</v>
      </c>
      <c r="K613" t="str">
        <f>VLOOKUP(A613,Employee_Master_Raw!$1:$1048576,11,FALSE)</f>
        <v>Sneha Thomas</v>
      </c>
      <c r="L613" s="10">
        <f>VLOOKUP(A613,HR_Metrics_Raw!$1:$1048576,2,FALSE)</f>
        <v>169410</v>
      </c>
      <c r="M613" s="3">
        <f>VLOOKUP(A613,HR_Metrics_Raw!$1:$1048576,3,FALSE)</f>
        <v>3</v>
      </c>
      <c r="N613" s="3">
        <f>VLOOKUP(A613,HR_Metrics_Raw!$1:$1048576,4,FALSE)</f>
        <v>8</v>
      </c>
      <c r="O613" s="12">
        <f>VLOOKUP(A613,HR_Metrics_Raw!$1:$1048576,5,FALSE)</f>
        <v>0.9</v>
      </c>
      <c r="P613" s="3">
        <f>VLOOKUP(A613,HR_Metrics_Raw!$1:$1048576,6,FALSE)</f>
        <v>30</v>
      </c>
      <c r="Q613" t="str">
        <f>VLOOKUP(A613,HR_Metrics_Raw!$1:$1048576,7,FALSE)</f>
        <v>Sick</v>
      </c>
      <c r="R613" t="str">
        <f>VLOOKUP(A613,HR_Metrics_Raw!$1:$1048576,8,FALSE)</f>
        <v>Yes</v>
      </c>
      <c r="S613" s="3">
        <f>VLOOKUP(A613,HR_Metrics_Raw!$1:$1048576,9,FALSE)</f>
        <v>37</v>
      </c>
      <c r="T613" t="str">
        <f>VLOOKUP(A613,HR_Metrics_Raw!$1:$1048576,10,FALSE)</f>
        <v>No</v>
      </c>
      <c r="U613" t="str">
        <f>VLOOKUP(A613,HR_Metrics_Raw!$1:$1048576,11,FALSE)</f>
        <v>No</v>
      </c>
    </row>
    <row r="614" spans="1:21" x14ac:dyDescent="0.35">
      <c r="A614" s="1" t="s">
        <v>2321</v>
      </c>
      <c r="B614" s="1" t="str">
        <f>VLOOKUP(Final_HR_Data!A614,Employee_Master_Raw!$1:$1048576,2,FALSE)</f>
        <v>Priya Menon</v>
      </c>
      <c r="C614" s="1" t="str">
        <f>VLOOKUP(A614,Employee_Master_Raw!$1:$1048576,3,FALSE)</f>
        <v>Male</v>
      </c>
      <c r="D614" s="2">
        <f>VLOOKUP(A614,Employee_Master_Raw!$1:$1048576,4,FALSE)</f>
        <v>37</v>
      </c>
      <c r="E614" s="1" t="str">
        <f>VLOOKUP(A614,Employee_Master_Raw!$1:$1048576,5,FALSE)</f>
        <v>IT</v>
      </c>
      <c r="F614" s="1" t="str">
        <f>VLOOKUP(A614,Employee_Master_Raw!$1:$1048576,6,FALSE)</f>
        <v>Manager</v>
      </c>
      <c r="G614" s="1" t="str">
        <f>VLOOKUP(A614,Employee_Master_Raw!$1:$1048576,7,FALSE)</f>
        <v>Mumbai</v>
      </c>
      <c r="H614" s="6">
        <f>IF(VLOOKUP(A614,Employee_Master_Raw!$1:$1048576,8,FALSE)=0,"",VLOOKUP(A614,Employee_Master_Raw!$1:$1048576,8,FALSE))</f>
        <v>42447</v>
      </c>
      <c r="I614" t="str">
        <f>VLOOKUP(A614,Employee_Master_Raw!$1:$1048576,9,FALSE)</f>
        <v>Master's</v>
      </c>
      <c r="J614" s="3">
        <f>VLOOKUP(A614,Employee_Master_Raw!$1:$1048576,10,FALSE)</f>
        <v>11</v>
      </c>
      <c r="K614" t="str">
        <f>VLOOKUP(A614,Employee_Master_Raw!$1:$1048576,11,FALSE)</f>
        <v>Sneha Thomas</v>
      </c>
      <c r="L614" s="10">
        <f>VLOOKUP(A614,HR_Metrics_Raw!$1:$1048576,2,FALSE)</f>
        <v>161837</v>
      </c>
      <c r="M614" s="3">
        <f>VLOOKUP(A614,HR_Metrics_Raw!$1:$1048576,3,FALSE)</f>
        <v>4</v>
      </c>
      <c r="N614" s="3">
        <f>VLOOKUP(A614,HR_Metrics_Raw!$1:$1048576,4,FALSE)</f>
        <v>5</v>
      </c>
      <c r="O614" s="12">
        <f>VLOOKUP(A614,HR_Metrics_Raw!$1:$1048576,5,FALSE)</f>
        <v>0.94299999999999995</v>
      </c>
      <c r="P614" s="3">
        <f>VLOOKUP(A614,HR_Metrics_Raw!$1:$1048576,6,FALSE)</f>
        <v>5</v>
      </c>
      <c r="Q614" t="str">
        <f>VLOOKUP(A614,HR_Metrics_Raw!$1:$1048576,7,FALSE)</f>
        <v>Maternity/Paternity</v>
      </c>
      <c r="R614" t="str">
        <f>VLOOKUP(A614,HR_Metrics_Raw!$1:$1048576,8,FALSE)</f>
        <v>No</v>
      </c>
      <c r="S614" s="3">
        <f>VLOOKUP(A614,HR_Metrics_Raw!$1:$1048576,9,FALSE)</f>
        <v>16</v>
      </c>
      <c r="T614" t="str">
        <f>VLOOKUP(A614,HR_Metrics_Raw!$1:$1048576,10,FALSE)</f>
        <v>No</v>
      </c>
      <c r="U614" t="str">
        <f>VLOOKUP(A614,HR_Metrics_Raw!$1:$1048576,11,FALSE)</f>
        <v>No</v>
      </c>
    </row>
    <row r="615" spans="1:21" x14ac:dyDescent="0.35">
      <c r="A615" s="1" t="s">
        <v>1836</v>
      </c>
      <c r="B615" s="1" t="str">
        <f>VLOOKUP(Final_HR_Data!A615,Employee_Master_Raw!$1:$1048576,2,FALSE)</f>
        <v>Amit Das</v>
      </c>
      <c r="C615" s="1" t="str">
        <f>VLOOKUP(A615,Employee_Master_Raw!$1:$1048576,3,FALSE)</f>
        <v>Female</v>
      </c>
      <c r="D615" s="2">
        <f>VLOOKUP(A615,Employee_Master_Raw!$1:$1048576,4,FALSE)</f>
        <v>57</v>
      </c>
      <c r="E615" s="1" t="str">
        <f>VLOOKUP(A615,Employee_Master_Raw!$1:$1048576,5,FALSE)</f>
        <v>Sales</v>
      </c>
      <c r="F615" s="1" t="str">
        <f>VLOOKUP(A615,Employee_Master_Raw!$1:$1048576,6,FALSE)</f>
        <v>Manager</v>
      </c>
      <c r="G615" s="1" t="str">
        <f>VLOOKUP(A615,Employee_Master_Raw!$1:$1048576,7,FALSE)</f>
        <v>Hyderabad</v>
      </c>
      <c r="H615" s="6">
        <f>IF(VLOOKUP(A615,Employee_Master_Raw!$1:$1048576,8,FALSE)=0,"",VLOOKUP(A615,Employee_Master_Raw!$1:$1048576,8,FALSE))</f>
        <v>45885</v>
      </c>
      <c r="I615" t="str">
        <f>VLOOKUP(A615,Employee_Master_Raw!$1:$1048576,9,FALSE)</f>
        <v>Master's</v>
      </c>
      <c r="J615" s="3">
        <f>VLOOKUP(A615,Employee_Master_Raw!$1:$1048576,10,FALSE)</f>
        <v>15</v>
      </c>
      <c r="K615" t="str">
        <f>VLOOKUP(A615,Employee_Master_Raw!$1:$1048576,11,FALSE)</f>
        <v>Priya Sharma</v>
      </c>
      <c r="L615" s="10">
        <f>VLOOKUP(A615,HR_Metrics_Raw!$1:$1048576,2,FALSE)</f>
        <v>82468</v>
      </c>
      <c r="M615" s="3">
        <f>VLOOKUP(A615,HR_Metrics_Raw!$1:$1048576,3,FALSE)</f>
        <v>1</v>
      </c>
      <c r="N615" s="3">
        <f>VLOOKUP(A615,HR_Metrics_Raw!$1:$1048576,4,FALSE)</f>
        <v>4</v>
      </c>
      <c r="O615" s="12">
        <f>VLOOKUP(A615,HR_Metrics_Raw!$1:$1048576,5,FALSE)</f>
        <v>0.74900000000000011</v>
      </c>
      <c r="P615" s="3">
        <f>VLOOKUP(A615,HR_Metrics_Raw!$1:$1048576,6,FALSE)</f>
        <v>20</v>
      </c>
      <c r="Q615" t="str">
        <f>VLOOKUP(A615,HR_Metrics_Raw!$1:$1048576,7,FALSE)</f>
        <v>Sick</v>
      </c>
      <c r="R615" t="str">
        <f>VLOOKUP(A615,HR_Metrics_Raw!$1:$1048576,8,FALSE)</f>
        <v>No</v>
      </c>
      <c r="S615" s="3">
        <f>VLOOKUP(A615,HR_Metrics_Raw!$1:$1048576,9,FALSE)</f>
        <v>8</v>
      </c>
      <c r="T615" t="str">
        <f>VLOOKUP(A615,HR_Metrics_Raw!$1:$1048576,10,FALSE)</f>
        <v>No</v>
      </c>
      <c r="U615" t="str">
        <f>VLOOKUP(A615,HR_Metrics_Raw!$1:$1048576,11,FALSE)</f>
        <v>No</v>
      </c>
    </row>
    <row r="616" spans="1:21" x14ac:dyDescent="0.35">
      <c r="A616" s="1" t="s">
        <v>1886</v>
      </c>
      <c r="B616" s="1" t="str">
        <f>VLOOKUP(Final_HR_Data!A616,Employee_Master_Raw!$1:$1048576,2,FALSE)</f>
        <v>Priya Menon</v>
      </c>
      <c r="C616" s="1" t="str">
        <f>VLOOKUP(A616,Employee_Master_Raw!$1:$1048576,3,FALSE)</f>
        <v>Male</v>
      </c>
      <c r="D616" s="2">
        <f>VLOOKUP(A616,Employee_Master_Raw!$1:$1048576,4,FALSE)</f>
        <v>52</v>
      </c>
      <c r="E616" s="1" t="str">
        <f>VLOOKUP(A616,Employee_Master_Raw!$1:$1048576,5,FALSE)</f>
        <v>IT</v>
      </c>
      <c r="F616" s="1" t="str">
        <f>VLOOKUP(A616,Employee_Master_Raw!$1:$1048576,6,FALSE)</f>
        <v>Analyst</v>
      </c>
      <c r="G616" s="1" t="str">
        <f>VLOOKUP(A616,Employee_Master_Raw!$1:$1048576,7,FALSE)</f>
        <v>Mumbai</v>
      </c>
      <c r="H616" s="6">
        <f>IF(VLOOKUP(A616,Employee_Master_Raw!$1:$1048576,8,FALSE)=0,"",VLOOKUP(A616,Employee_Master_Raw!$1:$1048576,8,FALSE))</f>
        <v>45153</v>
      </c>
      <c r="I616" t="str">
        <f>VLOOKUP(A616,Employee_Master_Raw!$1:$1048576,9,FALSE)</f>
        <v>MBA</v>
      </c>
      <c r="J616" s="3">
        <f>VLOOKUP(A616,Employee_Master_Raw!$1:$1048576,10,FALSE)</f>
        <v>17</v>
      </c>
      <c r="K616" t="str">
        <f>VLOOKUP(A616,Employee_Master_Raw!$1:$1048576,11,FALSE)</f>
        <v>Sneha Thomas</v>
      </c>
      <c r="L616" s="10">
        <f>VLOOKUP(A616,HR_Metrics_Raw!$1:$1048576,2,FALSE)</f>
        <v>79914</v>
      </c>
      <c r="M616" s="3">
        <f>VLOOKUP(A616,HR_Metrics_Raw!$1:$1048576,3,FALSE)</f>
        <v>4</v>
      </c>
      <c r="N616" s="3">
        <f>VLOOKUP(A616,HR_Metrics_Raw!$1:$1048576,4,FALSE)</f>
        <v>9</v>
      </c>
      <c r="O616" s="12">
        <f>VLOOKUP(A616,HR_Metrics_Raw!$1:$1048576,5,FALSE)</f>
        <v>0.88400000000000001</v>
      </c>
      <c r="P616" s="3">
        <f>VLOOKUP(A616,HR_Metrics_Raw!$1:$1048576,6,FALSE)</f>
        <v>8</v>
      </c>
      <c r="Q616" t="str">
        <f>VLOOKUP(A616,HR_Metrics_Raw!$1:$1048576,7,FALSE)</f>
        <v>Earned</v>
      </c>
      <c r="R616" t="str">
        <f>VLOOKUP(A616,HR_Metrics_Raw!$1:$1048576,8,FALSE)</f>
        <v>No</v>
      </c>
      <c r="S616" s="3">
        <f>VLOOKUP(A616,HR_Metrics_Raw!$1:$1048576,9,FALSE)</f>
        <v>31</v>
      </c>
      <c r="T616" t="str">
        <f>VLOOKUP(A616,HR_Metrics_Raw!$1:$1048576,10,FALSE)</f>
        <v>No</v>
      </c>
      <c r="U616" t="str">
        <f>VLOOKUP(A616,HR_Metrics_Raw!$1:$1048576,11,FALSE)</f>
        <v>No</v>
      </c>
    </row>
    <row r="617" spans="1:21" x14ac:dyDescent="0.35">
      <c r="A617" s="1" t="s">
        <v>2954</v>
      </c>
      <c r="B617" s="1" t="str">
        <f>VLOOKUP(Final_HR_Data!A617,Employee_Master_Raw!$1:$1048576,2,FALSE)</f>
        <v>Rahul Kumar</v>
      </c>
      <c r="C617" s="1" t="str">
        <f>VLOOKUP(A617,Employee_Master_Raw!$1:$1048576,3,FALSE)</f>
        <v>Male</v>
      </c>
      <c r="D617" s="2">
        <f>VLOOKUP(A617,Employee_Master_Raw!$1:$1048576,4,FALSE)</f>
        <v>50</v>
      </c>
      <c r="E617" s="1" t="str">
        <f>VLOOKUP(A617,Employee_Master_Raw!$1:$1048576,5,FALSE)</f>
        <v>Customer Support</v>
      </c>
      <c r="F617" s="1" t="str">
        <f>VLOOKUP(A617,Employee_Master_Raw!$1:$1048576,6,FALSE)</f>
        <v>Manager</v>
      </c>
      <c r="G617" s="1" t="str">
        <f>VLOOKUP(A617,Employee_Master_Raw!$1:$1048576,7,FALSE)</f>
        <v>Delhi</v>
      </c>
      <c r="H617" s="6">
        <f>IF(VLOOKUP(A617,Employee_Master_Raw!$1:$1048576,8,FALSE)=0,"",VLOOKUP(A617,Employee_Master_Raw!$1:$1048576,8,FALSE))</f>
        <v>43491</v>
      </c>
      <c r="I617" t="str">
        <f>VLOOKUP(A617,Employee_Master_Raw!$1:$1048576,9,FALSE)</f>
        <v>Master's</v>
      </c>
      <c r="J617" s="3">
        <f>VLOOKUP(A617,Employee_Master_Raw!$1:$1048576,10,FALSE)</f>
        <v>10</v>
      </c>
      <c r="K617" t="str">
        <f>VLOOKUP(A617,Employee_Master_Raw!$1:$1048576,11,FALSE)</f>
        <v>Rahul Nair</v>
      </c>
      <c r="L617" s="10">
        <f>VLOOKUP(A617,HR_Metrics_Raw!$1:$1048576,2,FALSE)</f>
        <v>127638</v>
      </c>
      <c r="M617" s="3">
        <f>VLOOKUP(A617,HR_Metrics_Raw!$1:$1048576,3,FALSE)</f>
        <v>5</v>
      </c>
      <c r="N617" s="3">
        <f>VLOOKUP(A617,HR_Metrics_Raw!$1:$1048576,4,FALSE)</f>
        <v>10</v>
      </c>
      <c r="O617" s="12">
        <f>VLOOKUP(A617,HR_Metrics_Raw!$1:$1048576,5,FALSE)</f>
        <v>0.86</v>
      </c>
      <c r="P617" s="3">
        <f>VLOOKUP(A617,HR_Metrics_Raw!$1:$1048576,6,FALSE)</f>
        <v>7</v>
      </c>
      <c r="Q617" t="str">
        <f>VLOOKUP(A617,HR_Metrics_Raw!$1:$1048576,7,FALSE)</f>
        <v>Maternity/Paternity</v>
      </c>
      <c r="R617" t="str">
        <f>VLOOKUP(A617,HR_Metrics_Raw!$1:$1048576,8,FALSE)</f>
        <v>Yes</v>
      </c>
      <c r="S617" s="3">
        <f>VLOOKUP(A617,HR_Metrics_Raw!$1:$1048576,9,FALSE)</f>
        <v>72</v>
      </c>
      <c r="T617" t="str">
        <f>VLOOKUP(A617,HR_Metrics_Raw!$1:$1048576,10,FALSE)</f>
        <v>No</v>
      </c>
      <c r="U617" t="str">
        <f>VLOOKUP(A617,HR_Metrics_Raw!$1:$1048576,11,FALSE)</f>
        <v>No</v>
      </c>
    </row>
    <row r="618" spans="1:21" x14ac:dyDescent="0.35">
      <c r="A618" s="1" t="s">
        <v>481</v>
      </c>
      <c r="B618" s="1" t="str">
        <f>VLOOKUP(Final_HR_Data!A618,Employee_Master_Raw!$1:$1048576,2,FALSE)</f>
        <v>Kiran Patel</v>
      </c>
      <c r="C618" s="1" t="str">
        <f>VLOOKUP(A618,Employee_Master_Raw!$1:$1048576,3,FALSE)</f>
        <v>Female</v>
      </c>
      <c r="D618" s="2">
        <f>VLOOKUP(A618,Employee_Master_Raw!$1:$1048576,4,FALSE)</f>
        <v>24</v>
      </c>
      <c r="E618" s="1" t="str">
        <f>VLOOKUP(A618,Employee_Master_Raw!$1:$1048576,5,FALSE)</f>
        <v>Customer Support</v>
      </c>
      <c r="F618" s="1" t="str">
        <f>VLOOKUP(A618,Employee_Master_Raw!$1:$1048576,6,FALSE)</f>
        <v>Specialist</v>
      </c>
      <c r="G618" s="1" t="str">
        <f>VLOOKUP(A618,Employee_Master_Raw!$1:$1048576,7,FALSE)</f>
        <v>Kochi</v>
      </c>
      <c r="H618" s="6">
        <f>IF(VLOOKUP(A618,Employee_Master_Raw!$1:$1048576,8,FALSE)=0,"",VLOOKUP(A618,Employee_Master_Raw!$1:$1048576,8,FALSE))</f>
        <v>43500</v>
      </c>
      <c r="I618" t="str">
        <f>VLOOKUP(A618,Employee_Master_Raw!$1:$1048576,9,FALSE)</f>
        <v>Bachelor's</v>
      </c>
      <c r="J618" s="3">
        <f>VLOOKUP(A618,Employee_Master_Raw!$1:$1048576,10,FALSE)</f>
        <v>18</v>
      </c>
      <c r="K618" t="str">
        <f>VLOOKUP(A618,Employee_Master_Raw!$1:$1048576,11,FALSE)</f>
        <v>Sneha Thomas</v>
      </c>
      <c r="L618" s="10">
        <f>VLOOKUP(A618,HR_Metrics_Raw!$1:$1048576,2,FALSE)</f>
        <v>173256</v>
      </c>
      <c r="M618" s="3">
        <f>VLOOKUP(A618,HR_Metrics_Raw!$1:$1048576,3,FALSE)</f>
        <v>5</v>
      </c>
      <c r="N618" s="3">
        <f>VLOOKUP(A618,HR_Metrics_Raw!$1:$1048576,4,FALSE)</f>
        <v>5</v>
      </c>
      <c r="O618" s="12">
        <f>VLOOKUP(A618,HR_Metrics_Raw!$1:$1048576,5,FALSE)</f>
        <v>0.88400000000000001</v>
      </c>
      <c r="P618" s="3">
        <f>VLOOKUP(A618,HR_Metrics_Raw!$1:$1048576,6,FALSE)</f>
        <v>9</v>
      </c>
      <c r="Q618" t="str">
        <f>VLOOKUP(A618,HR_Metrics_Raw!$1:$1048576,7,FALSE)</f>
        <v>Unpaid</v>
      </c>
      <c r="R618" t="str">
        <f>VLOOKUP(A618,HR_Metrics_Raw!$1:$1048576,8,FALSE)</f>
        <v>No</v>
      </c>
      <c r="S618" s="3">
        <f>VLOOKUP(A618,HR_Metrics_Raw!$1:$1048576,9,FALSE)</f>
        <v>33</v>
      </c>
      <c r="T618" t="str">
        <f>VLOOKUP(A618,HR_Metrics_Raw!$1:$1048576,10,FALSE)</f>
        <v>No</v>
      </c>
      <c r="U618" t="str">
        <f>VLOOKUP(A618,HR_Metrics_Raw!$1:$1048576,11,FALSE)</f>
        <v>No</v>
      </c>
    </row>
    <row r="619" spans="1:21" x14ac:dyDescent="0.35">
      <c r="A619" s="1" t="s">
        <v>1468</v>
      </c>
      <c r="B619" s="1" t="str">
        <f>VLOOKUP(Final_HR_Data!A619,Employee_Master_Raw!$1:$1048576,2,FALSE)</f>
        <v>Amit Das</v>
      </c>
      <c r="C619" s="1" t="str">
        <f>VLOOKUP(A619,Employee_Master_Raw!$1:$1048576,3,FALSE)</f>
        <v>Male</v>
      </c>
      <c r="D619" s="2">
        <f>VLOOKUP(A619,Employee_Master_Raw!$1:$1048576,4,FALSE)</f>
        <v>43</v>
      </c>
      <c r="E619" s="1" t="str">
        <f>VLOOKUP(A619,Employee_Master_Raw!$1:$1048576,5,FALSE)</f>
        <v>IT</v>
      </c>
      <c r="F619" s="1" t="str">
        <f>VLOOKUP(A619,Employee_Master_Raw!$1:$1048576,6,FALSE)</f>
        <v>Executive</v>
      </c>
      <c r="G619" s="1" t="str">
        <f>VLOOKUP(A619,Employee_Master_Raw!$1:$1048576,7,FALSE)</f>
        <v>Bangalore</v>
      </c>
      <c r="H619" s="6">
        <f>IF(VLOOKUP(A619,Employee_Master_Raw!$1:$1048576,8,FALSE)=0,"",VLOOKUP(A619,Employee_Master_Raw!$1:$1048576,8,FALSE))</f>
        <v>44669</v>
      </c>
      <c r="I619" t="str">
        <f>VLOOKUP(A619,Employee_Master_Raw!$1:$1048576,9,FALSE)</f>
        <v>MBA</v>
      </c>
      <c r="J619" s="3">
        <f>VLOOKUP(A619,Employee_Master_Raw!$1:$1048576,10,FALSE)</f>
        <v>0</v>
      </c>
      <c r="K619" t="str">
        <f>VLOOKUP(A619,Employee_Master_Raw!$1:$1048576,11,FALSE)</f>
        <v>Sneha Thomas</v>
      </c>
      <c r="L619" s="10">
        <f>VLOOKUP(A619,HR_Metrics_Raw!$1:$1048576,2,FALSE)</f>
        <v>75400</v>
      </c>
      <c r="M619" s="3">
        <f>VLOOKUP(A619,HR_Metrics_Raw!$1:$1048576,3,FALSE)</f>
        <v>1</v>
      </c>
      <c r="N619" s="3">
        <f>VLOOKUP(A619,HR_Metrics_Raw!$1:$1048576,4,FALSE)</f>
        <v>10</v>
      </c>
      <c r="O619" s="12">
        <f>VLOOKUP(A619,HR_Metrics_Raw!$1:$1048576,5,FALSE)</f>
        <v>0.95299999999999996</v>
      </c>
      <c r="P619" s="3">
        <f>VLOOKUP(A619,HR_Metrics_Raw!$1:$1048576,6,FALSE)</f>
        <v>26</v>
      </c>
      <c r="Q619" t="str">
        <f>VLOOKUP(A619,HR_Metrics_Raw!$1:$1048576,7,FALSE)</f>
        <v>Casual</v>
      </c>
      <c r="R619" t="str">
        <f>VLOOKUP(A619,HR_Metrics_Raw!$1:$1048576,8,FALSE)</f>
        <v>No</v>
      </c>
      <c r="S619" s="3">
        <f>VLOOKUP(A619,HR_Metrics_Raw!$1:$1048576,9,FALSE)</f>
        <v>39</v>
      </c>
      <c r="T619" t="str">
        <f>VLOOKUP(A619,HR_Metrics_Raw!$1:$1048576,10,FALSE)</f>
        <v>No</v>
      </c>
      <c r="U619" t="str">
        <f>VLOOKUP(A619,HR_Metrics_Raw!$1:$1048576,11,FALSE)</f>
        <v>No</v>
      </c>
    </row>
    <row r="620" spans="1:21" x14ac:dyDescent="0.35">
      <c r="A620" s="1" t="s">
        <v>346</v>
      </c>
      <c r="B620" s="1" t="str">
        <f>VLOOKUP(Final_HR_Data!A620,Employee_Master_Raw!$1:$1048576,2,FALSE)</f>
        <v>Neha Thomas</v>
      </c>
      <c r="C620" s="1" t="str">
        <f>VLOOKUP(A620,Employee_Master_Raw!$1:$1048576,3,FALSE)</f>
        <v>Male</v>
      </c>
      <c r="D620" s="2">
        <f>VLOOKUP(A620,Employee_Master_Raw!$1:$1048576,4,FALSE)</f>
        <v>57</v>
      </c>
      <c r="E620" s="1" t="str">
        <f>VLOOKUP(A620,Employee_Master_Raw!$1:$1048576,5,FALSE)</f>
        <v>Sales</v>
      </c>
      <c r="F620" s="1" t="str">
        <f>VLOOKUP(A620,Employee_Master_Raw!$1:$1048576,6,FALSE)</f>
        <v>Specialist</v>
      </c>
      <c r="G620" s="1" t="str">
        <f>VLOOKUP(A620,Employee_Master_Raw!$1:$1048576,7,FALSE)</f>
        <v>Hyderabad</v>
      </c>
      <c r="H620" s="6">
        <f>IF(VLOOKUP(A620,Employee_Master_Raw!$1:$1048576,8,FALSE)=0,"",VLOOKUP(A620,Employee_Master_Raw!$1:$1048576,8,FALSE))</f>
        <v>43684</v>
      </c>
      <c r="I620" t="str">
        <f>VLOOKUP(A620,Employee_Master_Raw!$1:$1048576,9,FALSE)</f>
        <v>Bachelor's</v>
      </c>
      <c r="J620" s="3">
        <f>VLOOKUP(A620,Employee_Master_Raw!$1:$1048576,10,FALSE)</f>
        <v>12</v>
      </c>
      <c r="K620" t="str">
        <f>VLOOKUP(A620,Employee_Master_Raw!$1:$1048576,11,FALSE)</f>
        <v>Rahul Nair</v>
      </c>
      <c r="L620" s="10">
        <f>VLOOKUP(A620,HR_Metrics_Raw!$1:$1048576,2,FALSE)</f>
        <v>44370</v>
      </c>
      <c r="M620" s="3">
        <f>VLOOKUP(A620,HR_Metrics_Raw!$1:$1048576,3,FALSE)</f>
        <v>3</v>
      </c>
      <c r="N620" s="3">
        <f>VLOOKUP(A620,HR_Metrics_Raw!$1:$1048576,4,FALSE)</f>
        <v>8</v>
      </c>
      <c r="O620" s="12">
        <f>VLOOKUP(A620,HR_Metrics_Raw!$1:$1048576,5,FALSE)</f>
        <v>0.91400000000000003</v>
      </c>
      <c r="P620" s="3">
        <f>VLOOKUP(A620,HR_Metrics_Raw!$1:$1048576,6,FALSE)</f>
        <v>0</v>
      </c>
      <c r="Q620" t="str">
        <f>VLOOKUP(A620,HR_Metrics_Raw!$1:$1048576,7,FALSE)</f>
        <v>Unpaid</v>
      </c>
      <c r="R620" t="str">
        <f>VLOOKUP(A620,HR_Metrics_Raw!$1:$1048576,8,FALSE)</f>
        <v>No</v>
      </c>
      <c r="S620" s="3">
        <f>VLOOKUP(A620,HR_Metrics_Raw!$1:$1048576,9,FALSE)</f>
        <v>60</v>
      </c>
      <c r="T620" t="str">
        <f>VLOOKUP(A620,HR_Metrics_Raw!$1:$1048576,10,FALSE)</f>
        <v>No</v>
      </c>
      <c r="U620" t="str">
        <f>VLOOKUP(A620,HR_Metrics_Raw!$1:$1048576,11,FALSE)</f>
        <v>Yes</v>
      </c>
    </row>
    <row r="621" spans="1:21" x14ac:dyDescent="0.35">
      <c r="A621" s="1" t="s">
        <v>543</v>
      </c>
      <c r="B621" s="1" t="str">
        <f>VLOOKUP(Final_HR_Data!A621,Employee_Master_Raw!$1:$1048576,2,FALSE)</f>
        <v>Neha Thomas</v>
      </c>
      <c r="C621" s="1" t="str">
        <f>VLOOKUP(A621,Employee_Master_Raw!$1:$1048576,3,FALSE)</f>
        <v>Male</v>
      </c>
      <c r="D621" s="2">
        <f>VLOOKUP(A621,Employee_Master_Raw!$1:$1048576,4,FALSE)</f>
        <v>48</v>
      </c>
      <c r="E621" s="1" t="str">
        <f>VLOOKUP(A621,Employee_Master_Raw!$1:$1048576,5,FALSE)</f>
        <v>Sales</v>
      </c>
      <c r="F621" s="1" t="str">
        <f>VLOOKUP(A621,Employee_Master_Raw!$1:$1048576,6,FALSE)</f>
        <v>Manager</v>
      </c>
      <c r="G621" s="1" t="str">
        <f>VLOOKUP(A621,Employee_Master_Raw!$1:$1048576,7,FALSE)</f>
        <v>Chennai</v>
      </c>
      <c r="H621" s="6">
        <f>IF(VLOOKUP(A621,Employee_Master_Raw!$1:$1048576,8,FALSE)=0,"",VLOOKUP(A621,Employee_Master_Raw!$1:$1048576,8,FALSE))</f>
        <v>43469</v>
      </c>
      <c r="I621" t="str">
        <f>VLOOKUP(A621,Employee_Master_Raw!$1:$1048576,9,FALSE)</f>
        <v>MCA</v>
      </c>
      <c r="J621" s="3">
        <f>VLOOKUP(A621,Employee_Master_Raw!$1:$1048576,10,FALSE)</f>
        <v>4</v>
      </c>
      <c r="K621" t="str">
        <f>VLOOKUP(A621,Employee_Master_Raw!$1:$1048576,11,FALSE)</f>
        <v>Anil Menon</v>
      </c>
      <c r="L621" s="10">
        <f>VLOOKUP(A621,HR_Metrics_Raw!$1:$1048576,2,FALSE)</f>
        <v>172301</v>
      </c>
      <c r="M621" s="3">
        <f>VLOOKUP(A621,HR_Metrics_Raw!$1:$1048576,3,FALSE)</f>
        <v>1</v>
      </c>
      <c r="N621" s="3">
        <f>VLOOKUP(A621,HR_Metrics_Raw!$1:$1048576,4,FALSE)</f>
        <v>1</v>
      </c>
      <c r="O621" s="12">
        <f>VLOOKUP(A621,HR_Metrics_Raw!$1:$1048576,5,FALSE)</f>
        <v>0.84299999999999997</v>
      </c>
      <c r="P621" s="3">
        <f>VLOOKUP(A621,HR_Metrics_Raw!$1:$1048576,6,FALSE)</f>
        <v>11</v>
      </c>
      <c r="Q621" t="str">
        <f>VLOOKUP(A621,HR_Metrics_Raw!$1:$1048576,7,FALSE)</f>
        <v>Casual</v>
      </c>
      <c r="R621" t="str">
        <f>VLOOKUP(A621,HR_Metrics_Raw!$1:$1048576,8,FALSE)</f>
        <v>No</v>
      </c>
      <c r="S621" s="3">
        <f>VLOOKUP(A621,HR_Metrics_Raw!$1:$1048576,9,FALSE)</f>
        <v>58</v>
      </c>
      <c r="T621" t="str">
        <f>VLOOKUP(A621,HR_Metrics_Raw!$1:$1048576,10,FALSE)</f>
        <v>No</v>
      </c>
      <c r="U621" t="str">
        <f>VLOOKUP(A621,HR_Metrics_Raw!$1:$1048576,11,FALSE)</f>
        <v>No</v>
      </c>
    </row>
    <row r="622" spans="1:21" x14ac:dyDescent="0.35">
      <c r="A622" s="1" t="s">
        <v>655</v>
      </c>
      <c r="B622" s="1" t="str">
        <f>VLOOKUP(Final_HR_Data!A622,Employee_Master_Raw!$1:$1048576,2,FALSE)</f>
        <v>Neha Thomas</v>
      </c>
      <c r="C622" s="1" t="str">
        <f>VLOOKUP(A622,Employee_Master_Raw!$1:$1048576,3,FALSE)</f>
        <v>Female</v>
      </c>
      <c r="D622" s="2">
        <f>VLOOKUP(A622,Employee_Master_Raw!$1:$1048576,4,FALSE)</f>
        <v>50</v>
      </c>
      <c r="E622" s="1" t="str">
        <f>VLOOKUP(A622,Employee_Master_Raw!$1:$1048576,5,FALSE)</f>
        <v>Unknown</v>
      </c>
      <c r="F622" s="1" t="str">
        <f>VLOOKUP(A622,Employee_Master_Raw!$1:$1048576,6,FALSE)</f>
        <v>Developer</v>
      </c>
      <c r="G622" s="1" t="str">
        <f>VLOOKUP(A622,Employee_Master_Raw!$1:$1048576,7,FALSE)</f>
        <v>Pune</v>
      </c>
      <c r="H622" s="6">
        <f>IF(VLOOKUP(A622,Employee_Master_Raw!$1:$1048576,8,FALSE)=0,"",VLOOKUP(A622,Employee_Master_Raw!$1:$1048576,8,FALSE))</f>
        <v>45332</v>
      </c>
      <c r="I622" t="str">
        <f>VLOOKUP(A622,Employee_Master_Raw!$1:$1048576,9,FALSE)</f>
        <v>MBA</v>
      </c>
      <c r="J622" s="3">
        <f>VLOOKUP(A622,Employee_Master_Raw!$1:$1048576,10,FALSE)</f>
        <v>18</v>
      </c>
      <c r="K622" t="str">
        <f>VLOOKUP(A622,Employee_Master_Raw!$1:$1048576,11,FALSE)</f>
        <v>Anil Menon</v>
      </c>
      <c r="L622" s="10">
        <f>VLOOKUP(A622,HR_Metrics_Raw!$1:$1048576,2,FALSE)</f>
        <v>125757</v>
      </c>
      <c r="M622" s="3">
        <f>VLOOKUP(A622,HR_Metrics_Raw!$1:$1048576,3,FALSE)</f>
        <v>2</v>
      </c>
      <c r="N622" s="3">
        <f>VLOOKUP(A622,HR_Metrics_Raw!$1:$1048576,4,FALSE)</f>
        <v>2</v>
      </c>
      <c r="O622" s="12">
        <f>VLOOKUP(A622,HR_Metrics_Raw!$1:$1048576,5,FALSE)</f>
        <v>0.8590000000000001</v>
      </c>
      <c r="P622" s="3">
        <f>VLOOKUP(A622,HR_Metrics_Raw!$1:$1048576,6,FALSE)</f>
        <v>14</v>
      </c>
      <c r="Q622" t="str">
        <f>VLOOKUP(A622,HR_Metrics_Raw!$1:$1048576,7,FALSE)</f>
        <v>Sick</v>
      </c>
      <c r="R622" t="str">
        <f>VLOOKUP(A622,HR_Metrics_Raw!$1:$1048576,8,FALSE)</f>
        <v>No</v>
      </c>
      <c r="S622" s="3">
        <f>VLOOKUP(A622,HR_Metrics_Raw!$1:$1048576,9,FALSE)</f>
        <v>44</v>
      </c>
      <c r="T622" t="str">
        <f>VLOOKUP(A622,HR_Metrics_Raw!$1:$1048576,10,FALSE)</f>
        <v>No</v>
      </c>
      <c r="U622" t="str">
        <f>VLOOKUP(A622,HR_Metrics_Raw!$1:$1048576,11,FALSE)</f>
        <v>No</v>
      </c>
    </row>
    <row r="623" spans="1:21" x14ac:dyDescent="0.35">
      <c r="A623" s="1" t="s">
        <v>187</v>
      </c>
      <c r="B623" s="1" t="str">
        <f>VLOOKUP(Final_HR_Data!A623,Employee_Master_Raw!$1:$1048576,2,FALSE)</f>
        <v>Kiran Patel</v>
      </c>
      <c r="C623" s="1" t="str">
        <f>VLOOKUP(A623,Employee_Master_Raw!$1:$1048576,3,FALSE)</f>
        <v>Male</v>
      </c>
      <c r="D623" s="2">
        <f>VLOOKUP(A623,Employee_Master_Raw!$1:$1048576,4,FALSE)</f>
        <v>27</v>
      </c>
      <c r="E623" s="1" t="str">
        <f>VLOOKUP(A623,Employee_Master_Raw!$1:$1048576,5,FALSE)</f>
        <v>Marketing</v>
      </c>
      <c r="F623" s="1" t="str">
        <f>VLOOKUP(A623,Employee_Master_Raw!$1:$1048576,6,FALSE)</f>
        <v>Developer</v>
      </c>
      <c r="G623" s="1" t="str">
        <f>VLOOKUP(A623,Employee_Master_Raw!$1:$1048576,7,FALSE)</f>
        <v>Chennai</v>
      </c>
      <c r="H623" s="6">
        <f>IF(VLOOKUP(A623,Employee_Master_Raw!$1:$1048576,8,FALSE)=0,"",VLOOKUP(A623,Employee_Master_Raw!$1:$1048576,8,FALSE))</f>
        <v>43286</v>
      </c>
      <c r="I623" t="str">
        <f>VLOOKUP(A623,Employee_Master_Raw!$1:$1048576,9,FALSE)</f>
        <v>Master's</v>
      </c>
      <c r="J623" s="3">
        <f>VLOOKUP(A623,Employee_Master_Raw!$1:$1048576,10,FALSE)</f>
        <v>14</v>
      </c>
      <c r="K623" t="str">
        <f>VLOOKUP(A623,Employee_Master_Raw!$1:$1048576,11,FALSE)</f>
        <v>Rahul Nair</v>
      </c>
      <c r="L623" s="10">
        <f>VLOOKUP(A623,HR_Metrics_Raw!$1:$1048576,2,FALSE)</f>
        <v>73707</v>
      </c>
      <c r="M623" s="3">
        <f>VLOOKUP(A623,HR_Metrics_Raw!$1:$1048576,3,FALSE)</f>
        <v>3</v>
      </c>
      <c r="N623" s="3">
        <f>VLOOKUP(A623,HR_Metrics_Raw!$1:$1048576,4,FALSE)</f>
        <v>2</v>
      </c>
      <c r="O623" s="12">
        <f>VLOOKUP(A623,HR_Metrics_Raw!$1:$1048576,5,FALSE)</f>
        <v>0.81599999999999995</v>
      </c>
      <c r="P623" s="3">
        <f>VLOOKUP(A623,HR_Metrics_Raw!$1:$1048576,6,FALSE)</f>
        <v>13</v>
      </c>
      <c r="Q623" t="str">
        <f>VLOOKUP(A623,HR_Metrics_Raw!$1:$1048576,7,FALSE)</f>
        <v>Sick</v>
      </c>
      <c r="R623" t="str">
        <f>VLOOKUP(A623,HR_Metrics_Raw!$1:$1048576,8,FALSE)</f>
        <v>No</v>
      </c>
      <c r="S623" s="3">
        <f>VLOOKUP(A623,HR_Metrics_Raw!$1:$1048576,9,FALSE)</f>
        <v>27</v>
      </c>
      <c r="T623" t="str">
        <f>VLOOKUP(A623,HR_Metrics_Raw!$1:$1048576,10,FALSE)</f>
        <v>No</v>
      </c>
      <c r="U623" t="str">
        <f>VLOOKUP(A623,HR_Metrics_Raw!$1:$1048576,11,FALSE)</f>
        <v>No</v>
      </c>
    </row>
    <row r="624" spans="1:21" x14ac:dyDescent="0.35">
      <c r="A624" s="1" t="s">
        <v>1480</v>
      </c>
      <c r="B624" s="1" t="str">
        <f>VLOOKUP(Final_HR_Data!A624,Employee_Master_Raw!$1:$1048576,2,FALSE)</f>
        <v>Neha Thomas</v>
      </c>
      <c r="C624" s="1" t="str">
        <f>VLOOKUP(A624,Employee_Master_Raw!$1:$1048576,3,FALSE)</f>
        <v>Male</v>
      </c>
      <c r="D624" s="2">
        <f>VLOOKUP(A624,Employee_Master_Raw!$1:$1048576,4,FALSE)</f>
        <v>49</v>
      </c>
      <c r="E624" s="1" t="str">
        <f>VLOOKUP(A624,Employee_Master_Raw!$1:$1048576,5,FALSE)</f>
        <v>HR</v>
      </c>
      <c r="F624" s="1" t="str">
        <f>VLOOKUP(A624,Employee_Master_Raw!$1:$1048576,6,FALSE)</f>
        <v>Specialist</v>
      </c>
      <c r="G624" s="1" t="str">
        <f>VLOOKUP(A624,Employee_Master_Raw!$1:$1048576,7,FALSE)</f>
        <v>Pune</v>
      </c>
      <c r="H624" s="6">
        <f>IF(VLOOKUP(A624,Employee_Master_Raw!$1:$1048576,8,FALSE)=0,"",VLOOKUP(A624,Employee_Master_Raw!$1:$1048576,8,FALSE))</f>
        <v>43761</v>
      </c>
      <c r="I624" t="str">
        <f>VLOOKUP(A624,Employee_Master_Raw!$1:$1048576,9,FALSE)</f>
        <v>Master's</v>
      </c>
      <c r="J624" s="3">
        <f>VLOOKUP(A624,Employee_Master_Raw!$1:$1048576,10,FALSE)</f>
        <v>1</v>
      </c>
      <c r="K624" t="str">
        <f>VLOOKUP(A624,Employee_Master_Raw!$1:$1048576,11,FALSE)</f>
        <v>Rahul Nair</v>
      </c>
      <c r="L624" s="10">
        <f>VLOOKUP(A624,HR_Metrics_Raw!$1:$1048576,2,FALSE)</f>
        <v>62075</v>
      </c>
      <c r="M624" s="3">
        <f>VLOOKUP(A624,HR_Metrics_Raw!$1:$1048576,3,FALSE)</f>
        <v>3</v>
      </c>
      <c r="N624" s="3">
        <f>VLOOKUP(A624,HR_Metrics_Raw!$1:$1048576,4,FALSE)</f>
        <v>8</v>
      </c>
      <c r="O624" s="12">
        <f>VLOOKUP(A624,HR_Metrics_Raw!$1:$1048576,5,FALSE)</f>
        <v>0.95400000000000007</v>
      </c>
      <c r="P624" s="3">
        <f>VLOOKUP(A624,HR_Metrics_Raw!$1:$1048576,6,FALSE)</f>
        <v>11</v>
      </c>
      <c r="Q624" t="str">
        <f>VLOOKUP(A624,HR_Metrics_Raw!$1:$1048576,7,FALSE)</f>
        <v>Maternity/Paternity</v>
      </c>
      <c r="R624" t="str">
        <f>VLOOKUP(A624,HR_Metrics_Raw!$1:$1048576,8,FALSE)</f>
        <v>No</v>
      </c>
      <c r="S624" s="3">
        <f>VLOOKUP(A624,HR_Metrics_Raw!$1:$1048576,9,FALSE)</f>
        <v>21</v>
      </c>
      <c r="T624" t="str">
        <f>VLOOKUP(A624,HR_Metrics_Raw!$1:$1048576,10,FALSE)</f>
        <v>No</v>
      </c>
      <c r="U624" t="str">
        <f>VLOOKUP(A624,HR_Metrics_Raw!$1:$1048576,11,FALSE)</f>
        <v>No</v>
      </c>
    </row>
    <row r="625" spans="1:21" x14ac:dyDescent="0.35">
      <c r="A625" s="1" t="s">
        <v>2225</v>
      </c>
      <c r="B625" s="1" t="str">
        <f>VLOOKUP(Final_HR_Data!A625,Employee_Master_Raw!$1:$1048576,2,FALSE)</f>
        <v>Rahul Kumar</v>
      </c>
      <c r="C625" s="1" t="str">
        <f>VLOOKUP(A625,Employee_Master_Raw!$1:$1048576,3,FALSE)</f>
        <v>Female</v>
      </c>
      <c r="D625" s="2">
        <f>VLOOKUP(A625,Employee_Master_Raw!$1:$1048576,4,FALSE)</f>
        <v>22</v>
      </c>
      <c r="E625" s="1" t="str">
        <f>VLOOKUP(A625,Employee_Master_Raw!$1:$1048576,5,FALSE)</f>
        <v>Unknown</v>
      </c>
      <c r="F625" s="1" t="str">
        <f>VLOOKUP(A625,Employee_Master_Raw!$1:$1048576,6,FALSE)</f>
        <v>Developer</v>
      </c>
      <c r="G625" s="1" t="str">
        <f>VLOOKUP(A625,Employee_Master_Raw!$1:$1048576,7,FALSE)</f>
        <v>Chennai</v>
      </c>
      <c r="H625" s="6">
        <f>IF(VLOOKUP(A625,Employee_Master_Raw!$1:$1048576,8,FALSE)=0,"",VLOOKUP(A625,Employee_Master_Raw!$1:$1048576,8,FALSE))</f>
        <v>44601</v>
      </c>
      <c r="I625" t="str">
        <f>VLOOKUP(A625,Employee_Master_Raw!$1:$1048576,9,FALSE)</f>
        <v>MCA</v>
      </c>
      <c r="J625" s="3">
        <f>VLOOKUP(A625,Employee_Master_Raw!$1:$1048576,10,FALSE)</f>
        <v>20</v>
      </c>
      <c r="K625" t="str">
        <f>VLOOKUP(A625,Employee_Master_Raw!$1:$1048576,11,FALSE)</f>
        <v>Priya Sharma</v>
      </c>
      <c r="L625" s="10">
        <f>VLOOKUP(A625,HR_Metrics_Raw!$1:$1048576,2,FALSE)</f>
        <v>28308</v>
      </c>
      <c r="M625" s="3">
        <f>VLOOKUP(A625,HR_Metrics_Raw!$1:$1048576,3,FALSE)</f>
        <v>4</v>
      </c>
      <c r="N625" s="3">
        <f>VLOOKUP(A625,HR_Metrics_Raw!$1:$1048576,4,FALSE)</f>
        <v>10</v>
      </c>
      <c r="O625" s="12">
        <f>VLOOKUP(A625,HR_Metrics_Raw!$1:$1048576,5,FALSE)</f>
        <v>0.8859999999999999</v>
      </c>
      <c r="P625" s="3">
        <f>VLOOKUP(A625,HR_Metrics_Raw!$1:$1048576,6,FALSE)</f>
        <v>17</v>
      </c>
      <c r="Q625" t="str">
        <f>VLOOKUP(A625,HR_Metrics_Raw!$1:$1048576,7,FALSE)</f>
        <v>Sick</v>
      </c>
      <c r="R625" t="str">
        <f>VLOOKUP(A625,HR_Metrics_Raw!$1:$1048576,8,FALSE)</f>
        <v>No</v>
      </c>
      <c r="S625" s="3">
        <f>VLOOKUP(A625,HR_Metrics_Raw!$1:$1048576,9,FALSE)</f>
        <v>30</v>
      </c>
      <c r="T625" t="str">
        <f>VLOOKUP(A625,HR_Metrics_Raw!$1:$1048576,10,FALSE)</f>
        <v>No</v>
      </c>
      <c r="U625" t="str">
        <f>VLOOKUP(A625,HR_Metrics_Raw!$1:$1048576,11,FALSE)</f>
        <v>No</v>
      </c>
    </row>
    <row r="626" spans="1:21" x14ac:dyDescent="0.35">
      <c r="A626" s="1" t="s">
        <v>912</v>
      </c>
      <c r="B626" s="1" t="str">
        <f>VLOOKUP(Final_HR_Data!A626,Employee_Master_Raw!$1:$1048576,2,FALSE)</f>
        <v>Rahul Kumar</v>
      </c>
      <c r="C626" s="1" t="str">
        <f>VLOOKUP(A626,Employee_Master_Raw!$1:$1048576,3,FALSE)</f>
        <v>Female</v>
      </c>
      <c r="D626" s="2">
        <f>VLOOKUP(A626,Employee_Master_Raw!$1:$1048576,4,FALSE)</f>
        <v>25</v>
      </c>
      <c r="E626" s="1" t="str">
        <f>VLOOKUP(A626,Employee_Master_Raw!$1:$1048576,5,FALSE)</f>
        <v>HR</v>
      </c>
      <c r="F626" s="1" t="str">
        <f>VLOOKUP(A626,Employee_Master_Raw!$1:$1048576,6,FALSE)</f>
        <v>Developer</v>
      </c>
      <c r="G626" s="1" t="str">
        <f>VLOOKUP(A626,Employee_Master_Raw!$1:$1048576,7,FALSE)</f>
        <v>Pune</v>
      </c>
      <c r="H626" s="6">
        <f>IF(VLOOKUP(A626,Employee_Master_Raw!$1:$1048576,8,FALSE)=0,"",VLOOKUP(A626,Employee_Master_Raw!$1:$1048576,8,FALSE))</f>
        <v>45147</v>
      </c>
      <c r="I626" t="str">
        <f>VLOOKUP(A626,Employee_Master_Raw!$1:$1048576,9,FALSE)</f>
        <v>MBA</v>
      </c>
      <c r="J626" s="3">
        <f>VLOOKUP(A626,Employee_Master_Raw!$1:$1048576,10,FALSE)</f>
        <v>7</v>
      </c>
      <c r="K626" t="str">
        <f>VLOOKUP(A626,Employee_Master_Raw!$1:$1048576,11,FALSE)</f>
        <v>Priya Sharma</v>
      </c>
      <c r="L626" s="10">
        <f>VLOOKUP(A626,HR_Metrics_Raw!$1:$1048576,2,FALSE)</f>
        <v>72087</v>
      </c>
      <c r="M626" s="3">
        <f>VLOOKUP(A626,HR_Metrics_Raw!$1:$1048576,3,FALSE)</f>
        <v>3</v>
      </c>
      <c r="N626" s="3">
        <f>VLOOKUP(A626,HR_Metrics_Raw!$1:$1048576,4,FALSE)</f>
        <v>10</v>
      </c>
      <c r="O626" s="12">
        <f>VLOOKUP(A626,HR_Metrics_Raw!$1:$1048576,5,FALSE)</f>
        <v>0.79900000000000004</v>
      </c>
      <c r="P626" s="3">
        <f>VLOOKUP(A626,HR_Metrics_Raw!$1:$1048576,6,FALSE)</f>
        <v>0</v>
      </c>
      <c r="Q626" t="str">
        <f>VLOOKUP(A626,HR_Metrics_Raw!$1:$1048576,7,FALSE)</f>
        <v>Maternity/Paternity</v>
      </c>
      <c r="R626" t="str">
        <f>VLOOKUP(A626,HR_Metrics_Raw!$1:$1048576,8,FALSE)</f>
        <v>Yes</v>
      </c>
      <c r="S626" s="3">
        <f>VLOOKUP(A626,HR_Metrics_Raw!$1:$1048576,9,FALSE)</f>
        <v>26</v>
      </c>
      <c r="T626" t="str">
        <f>VLOOKUP(A626,HR_Metrics_Raw!$1:$1048576,10,FALSE)</f>
        <v>No</v>
      </c>
      <c r="U626" t="str">
        <f>VLOOKUP(A626,HR_Metrics_Raw!$1:$1048576,11,FALSE)</f>
        <v>Yes</v>
      </c>
    </row>
    <row r="627" spans="1:21" x14ac:dyDescent="0.35">
      <c r="A627" s="1" t="s">
        <v>1890</v>
      </c>
      <c r="B627" s="1" t="str">
        <f>VLOOKUP(Final_HR_Data!A627,Employee_Master_Raw!$1:$1048576,2,FALSE)</f>
        <v>Priya Menon</v>
      </c>
      <c r="C627" s="1" t="str">
        <f>VLOOKUP(A627,Employee_Master_Raw!$1:$1048576,3,FALSE)</f>
        <v>Female</v>
      </c>
      <c r="D627" s="2">
        <f>VLOOKUP(A627,Employee_Master_Raw!$1:$1048576,4,FALSE)</f>
        <v>27</v>
      </c>
      <c r="E627" s="1" t="str">
        <f>VLOOKUP(A627,Employee_Master_Raw!$1:$1048576,5,FALSE)</f>
        <v>Customer Support</v>
      </c>
      <c r="F627" s="1" t="str">
        <f>VLOOKUP(A627,Employee_Master_Raw!$1:$1048576,6,FALSE)</f>
        <v>Manager</v>
      </c>
      <c r="G627" s="1" t="str">
        <f>VLOOKUP(A627,Employee_Master_Raw!$1:$1048576,7,FALSE)</f>
        <v>Delhi</v>
      </c>
      <c r="H627" s="6">
        <f>IF(VLOOKUP(A627,Employee_Master_Raw!$1:$1048576,8,FALSE)=0,"",VLOOKUP(A627,Employee_Master_Raw!$1:$1048576,8,FALSE))</f>
        <v>43714</v>
      </c>
      <c r="I627" t="str">
        <f>VLOOKUP(A627,Employee_Master_Raw!$1:$1048576,9,FALSE)</f>
        <v>Bachelor's</v>
      </c>
      <c r="J627" s="3">
        <f>VLOOKUP(A627,Employee_Master_Raw!$1:$1048576,10,FALSE)</f>
        <v>6</v>
      </c>
      <c r="K627" t="str">
        <f>VLOOKUP(A627,Employee_Master_Raw!$1:$1048576,11,FALSE)</f>
        <v>Anil Menon</v>
      </c>
      <c r="L627" s="10">
        <f>VLOOKUP(A627,HR_Metrics_Raw!$1:$1048576,2,FALSE)</f>
        <v>159564</v>
      </c>
      <c r="M627" s="3">
        <f>VLOOKUP(A627,HR_Metrics_Raw!$1:$1048576,3,FALSE)</f>
        <v>5</v>
      </c>
      <c r="N627" s="3">
        <f>VLOOKUP(A627,HR_Metrics_Raw!$1:$1048576,4,FALSE)</f>
        <v>1</v>
      </c>
      <c r="O627" s="12">
        <f>VLOOKUP(A627,HR_Metrics_Raw!$1:$1048576,5,FALSE)</f>
        <v>0.89599999999999991</v>
      </c>
      <c r="P627" s="3">
        <f>VLOOKUP(A627,HR_Metrics_Raw!$1:$1048576,6,FALSE)</f>
        <v>5</v>
      </c>
      <c r="Q627" t="str">
        <f>VLOOKUP(A627,HR_Metrics_Raw!$1:$1048576,7,FALSE)</f>
        <v>Maternity/Paternity</v>
      </c>
      <c r="R627" t="str">
        <f>VLOOKUP(A627,HR_Metrics_Raw!$1:$1048576,8,FALSE)</f>
        <v>No</v>
      </c>
      <c r="S627" s="3">
        <f>VLOOKUP(A627,HR_Metrics_Raw!$1:$1048576,9,FALSE)</f>
        <v>65</v>
      </c>
      <c r="T627" t="str">
        <f>VLOOKUP(A627,HR_Metrics_Raw!$1:$1048576,10,FALSE)</f>
        <v>No</v>
      </c>
      <c r="U627" t="str">
        <f>VLOOKUP(A627,HR_Metrics_Raw!$1:$1048576,11,FALSE)</f>
        <v>No</v>
      </c>
    </row>
    <row r="628" spans="1:21" x14ac:dyDescent="0.35">
      <c r="A628" s="1" t="s">
        <v>1708</v>
      </c>
      <c r="B628" s="1" t="str">
        <f>VLOOKUP(Final_HR_Data!A628,Employee_Master_Raw!$1:$1048576,2,FALSE)</f>
        <v>Sneha Iyer</v>
      </c>
      <c r="C628" s="1" t="str">
        <f>VLOOKUP(A628,Employee_Master_Raw!$1:$1048576,3,FALSE)</f>
        <v>Male</v>
      </c>
      <c r="D628" s="2">
        <f>VLOOKUP(A628,Employee_Master_Raw!$1:$1048576,4,FALSE)</f>
        <v>43</v>
      </c>
      <c r="E628" s="1" t="str">
        <f>VLOOKUP(A628,Employee_Master_Raw!$1:$1048576,5,FALSE)</f>
        <v>Operations</v>
      </c>
      <c r="F628" s="1" t="str">
        <f>VLOOKUP(A628,Employee_Master_Raw!$1:$1048576,6,FALSE)</f>
        <v>Executive</v>
      </c>
      <c r="G628" s="1" t="str">
        <f>VLOOKUP(A628,Employee_Master_Raw!$1:$1048576,7,FALSE)</f>
        <v>Delhi</v>
      </c>
      <c r="H628" s="6">
        <f>IF(VLOOKUP(A628,Employee_Master_Raw!$1:$1048576,8,FALSE)=0,"",VLOOKUP(A628,Employee_Master_Raw!$1:$1048576,8,FALSE))</f>
        <v>42438</v>
      </c>
      <c r="I628" t="str">
        <f>VLOOKUP(A628,Employee_Master_Raw!$1:$1048576,9,FALSE)</f>
        <v>Bachelor's</v>
      </c>
      <c r="J628" s="3">
        <f>VLOOKUP(A628,Employee_Master_Raw!$1:$1048576,10,FALSE)</f>
        <v>8</v>
      </c>
      <c r="K628" t="str">
        <f>VLOOKUP(A628,Employee_Master_Raw!$1:$1048576,11,FALSE)</f>
        <v>Sneha Thomas</v>
      </c>
      <c r="L628" s="10">
        <f>VLOOKUP(A628,HR_Metrics_Raw!$1:$1048576,2,FALSE)</f>
        <v>160187</v>
      </c>
      <c r="M628" s="3">
        <f>VLOOKUP(A628,HR_Metrics_Raw!$1:$1048576,3,FALSE)</f>
        <v>1</v>
      </c>
      <c r="N628" s="3">
        <f>VLOOKUP(A628,HR_Metrics_Raw!$1:$1048576,4,FALSE)</f>
        <v>5</v>
      </c>
      <c r="O628" s="12">
        <f>VLOOKUP(A628,HR_Metrics_Raw!$1:$1048576,5,FALSE)</f>
        <v>0.96200000000000008</v>
      </c>
      <c r="P628" s="3">
        <f>VLOOKUP(A628,HR_Metrics_Raw!$1:$1048576,6,FALSE)</f>
        <v>11</v>
      </c>
      <c r="Q628" t="str">
        <f>VLOOKUP(A628,HR_Metrics_Raw!$1:$1048576,7,FALSE)</f>
        <v>Unpaid</v>
      </c>
      <c r="R628" t="str">
        <f>VLOOKUP(A628,HR_Metrics_Raw!$1:$1048576,8,FALSE)</f>
        <v>Yes</v>
      </c>
      <c r="S628" s="3">
        <f>VLOOKUP(A628,HR_Metrics_Raw!$1:$1048576,9,FALSE)</f>
        <v>68</v>
      </c>
      <c r="T628" t="str">
        <f>VLOOKUP(A628,HR_Metrics_Raw!$1:$1048576,10,FALSE)</f>
        <v>No</v>
      </c>
      <c r="U628" t="str">
        <f>VLOOKUP(A628,HR_Metrics_Raw!$1:$1048576,11,FALSE)</f>
        <v>No</v>
      </c>
    </row>
    <row r="629" spans="1:21" x14ac:dyDescent="0.35">
      <c r="A629" s="1" t="s">
        <v>1931</v>
      </c>
      <c r="B629" s="1" t="str">
        <f>VLOOKUP(Final_HR_Data!A629,Employee_Master_Raw!$1:$1048576,2,FALSE)</f>
        <v>Sneha Iyer</v>
      </c>
      <c r="C629" s="1" t="str">
        <f>VLOOKUP(A629,Employee_Master_Raw!$1:$1048576,3,FALSE)</f>
        <v>Male</v>
      </c>
      <c r="D629" s="2">
        <f>VLOOKUP(A629,Employee_Master_Raw!$1:$1048576,4,FALSE)</f>
        <v>28</v>
      </c>
      <c r="E629" s="1" t="str">
        <f>VLOOKUP(A629,Employee_Master_Raw!$1:$1048576,5,FALSE)</f>
        <v>HR</v>
      </c>
      <c r="F629" s="1" t="str">
        <f>VLOOKUP(A629,Employee_Master_Raw!$1:$1048576,6,FALSE)</f>
        <v>Developer</v>
      </c>
      <c r="G629" s="1" t="str">
        <f>VLOOKUP(A629,Employee_Master_Raw!$1:$1048576,7,FALSE)</f>
        <v>Mumbai</v>
      </c>
      <c r="H629" s="6">
        <f>IF(VLOOKUP(A629,Employee_Master_Raw!$1:$1048576,8,FALSE)=0,"",VLOOKUP(A629,Employee_Master_Raw!$1:$1048576,8,FALSE))</f>
        <v>43301</v>
      </c>
      <c r="I629" t="str">
        <f>VLOOKUP(A629,Employee_Master_Raw!$1:$1048576,9,FALSE)</f>
        <v>Bachelor's</v>
      </c>
      <c r="J629" s="3">
        <f>VLOOKUP(A629,Employee_Master_Raw!$1:$1048576,10,FALSE)</f>
        <v>15</v>
      </c>
      <c r="K629" t="str">
        <f>VLOOKUP(A629,Employee_Master_Raw!$1:$1048576,11,FALSE)</f>
        <v>Priya Sharma</v>
      </c>
      <c r="L629" s="10">
        <f>VLOOKUP(A629,HR_Metrics_Raw!$1:$1048576,2,FALSE)</f>
        <v>71670</v>
      </c>
      <c r="M629" s="3">
        <f>VLOOKUP(A629,HR_Metrics_Raw!$1:$1048576,3,FALSE)</f>
        <v>5</v>
      </c>
      <c r="N629" s="3">
        <f>VLOOKUP(A629,HR_Metrics_Raw!$1:$1048576,4,FALSE)</f>
        <v>10</v>
      </c>
      <c r="O629" s="12">
        <f>VLOOKUP(A629,HR_Metrics_Raw!$1:$1048576,5,FALSE)</f>
        <v>0.84900000000000009</v>
      </c>
      <c r="P629" s="3">
        <f>VLOOKUP(A629,HR_Metrics_Raw!$1:$1048576,6,FALSE)</f>
        <v>25</v>
      </c>
      <c r="Q629" t="str">
        <f>VLOOKUP(A629,HR_Metrics_Raw!$1:$1048576,7,FALSE)</f>
        <v>Sick</v>
      </c>
      <c r="R629" t="str">
        <f>VLOOKUP(A629,HR_Metrics_Raw!$1:$1048576,8,FALSE)</f>
        <v>No</v>
      </c>
      <c r="S629" s="3">
        <f>VLOOKUP(A629,HR_Metrics_Raw!$1:$1048576,9,FALSE)</f>
        <v>16</v>
      </c>
      <c r="T629" t="str">
        <f>VLOOKUP(A629,HR_Metrics_Raw!$1:$1048576,10,FALSE)</f>
        <v>No</v>
      </c>
      <c r="U629" t="str">
        <f>VLOOKUP(A629,HR_Metrics_Raw!$1:$1048576,11,FALSE)</f>
        <v>No</v>
      </c>
    </row>
    <row r="630" spans="1:21" x14ac:dyDescent="0.35">
      <c r="A630" s="1" t="s">
        <v>845</v>
      </c>
      <c r="B630" s="1" t="str">
        <f>VLOOKUP(Final_HR_Data!A630,Employee_Master_Raw!$1:$1048576,2,FALSE)</f>
        <v>Rahul Kumar</v>
      </c>
      <c r="C630" s="1" t="str">
        <f>VLOOKUP(A630,Employee_Master_Raw!$1:$1048576,3,FALSE)</f>
        <v>Female</v>
      </c>
      <c r="D630" s="2">
        <f>VLOOKUP(A630,Employee_Master_Raw!$1:$1048576,4,FALSE)</f>
        <v>55</v>
      </c>
      <c r="E630" s="1" t="str">
        <f>VLOOKUP(A630,Employee_Master_Raw!$1:$1048576,5,FALSE)</f>
        <v>HR</v>
      </c>
      <c r="F630" s="1" t="str">
        <f>VLOOKUP(A630,Employee_Master_Raw!$1:$1048576,6,FALSE)</f>
        <v>Developer</v>
      </c>
      <c r="G630" s="1" t="str">
        <f>VLOOKUP(A630,Employee_Master_Raw!$1:$1048576,7,FALSE)</f>
        <v>Chennai</v>
      </c>
      <c r="H630" s="6">
        <f>IF(VLOOKUP(A630,Employee_Master_Raw!$1:$1048576,8,FALSE)=0,"",VLOOKUP(A630,Employee_Master_Raw!$1:$1048576,8,FALSE))</f>
        <v>45727</v>
      </c>
      <c r="I630" t="str">
        <f>VLOOKUP(A630,Employee_Master_Raw!$1:$1048576,9,FALSE)</f>
        <v>Bachelor's</v>
      </c>
      <c r="J630" s="3">
        <f>VLOOKUP(A630,Employee_Master_Raw!$1:$1048576,10,FALSE)</f>
        <v>11</v>
      </c>
      <c r="K630" t="str">
        <f>VLOOKUP(A630,Employee_Master_Raw!$1:$1048576,11,FALSE)</f>
        <v>Priya Sharma</v>
      </c>
      <c r="L630" s="10">
        <f>VLOOKUP(A630,HR_Metrics_Raw!$1:$1048576,2,FALSE)</f>
        <v>133312</v>
      </c>
      <c r="M630" s="3">
        <f>VLOOKUP(A630,HR_Metrics_Raw!$1:$1048576,3,FALSE)</f>
        <v>3</v>
      </c>
      <c r="N630" s="3">
        <f>VLOOKUP(A630,HR_Metrics_Raw!$1:$1048576,4,FALSE)</f>
        <v>7</v>
      </c>
      <c r="O630" s="12">
        <f>VLOOKUP(A630,HR_Metrics_Raw!$1:$1048576,5,FALSE)</f>
        <v>0.98499999999999999</v>
      </c>
      <c r="P630" s="3">
        <f>VLOOKUP(A630,HR_Metrics_Raw!$1:$1048576,6,FALSE)</f>
        <v>4</v>
      </c>
      <c r="Q630" t="str">
        <f>VLOOKUP(A630,HR_Metrics_Raw!$1:$1048576,7,FALSE)</f>
        <v>Unpaid</v>
      </c>
      <c r="R630" t="str">
        <f>VLOOKUP(A630,HR_Metrics_Raw!$1:$1048576,8,FALSE)</f>
        <v>No</v>
      </c>
      <c r="S630" s="3">
        <f>VLOOKUP(A630,HR_Metrics_Raw!$1:$1048576,9,FALSE)</f>
        <v>71</v>
      </c>
      <c r="T630" t="str">
        <f>VLOOKUP(A630,HR_Metrics_Raw!$1:$1048576,10,FALSE)</f>
        <v>No</v>
      </c>
      <c r="U630" t="str">
        <f>VLOOKUP(A630,HR_Metrics_Raw!$1:$1048576,11,FALSE)</f>
        <v>No</v>
      </c>
    </row>
    <row r="631" spans="1:21" x14ac:dyDescent="0.35">
      <c r="A631" s="1" t="s">
        <v>2064</v>
      </c>
      <c r="B631" s="1" t="str">
        <f>VLOOKUP(Final_HR_Data!A631,Employee_Master_Raw!$1:$1048576,2,FALSE)</f>
        <v>Ananya Sharma</v>
      </c>
      <c r="C631" s="1" t="str">
        <f>VLOOKUP(A631,Employee_Master_Raw!$1:$1048576,3,FALSE)</f>
        <v>Female</v>
      </c>
      <c r="D631" s="2">
        <f>VLOOKUP(A631,Employee_Master_Raw!$1:$1048576,4,FALSE)</f>
        <v>32</v>
      </c>
      <c r="E631" s="1" t="str">
        <f>VLOOKUP(A631,Employee_Master_Raw!$1:$1048576,5,FALSE)</f>
        <v>IT</v>
      </c>
      <c r="F631" s="1" t="str">
        <f>VLOOKUP(A631,Employee_Master_Raw!$1:$1048576,6,FALSE)</f>
        <v>Manager</v>
      </c>
      <c r="G631" s="1" t="str">
        <f>VLOOKUP(A631,Employee_Master_Raw!$1:$1048576,7,FALSE)</f>
        <v>Mumbai</v>
      </c>
      <c r="H631" s="6">
        <f>IF(VLOOKUP(A631,Employee_Master_Raw!$1:$1048576,8,FALSE)=0,"",VLOOKUP(A631,Employee_Master_Raw!$1:$1048576,8,FALSE))</f>
        <v>42637</v>
      </c>
      <c r="I631" t="str">
        <f>VLOOKUP(A631,Employee_Master_Raw!$1:$1048576,9,FALSE)</f>
        <v>MCA</v>
      </c>
      <c r="J631" s="3">
        <f>VLOOKUP(A631,Employee_Master_Raw!$1:$1048576,10,FALSE)</f>
        <v>14</v>
      </c>
      <c r="K631" t="str">
        <f>VLOOKUP(A631,Employee_Master_Raw!$1:$1048576,11,FALSE)</f>
        <v>Rahul Nair</v>
      </c>
      <c r="L631" s="10">
        <f>VLOOKUP(A631,HR_Metrics_Raw!$1:$1048576,2,FALSE)</f>
        <v>75613</v>
      </c>
      <c r="M631" s="3">
        <f>VLOOKUP(A631,HR_Metrics_Raw!$1:$1048576,3,FALSE)</f>
        <v>2</v>
      </c>
      <c r="N631" s="3">
        <f>VLOOKUP(A631,HR_Metrics_Raw!$1:$1048576,4,FALSE)</f>
        <v>10</v>
      </c>
      <c r="O631" s="12">
        <f>VLOOKUP(A631,HR_Metrics_Raw!$1:$1048576,5,FALSE)</f>
        <v>0.99400000000000011</v>
      </c>
      <c r="P631" s="3">
        <f>VLOOKUP(A631,HR_Metrics_Raw!$1:$1048576,6,FALSE)</f>
        <v>12</v>
      </c>
      <c r="Q631" t="str">
        <f>VLOOKUP(A631,HR_Metrics_Raw!$1:$1048576,7,FALSE)</f>
        <v>Earned</v>
      </c>
      <c r="R631" t="str">
        <f>VLOOKUP(A631,HR_Metrics_Raw!$1:$1048576,8,FALSE)</f>
        <v>No</v>
      </c>
      <c r="S631" s="3">
        <f>VLOOKUP(A631,HR_Metrics_Raw!$1:$1048576,9,FALSE)</f>
        <v>4</v>
      </c>
      <c r="T631" t="str">
        <f>VLOOKUP(A631,HR_Metrics_Raw!$1:$1048576,10,FALSE)</f>
        <v>Yes</v>
      </c>
      <c r="U631" t="str">
        <f>VLOOKUP(A631,HR_Metrics_Raw!$1:$1048576,11,FALSE)</f>
        <v>No</v>
      </c>
    </row>
    <row r="632" spans="1:21" x14ac:dyDescent="0.35">
      <c r="A632" s="1" t="s">
        <v>2114</v>
      </c>
      <c r="B632" s="1" t="str">
        <f>VLOOKUP(Final_HR_Data!A632,Employee_Master_Raw!$1:$1048576,2,FALSE)</f>
        <v>Kiran Patel</v>
      </c>
      <c r="C632" s="1" t="str">
        <f>VLOOKUP(A632,Employee_Master_Raw!$1:$1048576,3,FALSE)</f>
        <v>Female</v>
      </c>
      <c r="D632" s="2">
        <f>VLOOKUP(A632,Employee_Master_Raw!$1:$1048576,4,FALSE)</f>
        <v>34</v>
      </c>
      <c r="E632" s="1" t="str">
        <f>VLOOKUP(A632,Employee_Master_Raw!$1:$1048576,5,FALSE)</f>
        <v>Customer Support</v>
      </c>
      <c r="F632" s="1" t="str">
        <f>VLOOKUP(A632,Employee_Master_Raw!$1:$1048576,6,FALSE)</f>
        <v>Executive</v>
      </c>
      <c r="G632" s="1" t="str">
        <f>VLOOKUP(A632,Employee_Master_Raw!$1:$1048576,7,FALSE)</f>
        <v>Kochi</v>
      </c>
      <c r="H632" s="6">
        <f>IF(VLOOKUP(A632,Employee_Master_Raw!$1:$1048576,8,FALSE)=0,"",VLOOKUP(A632,Employee_Master_Raw!$1:$1048576,8,FALSE))</f>
        <v>43904</v>
      </c>
      <c r="I632" t="str">
        <f>VLOOKUP(A632,Employee_Master_Raw!$1:$1048576,9,FALSE)</f>
        <v>MCA</v>
      </c>
      <c r="J632" s="3">
        <f>VLOOKUP(A632,Employee_Master_Raw!$1:$1048576,10,FALSE)</f>
        <v>3</v>
      </c>
      <c r="K632" t="str">
        <f>VLOOKUP(A632,Employee_Master_Raw!$1:$1048576,11,FALSE)</f>
        <v>Sneha Thomas</v>
      </c>
      <c r="L632" s="10">
        <f>VLOOKUP(A632,HR_Metrics_Raw!$1:$1048576,2,FALSE)</f>
        <v>63344</v>
      </c>
      <c r="M632" s="3">
        <f>VLOOKUP(A632,HR_Metrics_Raw!$1:$1048576,3,FALSE)</f>
        <v>5</v>
      </c>
      <c r="N632" s="3">
        <f>VLOOKUP(A632,HR_Metrics_Raw!$1:$1048576,4,FALSE)</f>
        <v>2</v>
      </c>
      <c r="O632" s="12">
        <f>VLOOKUP(A632,HR_Metrics_Raw!$1:$1048576,5,FALSE)</f>
        <v>0.88500000000000001</v>
      </c>
      <c r="P632" s="3">
        <f>VLOOKUP(A632,HR_Metrics_Raw!$1:$1048576,6,FALSE)</f>
        <v>5</v>
      </c>
      <c r="Q632" t="str">
        <f>VLOOKUP(A632,HR_Metrics_Raw!$1:$1048576,7,FALSE)</f>
        <v>Maternity/Paternity</v>
      </c>
      <c r="R632" t="str">
        <f>VLOOKUP(A632,HR_Metrics_Raw!$1:$1048576,8,FALSE)</f>
        <v>Yes</v>
      </c>
      <c r="S632" s="3">
        <f>VLOOKUP(A632,HR_Metrics_Raw!$1:$1048576,9,FALSE)</f>
        <v>15</v>
      </c>
      <c r="T632" t="str">
        <f>VLOOKUP(A632,HR_Metrics_Raw!$1:$1048576,10,FALSE)</f>
        <v>No</v>
      </c>
      <c r="U632" t="str">
        <f>VLOOKUP(A632,HR_Metrics_Raw!$1:$1048576,11,FALSE)</f>
        <v>No</v>
      </c>
    </row>
    <row r="633" spans="1:21" x14ac:dyDescent="0.35">
      <c r="A633" s="1" t="s">
        <v>2279</v>
      </c>
      <c r="B633" s="1" t="str">
        <f>VLOOKUP(Final_HR_Data!A633,Employee_Master_Raw!$1:$1048576,2,FALSE)</f>
        <v>Sneha Iyer</v>
      </c>
      <c r="C633" s="1" t="str">
        <f>VLOOKUP(A633,Employee_Master_Raw!$1:$1048576,3,FALSE)</f>
        <v>Male</v>
      </c>
      <c r="D633" s="2">
        <f>VLOOKUP(A633,Employee_Master_Raw!$1:$1048576,4,FALSE)</f>
        <v>30</v>
      </c>
      <c r="E633" s="1" t="str">
        <f>VLOOKUP(A633,Employee_Master_Raw!$1:$1048576,5,FALSE)</f>
        <v>Operations</v>
      </c>
      <c r="F633" s="1" t="str">
        <f>VLOOKUP(A633,Employee_Master_Raw!$1:$1048576,6,FALSE)</f>
        <v>Manager</v>
      </c>
      <c r="G633" s="1" t="str">
        <f>VLOOKUP(A633,Employee_Master_Raw!$1:$1048576,7,FALSE)</f>
        <v>Mumbai</v>
      </c>
      <c r="H633" s="6">
        <f>IF(VLOOKUP(A633,Employee_Master_Raw!$1:$1048576,8,FALSE)=0,"",VLOOKUP(A633,Employee_Master_Raw!$1:$1048576,8,FALSE))</f>
        <v>44608</v>
      </c>
      <c r="I633" t="str">
        <f>VLOOKUP(A633,Employee_Master_Raw!$1:$1048576,9,FALSE)</f>
        <v>MBA</v>
      </c>
      <c r="J633" s="3">
        <f>VLOOKUP(A633,Employee_Master_Raw!$1:$1048576,10,FALSE)</f>
        <v>6</v>
      </c>
      <c r="K633" t="str">
        <f>VLOOKUP(A633,Employee_Master_Raw!$1:$1048576,11,FALSE)</f>
        <v>Sneha Thomas</v>
      </c>
      <c r="L633" s="10">
        <f>VLOOKUP(A633,HR_Metrics_Raw!$1:$1048576,2,FALSE)</f>
        <v>112679</v>
      </c>
      <c r="M633" s="3">
        <f>VLOOKUP(A633,HR_Metrics_Raw!$1:$1048576,3,FALSE)</f>
        <v>5</v>
      </c>
      <c r="N633" s="3">
        <f>VLOOKUP(A633,HR_Metrics_Raw!$1:$1048576,4,FALSE)</f>
        <v>10</v>
      </c>
      <c r="O633" s="12">
        <f>VLOOKUP(A633,HR_Metrics_Raw!$1:$1048576,5,FALSE)</f>
        <v>0.89800000000000002</v>
      </c>
      <c r="P633" s="3">
        <f>VLOOKUP(A633,HR_Metrics_Raw!$1:$1048576,6,FALSE)</f>
        <v>3</v>
      </c>
      <c r="Q633" t="str">
        <f>VLOOKUP(A633,HR_Metrics_Raw!$1:$1048576,7,FALSE)</f>
        <v>Casual</v>
      </c>
      <c r="R633" t="str">
        <f>VLOOKUP(A633,HR_Metrics_Raw!$1:$1048576,8,FALSE)</f>
        <v>Yes</v>
      </c>
      <c r="S633" s="3">
        <f>VLOOKUP(A633,HR_Metrics_Raw!$1:$1048576,9,FALSE)</f>
        <v>0</v>
      </c>
      <c r="T633" t="str">
        <f>VLOOKUP(A633,HR_Metrics_Raw!$1:$1048576,10,FALSE)</f>
        <v>No</v>
      </c>
      <c r="U633" t="str">
        <f>VLOOKUP(A633,HR_Metrics_Raw!$1:$1048576,11,FALSE)</f>
        <v>No</v>
      </c>
    </row>
    <row r="634" spans="1:21" x14ac:dyDescent="0.35">
      <c r="A634" s="1" t="s">
        <v>2628</v>
      </c>
      <c r="B634" s="1" t="str">
        <f>VLOOKUP(Final_HR_Data!A634,Employee_Master_Raw!$1:$1048576,2,FALSE)</f>
        <v>Rahul Kumar</v>
      </c>
      <c r="C634" s="1" t="str">
        <f>VLOOKUP(A634,Employee_Master_Raw!$1:$1048576,3,FALSE)</f>
        <v>Male</v>
      </c>
      <c r="D634" s="2">
        <f>VLOOKUP(A634,Employee_Master_Raw!$1:$1048576,4,FALSE)</f>
        <v>43</v>
      </c>
      <c r="E634" s="1" t="str">
        <f>VLOOKUP(A634,Employee_Master_Raw!$1:$1048576,5,FALSE)</f>
        <v>HR</v>
      </c>
      <c r="F634" s="1" t="str">
        <f>VLOOKUP(A634,Employee_Master_Raw!$1:$1048576,6,FALSE)</f>
        <v>Developer</v>
      </c>
      <c r="G634" s="1" t="str">
        <f>VLOOKUP(A634,Employee_Master_Raw!$1:$1048576,7,FALSE)</f>
        <v>Kochi</v>
      </c>
      <c r="H634" s="6">
        <f>IF(VLOOKUP(A634,Employee_Master_Raw!$1:$1048576,8,FALSE)=0,"",VLOOKUP(A634,Employee_Master_Raw!$1:$1048576,8,FALSE))</f>
        <v>42436</v>
      </c>
      <c r="I634" t="str">
        <f>VLOOKUP(A634,Employee_Master_Raw!$1:$1048576,9,FALSE)</f>
        <v>MBA</v>
      </c>
      <c r="J634" s="3">
        <f>VLOOKUP(A634,Employee_Master_Raw!$1:$1048576,10,FALSE)</f>
        <v>1</v>
      </c>
      <c r="K634" t="str">
        <f>VLOOKUP(A634,Employee_Master_Raw!$1:$1048576,11,FALSE)</f>
        <v>Priya Sharma</v>
      </c>
      <c r="L634" s="10">
        <f>VLOOKUP(A634,HR_Metrics_Raw!$1:$1048576,2,FALSE)</f>
        <v>74584</v>
      </c>
      <c r="M634" s="3">
        <f>VLOOKUP(A634,HR_Metrics_Raw!$1:$1048576,3,FALSE)</f>
        <v>4</v>
      </c>
      <c r="N634" s="3">
        <f>VLOOKUP(A634,HR_Metrics_Raw!$1:$1048576,4,FALSE)</f>
        <v>4</v>
      </c>
      <c r="O634" s="12">
        <f>VLOOKUP(A634,HR_Metrics_Raw!$1:$1048576,5,FALSE)</f>
        <v>0.91900000000000004</v>
      </c>
      <c r="P634" s="3">
        <f>VLOOKUP(A634,HR_Metrics_Raw!$1:$1048576,6,FALSE)</f>
        <v>23</v>
      </c>
      <c r="Q634" t="str">
        <f>VLOOKUP(A634,HR_Metrics_Raw!$1:$1048576,7,FALSE)</f>
        <v>Unpaid</v>
      </c>
      <c r="R634" t="str">
        <f>VLOOKUP(A634,HR_Metrics_Raw!$1:$1048576,8,FALSE)</f>
        <v>Yes</v>
      </c>
      <c r="S634" s="3">
        <f>VLOOKUP(A634,HR_Metrics_Raw!$1:$1048576,9,FALSE)</f>
        <v>73</v>
      </c>
      <c r="T634" t="str">
        <f>VLOOKUP(A634,HR_Metrics_Raw!$1:$1048576,10,FALSE)</f>
        <v>No</v>
      </c>
      <c r="U634" t="str">
        <f>VLOOKUP(A634,HR_Metrics_Raw!$1:$1048576,11,FALSE)</f>
        <v>No</v>
      </c>
    </row>
    <row r="635" spans="1:21" x14ac:dyDescent="0.35">
      <c r="A635" s="1" t="s">
        <v>1352</v>
      </c>
      <c r="B635" s="1" t="str">
        <f>VLOOKUP(Final_HR_Data!A635,Employee_Master_Raw!$1:$1048576,2,FALSE)</f>
        <v>Rahul Kumar</v>
      </c>
      <c r="C635" s="1" t="str">
        <f>VLOOKUP(A635,Employee_Master_Raw!$1:$1048576,3,FALSE)</f>
        <v>Female</v>
      </c>
      <c r="D635" s="2">
        <f>VLOOKUP(A635,Employee_Master_Raw!$1:$1048576,4,FALSE)</f>
        <v>21</v>
      </c>
      <c r="E635" s="1" t="str">
        <f>VLOOKUP(A635,Employee_Master_Raw!$1:$1048576,5,FALSE)</f>
        <v>FINANCE</v>
      </c>
      <c r="F635" s="1" t="str">
        <f>VLOOKUP(A635,Employee_Master_Raw!$1:$1048576,6,FALSE)</f>
        <v>Specialist</v>
      </c>
      <c r="G635" s="1" t="str">
        <f>VLOOKUP(A635,Employee_Master_Raw!$1:$1048576,7,FALSE)</f>
        <v>Chennai</v>
      </c>
      <c r="H635" s="6">
        <f>IF(VLOOKUP(A635,Employee_Master_Raw!$1:$1048576,8,FALSE)=0,"",VLOOKUP(A635,Employee_Master_Raw!$1:$1048576,8,FALSE))</f>
        <v>43889</v>
      </c>
      <c r="I635" t="str">
        <f>VLOOKUP(A635,Employee_Master_Raw!$1:$1048576,9,FALSE)</f>
        <v>Master's</v>
      </c>
      <c r="J635" s="3">
        <f>VLOOKUP(A635,Employee_Master_Raw!$1:$1048576,10,FALSE)</f>
        <v>19</v>
      </c>
      <c r="K635" t="str">
        <f>VLOOKUP(A635,Employee_Master_Raw!$1:$1048576,11,FALSE)</f>
        <v>Priya Sharma</v>
      </c>
      <c r="L635" s="10">
        <f>VLOOKUP(A635,HR_Metrics_Raw!$1:$1048576,2,FALSE)</f>
        <v>30412</v>
      </c>
      <c r="M635" s="3">
        <f>VLOOKUP(A635,HR_Metrics_Raw!$1:$1048576,3,FALSE)</f>
        <v>3</v>
      </c>
      <c r="N635" s="3">
        <f>VLOOKUP(A635,HR_Metrics_Raw!$1:$1048576,4,FALSE)</f>
        <v>6</v>
      </c>
      <c r="O635" s="12">
        <f>VLOOKUP(A635,HR_Metrics_Raw!$1:$1048576,5,FALSE)</f>
        <v>0.93299999999999994</v>
      </c>
      <c r="P635" s="3">
        <f>VLOOKUP(A635,HR_Metrics_Raw!$1:$1048576,6,FALSE)</f>
        <v>29</v>
      </c>
      <c r="Q635" t="str">
        <f>VLOOKUP(A635,HR_Metrics_Raw!$1:$1048576,7,FALSE)</f>
        <v>Earned</v>
      </c>
      <c r="R635" t="str">
        <f>VLOOKUP(A635,HR_Metrics_Raw!$1:$1048576,8,FALSE)</f>
        <v>No</v>
      </c>
      <c r="S635" s="3">
        <f>VLOOKUP(A635,HR_Metrics_Raw!$1:$1048576,9,FALSE)</f>
        <v>77</v>
      </c>
      <c r="T635" t="str">
        <f>VLOOKUP(A635,HR_Metrics_Raw!$1:$1048576,10,FALSE)</f>
        <v>No</v>
      </c>
      <c r="U635" t="str">
        <f>VLOOKUP(A635,HR_Metrics_Raw!$1:$1048576,11,FALSE)</f>
        <v>No</v>
      </c>
    </row>
    <row r="636" spans="1:21" x14ac:dyDescent="0.35">
      <c r="A636" s="1" t="s">
        <v>431</v>
      </c>
      <c r="B636" s="1" t="str">
        <f>VLOOKUP(Final_HR_Data!A636,Employee_Master_Raw!$1:$1048576,2,FALSE)</f>
        <v>Sneha Iyer</v>
      </c>
      <c r="C636" s="1" t="str">
        <f>VLOOKUP(A636,Employee_Master_Raw!$1:$1048576,3,FALSE)</f>
        <v>Female</v>
      </c>
      <c r="D636" s="2">
        <f>VLOOKUP(A636,Employee_Master_Raw!$1:$1048576,4,FALSE)</f>
        <v>45</v>
      </c>
      <c r="E636" s="1" t="str">
        <f>VLOOKUP(A636,Employee_Master_Raw!$1:$1048576,5,FALSE)</f>
        <v>Marketing</v>
      </c>
      <c r="F636" s="1" t="str">
        <f>VLOOKUP(A636,Employee_Master_Raw!$1:$1048576,6,FALSE)</f>
        <v>Analyst</v>
      </c>
      <c r="G636" s="1" t="str">
        <f>VLOOKUP(A636,Employee_Master_Raw!$1:$1048576,7,FALSE)</f>
        <v>Unknown</v>
      </c>
      <c r="H636" s="6">
        <f>IF(VLOOKUP(A636,Employee_Master_Raw!$1:$1048576,8,FALSE)=0,"",VLOOKUP(A636,Employee_Master_Raw!$1:$1048576,8,FALSE))</f>
        <v>43240</v>
      </c>
      <c r="I636" t="str">
        <f>VLOOKUP(A636,Employee_Master_Raw!$1:$1048576,9,FALSE)</f>
        <v>MBA</v>
      </c>
      <c r="J636" s="3">
        <f>VLOOKUP(A636,Employee_Master_Raw!$1:$1048576,10,FALSE)</f>
        <v>19</v>
      </c>
      <c r="K636" t="str">
        <f>VLOOKUP(A636,Employee_Master_Raw!$1:$1048576,11,FALSE)</f>
        <v>Priya Sharma</v>
      </c>
      <c r="L636" s="10">
        <f>VLOOKUP(A636,HR_Metrics_Raw!$1:$1048576,2,FALSE)</f>
        <v>143236</v>
      </c>
      <c r="M636" s="3">
        <f>VLOOKUP(A636,HR_Metrics_Raw!$1:$1048576,3,FALSE)</f>
        <v>5</v>
      </c>
      <c r="N636" s="3">
        <f>VLOOKUP(A636,HR_Metrics_Raw!$1:$1048576,4,FALSE)</f>
        <v>5</v>
      </c>
      <c r="O636" s="12">
        <f>VLOOKUP(A636,HR_Metrics_Raw!$1:$1048576,5,FALSE)</f>
        <v>0.85</v>
      </c>
      <c r="P636" s="3">
        <f>VLOOKUP(A636,HR_Metrics_Raw!$1:$1048576,6,FALSE)</f>
        <v>10</v>
      </c>
      <c r="Q636" t="str">
        <f>VLOOKUP(A636,HR_Metrics_Raw!$1:$1048576,7,FALSE)</f>
        <v>Earned</v>
      </c>
      <c r="R636" t="str">
        <f>VLOOKUP(A636,HR_Metrics_Raw!$1:$1048576,8,FALSE)</f>
        <v>No</v>
      </c>
      <c r="S636" s="3">
        <f>VLOOKUP(A636,HR_Metrics_Raw!$1:$1048576,9,FALSE)</f>
        <v>43</v>
      </c>
      <c r="T636" t="str">
        <f>VLOOKUP(A636,HR_Metrics_Raw!$1:$1048576,10,FALSE)</f>
        <v>No</v>
      </c>
      <c r="U636" t="str">
        <f>VLOOKUP(A636,HR_Metrics_Raw!$1:$1048576,11,FALSE)</f>
        <v>No</v>
      </c>
    </row>
    <row r="637" spans="1:21" x14ac:dyDescent="0.35">
      <c r="A637" s="1" t="s">
        <v>101</v>
      </c>
      <c r="B637" s="1" t="str">
        <f>VLOOKUP(Final_HR_Data!A637,Employee_Master_Raw!$1:$1048576,2,FALSE)</f>
        <v>Rahul Kumar</v>
      </c>
      <c r="C637" s="1" t="str">
        <f>VLOOKUP(A637,Employee_Master_Raw!$1:$1048576,3,FALSE)</f>
        <v>Female</v>
      </c>
      <c r="D637" s="2">
        <f>VLOOKUP(A637,Employee_Master_Raw!$1:$1048576,4,FALSE)</f>
        <v>40</v>
      </c>
      <c r="E637" s="1" t="str">
        <f>VLOOKUP(A637,Employee_Master_Raw!$1:$1048576,5,FALSE)</f>
        <v>Sales</v>
      </c>
      <c r="F637" s="1" t="str">
        <f>VLOOKUP(A637,Employee_Master_Raw!$1:$1048576,6,FALSE)</f>
        <v>Analyst</v>
      </c>
      <c r="G637" s="1" t="str">
        <f>VLOOKUP(A637,Employee_Master_Raw!$1:$1048576,7,FALSE)</f>
        <v>Delhi</v>
      </c>
      <c r="H637" s="6">
        <f>IF(VLOOKUP(A637,Employee_Master_Raw!$1:$1048576,8,FALSE)=0,"",VLOOKUP(A637,Employee_Master_Raw!$1:$1048576,8,FALSE))</f>
        <v>43847</v>
      </c>
      <c r="I637" t="str">
        <f>VLOOKUP(A637,Employee_Master_Raw!$1:$1048576,9,FALSE)</f>
        <v>Bachelor's</v>
      </c>
      <c r="J637" s="3">
        <f>VLOOKUP(A637,Employee_Master_Raw!$1:$1048576,10,FALSE)</f>
        <v>20</v>
      </c>
      <c r="K637" t="str">
        <f>VLOOKUP(A637,Employee_Master_Raw!$1:$1048576,11,FALSE)</f>
        <v>Anil Menon</v>
      </c>
      <c r="L637" s="10">
        <f>VLOOKUP(A637,HR_Metrics_Raw!$1:$1048576,2,FALSE)</f>
        <v>160467</v>
      </c>
      <c r="M637" s="3">
        <f>VLOOKUP(A637,HR_Metrics_Raw!$1:$1048576,3,FALSE)</f>
        <v>2</v>
      </c>
      <c r="N637" s="3">
        <f>VLOOKUP(A637,HR_Metrics_Raw!$1:$1048576,4,FALSE)</f>
        <v>3</v>
      </c>
      <c r="O637" s="12">
        <f>VLOOKUP(A637,HR_Metrics_Raw!$1:$1048576,5,FALSE)</f>
        <v>0.85299999999999998</v>
      </c>
      <c r="P637" s="3">
        <f>VLOOKUP(A637,HR_Metrics_Raw!$1:$1048576,6,FALSE)</f>
        <v>19</v>
      </c>
      <c r="Q637" t="str">
        <f>VLOOKUP(A637,HR_Metrics_Raw!$1:$1048576,7,FALSE)</f>
        <v>Earned</v>
      </c>
      <c r="R637" t="str">
        <f>VLOOKUP(A637,HR_Metrics_Raw!$1:$1048576,8,FALSE)</f>
        <v>No</v>
      </c>
      <c r="S637" s="3">
        <f>VLOOKUP(A637,HR_Metrics_Raw!$1:$1048576,9,FALSE)</f>
        <v>77</v>
      </c>
      <c r="T637" t="str">
        <f>VLOOKUP(A637,HR_Metrics_Raw!$1:$1048576,10,FALSE)</f>
        <v>No</v>
      </c>
      <c r="U637" t="str">
        <f>VLOOKUP(A637,HR_Metrics_Raw!$1:$1048576,11,FALSE)</f>
        <v>No</v>
      </c>
    </row>
    <row r="638" spans="1:21" x14ac:dyDescent="0.35">
      <c r="A638" s="1" t="s">
        <v>265</v>
      </c>
      <c r="B638" s="1" t="str">
        <f>VLOOKUP(Final_HR_Data!A638,Employee_Master_Raw!$1:$1048576,2,FALSE)</f>
        <v>Sneha Iyer</v>
      </c>
      <c r="C638" s="1" t="str">
        <f>VLOOKUP(A638,Employee_Master_Raw!$1:$1048576,3,FALSE)</f>
        <v>Female</v>
      </c>
      <c r="D638" s="2">
        <f>VLOOKUP(A638,Employee_Master_Raw!$1:$1048576,4,FALSE)</f>
        <v>30</v>
      </c>
      <c r="E638" s="1" t="str">
        <f>VLOOKUP(A638,Employee_Master_Raw!$1:$1048576,5,FALSE)</f>
        <v>Marketing</v>
      </c>
      <c r="F638" s="1" t="str">
        <f>VLOOKUP(A638,Employee_Master_Raw!$1:$1048576,6,FALSE)</f>
        <v>Manager</v>
      </c>
      <c r="G638" s="1" t="str">
        <f>VLOOKUP(A638,Employee_Master_Raw!$1:$1048576,7,FALSE)</f>
        <v>Mumbai</v>
      </c>
      <c r="H638" s="6">
        <f>IF(VLOOKUP(A638,Employee_Master_Raw!$1:$1048576,8,FALSE)=0,"",VLOOKUP(A638,Employee_Master_Raw!$1:$1048576,8,FALSE))</f>
        <v>45852</v>
      </c>
      <c r="I638" t="str">
        <f>VLOOKUP(A638,Employee_Master_Raw!$1:$1048576,9,FALSE)</f>
        <v>MBA</v>
      </c>
      <c r="J638" s="3">
        <f>VLOOKUP(A638,Employee_Master_Raw!$1:$1048576,10,FALSE)</f>
        <v>13</v>
      </c>
      <c r="K638" t="str">
        <f>VLOOKUP(A638,Employee_Master_Raw!$1:$1048576,11,FALSE)</f>
        <v>Priya Sharma</v>
      </c>
      <c r="L638" s="10">
        <f>VLOOKUP(A638,HR_Metrics_Raw!$1:$1048576,2,FALSE)</f>
        <v>36423</v>
      </c>
      <c r="M638" s="3">
        <f>VLOOKUP(A638,HR_Metrics_Raw!$1:$1048576,3,FALSE)</f>
        <v>2</v>
      </c>
      <c r="N638" s="3">
        <f>VLOOKUP(A638,HR_Metrics_Raw!$1:$1048576,4,FALSE)</f>
        <v>5</v>
      </c>
      <c r="O638" s="12">
        <f>VLOOKUP(A638,HR_Metrics_Raw!$1:$1048576,5,FALSE)</f>
        <v>1</v>
      </c>
      <c r="P638" s="3">
        <f>VLOOKUP(A638,HR_Metrics_Raw!$1:$1048576,6,FALSE)</f>
        <v>2</v>
      </c>
      <c r="Q638" t="str">
        <f>VLOOKUP(A638,HR_Metrics_Raw!$1:$1048576,7,FALSE)</f>
        <v>Casual</v>
      </c>
      <c r="R638" t="str">
        <f>VLOOKUP(A638,HR_Metrics_Raw!$1:$1048576,8,FALSE)</f>
        <v>No</v>
      </c>
      <c r="S638" s="3">
        <f>VLOOKUP(A638,HR_Metrics_Raw!$1:$1048576,9,FALSE)</f>
        <v>25</v>
      </c>
      <c r="T638" t="str">
        <f>VLOOKUP(A638,HR_Metrics_Raw!$1:$1048576,10,FALSE)</f>
        <v>No</v>
      </c>
      <c r="U638" t="str">
        <f>VLOOKUP(A638,HR_Metrics_Raw!$1:$1048576,11,FALSE)</f>
        <v>No</v>
      </c>
    </row>
    <row r="639" spans="1:21" x14ac:dyDescent="0.35">
      <c r="A639" s="1" t="s">
        <v>2253</v>
      </c>
      <c r="B639" s="1" t="str">
        <f>VLOOKUP(Final_HR_Data!A639,Employee_Master_Raw!$1:$1048576,2,FALSE)</f>
        <v>Priya Menon</v>
      </c>
      <c r="C639" s="1" t="str">
        <f>VLOOKUP(A639,Employee_Master_Raw!$1:$1048576,3,FALSE)</f>
        <v>Female</v>
      </c>
      <c r="D639" s="2">
        <f>VLOOKUP(A639,Employee_Master_Raw!$1:$1048576,4,FALSE)</f>
        <v>50</v>
      </c>
      <c r="E639" s="1" t="str">
        <f>VLOOKUP(A639,Employee_Master_Raw!$1:$1048576,5,FALSE)</f>
        <v>Marketing</v>
      </c>
      <c r="F639" s="1" t="str">
        <f>VLOOKUP(A639,Employee_Master_Raw!$1:$1048576,6,FALSE)</f>
        <v>Executive</v>
      </c>
      <c r="G639" s="1" t="str">
        <f>VLOOKUP(A639,Employee_Master_Raw!$1:$1048576,7,FALSE)</f>
        <v>Kochi</v>
      </c>
      <c r="H639" s="6">
        <f>IF(VLOOKUP(A639,Employee_Master_Raw!$1:$1048576,8,FALSE)=0,"",VLOOKUP(A639,Employee_Master_Raw!$1:$1048576,8,FALSE))</f>
        <v>42575</v>
      </c>
      <c r="I639" t="str">
        <f>VLOOKUP(A639,Employee_Master_Raw!$1:$1048576,9,FALSE)</f>
        <v>MCA</v>
      </c>
      <c r="J639" s="3">
        <f>VLOOKUP(A639,Employee_Master_Raw!$1:$1048576,10,FALSE)</f>
        <v>14</v>
      </c>
      <c r="K639" t="str">
        <f>VLOOKUP(A639,Employee_Master_Raw!$1:$1048576,11,FALSE)</f>
        <v>Rahul Nair</v>
      </c>
      <c r="L639" s="10">
        <f>VLOOKUP(A639,HR_Metrics_Raw!$1:$1048576,2,FALSE)</f>
        <v>91200</v>
      </c>
      <c r="M639" s="3">
        <f>VLOOKUP(A639,HR_Metrics_Raw!$1:$1048576,3,FALSE)</f>
        <v>3</v>
      </c>
      <c r="N639" s="3">
        <f>VLOOKUP(A639,HR_Metrics_Raw!$1:$1048576,4,FALSE)</f>
        <v>6</v>
      </c>
      <c r="O639" s="12">
        <f>VLOOKUP(A639,HR_Metrics_Raw!$1:$1048576,5,FALSE)</f>
        <v>0.88400000000000001</v>
      </c>
      <c r="P639" s="3">
        <f>VLOOKUP(A639,HR_Metrics_Raw!$1:$1048576,6,FALSE)</f>
        <v>27</v>
      </c>
      <c r="Q639" t="str">
        <f>VLOOKUP(A639,HR_Metrics_Raw!$1:$1048576,7,FALSE)</f>
        <v>Earned</v>
      </c>
      <c r="R639" t="str">
        <f>VLOOKUP(A639,HR_Metrics_Raw!$1:$1048576,8,FALSE)</f>
        <v>No</v>
      </c>
      <c r="S639" s="3">
        <f>VLOOKUP(A639,HR_Metrics_Raw!$1:$1048576,9,FALSE)</f>
        <v>80</v>
      </c>
      <c r="T639" t="str">
        <f>VLOOKUP(A639,HR_Metrics_Raw!$1:$1048576,10,FALSE)</f>
        <v>No</v>
      </c>
      <c r="U639" t="str">
        <f>VLOOKUP(A639,HR_Metrics_Raw!$1:$1048576,11,FALSE)</f>
        <v>No</v>
      </c>
    </row>
    <row r="640" spans="1:21" x14ac:dyDescent="0.35">
      <c r="A640" s="1" t="s">
        <v>3044</v>
      </c>
      <c r="B640" s="1" t="str">
        <f>VLOOKUP(Final_HR_Data!A640,Employee_Master_Raw!$1:$1048576,2,FALSE)</f>
        <v>Sneha Iyer</v>
      </c>
      <c r="C640" s="1" t="str">
        <f>VLOOKUP(A640,Employee_Master_Raw!$1:$1048576,3,FALSE)</f>
        <v>Male</v>
      </c>
      <c r="D640" s="2">
        <f>VLOOKUP(A640,Employee_Master_Raw!$1:$1048576,4,FALSE)</f>
        <v>32</v>
      </c>
      <c r="E640" s="1" t="str">
        <f>VLOOKUP(A640,Employee_Master_Raw!$1:$1048576,5,FALSE)</f>
        <v>Sales</v>
      </c>
      <c r="F640" s="1" t="str">
        <f>VLOOKUP(A640,Employee_Master_Raw!$1:$1048576,6,FALSE)</f>
        <v>Specialist</v>
      </c>
      <c r="G640" s="1" t="str">
        <f>VLOOKUP(A640,Employee_Master_Raw!$1:$1048576,7,FALSE)</f>
        <v>Kochi</v>
      </c>
      <c r="H640" s="6">
        <f>IF(VLOOKUP(A640,Employee_Master_Raw!$1:$1048576,8,FALSE)=0,"",VLOOKUP(A640,Employee_Master_Raw!$1:$1048576,8,FALSE))</f>
        <v>43062</v>
      </c>
      <c r="I640" t="str">
        <f>VLOOKUP(A640,Employee_Master_Raw!$1:$1048576,9,FALSE)</f>
        <v>MCA</v>
      </c>
      <c r="J640" s="3">
        <f>VLOOKUP(A640,Employee_Master_Raw!$1:$1048576,10,FALSE)</f>
        <v>9</v>
      </c>
      <c r="K640" t="str">
        <f>VLOOKUP(A640,Employee_Master_Raw!$1:$1048576,11,FALSE)</f>
        <v>Priya Sharma</v>
      </c>
      <c r="L640" s="10">
        <f>VLOOKUP(A640,HR_Metrics_Raw!$1:$1048576,2,FALSE)</f>
        <v>35542</v>
      </c>
      <c r="M640" s="3">
        <f>VLOOKUP(A640,HR_Metrics_Raw!$1:$1048576,3,FALSE)</f>
        <v>2</v>
      </c>
      <c r="N640" s="3">
        <f>VLOOKUP(A640,HR_Metrics_Raw!$1:$1048576,4,FALSE)</f>
        <v>4</v>
      </c>
      <c r="O640" s="12">
        <f>VLOOKUP(A640,HR_Metrics_Raw!$1:$1048576,5,FALSE)</f>
        <v>0.96099999999999997</v>
      </c>
      <c r="P640" s="3">
        <f>VLOOKUP(A640,HR_Metrics_Raw!$1:$1048576,6,FALSE)</f>
        <v>9</v>
      </c>
      <c r="Q640" t="str">
        <f>VLOOKUP(A640,HR_Metrics_Raw!$1:$1048576,7,FALSE)</f>
        <v>Casual</v>
      </c>
      <c r="R640" t="str">
        <f>VLOOKUP(A640,HR_Metrics_Raw!$1:$1048576,8,FALSE)</f>
        <v>No</v>
      </c>
      <c r="S640" s="3">
        <f>VLOOKUP(A640,HR_Metrics_Raw!$1:$1048576,9,FALSE)</f>
        <v>11</v>
      </c>
      <c r="T640" t="str">
        <f>VLOOKUP(A640,HR_Metrics_Raw!$1:$1048576,10,FALSE)</f>
        <v>Yes</v>
      </c>
      <c r="U640" t="str">
        <f>VLOOKUP(A640,HR_Metrics_Raw!$1:$1048576,11,FALSE)</f>
        <v>Yes</v>
      </c>
    </row>
    <row r="641" spans="1:21" x14ac:dyDescent="0.35">
      <c r="A641" s="1" t="s">
        <v>1196</v>
      </c>
      <c r="B641" s="1" t="str">
        <f>VLOOKUP(Final_HR_Data!A641,Employee_Master_Raw!$1:$1048576,2,FALSE)</f>
        <v>Ananya Sharma</v>
      </c>
      <c r="C641" s="1" t="str">
        <f>VLOOKUP(A641,Employee_Master_Raw!$1:$1048576,3,FALSE)</f>
        <v>Male</v>
      </c>
      <c r="D641" s="2">
        <f>VLOOKUP(A641,Employee_Master_Raw!$1:$1048576,4,FALSE)</f>
        <v>40</v>
      </c>
      <c r="E641" s="1" t="str">
        <f>VLOOKUP(A641,Employee_Master_Raw!$1:$1048576,5,FALSE)</f>
        <v>IT</v>
      </c>
      <c r="F641" s="1" t="str">
        <f>VLOOKUP(A641,Employee_Master_Raw!$1:$1048576,6,FALSE)</f>
        <v>Manager</v>
      </c>
      <c r="G641" s="1" t="str">
        <f>VLOOKUP(A641,Employee_Master_Raw!$1:$1048576,7,FALSE)</f>
        <v>Kochi</v>
      </c>
      <c r="H641" s="6">
        <f>IF(VLOOKUP(A641,Employee_Master_Raw!$1:$1048576,8,FALSE)=0,"",VLOOKUP(A641,Employee_Master_Raw!$1:$1048576,8,FALSE))</f>
        <v>43795</v>
      </c>
      <c r="I641" t="str">
        <f>VLOOKUP(A641,Employee_Master_Raw!$1:$1048576,9,FALSE)</f>
        <v>MCA</v>
      </c>
      <c r="J641" s="3">
        <f>VLOOKUP(A641,Employee_Master_Raw!$1:$1048576,10,FALSE)</f>
        <v>12</v>
      </c>
      <c r="K641" t="str">
        <f>VLOOKUP(A641,Employee_Master_Raw!$1:$1048576,11,FALSE)</f>
        <v>Sneha Thomas</v>
      </c>
      <c r="L641" s="10">
        <f>VLOOKUP(A641,HR_Metrics_Raw!$1:$1048576,2,FALSE)</f>
        <v>144583</v>
      </c>
      <c r="M641" s="3">
        <f>VLOOKUP(A641,HR_Metrics_Raw!$1:$1048576,3,FALSE)</f>
        <v>5</v>
      </c>
      <c r="N641" s="3">
        <f>VLOOKUP(A641,HR_Metrics_Raw!$1:$1048576,4,FALSE)</f>
        <v>5</v>
      </c>
      <c r="O641" s="12">
        <f>VLOOKUP(A641,HR_Metrics_Raw!$1:$1048576,5,FALSE)</f>
        <v>0.93599999999999994</v>
      </c>
      <c r="P641" s="3">
        <f>VLOOKUP(A641,HR_Metrics_Raw!$1:$1048576,6,FALSE)</f>
        <v>14</v>
      </c>
      <c r="Q641" t="str">
        <f>VLOOKUP(A641,HR_Metrics_Raw!$1:$1048576,7,FALSE)</f>
        <v>Sick</v>
      </c>
      <c r="R641" t="str">
        <f>VLOOKUP(A641,HR_Metrics_Raw!$1:$1048576,8,FALSE)</f>
        <v>No</v>
      </c>
      <c r="S641" s="3">
        <f>VLOOKUP(A641,HR_Metrics_Raw!$1:$1048576,9,FALSE)</f>
        <v>67</v>
      </c>
      <c r="T641" t="str">
        <f>VLOOKUP(A641,HR_Metrics_Raw!$1:$1048576,10,FALSE)</f>
        <v>No</v>
      </c>
      <c r="U641" t="str">
        <f>VLOOKUP(A641,HR_Metrics_Raw!$1:$1048576,11,FALSE)</f>
        <v>No</v>
      </c>
    </row>
    <row r="642" spans="1:21" x14ac:dyDescent="0.35">
      <c r="A642" s="1" t="s">
        <v>1534</v>
      </c>
      <c r="B642" s="1" t="str">
        <f>VLOOKUP(Final_HR_Data!A642,Employee_Master_Raw!$1:$1048576,2,FALSE)</f>
        <v>Sneha Iyer</v>
      </c>
      <c r="C642" s="1" t="str">
        <f>VLOOKUP(A642,Employee_Master_Raw!$1:$1048576,3,FALSE)</f>
        <v>Male</v>
      </c>
      <c r="D642" s="2">
        <f>VLOOKUP(A642,Employee_Master_Raw!$1:$1048576,4,FALSE)</f>
        <v>53</v>
      </c>
      <c r="E642" s="1" t="str">
        <f>VLOOKUP(A642,Employee_Master_Raw!$1:$1048576,5,FALSE)</f>
        <v>Customer Support</v>
      </c>
      <c r="F642" s="1" t="str">
        <f>VLOOKUP(A642,Employee_Master_Raw!$1:$1048576,6,FALSE)</f>
        <v>Executive</v>
      </c>
      <c r="G642" s="1" t="str">
        <f>VLOOKUP(A642,Employee_Master_Raw!$1:$1048576,7,FALSE)</f>
        <v>Kochi</v>
      </c>
      <c r="H642" s="6">
        <f>IF(VLOOKUP(A642,Employee_Master_Raw!$1:$1048576,8,FALSE)=0,"",VLOOKUP(A642,Employee_Master_Raw!$1:$1048576,8,FALSE))</f>
        <v>45349</v>
      </c>
      <c r="I642" t="str">
        <f>VLOOKUP(A642,Employee_Master_Raw!$1:$1048576,9,FALSE)</f>
        <v>Master's</v>
      </c>
      <c r="J642" s="3">
        <f>VLOOKUP(A642,Employee_Master_Raw!$1:$1048576,10,FALSE)</f>
        <v>16</v>
      </c>
      <c r="K642" t="str">
        <f>VLOOKUP(A642,Employee_Master_Raw!$1:$1048576,11,FALSE)</f>
        <v>Priya Sharma</v>
      </c>
      <c r="L642" s="10">
        <f>VLOOKUP(A642,HR_Metrics_Raw!$1:$1048576,2,FALSE)</f>
        <v>132782</v>
      </c>
      <c r="M642" s="3">
        <f>VLOOKUP(A642,HR_Metrics_Raw!$1:$1048576,3,FALSE)</f>
        <v>2</v>
      </c>
      <c r="N642" s="3">
        <f>VLOOKUP(A642,HR_Metrics_Raw!$1:$1048576,4,FALSE)</f>
        <v>6</v>
      </c>
      <c r="O642" s="12">
        <f>VLOOKUP(A642,HR_Metrics_Raw!$1:$1048576,5,FALSE)</f>
        <v>0.85799999999999998</v>
      </c>
      <c r="P642" s="3">
        <f>VLOOKUP(A642,HR_Metrics_Raw!$1:$1048576,6,FALSE)</f>
        <v>19</v>
      </c>
      <c r="Q642" t="str">
        <f>VLOOKUP(A642,HR_Metrics_Raw!$1:$1048576,7,FALSE)</f>
        <v>Maternity/Paternity</v>
      </c>
      <c r="R642" t="str">
        <f>VLOOKUP(A642,HR_Metrics_Raw!$1:$1048576,8,FALSE)</f>
        <v>No</v>
      </c>
      <c r="S642" s="3">
        <f>VLOOKUP(A642,HR_Metrics_Raw!$1:$1048576,9,FALSE)</f>
        <v>29</v>
      </c>
      <c r="T642" t="str">
        <f>VLOOKUP(A642,HR_Metrics_Raw!$1:$1048576,10,FALSE)</f>
        <v>No</v>
      </c>
      <c r="U642" t="str">
        <f>VLOOKUP(A642,HR_Metrics_Raw!$1:$1048576,11,FALSE)</f>
        <v>No</v>
      </c>
    </row>
    <row r="643" spans="1:21" x14ac:dyDescent="0.35">
      <c r="A643" s="1" t="s">
        <v>1893</v>
      </c>
      <c r="B643" s="1" t="str">
        <f>VLOOKUP(Final_HR_Data!A643,Employee_Master_Raw!$1:$1048576,2,FALSE)</f>
        <v>Kiran Patel</v>
      </c>
      <c r="C643" s="1" t="str">
        <f>VLOOKUP(A643,Employee_Master_Raw!$1:$1048576,3,FALSE)</f>
        <v>Male</v>
      </c>
      <c r="D643" s="2">
        <f>VLOOKUP(A643,Employee_Master_Raw!$1:$1048576,4,FALSE)</f>
        <v>60</v>
      </c>
      <c r="E643" s="1" t="str">
        <f>VLOOKUP(A643,Employee_Master_Raw!$1:$1048576,5,FALSE)</f>
        <v>Marketing</v>
      </c>
      <c r="F643" s="1" t="str">
        <f>VLOOKUP(A643,Employee_Master_Raw!$1:$1048576,6,FALSE)</f>
        <v>Executive</v>
      </c>
      <c r="G643" s="1" t="str">
        <f>VLOOKUP(A643,Employee_Master_Raw!$1:$1048576,7,FALSE)</f>
        <v>Mumbai</v>
      </c>
      <c r="H643" s="6">
        <f>IF(VLOOKUP(A643,Employee_Master_Raw!$1:$1048576,8,FALSE)=0,"",VLOOKUP(A643,Employee_Master_Raw!$1:$1048576,8,FALSE))</f>
        <v>43109</v>
      </c>
      <c r="I643" t="str">
        <f>VLOOKUP(A643,Employee_Master_Raw!$1:$1048576,9,FALSE)</f>
        <v>Bachelor's</v>
      </c>
      <c r="J643" s="3">
        <f>VLOOKUP(A643,Employee_Master_Raw!$1:$1048576,10,FALSE)</f>
        <v>7</v>
      </c>
      <c r="K643" t="str">
        <f>VLOOKUP(A643,Employee_Master_Raw!$1:$1048576,11,FALSE)</f>
        <v>Anil Menon</v>
      </c>
      <c r="L643" s="10">
        <f>VLOOKUP(A643,HR_Metrics_Raw!$1:$1048576,2,FALSE)</f>
        <v>174681</v>
      </c>
      <c r="M643" s="3">
        <f>VLOOKUP(A643,HR_Metrics_Raw!$1:$1048576,3,FALSE)</f>
        <v>3</v>
      </c>
      <c r="N643" s="3">
        <f>VLOOKUP(A643,HR_Metrics_Raw!$1:$1048576,4,FALSE)</f>
        <v>1</v>
      </c>
      <c r="O643" s="12">
        <f>VLOOKUP(A643,HR_Metrics_Raw!$1:$1048576,5,FALSE)</f>
        <v>0.81499999999999995</v>
      </c>
      <c r="P643" s="3">
        <f>VLOOKUP(A643,HR_Metrics_Raw!$1:$1048576,6,FALSE)</f>
        <v>16</v>
      </c>
      <c r="Q643" t="str">
        <f>VLOOKUP(A643,HR_Metrics_Raw!$1:$1048576,7,FALSE)</f>
        <v>Maternity/Paternity</v>
      </c>
      <c r="R643" t="str">
        <f>VLOOKUP(A643,HR_Metrics_Raw!$1:$1048576,8,FALSE)</f>
        <v>No</v>
      </c>
      <c r="S643" s="3">
        <f>VLOOKUP(A643,HR_Metrics_Raw!$1:$1048576,9,FALSE)</f>
        <v>80</v>
      </c>
      <c r="T643" t="str">
        <f>VLOOKUP(A643,HR_Metrics_Raw!$1:$1048576,10,FALSE)</f>
        <v>No</v>
      </c>
      <c r="U643" t="str">
        <f>VLOOKUP(A643,HR_Metrics_Raw!$1:$1048576,11,FALSE)</f>
        <v>No</v>
      </c>
    </row>
    <row r="644" spans="1:21" x14ac:dyDescent="0.35">
      <c r="A644" s="1" t="s">
        <v>92</v>
      </c>
      <c r="B644" s="1" t="str">
        <f>VLOOKUP(Final_HR_Data!A644,Employee_Master_Raw!$1:$1048576,2,FALSE)</f>
        <v>Neha Thomas</v>
      </c>
      <c r="C644" s="1" t="str">
        <f>VLOOKUP(A644,Employee_Master_Raw!$1:$1048576,3,FALSE)</f>
        <v>Female</v>
      </c>
      <c r="D644" s="2">
        <f>VLOOKUP(A644,Employee_Master_Raw!$1:$1048576,4,FALSE)</f>
        <v>40</v>
      </c>
      <c r="E644" s="1" t="str">
        <f>VLOOKUP(A644,Employee_Master_Raw!$1:$1048576,5,FALSE)</f>
        <v>Operations</v>
      </c>
      <c r="F644" s="1" t="str">
        <f>VLOOKUP(A644,Employee_Master_Raw!$1:$1048576,6,FALSE)</f>
        <v>Manager</v>
      </c>
      <c r="G644" s="1" t="str">
        <f>VLOOKUP(A644,Employee_Master_Raw!$1:$1048576,7,FALSE)</f>
        <v>Kochi</v>
      </c>
      <c r="H644" s="6">
        <f>IF(VLOOKUP(A644,Employee_Master_Raw!$1:$1048576,8,FALSE)=0,"",VLOOKUP(A644,Employee_Master_Raw!$1:$1048576,8,FALSE))</f>
        <v>45271</v>
      </c>
      <c r="I644" t="str">
        <f>VLOOKUP(A644,Employee_Master_Raw!$1:$1048576,9,FALSE)</f>
        <v>MBA</v>
      </c>
      <c r="J644" s="3">
        <f>VLOOKUP(A644,Employee_Master_Raw!$1:$1048576,10,FALSE)</f>
        <v>7</v>
      </c>
      <c r="K644" t="str">
        <f>VLOOKUP(A644,Employee_Master_Raw!$1:$1048576,11,FALSE)</f>
        <v>Anil Menon</v>
      </c>
      <c r="L644" s="10">
        <f>VLOOKUP(A644,HR_Metrics_Raw!$1:$1048576,2,FALSE)</f>
        <v>148938</v>
      </c>
      <c r="M644" s="3">
        <f>VLOOKUP(A644,HR_Metrics_Raw!$1:$1048576,3,FALSE)</f>
        <v>2</v>
      </c>
      <c r="N644" s="3">
        <f>VLOOKUP(A644,HR_Metrics_Raw!$1:$1048576,4,FALSE)</f>
        <v>9</v>
      </c>
      <c r="O644" s="12">
        <f>VLOOKUP(A644,HR_Metrics_Raw!$1:$1048576,5,FALSE)</f>
        <v>0.90300000000000002</v>
      </c>
      <c r="P644" s="3">
        <f>VLOOKUP(A644,HR_Metrics_Raw!$1:$1048576,6,FALSE)</f>
        <v>8</v>
      </c>
      <c r="Q644" t="str">
        <f>VLOOKUP(A644,HR_Metrics_Raw!$1:$1048576,7,FALSE)</f>
        <v>Sick</v>
      </c>
      <c r="R644" t="str">
        <f>VLOOKUP(A644,HR_Metrics_Raw!$1:$1048576,8,FALSE)</f>
        <v>Yes</v>
      </c>
      <c r="S644" s="3">
        <f>VLOOKUP(A644,HR_Metrics_Raw!$1:$1048576,9,FALSE)</f>
        <v>71</v>
      </c>
      <c r="T644" t="str">
        <f>VLOOKUP(A644,HR_Metrics_Raw!$1:$1048576,10,FALSE)</f>
        <v>No</v>
      </c>
      <c r="U644" t="str">
        <f>VLOOKUP(A644,HR_Metrics_Raw!$1:$1048576,11,FALSE)</f>
        <v>Yes</v>
      </c>
    </row>
    <row r="645" spans="1:21" x14ac:dyDescent="0.35">
      <c r="A645" s="1" t="s">
        <v>2968</v>
      </c>
      <c r="B645" s="1" t="str">
        <f>VLOOKUP(Final_HR_Data!A645,Employee_Master_Raw!$1:$1048576,2,FALSE)</f>
        <v>Sneha Iyer</v>
      </c>
      <c r="C645" s="1" t="str">
        <f>VLOOKUP(A645,Employee_Master_Raw!$1:$1048576,3,FALSE)</f>
        <v>Female</v>
      </c>
      <c r="D645" s="2">
        <f>VLOOKUP(A645,Employee_Master_Raw!$1:$1048576,4,FALSE)</f>
        <v>50</v>
      </c>
      <c r="E645" s="1" t="str">
        <f>VLOOKUP(A645,Employee_Master_Raw!$1:$1048576,5,FALSE)</f>
        <v>Finance</v>
      </c>
      <c r="F645" s="1" t="str">
        <f>VLOOKUP(A645,Employee_Master_Raw!$1:$1048576,6,FALSE)</f>
        <v>Developer</v>
      </c>
      <c r="G645" s="1" t="str">
        <f>VLOOKUP(A645,Employee_Master_Raw!$1:$1048576,7,FALSE)</f>
        <v>Mumbai</v>
      </c>
      <c r="H645" s="6">
        <f>IF(VLOOKUP(A645,Employee_Master_Raw!$1:$1048576,8,FALSE)=0,"",VLOOKUP(A645,Employee_Master_Raw!$1:$1048576,8,FALSE))</f>
        <v>45138</v>
      </c>
      <c r="I645" t="str">
        <f>VLOOKUP(A645,Employee_Master_Raw!$1:$1048576,9,FALSE)</f>
        <v>MCA</v>
      </c>
      <c r="J645" s="3">
        <f>VLOOKUP(A645,Employee_Master_Raw!$1:$1048576,10,FALSE)</f>
        <v>12</v>
      </c>
      <c r="K645" t="str">
        <f>VLOOKUP(A645,Employee_Master_Raw!$1:$1048576,11,FALSE)</f>
        <v>Rahul Nair</v>
      </c>
      <c r="L645" s="10">
        <f>VLOOKUP(A645,HR_Metrics_Raw!$1:$1048576,2,FALSE)</f>
        <v>90171</v>
      </c>
      <c r="M645" s="3">
        <f>VLOOKUP(A645,HR_Metrics_Raw!$1:$1048576,3,FALSE)</f>
        <v>3</v>
      </c>
      <c r="N645" s="3">
        <f>VLOOKUP(A645,HR_Metrics_Raw!$1:$1048576,4,FALSE)</f>
        <v>9</v>
      </c>
      <c r="O645" s="12">
        <f>VLOOKUP(A645,HR_Metrics_Raw!$1:$1048576,5,FALSE)</f>
        <v>0.98199999999999998</v>
      </c>
      <c r="P645" s="3">
        <f>VLOOKUP(A645,HR_Metrics_Raw!$1:$1048576,6,FALSE)</f>
        <v>15</v>
      </c>
      <c r="Q645" t="str">
        <f>VLOOKUP(A645,HR_Metrics_Raw!$1:$1048576,7,FALSE)</f>
        <v>Casual</v>
      </c>
      <c r="R645" t="str">
        <f>VLOOKUP(A645,HR_Metrics_Raw!$1:$1048576,8,FALSE)</f>
        <v>No</v>
      </c>
      <c r="S645" s="3">
        <f>VLOOKUP(A645,HR_Metrics_Raw!$1:$1048576,9,FALSE)</f>
        <v>33</v>
      </c>
      <c r="T645" t="str">
        <f>VLOOKUP(A645,HR_Metrics_Raw!$1:$1048576,10,FALSE)</f>
        <v>No</v>
      </c>
      <c r="U645" t="str">
        <f>VLOOKUP(A645,HR_Metrics_Raw!$1:$1048576,11,FALSE)</f>
        <v>No</v>
      </c>
    </row>
    <row r="646" spans="1:21" x14ac:dyDescent="0.35">
      <c r="A646" s="1" t="s">
        <v>276</v>
      </c>
      <c r="B646" s="1" t="str">
        <f>VLOOKUP(Final_HR_Data!A646,Employee_Master_Raw!$1:$1048576,2,FALSE)</f>
        <v>Kiran Patel</v>
      </c>
      <c r="C646" s="1" t="str">
        <f>VLOOKUP(A646,Employee_Master_Raw!$1:$1048576,3,FALSE)</f>
        <v>Male</v>
      </c>
      <c r="D646" s="2">
        <f>VLOOKUP(A646,Employee_Master_Raw!$1:$1048576,4,FALSE)</f>
        <v>46</v>
      </c>
      <c r="E646" s="1" t="str">
        <f>VLOOKUP(A646,Employee_Master_Raw!$1:$1048576,5,FALSE)</f>
        <v>IT</v>
      </c>
      <c r="F646" s="1" t="str">
        <f>VLOOKUP(A646,Employee_Master_Raw!$1:$1048576,6,FALSE)</f>
        <v>Manager</v>
      </c>
      <c r="G646" s="1" t="str">
        <f>VLOOKUP(A646,Employee_Master_Raw!$1:$1048576,7,FALSE)</f>
        <v>Kochi</v>
      </c>
      <c r="H646" s="6">
        <f>IF(VLOOKUP(A646,Employee_Master_Raw!$1:$1048576,8,FALSE)=0,"",VLOOKUP(A646,Employee_Master_Raw!$1:$1048576,8,FALSE))</f>
        <v>42532</v>
      </c>
      <c r="I646" t="str">
        <f>VLOOKUP(A646,Employee_Master_Raw!$1:$1048576,9,FALSE)</f>
        <v>MCA</v>
      </c>
      <c r="J646" s="3">
        <f>VLOOKUP(A646,Employee_Master_Raw!$1:$1048576,10,FALSE)</f>
        <v>12</v>
      </c>
      <c r="K646" t="str">
        <f>VLOOKUP(A646,Employee_Master_Raw!$1:$1048576,11,FALSE)</f>
        <v>Sneha Thomas</v>
      </c>
      <c r="L646" s="10">
        <f>VLOOKUP(A646,HR_Metrics_Raw!$1:$1048576,2,FALSE)</f>
        <v>149027</v>
      </c>
      <c r="M646" s="3">
        <f>VLOOKUP(A646,HR_Metrics_Raw!$1:$1048576,3,FALSE)</f>
        <v>1</v>
      </c>
      <c r="N646" s="3">
        <f>VLOOKUP(A646,HR_Metrics_Raw!$1:$1048576,4,FALSE)</f>
        <v>6</v>
      </c>
      <c r="O646" s="12">
        <f>VLOOKUP(A646,HR_Metrics_Raw!$1:$1048576,5,FALSE)</f>
        <v>0.88400000000000001</v>
      </c>
      <c r="P646" s="3">
        <f>VLOOKUP(A646,HR_Metrics_Raw!$1:$1048576,6,FALSE)</f>
        <v>19</v>
      </c>
      <c r="Q646" t="str">
        <f>VLOOKUP(A646,HR_Metrics_Raw!$1:$1048576,7,FALSE)</f>
        <v>Earned</v>
      </c>
      <c r="R646" t="str">
        <f>VLOOKUP(A646,HR_Metrics_Raw!$1:$1048576,8,FALSE)</f>
        <v>No</v>
      </c>
      <c r="S646" s="3">
        <f>VLOOKUP(A646,HR_Metrics_Raw!$1:$1048576,9,FALSE)</f>
        <v>11</v>
      </c>
      <c r="T646" t="str">
        <f>VLOOKUP(A646,HR_Metrics_Raw!$1:$1048576,10,FALSE)</f>
        <v>No</v>
      </c>
      <c r="U646" t="str">
        <f>VLOOKUP(A646,HR_Metrics_Raw!$1:$1048576,11,FALSE)</f>
        <v>No</v>
      </c>
    </row>
    <row r="647" spans="1:21" x14ac:dyDescent="0.35">
      <c r="A647" s="1" t="s">
        <v>341</v>
      </c>
      <c r="B647" s="1" t="str">
        <f>VLOOKUP(Final_HR_Data!A647,Employee_Master_Raw!$1:$1048576,2,FALSE)</f>
        <v>Kiran Patel</v>
      </c>
      <c r="C647" s="1" t="str">
        <f>VLOOKUP(A647,Employee_Master_Raw!$1:$1048576,3,FALSE)</f>
        <v>Female</v>
      </c>
      <c r="D647" s="2">
        <f>VLOOKUP(A647,Employee_Master_Raw!$1:$1048576,4,FALSE)</f>
        <v>24</v>
      </c>
      <c r="E647" s="1" t="str">
        <f>VLOOKUP(A647,Employee_Master_Raw!$1:$1048576,5,FALSE)</f>
        <v>Sales</v>
      </c>
      <c r="F647" s="1" t="str">
        <f>VLOOKUP(A647,Employee_Master_Raw!$1:$1048576,6,FALSE)</f>
        <v>Executive</v>
      </c>
      <c r="G647" s="1" t="str">
        <f>VLOOKUP(A647,Employee_Master_Raw!$1:$1048576,7,FALSE)</f>
        <v>Chennai</v>
      </c>
      <c r="H647" s="6">
        <f>IF(VLOOKUP(A647,Employee_Master_Raw!$1:$1048576,8,FALSE)=0,"",VLOOKUP(A647,Employee_Master_Raw!$1:$1048576,8,FALSE))</f>
        <v>42454</v>
      </c>
      <c r="I647" t="str">
        <f>VLOOKUP(A647,Employee_Master_Raw!$1:$1048576,9,FALSE)</f>
        <v>Master's</v>
      </c>
      <c r="J647" s="3">
        <f>VLOOKUP(A647,Employee_Master_Raw!$1:$1048576,10,FALSE)</f>
        <v>5</v>
      </c>
      <c r="K647" t="str">
        <f>VLOOKUP(A647,Employee_Master_Raw!$1:$1048576,11,FALSE)</f>
        <v>Sneha Thomas</v>
      </c>
      <c r="L647" s="10">
        <f>VLOOKUP(A647,HR_Metrics_Raw!$1:$1048576,2,FALSE)</f>
        <v>162211</v>
      </c>
      <c r="M647" s="3">
        <f>VLOOKUP(A647,HR_Metrics_Raw!$1:$1048576,3,FALSE)</f>
        <v>1</v>
      </c>
      <c r="N647" s="3">
        <f>VLOOKUP(A647,HR_Metrics_Raw!$1:$1048576,4,FALSE)</f>
        <v>8</v>
      </c>
      <c r="O647" s="12">
        <f>VLOOKUP(A647,HR_Metrics_Raw!$1:$1048576,5,FALSE)</f>
        <v>0.8909999999999999</v>
      </c>
      <c r="P647" s="3">
        <f>VLOOKUP(A647,HR_Metrics_Raw!$1:$1048576,6,FALSE)</f>
        <v>6</v>
      </c>
      <c r="Q647" t="str">
        <f>VLOOKUP(A647,HR_Metrics_Raw!$1:$1048576,7,FALSE)</f>
        <v>Sick</v>
      </c>
      <c r="R647" t="str">
        <f>VLOOKUP(A647,HR_Metrics_Raw!$1:$1048576,8,FALSE)</f>
        <v>No</v>
      </c>
      <c r="S647" s="3">
        <f>VLOOKUP(A647,HR_Metrics_Raw!$1:$1048576,9,FALSE)</f>
        <v>14</v>
      </c>
      <c r="T647" t="str">
        <f>VLOOKUP(A647,HR_Metrics_Raw!$1:$1048576,10,FALSE)</f>
        <v>No</v>
      </c>
      <c r="U647" t="str">
        <f>VLOOKUP(A647,HR_Metrics_Raw!$1:$1048576,11,FALSE)</f>
        <v>No</v>
      </c>
    </row>
    <row r="648" spans="1:21" x14ac:dyDescent="0.35">
      <c r="A648" s="1" t="s">
        <v>2640</v>
      </c>
      <c r="B648" s="1" t="str">
        <f>VLOOKUP(Final_HR_Data!A648,Employee_Master_Raw!$1:$1048576,2,FALSE)</f>
        <v>Ananya Sharma</v>
      </c>
      <c r="C648" s="1" t="str">
        <f>VLOOKUP(A648,Employee_Master_Raw!$1:$1048576,3,FALSE)</f>
        <v>Female</v>
      </c>
      <c r="D648" s="2">
        <f>VLOOKUP(A648,Employee_Master_Raw!$1:$1048576,4,FALSE)</f>
        <v>38</v>
      </c>
      <c r="E648" s="1" t="str">
        <f>VLOOKUP(A648,Employee_Master_Raw!$1:$1048576,5,FALSE)</f>
        <v>IT</v>
      </c>
      <c r="F648" s="1" t="str">
        <f>VLOOKUP(A648,Employee_Master_Raw!$1:$1048576,6,FALSE)</f>
        <v>Analyst</v>
      </c>
      <c r="G648" s="1" t="str">
        <f>VLOOKUP(A648,Employee_Master_Raw!$1:$1048576,7,FALSE)</f>
        <v>Bangalore</v>
      </c>
      <c r="H648" s="6">
        <f>IF(VLOOKUP(A648,Employee_Master_Raw!$1:$1048576,8,FALSE)=0,"",VLOOKUP(A648,Employee_Master_Raw!$1:$1048576,8,FALSE))</f>
        <v>44136</v>
      </c>
      <c r="I648" t="str">
        <f>VLOOKUP(A648,Employee_Master_Raw!$1:$1048576,9,FALSE)</f>
        <v>Bachelor's</v>
      </c>
      <c r="J648" s="3">
        <f>VLOOKUP(A648,Employee_Master_Raw!$1:$1048576,10,FALSE)</f>
        <v>7</v>
      </c>
      <c r="K648" t="str">
        <f>VLOOKUP(A648,Employee_Master_Raw!$1:$1048576,11,FALSE)</f>
        <v>Sneha Thomas</v>
      </c>
      <c r="L648" s="10">
        <f>VLOOKUP(A648,HR_Metrics_Raw!$1:$1048576,2,FALSE)</f>
        <v>77382</v>
      </c>
      <c r="M648" s="3">
        <f>VLOOKUP(A648,HR_Metrics_Raw!$1:$1048576,3,FALSE)</f>
        <v>1</v>
      </c>
      <c r="N648" s="3">
        <f>VLOOKUP(A648,HR_Metrics_Raw!$1:$1048576,4,FALSE)</f>
        <v>8</v>
      </c>
      <c r="O648" s="12">
        <f>VLOOKUP(A648,HR_Metrics_Raw!$1:$1048576,5,FALSE)</f>
        <v>0.97199999999999998</v>
      </c>
      <c r="P648" s="3">
        <f>VLOOKUP(A648,HR_Metrics_Raw!$1:$1048576,6,FALSE)</f>
        <v>17</v>
      </c>
      <c r="Q648" t="str">
        <f>VLOOKUP(A648,HR_Metrics_Raw!$1:$1048576,7,FALSE)</f>
        <v>Sick</v>
      </c>
      <c r="R648" t="str">
        <f>VLOOKUP(A648,HR_Metrics_Raw!$1:$1048576,8,FALSE)</f>
        <v>No</v>
      </c>
      <c r="S648" s="3">
        <f>VLOOKUP(A648,HR_Metrics_Raw!$1:$1048576,9,FALSE)</f>
        <v>7</v>
      </c>
      <c r="T648" t="str">
        <f>VLOOKUP(A648,HR_Metrics_Raw!$1:$1048576,10,FALSE)</f>
        <v>No</v>
      </c>
      <c r="U648" t="str">
        <f>VLOOKUP(A648,HR_Metrics_Raw!$1:$1048576,11,FALSE)</f>
        <v>No</v>
      </c>
    </row>
    <row r="649" spans="1:21" x14ac:dyDescent="0.35">
      <c r="A649" s="1" t="s">
        <v>1161</v>
      </c>
      <c r="B649" s="1" t="str">
        <f>VLOOKUP(Final_HR_Data!A649,Employee_Master_Raw!$1:$1048576,2,FALSE)</f>
        <v>Arjun Nair</v>
      </c>
      <c r="C649" s="1" t="str">
        <f>VLOOKUP(A649,Employee_Master_Raw!$1:$1048576,3,FALSE)</f>
        <v>Female</v>
      </c>
      <c r="D649" s="2">
        <f>VLOOKUP(A649,Employee_Master_Raw!$1:$1048576,4,FALSE)</f>
        <v>36</v>
      </c>
      <c r="E649" s="1" t="str">
        <f>VLOOKUP(A649,Employee_Master_Raw!$1:$1048576,5,FALSE)</f>
        <v>Marketing</v>
      </c>
      <c r="F649" s="1" t="str">
        <f>VLOOKUP(A649,Employee_Master_Raw!$1:$1048576,6,FALSE)</f>
        <v>Manager</v>
      </c>
      <c r="G649" s="1" t="str">
        <f>VLOOKUP(A649,Employee_Master_Raw!$1:$1048576,7,FALSE)</f>
        <v>Mumbai</v>
      </c>
      <c r="H649" s="6">
        <f>IF(VLOOKUP(A649,Employee_Master_Raw!$1:$1048576,8,FALSE)=0,"",VLOOKUP(A649,Employee_Master_Raw!$1:$1048576,8,FALSE))</f>
        <v>42903</v>
      </c>
      <c r="I649" t="str">
        <f>VLOOKUP(A649,Employee_Master_Raw!$1:$1048576,9,FALSE)</f>
        <v>Bachelor's</v>
      </c>
      <c r="J649" s="3">
        <f>VLOOKUP(A649,Employee_Master_Raw!$1:$1048576,10,FALSE)</f>
        <v>3</v>
      </c>
      <c r="K649" t="str">
        <f>VLOOKUP(A649,Employee_Master_Raw!$1:$1048576,11,FALSE)</f>
        <v>Priya Sharma</v>
      </c>
      <c r="L649" s="10">
        <f>VLOOKUP(A649,HR_Metrics_Raw!$1:$1048576,2,FALSE)</f>
        <v>141489</v>
      </c>
      <c r="M649" s="3">
        <f>VLOOKUP(A649,HR_Metrics_Raw!$1:$1048576,3,FALSE)</f>
        <v>3</v>
      </c>
      <c r="N649" s="3">
        <f>VLOOKUP(A649,HR_Metrics_Raw!$1:$1048576,4,FALSE)</f>
        <v>5</v>
      </c>
      <c r="O649" s="12">
        <f>VLOOKUP(A649,HR_Metrics_Raw!$1:$1048576,5,FALSE)</f>
        <v>0.98</v>
      </c>
      <c r="P649" s="3">
        <f>VLOOKUP(A649,HR_Metrics_Raw!$1:$1048576,6,FALSE)</f>
        <v>12</v>
      </c>
      <c r="Q649" t="str">
        <f>VLOOKUP(A649,HR_Metrics_Raw!$1:$1048576,7,FALSE)</f>
        <v>Casual</v>
      </c>
      <c r="R649" t="str">
        <f>VLOOKUP(A649,HR_Metrics_Raw!$1:$1048576,8,FALSE)</f>
        <v>No</v>
      </c>
      <c r="S649" s="3">
        <f>VLOOKUP(A649,HR_Metrics_Raw!$1:$1048576,9,FALSE)</f>
        <v>48</v>
      </c>
      <c r="T649" t="str">
        <f>VLOOKUP(A649,HR_Metrics_Raw!$1:$1048576,10,FALSE)</f>
        <v>No</v>
      </c>
      <c r="U649" t="str">
        <f>VLOOKUP(A649,HR_Metrics_Raw!$1:$1048576,11,FALSE)</f>
        <v>No</v>
      </c>
    </row>
    <row r="650" spans="1:21" x14ac:dyDescent="0.35">
      <c r="A650" s="1" t="s">
        <v>1069</v>
      </c>
      <c r="B650" s="1" t="str">
        <f>VLOOKUP(Final_HR_Data!A650,Employee_Master_Raw!$1:$1048576,2,FALSE)</f>
        <v>Arjun Nair</v>
      </c>
      <c r="C650" s="1" t="str">
        <f>VLOOKUP(A650,Employee_Master_Raw!$1:$1048576,3,FALSE)</f>
        <v>Male</v>
      </c>
      <c r="D650" s="2">
        <f>VLOOKUP(A650,Employee_Master_Raw!$1:$1048576,4,FALSE)</f>
        <v>34</v>
      </c>
      <c r="E650" s="1" t="str">
        <f>VLOOKUP(A650,Employee_Master_Raw!$1:$1048576,5,FALSE)</f>
        <v>Customer Support</v>
      </c>
      <c r="F650" s="1" t="str">
        <f>VLOOKUP(A650,Employee_Master_Raw!$1:$1048576,6,FALSE)</f>
        <v>Developer</v>
      </c>
      <c r="G650" s="1" t="str">
        <f>VLOOKUP(A650,Employee_Master_Raw!$1:$1048576,7,FALSE)</f>
        <v>Unknown</v>
      </c>
      <c r="H650" s="6">
        <f>IF(VLOOKUP(A650,Employee_Master_Raw!$1:$1048576,8,FALSE)=0,"",VLOOKUP(A650,Employee_Master_Raw!$1:$1048576,8,FALSE))</f>
        <v>44182</v>
      </c>
      <c r="I650" t="str">
        <f>VLOOKUP(A650,Employee_Master_Raw!$1:$1048576,9,FALSE)</f>
        <v>Bachelor's</v>
      </c>
      <c r="J650" s="3">
        <f>VLOOKUP(A650,Employee_Master_Raw!$1:$1048576,10,FALSE)</f>
        <v>3</v>
      </c>
      <c r="K650" t="str">
        <f>VLOOKUP(A650,Employee_Master_Raw!$1:$1048576,11,FALSE)</f>
        <v>Anil Menon</v>
      </c>
      <c r="L650" s="10">
        <f>VLOOKUP(A650,HR_Metrics_Raw!$1:$1048576,2,FALSE)</f>
        <v>161100</v>
      </c>
      <c r="M650" s="3">
        <f>VLOOKUP(A650,HR_Metrics_Raw!$1:$1048576,3,FALSE)</f>
        <v>3</v>
      </c>
      <c r="N650" s="3">
        <f>VLOOKUP(A650,HR_Metrics_Raw!$1:$1048576,4,FALSE)</f>
        <v>5</v>
      </c>
      <c r="O650" s="12">
        <f>VLOOKUP(A650,HR_Metrics_Raw!$1:$1048576,5,FALSE)</f>
        <v>1</v>
      </c>
      <c r="P650" s="3">
        <f>VLOOKUP(A650,HR_Metrics_Raw!$1:$1048576,6,FALSE)</f>
        <v>4</v>
      </c>
      <c r="Q650" t="str">
        <f>VLOOKUP(A650,HR_Metrics_Raw!$1:$1048576,7,FALSE)</f>
        <v>Maternity/Paternity</v>
      </c>
      <c r="R650" t="str">
        <f>VLOOKUP(A650,HR_Metrics_Raw!$1:$1048576,8,FALSE)</f>
        <v>No</v>
      </c>
      <c r="S650" s="3">
        <f>VLOOKUP(A650,HR_Metrics_Raw!$1:$1048576,9,FALSE)</f>
        <v>80</v>
      </c>
      <c r="T650" t="str">
        <f>VLOOKUP(A650,HR_Metrics_Raw!$1:$1048576,10,FALSE)</f>
        <v>No</v>
      </c>
      <c r="U650" t="str">
        <f>VLOOKUP(A650,HR_Metrics_Raw!$1:$1048576,11,FALSE)</f>
        <v>No</v>
      </c>
    </row>
    <row r="651" spans="1:21" x14ac:dyDescent="0.35">
      <c r="A651" s="1" t="s">
        <v>474</v>
      </c>
      <c r="B651" s="1" t="str">
        <f>VLOOKUP(Final_HR_Data!A651,Employee_Master_Raw!$1:$1048576,2,FALSE)</f>
        <v>Priya Menon</v>
      </c>
      <c r="C651" s="1" t="str">
        <f>VLOOKUP(A651,Employee_Master_Raw!$1:$1048576,3,FALSE)</f>
        <v>Male</v>
      </c>
      <c r="D651" s="2">
        <f>VLOOKUP(A651,Employee_Master_Raw!$1:$1048576,4,FALSE)</f>
        <v>33</v>
      </c>
      <c r="E651" s="1" t="str">
        <f>VLOOKUP(A651,Employee_Master_Raw!$1:$1048576,5,FALSE)</f>
        <v>Marketing</v>
      </c>
      <c r="F651" s="1" t="str">
        <f>VLOOKUP(A651,Employee_Master_Raw!$1:$1048576,6,FALSE)</f>
        <v>Specialist</v>
      </c>
      <c r="G651" s="1" t="str">
        <f>VLOOKUP(A651,Employee_Master_Raw!$1:$1048576,7,FALSE)</f>
        <v>Bangalore</v>
      </c>
      <c r="H651" s="6">
        <f>IF(VLOOKUP(A651,Employee_Master_Raw!$1:$1048576,8,FALSE)=0,"",VLOOKUP(A651,Employee_Master_Raw!$1:$1048576,8,FALSE))</f>
        <v>45568</v>
      </c>
      <c r="I651" t="str">
        <f>VLOOKUP(A651,Employee_Master_Raw!$1:$1048576,9,FALSE)</f>
        <v>Bachelor's</v>
      </c>
      <c r="J651" s="3">
        <f>VLOOKUP(A651,Employee_Master_Raw!$1:$1048576,10,FALSE)</f>
        <v>14</v>
      </c>
      <c r="K651" t="str">
        <f>VLOOKUP(A651,Employee_Master_Raw!$1:$1048576,11,FALSE)</f>
        <v>Anil Menon</v>
      </c>
      <c r="L651" s="10">
        <f>VLOOKUP(A651,HR_Metrics_Raw!$1:$1048576,2,FALSE)</f>
        <v>125045</v>
      </c>
      <c r="M651" s="3">
        <f>VLOOKUP(A651,HR_Metrics_Raw!$1:$1048576,3,FALSE)</f>
        <v>4</v>
      </c>
      <c r="N651" s="3">
        <f>VLOOKUP(A651,HR_Metrics_Raw!$1:$1048576,4,FALSE)</f>
        <v>4</v>
      </c>
      <c r="O651" s="12">
        <f>VLOOKUP(A651,HR_Metrics_Raw!$1:$1048576,5,FALSE)</f>
        <v>0.93599999999999994</v>
      </c>
      <c r="P651" s="3">
        <f>VLOOKUP(A651,HR_Metrics_Raw!$1:$1048576,6,FALSE)</f>
        <v>24</v>
      </c>
      <c r="Q651" t="str">
        <f>VLOOKUP(A651,HR_Metrics_Raw!$1:$1048576,7,FALSE)</f>
        <v>Sick</v>
      </c>
      <c r="R651" t="str">
        <f>VLOOKUP(A651,HR_Metrics_Raw!$1:$1048576,8,FALSE)</f>
        <v>No</v>
      </c>
      <c r="S651" s="3">
        <f>VLOOKUP(A651,HR_Metrics_Raw!$1:$1048576,9,FALSE)</f>
        <v>10</v>
      </c>
      <c r="T651" t="str">
        <f>VLOOKUP(A651,HR_Metrics_Raw!$1:$1048576,10,FALSE)</f>
        <v>No</v>
      </c>
      <c r="U651" t="str">
        <f>VLOOKUP(A651,HR_Metrics_Raw!$1:$1048576,11,FALSE)</f>
        <v>No</v>
      </c>
    </row>
    <row r="652" spans="1:21" x14ac:dyDescent="0.35">
      <c r="A652" s="1" t="s">
        <v>644</v>
      </c>
      <c r="B652" s="1" t="str">
        <f>VLOOKUP(Final_HR_Data!A652,Employee_Master_Raw!$1:$1048576,2,FALSE)</f>
        <v>Neha Thomas</v>
      </c>
      <c r="C652" s="1" t="str">
        <f>VLOOKUP(A652,Employee_Master_Raw!$1:$1048576,3,FALSE)</f>
        <v>Female</v>
      </c>
      <c r="D652" s="2">
        <f>VLOOKUP(A652,Employee_Master_Raw!$1:$1048576,4,FALSE)</f>
        <v>38</v>
      </c>
      <c r="E652" s="1" t="str">
        <f>VLOOKUP(A652,Employee_Master_Raw!$1:$1048576,5,FALSE)</f>
        <v>Operations</v>
      </c>
      <c r="F652" s="1" t="str">
        <f>VLOOKUP(A652,Employee_Master_Raw!$1:$1048576,6,FALSE)</f>
        <v>Executive</v>
      </c>
      <c r="G652" s="1" t="str">
        <f>VLOOKUP(A652,Employee_Master_Raw!$1:$1048576,7,FALSE)</f>
        <v>Kochi</v>
      </c>
      <c r="H652" s="6">
        <f>IF(VLOOKUP(A652,Employee_Master_Raw!$1:$1048576,8,FALSE)=0,"",VLOOKUP(A652,Employee_Master_Raw!$1:$1048576,8,FALSE))</f>
        <v>44074</v>
      </c>
      <c r="I652" t="str">
        <f>VLOOKUP(A652,Employee_Master_Raw!$1:$1048576,9,FALSE)</f>
        <v>MBA</v>
      </c>
      <c r="J652" s="3">
        <f>VLOOKUP(A652,Employee_Master_Raw!$1:$1048576,10,FALSE)</f>
        <v>10</v>
      </c>
      <c r="K652" t="str">
        <f>VLOOKUP(A652,Employee_Master_Raw!$1:$1048576,11,FALSE)</f>
        <v>Rahul Nair</v>
      </c>
      <c r="L652" s="10">
        <f>VLOOKUP(A652,HR_Metrics_Raw!$1:$1048576,2,FALSE)</f>
        <v>132821</v>
      </c>
      <c r="M652" s="3">
        <f>VLOOKUP(A652,HR_Metrics_Raw!$1:$1048576,3,FALSE)</f>
        <v>1</v>
      </c>
      <c r="N652" s="3">
        <f>VLOOKUP(A652,HR_Metrics_Raw!$1:$1048576,4,FALSE)</f>
        <v>6</v>
      </c>
      <c r="O652" s="12">
        <f>VLOOKUP(A652,HR_Metrics_Raw!$1:$1048576,5,FALSE)</f>
        <v>0.84599999999999997</v>
      </c>
      <c r="P652" s="3">
        <f>VLOOKUP(A652,HR_Metrics_Raw!$1:$1048576,6,FALSE)</f>
        <v>12</v>
      </c>
      <c r="Q652" t="str">
        <f>VLOOKUP(A652,HR_Metrics_Raw!$1:$1048576,7,FALSE)</f>
        <v>Earned</v>
      </c>
      <c r="R652" t="str">
        <f>VLOOKUP(A652,HR_Metrics_Raw!$1:$1048576,8,FALSE)</f>
        <v>No</v>
      </c>
      <c r="S652" s="3">
        <f>VLOOKUP(A652,HR_Metrics_Raw!$1:$1048576,9,FALSE)</f>
        <v>22</v>
      </c>
      <c r="T652" t="str">
        <f>VLOOKUP(A652,HR_Metrics_Raw!$1:$1048576,10,FALSE)</f>
        <v>No</v>
      </c>
      <c r="U652" t="str">
        <f>VLOOKUP(A652,HR_Metrics_Raw!$1:$1048576,11,FALSE)</f>
        <v>No</v>
      </c>
    </row>
    <row r="653" spans="1:21" x14ac:dyDescent="0.35">
      <c r="A653" s="1" t="s">
        <v>875</v>
      </c>
      <c r="B653" s="1" t="str">
        <f>VLOOKUP(Final_HR_Data!A653,Employee_Master_Raw!$1:$1048576,2,FALSE)</f>
        <v>Kiran Patel</v>
      </c>
      <c r="C653" s="1" t="str">
        <f>VLOOKUP(A653,Employee_Master_Raw!$1:$1048576,3,FALSE)</f>
        <v>Female</v>
      </c>
      <c r="D653" s="2">
        <f>VLOOKUP(A653,Employee_Master_Raw!$1:$1048576,4,FALSE)</f>
        <v>59</v>
      </c>
      <c r="E653" s="1" t="str">
        <f>VLOOKUP(A653,Employee_Master_Raw!$1:$1048576,5,FALSE)</f>
        <v>HR</v>
      </c>
      <c r="F653" s="1" t="str">
        <f>VLOOKUP(A653,Employee_Master_Raw!$1:$1048576,6,FALSE)</f>
        <v>Developer</v>
      </c>
      <c r="G653" s="1" t="str">
        <f>VLOOKUP(A653,Employee_Master_Raw!$1:$1048576,7,FALSE)</f>
        <v>Pune</v>
      </c>
      <c r="H653" s="6">
        <f>IF(VLOOKUP(A653,Employee_Master_Raw!$1:$1048576,8,FALSE)=0,"",VLOOKUP(A653,Employee_Master_Raw!$1:$1048576,8,FALSE))</f>
        <v>43252</v>
      </c>
      <c r="I653" t="str">
        <f>VLOOKUP(A653,Employee_Master_Raw!$1:$1048576,9,FALSE)</f>
        <v>Master's</v>
      </c>
      <c r="J653" s="3">
        <f>VLOOKUP(A653,Employee_Master_Raw!$1:$1048576,10,FALSE)</f>
        <v>1</v>
      </c>
      <c r="K653" t="str">
        <f>VLOOKUP(A653,Employee_Master_Raw!$1:$1048576,11,FALSE)</f>
        <v>Rahul Nair</v>
      </c>
      <c r="L653" s="10">
        <f>VLOOKUP(A653,HR_Metrics_Raw!$1:$1048576,2,FALSE)</f>
        <v>141895</v>
      </c>
      <c r="M653" s="3">
        <f>VLOOKUP(A653,HR_Metrics_Raw!$1:$1048576,3,FALSE)</f>
        <v>1</v>
      </c>
      <c r="N653" s="3">
        <f>VLOOKUP(A653,HR_Metrics_Raw!$1:$1048576,4,FALSE)</f>
        <v>3</v>
      </c>
      <c r="O653" s="12">
        <f>VLOOKUP(A653,HR_Metrics_Raw!$1:$1048576,5,FALSE)</f>
        <v>0.9890000000000001</v>
      </c>
      <c r="P653" s="3">
        <f>VLOOKUP(A653,HR_Metrics_Raw!$1:$1048576,6,FALSE)</f>
        <v>28</v>
      </c>
      <c r="Q653" t="str">
        <f>VLOOKUP(A653,HR_Metrics_Raw!$1:$1048576,7,FALSE)</f>
        <v>Maternity/Paternity</v>
      </c>
      <c r="R653" t="str">
        <f>VLOOKUP(A653,HR_Metrics_Raw!$1:$1048576,8,FALSE)</f>
        <v>Yes</v>
      </c>
      <c r="S653" s="3">
        <f>VLOOKUP(A653,HR_Metrics_Raw!$1:$1048576,9,FALSE)</f>
        <v>47</v>
      </c>
      <c r="T653" t="str">
        <f>VLOOKUP(A653,HR_Metrics_Raw!$1:$1048576,10,FALSE)</f>
        <v>No</v>
      </c>
      <c r="U653" t="str">
        <f>VLOOKUP(A653,HR_Metrics_Raw!$1:$1048576,11,FALSE)</f>
        <v>No</v>
      </c>
    </row>
    <row r="654" spans="1:21" x14ac:dyDescent="0.35">
      <c r="A654" s="1" t="s">
        <v>2056</v>
      </c>
      <c r="B654" s="1" t="str">
        <f>VLOOKUP(Final_HR_Data!A654,Employee_Master_Raw!$1:$1048576,2,FALSE)</f>
        <v>Rahul Kumar</v>
      </c>
      <c r="C654" s="1" t="str">
        <f>VLOOKUP(A654,Employee_Master_Raw!$1:$1048576,3,FALSE)</f>
        <v>Female</v>
      </c>
      <c r="D654" s="2">
        <f>VLOOKUP(A654,Employee_Master_Raw!$1:$1048576,4,FALSE)</f>
        <v>60</v>
      </c>
      <c r="E654" s="1" t="str">
        <f>VLOOKUP(A654,Employee_Master_Raw!$1:$1048576,5,FALSE)</f>
        <v>Finance</v>
      </c>
      <c r="F654" s="1" t="str">
        <f>VLOOKUP(A654,Employee_Master_Raw!$1:$1048576,6,FALSE)</f>
        <v>Executive</v>
      </c>
      <c r="G654" s="1" t="str">
        <f>VLOOKUP(A654,Employee_Master_Raw!$1:$1048576,7,FALSE)</f>
        <v>Chennai</v>
      </c>
      <c r="H654" s="6">
        <f>IF(VLOOKUP(A654,Employee_Master_Raw!$1:$1048576,8,FALSE)=0,"",VLOOKUP(A654,Employee_Master_Raw!$1:$1048576,8,FALSE))</f>
        <v>42967</v>
      </c>
      <c r="I654" t="str">
        <f>VLOOKUP(A654,Employee_Master_Raw!$1:$1048576,9,FALSE)</f>
        <v>MCA</v>
      </c>
      <c r="J654" s="3">
        <f>VLOOKUP(A654,Employee_Master_Raw!$1:$1048576,10,FALSE)</f>
        <v>19</v>
      </c>
      <c r="K654" t="str">
        <f>VLOOKUP(A654,Employee_Master_Raw!$1:$1048576,11,FALSE)</f>
        <v>Sneha Thomas</v>
      </c>
      <c r="L654" s="10">
        <f>VLOOKUP(A654,HR_Metrics_Raw!$1:$1048576,2,FALSE)</f>
        <v>120615</v>
      </c>
      <c r="M654" s="3">
        <f>VLOOKUP(A654,HR_Metrics_Raw!$1:$1048576,3,FALSE)</f>
        <v>5</v>
      </c>
      <c r="N654" s="3">
        <f>VLOOKUP(A654,HR_Metrics_Raw!$1:$1048576,4,FALSE)</f>
        <v>2</v>
      </c>
      <c r="O654" s="12">
        <f>VLOOKUP(A654,HR_Metrics_Raw!$1:$1048576,5,FALSE)</f>
        <v>0.82499999999999996</v>
      </c>
      <c r="P654" s="3">
        <f>VLOOKUP(A654,HR_Metrics_Raw!$1:$1048576,6,FALSE)</f>
        <v>28</v>
      </c>
      <c r="Q654" t="str">
        <f>VLOOKUP(A654,HR_Metrics_Raw!$1:$1048576,7,FALSE)</f>
        <v>Unpaid</v>
      </c>
      <c r="R654" t="str">
        <f>VLOOKUP(A654,HR_Metrics_Raw!$1:$1048576,8,FALSE)</f>
        <v>No</v>
      </c>
      <c r="S654" s="3">
        <f>VLOOKUP(A654,HR_Metrics_Raw!$1:$1048576,9,FALSE)</f>
        <v>43</v>
      </c>
      <c r="T654" t="str">
        <f>VLOOKUP(A654,HR_Metrics_Raw!$1:$1048576,10,FALSE)</f>
        <v>No</v>
      </c>
      <c r="U654" t="str">
        <f>VLOOKUP(A654,HR_Metrics_Raw!$1:$1048576,11,FALSE)</f>
        <v>No</v>
      </c>
    </row>
    <row r="655" spans="1:21" x14ac:dyDescent="0.35">
      <c r="A655" s="1" t="s">
        <v>1668</v>
      </c>
      <c r="B655" s="1" t="str">
        <f>VLOOKUP(Final_HR_Data!A655,Employee_Master_Raw!$1:$1048576,2,FALSE)</f>
        <v>Amit Das</v>
      </c>
      <c r="C655" s="1" t="str">
        <f>VLOOKUP(A655,Employee_Master_Raw!$1:$1048576,3,FALSE)</f>
        <v>Female</v>
      </c>
      <c r="D655" s="2">
        <f>VLOOKUP(A655,Employee_Master_Raw!$1:$1048576,4,FALSE)</f>
        <v>31</v>
      </c>
      <c r="E655" s="1" t="str">
        <f>VLOOKUP(A655,Employee_Master_Raw!$1:$1048576,5,FALSE)</f>
        <v>IT</v>
      </c>
      <c r="F655" s="1" t="str">
        <f>VLOOKUP(A655,Employee_Master_Raw!$1:$1048576,6,FALSE)</f>
        <v>Analyst</v>
      </c>
      <c r="G655" s="1" t="str">
        <f>VLOOKUP(A655,Employee_Master_Raw!$1:$1048576,7,FALSE)</f>
        <v>Mumbai</v>
      </c>
      <c r="H655" s="6">
        <f>IF(VLOOKUP(A655,Employee_Master_Raw!$1:$1048576,8,FALSE)=0,"",VLOOKUP(A655,Employee_Master_Raw!$1:$1048576,8,FALSE))</f>
        <v>44557</v>
      </c>
      <c r="I655" t="str">
        <f>VLOOKUP(A655,Employee_Master_Raw!$1:$1048576,9,FALSE)</f>
        <v>Master's</v>
      </c>
      <c r="J655" s="3">
        <f>VLOOKUP(A655,Employee_Master_Raw!$1:$1048576,10,FALSE)</f>
        <v>11</v>
      </c>
      <c r="K655" t="str">
        <f>VLOOKUP(A655,Employee_Master_Raw!$1:$1048576,11,FALSE)</f>
        <v>Rahul Nair</v>
      </c>
      <c r="L655" s="10">
        <f>VLOOKUP(A655,HR_Metrics_Raw!$1:$1048576,2,FALSE)</f>
        <v>32690</v>
      </c>
      <c r="M655" s="3">
        <f>VLOOKUP(A655,HR_Metrics_Raw!$1:$1048576,3,FALSE)</f>
        <v>5</v>
      </c>
      <c r="N655" s="3">
        <f>VLOOKUP(A655,HR_Metrics_Raw!$1:$1048576,4,FALSE)</f>
        <v>5</v>
      </c>
      <c r="O655" s="12">
        <f>VLOOKUP(A655,HR_Metrics_Raw!$1:$1048576,5,FALSE)</f>
        <v>0.93299999999999994</v>
      </c>
      <c r="P655" s="3">
        <f>VLOOKUP(A655,HR_Metrics_Raw!$1:$1048576,6,FALSE)</f>
        <v>28</v>
      </c>
      <c r="Q655" t="str">
        <f>VLOOKUP(A655,HR_Metrics_Raw!$1:$1048576,7,FALSE)</f>
        <v>Maternity/Paternity</v>
      </c>
      <c r="R655" t="str">
        <f>VLOOKUP(A655,HR_Metrics_Raw!$1:$1048576,8,FALSE)</f>
        <v>No</v>
      </c>
      <c r="S655" s="3">
        <f>VLOOKUP(A655,HR_Metrics_Raw!$1:$1048576,9,FALSE)</f>
        <v>33</v>
      </c>
      <c r="T655" t="str">
        <f>VLOOKUP(A655,HR_Metrics_Raw!$1:$1048576,10,FALSE)</f>
        <v>Yes</v>
      </c>
      <c r="U655" t="str">
        <f>VLOOKUP(A655,HR_Metrics_Raw!$1:$1048576,11,FALSE)</f>
        <v>Yes</v>
      </c>
    </row>
    <row r="656" spans="1:21" x14ac:dyDescent="0.35">
      <c r="A656" s="1" t="s">
        <v>730</v>
      </c>
      <c r="B656" s="1" t="str">
        <f>VLOOKUP(Final_HR_Data!A656,Employee_Master_Raw!$1:$1048576,2,FALSE)</f>
        <v>Rahul Kumar</v>
      </c>
      <c r="C656" s="1" t="str">
        <f>VLOOKUP(A656,Employee_Master_Raw!$1:$1048576,3,FALSE)</f>
        <v>Male</v>
      </c>
      <c r="D656" s="2">
        <f>VLOOKUP(A656,Employee_Master_Raw!$1:$1048576,4,FALSE)</f>
        <v>50</v>
      </c>
      <c r="E656" s="1" t="str">
        <f>VLOOKUP(A656,Employee_Master_Raw!$1:$1048576,5,FALSE)</f>
        <v>Marketing</v>
      </c>
      <c r="F656" s="1" t="str">
        <f>VLOOKUP(A656,Employee_Master_Raw!$1:$1048576,6,FALSE)</f>
        <v>Manager</v>
      </c>
      <c r="G656" s="1" t="str">
        <f>VLOOKUP(A656,Employee_Master_Raw!$1:$1048576,7,FALSE)</f>
        <v>Pune</v>
      </c>
      <c r="H656" s="6">
        <f>IF(VLOOKUP(A656,Employee_Master_Raw!$1:$1048576,8,FALSE)=0,"",VLOOKUP(A656,Employee_Master_Raw!$1:$1048576,8,FALSE))</f>
        <v>45830</v>
      </c>
      <c r="I656" t="str">
        <f>VLOOKUP(A656,Employee_Master_Raw!$1:$1048576,9,FALSE)</f>
        <v>Master's</v>
      </c>
      <c r="J656" s="3">
        <f>VLOOKUP(A656,Employee_Master_Raw!$1:$1048576,10,FALSE)</f>
        <v>7</v>
      </c>
      <c r="K656" t="str">
        <f>VLOOKUP(A656,Employee_Master_Raw!$1:$1048576,11,FALSE)</f>
        <v>Rahul Nair</v>
      </c>
      <c r="L656" s="10">
        <f>VLOOKUP(A656,HR_Metrics_Raw!$1:$1048576,2,FALSE)</f>
        <v>132915</v>
      </c>
      <c r="M656" s="3">
        <f>VLOOKUP(A656,HR_Metrics_Raw!$1:$1048576,3,FALSE)</f>
        <v>1</v>
      </c>
      <c r="N656" s="3">
        <f>VLOOKUP(A656,HR_Metrics_Raw!$1:$1048576,4,FALSE)</f>
        <v>6</v>
      </c>
      <c r="O656" s="12">
        <f>VLOOKUP(A656,HR_Metrics_Raw!$1:$1048576,5,FALSE)</f>
        <v>0.93299999999999994</v>
      </c>
      <c r="P656" s="3">
        <f>VLOOKUP(A656,HR_Metrics_Raw!$1:$1048576,6,FALSE)</f>
        <v>2</v>
      </c>
      <c r="Q656" t="str">
        <f>VLOOKUP(A656,HR_Metrics_Raw!$1:$1048576,7,FALSE)</f>
        <v>Earned</v>
      </c>
      <c r="R656" t="str">
        <f>VLOOKUP(A656,HR_Metrics_Raw!$1:$1048576,8,FALSE)</f>
        <v>No</v>
      </c>
      <c r="S656" s="3">
        <f>VLOOKUP(A656,HR_Metrics_Raw!$1:$1048576,9,FALSE)</f>
        <v>52</v>
      </c>
      <c r="T656" t="str">
        <f>VLOOKUP(A656,HR_Metrics_Raw!$1:$1048576,10,FALSE)</f>
        <v>No</v>
      </c>
      <c r="U656" t="str">
        <f>VLOOKUP(A656,HR_Metrics_Raw!$1:$1048576,11,FALSE)</f>
        <v>No</v>
      </c>
    </row>
    <row r="657" spans="1:21" x14ac:dyDescent="0.35">
      <c r="A657" s="1" t="s">
        <v>2828</v>
      </c>
      <c r="B657" s="1" t="str">
        <f>VLOOKUP(Final_HR_Data!A657,Employee_Master_Raw!$1:$1048576,2,FALSE)</f>
        <v>Ananya Sharma</v>
      </c>
      <c r="C657" s="1" t="str">
        <f>VLOOKUP(A657,Employee_Master_Raw!$1:$1048576,3,FALSE)</f>
        <v>Female</v>
      </c>
      <c r="D657" s="2">
        <f>VLOOKUP(A657,Employee_Master_Raw!$1:$1048576,4,FALSE)</f>
        <v>22</v>
      </c>
      <c r="E657" s="1" t="str">
        <f>VLOOKUP(A657,Employee_Master_Raw!$1:$1048576,5,FALSE)</f>
        <v>Customer Support</v>
      </c>
      <c r="F657" s="1" t="str">
        <f>VLOOKUP(A657,Employee_Master_Raw!$1:$1048576,6,FALSE)</f>
        <v>Analyst</v>
      </c>
      <c r="G657" s="1" t="str">
        <f>VLOOKUP(A657,Employee_Master_Raw!$1:$1048576,7,FALSE)</f>
        <v>Hyderabad</v>
      </c>
      <c r="H657" s="6">
        <f>IF(VLOOKUP(A657,Employee_Master_Raw!$1:$1048576,8,FALSE)=0,"",VLOOKUP(A657,Employee_Master_Raw!$1:$1048576,8,FALSE))</f>
        <v>45252</v>
      </c>
      <c r="I657" t="str">
        <f>VLOOKUP(A657,Employee_Master_Raw!$1:$1048576,9,FALSE)</f>
        <v>MCA</v>
      </c>
      <c r="J657" s="3">
        <f>VLOOKUP(A657,Employee_Master_Raw!$1:$1048576,10,FALSE)</f>
        <v>1</v>
      </c>
      <c r="K657" t="str">
        <f>VLOOKUP(A657,Employee_Master_Raw!$1:$1048576,11,FALSE)</f>
        <v>Rahul Nair</v>
      </c>
      <c r="L657" s="10">
        <f>VLOOKUP(A657,HR_Metrics_Raw!$1:$1048576,2,FALSE)</f>
        <v>99624</v>
      </c>
      <c r="M657" s="3">
        <f>VLOOKUP(A657,HR_Metrics_Raw!$1:$1048576,3,FALSE)</f>
        <v>4</v>
      </c>
      <c r="N657" s="3">
        <f>VLOOKUP(A657,HR_Metrics_Raw!$1:$1048576,4,FALSE)</f>
        <v>8</v>
      </c>
      <c r="O657" s="12">
        <f>VLOOKUP(A657,HR_Metrics_Raw!$1:$1048576,5,FALSE)</f>
        <v>0.82599999999999996</v>
      </c>
      <c r="P657" s="3">
        <f>VLOOKUP(A657,HR_Metrics_Raw!$1:$1048576,6,FALSE)</f>
        <v>28</v>
      </c>
      <c r="Q657" t="str">
        <f>VLOOKUP(A657,HR_Metrics_Raw!$1:$1048576,7,FALSE)</f>
        <v>Maternity/Paternity</v>
      </c>
      <c r="R657" t="str">
        <f>VLOOKUP(A657,HR_Metrics_Raw!$1:$1048576,8,FALSE)</f>
        <v>No</v>
      </c>
      <c r="S657" s="3">
        <f>VLOOKUP(A657,HR_Metrics_Raw!$1:$1048576,9,FALSE)</f>
        <v>59</v>
      </c>
      <c r="T657" t="str">
        <f>VLOOKUP(A657,HR_Metrics_Raw!$1:$1048576,10,FALSE)</f>
        <v>No</v>
      </c>
      <c r="U657" t="str">
        <f>VLOOKUP(A657,HR_Metrics_Raw!$1:$1048576,11,FALSE)</f>
        <v>No</v>
      </c>
    </row>
    <row r="658" spans="1:21" x14ac:dyDescent="0.35">
      <c r="A658" s="1" t="s">
        <v>328</v>
      </c>
      <c r="B658" s="1" t="str">
        <f>VLOOKUP(Final_HR_Data!A658,Employee_Master_Raw!$1:$1048576,2,FALSE)</f>
        <v>Arjun Nair</v>
      </c>
      <c r="C658" s="1" t="str">
        <f>VLOOKUP(A658,Employee_Master_Raw!$1:$1048576,3,FALSE)</f>
        <v>Male</v>
      </c>
      <c r="D658" s="2">
        <f>VLOOKUP(A658,Employee_Master_Raw!$1:$1048576,4,FALSE)</f>
        <v>38</v>
      </c>
      <c r="E658" s="1" t="str">
        <f>VLOOKUP(A658,Employee_Master_Raw!$1:$1048576,5,FALSE)</f>
        <v>Operations</v>
      </c>
      <c r="F658" s="1" t="str">
        <f>VLOOKUP(A658,Employee_Master_Raw!$1:$1048576,6,FALSE)</f>
        <v>Developer</v>
      </c>
      <c r="G658" s="1" t="str">
        <f>VLOOKUP(A658,Employee_Master_Raw!$1:$1048576,7,FALSE)</f>
        <v>Bangalore</v>
      </c>
      <c r="H658" s="6">
        <f>IF(VLOOKUP(A658,Employee_Master_Raw!$1:$1048576,8,FALSE)=0,"",VLOOKUP(A658,Employee_Master_Raw!$1:$1048576,8,FALSE))</f>
        <v>43979</v>
      </c>
      <c r="I658" t="str">
        <f>VLOOKUP(A658,Employee_Master_Raw!$1:$1048576,9,FALSE)</f>
        <v>Bachelor's</v>
      </c>
      <c r="J658" s="3">
        <f>VLOOKUP(A658,Employee_Master_Raw!$1:$1048576,10,FALSE)</f>
        <v>19</v>
      </c>
      <c r="K658" t="str">
        <f>VLOOKUP(A658,Employee_Master_Raw!$1:$1048576,11,FALSE)</f>
        <v>Sneha Thomas</v>
      </c>
      <c r="L658" s="10">
        <f>VLOOKUP(A658,HR_Metrics_Raw!$1:$1048576,2,FALSE)</f>
        <v>67832</v>
      </c>
      <c r="M658" s="3">
        <f>VLOOKUP(A658,HR_Metrics_Raw!$1:$1048576,3,FALSE)</f>
        <v>5</v>
      </c>
      <c r="N658" s="3">
        <f>VLOOKUP(A658,HR_Metrics_Raw!$1:$1048576,4,FALSE)</f>
        <v>8</v>
      </c>
      <c r="O658" s="12">
        <f>VLOOKUP(A658,HR_Metrics_Raw!$1:$1048576,5,FALSE)</f>
        <v>0.88200000000000001</v>
      </c>
      <c r="P658" s="3">
        <f>VLOOKUP(A658,HR_Metrics_Raw!$1:$1048576,6,FALSE)</f>
        <v>8</v>
      </c>
      <c r="Q658" t="str">
        <f>VLOOKUP(A658,HR_Metrics_Raw!$1:$1048576,7,FALSE)</f>
        <v>Unpaid</v>
      </c>
      <c r="R658" t="str">
        <f>VLOOKUP(A658,HR_Metrics_Raw!$1:$1048576,8,FALSE)</f>
        <v>No</v>
      </c>
      <c r="S658" s="3">
        <f>VLOOKUP(A658,HR_Metrics_Raw!$1:$1048576,9,FALSE)</f>
        <v>72</v>
      </c>
      <c r="T658" t="str">
        <f>VLOOKUP(A658,HR_Metrics_Raw!$1:$1048576,10,FALSE)</f>
        <v>No</v>
      </c>
      <c r="U658" t="str">
        <f>VLOOKUP(A658,HR_Metrics_Raw!$1:$1048576,11,FALSE)</f>
        <v>No</v>
      </c>
    </row>
    <row r="659" spans="1:21" x14ac:dyDescent="0.35">
      <c r="A659" s="1" t="s">
        <v>2738</v>
      </c>
      <c r="B659" s="1" t="str">
        <f>VLOOKUP(Final_HR_Data!A659,Employee_Master_Raw!$1:$1048576,2,FALSE)</f>
        <v>Priya Menon</v>
      </c>
      <c r="C659" s="1" t="str">
        <f>VLOOKUP(A659,Employee_Master_Raw!$1:$1048576,3,FALSE)</f>
        <v>Female</v>
      </c>
      <c r="D659" s="2">
        <f>VLOOKUP(A659,Employee_Master_Raw!$1:$1048576,4,FALSE)</f>
        <v>22</v>
      </c>
      <c r="E659" s="1" t="str">
        <f>VLOOKUP(A659,Employee_Master_Raw!$1:$1048576,5,FALSE)</f>
        <v>Finance</v>
      </c>
      <c r="F659" s="1" t="str">
        <f>VLOOKUP(A659,Employee_Master_Raw!$1:$1048576,6,FALSE)</f>
        <v>Executive</v>
      </c>
      <c r="G659" s="1" t="str">
        <f>VLOOKUP(A659,Employee_Master_Raw!$1:$1048576,7,FALSE)</f>
        <v>Bangalore</v>
      </c>
      <c r="H659" s="6" t="str">
        <f>IF(VLOOKUP(A659,Employee_Master_Raw!$1:$1048576,8,FALSE)=0,"",VLOOKUP(A659,Employee_Master_Raw!$1:$1048576,8,FALSE))</f>
        <v/>
      </c>
      <c r="I659" t="str">
        <f>VLOOKUP(A659,Employee_Master_Raw!$1:$1048576,9,FALSE)</f>
        <v>Bachelor's</v>
      </c>
      <c r="J659" s="3">
        <f>VLOOKUP(A659,Employee_Master_Raw!$1:$1048576,10,FALSE)</f>
        <v>4</v>
      </c>
      <c r="K659" t="str">
        <f>VLOOKUP(A659,Employee_Master_Raw!$1:$1048576,11,FALSE)</f>
        <v>Anil Menon</v>
      </c>
      <c r="L659" s="10">
        <f>VLOOKUP(A659,HR_Metrics_Raw!$1:$1048576,2,FALSE)</f>
        <v>130205</v>
      </c>
      <c r="M659" s="3">
        <f>VLOOKUP(A659,HR_Metrics_Raw!$1:$1048576,3,FALSE)</f>
        <v>1</v>
      </c>
      <c r="N659" s="3">
        <f>VLOOKUP(A659,HR_Metrics_Raw!$1:$1048576,4,FALSE)</f>
        <v>8</v>
      </c>
      <c r="O659" s="12">
        <f>VLOOKUP(A659,HR_Metrics_Raw!$1:$1048576,5,FALSE)</f>
        <v>0.84900000000000009</v>
      </c>
      <c r="P659" s="3">
        <f>VLOOKUP(A659,HR_Metrics_Raw!$1:$1048576,6,FALSE)</f>
        <v>25</v>
      </c>
      <c r="Q659" t="str">
        <f>VLOOKUP(A659,HR_Metrics_Raw!$1:$1048576,7,FALSE)</f>
        <v>Unpaid</v>
      </c>
      <c r="R659" t="str">
        <f>VLOOKUP(A659,HR_Metrics_Raw!$1:$1048576,8,FALSE)</f>
        <v>No</v>
      </c>
      <c r="S659" s="3">
        <f>VLOOKUP(A659,HR_Metrics_Raw!$1:$1048576,9,FALSE)</f>
        <v>13</v>
      </c>
      <c r="T659" t="str">
        <f>VLOOKUP(A659,HR_Metrics_Raw!$1:$1048576,10,FALSE)</f>
        <v>No</v>
      </c>
      <c r="U659" t="str">
        <f>VLOOKUP(A659,HR_Metrics_Raw!$1:$1048576,11,FALSE)</f>
        <v>Yes</v>
      </c>
    </row>
    <row r="660" spans="1:21" x14ac:dyDescent="0.35">
      <c r="A660" s="1" t="s">
        <v>2398</v>
      </c>
      <c r="B660" s="1" t="str">
        <f>VLOOKUP(Final_HR_Data!A660,Employee_Master_Raw!$1:$1048576,2,FALSE)</f>
        <v>Ananya Sharma</v>
      </c>
      <c r="C660" s="1" t="str">
        <f>VLOOKUP(A660,Employee_Master_Raw!$1:$1048576,3,FALSE)</f>
        <v>Male</v>
      </c>
      <c r="D660" s="2">
        <f>VLOOKUP(A660,Employee_Master_Raw!$1:$1048576,4,FALSE)</f>
        <v>25</v>
      </c>
      <c r="E660" s="1" t="str">
        <f>VLOOKUP(A660,Employee_Master_Raw!$1:$1048576,5,FALSE)</f>
        <v>Marketing</v>
      </c>
      <c r="F660" s="1" t="str">
        <f>VLOOKUP(A660,Employee_Master_Raw!$1:$1048576,6,FALSE)</f>
        <v>Manager</v>
      </c>
      <c r="G660" s="1" t="str">
        <f>VLOOKUP(A660,Employee_Master_Raw!$1:$1048576,7,FALSE)</f>
        <v>Pune</v>
      </c>
      <c r="H660" s="6">
        <f>IF(VLOOKUP(A660,Employee_Master_Raw!$1:$1048576,8,FALSE)=0,"",VLOOKUP(A660,Employee_Master_Raw!$1:$1048576,8,FALSE))</f>
        <v>45652</v>
      </c>
      <c r="I660" t="str">
        <f>VLOOKUP(A660,Employee_Master_Raw!$1:$1048576,9,FALSE)</f>
        <v>MCA</v>
      </c>
      <c r="J660" s="3">
        <f>VLOOKUP(A660,Employee_Master_Raw!$1:$1048576,10,FALSE)</f>
        <v>6</v>
      </c>
      <c r="K660" t="str">
        <f>VLOOKUP(A660,Employee_Master_Raw!$1:$1048576,11,FALSE)</f>
        <v>Priya Sharma</v>
      </c>
      <c r="L660" s="10">
        <f>VLOOKUP(A660,HR_Metrics_Raw!$1:$1048576,2,FALSE)</f>
        <v>160997</v>
      </c>
      <c r="M660" s="3">
        <f>VLOOKUP(A660,HR_Metrics_Raw!$1:$1048576,3,FALSE)</f>
        <v>4</v>
      </c>
      <c r="N660" s="3">
        <f>VLOOKUP(A660,HR_Metrics_Raw!$1:$1048576,4,FALSE)</f>
        <v>4</v>
      </c>
      <c r="O660" s="12">
        <f>VLOOKUP(A660,HR_Metrics_Raw!$1:$1048576,5,FALSE)</f>
        <v>0.93900000000000006</v>
      </c>
      <c r="P660" s="3">
        <f>VLOOKUP(A660,HR_Metrics_Raw!$1:$1048576,6,FALSE)</f>
        <v>27</v>
      </c>
      <c r="Q660" t="str">
        <f>VLOOKUP(A660,HR_Metrics_Raw!$1:$1048576,7,FALSE)</f>
        <v>Earned</v>
      </c>
      <c r="R660" t="str">
        <f>VLOOKUP(A660,HR_Metrics_Raw!$1:$1048576,8,FALSE)</f>
        <v>No</v>
      </c>
      <c r="S660" s="3">
        <f>VLOOKUP(A660,HR_Metrics_Raw!$1:$1048576,9,FALSE)</f>
        <v>76</v>
      </c>
      <c r="T660" t="str">
        <f>VLOOKUP(A660,HR_Metrics_Raw!$1:$1048576,10,FALSE)</f>
        <v>Yes</v>
      </c>
      <c r="U660" t="str">
        <f>VLOOKUP(A660,HR_Metrics_Raw!$1:$1048576,11,FALSE)</f>
        <v>No</v>
      </c>
    </row>
    <row r="661" spans="1:21" x14ac:dyDescent="0.35">
      <c r="A661" s="1" t="s">
        <v>2319</v>
      </c>
      <c r="B661" s="1" t="str">
        <f>VLOOKUP(Final_HR_Data!A661,Employee_Master_Raw!$1:$1048576,2,FALSE)</f>
        <v>Neha Thomas</v>
      </c>
      <c r="C661" s="1" t="str">
        <f>VLOOKUP(A661,Employee_Master_Raw!$1:$1048576,3,FALSE)</f>
        <v>Male</v>
      </c>
      <c r="D661" s="2">
        <f>VLOOKUP(A661,Employee_Master_Raw!$1:$1048576,4,FALSE)</f>
        <v>57</v>
      </c>
      <c r="E661" s="1" t="str">
        <f>VLOOKUP(A661,Employee_Master_Raw!$1:$1048576,5,FALSE)</f>
        <v>Customer Support</v>
      </c>
      <c r="F661" s="1" t="str">
        <f>VLOOKUP(A661,Employee_Master_Raw!$1:$1048576,6,FALSE)</f>
        <v>Specialist</v>
      </c>
      <c r="G661" s="1" t="str">
        <f>VLOOKUP(A661,Employee_Master_Raw!$1:$1048576,7,FALSE)</f>
        <v>Hyderabad</v>
      </c>
      <c r="H661" s="6" t="str">
        <f>IF(VLOOKUP(A661,Employee_Master_Raw!$1:$1048576,8,FALSE)=0,"",VLOOKUP(A661,Employee_Master_Raw!$1:$1048576,8,FALSE))</f>
        <v/>
      </c>
      <c r="I661" t="str">
        <f>VLOOKUP(A661,Employee_Master_Raw!$1:$1048576,9,FALSE)</f>
        <v>MBA</v>
      </c>
      <c r="J661" s="3">
        <f>VLOOKUP(A661,Employee_Master_Raw!$1:$1048576,10,FALSE)</f>
        <v>12</v>
      </c>
      <c r="K661" t="str">
        <f>VLOOKUP(A661,Employee_Master_Raw!$1:$1048576,11,FALSE)</f>
        <v>Rahul Nair</v>
      </c>
      <c r="L661" s="10">
        <f>VLOOKUP(A661,HR_Metrics_Raw!$1:$1048576,2,FALSE)</f>
        <v>106842</v>
      </c>
      <c r="M661" s="3">
        <f>VLOOKUP(A661,HR_Metrics_Raw!$1:$1048576,3,FALSE)</f>
        <v>3</v>
      </c>
      <c r="N661" s="3">
        <f>VLOOKUP(A661,HR_Metrics_Raw!$1:$1048576,4,FALSE)</f>
        <v>4</v>
      </c>
      <c r="O661" s="12">
        <f>VLOOKUP(A661,HR_Metrics_Raw!$1:$1048576,5,FALSE)</f>
        <v>0.87400000000000011</v>
      </c>
      <c r="P661" s="3">
        <f>VLOOKUP(A661,HR_Metrics_Raw!$1:$1048576,6,FALSE)</f>
        <v>16</v>
      </c>
      <c r="Q661" t="str">
        <f>VLOOKUP(A661,HR_Metrics_Raw!$1:$1048576,7,FALSE)</f>
        <v>Unpaid</v>
      </c>
      <c r="R661" t="str">
        <f>VLOOKUP(A661,HR_Metrics_Raw!$1:$1048576,8,FALSE)</f>
        <v>No</v>
      </c>
      <c r="S661" s="3">
        <f>VLOOKUP(A661,HR_Metrics_Raw!$1:$1048576,9,FALSE)</f>
        <v>0</v>
      </c>
      <c r="T661" t="str">
        <f>VLOOKUP(A661,HR_Metrics_Raw!$1:$1048576,10,FALSE)</f>
        <v>No</v>
      </c>
      <c r="U661" t="str">
        <f>VLOOKUP(A661,HR_Metrics_Raw!$1:$1048576,11,FALSE)</f>
        <v>No</v>
      </c>
    </row>
    <row r="662" spans="1:21" x14ac:dyDescent="0.35">
      <c r="A662" s="1" t="s">
        <v>2197</v>
      </c>
      <c r="B662" s="1" t="str">
        <f>VLOOKUP(Final_HR_Data!A662,Employee_Master_Raw!$1:$1048576,2,FALSE)</f>
        <v>Amit Das</v>
      </c>
      <c r="C662" s="1" t="str">
        <f>VLOOKUP(A662,Employee_Master_Raw!$1:$1048576,3,FALSE)</f>
        <v>Male</v>
      </c>
      <c r="D662" s="2">
        <f>VLOOKUP(A662,Employee_Master_Raw!$1:$1048576,4,FALSE)</f>
        <v>50</v>
      </c>
      <c r="E662" s="1" t="str">
        <f>VLOOKUP(A662,Employee_Master_Raw!$1:$1048576,5,FALSE)</f>
        <v>Sales</v>
      </c>
      <c r="F662" s="1" t="str">
        <f>VLOOKUP(A662,Employee_Master_Raw!$1:$1048576,6,FALSE)</f>
        <v>Developer</v>
      </c>
      <c r="G662" s="1" t="str">
        <f>VLOOKUP(A662,Employee_Master_Raw!$1:$1048576,7,FALSE)</f>
        <v>Chennai</v>
      </c>
      <c r="H662" s="6">
        <f>IF(VLOOKUP(A662,Employee_Master_Raw!$1:$1048576,8,FALSE)=0,"",VLOOKUP(A662,Employee_Master_Raw!$1:$1048576,8,FALSE))</f>
        <v>45461</v>
      </c>
      <c r="I662" t="str">
        <f>VLOOKUP(A662,Employee_Master_Raw!$1:$1048576,9,FALSE)</f>
        <v>Master's</v>
      </c>
      <c r="J662" s="3">
        <f>VLOOKUP(A662,Employee_Master_Raw!$1:$1048576,10,FALSE)</f>
        <v>18</v>
      </c>
      <c r="K662" t="str">
        <f>VLOOKUP(A662,Employee_Master_Raw!$1:$1048576,11,FALSE)</f>
        <v>Sneha Thomas</v>
      </c>
      <c r="L662" s="10">
        <f>VLOOKUP(A662,HR_Metrics_Raw!$1:$1048576,2,FALSE)</f>
        <v>36301</v>
      </c>
      <c r="M662" s="3">
        <f>VLOOKUP(A662,HR_Metrics_Raw!$1:$1048576,3,FALSE)</f>
        <v>1</v>
      </c>
      <c r="N662" s="3">
        <f>VLOOKUP(A662,HR_Metrics_Raw!$1:$1048576,4,FALSE)</f>
        <v>1</v>
      </c>
      <c r="O662" s="12">
        <f>VLOOKUP(A662,HR_Metrics_Raw!$1:$1048576,5,FALSE)</f>
        <v>0.878</v>
      </c>
      <c r="P662" s="3">
        <f>VLOOKUP(A662,HR_Metrics_Raw!$1:$1048576,6,FALSE)</f>
        <v>14</v>
      </c>
      <c r="Q662" t="str">
        <f>VLOOKUP(A662,HR_Metrics_Raw!$1:$1048576,7,FALSE)</f>
        <v>Sick</v>
      </c>
      <c r="R662" t="str">
        <f>VLOOKUP(A662,HR_Metrics_Raw!$1:$1048576,8,FALSE)</f>
        <v>No</v>
      </c>
      <c r="S662" s="3">
        <f>VLOOKUP(A662,HR_Metrics_Raw!$1:$1048576,9,FALSE)</f>
        <v>77</v>
      </c>
      <c r="T662" t="str">
        <f>VLOOKUP(A662,HR_Metrics_Raw!$1:$1048576,10,FALSE)</f>
        <v>No</v>
      </c>
      <c r="U662" t="str">
        <f>VLOOKUP(A662,HR_Metrics_Raw!$1:$1048576,11,FALSE)</f>
        <v>No</v>
      </c>
    </row>
    <row r="663" spans="1:21" x14ac:dyDescent="0.35">
      <c r="A663" s="1" t="s">
        <v>343</v>
      </c>
      <c r="B663" s="1" t="str">
        <f>VLOOKUP(Final_HR_Data!A663,Employee_Master_Raw!$1:$1048576,2,FALSE)</f>
        <v>Ananya Sharma</v>
      </c>
      <c r="C663" s="1" t="str">
        <f>VLOOKUP(A663,Employee_Master_Raw!$1:$1048576,3,FALSE)</f>
        <v>Female</v>
      </c>
      <c r="D663" s="2">
        <f>VLOOKUP(A663,Employee_Master_Raw!$1:$1048576,4,FALSE)</f>
        <v>22</v>
      </c>
      <c r="E663" s="1" t="str">
        <f>VLOOKUP(A663,Employee_Master_Raw!$1:$1048576,5,FALSE)</f>
        <v>IT</v>
      </c>
      <c r="F663" s="1" t="str">
        <f>VLOOKUP(A663,Employee_Master_Raw!$1:$1048576,6,FALSE)</f>
        <v>Manager</v>
      </c>
      <c r="G663" s="1" t="str">
        <f>VLOOKUP(A663,Employee_Master_Raw!$1:$1048576,7,FALSE)</f>
        <v>Kochi</v>
      </c>
      <c r="H663" s="6">
        <f>IF(VLOOKUP(A663,Employee_Master_Raw!$1:$1048576,8,FALSE)=0,"",VLOOKUP(A663,Employee_Master_Raw!$1:$1048576,8,FALSE))</f>
        <v>45089</v>
      </c>
      <c r="I663" t="str">
        <f>VLOOKUP(A663,Employee_Master_Raw!$1:$1048576,9,FALSE)</f>
        <v>MCA</v>
      </c>
      <c r="J663" s="3">
        <f>VLOOKUP(A663,Employee_Master_Raw!$1:$1048576,10,FALSE)</f>
        <v>6</v>
      </c>
      <c r="K663" t="str">
        <f>VLOOKUP(A663,Employee_Master_Raw!$1:$1048576,11,FALSE)</f>
        <v>Rahul Nair</v>
      </c>
      <c r="L663" s="10">
        <f>VLOOKUP(A663,HR_Metrics_Raw!$1:$1048576,2,FALSE)</f>
        <v>34314</v>
      </c>
      <c r="M663" s="3">
        <f>VLOOKUP(A663,HR_Metrics_Raw!$1:$1048576,3,FALSE)</f>
        <v>1</v>
      </c>
      <c r="N663" s="3">
        <f>VLOOKUP(A663,HR_Metrics_Raw!$1:$1048576,4,FALSE)</f>
        <v>1</v>
      </c>
      <c r="O663" s="12">
        <f>VLOOKUP(A663,HR_Metrics_Raw!$1:$1048576,5,FALSE)</f>
        <v>0.82499999999999996</v>
      </c>
      <c r="P663" s="3">
        <f>VLOOKUP(A663,HR_Metrics_Raw!$1:$1048576,6,FALSE)</f>
        <v>9</v>
      </c>
      <c r="Q663" t="str">
        <f>VLOOKUP(A663,HR_Metrics_Raw!$1:$1048576,7,FALSE)</f>
        <v>Earned</v>
      </c>
      <c r="R663" t="str">
        <f>VLOOKUP(A663,HR_Metrics_Raw!$1:$1048576,8,FALSE)</f>
        <v>No</v>
      </c>
      <c r="S663" s="3">
        <f>VLOOKUP(A663,HR_Metrics_Raw!$1:$1048576,9,FALSE)</f>
        <v>22</v>
      </c>
      <c r="T663" t="str">
        <f>VLOOKUP(A663,HR_Metrics_Raw!$1:$1048576,10,FALSE)</f>
        <v>No</v>
      </c>
      <c r="U663" t="str">
        <f>VLOOKUP(A663,HR_Metrics_Raw!$1:$1048576,11,FALSE)</f>
        <v>No</v>
      </c>
    </row>
    <row r="664" spans="1:21" x14ac:dyDescent="0.35">
      <c r="A664" s="1" t="s">
        <v>2765</v>
      </c>
      <c r="B664" s="1" t="str">
        <f>VLOOKUP(Final_HR_Data!A664,Employee_Master_Raw!$1:$1048576,2,FALSE)</f>
        <v>Neha Thomas</v>
      </c>
      <c r="C664" s="1" t="str">
        <f>VLOOKUP(A664,Employee_Master_Raw!$1:$1048576,3,FALSE)</f>
        <v>Female</v>
      </c>
      <c r="D664" s="2">
        <f>VLOOKUP(A664,Employee_Master_Raw!$1:$1048576,4,FALSE)</f>
        <v>51</v>
      </c>
      <c r="E664" s="1" t="str">
        <f>VLOOKUP(A664,Employee_Master_Raw!$1:$1048576,5,FALSE)</f>
        <v>Operations</v>
      </c>
      <c r="F664" s="1" t="str">
        <f>VLOOKUP(A664,Employee_Master_Raw!$1:$1048576,6,FALSE)</f>
        <v>Manager</v>
      </c>
      <c r="G664" s="1" t="str">
        <f>VLOOKUP(A664,Employee_Master_Raw!$1:$1048576,7,FALSE)</f>
        <v>Chennai</v>
      </c>
      <c r="H664" s="6">
        <f>IF(VLOOKUP(A664,Employee_Master_Raw!$1:$1048576,8,FALSE)=0,"",VLOOKUP(A664,Employee_Master_Raw!$1:$1048576,8,FALSE))</f>
        <v>44293</v>
      </c>
      <c r="I664" t="str">
        <f>VLOOKUP(A664,Employee_Master_Raw!$1:$1048576,9,FALSE)</f>
        <v>MCA</v>
      </c>
      <c r="J664" s="3">
        <f>VLOOKUP(A664,Employee_Master_Raw!$1:$1048576,10,FALSE)</f>
        <v>12</v>
      </c>
      <c r="K664" t="str">
        <f>VLOOKUP(A664,Employee_Master_Raw!$1:$1048576,11,FALSE)</f>
        <v>Anil Menon</v>
      </c>
      <c r="L664" s="10">
        <f>VLOOKUP(A664,HR_Metrics_Raw!$1:$1048576,2,FALSE)</f>
        <v>99279</v>
      </c>
      <c r="M664" s="3">
        <f>VLOOKUP(A664,HR_Metrics_Raw!$1:$1048576,3,FALSE)</f>
        <v>2</v>
      </c>
      <c r="N664" s="3">
        <f>VLOOKUP(A664,HR_Metrics_Raw!$1:$1048576,4,FALSE)</f>
        <v>1</v>
      </c>
      <c r="O664" s="12">
        <f>VLOOKUP(A664,HR_Metrics_Raw!$1:$1048576,5,FALSE)</f>
        <v>0.94599999999999995</v>
      </c>
      <c r="P664" s="3">
        <f>VLOOKUP(A664,HR_Metrics_Raw!$1:$1048576,6,FALSE)</f>
        <v>0</v>
      </c>
      <c r="Q664" t="str">
        <f>VLOOKUP(A664,HR_Metrics_Raw!$1:$1048576,7,FALSE)</f>
        <v>Unknown</v>
      </c>
      <c r="R664" t="str">
        <f>VLOOKUP(A664,HR_Metrics_Raw!$1:$1048576,8,FALSE)</f>
        <v>No</v>
      </c>
      <c r="S664" s="3">
        <f>VLOOKUP(A664,HR_Metrics_Raw!$1:$1048576,9,FALSE)</f>
        <v>8</v>
      </c>
      <c r="T664" t="str">
        <f>VLOOKUP(A664,HR_Metrics_Raw!$1:$1048576,10,FALSE)</f>
        <v>No</v>
      </c>
      <c r="U664" t="str">
        <f>VLOOKUP(A664,HR_Metrics_Raw!$1:$1048576,11,FALSE)</f>
        <v>No</v>
      </c>
    </row>
    <row r="665" spans="1:21" x14ac:dyDescent="0.35">
      <c r="A665" s="1" t="s">
        <v>3033</v>
      </c>
      <c r="B665" s="1" t="str">
        <f>VLOOKUP(Final_HR_Data!A665,Employee_Master_Raw!$1:$1048576,2,FALSE)</f>
        <v>Rahul Kumar</v>
      </c>
      <c r="C665" s="1" t="str">
        <f>VLOOKUP(A665,Employee_Master_Raw!$1:$1048576,3,FALSE)</f>
        <v>Female</v>
      </c>
      <c r="D665" s="2">
        <f>VLOOKUP(A665,Employee_Master_Raw!$1:$1048576,4,FALSE)</f>
        <v>26</v>
      </c>
      <c r="E665" s="1" t="str">
        <f>VLOOKUP(A665,Employee_Master_Raw!$1:$1048576,5,FALSE)</f>
        <v>Customer Support</v>
      </c>
      <c r="F665" s="1" t="str">
        <f>VLOOKUP(A665,Employee_Master_Raw!$1:$1048576,6,FALSE)</f>
        <v>Manager</v>
      </c>
      <c r="G665" s="1" t="str">
        <f>VLOOKUP(A665,Employee_Master_Raw!$1:$1048576,7,FALSE)</f>
        <v>Hyderabad</v>
      </c>
      <c r="H665" s="6" t="str">
        <f>IF(VLOOKUP(A665,Employee_Master_Raw!$1:$1048576,8,FALSE)=0,"",VLOOKUP(A665,Employee_Master_Raw!$1:$1048576,8,FALSE))</f>
        <v/>
      </c>
      <c r="I665" t="str">
        <f>VLOOKUP(A665,Employee_Master_Raw!$1:$1048576,9,FALSE)</f>
        <v>Bachelor's</v>
      </c>
      <c r="J665" s="3">
        <f>VLOOKUP(A665,Employee_Master_Raw!$1:$1048576,10,FALSE)</f>
        <v>7</v>
      </c>
      <c r="K665" t="str">
        <f>VLOOKUP(A665,Employee_Master_Raw!$1:$1048576,11,FALSE)</f>
        <v>Rahul Nair</v>
      </c>
      <c r="L665" s="10">
        <f>VLOOKUP(A665,HR_Metrics_Raw!$1:$1048576,2,FALSE)</f>
        <v>120072</v>
      </c>
      <c r="M665" s="3">
        <f>VLOOKUP(A665,HR_Metrics_Raw!$1:$1048576,3,FALSE)</f>
        <v>1</v>
      </c>
      <c r="N665" s="3">
        <f>VLOOKUP(A665,HR_Metrics_Raw!$1:$1048576,4,FALSE)</f>
        <v>1</v>
      </c>
      <c r="O665" s="12">
        <f>VLOOKUP(A665,HR_Metrics_Raw!$1:$1048576,5,FALSE)</f>
        <v>0.82299999999999995</v>
      </c>
      <c r="P665" s="3">
        <f>VLOOKUP(A665,HR_Metrics_Raw!$1:$1048576,6,FALSE)</f>
        <v>5</v>
      </c>
      <c r="Q665" t="str">
        <f>VLOOKUP(A665,HR_Metrics_Raw!$1:$1048576,7,FALSE)</f>
        <v>Sick</v>
      </c>
      <c r="R665" t="str">
        <f>VLOOKUP(A665,HR_Metrics_Raw!$1:$1048576,8,FALSE)</f>
        <v>No</v>
      </c>
      <c r="S665" s="3">
        <f>VLOOKUP(A665,HR_Metrics_Raw!$1:$1048576,9,FALSE)</f>
        <v>1</v>
      </c>
      <c r="T665" t="str">
        <f>VLOOKUP(A665,HR_Metrics_Raw!$1:$1048576,10,FALSE)</f>
        <v>No</v>
      </c>
      <c r="U665" t="str">
        <f>VLOOKUP(A665,HR_Metrics_Raw!$1:$1048576,11,FALSE)</f>
        <v>No</v>
      </c>
    </row>
    <row r="666" spans="1:21" x14ac:dyDescent="0.35">
      <c r="A666" s="1" t="s">
        <v>1094</v>
      </c>
      <c r="B666" s="1" t="str">
        <f>VLOOKUP(Final_HR_Data!A666,Employee_Master_Raw!$1:$1048576,2,FALSE)</f>
        <v>Priya Menon</v>
      </c>
      <c r="C666" s="1" t="str">
        <f>VLOOKUP(A666,Employee_Master_Raw!$1:$1048576,3,FALSE)</f>
        <v>Male</v>
      </c>
      <c r="D666" s="2">
        <f>VLOOKUP(A666,Employee_Master_Raw!$1:$1048576,4,FALSE)</f>
        <v>30</v>
      </c>
      <c r="E666" s="1" t="str">
        <f>VLOOKUP(A666,Employee_Master_Raw!$1:$1048576,5,FALSE)</f>
        <v>HR</v>
      </c>
      <c r="F666" s="1" t="str">
        <f>VLOOKUP(A666,Employee_Master_Raw!$1:$1048576,6,FALSE)</f>
        <v>Specialist</v>
      </c>
      <c r="G666" s="1" t="str">
        <f>VLOOKUP(A666,Employee_Master_Raw!$1:$1048576,7,FALSE)</f>
        <v>Delhi</v>
      </c>
      <c r="H666" s="6">
        <f>IF(VLOOKUP(A666,Employee_Master_Raw!$1:$1048576,8,FALSE)=0,"",VLOOKUP(A666,Employee_Master_Raw!$1:$1048576,8,FALSE))</f>
        <v>42554</v>
      </c>
      <c r="I666" t="str">
        <f>VLOOKUP(A666,Employee_Master_Raw!$1:$1048576,9,FALSE)</f>
        <v>MBA</v>
      </c>
      <c r="J666" s="3">
        <f>VLOOKUP(A666,Employee_Master_Raw!$1:$1048576,10,FALSE)</f>
        <v>19</v>
      </c>
      <c r="K666" t="str">
        <f>VLOOKUP(A666,Employee_Master_Raw!$1:$1048576,11,FALSE)</f>
        <v>Anil Menon</v>
      </c>
      <c r="L666" s="10">
        <f>VLOOKUP(A666,HR_Metrics_Raw!$1:$1048576,2,FALSE)</f>
        <v>162417</v>
      </c>
      <c r="M666" s="3">
        <f>VLOOKUP(A666,HR_Metrics_Raw!$1:$1048576,3,FALSE)</f>
        <v>2</v>
      </c>
      <c r="N666" s="3">
        <f>VLOOKUP(A666,HR_Metrics_Raw!$1:$1048576,4,FALSE)</f>
        <v>7</v>
      </c>
      <c r="O666" s="12">
        <f>VLOOKUP(A666,HR_Metrics_Raw!$1:$1048576,5,FALSE)</f>
        <v>0.85199999999999998</v>
      </c>
      <c r="P666" s="3">
        <f>VLOOKUP(A666,HR_Metrics_Raw!$1:$1048576,6,FALSE)</f>
        <v>30</v>
      </c>
      <c r="Q666" t="str">
        <f>VLOOKUP(A666,HR_Metrics_Raw!$1:$1048576,7,FALSE)</f>
        <v>Earned</v>
      </c>
      <c r="R666" t="str">
        <f>VLOOKUP(A666,HR_Metrics_Raw!$1:$1048576,8,FALSE)</f>
        <v>No</v>
      </c>
      <c r="S666" s="3">
        <f>VLOOKUP(A666,HR_Metrics_Raw!$1:$1048576,9,FALSE)</f>
        <v>69</v>
      </c>
      <c r="T666" t="str">
        <f>VLOOKUP(A666,HR_Metrics_Raw!$1:$1048576,10,FALSE)</f>
        <v>No</v>
      </c>
      <c r="U666" t="str">
        <f>VLOOKUP(A666,HR_Metrics_Raw!$1:$1048576,11,FALSE)</f>
        <v>No</v>
      </c>
    </row>
    <row r="667" spans="1:21" x14ac:dyDescent="0.35">
      <c r="A667" s="1" t="s">
        <v>362</v>
      </c>
      <c r="B667" s="1" t="str">
        <f>VLOOKUP(Final_HR_Data!A667,Employee_Master_Raw!$1:$1048576,2,FALSE)</f>
        <v>Sneha Iyer</v>
      </c>
      <c r="C667" s="1" t="str">
        <f>VLOOKUP(A667,Employee_Master_Raw!$1:$1048576,3,FALSE)</f>
        <v>Male</v>
      </c>
      <c r="D667" s="2">
        <f>VLOOKUP(A667,Employee_Master_Raw!$1:$1048576,4,FALSE)</f>
        <v>28</v>
      </c>
      <c r="E667" s="1" t="str">
        <f>VLOOKUP(A667,Employee_Master_Raw!$1:$1048576,5,FALSE)</f>
        <v>Customer Support</v>
      </c>
      <c r="F667" s="1" t="str">
        <f>VLOOKUP(A667,Employee_Master_Raw!$1:$1048576,6,FALSE)</f>
        <v>Analyst</v>
      </c>
      <c r="G667" s="1" t="str">
        <f>VLOOKUP(A667,Employee_Master_Raw!$1:$1048576,7,FALSE)</f>
        <v>Chennai</v>
      </c>
      <c r="H667" s="6">
        <f>IF(VLOOKUP(A667,Employee_Master_Raw!$1:$1048576,8,FALSE)=0,"",VLOOKUP(A667,Employee_Master_Raw!$1:$1048576,8,FALSE))</f>
        <v>43334</v>
      </c>
      <c r="I667" t="str">
        <f>VLOOKUP(A667,Employee_Master_Raw!$1:$1048576,9,FALSE)</f>
        <v>Bachelor's</v>
      </c>
      <c r="J667" s="3">
        <f>VLOOKUP(A667,Employee_Master_Raw!$1:$1048576,10,FALSE)</f>
        <v>15</v>
      </c>
      <c r="K667" t="str">
        <f>VLOOKUP(A667,Employee_Master_Raw!$1:$1048576,11,FALSE)</f>
        <v>Rahul Nair</v>
      </c>
      <c r="L667" s="10">
        <f>VLOOKUP(A667,HR_Metrics_Raw!$1:$1048576,2,FALSE)</f>
        <v>28119</v>
      </c>
      <c r="M667" s="3">
        <f>VLOOKUP(A667,HR_Metrics_Raw!$1:$1048576,3,FALSE)</f>
        <v>3</v>
      </c>
      <c r="N667" s="3">
        <f>VLOOKUP(A667,HR_Metrics_Raw!$1:$1048576,4,FALSE)</f>
        <v>3</v>
      </c>
      <c r="O667" s="12">
        <f>VLOOKUP(A667,HR_Metrics_Raw!$1:$1048576,5,FALSE)</f>
        <v>0.85099999999999998</v>
      </c>
      <c r="P667" s="3">
        <f>VLOOKUP(A667,HR_Metrics_Raw!$1:$1048576,6,FALSE)</f>
        <v>7</v>
      </c>
      <c r="Q667" t="str">
        <f>VLOOKUP(A667,HR_Metrics_Raw!$1:$1048576,7,FALSE)</f>
        <v>Unpaid</v>
      </c>
      <c r="R667" t="str">
        <f>VLOOKUP(A667,HR_Metrics_Raw!$1:$1048576,8,FALSE)</f>
        <v>No</v>
      </c>
      <c r="S667" s="3">
        <f>VLOOKUP(A667,HR_Metrics_Raw!$1:$1048576,9,FALSE)</f>
        <v>59</v>
      </c>
      <c r="T667" t="str">
        <f>VLOOKUP(A667,HR_Metrics_Raw!$1:$1048576,10,FALSE)</f>
        <v>No</v>
      </c>
      <c r="U667" t="str">
        <f>VLOOKUP(A667,HR_Metrics_Raw!$1:$1048576,11,FALSE)</f>
        <v>No</v>
      </c>
    </row>
    <row r="668" spans="1:21" x14ac:dyDescent="0.35">
      <c r="A668" s="1" t="s">
        <v>2126</v>
      </c>
      <c r="B668" s="1" t="str">
        <f>VLOOKUP(Final_HR_Data!A668,Employee_Master_Raw!$1:$1048576,2,FALSE)</f>
        <v>Arjun Nair</v>
      </c>
      <c r="C668" s="1" t="str">
        <f>VLOOKUP(A668,Employee_Master_Raw!$1:$1048576,3,FALSE)</f>
        <v>Female</v>
      </c>
      <c r="D668" s="2">
        <f>VLOOKUP(A668,Employee_Master_Raw!$1:$1048576,4,FALSE)</f>
        <v>26</v>
      </c>
      <c r="E668" s="1" t="str">
        <f>VLOOKUP(A668,Employee_Master_Raw!$1:$1048576,5,FALSE)</f>
        <v>Sales</v>
      </c>
      <c r="F668" s="1" t="str">
        <f>VLOOKUP(A668,Employee_Master_Raw!$1:$1048576,6,FALSE)</f>
        <v>Executive</v>
      </c>
      <c r="G668" s="1" t="str">
        <f>VLOOKUP(A668,Employee_Master_Raw!$1:$1048576,7,FALSE)</f>
        <v>Bangalore</v>
      </c>
      <c r="H668" s="6">
        <f>IF(VLOOKUP(A668,Employee_Master_Raw!$1:$1048576,8,FALSE)=0,"",VLOOKUP(A668,Employee_Master_Raw!$1:$1048576,8,FALSE))</f>
        <v>44849</v>
      </c>
      <c r="I668" t="str">
        <f>VLOOKUP(A668,Employee_Master_Raw!$1:$1048576,9,FALSE)</f>
        <v>MCA</v>
      </c>
      <c r="J668" s="3">
        <f>VLOOKUP(A668,Employee_Master_Raw!$1:$1048576,10,FALSE)</f>
        <v>3</v>
      </c>
      <c r="K668" t="str">
        <f>VLOOKUP(A668,Employee_Master_Raw!$1:$1048576,11,FALSE)</f>
        <v>Sneha Thomas</v>
      </c>
      <c r="L668" s="10">
        <f>VLOOKUP(A668,HR_Metrics_Raw!$1:$1048576,2,FALSE)</f>
        <v>139895</v>
      </c>
      <c r="M668" s="3">
        <f>VLOOKUP(A668,HR_Metrics_Raw!$1:$1048576,3,FALSE)</f>
        <v>2</v>
      </c>
      <c r="N668" s="3">
        <f>VLOOKUP(A668,HR_Metrics_Raw!$1:$1048576,4,FALSE)</f>
        <v>10</v>
      </c>
      <c r="O668" s="12">
        <f>VLOOKUP(A668,HR_Metrics_Raw!$1:$1048576,5,FALSE)</f>
        <v>0.85</v>
      </c>
      <c r="P668" s="3">
        <f>VLOOKUP(A668,HR_Metrics_Raw!$1:$1048576,6,FALSE)</f>
        <v>7</v>
      </c>
      <c r="Q668" t="str">
        <f>VLOOKUP(A668,HR_Metrics_Raw!$1:$1048576,7,FALSE)</f>
        <v>Sick</v>
      </c>
      <c r="R668" t="str">
        <f>VLOOKUP(A668,HR_Metrics_Raw!$1:$1048576,8,FALSE)</f>
        <v>No</v>
      </c>
      <c r="S668" s="3">
        <f>VLOOKUP(A668,HR_Metrics_Raw!$1:$1048576,9,FALSE)</f>
        <v>1</v>
      </c>
      <c r="T668" t="str">
        <f>VLOOKUP(A668,HR_Metrics_Raw!$1:$1048576,10,FALSE)</f>
        <v>Yes</v>
      </c>
      <c r="U668" t="str">
        <f>VLOOKUP(A668,HR_Metrics_Raw!$1:$1048576,11,FALSE)</f>
        <v>No</v>
      </c>
    </row>
    <row r="669" spans="1:21" x14ac:dyDescent="0.35">
      <c r="A669" s="1" t="s">
        <v>1766</v>
      </c>
      <c r="B669" s="1" t="str">
        <f>VLOOKUP(Final_HR_Data!A669,Employee_Master_Raw!$1:$1048576,2,FALSE)</f>
        <v>Rahul Kumar</v>
      </c>
      <c r="C669" s="1" t="str">
        <f>VLOOKUP(A669,Employee_Master_Raw!$1:$1048576,3,FALSE)</f>
        <v>Male</v>
      </c>
      <c r="D669" s="2">
        <f>VLOOKUP(A669,Employee_Master_Raw!$1:$1048576,4,FALSE)</f>
        <v>44</v>
      </c>
      <c r="E669" s="1" t="str">
        <f>VLOOKUP(A669,Employee_Master_Raw!$1:$1048576,5,FALSE)</f>
        <v>Finance</v>
      </c>
      <c r="F669" s="1" t="str">
        <f>VLOOKUP(A669,Employee_Master_Raw!$1:$1048576,6,FALSE)</f>
        <v>Developer</v>
      </c>
      <c r="G669" s="1" t="str">
        <f>VLOOKUP(A669,Employee_Master_Raw!$1:$1048576,7,FALSE)</f>
        <v>Mumbai</v>
      </c>
      <c r="H669" s="6">
        <f>IF(VLOOKUP(A669,Employee_Master_Raw!$1:$1048576,8,FALSE)=0,"",VLOOKUP(A669,Employee_Master_Raw!$1:$1048576,8,FALSE))</f>
        <v>43007</v>
      </c>
      <c r="I669" t="str">
        <f>VLOOKUP(A669,Employee_Master_Raw!$1:$1048576,9,FALSE)</f>
        <v>Bachelor's</v>
      </c>
      <c r="J669" s="3">
        <f>VLOOKUP(A669,Employee_Master_Raw!$1:$1048576,10,FALSE)</f>
        <v>16</v>
      </c>
      <c r="K669" t="str">
        <f>VLOOKUP(A669,Employee_Master_Raw!$1:$1048576,11,FALSE)</f>
        <v>Priya Sharma</v>
      </c>
      <c r="L669" s="10">
        <f>VLOOKUP(A669,HR_Metrics_Raw!$1:$1048576,2,FALSE)</f>
        <v>163494</v>
      </c>
      <c r="M669" s="3">
        <f>VLOOKUP(A669,HR_Metrics_Raw!$1:$1048576,3,FALSE)</f>
        <v>5</v>
      </c>
      <c r="N669" s="3">
        <f>VLOOKUP(A669,HR_Metrics_Raw!$1:$1048576,4,FALSE)</f>
        <v>10</v>
      </c>
      <c r="O669" s="12">
        <f>VLOOKUP(A669,HR_Metrics_Raw!$1:$1048576,5,FALSE)</f>
        <v>1</v>
      </c>
      <c r="P669" s="3">
        <f>VLOOKUP(A669,HR_Metrics_Raw!$1:$1048576,6,FALSE)</f>
        <v>7</v>
      </c>
      <c r="Q669" t="str">
        <f>VLOOKUP(A669,HR_Metrics_Raw!$1:$1048576,7,FALSE)</f>
        <v>Maternity/Paternity</v>
      </c>
      <c r="R669" t="str">
        <f>VLOOKUP(A669,HR_Metrics_Raw!$1:$1048576,8,FALSE)</f>
        <v>No</v>
      </c>
      <c r="S669" s="3">
        <f>VLOOKUP(A669,HR_Metrics_Raw!$1:$1048576,9,FALSE)</f>
        <v>17</v>
      </c>
      <c r="T669" t="str">
        <f>VLOOKUP(A669,HR_Metrics_Raw!$1:$1048576,10,FALSE)</f>
        <v>Yes</v>
      </c>
      <c r="U669" t="str">
        <f>VLOOKUP(A669,HR_Metrics_Raw!$1:$1048576,11,FALSE)</f>
        <v>No</v>
      </c>
    </row>
    <row r="670" spans="1:21" x14ac:dyDescent="0.35">
      <c r="A670" s="1" t="s">
        <v>1755</v>
      </c>
      <c r="B670" s="1" t="str">
        <f>VLOOKUP(Final_HR_Data!A670,Employee_Master_Raw!$1:$1048576,2,FALSE)</f>
        <v>Rahul Kumar</v>
      </c>
      <c r="C670" s="1" t="str">
        <f>VLOOKUP(A670,Employee_Master_Raw!$1:$1048576,3,FALSE)</f>
        <v>Female</v>
      </c>
      <c r="D670" s="2">
        <f>VLOOKUP(A670,Employee_Master_Raw!$1:$1048576,4,FALSE)</f>
        <v>41</v>
      </c>
      <c r="E670" s="1" t="str">
        <f>VLOOKUP(A670,Employee_Master_Raw!$1:$1048576,5,FALSE)</f>
        <v>Customer Support</v>
      </c>
      <c r="F670" s="1" t="str">
        <f>VLOOKUP(A670,Employee_Master_Raw!$1:$1048576,6,FALSE)</f>
        <v>Executive</v>
      </c>
      <c r="G670" s="1" t="str">
        <f>VLOOKUP(A670,Employee_Master_Raw!$1:$1048576,7,FALSE)</f>
        <v>Delhi</v>
      </c>
      <c r="H670" s="6">
        <f>IF(VLOOKUP(A670,Employee_Master_Raw!$1:$1048576,8,FALSE)=0,"",VLOOKUP(A670,Employee_Master_Raw!$1:$1048576,8,FALSE))</f>
        <v>43986</v>
      </c>
      <c r="I670" t="str">
        <f>VLOOKUP(A670,Employee_Master_Raw!$1:$1048576,9,FALSE)</f>
        <v>MBA</v>
      </c>
      <c r="J670" s="3">
        <f>VLOOKUP(A670,Employee_Master_Raw!$1:$1048576,10,FALSE)</f>
        <v>18</v>
      </c>
      <c r="K670" t="str">
        <f>VLOOKUP(A670,Employee_Master_Raw!$1:$1048576,11,FALSE)</f>
        <v>Rahul Nair</v>
      </c>
      <c r="L670" s="10">
        <f>VLOOKUP(A670,HR_Metrics_Raw!$1:$1048576,2,FALSE)</f>
        <v>53212</v>
      </c>
      <c r="M670" s="3">
        <f>VLOOKUP(A670,HR_Metrics_Raw!$1:$1048576,3,FALSE)</f>
        <v>1</v>
      </c>
      <c r="N670" s="3">
        <f>VLOOKUP(A670,HR_Metrics_Raw!$1:$1048576,4,FALSE)</f>
        <v>10</v>
      </c>
      <c r="O670" s="12">
        <f>VLOOKUP(A670,HR_Metrics_Raw!$1:$1048576,5,FALSE)</f>
        <v>0.88200000000000001</v>
      </c>
      <c r="P670" s="3">
        <f>VLOOKUP(A670,HR_Metrics_Raw!$1:$1048576,6,FALSE)</f>
        <v>24</v>
      </c>
      <c r="Q670" t="str">
        <f>VLOOKUP(A670,HR_Metrics_Raw!$1:$1048576,7,FALSE)</f>
        <v>Sick</v>
      </c>
      <c r="R670" t="str">
        <f>VLOOKUP(A670,HR_Metrics_Raw!$1:$1048576,8,FALSE)</f>
        <v>Yes</v>
      </c>
      <c r="S670" s="3">
        <f>VLOOKUP(A670,HR_Metrics_Raw!$1:$1048576,9,FALSE)</f>
        <v>57</v>
      </c>
      <c r="T670" t="str">
        <f>VLOOKUP(A670,HR_Metrics_Raw!$1:$1048576,10,FALSE)</f>
        <v>Yes</v>
      </c>
      <c r="U670" t="str">
        <f>VLOOKUP(A670,HR_Metrics_Raw!$1:$1048576,11,FALSE)</f>
        <v>No</v>
      </c>
    </row>
    <row r="671" spans="1:21" x14ac:dyDescent="0.35">
      <c r="A671" s="1" t="s">
        <v>1574</v>
      </c>
      <c r="B671" s="1" t="str">
        <f>VLOOKUP(Final_HR_Data!A671,Employee_Master_Raw!$1:$1048576,2,FALSE)</f>
        <v>Priya Menon</v>
      </c>
      <c r="C671" s="1" t="str">
        <f>VLOOKUP(A671,Employee_Master_Raw!$1:$1048576,3,FALSE)</f>
        <v>Female</v>
      </c>
      <c r="D671" s="2">
        <f>VLOOKUP(A671,Employee_Master_Raw!$1:$1048576,4,FALSE)</f>
        <v>30</v>
      </c>
      <c r="E671" s="1" t="str">
        <f>VLOOKUP(A671,Employee_Master_Raw!$1:$1048576,5,FALSE)</f>
        <v>Marketing</v>
      </c>
      <c r="F671" s="1" t="str">
        <f>VLOOKUP(A671,Employee_Master_Raw!$1:$1048576,6,FALSE)</f>
        <v>Executive</v>
      </c>
      <c r="G671" s="1" t="str">
        <f>VLOOKUP(A671,Employee_Master_Raw!$1:$1048576,7,FALSE)</f>
        <v>Chennai</v>
      </c>
      <c r="H671" s="6">
        <f>IF(VLOOKUP(A671,Employee_Master_Raw!$1:$1048576,8,FALSE)=0,"",VLOOKUP(A671,Employee_Master_Raw!$1:$1048576,8,FALSE))</f>
        <v>42647</v>
      </c>
      <c r="I671" t="str">
        <f>VLOOKUP(A671,Employee_Master_Raw!$1:$1048576,9,FALSE)</f>
        <v>MCA</v>
      </c>
      <c r="J671" s="3">
        <f>VLOOKUP(A671,Employee_Master_Raw!$1:$1048576,10,FALSE)</f>
        <v>4</v>
      </c>
      <c r="K671" t="str">
        <f>VLOOKUP(A671,Employee_Master_Raw!$1:$1048576,11,FALSE)</f>
        <v>Anil Menon</v>
      </c>
      <c r="L671" s="10">
        <f>VLOOKUP(A671,HR_Metrics_Raw!$1:$1048576,2,FALSE)</f>
        <v>53170</v>
      </c>
      <c r="M671" s="3">
        <f>VLOOKUP(A671,HR_Metrics_Raw!$1:$1048576,3,FALSE)</f>
        <v>4</v>
      </c>
      <c r="N671" s="3">
        <f>VLOOKUP(A671,HR_Metrics_Raw!$1:$1048576,4,FALSE)</f>
        <v>4</v>
      </c>
      <c r="O671" s="12">
        <f>VLOOKUP(A671,HR_Metrics_Raw!$1:$1048576,5,FALSE)</f>
        <v>0.97599999999999998</v>
      </c>
      <c r="P671" s="3">
        <f>VLOOKUP(A671,HR_Metrics_Raw!$1:$1048576,6,FALSE)</f>
        <v>28</v>
      </c>
      <c r="Q671" t="str">
        <f>VLOOKUP(A671,HR_Metrics_Raw!$1:$1048576,7,FALSE)</f>
        <v>Earned</v>
      </c>
      <c r="R671" t="str">
        <f>VLOOKUP(A671,HR_Metrics_Raw!$1:$1048576,8,FALSE)</f>
        <v>No</v>
      </c>
      <c r="S671" s="3">
        <f>VLOOKUP(A671,HR_Metrics_Raw!$1:$1048576,9,FALSE)</f>
        <v>68</v>
      </c>
      <c r="T671" t="str">
        <f>VLOOKUP(A671,HR_Metrics_Raw!$1:$1048576,10,FALSE)</f>
        <v>No</v>
      </c>
      <c r="U671" t="str">
        <f>VLOOKUP(A671,HR_Metrics_Raw!$1:$1048576,11,FALSE)</f>
        <v>No</v>
      </c>
    </row>
    <row r="672" spans="1:21" x14ac:dyDescent="0.35">
      <c r="A672" s="1" t="s">
        <v>840</v>
      </c>
      <c r="B672" s="1" t="str">
        <f>VLOOKUP(Final_HR_Data!A672,Employee_Master_Raw!$1:$1048576,2,FALSE)</f>
        <v>Ananya Sharma</v>
      </c>
      <c r="C672" s="1" t="str">
        <f>VLOOKUP(A672,Employee_Master_Raw!$1:$1048576,3,FALSE)</f>
        <v>Male</v>
      </c>
      <c r="D672" s="2">
        <f>VLOOKUP(A672,Employee_Master_Raw!$1:$1048576,4,FALSE)</f>
        <v>53</v>
      </c>
      <c r="E672" s="1" t="str">
        <f>VLOOKUP(A672,Employee_Master_Raw!$1:$1048576,5,FALSE)</f>
        <v>Customer Support</v>
      </c>
      <c r="F672" s="1" t="str">
        <f>VLOOKUP(A672,Employee_Master_Raw!$1:$1048576,6,FALSE)</f>
        <v>Analyst</v>
      </c>
      <c r="G672" s="1" t="str">
        <f>VLOOKUP(A672,Employee_Master_Raw!$1:$1048576,7,FALSE)</f>
        <v>Chennai</v>
      </c>
      <c r="H672" s="6">
        <f>IF(VLOOKUP(A672,Employee_Master_Raw!$1:$1048576,8,FALSE)=0,"",VLOOKUP(A672,Employee_Master_Raw!$1:$1048576,8,FALSE))</f>
        <v>43477</v>
      </c>
      <c r="I672" t="str">
        <f>VLOOKUP(A672,Employee_Master_Raw!$1:$1048576,9,FALSE)</f>
        <v>Bachelor's</v>
      </c>
      <c r="J672" s="3">
        <f>VLOOKUP(A672,Employee_Master_Raw!$1:$1048576,10,FALSE)</f>
        <v>18</v>
      </c>
      <c r="K672" t="str">
        <f>VLOOKUP(A672,Employee_Master_Raw!$1:$1048576,11,FALSE)</f>
        <v>Anil Menon</v>
      </c>
      <c r="L672" s="10">
        <f>VLOOKUP(A672,HR_Metrics_Raw!$1:$1048576,2,FALSE)</f>
        <v>143499</v>
      </c>
      <c r="M672" s="3">
        <f>VLOOKUP(A672,HR_Metrics_Raw!$1:$1048576,3,FALSE)</f>
        <v>2</v>
      </c>
      <c r="N672" s="3">
        <f>VLOOKUP(A672,HR_Metrics_Raw!$1:$1048576,4,FALSE)</f>
        <v>6</v>
      </c>
      <c r="O672" s="12">
        <f>VLOOKUP(A672,HR_Metrics_Raw!$1:$1048576,5,FALSE)</f>
        <v>0.93500000000000005</v>
      </c>
      <c r="P672" s="3">
        <f>VLOOKUP(A672,HR_Metrics_Raw!$1:$1048576,6,FALSE)</f>
        <v>22</v>
      </c>
      <c r="Q672" t="str">
        <f>VLOOKUP(A672,HR_Metrics_Raw!$1:$1048576,7,FALSE)</f>
        <v>Unpaid</v>
      </c>
      <c r="R672" t="str">
        <f>VLOOKUP(A672,HR_Metrics_Raw!$1:$1048576,8,FALSE)</f>
        <v>No</v>
      </c>
      <c r="S672" s="3">
        <f>VLOOKUP(A672,HR_Metrics_Raw!$1:$1048576,9,FALSE)</f>
        <v>12</v>
      </c>
      <c r="T672" t="str">
        <f>VLOOKUP(A672,HR_Metrics_Raw!$1:$1048576,10,FALSE)</f>
        <v>No</v>
      </c>
      <c r="U672" t="str">
        <f>VLOOKUP(A672,HR_Metrics_Raw!$1:$1048576,11,FALSE)</f>
        <v>No</v>
      </c>
    </row>
    <row r="673" spans="1:21" x14ac:dyDescent="0.35">
      <c r="A673" s="1" t="s">
        <v>1320</v>
      </c>
      <c r="B673" s="1" t="str">
        <f>VLOOKUP(Final_HR_Data!A673,Employee_Master_Raw!$1:$1048576,2,FALSE)</f>
        <v>Neha Thomas</v>
      </c>
      <c r="C673" s="1" t="str">
        <f>VLOOKUP(A673,Employee_Master_Raw!$1:$1048576,3,FALSE)</f>
        <v>Female</v>
      </c>
      <c r="D673" s="2">
        <f>VLOOKUP(A673,Employee_Master_Raw!$1:$1048576,4,FALSE)</f>
        <v>37</v>
      </c>
      <c r="E673" s="1" t="str">
        <f>VLOOKUP(A673,Employee_Master_Raw!$1:$1048576,5,FALSE)</f>
        <v>IT</v>
      </c>
      <c r="F673" s="1" t="str">
        <f>VLOOKUP(A673,Employee_Master_Raw!$1:$1048576,6,FALSE)</f>
        <v>Executive</v>
      </c>
      <c r="G673" s="1" t="str">
        <f>VLOOKUP(A673,Employee_Master_Raw!$1:$1048576,7,FALSE)</f>
        <v>Bangalore</v>
      </c>
      <c r="H673" s="6">
        <f>IF(VLOOKUP(A673,Employee_Master_Raw!$1:$1048576,8,FALSE)=0,"",VLOOKUP(A673,Employee_Master_Raw!$1:$1048576,8,FALSE))</f>
        <v>44097</v>
      </c>
      <c r="I673" t="str">
        <f>VLOOKUP(A673,Employee_Master_Raw!$1:$1048576,9,FALSE)</f>
        <v>MCA</v>
      </c>
      <c r="J673" s="3">
        <f>VLOOKUP(A673,Employee_Master_Raw!$1:$1048576,10,FALSE)</f>
        <v>1</v>
      </c>
      <c r="K673" t="str">
        <f>VLOOKUP(A673,Employee_Master_Raw!$1:$1048576,11,FALSE)</f>
        <v>Rahul Nair</v>
      </c>
      <c r="L673" s="10">
        <f>VLOOKUP(A673,HR_Metrics_Raw!$1:$1048576,2,FALSE)</f>
        <v>160093</v>
      </c>
      <c r="M673" s="3">
        <f>VLOOKUP(A673,HR_Metrics_Raw!$1:$1048576,3,FALSE)</f>
        <v>2</v>
      </c>
      <c r="N673" s="3">
        <f>VLOOKUP(A673,HR_Metrics_Raw!$1:$1048576,4,FALSE)</f>
        <v>9</v>
      </c>
      <c r="O673" s="12">
        <f>VLOOKUP(A673,HR_Metrics_Raw!$1:$1048576,5,FALSE)</f>
        <v>0.85499999999999998</v>
      </c>
      <c r="P673" s="3">
        <f>VLOOKUP(A673,HR_Metrics_Raw!$1:$1048576,6,FALSE)</f>
        <v>11</v>
      </c>
      <c r="Q673" t="str">
        <f>VLOOKUP(A673,HR_Metrics_Raw!$1:$1048576,7,FALSE)</f>
        <v>Unpaid</v>
      </c>
      <c r="R673" t="str">
        <f>VLOOKUP(A673,HR_Metrics_Raw!$1:$1048576,8,FALSE)</f>
        <v>No</v>
      </c>
      <c r="S673" s="3">
        <f>VLOOKUP(A673,HR_Metrics_Raw!$1:$1048576,9,FALSE)</f>
        <v>16</v>
      </c>
      <c r="T673" t="str">
        <f>VLOOKUP(A673,HR_Metrics_Raw!$1:$1048576,10,FALSE)</f>
        <v>No</v>
      </c>
      <c r="U673" t="str">
        <f>VLOOKUP(A673,HR_Metrics_Raw!$1:$1048576,11,FALSE)</f>
        <v>No</v>
      </c>
    </row>
    <row r="674" spans="1:21" x14ac:dyDescent="0.35">
      <c r="A674" s="1" t="s">
        <v>2504</v>
      </c>
      <c r="B674" s="1" t="str">
        <f>VLOOKUP(Final_HR_Data!A674,Employee_Master_Raw!$1:$1048576,2,FALSE)</f>
        <v>Sneha Iyer</v>
      </c>
      <c r="C674" s="1" t="str">
        <f>VLOOKUP(A674,Employee_Master_Raw!$1:$1048576,3,FALSE)</f>
        <v>Male</v>
      </c>
      <c r="D674" s="2">
        <f>VLOOKUP(A674,Employee_Master_Raw!$1:$1048576,4,FALSE)</f>
        <v>29</v>
      </c>
      <c r="E674" s="1" t="str">
        <f>VLOOKUP(A674,Employee_Master_Raw!$1:$1048576,5,FALSE)</f>
        <v>Customer Support</v>
      </c>
      <c r="F674" s="1" t="str">
        <f>VLOOKUP(A674,Employee_Master_Raw!$1:$1048576,6,FALSE)</f>
        <v>Executive</v>
      </c>
      <c r="G674" s="1" t="str">
        <f>VLOOKUP(A674,Employee_Master_Raw!$1:$1048576,7,FALSE)</f>
        <v>Delhi</v>
      </c>
      <c r="H674" s="6">
        <f>IF(VLOOKUP(A674,Employee_Master_Raw!$1:$1048576,8,FALSE)=0,"",VLOOKUP(A674,Employee_Master_Raw!$1:$1048576,8,FALSE))</f>
        <v>45879</v>
      </c>
      <c r="I674" t="str">
        <f>VLOOKUP(A674,Employee_Master_Raw!$1:$1048576,9,FALSE)</f>
        <v>MBA</v>
      </c>
      <c r="J674" s="3">
        <f>VLOOKUP(A674,Employee_Master_Raw!$1:$1048576,10,FALSE)</f>
        <v>13</v>
      </c>
      <c r="K674" t="str">
        <f>VLOOKUP(A674,Employee_Master_Raw!$1:$1048576,11,FALSE)</f>
        <v>Anil Menon</v>
      </c>
      <c r="L674" s="10">
        <f>VLOOKUP(A674,HR_Metrics_Raw!$1:$1048576,2,FALSE)</f>
        <v>101198</v>
      </c>
      <c r="M674" s="3">
        <f>VLOOKUP(A674,HR_Metrics_Raw!$1:$1048576,3,FALSE)</f>
        <v>2</v>
      </c>
      <c r="N674" s="3">
        <f>VLOOKUP(A674,HR_Metrics_Raw!$1:$1048576,4,FALSE)</f>
        <v>1</v>
      </c>
      <c r="O674" s="12">
        <f>VLOOKUP(A674,HR_Metrics_Raw!$1:$1048576,5,FALSE)</f>
        <v>0.82599999999999996</v>
      </c>
      <c r="P674" s="3">
        <f>VLOOKUP(A674,HR_Metrics_Raw!$1:$1048576,6,FALSE)</f>
        <v>26</v>
      </c>
      <c r="Q674" t="str">
        <f>VLOOKUP(A674,HR_Metrics_Raw!$1:$1048576,7,FALSE)</f>
        <v>Maternity/Paternity</v>
      </c>
      <c r="R674" t="str">
        <f>VLOOKUP(A674,HR_Metrics_Raw!$1:$1048576,8,FALSE)</f>
        <v>No</v>
      </c>
      <c r="S674" s="3">
        <f>VLOOKUP(A674,HR_Metrics_Raw!$1:$1048576,9,FALSE)</f>
        <v>58</v>
      </c>
      <c r="T674" t="str">
        <f>VLOOKUP(A674,HR_Metrics_Raw!$1:$1048576,10,FALSE)</f>
        <v>Yes</v>
      </c>
      <c r="U674" t="str">
        <f>VLOOKUP(A674,HR_Metrics_Raw!$1:$1048576,11,FALSE)</f>
        <v>No</v>
      </c>
    </row>
    <row r="675" spans="1:21" x14ac:dyDescent="0.35">
      <c r="A675" s="1" t="s">
        <v>742</v>
      </c>
      <c r="B675" s="1" t="str">
        <f>VLOOKUP(Final_HR_Data!A675,Employee_Master_Raw!$1:$1048576,2,FALSE)</f>
        <v>Sneha Iyer</v>
      </c>
      <c r="C675" s="1" t="str">
        <f>VLOOKUP(A675,Employee_Master_Raw!$1:$1048576,3,FALSE)</f>
        <v>Female</v>
      </c>
      <c r="D675" s="2">
        <f>VLOOKUP(A675,Employee_Master_Raw!$1:$1048576,4,FALSE)</f>
        <v>41</v>
      </c>
      <c r="E675" s="1" t="str">
        <f>VLOOKUP(A675,Employee_Master_Raw!$1:$1048576,5,FALSE)</f>
        <v>Customer Support</v>
      </c>
      <c r="F675" s="1" t="str">
        <f>VLOOKUP(A675,Employee_Master_Raw!$1:$1048576,6,FALSE)</f>
        <v>Developer</v>
      </c>
      <c r="G675" s="1" t="str">
        <f>VLOOKUP(A675,Employee_Master_Raw!$1:$1048576,7,FALSE)</f>
        <v>Kochi</v>
      </c>
      <c r="H675" s="6">
        <f>IF(VLOOKUP(A675,Employee_Master_Raw!$1:$1048576,8,FALSE)=0,"",VLOOKUP(A675,Employee_Master_Raw!$1:$1048576,8,FALSE))</f>
        <v>45717</v>
      </c>
      <c r="I675" t="str">
        <f>VLOOKUP(A675,Employee_Master_Raw!$1:$1048576,9,FALSE)</f>
        <v>Master's</v>
      </c>
      <c r="J675" s="3">
        <f>VLOOKUP(A675,Employee_Master_Raw!$1:$1048576,10,FALSE)</f>
        <v>8</v>
      </c>
      <c r="K675" t="str">
        <f>VLOOKUP(A675,Employee_Master_Raw!$1:$1048576,11,FALSE)</f>
        <v>Rahul Nair</v>
      </c>
      <c r="L675" s="10">
        <f>VLOOKUP(A675,HR_Metrics_Raw!$1:$1048576,2,FALSE)</f>
        <v>38641</v>
      </c>
      <c r="M675" s="3">
        <f>VLOOKUP(A675,HR_Metrics_Raw!$1:$1048576,3,FALSE)</f>
        <v>4</v>
      </c>
      <c r="N675" s="3">
        <f>VLOOKUP(A675,HR_Metrics_Raw!$1:$1048576,4,FALSE)</f>
        <v>4</v>
      </c>
      <c r="O675" s="12">
        <f>VLOOKUP(A675,HR_Metrics_Raw!$1:$1048576,5,FALSE)</f>
        <v>0.83599999999999997</v>
      </c>
      <c r="P675" s="3">
        <f>VLOOKUP(A675,HR_Metrics_Raw!$1:$1048576,6,FALSE)</f>
        <v>2</v>
      </c>
      <c r="Q675" t="str">
        <f>VLOOKUP(A675,HR_Metrics_Raw!$1:$1048576,7,FALSE)</f>
        <v>Earned</v>
      </c>
      <c r="R675" t="str">
        <f>VLOOKUP(A675,HR_Metrics_Raw!$1:$1048576,8,FALSE)</f>
        <v>No</v>
      </c>
      <c r="S675" s="3">
        <f>VLOOKUP(A675,HR_Metrics_Raw!$1:$1048576,9,FALSE)</f>
        <v>11</v>
      </c>
      <c r="T675" t="str">
        <f>VLOOKUP(A675,HR_Metrics_Raw!$1:$1048576,10,FALSE)</f>
        <v>No</v>
      </c>
      <c r="U675" t="str">
        <f>VLOOKUP(A675,HR_Metrics_Raw!$1:$1048576,11,FALSE)</f>
        <v>No</v>
      </c>
    </row>
    <row r="676" spans="1:21" x14ac:dyDescent="0.35">
      <c r="A676" s="1" t="s">
        <v>1799</v>
      </c>
      <c r="B676" s="1" t="str">
        <f>VLOOKUP(Final_HR_Data!A676,Employee_Master_Raw!$1:$1048576,2,FALSE)</f>
        <v>Ananya Sharma</v>
      </c>
      <c r="C676" s="1" t="str">
        <f>VLOOKUP(A676,Employee_Master_Raw!$1:$1048576,3,FALSE)</f>
        <v>Female</v>
      </c>
      <c r="D676" s="2">
        <f>VLOOKUP(A676,Employee_Master_Raw!$1:$1048576,4,FALSE)</f>
        <v>35</v>
      </c>
      <c r="E676" s="1" t="str">
        <f>VLOOKUP(A676,Employee_Master_Raw!$1:$1048576,5,FALSE)</f>
        <v>Marketing</v>
      </c>
      <c r="F676" s="1" t="str">
        <f>VLOOKUP(A676,Employee_Master_Raw!$1:$1048576,6,FALSE)</f>
        <v>Analyst</v>
      </c>
      <c r="G676" s="1" t="str">
        <f>VLOOKUP(A676,Employee_Master_Raw!$1:$1048576,7,FALSE)</f>
        <v>Chennai</v>
      </c>
      <c r="H676" s="6">
        <f>IF(VLOOKUP(A676,Employee_Master_Raw!$1:$1048576,8,FALSE)=0,"",VLOOKUP(A676,Employee_Master_Raw!$1:$1048576,8,FALSE))</f>
        <v>44436</v>
      </c>
      <c r="I676" t="str">
        <f>VLOOKUP(A676,Employee_Master_Raw!$1:$1048576,9,FALSE)</f>
        <v>MCA</v>
      </c>
      <c r="J676" s="3">
        <f>VLOOKUP(A676,Employee_Master_Raw!$1:$1048576,10,FALSE)</f>
        <v>2</v>
      </c>
      <c r="K676" t="str">
        <f>VLOOKUP(A676,Employee_Master_Raw!$1:$1048576,11,FALSE)</f>
        <v>Sneha Thomas</v>
      </c>
      <c r="L676" s="10">
        <f>VLOOKUP(A676,HR_Metrics_Raw!$1:$1048576,2,FALSE)</f>
        <v>103299</v>
      </c>
      <c r="M676" s="3">
        <f>VLOOKUP(A676,HR_Metrics_Raw!$1:$1048576,3,FALSE)</f>
        <v>1</v>
      </c>
      <c r="N676" s="3">
        <f>VLOOKUP(A676,HR_Metrics_Raw!$1:$1048576,4,FALSE)</f>
        <v>9</v>
      </c>
      <c r="O676" s="12">
        <f>VLOOKUP(A676,HR_Metrics_Raw!$1:$1048576,5,FALSE)</f>
        <v>0.90799999999999992</v>
      </c>
      <c r="P676" s="3">
        <f>VLOOKUP(A676,HR_Metrics_Raw!$1:$1048576,6,FALSE)</f>
        <v>8</v>
      </c>
      <c r="Q676" t="str">
        <f>VLOOKUP(A676,HR_Metrics_Raw!$1:$1048576,7,FALSE)</f>
        <v>Sick</v>
      </c>
      <c r="R676" t="str">
        <f>VLOOKUP(A676,HR_Metrics_Raw!$1:$1048576,8,FALSE)</f>
        <v>No</v>
      </c>
      <c r="S676" s="3">
        <f>VLOOKUP(A676,HR_Metrics_Raw!$1:$1048576,9,FALSE)</f>
        <v>65</v>
      </c>
      <c r="T676" t="str">
        <f>VLOOKUP(A676,HR_Metrics_Raw!$1:$1048576,10,FALSE)</f>
        <v>Yes</v>
      </c>
      <c r="U676" t="str">
        <f>VLOOKUP(A676,HR_Metrics_Raw!$1:$1048576,11,FALSE)</f>
        <v>No</v>
      </c>
    </row>
    <row r="677" spans="1:21" x14ac:dyDescent="0.35">
      <c r="A677" s="1" t="s">
        <v>392</v>
      </c>
      <c r="B677" s="1" t="str">
        <f>VLOOKUP(Final_HR_Data!A677,Employee_Master_Raw!$1:$1048576,2,FALSE)</f>
        <v>Sneha Iyer</v>
      </c>
      <c r="C677" s="1" t="str">
        <f>VLOOKUP(A677,Employee_Master_Raw!$1:$1048576,3,FALSE)</f>
        <v>Female</v>
      </c>
      <c r="D677" s="2">
        <f>VLOOKUP(A677,Employee_Master_Raw!$1:$1048576,4,FALSE)</f>
        <v>34</v>
      </c>
      <c r="E677" s="1" t="str">
        <f>VLOOKUP(A677,Employee_Master_Raw!$1:$1048576,5,FALSE)</f>
        <v>Finance</v>
      </c>
      <c r="F677" s="1" t="str">
        <f>VLOOKUP(A677,Employee_Master_Raw!$1:$1048576,6,FALSE)</f>
        <v>Analyst</v>
      </c>
      <c r="G677" s="1" t="str">
        <f>VLOOKUP(A677,Employee_Master_Raw!$1:$1048576,7,FALSE)</f>
        <v>Chennai</v>
      </c>
      <c r="H677" s="6">
        <f>IF(VLOOKUP(A677,Employee_Master_Raw!$1:$1048576,8,FALSE)=0,"",VLOOKUP(A677,Employee_Master_Raw!$1:$1048576,8,FALSE))</f>
        <v>45128</v>
      </c>
      <c r="I677" t="str">
        <f>VLOOKUP(A677,Employee_Master_Raw!$1:$1048576,9,FALSE)</f>
        <v>MBA</v>
      </c>
      <c r="J677" s="3">
        <f>VLOOKUP(A677,Employee_Master_Raw!$1:$1048576,10,FALSE)</f>
        <v>4</v>
      </c>
      <c r="K677" t="str">
        <f>VLOOKUP(A677,Employee_Master_Raw!$1:$1048576,11,FALSE)</f>
        <v>Sneha Thomas</v>
      </c>
      <c r="L677" s="10">
        <f>VLOOKUP(A677,HR_Metrics_Raw!$1:$1048576,2,FALSE)</f>
        <v>118429</v>
      </c>
      <c r="M677" s="3">
        <f>VLOOKUP(A677,HR_Metrics_Raw!$1:$1048576,3,FALSE)</f>
        <v>5</v>
      </c>
      <c r="N677" s="3">
        <f>VLOOKUP(A677,HR_Metrics_Raw!$1:$1048576,4,FALSE)</f>
        <v>6</v>
      </c>
      <c r="O677" s="12">
        <f>VLOOKUP(A677,HR_Metrics_Raw!$1:$1048576,5,FALSE)</f>
        <v>0.90400000000000003</v>
      </c>
      <c r="P677" s="3">
        <f>VLOOKUP(A677,HR_Metrics_Raw!$1:$1048576,6,FALSE)</f>
        <v>0</v>
      </c>
      <c r="Q677" t="str">
        <f>VLOOKUP(A677,HR_Metrics_Raw!$1:$1048576,7,FALSE)</f>
        <v>Unpaid</v>
      </c>
      <c r="R677" t="str">
        <f>VLOOKUP(A677,HR_Metrics_Raw!$1:$1048576,8,FALSE)</f>
        <v>No</v>
      </c>
      <c r="S677" s="3">
        <f>VLOOKUP(A677,HR_Metrics_Raw!$1:$1048576,9,FALSE)</f>
        <v>69</v>
      </c>
      <c r="T677" t="str">
        <f>VLOOKUP(A677,HR_Metrics_Raw!$1:$1048576,10,FALSE)</f>
        <v>No</v>
      </c>
      <c r="U677" t="str">
        <f>VLOOKUP(A677,HR_Metrics_Raw!$1:$1048576,11,FALSE)</f>
        <v>No</v>
      </c>
    </row>
    <row r="678" spans="1:21" x14ac:dyDescent="0.35">
      <c r="A678" s="1" t="s">
        <v>1006</v>
      </c>
      <c r="B678" s="1" t="str">
        <f>VLOOKUP(Final_HR_Data!A678,Employee_Master_Raw!$1:$1048576,2,FALSE)</f>
        <v>Arjun Nair</v>
      </c>
      <c r="C678" s="1" t="str">
        <f>VLOOKUP(A678,Employee_Master_Raw!$1:$1048576,3,FALSE)</f>
        <v>Female</v>
      </c>
      <c r="D678" s="2">
        <f>VLOOKUP(A678,Employee_Master_Raw!$1:$1048576,4,FALSE)</f>
        <v>50</v>
      </c>
      <c r="E678" s="1" t="str">
        <f>VLOOKUP(A678,Employee_Master_Raw!$1:$1048576,5,FALSE)</f>
        <v>Marketing</v>
      </c>
      <c r="F678" s="1" t="str">
        <f>VLOOKUP(A678,Employee_Master_Raw!$1:$1048576,6,FALSE)</f>
        <v>Developer</v>
      </c>
      <c r="G678" s="1" t="str">
        <f>VLOOKUP(A678,Employee_Master_Raw!$1:$1048576,7,FALSE)</f>
        <v>Chennai</v>
      </c>
      <c r="H678" s="6">
        <f>IF(VLOOKUP(A678,Employee_Master_Raw!$1:$1048576,8,FALSE)=0,"",VLOOKUP(A678,Employee_Master_Raw!$1:$1048576,8,FALSE))</f>
        <v>44033</v>
      </c>
      <c r="I678" t="str">
        <f>VLOOKUP(A678,Employee_Master_Raw!$1:$1048576,9,FALSE)</f>
        <v>Master's</v>
      </c>
      <c r="J678" s="3">
        <f>VLOOKUP(A678,Employee_Master_Raw!$1:$1048576,10,FALSE)</f>
        <v>13</v>
      </c>
      <c r="K678" t="str">
        <f>VLOOKUP(A678,Employee_Master_Raw!$1:$1048576,11,FALSE)</f>
        <v>Priya Sharma</v>
      </c>
      <c r="L678" s="10">
        <f>VLOOKUP(A678,HR_Metrics_Raw!$1:$1048576,2,FALSE)</f>
        <v>90240</v>
      </c>
      <c r="M678" s="3">
        <f>VLOOKUP(A678,HR_Metrics_Raw!$1:$1048576,3,FALSE)</f>
        <v>5</v>
      </c>
      <c r="N678" s="3">
        <f>VLOOKUP(A678,HR_Metrics_Raw!$1:$1048576,4,FALSE)</f>
        <v>10</v>
      </c>
      <c r="O678" s="12">
        <f>VLOOKUP(A678,HR_Metrics_Raw!$1:$1048576,5,FALSE)</f>
        <v>0.9840000000000001</v>
      </c>
      <c r="P678" s="3">
        <f>VLOOKUP(A678,HR_Metrics_Raw!$1:$1048576,6,FALSE)</f>
        <v>30</v>
      </c>
      <c r="Q678" t="str">
        <f>VLOOKUP(A678,HR_Metrics_Raw!$1:$1048576,7,FALSE)</f>
        <v>Maternity/Paternity</v>
      </c>
      <c r="R678" t="str">
        <f>VLOOKUP(A678,HR_Metrics_Raw!$1:$1048576,8,FALSE)</f>
        <v>No</v>
      </c>
      <c r="S678" s="3">
        <f>VLOOKUP(A678,HR_Metrics_Raw!$1:$1048576,9,FALSE)</f>
        <v>36</v>
      </c>
      <c r="T678" t="str">
        <f>VLOOKUP(A678,HR_Metrics_Raw!$1:$1048576,10,FALSE)</f>
        <v>No</v>
      </c>
      <c r="U678" t="str">
        <f>VLOOKUP(A678,HR_Metrics_Raw!$1:$1048576,11,FALSE)</f>
        <v>No</v>
      </c>
    </row>
    <row r="679" spans="1:21" x14ac:dyDescent="0.35">
      <c r="A679" s="1" t="s">
        <v>2888</v>
      </c>
      <c r="B679" s="1" t="str">
        <f>VLOOKUP(Final_HR_Data!A679,Employee_Master_Raw!$1:$1048576,2,FALSE)</f>
        <v>Arjun Nair</v>
      </c>
      <c r="C679" s="1" t="str">
        <f>VLOOKUP(A679,Employee_Master_Raw!$1:$1048576,3,FALSE)</f>
        <v>Male</v>
      </c>
      <c r="D679" s="2">
        <f>VLOOKUP(A679,Employee_Master_Raw!$1:$1048576,4,FALSE)</f>
        <v>38</v>
      </c>
      <c r="E679" s="1" t="str">
        <f>VLOOKUP(A679,Employee_Master_Raw!$1:$1048576,5,FALSE)</f>
        <v>HR</v>
      </c>
      <c r="F679" s="1" t="str">
        <f>VLOOKUP(A679,Employee_Master_Raw!$1:$1048576,6,FALSE)</f>
        <v>Executive</v>
      </c>
      <c r="G679" s="1" t="str">
        <f>VLOOKUP(A679,Employee_Master_Raw!$1:$1048576,7,FALSE)</f>
        <v>Hyderabad</v>
      </c>
      <c r="H679" s="6">
        <f>IF(VLOOKUP(A679,Employee_Master_Raw!$1:$1048576,8,FALSE)=0,"",VLOOKUP(A679,Employee_Master_Raw!$1:$1048576,8,FALSE))</f>
        <v>42712</v>
      </c>
      <c r="I679" t="str">
        <f>VLOOKUP(A679,Employee_Master_Raw!$1:$1048576,9,FALSE)</f>
        <v>Bachelor's</v>
      </c>
      <c r="J679" s="3">
        <f>VLOOKUP(A679,Employee_Master_Raw!$1:$1048576,10,FALSE)</f>
        <v>10</v>
      </c>
      <c r="K679" t="str">
        <f>VLOOKUP(A679,Employee_Master_Raw!$1:$1048576,11,FALSE)</f>
        <v>Anil Menon</v>
      </c>
      <c r="L679" s="10">
        <f>VLOOKUP(A679,HR_Metrics_Raw!$1:$1048576,2,FALSE)</f>
        <v>146849</v>
      </c>
      <c r="M679" s="3">
        <f>VLOOKUP(A679,HR_Metrics_Raw!$1:$1048576,3,FALSE)</f>
        <v>1</v>
      </c>
      <c r="N679" s="3">
        <f>VLOOKUP(A679,HR_Metrics_Raw!$1:$1048576,4,FALSE)</f>
        <v>6</v>
      </c>
      <c r="O679" s="12">
        <f>VLOOKUP(A679,HR_Metrics_Raw!$1:$1048576,5,FALSE)</f>
        <v>0.94099999999999995</v>
      </c>
      <c r="P679" s="3">
        <f>VLOOKUP(A679,HR_Metrics_Raw!$1:$1048576,6,FALSE)</f>
        <v>23</v>
      </c>
      <c r="Q679" t="str">
        <f>VLOOKUP(A679,HR_Metrics_Raw!$1:$1048576,7,FALSE)</f>
        <v>Earned</v>
      </c>
      <c r="R679" t="str">
        <f>VLOOKUP(A679,HR_Metrics_Raw!$1:$1048576,8,FALSE)</f>
        <v>Yes</v>
      </c>
      <c r="S679" s="3">
        <f>VLOOKUP(A679,HR_Metrics_Raw!$1:$1048576,9,FALSE)</f>
        <v>78</v>
      </c>
      <c r="T679" t="str">
        <f>VLOOKUP(A679,HR_Metrics_Raw!$1:$1048576,10,FALSE)</f>
        <v>No</v>
      </c>
      <c r="U679" t="str">
        <f>VLOOKUP(A679,HR_Metrics_Raw!$1:$1048576,11,FALSE)</f>
        <v>No</v>
      </c>
    </row>
    <row r="680" spans="1:21" x14ac:dyDescent="0.35">
      <c r="A680" s="1" t="s">
        <v>3006</v>
      </c>
      <c r="B680" s="1" t="str">
        <f>VLOOKUP(Final_HR_Data!A680,Employee_Master_Raw!$1:$1048576,2,FALSE)</f>
        <v>Priya Menon</v>
      </c>
      <c r="C680" s="1" t="str">
        <f>VLOOKUP(A680,Employee_Master_Raw!$1:$1048576,3,FALSE)</f>
        <v>Female</v>
      </c>
      <c r="D680" s="2">
        <f>VLOOKUP(A680,Employee_Master_Raw!$1:$1048576,4,FALSE)</f>
        <v>31</v>
      </c>
      <c r="E680" s="1" t="str">
        <f>VLOOKUP(A680,Employee_Master_Raw!$1:$1048576,5,FALSE)</f>
        <v>IT</v>
      </c>
      <c r="F680" s="1" t="str">
        <f>VLOOKUP(A680,Employee_Master_Raw!$1:$1048576,6,FALSE)</f>
        <v>Manager</v>
      </c>
      <c r="G680" s="1" t="str">
        <f>VLOOKUP(A680,Employee_Master_Raw!$1:$1048576,7,FALSE)</f>
        <v>Chennai</v>
      </c>
      <c r="H680" s="6">
        <f>IF(VLOOKUP(A680,Employee_Master_Raw!$1:$1048576,8,FALSE)=0,"",VLOOKUP(A680,Employee_Master_Raw!$1:$1048576,8,FALSE))</f>
        <v>43812</v>
      </c>
      <c r="I680" t="str">
        <f>VLOOKUP(A680,Employee_Master_Raw!$1:$1048576,9,FALSE)</f>
        <v>Master's</v>
      </c>
      <c r="J680" s="3">
        <f>VLOOKUP(A680,Employee_Master_Raw!$1:$1048576,10,FALSE)</f>
        <v>11</v>
      </c>
      <c r="K680" t="str">
        <f>VLOOKUP(A680,Employee_Master_Raw!$1:$1048576,11,FALSE)</f>
        <v>Priya Sharma</v>
      </c>
      <c r="L680" s="10">
        <f>VLOOKUP(A680,HR_Metrics_Raw!$1:$1048576,2,FALSE)</f>
        <v>159471</v>
      </c>
      <c r="M680" s="3">
        <f>VLOOKUP(A680,HR_Metrics_Raw!$1:$1048576,3,FALSE)</f>
        <v>3</v>
      </c>
      <c r="N680" s="3">
        <f>VLOOKUP(A680,HR_Metrics_Raw!$1:$1048576,4,FALSE)</f>
        <v>2</v>
      </c>
      <c r="O680" s="12">
        <f>VLOOKUP(A680,HR_Metrics_Raw!$1:$1048576,5,FALSE)</f>
        <v>0.91099999999999992</v>
      </c>
      <c r="P680" s="3">
        <f>VLOOKUP(A680,HR_Metrics_Raw!$1:$1048576,6,FALSE)</f>
        <v>8</v>
      </c>
      <c r="Q680" t="str">
        <f>VLOOKUP(A680,HR_Metrics_Raw!$1:$1048576,7,FALSE)</f>
        <v>Sick</v>
      </c>
      <c r="R680" t="str">
        <f>VLOOKUP(A680,HR_Metrics_Raw!$1:$1048576,8,FALSE)</f>
        <v>No</v>
      </c>
      <c r="S680" s="3">
        <f>VLOOKUP(A680,HR_Metrics_Raw!$1:$1048576,9,FALSE)</f>
        <v>8</v>
      </c>
      <c r="T680" t="str">
        <f>VLOOKUP(A680,HR_Metrics_Raw!$1:$1048576,10,FALSE)</f>
        <v>No</v>
      </c>
      <c r="U680" t="str">
        <f>VLOOKUP(A680,HR_Metrics_Raw!$1:$1048576,11,FALSE)</f>
        <v>Yes</v>
      </c>
    </row>
    <row r="681" spans="1:21" x14ac:dyDescent="0.35">
      <c r="A681" s="1" t="s">
        <v>1845</v>
      </c>
      <c r="B681" s="1" t="str">
        <f>VLOOKUP(Final_HR_Data!A681,Employee_Master_Raw!$1:$1048576,2,FALSE)</f>
        <v>Arjun Nair</v>
      </c>
      <c r="C681" s="1" t="str">
        <f>VLOOKUP(A681,Employee_Master_Raw!$1:$1048576,3,FALSE)</f>
        <v>Female</v>
      </c>
      <c r="D681" s="2">
        <f>VLOOKUP(A681,Employee_Master_Raw!$1:$1048576,4,FALSE)</f>
        <v>50</v>
      </c>
      <c r="E681" s="1" t="str">
        <f>VLOOKUP(A681,Employee_Master_Raw!$1:$1048576,5,FALSE)</f>
        <v>Marketing</v>
      </c>
      <c r="F681" s="1" t="str">
        <f>VLOOKUP(A681,Employee_Master_Raw!$1:$1048576,6,FALSE)</f>
        <v>Analyst</v>
      </c>
      <c r="G681" s="1" t="str">
        <f>VLOOKUP(A681,Employee_Master_Raw!$1:$1048576,7,FALSE)</f>
        <v>Chennai</v>
      </c>
      <c r="H681" s="6">
        <f>IF(VLOOKUP(A681,Employee_Master_Raw!$1:$1048576,8,FALSE)=0,"",VLOOKUP(A681,Employee_Master_Raw!$1:$1048576,8,FALSE))</f>
        <v>43592</v>
      </c>
      <c r="I681" t="str">
        <f>VLOOKUP(A681,Employee_Master_Raw!$1:$1048576,9,FALSE)</f>
        <v>MCA</v>
      </c>
      <c r="J681" s="3">
        <f>VLOOKUP(A681,Employee_Master_Raw!$1:$1048576,10,FALSE)</f>
        <v>14</v>
      </c>
      <c r="K681" t="str">
        <f>VLOOKUP(A681,Employee_Master_Raw!$1:$1048576,11,FALSE)</f>
        <v>Anil Menon</v>
      </c>
      <c r="L681" s="10">
        <f>VLOOKUP(A681,HR_Metrics_Raw!$1:$1048576,2,FALSE)</f>
        <v>53415</v>
      </c>
      <c r="M681" s="3">
        <f>VLOOKUP(A681,HR_Metrics_Raw!$1:$1048576,3,FALSE)</f>
        <v>4</v>
      </c>
      <c r="N681" s="3">
        <f>VLOOKUP(A681,HR_Metrics_Raw!$1:$1048576,4,FALSE)</f>
        <v>6</v>
      </c>
      <c r="O681" s="12">
        <f>VLOOKUP(A681,HR_Metrics_Raw!$1:$1048576,5,FALSE)</f>
        <v>1</v>
      </c>
      <c r="P681" s="3">
        <f>VLOOKUP(A681,HR_Metrics_Raw!$1:$1048576,6,FALSE)</f>
        <v>16</v>
      </c>
      <c r="Q681" t="str">
        <f>VLOOKUP(A681,HR_Metrics_Raw!$1:$1048576,7,FALSE)</f>
        <v>Casual</v>
      </c>
      <c r="R681" t="str">
        <f>VLOOKUP(A681,HR_Metrics_Raw!$1:$1048576,8,FALSE)</f>
        <v>No</v>
      </c>
      <c r="S681" s="3">
        <f>VLOOKUP(A681,HR_Metrics_Raw!$1:$1048576,9,FALSE)</f>
        <v>57</v>
      </c>
      <c r="T681" t="str">
        <f>VLOOKUP(A681,HR_Metrics_Raw!$1:$1048576,10,FALSE)</f>
        <v>No</v>
      </c>
      <c r="U681" t="str">
        <f>VLOOKUP(A681,HR_Metrics_Raw!$1:$1048576,11,FALSE)</f>
        <v>No</v>
      </c>
    </row>
    <row r="682" spans="1:21" x14ac:dyDescent="0.35">
      <c r="A682" s="1" t="s">
        <v>853</v>
      </c>
      <c r="B682" s="1" t="str">
        <f>VLOOKUP(Final_HR_Data!A682,Employee_Master_Raw!$1:$1048576,2,FALSE)</f>
        <v>Arjun Nair</v>
      </c>
      <c r="C682" s="1" t="str">
        <f>VLOOKUP(A682,Employee_Master_Raw!$1:$1048576,3,FALSE)</f>
        <v>Female</v>
      </c>
      <c r="D682" s="2">
        <f>VLOOKUP(A682,Employee_Master_Raw!$1:$1048576,4,FALSE)</f>
        <v>42</v>
      </c>
      <c r="E682" s="1" t="str">
        <f>VLOOKUP(A682,Employee_Master_Raw!$1:$1048576,5,FALSE)</f>
        <v>Customer Support</v>
      </c>
      <c r="F682" s="1" t="str">
        <f>VLOOKUP(A682,Employee_Master_Raw!$1:$1048576,6,FALSE)</f>
        <v>Developer</v>
      </c>
      <c r="G682" s="1" t="str">
        <f>VLOOKUP(A682,Employee_Master_Raw!$1:$1048576,7,FALSE)</f>
        <v>Hyderabad</v>
      </c>
      <c r="H682" s="6">
        <f>IF(VLOOKUP(A682,Employee_Master_Raw!$1:$1048576,8,FALSE)=0,"",VLOOKUP(A682,Employee_Master_Raw!$1:$1048576,8,FALSE))</f>
        <v>42746</v>
      </c>
      <c r="I682" t="str">
        <f>VLOOKUP(A682,Employee_Master_Raw!$1:$1048576,9,FALSE)</f>
        <v>Master's</v>
      </c>
      <c r="J682" s="3">
        <f>VLOOKUP(A682,Employee_Master_Raw!$1:$1048576,10,FALSE)</f>
        <v>3</v>
      </c>
      <c r="K682" t="str">
        <f>VLOOKUP(A682,Employee_Master_Raw!$1:$1048576,11,FALSE)</f>
        <v>Rahul Nair</v>
      </c>
      <c r="L682" s="10">
        <f>VLOOKUP(A682,HR_Metrics_Raw!$1:$1048576,2,FALSE)</f>
        <v>57563</v>
      </c>
      <c r="M682" s="3">
        <f>VLOOKUP(A682,HR_Metrics_Raw!$1:$1048576,3,FALSE)</f>
        <v>2</v>
      </c>
      <c r="N682" s="3">
        <f>VLOOKUP(A682,HR_Metrics_Raw!$1:$1048576,4,FALSE)</f>
        <v>5</v>
      </c>
      <c r="O682" s="12">
        <f>VLOOKUP(A682,HR_Metrics_Raw!$1:$1048576,5,FALSE)</f>
        <v>0.91200000000000003</v>
      </c>
      <c r="P682" s="3">
        <f>VLOOKUP(A682,HR_Metrics_Raw!$1:$1048576,6,FALSE)</f>
        <v>15</v>
      </c>
      <c r="Q682" t="str">
        <f>VLOOKUP(A682,HR_Metrics_Raw!$1:$1048576,7,FALSE)</f>
        <v>Earned</v>
      </c>
      <c r="R682" t="str">
        <f>VLOOKUP(A682,HR_Metrics_Raw!$1:$1048576,8,FALSE)</f>
        <v>Yes</v>
      </c>
      <c r="S682" s="3">
        <f>VLOOKUP(A682,HR_Metrics_Raw!$1:$1048576,9,FALSE)</f>
        <v>41</v>
      </c>
      <c r="T682" t="str">
        <f>VLOOKUP(A682,HR_Metrics_Raw!$1:$1048576,10,FALSE)</f>
        <v>No</v>
      </c>
      <c r="U682" t="str">
        <f>VLOOKUP(A682,HR_Metrics_Raw!$1:$1048576,11,FALSE)</f>
        <v>Yes</v>
      </c>
    </row>
    <row r="683" spans="1:21" x14ac:dyDescent="0.35">
      <c r="A683" s="1" t="s">
        <v>2801</v>
      </c>
      <c r="B683" s="1" t="str">
        <f>VLOOKUP(Final_HR_Data!A683,Employee_Master_Raw!$1:$1048576,2,FALSE)</f>
        <v>Ananya Sharma</v>
      </c>
      <c r="C683" s="1" t="str">
        <f>VLOOKUP(A683,Employee_Master_Raw!$1:$1048576,3,FALSE)</f>
        <v>Female</v>
      </c>
      <c r="D683" s="2">
        <f>VLOOKUP(A683,Employee_Master_Raw!$1:$1048576,4,FALSE)</f>
        <v>34</v>
      </c>
      <c r="E683" s="1" t="str">
        <f>VLOOKUP(A683,Employee_Master_Raw!$1:$1048576,5,FALSE)</f>
        <v>Marketing</v>
      </c>
      <c r="F683" s="1" t="str">
        <f>VLOOKUP(A683,Employee_Master_Raw!$1:$1048576,6,FALSE)</f>
        <v>Specialist</v>
      </c>
      <c r="G683" s="1" t="str">
        <f>VLOOKUP(A683,Employee_Master_Raw!$1:$1048576,7,FALSE)</f>
        <v>Bangalore</v>
      </c>
      <c r="H683" s="6">
        <f>IF(VLOOKUP(A683,Employee_Master_Raw!$1:$1048576,8,FALSE)=0,"",VLOOKUP(A683,Employee_Master_Raw!$1:$1048576,8,FALSE))</f>
        <v>45556</v>
      </c>
      <c r="I683" t="str">
        <f>VLOOKUP(A683,Employee_Master_Raw!$1:$1048576,9,FALSE)</f>
        <v>MCA</v>
      </c>
      <c r="J683" s="3">
        <f>VLOOKUP(A683,Employee_Master_Raw!$1:$1048576,10,FALSE)</f>
        <v>4</v>
      </c>
      <c r="K683" t="str">
        <f>VLOOKUP(A683,Employee_Master_Raw!$1:$1048576,11,FALSE)</f>
        <v>Sneha Thomas</v>
      </c>
      <c r="L683" s="10">
        <f>VLOOKUP(A683,HR_Metrics_Raw!$1:$1048576,2,FALSE)</f>
        <v>47474</v>
      </c>
      <c r="M683" s="3">
        <f>VLOOKUP(A683,HR_Metrics_Raw!$1:$1048576,3,FALSE)</f>
        <v>4</v>
      </c>
      <c r="N683" s="3">
        <f>VLOOKUP(A683,HR_Metrics_Raw!$1:$1048576,4,FALSE)</f>
        <v>6</v>
      </c>
      <c r="O683" s="12">
        <f>VLOOKUP(A683,HR_Metrics_Raw!$1:$1048576,5,FALSE)</f>
        <v>1</v>
      </c>
      <c r="P683" s="3">
        <f>VLOOKUP(A683,HR_Metrics_Raw!$1:$1048576,6,FALSE)</f>
        <v>14</v>
      </c>
      <c r="Q683" t="str">
        <f>VLOOKUP(A683,HR_Metrics_Raw!$1:$1048576,7,FALSE)</f>
        <v>Unpaid</v>
      </c>
      <c r="R683" t="str">
        <f>VLOOKUP(A683,HR_Metrics_Raw!$1:$1048576,8,FALSE)</f>
        <v>No</v>
      </c>
      <c r="S683" s="3">
        <f>VLOOKUP(A683,HR_Metrics_Raw!$1:$1048576,9,FALSE)</f>
        <v>30</v>
      </c>
      <c r="T683" t="str">
        <f>VLOOKUP(A683,HR_Metrics_Raw!$1:$1048576,10,FALSE)</f>
        <v>Yes</v>
      </c>
      <c r="U683" t="str">
        <f>VLOOKUP(A683,HR_Metrics_Raw!$1:$1048576,11,FALSE)</f>
        <v>No</v>
      </c>
    </row>
    <row r="684" spans="1:21" x14ac:dyDescent="0.35">
      <c r="A684" s="1" t="s">
        <v>2354</v>
      </c>
      <c r="B684" s="1" t="str">
        <f>VLOOKUP(Final_HR_Data!A684,Employee_Master_Raw!$1:$1048576,2,FALSE)</f>
        <v>Sneha Iyer</v>
      </c>
      <c r="C684" s="1" t="str">
        <f>VLOOKUP(A684,Employee_Master_Raw!$1:$1048576,3,FALSE)</f>
        <v>Female</v>
      </c>
      <c r="D684" s="2">
        <f>VLOOKUP(A684,Employee_Master_Raw!$1:$1048576,4,FALSE)</f>
        <v>57</v>
      </c>
      <c r="E684" s="1" t="str">
        <f>VLOOKUP(A684,Employee_Master_Raw!$1:$1048576,5,FALSE)</f>
        <v>Sales</v>
      </c>
      <c r="F684" s="1" t="str">
        <f>VLOOKUP(A684,Employee_Master_Raw!$1:$1048576,6,FALSE)</f>
        <v>Analyst</v>
      </c>
      <c r="G684" s="1" t="str">
        <f>VLOOKUP(A684,Employee_Master_Raw!$1:$1048576,7,FALSE)</f>
        <v>Bangalore</v>
      </c>
      <c r="H684" s="6">
        <f>IF(VLOOKUP(A684,Employee_Master_Raw!$1:$1048576,8,FALSE)=0,"",VLOOKUP(A684,Employee_Master_Raw!$1:$1048576,8,FALSE))</f>
        <v>44356</v>
      </c>
      <c r="I684" t="str">
        <f>VLOOKUP(A684,Employee_Master_Raw!$1:$1048576,9,FALSE)</f>
        <v>MCA</v>
      </c>
      <c r="J684" s="3">
        <f>VLOOKUP(A684,Employee_Master_Raw!$1:$1048576,10,FALSE)</f>
        <v>13</v>
      </c>
      <c r="K684" t="str">
        <f>VLOOKUP(A684,Employee_Master_Raw!$1:$1048576,11,FALSE)</f>
        <v>Unknown</v>
      </c>
      <c r="L684" s="10">
        <f>VLOOKUP(A684,HR_Metrics_Raw!$1:$1048576,2,FALSE)</f>
        <v>145189</v>
      </c>
      <c r="M684" s="3">
        <f>VLOOKUP(A684,HR_Metrics_Raw!$1:$1048576,3,FALSE)</f>
        <v>3</v>
      </c>
      <c r="N684" s="3">
        <f>VLOOKUP(A684,HR_Metrics_Raw!$1:$1048576,4,FALSE)</f>
        <v>10</v>
      </c>
      <c r="O684" s="12">
        <f>VLOOKUP(A684,HR_Metrics_Raw!$1:$1048576,5,FALSE)</f>
        <v>0.95299999999999996</v>
      </c>
      <c r="P684" s="3">
        <f>VLOOKUP(A684,HR_Metrics_Raw!$1:$1048576,6,FALSE)</f>
        <v>5</v>
      </c>
      <c r="Q684" t="str">
        <f>VLOOKUP(A684,HR_Metrics_Raw!$1:$1048576,7,FALSE)</f>
        <v>Maternity/Paternity</v>
      </c>
      <c r="R684" t="str">
        <f>VLOOKUP(A684,HR_Metrics_Raw!$1:$1048576,8,FALSE)</f>
        <v>No</v>
      </c>
      <c r="S684" s="3">
        <f>VLOOKUP(A684,HR_Metrics_Raw!$1:$1048576,9,FALSE)</f>
        <v>25</v>
      </c>
      <c r="T684" t="str">
        <f>VLOOKUP(A684,HR_Metrics_Raw!$1:$1048576,10,FALSE)</f>
        <v>No</v>
      </c>
      <c r="U684" t="str">
        <f>VLOOKUP(A684,HR_Metrics_Raw!$1:$1048576,11,FALSE)</f>
        <v>No</v>
      </c>
    </row>
    <row r="685" spans="1:21" x14ac:dyDescent="0.35">
      <c r="A685" s="1" t="s">
        <v>2445</v>
      </c>
      <c r="B685" s="1" t="str">
        <f>VLOOKUP(Final_HR_Data!A685,Employee_Master_Raw!$1:$1048576,2,FALSE)</f>
        <v>Amit Das</v>
      </c>
      <c r="C685" s="1" t="str">
        <f>VLOOKUP(A685,Employee_Master_Raw!$1:$1048576,3,FALSE)</f>
        <v>Male</v>
      </c>
      <c r="D685" s="2">
        <f>VLOOKUP(A685,Employee_Master_Raw!$1:$1048576,4,FALSE)</f>
        <v>29</v>
      </c>
      <c r="E685" s="1" t="str">
        <f>VLOOKUP(A685,Employee_Master_Raw!$1:$1048576,5,FALSE)</f>
        <v>IT</v>
      </c>
      <c r="F685" s="1" t="str">
        <f>VLOOKUP(A685,Employee_Master_Raw!$1:$1048576,6,FALSE)</f>
        <v>Developer</v>
      </c>
      <c r="G685" s="1" t="str">
        <f>VLOOKUP(A685,Employee_Master_Raw!$1:$1048576,7,FALSE)</f>
        <v>Kochi</v>
      </c>
      <c r="H685" s="6">
        <f>IF(VLOOKUP(A685,Employee_Master_Raw!$1:$1048576,8,FALSE)=0,"",VLOOKUP(A685,Employee_Master_Raw!$1:$1048576,8,FALSE))</f>
        <v>43974</v>
      </c>
      <c r="I685" t="str">
        <f>VLOOKUP(A685,Employee_Master_Raw!$1:$1048576,9,FALSE)</f>
        <v>Master's</v>
      </c>
      <c r="J685" s="3">
        <f>VLOOKUP(A685,Employee_Master_Raw!$1:$1048576,10,FALSE)</f>
        <v>13</v>
      </c>
      <c r="K685" t="str">
        <f>VLOOKUP(A685,Employee_Master_Raw!$1:$1048576,11,FALSE)</f>
        <v>Priya Sharma</v>
      </c>
      <c r="L685" s="10">
        <f>VLOOKUP(A685,HR_Metrics_Raw!$1:$1048576,2,FALSE)</f>
        <v>154250</v>
      </c>
      <c r="M685" s="3">
        <f>VLOOKUP(A685,HR_Metrics_Raw!$1:$1048576,3,FALSE)</f>
        <v>3</v>
      </c>
      <c r="N685" s="3">
        <f>VLOOKUP(A685,HR_Metrics_Raw!$1:$1048576,4,FALSE)</f>
        <v>8</v>
      </c>
      <c r="O685" s="12">
        <f>VLOOKUP(A685,HR_Metrics_Raw!$1:$1048576,5,FALSE)</f>
        <v>0.91099999999999992</v>
      </c>
      <c r="P685" s="3">
        <f>VLOOKUP(A685,HR_Metrics_Raw!$1:$1048576,6,FALSE)</f>
        <v>27</v>
      </c>
      <c r="Q685" t="str">
        <f>VLOOKUP(A685,HR_Metrics_Raw!$1:$1048576,7,FALSE)</f>
        <v>Sick</v>
      </c>
      <c r="R685" t="str">
        <f>VLOOKUP(A685,HR_Metrics_Raw!$1:$1048576,8,FALSE)</f>
        <v>Yes</v>
      </c>
      <c r="S685" s="3">
        <f>VLOOKUP(A685,HR_Metrics_Raw!$1:$1048576,9,FALSE)</f>
        <v>39</v>
      </c>
      <c r="T685" t="str">
        <f>VLOOKUP(A685,HR_Metrics_Raw!$1:$1048576,10,FALSE)</f>
        <v>Yes</v>
      </c>
      <c r="U685" t="str">
        <f>VLOOKUP(A685,HR_Metrics_Raw!$1:$1048576,11,FALSE)</f>
        <v>No</v>
      </c>
    </row>
    <row r="686" spans="1:21" x14ac:dyDescent="0.35">
      <c r="A686" s="1" t="s">
        <v>424</v>
      </c>
      <c r="B686" s="1" t="str">
        <f>VLOOKUP(Final_HR_Data!A686,Employee_Master_Raw!$1:$1048576,2,FALSE)</f>
        <v>Arjun Nair</v>
      </c>
      <c r="C686" s="1" t="str">
        <f>VLOOKUP(A686,Employee_Master_Raw!$1:$1048576,3,FALSE)</f>
        <v>Male</v>
      </c>
      <c r="D686" s="2">
        <f>VLOOKUP(A686,Employee_Master_Raw!$1:$1048576,4,FALSE)</f>
        <v>24</v>
      </c>
      <c r="E686" s="1" t="str">
        <f>VLOOKUP(A686,Employee_Master_Raw!$1:$1048576,5,FALSE)</f>
        <v>Sales</v>
      </c>
      <c r="F686" s="1" t="str">
        <f>VLOOKUP(A686,Employee_Master_Raw!$1:$1048576,6,FALSE)</f>
        <v>Developer</v>
      </c>
      <c r="G686" s="1" t="str">
        <f>VLOOKUP(A686,Employee_Master_Raw!$1:$1048576,7,FALSE)</f>
        <v>Chennai</v>
      </c>
      <c r="H686" s="6">
        <f>IF(VLOOKUP(A686,Employee_Master_Raw!$1:$1048576,8,FALSE)=0,"",VLOOKUP(A686,Employee_Master_Raw!$1:$1048576,8,FALSE))</f>
        <v>45967</v>
      </c>
      <c r="I686" t="str">
        <f>VLOOKUP(A686,Employee_Master_Raw!$1:$1048576,9,FALSE)</f>
        <v>Bachelor's</v>
      </c>
      <c r="J686" s="3">
        <f>VLOOKUP(A686,Employee_Master_Raw!$1:$1048576,10,FALSE)</f>
        <v>8</v>
      </c>
      <c r="K686" t="str">
        <f>VLOOKUP(A686,Employee_Master_Raw!$1:$1048576,11,FALSE)</f>
        <v>Priya Sharma</v>
      </c>
      <c r="L686" s="10">
        <f>VLOOKUP(A686,HR_Metrics_Raw!$1:$1048576,2,FALSE)</f>
        <v>72398</v>
      </c>
      <c r="M686" s="3">
        <f>VLOOKUP(A686,HR_Metrics_Raw!$1:$1048576,3,FALSE)</f>
        <v>5</v>
      </c>
      <c r="N686" s="3">
        <f>VLOOKUP(A686,HR_Metrics_Raw!$1:$1048576,4,FALSE)</f>
        <v>7</v>
      </c>
      <c r="O686" s="12">
        <f>VLOOKUP(A686,HR_Metrics_Raw!$1:$1048576,5,FALSE)</f>
        <v>0.90799999999999992</v>
      </c>
      <c r="P686" s="3">
        <f>VLOOKUP(A686,HR_Metrics_Raw!$1:$1048576,6,FALSE)</f>
        <v>10</v>
      </c>
      <c r="Q686" t="str">
        <f>VLOOKUP(A686,HR_Metrics_Raw!$1:$1048576,7,FALSE)</f>
        <v>Sick</v>
      </c>
      <c r="R686" t="str">
        <f>VLOOKUP(A686,HR_Metrics_Raw!$1:$1048576,8,FALSE)</f>
        <v>No</v>
      </c>
      <c r="S686" s="3">
        <f>VLOOKUP(A686,HR_Metrics_Raw!$1:$1048576,9,FALSE)</f>
        <v>75</v>
      </c>
      <c r="T686" t="str">
        <f>VLOOKUP(A686,HR_Metrics_Raw!$1:$1048576,10,FALSE)</f>
        <v>Yes</v>
      </c>
      <c r="U686" t="str">
        <f>VLOOKUP(A686,HR_Metrics_Raw!$1:$1048576,11,FALSE)</f>
        <v>No</v>
      </c>
    </row>
    <row r="687" spans="1:21" x14ac:dyDescent="0.35">
      <c r="A687" s="1" t="s">
        <v>1411</v>
      </c>
      <c r="B687" s="1" t="str">
        <f>VLOOKUP(Final_HR_Data!A687,Employee_Master_Raw!$1:$1048576,2,FALSE)</f>
        <v>Sneha Iyer</v>
      </c>
      <c r="C687" s="1" t="str">
        <f>VLOOKUP(A687,Employee_Master_Raw!$1:$1048576,3,FALSE)</f>
        <v>Female</v>
      </c>
      <c r="D687" s="2">
        <f>VLOOKUP(A687,Employee_Master_Raw!$1:$1048576,4,FALSE)</f>
        <v>59</v>
      </c>
      <c r="E687" s="1" t="str">
        <f>VLOOKUP(A687,Employee_Master_Raw!$1:$1048576,5,FALSE)</f>
        <v>HR</v>
      </c>
      <c r="F687" s="1" t="str">
        <f>VLOOKUP(A687,Employee_Master_Raw!$1:$1048576,6,FALSE)</f>
        <v>Analyst</v>
      </c>
      <c r="G687" s="1" t="str">
        <f>VLOOKUP(A687,Employee_Master_Raw!$1:$1048576,7,FALSE)</f>
        <v>Delhi</v>
      </c>
      <c r="H687" s="6">
        <f>IF(VLOOKUP(A687,Employee_Master_Raw!$1:$1048576,8,FALSE)=0,"",VLOOKUP(A687,Employee_Master_Raw!$1:$1048576,8,FALSE))</f>
        <v>45908</v>
      </c>
      <c r="I687" t="str">
        <f>VLOOKUP(A687,Employee_Master_Raw!$1:$1048576,9,FALSE)</f>
        <v>Master's</v>
      </c>
      <c r="J687" s="3">
        <f>VLOOKUP(A687,Employee_Master_Raw!$1:$1048576,10,FALSE)</f>
        <v>15</v>
      </c>
      <c r="K687" t="str">
        <f>VLOOKUP(A687,Employee_Master_Raw!$1:$1048576,11,FALSE)</f>
        <v>Sneha Thomas</v>
      </c>
      <c r="L687" s="10">
        <f>VLOOKUP(A687,HR_Metrics_Raw!$1:$1048576,2,FALSE)</f>
        <v>106270</v>
      </c>
      <c r="M687" s="3">
        <f>VLOOKUP(A687,HR_Metrics_Raw!$1:$1048576,3,FALSE)</f>
        <v>1</v>
      </c>
      <c r="N687" s="3">
        <f>VLOOKUP(A687,HR_Metrics_Raw!$1:$1048576,4,FALSE)</f>
        <v>8</v>
      </c>
      <c r="O687" s="12">
        <f>VLOOKUP(A687,HR_Metrics_Raw!$1:$1048576,5,FALSE)</f>
        <v>0.89400000000000002</v>
      </c>
      <c r="P687" s="3">
        <f>VLOOKUP(A687,HR_Metrics_Raw!$1:$1048576,6,FALSE)</f>
        <v>2</v>
      </c>
      <c r="Q687" t="str">
        <f>VLOOKUP(A687,HR_Metrics_Raw!$1:$1048576,7,FALSE)</f>
        <v>Casual</v>
      </c>
      <c r="R687" t="str">
        <f>VLOOKUP(A687,HR_Metrics_Raw!$1:$1048576,8,FALSE)</f>
        <v>No</v>
      </c>
      <c r="S687" s="3">
        <f>VLOOKUP(A687,HR_Metrics_Raw!$1:$1048576,9,FALSE)</f>
        <v>70</v>
      </c>
      <c r="T687" t="str">
        <f>VLOOKUP(A687,HR_Metrics_Raw!$1:$1048576,10,FALSE)</f>
        <v>No</v>
      </c>
      <c r="U687" t="str">
        <f>VLOOKUP(A687,HR_Metrics_Raw!$1:$1048576,11,FALSE)</f>
        <v>No</v>
      </c>
    </row>
    <row r="688" spans="1:21" x14ac:dyDescent="0.35">
      <c r="A688" s="1" t="s">
        <v>2358</v>
      </c>
      <c r="B688" s="1" t="str">
        <f>VLOOKUP(Final_HR_Data!A688,Employee_Master_Raw!$1:$1048576,2,FALSE)</f>
        <v>Neha Thomas</v>
      </c>
      <c r="C688" s="1" t="str">
        <f>VLOOKUP(A688,Employee_Master_Raw!$1:$1048576,3,FALSE)</f>
        <v>Female</v>
      </c>
      <c r="D688" s="2">
        <f>VLOOKUP(A688,Employee_Master_Raw!$1:$1048576,4,FALSE)</f>
        <v>24</v>
      </c>
      <c r="E688" s="1" t="str">
        <f>VLOOKUP(A688,Employee_Master_Raw!$1:$1048576,5,FALSE)</f>
        <v>Customer Support</v>
      </c>
      <c r="F688" s="1" t="str">
        <f>VLOOKUP(A688,Employee_Master_Raw!$1:$1048576,6,FALSE)</f>
        <v>Specialist</v>
      </c>
      <c r="G688" s="1" t="str">
        <f>VLOOKUP(A688,Employee_Master_Raw!$1:$1048576,7,FALSE)</f>
        <v>Hyderabad</v>
      </c>
      <c r="H688" s="6">
        <f>IF(VLOOKUP(A688,Employee_Master_Raw!$1:$1048576,8,FALSE)=0,"",VLOOKUP(A688,Employee_Master_Raw!$1:$1048576,8,FALSE))</f>
        <v>45871</v>
      </c>
      <c r="I688" t="str">
        <f>VLOOKUP(A688,Employee_Master_Raw!$1:$1048576,9,FALSE)</f>
        <v>Master's</v>
      </c>
      <c r="J688" s="3">
        <f>VLOOKUP(A688,Employee_Master_Raw!$1:$1048576,10,FALSE)</f>
        <v>16</v>
      </c>
      <c r="K688" t="str">
        <f>VLOOKUP(A688,Employee_Master_Raw!$1:$1048576,11,FALSE)</f>
        <v>Rahul Nair</v>
      </c>
      <c r="L688" s="10">
        <f>VLOOKUP(A688,HR_Metrics_Raw!$1:$1048576,2,FALSE)</f>
        <v>152790</v>
      </c>
      <c r="M688" s="3">
        <f>VLOOKUP(A688,HR_Metrics_Raw!$1:$1048576,3,FALSE)</f>
        <v>3</v>
      </c>
      <c r="N688" s="3">
        <f>VLOOKUP(A688,HR_Metrics_Raw!$1:$1048576,4,FALSE)</f>
        <v>3</v>
      </c>
      <c r="O688" s="12">
        <f>VLOOKUP(A688,HR_Metrics_Raw!$1:$1048576,5,FALSE)</f>
        <v>0.93900000000000006</v>
      </c>
      <c r="P688" s="3">
        <f>VLOOKUP(A688,HR_Metrics_Raw!$1:$1048576,6,FALSE)</f>
        <v>16</v>
      </c>
      <c r="Q688" t="str">
        <f>VLOOKUP(A688,HR_Metrics_Raw!$1:$1048576,7,FALSE)</f>
        <v>Maternity/Paternity</v>
      </c>
      <c r="R688" t="str">
        <f>VLOOKUP(A688,HR_Metrics_Raw!$1:$1048576,8,FALSE)</f>
        <v>No</v>
      </c>
      <c r="S688" s="3">
        <f>VLOOKUP(A688,HR_Metrics_Raw!$1:$1048576,9,FALSE)</f>
        <v>57</v>
      </c>
      <c r="T688" t="str">
        <f>VLOOKUP(A688,HR_Metrics_Raw!$1:$1048576,10,FALSE)</f>
        <v>Yes</v>
      </c>
      <c r="U688" t="str">
        <f>VLOOKUP(A688,HR_Metrics_Raw!$1:$1048576,11,FALSE)</f>
        <v>No</v>
      </c>
    </row>
    <row r="689" spans="1:21" x14ac:dyDescent="0.35">
      <c r="A689" s="1" t="s">
        <v>1720</v>
      </c>
      <c r="B689" s="1" t="str">
        <f>VLOOKUP(Final_HR_Data!A689,Employee_Master_Raw!$1:$1048576,2,FALSE)</f>
        <v>Kiran Patel</v>
      </c>
      <c r="C689" s="1" t="str">
        <f>VLOOKUP(A689,Employee_Master_Raw!$1:$1048576,3,FALSE)</f>
        <v>Male</v>
      </c>
      <c r="D689" s="2">
        <f>VLOOKUP(A689,Employee_Master_Raw!$1:$1048576,4,FALSE)</f>
        <v>32</v>
      </c>
      <c r="E689" s="1" t="str">
        <f>VLOOKUP(A689,Employee_Master_Raw!$1:$1048576,5,FALSE)</f>
        <v>HR</v>
      </c>
      <c r="F689" s="1" t="str">
        <f>VLOOKUP(A689,Employee_Master_Raw!$1:$1048576,6,FALSE)</f>
        <v>Developer</v>
      </c>
      <c r="G689" s="1" t="str">
        <f>VLOOKUP(A689,Employee_Master_Raw!$1:$1048576,7,FALSE)</f>
        <v>Mumbai</v>
      </c>
      <c r="H689" s="6">
        <f>IF(VLOOKUP(A689,Employee_Master_Raw!$1:$1048576,8,FALSE)=0,"",VLOOKUP(A689,Employee_Master_Raw!$1:$1048576,8,FALSE))</f>
        <v>45695</v>
      </c>
      <c r="I689" t="str">
        <f>VLOOKUP(A689,Employee_Master_Raw!$1:$1048576,9,FALSE)</f>
        <v>Bachelor's</v>
      </c>
      <c r="J689" s="3">
        <f>VLOOKUP(A689,Employee_Master_Raw!$1:$1048576,10,FALSE)</f>
        <v>8</v>
      </c>
      <c r="K689" t="str">
        <f>VLOOKUP(A689,Employee_Master_Raw!$1:$1048576,11,FALSE)</f>
        <v>Rahul Nair</v>
      </c>
      <c r="L689" s="10">
        <f>VLOOKUP(A689,HR_Metrics_Raw!$1:$1048576,2,FALSE)</f>
        <v>40107</v>
      </c>
      <c r="M689" s="3">
        <f>VLOOKUP(A689,HR_Metrics_Raw!$1:$1048576,3,FALSE)</f>
        <v>4</v>
      </c>
      <c r="N689" s="3">
        <f>VLOOKUP(A689,HR_Metrics_Raw!$1:$1048576,4,FALSE)</f>
        <v>7</v>
      </c>
      <c r="O689" s="12">
        <f>VLOOKUP(A689,HR_Metrics_Raw!$1:$1048576,5,FALSE)</f>
        <v>0.86199999999999999</v>
      </c>
      <c r="P689" s="3">
        <f>VLOOKUP(A689,HR_Metrics_Raw!$1:$1048576,6,FALSE)</f>
        <v>29</v>
      </c>
      <c r="Q689" t="str">
        <f>VLOOKUP(A689,HR_Metrics_Raw!$1:$1048576,7,FALSE)</f>
        <v>Unpaid</v>
      </c>
      <c r="R689" t="str">
        <f>VLOOKUP(A689,HR_Metrics_Raw!$1:$1048576,8,FALSE)</f>
        <v>Yes</v>
      </c>
      <c r="S689" s="3">
        <f>VLOOKUP(A689,HR_Metrics_Raw!$1:$1048576,9,FALSE)</f>
        <v>59</v>
      </c>
      <c r="T689" t="str">
        <f>VLOOKUP(A689,HR_Metrics_Raw!$1:$1048576,10,FALSE)</f>
        <v>No</v>
      </c>
      <c r="U689" t="str">
        <f>VLOOKUP(A689,HR_Metrics_Raw!$1:$1048576,11,FALSE)</f>
        <v>No</v>
      </c>
    </row>
    <row r="690" spans="1:21" x14ac:dyDescent="0.35">
      <c r="A690" s="1" t="s">
        <v>2819</v>
      </c>
      <c r="B690" s="1" t="str">
        <f>VLOOKUP(Final_HR_Data!A690,Employee_Master_Raw!$1:$1048576,2,FALSE)</f>
        <v>Arjun Nair</v>
      </c>
      <c r="C690" s="1" t="str">
        <f>VLOOKUP(A690,Employee_Master_Raw!$1:$1048576,3,FALSE)</f>
        <v>Female</v>
      </c>
      <c r="D690" s="2">
        <f>VLOOKUP(A690,Employee_Master_Raw!$1:$1048576,4,FALSE)</f>
        <v>57</v>
      </c>
      <c r="E690" s="1" t="str">
        <f>VLOOKUP(A690,Employee_Master_Raw!$1:$1048576,5,FALSE)</f>
        <v>IT</v>
      </c>
      <c r="F690" s="1" t="str">
        <f>VLOOKUP(A690,Employee_Master_Raw!$1:$1048576,6,FALSE)</f>
        <v>Specialist</v>
      </c>
      <c r="G690" s="1" t="str">
        <f>VLOOKUP(A690,Employee_Master_Raw!$1:$1048576,7,FALSE)</f>
        <v>Bangalore</v>
      </c>
      <c r="H690" s="6">
        <f>IF(VLOOKUP(A690,Employee_Master_Raw!$1:$1048576,8,FALSE)=0,"",VLOOKUP(A690,Employee_Master_Raw!$1:$1048576,8,FALSE))</f>
        <v>45162</v>
      </c>
      <c r="I690" t="str">
        <f>VLOOKUP(A690,Employee_Master_Raw!$1:$1048576,9,FALSE)</f>
        <v>Bachelor's</v>
      </c>
      <c r="J690" s="3">
        <f>VLOOKUP(A690,Employee_Master_Raw!$1:$1048576,10,FALSE)</f>
        <v>18</v>
      </c>
      <c r="K690" t="str">
        <f>VLOOKUP(A690,Employee_Master_Raw!$1:$1048576,11,FALSE)</f>
        <v>Priya Sharma</v>
      </c>
      <c r="L690" s="10">
        <f>VLOOKUP(A690,HR_Metrics_Raw!$1:$1048576,2,FALSE)</f>
        <v>59659</v>
      </c>
      <c r="M690" s="3">
        <f>VLOOKUP(A690,HR_Metrics_Raw!$1:$1048576,3,FALSE)</f>
        <v>5</v>
      </c>
      <c r="N690" s="3">
        <f>VLOOKUP(A690,HR_Metrics_Raw!$1:$1048576,4,FALSE)</f>
        <v>8</v>
      </c>
      <c r="O690" s="12">
        <f>VLOOKUP(A690,HR_Metrics_Raw!$1:$1048576,5,FALSE)</f>
        <v>0.91</v>
      </c>
      <c r="P690" s="3">
        <f>VLOOKUP(A690,HR_Metrics_Raw!$1:$1048576,6,FALSE)</f>
        <v>15</v>
      </c>
      <c r="Q690" t="str">
        <f>VLOOKUP(A690,HR_Metrics_Raw!$1:$1048576,7,FALSE)</f>
        <v>Earned</v>
      </c>
      <c r="R690" t="str">
        <f>VLOOKUP(A690,HR_Metrics_Raw!$1:$1048576,8,FALSE)</f>
        <v>No</v>
      </c>
      <c r="S690" s="3">
        <f>VLOOKUP(A690,HR_Metrics_Raw!$1:$1048576,9,FALSE)</f>
        <v>43</v>
      </c>
      <c r="T690" t="str">
        <f>VLOOKUP(A690,HR_Metrics_Raw!$1:$1048576,10,FALSE)</f>
        <v>Yes</v>
      </c>
      <c r="U690" t="str">
        <f>VLOOKUP(A690,HR_Metrics_Raw!$1:$1048576,11,FALSE)</f>
        <v>No</v>
      </c>
    </row>
    <row r="691" spans="1:21" x14ac:dyDescent="0.35">
      <c r="A691" s="1" t="s">
        <v>370</v>
      </c>
      <c r="B691" s="1" t="str">
        <f>VLOOKUP(Final_HR_Data!A691,Employee_Master_Raw!$1:$1048576,2,FALSE)</f>
        <v>Amit Das</v>
      </c>
      <c r="C691" s="1" t="str">
        <f>VLOOKUP(A691,Employee_Master_Raw!$1:$1048576,3,FALSE)</f>
        <v>Female</v>
      </c>
      <c r="D691" s="2">
        <f>VLOOKUP(A691,Employee_Master_Raw!$1:$1048576,4,FALSE)</f>
        <v>53</v>
      </c>
      <c r="E691" s="1" t="str">
        <f>VLOOKUP(A691,Employee_Master_Raw!$1:$1048576,5,FALSE)</f>
        <v>IT</v>
      </c>
      <c r="F691" s="1" t="str">
        <f>VLOOKUP(A691,Employee_Master_Raw!$1:$1048576,6,FALSE)</f>
        <v>Developer</v>
      </c>
      <c r="G691" s="1" t="str">
        <f>VLOOKUP(A691,Employee_Master_Raw!$1:$1048576,7,FALSE)</f>
        <v>Kochi</v>
      </c>
      <c r="H691" s="6">
        <f>IF(VLOOKUP(A691,Employee_Master_Raw!$1:$1048576,8,FALSE)=0,"",VLOOKUP(A691,Employee_Master_Raw!$1:$1048576,8,FALSE))</f>
        <v>42385</v>
      </c>
      <c r="I691" t="str">
        <f>VLOOKUP(A691,Employee_Master_Raw!$1:$1048576,9,FALSE)</f>
        <v>MBA</v>
      </c>
      <c r="J691" s="3">
        <f>VLOOKUP(A691,Employee_Master_Raw!$1:$1048576,10,FALSE)</f>
        <v>19</v>
      </c>
      <c r="K691" t="str">
        <f>VLOOKUP(A691,Employee_Master_Raw!$1:$1048576,11,FALSE)</f>
        <v>Rahul Nair</v>
      </c>
      <c r="L691" s="10">
        <f>VLOOKUP(A691,HR_Metrics_Raw!$1:$1048576,2,FALSE)</f>
        <v>176764</v>
      </c>
      <c r="M691" s="3">
        <f>VLOOKUP(A691,HR_Metrics_Raw!$1:$1048576,3,FALSE)</f>
        <v>3</v>
      </c>
      <c r="N691" s="3">
        <f>VLOOKUP(A691,HR_Metrics_Raw!$1:$1048576,4,FALSE)</f>
        <v>8</v>
      </c>
      <c r="O691" s="12">
        <f>VLOOKUP(A691,HR_Metrics_Raw!$1:$1048576,5,FALSE)</f>
        <v>0.85599999999999998</v>
      </c>
      <c r="P691" s="3">
        <f>VLOOKUP(A691,HR_Metrics_Raw!$1:$1048576,6,FALSE)</f>
        <v>17</v>
      </c>
      <c r="Q691" t="str">
        <f>VLOOKUP(A691,HR_Metrics_Raw!$1:$1048576,7,FALSE)</f>
        <v>Casual</v>
      </c>
      <c r="R691" t="str">
        <f>VLOOKUP(A691,HR_Metrics_Raw!$1:$1048576,8,FALSE)</f>
        <v>No</v>
      </c>
      <c r="S691" s="3">
        <f>VLOOKUP(A691,HR_Metrics_Raw!$1:$1048576,9,FALSE)</f>
        <v>64</v>
      </c>
      <c r="T691" t="str">
        <f>VLOOKUP(A691,HR_Metrics_Raw!$1:$1048576,10,FALSE)</f>
        <v>No</v>
      </c>
      <c r="U691" t="str">
        <f>VLOOKUP(A691,HR_Metrics_Raw!$1:$1048576,11,FALSE)</f>
        <v>No</v>
      </c>
    </row>
    <row r="692" spans="1:21" x14ac:dyDescent="0.35">
      <c r="A692" s="1" t="s">
        <v>1550</v>
      </c>
      <c r="B692" s="1" t="str">
        <f>VLOOKUP(Final_HR_Data!A692,Employee_Master_Raw!$1:$1048576,2,FALSE)</f>
        <v>Kiran Patel</v>
      </c>
      <c r="C692" s="1" t="str">
        <f>VLOOKUP(A692,Employee_Master_Raw!$1:$1048576,3,FALSE)</f>
        <v>Male</v>
      </c>
      <c r="D692" s="2">
        <f>VLOOKUP(A692,Employee_Master_Raw!$1:$1048576,4,FALSE)</f>
        <v>22</v>
      </c>
      <c r="E692" s="1" t="str">
        <f>VLOOKUP(A692,Employee_Master_Raw!$1:$1048576,5,FALSE)</f>
        <v>Finance</v>
      </c>
      <c r="F692" s="1" t="str">
        <f>VLOOKUP(A692,Employee_Master_Raw!$1:$1048576,6,FALSE)</f>
        <v>Developer</v>
      </c>
      <c r="G692" s="1" t="str">
        <f>VLOOKUP(A692,Employee_Master_Raw!$1:$1048576,7,FALSE)</f>
        <v>Delhi</v>
      </c>
      <c r="H692" s="6">
        <f>IF(VLOOKUP(A692,Employee_Master_Raw!$1:$1048576,8,FALSE)=0,"",VLOOKUP(A692,Employee_Master_Raw!$1:$1048576,8,FALSE))</f>
        <v>44198</v>
      </c>
      <c r="I692" t="str">
        <f>VLOOKUP(A692,Employee_Master_Raw!$1:$1048576,9,FALSE)</f>
        <v>Master's</v>
      </c>
      <c r="J692" s="3">
        <f>VLOOKUP(A692,Employee_Master_Raw!$1:$1048576,10,FALSE)</f>
        <v>18</v>
      </c>
      <c r="K692" t="str">
        <f>VLOOKUP(A692,Employee_Master_Raw!$1:$1048576,11,FALSE)</f>
        <v>Anil Menon</v>
      </c>
      <c r="L692" s="10">
        <f>VLOOKUP(A692,HR_Metrics_Raw!$1:$1048576,2,FALSE)</f>
        <v>161643</v>
      </c>
      <c r="M692" s="3">
        <f>VLOOKUP(A692,HR_Metrics_Raw!$1:$1048576,3,FALSE)</f>
        <v>1</v>
      </c>
      <c r="N692" s="3">
        <f>VLOOKUP(A692,HR_Metrics_Raw!$1:$1048576,4,FALSE)</f>
        <v>2</v>
      </c>
      <c r="O692" s="12">
        <f>VLOOKUP(A692,HR_Metrics_Raw!$1:$1048576,5,FALSE)</f>
        <v>0.88700000000000001</v>
      </c>
      <c r="P692" s="3">
        <f>VLOOKUP(A692,HR_Metrics_Raw!$1:$1048576,6,FALSE)</f>
        <v>7</v>
      </c>
      <c r="Q692" t="str">
        <f>VLOOKUP(A692,HR_Metrics_Raw!$1:$1048576,7,FALSE)</f>
        <v>Maternity/Paternity</v>
      </c>
      <c r="R692" t="str">
        <f>VLOOKUP(A692,HR_Metrics_Raw!$1:$1048576,8,FALSE)</f>
        <v>No</v>
      </c>
      <c r="S692" s="3">
        <f>VLOOKUP(A692,HR_Metrics_Raw!$1:$1048576,9,FALSE)</f>
        <v>1</v>
      </c>
      <c r="T692" t="str">
        <f>VLOOKUP(A692,HR_Metrics_Raw!$1:$1048576,10,FALSE)</f>
        <v>Yes</v>
      </c>
      <c r="U692" t="str">
        <f>VLOOKUP(A692,HR_Metrics_Raw!$1:$1048576,11,FALSE)</f>
        <v>No</v>
      </c>
    </row>
    <row r="693" spans="1:21" x14ac:dyDescent="0.35">
      <c r="A693" s="1" t="s">
        <v>1395</v>
      </c>
      <c r="B693" s="1" t="str">
        <f>VLOOKUP(Final_HR_Data!A693,Employee_Master_Raw!$1:$1048576,2,FALSE)</f>
        <v>Kiran Patel</v>
      </c>
      <c r="C693" s="1" t="str">
        <f>VLOOKUP(A693,Employee_Master_Raw!$1:$1048576,3,FALSE)</f>
        <v>Female</v>
      </c>
      <c r="D693" s="2">
        <f>VLOOKUP(A693,Employee_Master_Raw!$1:$1048576,4,FALSE)</f>
        <v>27</v>
      </c>
      <c r="E693" s="1" t="str">
        <f>VLOOKUP(A693,Employee_Master_Raw!$1:$1048576,5,FALSE)</f>
        <v>HR</v>
      </c>
      <c r="F693" s="1" t="str">
        <f>VLOOKUP(A693,Employee_Master_Raw!$1:$1048576,6,FALSE)</f>
        <v>Analyst</v>
      </c>
      <c r="G693" s="1" t="str">
        <f>VLOOKUP(A693,Employee_Master_Raw!$1:$1048576,7,FALSE)</f>
        <v>Bangalore</v>
      </c>
      <c r="H693" s="6">
        <f>IF(VLOOKUP(A693,Employee_Master_Raw!$1:$1048576,8,FALSE)=0,"",VLOOKUP(A693,Employee_Master_Raw!$1:$1048576,8,FALSE))</f>
        <v>45519</v>
      </c>
      <c r="I693" t="str">
        <f>VLOOKUP(A693,Employee_Master_Raw!$1:$1048576,9,FALSE)</f>
        <v>Bachelor's</v>
      </c>
      <c r="J693" s="3">
        <f>VLOOKUP(A693,Employee_Master_Raw!$1:$1048576,10,FALSE)</f>
        <v>1</v>
      </c>
      <c r="K693" t="str">
        <f>VLOOKUP(A693,Employee_Master_Raw!$1:$1048576,11,FALSE)</f>
        <v>Rahul Nair</v>
      </c>
      <c r="L693" s="10">
        <f>VLOOKUP(A693,HR_Metrics_Raw!$1:$1048576,2,FALSE)</f>
        <v>142846</v>
      </c>
      <c r="M693" s="3">
        <f>VLOOKUP(A693,HR_Metrics_Raw!$1:$1048576,3,FALSE)</f>
        <v>4</v>
      </c>
      <c r="N693" s="3">
        <f>VLOOKUP(A693,HR_Metrics_Raw!$1:$1048576,4,FALSE)</f>
        <v>10</v>
      </c>
      <c r="O693" s="12">
        <f>VLOOKUP(A693,HR_Metrics_Raw!$1:$1048576,5,FALSE)</f>
        <v>0.93200000000000005</v>
      </c>
      <c r="P693" s="3">
        <f>VLOOKUP(A693,HR_Metrics_Raw!$1:$1048576,6,FALSE)</f>
        <v>13</v>
      </c>
      <c r="Q693" t="str">
        <f>VLOOKUP(A693,HR_Metrics_Raw!$1:$1048576,7,FALSE)</f>
        <v>Sick</v>
      </c>
      <c r="R693" t="str">
        <f>VLOOKUP(A693,HR_Metrics_Raw!$1:$1048576,8,FALSE)</f>
        <v>No</v>
      </c>
      <c r="S693" s="3">
        <f>VLOOKUP(A693,HR_Metrics_Raw!$1:$1048576,9,FALSE)</f>
        <v>70</v>
      </c>
      <c r="T693" t="str">
        <f>VLOOKUP(A693,HR_Metrics_Raw!$1:$1048576,10,FALSE)</f>
        <v>No</v>
      </c>
      <c r="U693" t="str">
        <f>VLOOKUP(A693,HR_Metrics_Raw!$1:$1048576,11,FALSE)</f>
        <v>No</v>
      </c>
    </row>
    <row r="694" spans="1:21" x14ac:dyDescent="0.35">
      <c r="A694" s="1" t="s">
        <v>461</v>
      </c>
      <c r="B694" s="1" t="str">
        <f>VLOOKUP(Final_HR_Data!A694,Employee_Master_Raw!$1:$1048576,2,FALSE)</f>
        <v>Ananya Sharma</v>
      </c>
      <c r="C694" s="1" t="str">
        <f>VLOOKUP(A694,Employee_Master_Raw!$1:$1048576,3,FALSE)</f>
        <v>Male</v>
      </c>
      <c r="D694" s="2">
        <f>VLOOKUP(A694,Employee_Master_Raw!$1:$1048576,4,FALSE)</f>
        <v>44</v>
      </c>
      <c r="E694" s="1" t="str">
        <f>VLOOKUP(A694,Employee_Master_Raw!$1:$1048576,5,FALSE)</f>
        <v>IT</v>
      </c>
      <c r="F694" s="1" t="str">
        <f>VLOOKUP(A694,Employee_Master_Raw!$1:$1048576,6,FALSE)</f>
        <v>Executive</v>
      </c>
      <c r="G694" s="1" t="str">
        <f>VLOOKUP(A694,Employee_Master_Raw!$1:$1048576,7,FALSE)</f>
        <v>Mumbai</v>
      </c>
      <c r="H694" s="6">
        <f>IF(VLOOKUP(A694,Employee_Master_Raw!$1:$1048576,8,FALSE)=0,"",VLOOKUP(A694,Employee_Master_Raw!$1:$1048576,8,FALSE))</f>
        <v>44250</v>
      </c>
      <c r="I694" t="str">
        <f>VLOOKUP(A694,Employee_Master_Raw!$1:$1048576,9,FALSE)</f>
        <v>MBA</v>
      </c>
      <c r="J694" s="3">
        <f>VLOOKUP(A694,Employee_Master_Raw!$1:$1048576,10,FALSE)</f>
        <v>6</v>
      </c>
      <c r="K694" t="str">
        <f>VLOOKUP(A694,Employee_Master_Raw!$1:$1048576,11,FALSE)</f>
        <v>Rahul Nair</v>
      </c>
      <c r="L694" s="10">
        <f>VLOOKUP(A694,HR_Metrics_Raw!$1:$1048576,2,FALSE)</f>
        <v>53409</v>
      </c>
      <c r="M694" s="3">
        <f>VLOOKUP(A694,HR_Metrics_Raw!$1:$1048576,3,FALSE)</f>
        <v>4</v>
      </c>
      <c r="N694" s="3">
        <f>VLOOKUP(A694,HR_Metrics_Raw!$1:$1048576,4,FALSE)</f>
        <v>10</v>
      </c>
      <c r="O694" s="12">
        <f>VLOOKUP(A694,HR_Metrics_Raw!$1:$1048576,5,FALSE)</f>
        <v>0.93799999999999994</v>
      </c>
      <c r="P694" s="3">
        <f>VLOOKUP(A694,HR_Metrics_Raw!$1:$1048576,6,FALSE)</f>
        <v>4</v>
      </c>
      <c r="Q694" t="str">
        <f>VLOOKUP(A694,HR_Metrics_Raw!$1:$1048576,7,FALSE)</f>
        <v>Earned</v>
      </c>
      <c r="R694" t="str">
        <f>VLOOKUP(A694,HR_Metrics_Raw!$1:$1048576,8,FALSE)</f>
        <v>No</v>
      </c>
      <c r="S694" s="3">
        <f>VLOOKUP(A694,HR_Metrics_Raw!$1:$1048576,9,FALSE)</f>
        <v>68</v>
      </c>
      <c r="T694" t="str">
        <f>VLOOKUP(A694,HR_Metrics_Raw!$1:$1048576,10,FALSE)</f>
        <v>No</v>
      </c>
      <c r="U694" t="str">
        <f>VLOOKUP(A694,HR_Metrics_Raw!$1:$1048576,11,FALSE)</f>
        <v>No</v>
      </c>
    </row>
    <row r="695" spans="1:21" x14ac:dyDescent="0.35">
      <c r="A695" s="1" t="s">
        <v>2299</v>
      </c>
      <c r="B695" s="1" t="str">
        <f>VLOOKUP(Final_HR_Data!A695,Employee_Master_Raw!$1:$1048576,2,FALSE)</f>
        <v>Priya Menon</v>
      </c>
      <c r="C695" s="1" t="str">
        <f>VLOOKUP(A695,Employee_Master_Raw!$1:$1048576,3,FALSE)</f>
        <v>Female</v>
      </c>
      <c r="D695" s="2">
        <f>VLOOKUP(A695,Employee_Master_Raw!$1:$1048576,4,FALSE)</f>
        <v>40</v>
      </c>
      <c r="E695" s="1" t="str">
        <f>VLOOKUP(A695,Employee_Master_Raw!$1:$1048576,5,FALSE)</f>
        <v>Sales</v>
      </c>
      <c r="F695" s="1" t="str">
        <f>VLOOKUP(A695,Employee_Master_Raw!$1:$1048576,6,FALSE)</f>
        <v>Developer</v>
      </c>
      <c r="G695" s="1" t="str">
        <f>VLOOKUP(A695,Employee_Master_Raw!$1:$1048576,7,FALSE)</f>
        <v>Mumbai</v>
      </c>
      <c r="H695" s="6">
        <f>IF(VLOOKUP(A695,Employee_Master_Raw!$1:$1048576,8,FALSE)=0,"",VLOOKUP(A695,Employee_Master_Raw!$1:$1048576,8,FALSE))</f>
        <v>43697</v>
      </c>
      <c r="I695" t="str">
        <f>VLOOKUP(A695,Employee_Master_Raw!$1:$1048576,9,FALSE)</f>
        <v>Bachelor's</v>
      </c>
      <c r="J695" s="3">
        <f>VLOOKUP(A695,Employee_Master_Raw!$1:$1048576,10,FALSE)</f>
        <v>1</v>
      </c>
      <c r="K695" t="str">
        <f>VLOOKUP(A695,Employee_Master_Raw!$1:$1048576,11,FALSE)</f>
        <v>Rahul Nair</v>
      </c>
      <c r="L695" s="10">
        <f>VLOOKUP(A695,HR_Metrics_Raw!$1:$1048576,2,FALSE)</f>
        <v>159354</v>
      </c>
      <c r="M695" s="3">
        <f>VLOOKUP(A695,HR_Metrics_Raw!$1:$1048576,3,FALSE)</f>
        <v>5</v>
      </c>
      <c r="N695" s="3">
        <f>VLOOKUP(A695,HR_Metrics_Raw!$1:$1048576,4,FALSE)</f>
        <v>7</v>
      </c>
      <c r="O695" s="12">
        <f>VLOOKUP(A695,HR_Metrics_Raw!$1:$1048576,5,FALSE)</f>
        <v>0.88099999999999989</v>
      </c>
      <c r="P695" s="3">
        <f>VLOOKUP(A695,HR_Metrics_Raw!$1:$1048576,6,FALSE)</f>
        <v>29</v>
      </c>
      <c r="Q695" t="str">
        <f>VLOOKUP(A695,HR_Metrics_Raw!$1:$1048576,7,FALSE)</f>
        <v>Earned</v>
      </c>
      <c r="R695" t="str">
        <f>VLOOKUP(A695,HR_Metrics_Raw!$1:$1048576,8,FALSE)</f>
        <v>No</v>
      </c>
      <c r="S695" s="3">
        <f>VLOOKUP(A695,HR_Metrics_Raw!$1:$1048576,9,FALSE)</f>
        <v>16</v>
      </c>
      <c r="T695" t="str">
        <f>VLOOKUP(A695,HR_Metrics_Raw!$1:$1048576,10,FALSE)</f>
        <v>No</v>
      </c>
      <c r="U695" t="str">
        <f>VLOOKUP(A695,HR_Metrics_Raw!$1:$1048576,11,FALSE)</f>
        <v>No</v>
      </c>
    </row>
    <row r="696" spans="1:21" x14ac:dyDescent="0.35">
      <c r="A696" s="1" t="s">
        <v>2383</v>
      </c>
      <c r="B696" s="1" t="str">
        <f>VLOOKUP(Final_HR_Data!A696,Employee_Master_Raw!$1:$1048576,2,FALSE)</f>
        <v>Arjun Nair</v>
      </c>
      <c r="C696" s="1" t="str">
        <f>VLOOKUP(A696,Employee_Master_Raw!$1:$1048576,3,FALSE)</f>
        <v>Male</v>
      </c>
      <c r="D696" s="2">
        <f>VLOOKUP(A696,Employee_Master_Raw!$1:$1048576,4,FALSE)</f>
        <v>36</v>
      </c>
      <c r="E696" s="1" t="str">
        <f>VLOOKUP(A696,Employee_Master_Raw!$1:$1048576,5,FALSE)</f>
        <v>Operations</v>
      </c>
      <c r="F696" s="1" t="str">
        <f>VLOOKUP(A696,Employee_Master_Raw!$1:$1048576,6,FALSE)</f>
        <v>Analyst</v>
      </c>
      <c r="G696" s="1" t="str">
        <f>VLOOKUP(A696,Employee_Master_Raw!$1:$1048576,7,FALSE)</f>
        <v>Delhi</v>
      </c>
      <c r="H696" s="6">
        <f>IF(VLOOKUP(A696,Employee_Master_Raw!$1:$1048576,8,FALSE)=0,"",VLOOKUP(A696,Employee_Master_Raw!$1:$1048576,8,FALSE))</f>
        <v>43561</v>
      </c>
      <c r="I696" t="str">
        <f>VLOOKUP(A696,Employee_Master_Raw!$1:$1048576,9,FALSE)</f>
        <v>MBA</v>
      </c>
      <c r="J696" s="3">
        <f>VLOOKUP(A696,Employee_Master_Raw!$1:$1048576,10,FALSE)</f>
        <v>1</v>
      </c>
      <c r="K696" t="str">
        <f>VLOOKUP(A696,Employee_Master_Raw!$1:$1048576,11,FALSE)</f>
        <v>Anil Menon</v>
      </c>
      <c r="L696" s="10">
        <f>VLOOKUP(A696,HR_Metrics_Raw!$1:$1048576,2,FALSE)</f>
        <v>40632</v>
      </c>
      <c r="M696" s="3">
        <f>VLOOKUP(A696,HR_Metrics_Raw!$1:$1048576,3,FALSE)</f>
        <v>3</v>
      </c>
      <c r="N696" s="3">
        <f>VLOOKUP(A696,HR_Metrics_Raw!$1:$1048576,4,FALSE)</f>
        <v>1</v>
      </c>
      <c r="O696" s="12">
        <f>VLOOKUP(A696,HR_Metrics_Raw!$1:$1048576,5,FALSE)</f>
        <v>0.93299999999999994</v>
      </c>
      <c r="P696" s="3">
        <f>VLOOKUP(A696,HR_Metrics_Raw!$1:$1048576,6,FALSE)</f>
        <v>6</v>
      </c>
      <c r="Q696" t="str">
        <f>VLOOKUP(A696,HR_Metrics_Raw!$1:$1048576,7,FALSE)</f>
        <v>Unpaid</v>
      </c>
      <c r="R696" t="str">
        <f>VLOOKUP(A696,HR_Metrics_Raw!$1:$1048576,8,FALSE)</f>
        <v>No</v>
      </c>
      <c r="S696" s="3">
        <f>VLOOKUP(A696,HR_Metrics_Raw!$1:$1048576,9,FALSE)</f>
        <v>76</v>
      </c>
      <c r="T696" t="str">
        <f>VLOOKUP(A696,HR_Metrics_Raw!$1:$1048576,10,FALSE)</f>
        <v>No</v>
      </c>
      <c r="U696" t="str">
        <f>VLOOKUP(A696,HR_Metrics_Raw!$1:$1048576,11,FALSE)</f>
        <v>No</v>
      </c>
    </row>
    <row r="697" spans="1:21" x14ac:dyDescent="0.35">
      <c r="A697" s="1" t="s">
        <v>1366</v>
      </c>
      <c r="B697" s="1" t="str">
        <f>VLOOKUP(Final_HR_Data!A697,Employee_Master_Raw!$1:$1048576,2,FALSE)</f>
        <v>Kiran Patel</v>
      </c>
      <c r="C697" s="1" t="str">
        <f>VLOOKUP(A697,Employee_Master_Raw!$1:$1048576,3,FALSE)</f>
        <v>Female</v>
      </c>
      <c r="D697" s="2">
        <f>VLOOKUP(A697,Employee_Master_Raw!$1:$1048576,4,FALSE)</f>
        <v>29</v>
      </c>
      <c r="E697" s="1" t="str">
        <f>VLOOKUP(A697,Employee_Master_Raw!$1:$1048576,5,FALSE)</f>
        <v>Marketing</v>
      </c>
      <c r="F697" s="1" t="str">
        <f>VLOOKUP(A697,Employee_Master_Raw!$1:$1048576,6,FALSE)</f>
        <v>Analyst</v>
      </c>
      <c r="G697" s="1" t="str">
        <f>VLOOKUP(A697,Employee_Master_Raw!$1:$1048576,7,FALSE)</f>
        <v>Kochi</v>
      </c>
      <c r="H697" s="6">
        <f>IF(VLOOKUP(A697,Employee_Master_Raw!$1:$1048576,8,FALSE)=0,"",VLOOKUP(A697,Employee_Master_Raw!$1:$1048576,8,FALSE))</f>
        <v>44074</v>
      </c>
      <c r="I697" t="str">
        <f>VLOOKUP(A697,Employee_Master_Raw!$1:$1048576,9,FALSE)</f>
        <v>MCA</v>
      </c>
      <c r="J697" s="3">
        <f>VLOOKUP(A697,Employee_Master_Raw!$1:$1048576,10,FALSE)</f>
        <v>18</v>
      </c>
      <c r="K697" t="str">
        <f>VLOOKUP(A697,Employee_Master_Raw!$1:$1048576,11,FALSE)</f>
        <v>Priya Sharma</v>
      </c>
      <c r="L697" s="10">
        <f>VLOOKUP(A697,HR_Metrics_Raw!$1:$1048576,2,FALSE)</f>
        <v>81849</v>
      </c>
      <c r="M697" s="3">
        <f>VLOOKUP(A697,HR_Metrics_Raw!$1:$1048576,3,FALSE)</f>
        <v>4</v>
      </c>
      <c r="N697" s="3">
        <f>VLOOKUP(A697,HR_Metrics_Raw!$1:$1048576,4,FALSE)</f>
        <v>9</v>
      </c>
      <c r="O697" s="12">
        <f>VLOOKUP(A697,HR_Metrics_Raw!$1:$1048576,5,FALSE)</f>
        <v>0.95599999999999996</v>
      </c>
      <c r="P697" s="3">
        <f>VLOOKUP(A697,HR_Metrics_Raw!$1:$1048576,6,FALSE)</f>
        <v>15</v>
      </c>
      <c r="Q697" t="str">
        <f>VLOOKUP(A697,HR_Metrics_Raw!$1:$1048576,7,FALSE)</f>
        <v>Earned</v>
      </c>
      <c r="R697" t="str">
        <f>VLOOKUP(A697,HR_Metrics_Raw!$1:$1048576,8,FALSE)</f>
        <v>Yes</v>
      </c>
      <c r="S697" s="3">
        <f>VLOOKUP(A697,HR_Metrics_Raw!$1:$1048576,9,FALSE)</f>
        <v>11</v>
      </c>
      <c r="T697" t="str">
        <f>VLOOKUP(A697,HR_Metrics_Raw!$1:$1048576,10,FALSE)</f>
        <v>No</v>
      </c>
      <c r="U697" t="str">
        <f>VLOOKUP(A697,HR_Metrics_Raw!$1:$1048576,11,FALSE)</f>
        <v>No</v>
      </c>
    </row>
    <row r="698" spans="1:21" x14ac:dyDescent="0.35">
      <c r="A698" s="1" t="s">
        <v>112</v>
      </c>
      <c r="B698" s="1" t="str">
        <f>VLOOKUP(Final_HR_Data!A698,Employee_Master_Raw!$1:$1048576,2,FALSE)</f>
        <v>Amit Das</v>
      </c>
      <c r="C698" s="1" t="str">
        <f>VLOOKUP(A698,Employee_Master_Raw!$1:$1048576,3,FALSE)</f>
        <v>Female</v>
      </c>
      <c r="D698" s="2">
        <f>VLOOKUP(A698,Employee_Master_Raw!$1:$1048576,4,FALSE)</f>
        <v>28</v>
      </c>
      <c r="E698" s="1" t="str">
        <f>VLOOKUP(A698,Employee_Master_Raw!$1:$1048576,5,FALSE)</f>
        <v>Customer Support</v>
      </c>
      <c r="F698" s="1" t="str">
        <f>VLOOKUP(A698,Employee_Master_Raw!$1:$1048576,6,FALSE)</f>
        <v>Executive</v>
      </c>
      <c r="G698" s="1" t="str">
        <f>VLOOKUP(A698,Employee_Master_Raw!$1:$1048576,7,FALSE)</f>
        <v>Chennai</v>
      </c>
      <c r="H698" s="6">
        <f>IF(VLOOKUP(A698,Employee_Master_Raw!$1:$1048576,8,FALSE)=0,"",VLOOKUP(A698,Employee_Master_Raw!$1:$1048576,8,FALSE))</f>
        <v>44778</v>
      </c>
      <c r="I698" t="str">
        <f>VLOOKUP(A698,Employee_Master_Raw!$1:$1048576,9,FALSE)</f>
        <v>MBA</v>
      </c>
      <c r="J698" s="3">
        <f>VLOOKUP(A698,Employee_Master_Raw!$1:$1048576,10,FALSE)</f>
        <v>16</v>
      </c>
      <c r="K698" t="str">
        <f>VLOOKUP(A698,Employee_Master_Raw!$1:$1048576,11,FALSE)</f>
        <v>Rahul Nair</v>
      </c>
      <c r="L698" s="10">
        <f>VLOOKUP(A698,HR_Metrics_Raw!$1:$1048576,2,FALSE)</f>
        <v>73116</v>
      </c>
      <c r="M698" s="3">
        <f>VLOOKUP(A698,HR_Metrics_Raw!$1:$1048576,3,FALSE)</f>
        <v>4</v>
      </c>
      <c r="N698" s="3">
        <f>VLOOKUP(A698,HR_Metrics_Raw!$1:$1048576,4,FALSE)</f>
        <v>7</v>
      </c>
      <c r="O698" s="12">
        <f>VLOOKUP(A698,HR_Metrics_Raw!$1:$1048576,5,FALSE)</f>
        <v>0.873</v>
      </c>
      <c r="P698" s="3">
        <f>VLOOKUP(A698,HR_Metrics_Raw!$1:$1048576,6,FALSE)</f>
        <v>7</v>
      </c>
      <c r="Q698" t="str">
        <f>VLOOKUP(A698,HR_Metrics_Raw!$1:$1048576,7,FALSE)</f>
        <v>Sick</v>
      </c>
      <c r="R698" t="str">
        <f>VLOOKUP(A698,HR_Metrics_Raw!$1:$1048576,8,FALSE)</f>
        <v>No</v>
      </c>
      <c r="S698" s="3">
        <f>VLOOKUP(A698,HR_Metrics_Raw!$1:$1048576,9,FALSE)</f>
        <v>2</v>
      </c>
      <c r="T698" t="str">
        <f>VLOOKUP(A698,HR_Metrics_Raw!$1:$1048576,10,FALSE)</f>
        <v>No</v>
      </c>
      <c r="U698" t="str">
        <f>VLOOKUP(A698,HR_Metrics_Raw!$1:$1048576,11,FALSE)</f>
        <v>Yes</v>
      </c>
    </row>
    <row r="699" spans="1:21" x14ac:dyDescent="0.35">
      <c r="A699" s="1" t="s">
        <v>1036</v>
      </c>
      <c r="B699" s="1" t="str">
        <f>VLOOKUP(Final_HR_Data!A699,Employee_Master_Raw!$1:$1048576,2,FALSE)</f>
        <v>Ananya Sharma</v>
      </c>
      <c r="C699" s="1" t="str">
        <f>VLOOKUP(A699,Employee_Master_Raw!$1:$1048576,3,FALSE)</f>
        <v>Male</v>
      </c>
      <c r="D699" s="2">
        <f>VLOOKUP(A699,Employee_Master_Raw!$1:$1048576,4,FALSE)</f>
        <v>38</v>
      </c>
      <c r="E699" s="1" t="str">
        <f>VLOOKUP(A699,Employee_Master_Raw!$1:$1048576,5,FALSE)</f>
        <v>Operations</v>
      </c>
      <c r="F699" s="1" t="str">
        <f>VLOOKUP(A699,Employee_Master_Raw!$1:$1048576,6,FALSE)</f>
        <v>Analyst</v>
      </c>
      <c r="G699" s="1" t="str">
        <f>VLOOKUP(A699,Employee_Master_Raw!$1:$1048576,7,FALSE)</f>
        <v>Chennai</v>
      </c>
      <c r="H699" s="6">
        <f>IF(VLOOKUP(A699,Employee_Master_Raw!$1:$1048576,8,FALSE)=0,"",VLOOKUP(A699,Employee_Master_Raw!$1:$1048576,8,FALSE))</f>
        <v>43513</v>
      </c>
      <c r="I699" t="str">
        <f>VLOOKUP(A699,Employee_Master_Raw!$1:$1048576,9,FALSE)</f>
        <v>MCA</v>
      </c>
      <c r="J699" s="3">
        <f>VLOOKUP(A699,Employee_Master_Raw!$1:$1048576,10,FALSE)</f>
        <v>5</v>
      </c>
      <c r="K699" t="str">
        <f>VLOOKUP(A699,Employee_Master_Raw!$1:$1048576,11,FALSE)</f>
        <v>Sneha Thomas</v>
      </c>
      <c r="L699" s="10">
        <f>VLOOKUP(A699,HR_Metrics_Raw!$1:$1048576,2,FALSE)</f>
        <v>102979.37</v>
      </c>
      <c r="M699" s="3">
        <f>VLOOKUP(A699,HR_Metrics_Raw!$1:$1048576,3,FALSE)</f>
        <v>2</v>
      </c>
      <c r="N699" s="3">
        <f>VLOOKUP(A699,HR_Metrics_Raw!$1:$1048576,4,FALSE)</f>
        <v>7</v>
      </c>
      <c r="O699" s="12">
        <f>VLOOKUP(A699,HR_Metrics_Raw!$1:$1048576,5,FALSE)</f>
        <v>0.90599999999999992</v>
      </c>
      <c r="P699" s="3">
        <f>VLOOKUP(A699,HR_Metrics_Raw!$1:$1048576,6,FALSE)</f>
        <v>19</v>
      </c>
      <c r="Q699" t="str">
        <f>VLOOKUP(A699,HR_Metrics_Raw!$1:$1048576,7,FALSE)</f>
        <v>Maternity/Paternity</v>
      </c>
      <c r="R699" t="str">
        <f>VLOOKUP(A699,HR_Metrics_Raw!$1:$1048576,8,FALSE)</f>
        <v>No</v>
      </c>
      <c r="S699" s="3">
        <f>VLOOKUP(A699,HR_Metrics_Raw!$1:$1048576,9,FALSE)</f>
        <v>16</v>
      </c>
      <c r="T699" t="str">
        <f>VLOOKUP(A699,HR_Metrics_Raw!$1:$1048576,10,FALSE)</f>
        <v>No</v>
      </c>
      <c r="U699" t="str">
        <f>VLOOKUP(A699,HR_Metrics_Raw!$1:$1048576,11,FALSE)</f>
        <v>Yes</v>
      </c>
    </row>
    <row r="700" spans="1:21" x14ac:dyDescent="0.35">
      <c r="A700" s="1" t="s">
        <v>209</v>
      </c>
      <c r="B700" s="1" t="str">
        <f>VLOOKUP(Final_HR_Data!A700,Employee_Master_Raw!$1:$1048576,2,FALSE)</f>
        <v>Kiran Patel</v>
      </c>
      <c r="C700" s="1" t="str">
        <f>VLOOKUP(A700,Employee_Master_Raw!$1:$1048576,3,FALSE)</f>
        <v>Male</v>
      </c>
      <c r="D700" s="2">
        <f>VLOOKUP(A700,Employee_Master_Raw!$1:$1048576,4,FALSE)</f>
        <v>53</v>
      </c>
      <c r="E700" s="1" t="str">
        <f>VLOOKUP(A700,Employee_Master_Raw!$1:$1048576,5,FALSE)</f>
        <v>Sales</v>
      </c>
      <c r="F700" s="1" t="str">
        <f>VLOOKUP(A700,Employee_Master_Raw!$1:$1048576,6,FALSE)</f>
        <v>Manager</v>
      </c>
      <c r="G700" s="1" t="str">
        <f>VLOOKUP(A700,Employee_Master_Raw!$1:$1048576,7,FALSE)</f>
        <v>Kochi</v>
      </c>
      <c r="H700" s="6">
        <f>IF(VLOOKUP(A700,Employee_Master_Raw!$1:$1048576,8,FALSE)=0,"",VLOOKUP(A700,Employee_Master_Raw!$1:$1048576,8,FALSE))</f>
        <v>46006</v>
      </c>
      <c r="I700" t="str">
        <f>VLOOKUP(A700,Employee_Master_Raw!$1:$1048576,9,FALSE)</f>
        <v>Master's</v>
      </c>
      <c r="J700" s="3">
        <f>VLOOKUP(A700,Employee_Master_Raw!$1:$1048576,10,FALSE)</f>
        <v>15</v>
      </c>
      <c r="K700" t="str">
        <f>VLOOKUP(A700,Employee_Master_Raw!$1:$1048576,11,FALSE)</f>
        <v>Priya Sharma</v>
      </c>
      <c r="L700" s="10">
        <f>VLOOKUP(A700,HR_Metrics_Raw!$1:$1048576,2,FALSE)</f>
        <v>133094</v>
      </c>
      <c r="M700" s="3">
        <f>VLOOKUP(A700,HR_Metrics_Raw!$1:$1048576,3,FALSE)</f>
        <v>2</v>
      </c>
      <c r="N700" s="3">
        <f>VLOOKUP(A700,HR_Metrics_Raw!$1:$1048576,4,FALSE)</f>
        <v>3</v>
      </c>
      <c r="O700" s="12">
        <f>VLOOKUP(A700,HR_Metrics_Raw!$1:$1048576,5,FALSE)</f>
        <v>0.83200000000000007</v>
      </c>
      <c r="P700" s="3">
        <f>VLOOKUP(A700,HR_Metrics_Raw!$1:$1048576,6,FALSE)</f>
        <v>15</v>
      </c>
      <c r="Q700" t="str">
        <f>VLOOKUP(A700,HR_Metrics_Raw!$1:$1048576,7,FALSE)</f>
        <v>Unpaid</v>
      </c>
      <c r="R700" t="str">
        <f>VLOOKUP(A700,HR_Metrics_Raw!$1:$1048576,8,FALSE)</f>
        <v>No</v>
      </c>
      <c r="S700" s="3">
        <f>VLOOKUP(A700,HR_Metrics_Raw!$1:$1048576,9,FALSE)</f>
        <v>17</v>
      </c>
      <c r="T700" t="str">
        <f>VLOOKUP(A700,HR_Metrics_Raw!$1:$1048576,10,FALSE)</f>
        <v>No</v>
      </c>
      <c r="U700" t="str">
        <f>VLOOKUP(A700,HR_Metrics_Raw!$1:$1048576,11,FALSE)</f>
        <v>No</v>
      </c>
    </row>
    <row r="701" spans="1:21" x14ac:dyDescent="0.35">
      <c r="A701" s="1" t="s">
        <v>264</v>
      </c>
      <c r="B701" s="1" t="str">
        <f>VLOOKUP(Final_HR_Data!A701,Employee_Master_Raw!$1:$1048576,2,FALSE)</f>
        <v>Amit Das</v>
      </c>
      <c r="C701" s="1" t="str">
        <f>VLOOKUP(A701,Employee_Master_Raw!$1:$1048576,3,FALSE)</f>
        <v>Male</v>
      </c>
      <c r="D701" s="2">
        <f>VLOOKUP(A701,Employee_Master_Raw!$1:$1048576,4,FALSE)</f>
        <v>60</v>
      </c>
      <c r="E701" s="1" t="str">
        <f>VLOOKUP(A701,Employee_Master_Raw!$1:$1048576,5,FALSE)</f>
        <v>HR</v>
      </c>
      <c r="F701" s="1" t="str">
        <f>VLOOKUP(A701,Employee_Master_Raw!$1:$1048576,6,FALSE)</f>
        <v>Manager</v>
      </c>
      <c r="G701" s="1" t="str">
        <f>VLOOKUP(A701,Employee_Master_Raw!$1:$1048576,7,FALSE)</f>
        <v>Chennai</v>
      </c>
      <c r="H701" s="6">
        <f>IF(VLOOKUP(A701,Employee_Master_Raw!$1:$1048576,8,FALSE)=0,"",VLOOKUP(A701,Employee_Master_Raw!$1:$1048576,8,FALSE))</f>
        <v>42955</v>
      </c>
      <c r="I701" t="str">
        <f>VLOOKUP(A701,Employee_Master_Raw!$1:$1048576,9,FALSE)</f>
        <v>MCA</v>
      </c>
      <c r="J701" s="3">
        <f>VLOOKUP(A701,Employee_Master_Raw!$1:$1048576,10,FALSE)</f>
        <v>11</v>
      </c>
      <c r="K701" t="str">
        <f>VLOOKUP(A701,Employee_Master_Raw!$1:$1048576,11,FALSE)</f>
        <v>Anil Menon</v>
      </c>
      <c r="L701" s="10">
        <f>VLOOKUP(A701,HR_Metrics_Raw!$1:$1048576,2,FALSE)</f>
        <v>156138</v>
      </c>
      <c r="M701" s="3">
        <f>VLOOKUP(A701,HR_Metrics_Raw!$1:$1048576,3,FALSE)</f>
        <v>2</v>
      </c>
      <c r="N701" s="3">
        <f>VLOOKUP(A701,HR_Metrics_Raw!$1:$1048576,4,FALSE)</f>
        <v>10</v>
      </c>
      <c r="O701" s="12">
        <f>VLOOKUP(A701,HR_Metrics_Raw!$1:$1048576,5,FALSE)</f>
        <v>0.99</v>
      </c>
      <c r="P701" s="3">
        <f>VLOOKUP(A701,HR_Metrics_Raw!$1:$1048576,6,FALSE)</f>
        <v>0</v>
      </c>
      <c r="Q701" t="str">
        <f>VLOOKUP(A701,HR_Metrics_Raw!$1:$1048576,7,FALSE)</f>
        <v>Unpaid</v>
      </c>
      <c r="R701" t="str">
        <f>VLOOKUP(A701,HR_Metrics_Raw!$1:$1048576,8,FALSE)</f>
        <v>No</v>
      </c>
      <c r="S701" s="3">
        <f>VLOOKUP(A701,HR_Metrics_Raw!$1:$1048576,9,FALSE)</f>
        <v>40</v>
      </c>
      <c r="T701" t="str">
        <f>VLOOKUP(A701,HR_Metrics_Raw!$1:$1048576,10,FALSE)</f>
        <v>No</v>
      </c>
      <c r="U701" t="str">
        <f>VLOOKUP(A701,HR_Metrics_Raw!$1:$1048576,11,FALSE)</f>
        <v>No</v>
      </c>
    </row>
    <row r="702" spans="1:21" x14ac:dyDescent="0.35">
      <c r="A702" s="1" t="s">
        <v>2648</v>
      </c>
      <c r="B702" s="1" t="str">
        <f>VLOOKUP(Final_HR_Data!A702,Employee_Master_Raw!$1:$1048576,2,FALSE)</f>
        <v>Amit Das</v>
      </c>
      <c r="C702" s="1" t="str">
        <f>VLOOKUP(A702,Employee_Master_Raw!$1:$1048576,3,FALSE)</f>
        <v>Male</v>
      </c>
      <c r="D702" s="2">
        <f>VLOOKUP(A702,Employee_Master_Raw!$1:$1048576,4,FALSE)</f>
        <v>59</v>
      </c>
      <c r="E702" s="1" t="str">
        <f>VLOOKUP(A702,Employee_Master_Raw!$1:$1048576,5,FALSE)</f>
        <v>Operations</v>
      </c>
      <c r="F702" s="1" t="str">
        <f>VLOOKUP(A702,Employee_Master_Raw!$1:$1048576,6,FALSE)</f>
        <v>Analyst</v>
      </c>
      <c r="G702" s="1" t="str">
        <f>VLOOKUP(A702,Employee_Master_Raw!$1:$1048576,7,FALSE)</f>
        <v>Hyderabad</v>
      </c>
      <c r="H702" s="6">
        <f>IF(VLOOKUP(A702,Employee_Master_Raw!$1:$1048576,8,FALSE)=0,"",VLOOKUP(A702,Employee_Master_Raw!$1:$1048576,8,FALSE))</f>
        <v>45026</v>
      </c>
      <c r="I702" t="str">
        <f>VLOOKUP(A702,Employee_Master_Raw!$1:$1048576,9,FALSE)</f>
        <v>Bachelor's</v>
      </c>
      <c r="J702" s="3">
        <f>VLOOKUP(A702,Employee_Master_Raw!$1:$1048576,10,FALSE)</f>
        <v>13</v>
      </c>
      <c r="K702" t="str">
        <f>VLOOKUP(A702,Employee_Master_Raw!$1:$1048576,11,FALSE)</f>
        <v>Sneha Thomas</v>
      </c>
      <c r="L702" s="10">
        <f>VLOOKUP(A702,HR_Metrics_Raw!$1:$1048576,2,FALSE)</f>
        <v>131723</v>
      </c>
      <c r="M702" s="3">
        <f>VLOOKUP(A702,HR_Metrics_Raw!$1:$1048576,3,FALSE)</f>
        <v>5</v>
      </c>
      <c r="N702" s="3">
        <f>VLOOKUP(A702,HR_Metrics_Raw!$1:$1048576,4,FALSE)</f>
        <v>2</v>
      </c>
      <c r="O702" s="12">
        <f>VLOOKUP(A702,HR_Metrics_Raw!$1:$1048576,5,FALSE)</f>
        <v>0.94700000000000006</v>
      </c>
      <c r="P702" s="3">
        <f>VLOOKUP(A702,HR_Metrics_Raw!$1:$1048576,6,FALSE)</f>
        <v>15</v>
      </c>
      <c r="Q702" t="str">
        <f>VLOOKUP(A702,HR_Metrics_Raw!$1:$1048576,7,FALSE)</f>
        <v>Earned</v>
      </c>
      <c r="R702" t="str">
        <f>VLOOKUP(A702,HR_Metrics_Raw!$1:$1048576,8,FALSE)</f>
        <v>No</v>
      </c>
      <c r="S702" s="3">
        <f>VLOOKUP(A702,HR_Metrics_Raw!$1:$1048576,9,FALSE)</f>
        <v>57</v>
      </c>
      <c r="T702" t="str">
        <f>VLOOKUP(A702,HR_Metrics_Raw!$1:$1048576,10,FALSE)</f>
        <v>No</v>
      </c>
      <c r="U702" t="str">
        <f>VLOOKUP(A702,HR_Metrics_Raw!$1:$1048576,11,FALSE)</f>
        <v>No</v>
      </c>
    </row>
    <row r="703" spans="1:21" x14ac:dyDescent="0.35">
      <c r="A703" s="1" t="s">
        <v>1286</v>
      </c>
      <c r="B703" s="1" t="str">
        <f>VLOOKUP(Final_HR_Data!A703,Employee_Master_Raw!$1:$1048576,2,FALSE)</f>
        <v>Amit Das</v>
      </c>
      <c r="C703" s="1" t="str">
        <f>VLOOKUP(A703,Employee_Master_Raw!$1:$1048576,3,FALSE)</f>
        <v>Male</v>
      </c>
      <c r="D703" s="2">
        <f>VLOOKUP(A703,Employee_Master_Raw!$1:$1048576,4,FALSE)</f>
        <v>33</v>
      </c>
      <c r="E703" s="1" t="str">
        <f>VLOOKUP(A703,Employee_Master_Raw!$1:$1048576,5,FALSE)</f>
        <v>HR</v>
      </c>
      <c r="F703" s="1" t="str">
        <f>VLOOKUP(A703,Employee_Master_Raw!$1:$1048576,6,FALSE)</f>
        <v>Developer</v>
      </c>
      <c r="G703" s="1" t="str">
        <f>VLOOKUP(A703,Employee_Master_Raw!$1:$1048576,7,FALSE)</f>
        <v>Bangalore</v>
      </c>
      <c r="H703" s="6">
        <f>IF(VLOOKUP(A703,Employee_Master_Raw!$1:$1048576,8,FALSE)=0,"",VLOOKUP(A703,Employee_Master_Raw!$1:$1048576,8,FALSE))</f>
        <v>45109</v>
      </c>
      <c r="I703" t="str">
        <f>VLOOKUP(A703,Employee_Master_Raw!$1:$1048576,9,FALSE)</f>
        <v>Unknown</v>
      </c>
      <c r="J703" s="3">
        <f>VLOOKUP(A703,Employee_Master_Raw!$1:$1048576,10,FALSE)</f>
        <v>9</v>
      </c>
      <c r="K703" t="str">
        <f>VLOOKUP(A703,Employee_Master_Raw!$1:$1048576,11,FALSE)</f>
        <v>Rahul Nair</v>
      </c>
      <c r="L703" s="10">
        <f>VLOOKUP(A703,HR_Metrics_Raw!$1:$1048576,2,FALSE)</f>
        <v>132846</v>
      </c>
      <c r="M703" s="3">
        <f>VLOOKUP(A703,HR_Metrics_Raw!$1:$1048576,3,FALSE)</f>
        <v>2</v>
      </c>
      <c r="N703" s="3">
        <f>VLOOKUP(A703,HR_Metrics_Raw!$1:$1048576,4,FALSE)</f>
        <v>10</v>
      </c>
      <c r="O703" s="12">
        <f>VLOOKUP(A703,HR_Metrics_Raw!$1:$1048576,5,FALSE)</f>
        <v>0.80900000000000005</v>
      </c>
      <c r="P703" s="3">
        <f>VLOOKUP(A703,HR_Metrics_Raw!$1:$1048576,6,FALSE)</f>
        <v>0</v>
      </c>
      <c r="Q703" t="str">
        <f>VLOOKUP(A703,HR_Metrics_Raw!$1:$1048576,7,FALSE)</f>
        <v>Sick</v>
      </c>
      <c r="R703" t="str">
        <f>VLOOKUP(A703,HR_Metrics_Raw!$1:$1048576,8,FALSE)</f>
        <v>No</v>
      </c>
      <c r="S703" s="3">
        <f>VLOOKUP(A703,HR_Metrics_Raw!$1:$1048576,9,FALSE)</f>
        <v>21</v>
      </c>
      <c r="T703" t="str">
        <f>VLOOKUP(A703,HR_Metrics_Raw!$1:$1048576,10,FALSE)</f>
        <v>No</v>
      </c>
      <c r="U703" t="str">
        <f>VLOOKUP(A703,HR_Metrics_Raw!$1:$1048576,11,FALSE)</f>
        <v>No</v>
      </c>
    </row>
    <row r="704" spans="1:21" x14ac:dyDescent="0.35">
      <c r="A704" s="1" t="s">
        <v>1215</v>
      </c>
      <c r="B704" s="1" t="str">
        <f>VLOOKUP(Final_HR_Data!A704,Employee_Master_Raw!$1:$1048576,2,FALSE)</f>
        <v>Kiran Patel</v>
      </c>
      <c r="C704" s="1" t="str">
        <f>VLOOKUP(A704,Employee_Master_Raw!$1:$1048576,3,FALSE)</f>
        <v>Female</v>
      </c>
      <c r="D704" s="2">
        <f>VLOOKUP(A704,Employee_Master_Raw!$1:$1048576,4,FALSE)</f>
        <v>33</v>
      </c>
      <c r="E704" s="1" t="str">
        <f>VLOOKUP(A704,Employee_Master_Raw!$1:$1048576,5,FALSE)</f>
        <v>Sales</v>
      </c>
      <c r="F704" s="1" t="str">
        <f>VLOOKUP(A704,Employee_Master_Raw!$1:$1048576,6,FALSE)</f>
        <v>Analyst</v>
      </c>
      <c r="G704" s="1" t="str">
        <f>VLOOKUP(A704,Employee_Master_Raw!$1:$1048576,7,FALSE)</f>
        <v>Chennai</v>
      </c>
      <c r="H704" s="6">
        <f>IF(VLOOKUP(A704,Employee_Master_Raw!$1:$1048576,8,FALSE)=0,"",VLOOKUP(A704,Employee_Master_Raw!$1:$1048576,8,FALSE))</f>
        <v>42996</v>
      </c>
      <c r="I704" t="str">
        <f>VLOOKUP(A704,Employee_Master_Raw!$1:$1048576,9,FALSE)</f>
        <v>MBA</v>
      </c>
      <c r="J704" s="3">
        <f>VLOOKUP(A704,Employee_Master_Raw!$1:$1048576,10,FALSE)</f>
        <v>8</v>
      </c>
      <c r="K704" t="str">
        <f>VLOOKUP(A704,Employee_Master_Raw!$1:$1048576,11,FALSE)</f>
        <v>Priya Sharma</v>
      </c>
      <c r="L704" s="10">
        <f>VLOOKUP(A704,HR_Metrics_Raw!$1:$1048576,2,FALSE)</f>
        <v>177935</v>
      </c>
      <c r="M704" s="3">
        <f>VLOOKUP(A704,HR_Metrics_Raw!$1:$1048576,3,FALSE)</f>
        <v>2</v>
      </c>
      <c r="N704" s="3">
        <f>VLOOKUP(A704,HR_Metrics_Raw!$1:$1048576,4,FALSE)</f>
        <v>9</v>
      </c>
      <c r="O704" s="12">
        <f>VLOOKUP(A704,HR_Metrics_Raw!$1:$1048576,5,FALSE)</f>
        <v>0.91599999999999993</v>
      </c>
      <c r="P704" s="3">
        <f>VLOOKUP(A704,HR_Metrics_Raw!$1:$1048576,6,FALSE)</f>
        <v>24</v>
      </c>
      <c r="Q704" t="str">
        <f>VLOOKUP(A704,HR_Metrics_Raw!$1:$1048576,7,FALSE)</f>
        <v>Casual</v>
      </c>
      <c r="R704" t="str">
        <f>VLOOKUP(A704,HR_Metrics_Raw!$1:$1048576,8,FALSE)</f>
        <v>Yes</v>
      </c>
      <c r="S704" s="3">
        <f>VLOOKUP(A704,HR_Metrics_Raw!$1:$1048576,9,FALSE)</f>
        <v>51</v>
      </c>
      <c r="T704" t="str">
        <f>VLOOKUP(A704,HR_Metrics_Raw!$1:$1048576,10,FALSE)</f>
        <v>No</v>
      </c>
      <c r="U704" t="str">
        <f>VLOOKUP(A704,HR_Metrics_Raw!$1:$1048576,11,FALSE)</f>
        <v>No</v>
      </c>
    </row>
    <row r="705" spans="1:21" x14ac:dyDescent="0.35">
      <c r="A705" s="1" t="s">
        <v>2542</v>
      </c>
      <c r="B705" s="1" t="str">
        <f>VLOOKUP(Final_HR_Data!A705,Employee_Master_Raw!$1:$1048576,2,FALSE)</f>
        <v>Kiran Patel</v>
      </c>
      <c r="C705" s="1" t="str">
        <f>VLOOKUP(A705,Employee_Master_Raw!$1:$1048576,3,FALSE)</f>
        <v>Male</v>
      </c>
      <c r="D705" s="2">
        <f>VLOOKUP(A705,Employee_Master_Raw!$1:$1048576,4,FALSE)</f>
        <v>48</v>
      </c>
      <c r="E705" s="1" t="str">
        <f>VLOOKUP(A705,Employee_Master_Raw!$1:$1048576,5,FALSE)</f>
        <v>Sales</v>
      </c>
      <c r="F705" s="1" t="str">
        <f>VLOOKUP(A705,Employee_Master_Raw!$1:$1048576,6,FALSE)</f>
        <v>Executive</v>
      </c>
      <c r="G705" s="1" t="str">
        <f>VLOOKUP(A705,Employee_Master_Raw!$1:$1048576,7,FALSE)</f>
        <v>Mumbai</v>
      </c>
      <c r="H705" s="6">
        <f>IF(VLOOKUP(A705,Employee_Master_Raw!$1:$1048576,8,FALSE)=0,"",VLOOKUP(A705,Employee_Master_Raw!$1:$1048576,8,FALSE))</f>
        <v>42718</v>
      </c>
      <c r="I705" t="str">
        <f>VLOOKUP(A705,Employee_Master_Raw!$1:$1048576,9,FALSE)</f>
        <v>MCA</v>
      </c>
      <c r="J705" s="3">
        <f>VLOOKUP(A705,Employee_Master_Raw!$1:$1048576,10,FALSE)</f>
        <v>10</v>
      </c>
      <c r="K705" t="str">
        <f>VLOOKUP(A705,Employee_Master_Raw!$1:$1048576,11,FALSE)</f>
        <v>Rahul Nair</v>
      </c>
      <c r="L705" s="10">
        <f>VLOOKUP(A705,HR_Metrics_Raw!$1:$1048576,2,FALSE)</f>
        <v>80018</v>
      </c>
      <c r="M705" s="3">
        <f>VLOOKUP(A705,HR_Metrics_Raw!$1:$1048576,3,FALSE)</f>
        <v>3</v>
      </c>
      <c r="N705" s="3">
        <f>VLOOKUP(A705,HR_Metrics_Raw!$1:$1048576,4,FALSE)</f>
        <v>7</v>
      </c>
      <c r="O705" s="12">
        <f>VLOOKUP(A705,HR_Metrics_Raw!$1:$1048576,5,FALSE)</f>
        <v>0.84799999999999998</v>
      </c>
      <c r="P705" s="3">
        <f>VLOOKUP(A705,HR_Metrics_Raw!$1:$1048576,6,FALSE)</f>
        <v>18</v>
      </c>
      <c r="Q705" t="str">
        <f>VLOOKUP(A705,HR_Metrics_Raw!$1:$1048576,7,FALSE)</f>
        <v>Earned</v>
      </c>
      <c r="R705" t="str">
        <f>VLOOKUP(A705,HR_Metrics_Raw!$1:$1048576,8,FALSE)</f>
        <v>No</v>
      </c>
      <c r="S705" s="3">
        <f>VLOOKUP(A705,HR_Metrics_Raw!$1:$1048576,9,FALSE)</f>
        <v>15</v>
      </c>
      <c r="T705" t="str">
        <f>VLOOKUP(A705,HR_Metrics_Raw!$1:$1048576,10,FALSE)</f>
        <v>No</v>
      </c>
      <c r="U705" t="str">
        <f>VLOOKUP(A705,HR_Metrics_Raw!$1:$1048576,11,FALSE)</f>
        <v>No</v>
      </c>
    </row>
    <row r="706" spans="1:21" x14ac:dyDescent="0.35">
      <c r="A706" s="1" t="s">
        <v>2134</v>
      </c>
      <c r="B706" s="1" t="str">
        <f>VLOOKUP(Final_HR_Data!A706,Employee_Master_Raw!$1:$1048576,2,FALSE)</f>
        <v>Amit Das</v>
      </c>
      <c r="C706" s="1" t="str">
        <f>VLOOKUP(A706,Employee_Master_Raw!$1:$1048576,3,FALSE)</f>
        <v>Male</v>
      </c>
      <c r="D706" s="2">
        <f>VLOOKUP(A706,Employee_Master_Raw!$1:$1048576,4,FALSE)</f>
        <v>23</v>
      </c>
      <c r="E706" s="1" t="str">
        <f>VLOOKUP(A706,Employee_Master_Raw!$1:$1048576,5,FALSE)</f>
        <v>Customer Support</v>
      </c>
      <c r="F706" s="1" t="str">
        <f>VLOOKUP(A706,Employee_Master_Raw!$1:$1048576,6,FALSE)</f>
        <v>Specialist</v>
      </c>
      <c r="G706" s="1" t="str">
        <f>VLOOKUP(A706,Employee_Master_Raw!$1:$1048576,7,FALSE)</f>
        <v>Pune</v>
      </c>
      <c r="H706" s="6">
        <f>IF(VLOOKUP(A706,Employee_Master_Raw!$1:$1048576,8,FALSE)=0,"",VLOOKUP(A706,Employee_Master_Raw!$1:$1048576,8,FALSE))</f>
        <v>45873</v>
      </c>
      <c r="I706" t="str">
        <f>VLOOKUP(A706,Employee_Master_Raw!$1:$1048576,9,FALSE)</f>
        <v>MBA</v>
      </c>
      <c r="J706" s="3">
        <f>VLOOKUP(A706,Employee_Master_Raw!$1:$1048576,10,FALSE)</f>
        <v>14</v>
      </c>
      <c r="K706" t="str">
        <f>VLOOKUP(A706,Employee_Master_Raw!$1:$1048576,11,FALSE)</f>
        <v>Rahul Nair</v>
      </c>
      <c r="L706" s="10">
        <f>VLOOKUP(A706,HR_Metrics_Raw!$1:$1048576,2,FALSE)</f>
        <v>48866</v>
      </c>
      <c r="M706" s="3">
        <f>VLOOKUP(A706,HR_Metrics_Raw!$1:$1048576,3,FALSE)</f>
        <v>1</v>
      </c>
      <c r="N706" s="3">
        <f>VLOOKUP(A706,HR_Metrics_Raw!$1:$1048576,4,FALSE)</f>
        <v>5</v>
      </c>
      <c r="O706" s="12">
        <f>VLOOKUP(A706,HR_Metrics_Raw!$1:$1048576,5,FALSE)</f>
        <v>0.93400000000000005</v>
      </c>
      <c r="P706" s="3">
        <f>VLOOKUP(A706,HR_Metrics_Raw!$1:$1048576,6,FALSE)</f>
        <v>10</v>
      </c>
      <c r="Q706" t="str">
        <f>VLOOKUP(A706,HR_Metrics_Raw!$1:$1048576,7,FALSE)</f>
        <v>Maternity/Paternity</v>
      </c>
      <c r="R706" t="str">
        <f>VLOOKUP(A706,HR_Metrics_Raw!$1:$1048576,8,FALSE)</f>
        <v>No</v>
      </c>
      <c r="S706" s="3">
        <f>VLOOKUP(A706,HR_Metrics_Raw!$1:$1048576,9,FALSE)</f>
        <v>41</v>
      </c>
      <c r="T706" t="str">
        <f>VLOOKUP(A706,HR_Metrics_Raw!$1:$1048576,10,FALSE)</f>
        <v>No</v>
      </c>
      <c r="U706" t="str">
        <f>VLOOKUP(A706,HR_Metrics_Raw!$1:$1048576,11,FALSE)</f>
        <v>No</v>
      </c>
    </row>
    <row r="707" spans="1:21" x14ac:dyDescent="0.35">
      <c r="A707" s="1" t="s">
        <v>935</v>
      </c>
      <c r="B707" s="1" t="str">
        <f>VLOOKUP(Final_HR_Data!A707,Employee_Master_Raw!$1:$1048576,2,FALSE)</f>
        <v>Sneha Iyer</v>
      </c>
      <c r="C707" s="1" t="str">
        <f>VLOOKUP(A707,Employee_Master_Raw!$1:$1048576,3,FALSE)</f>
        <v>Female</v>
      </c>
      <c r="D707" s="2">
        <f>VLOOKUP(A707,Employee_Master_Raw!$1:$1048576,4,FALSE)</f>
        <v>40</v>
      </c>
      <c r="E707" s="1" t="str">
        <f>VLOOKUP(A707,Employee_Master_Raw!$1:$1048576,5,FALSE)</f>
        <v>Operations</v>
      </c>
      <c r="F707" s="1" t="str">
        <f>VLOOKUP(A707,Employee_Master_Raw!$1:$1048576,6,FALSE)</f>
        <v>Executive</v>
      </c>
      <c r="G707" s="1" t="str">
        <f>VLOOKUP(A707,Employee_Master_Raw!$1:$1048576,7,FALSE)</f>
        <v>Chennai</v>
      </c>
      <c r="H707" s="6">
        <f>IF(VLOOKUP(A707,Employee_Master_Raw!$1:$1048576,8,FALSE)=0,"",VLOOKUP(A707,Employee_Master_Raw!$1:$1048576,8,FALSE))</f>
        <v>44752</v>
      </c>
      <c r="I707" t="str">
        <f>VLOOKUP(A707,Employee_Master_Raw!$1:$1048576,9,FALSE)</f>
        <v>MCA</v>
      </c>
      <c r="J707" s="3">
        <f>VLOOKUP(A707,Employee_Master_Raw!$1:$1048576,10,FALSE)</f>
        <v>4</v>
      </c>
      <c r="K707" t="str">
        <f>VLOOKUP(A707,Employee_Master_Raw!$1:$1048576,11,FALSE)</f>
        <v>Anil Menon</v>
      </c>
      <c r="L707" s="10">
        <f>VLOOKUP(A707,HR_Metrics_Raw!$1:$1048576,2,FALSE)</f>
        <v>37179</v>
      </c>
      <c r="M707" s="3">
        <f>VLOOKUP(A707,HR_Metrics_Raw!$1:$1048576,3,FALSE)</f>
        <v>3</v>
      </c>
      <c r="N707" s="3">
        <f>VLOOKUP(A707,HR_Metrics_Raw!$1:$1048576,4,FALSE)</f>
        <v>9</v>
      </c>
      <c r="O707" s="12">
        <f>VLOOKUP(A707,HR_Metrics_Raw!$1:$1048576,5,FALSE)</f>
        <v>0.89</v>
      </c>
      <c r="P707" s="3">
        <f>VLOOKUP(A707,HR_Metrics_Raw!$1:$1048576,6,FALSE)</f>
        <v>26</v>
      </c>
      <c r="Q707" t="str">
        <f>VLOOKUP(A707,HR_Metrics_Raw!$1:$1048576,7,FALSE)</f>
        <v>Maternity/Paternity</v>
      </c>
      <c r="R707" t="str">
        <f>VLOOKUP(A707,HR_Metrics_Raw!$1:$1048576,8,FALSE)</f>
        <v>Yes</v>
      </c>
      <c r="S707" s="3">
        <f>VLOOKUP(A707,HR_Metrics_Raw!$1:$1048576,9,FALSE)</f>
        <v>32</v>
      </c>
      <c r="T707" t="str">
        <f>VLOOKUP(A707,HR_Metrics_Raw!$1:$1048576,10,FALSE)</f>
        <v>No</v>
      </c>
      <c r="U707" t="str">
        <f>VLOOKUP(A707,HR_Metrics_Raw!$1:$1048576,11,FALSE)</f>
        <v>No</v>
      </c>
    </row>
    <row r="708" spans="1:21" x14ac:dyDescent="0.35">
      <c r="A708" s="1" t="s">
        <v>1993</v>
      </c>
      <c r="B708" s="1" t="str">
        <f>VLOOKUP(Final_HR_Data!A708,Employee_Master_Raw!$1:$1048576,2,FALSE)</f>
        <v>Neha Thomas</v>
      </c>
      <c r="C708" s="1" t="str">
        <f>VLOOKUP(A708,Employee_Master_Raw!$1:$1048576,3,FALSE)</f>
        <v>Female</v>
      </c>
      <c r="D708" s="2">
        <f>VLOOKUP(A708,Employee_Master_Raw!$1:$1048576,4,FALSE)</f>
        <v>59</v>
      </c>
      <c r="E708" s="1" t="str">
        <f>VLOOKUP(A708,Employee_Master_Raw!$1:$1048576,5,FALSE)</f>
        <v>Sales</v>
      </c>
      <c r="F708" s="1" t="str">
        <f>VLOOKUP(A708,Employee_Master_Raw!$1:$1048576,6,FALSE)</f>
        <v>Manager</v>
      </c>
      <c r="G708" s="1" t="str">
        <f>VLOOKUP(A708,Employee_Master_Raw!$1:$1048576,7,FALSE)</f>
        <v>Delhi</v>
      </c>
      <c r="H708" s="6">
        <f>IF(VLOOKUP(A708,Employee_Master_Raw!$1:$1048576,8,FALSE)=0,"",VLOOKUP(A708,Employee_Master_Raw!$1:$1048576,8,FALSE))</f>
        <v>44139</v>
      </c>
      <c r="I708" t="str">
        <f>VLOOKUP(A708,Employee_Master_Raw!$1:$1048576,9,FALSE)</f>
        <v>Master's</v>
      </c>
      <c r="J708" s="3">
        <f>VLOOKUP(A708,Employee_Master_Raw!$1:$1048576,10,FALSE)</f>
        <v>13</v>
      </c>
      <c r="K708" t="str">
        <f>VLOOKUP(A708,Employee_Master_Raw!$1:$1048576,11,FALSE)</f>
        <v>Rahul Nair</v>
      </c>
      <c r="L708" s="10">
        <f>VLOOKUP(A708,HR_Metrics_Raw!$1:$1048576,2,FALSE)</f>
        <v>130906</v>
      </c>
      <c r="M708" s="3">
        <f>VLOOKUP(A708,HR_Metrics_Raw!$1:$1048576,3,FALSE)</f>
        <v>2</v>
      </c>
      <c r="N708" s="3">
        <f>VLOOKUP(A708,HR_Metrics_Raw!$1:$1048576,4,FALSE)</f>
        <v>1</v>
      </c>
      <c r="O708" s="12">
        <f>VLOOKUP(A708,HR_Metrics_Raw!$1:$1048576,5,FALSE)</f>
        <v>0.99099999999999999</v>
      </c>
      <c r="P708" s="3">
        <f>VLOOKUP(A708,HR_Metrics_Raw!$1:$1048576,6,FALSE)</f>
        <v>11</v>
      </c>
      <c r="Q708" t="str">
        <f>VLOOKUP(A708,HR_Metrics_Raw!$1:$1048576,7,FALSE)</f>
        <v>Earned</v>
      </c>
      <c r="R708" t="str">
        <f>VLOOKUP(A708,HR_Metrics_Raw!$1:$1048576,8,FALSE)</f>
        <v>Yes</v>
      </c>
      <c r="S708" s="3">
        <f>VLOOKUP(A708,HR_Metrics_Raw!$1:$1048576,9,FALSE)</f>
        <v>11</v>
      </c>
      <c r="T708" t="str">
        <f>VLOOKUP(A708,HR_Metrics_Raw!$1:$1048576,10,FALSE)</f>
        <v>Yes</v>
      </c>
      <c r="U708" t="str">
        <f>VLOOKUP(A708,HR_Metrics_Raw!$1:$1048576,11,FALSE)</f>
        <v>No</v>
      </c>
    </row>
    <row r="709" spans="1:21" x14ac:dyDescent="0.35">
      <c r="A709" s="1" t="s">
        <v>1180</v>
      </c>
      <c r="B709" s="1" t="str">
        <f>VLOOKUP(Final_HR_Data!A709,Employee_Master_Raw!$1:$1048576,2,FALSE)</f>
        <v>Amit Das</v>
      </c>
      <c r="C709" s="1" t="str">
        <f>VLOOKUP(A709,Employee_Master_Raw!$1:$1048576,3,FALSE)</f>
        <v>Male</v>
      </c>
      <c r="D709" s="2">
        <f>VLOOKUP(A709,Employee_Master_Raw!$1:$1048576,4,FALSE)</f>
        <v>33</v>
      </c>
      <c r="E709" s="1" t="str">
        <f>VLOOKUP(A709,Employee_Master_Raw!$1:$1048576,5,FALSE)</f>
        <v>Marketing</v>
      </c>
      <c r="F709" s="1" t="str">
        <f>VLOOKUP(A709,Employee_Master_Raw!$1:$1048576,6,FALSE)</f>
        <v>Developer</v>
      </c>
      <c r="G709" s="1" t="str">
        <f>VLOOKUP(A709,Employee_Master_Raw!$1:$1048576,7,FALSE)</f>
        <v>Kochi</v>
      </c>
      <c r="H709" s="6">
        <f>IF(VLOOKUP(A709,Employee_Master_Raw!$1:$1048576,8,FALSE)=0,"",VLOOKUP(A709,Employee_Master_Raw!$1:$1048576,8,FALSE))</f>
        <v>43624</v>
      </c>
      <c r="I709" t="str">
        <f>VLOOKUP(A709,Employee_Master_Raw!$1:$1048576,9,FALSE)</f>
        <v>MBA</v>
      </c>
      <c r="J709" s="3">
        <f>VLOOKUP(A709,Employee_Master_Raw!$1:$1048576,10,FALSE)</f>
        <v>15</v>
      </c>
      <c r="K709" t="str">
        <f>VLOOKUP(A709,Employee_Master_Raw!$1:$1048576,11,FALSE)</f>
        <v>Sneha Thomas</v>
      </c>
      <c r="L709" s="10">
        <f>VLOOKUP(A709,HR_Metrics_Raw!$1:$1048576,2,FALSE)</f>
        <v>127980</v>
      </c>
      <c r="M709" s="3">
        <f>VLOOKUP(A709,HR_Metrics_Raw!$1:$1048576,3,FALSE)</f>
        <v>3</v>
      </c>
      <c r="N709" s="3">
        <f>VLOOKUP(A709,HR_Metrics_Raw!$1:$1048576,4,FALSE)</f>
        <v>5</v>
      </c>
      <c r="O709" s="12">
        <f>VLOOKUP(A709,HR_Metrics_Raw!$1:$1048576,5,FALSE)</f>
        <v>0.83200000000000007</v>
      </c>
      <c r="P709" s="3">
        <f>VLOOKUP(A709,HR_Metrics_Raw!$1:$1048576,6,FALSE)</f>
        <v>0</v>
      </c>
      <c r="Q709" t="str">
        <f>VLOOKUP(A709,HR_Metrics_Raw!$1:$1048576,7,FALSE)</f>
        <v>Sick</v>
      </c>
      <c r="R709" t="str">
        <f>VLOOKUP(A709,HR_Metrics_Raw!$1:$1048576,8,FALSE)</f>
        <v>Yes</v>
      </c>
      <c r="S709" s="3">
        <f>VLOOKUP(A709,HR_Metrics_Raw!$1:$1048576,9,FALSE)</f>
        <v>14</v>
      </c>
      <c r="T709" t="str">
        <f>VLOOKUP(A709,HR_Metrics_Raw!$1:$1048576,10,FALSE)</f>
        <v>No</v>
      </c>
      <c r="U709" t="str">
        <f>VLOOKUP(A709,HR_Metrics_Raw!$1:$1048576,11,FALSE)</f>
        <v>No</v>
      </c>
    </row>
    <row r="710" spans="1:21" x14ac:dyDescent="0.35">
      <c r="A710" s="1" t="s">
        <v>2095</v>
      </c>
      <c r="B710" s="1" t="str">
        <f>VLOOKUP(Final_HR_Data!A710,Employee_Master_Raw!$1:$1048576,2,FALSE)</f>
        <v>Neha Thomas</v>
      </c>
      <c r="C710" s="1" t="str">
        <f>VLOOKUP(A710,Employee_Master_Raw!$1:$1048576,3,FALSE)</f>
        <v>Female</v>
      </c>
      <c r="D710" s="2">
        <f>VLOOKUP(A710,Employee_Master_Raw!$1:$1048576,4,FALSE)</f>
        <v>24</v>
      </c>
      <c r="E710" s="1" t="str">
        <f>VLOOKUP(A710,Employee_Master_Raw!$1:$1048576,5,FALSE)</f>
        <v>Marketing</v>
      </c>
      <c r="F710" s="1" t="str">
        <f>VLOOKUP(A710,Employee_Master_Raw!$1:$1048576,6,FALSE)</f>
        <v>Manager</v>
      </c>
      <c r="G710" s="1" t="str">
        <f>VLOOKUP(A710,Employee_Master_Raw!$1:$1048576,7,FALSE)</f>
        <v>Chennai</v>
      </c>
      <c r="H710" s="6">
        <f>IF(VLOOKUP(A710,Employee_Master_Raw!$1:$1048576,8,FALSE)=0,"",VLOOKUP(A710,Employee_Master_Raw!$1:$1048576,8,FALSE))</f>
        <v>42456</v>
      </c>
      <c r="I710" t="str">
        <f>VLOOKUP(A710,Employee_Master_Raw!$1:$1048576,9,FALSE)</f>
        <v>Bachelor's</v>
      </c>
      <c r="J710" s="3">
        <f>VLOOKUP(A710,Employee_Master_Raw!$1:$1048576,10,FALSE)</f>
        <v>3</v>
      </c>
      <c r="K710" t="str">
        <f>VLOOKUP(A710,Employee_Master_Raw!$1:$1048576,11,FALSE)</f>
        <v>Sneha Thomas</v>
      </c>
      <c r="L710" s="10">
        <f>VLOOKUP(A710,HR_Metrics_Raw!$1:$1048576,2,FALSE)</f>
        <v>68879</v>
      </c>
      <c r="M710" s="3">
        <f>VLOOKUP(A710,HR_Metrics_Raw!$1:$1048576,3,FALSE)</f>
        <v>2</v>
      </c>
      <c r="N710" s="3">
        <f>VLOOKUP(A710,HR_Metrics_Raw!$1:$1048576,4,FALSE)</f>
        <v>3</v>
      </c>
      <c r="O710" s="12">
        <f>VLOOKUP(A710,HR_Metrics_Raw!$1:$1048576,5,FALSE)</f>
        <v>0.91799999999999993</v>
      </c>
      <c r="P710" s="3">
        <f>VLOOKUP(A710,HR_Metrics_Raw!$1:$1048576,6,FALSE)</f>
        <v>13</v>
      </c>
      <c r="Q710" t="str">
        <f>VLOOKUP(A710,HR_Metrics_Raw!$1:$1048576,7,FALSE)</f>
        <v>Maternity/Paternity</v>
      </c>
      <c r="R710" t="str">
        <f>VLOOKUP(A710,HR_Metrics_Raw!$1:$1048576,8,FALSE)</f>
        <v>Yes</v>
      </c>
      <c r="S710" s="3">
        <f>VLOOKUP(A710,HR_Metrics_Raw!$1:$1048576,9,FALSE)</f>
        <v>30</v>
      </c>
      <c r="T710" t="str">
        <f>VLOOKUP(A710,HR_Metrics_Raw!$1:$1048576,10,FALSE)</f>
        <v>No</v>
      </c>
      <c r="U710" t="str">
        <f>VLOOKUP(A710,HR_Metrics_Raw!$1:$1048576,11,FALSE)</f>
        <v>No</v>
      </c>
    </row>
    <row r="711" spans="1:21" x14ac:dyDescent="0.35">
      <c r="A711" s="1" t="s">
        <v>1991</v>
      </c>
      <c r="B711" s="1" t="str">
        <f>VLOOKUP(Final_HR_Data!A711,Employee_Master_Raw!$1:$1048576,2,FALSE)</f>
        <v>Priya Menon</v>
      </c>
      <c r="C711" s="1" t="str">
        <f>VLOOKUP(A711,Employee_Master_Raw!$1:$1048576,3,FALSE)</f>
        <v>Male</v>
      </c>
      <c r="D711" s="2">
        <f>VLOOKUP(A711,Employee_Master_Raw!$1:$1048576,4,FALSE)</f>
        <v>31</v>
      </c>
      <c r="E711" s="1" t="str">
        <f>VLOOKUP(A711,Employee_Master_Raw!$1:$1048576,5,FALSE)</f>
        <v>Sales</v>
      </c>
      <c r="F711" s="1" t="str">
        <f>VLOOKUP(A711,Employee_Master_Raw!$1:$1048576,6,FALSE)</f>
        <v>Specialist</v>
      </c>
      <c r="G711" s="1" t="str">
        <f>VLOOKUP(A711,Employee_Master_Raw!$1:$1048576,7,FALSE)</f>
        <v>Kochi</v>
      </c>
      <c r="H711" s="6">
        <f>IF(VLOOKUP(A711,Employee_Master_Raw!$1:$1048576,8,FALSE)=0,"",VLOOKUP(A711,Employee_Master_Raw!$1:$1048576,8,FALSE))</f>
        <v>44798</v>
      </c>
      <c r="I711" t="str">
        <f>VLOOKUP(A711,Employee_Master_Raw!$1:$1048576,9,FALSE)</f>
        <v>Bachelor's</v>
      </c>
      <c r="J711" s="3">
        <f>VLOOKUP(A711,Employee_Master_Raw!$1:$1048576,10,FALSE)</f>
        <v>17</v>
      </c>
      <c r="K711" t="str">
        <f>VLOOKUP(A711,Employee_Master_Raw!$1:$1048576,11,FALSE)</f>
        <v>Rahul Nair</v>
      </c>
      <c r="L711" s="10">
        <f>VLOOKUP(A711,HR_Metrics_Raw!$1:$1048576,2,FALSE)</f>
        <v>107497</v>
      </c>
      <c r="M711" s="3">
        <f>VLOOKUP(A711,HR_Metrics_Raw!$1:$1048576,3,FALSE)</f>
        <v>1</v>
      </c>
      <c r="N711" s="3">
        <f>VLOOKUP(A711,HR_Metrics_Raw!$1:$1048576,4,FALSE)</f>
        <v>5</v>
      </c>
      <c r="O711" s="12">
        <f>VLOOKUP(A711,HR_Metrics_Raw!$1:$1048576,5,FALSE)</f>
        <v>0.85099999999999998</v>
      </c>
      <c r="P711" s="3">
        <f>VLOOKUP(A711,HR_Metrics_Raw!$1:$1048576,6,FALSE)</f>
        <v>3</v>
      </c>
      <c r="Q711" t="str">
        <f>VLOOKUP(A711,HR_Metrics_Raw!$1:$1048576,7,FALSE)</f>
        <v>Unpaid</v>
      </c>
      <c r="R711" t="str">
        <f>VLOOKUP(A711,HR_Metrics_Raw!$1:$1048576,8,FALSE)</f>
        <v>Yes</v>
      </c>
      <c r="S711" s="3">
        <f>VLOOKUP(A711,HR_Metrics_Raw!$1:$1048576,9,FALSE)</f>
        <v>65</v>
      </c>
      <c r="T711" t="str">
        <f>VLOOKUP(A711,HR_Metrics_Raw!$1:$1048576,10,FALSE)</f>
        <v>No</v>
      </c>
      <c r="U711" t="str">
        <f>VLOOKUP(A711,HR_Metrics_Raw!$1:$1048576,11,FALSE)</f>
        <v>Yes</v>
      </c>
    </row>
    <row r="712" spans="1:21" x14ac:dyDescent="0.35">
      <c r="A712" s="1" t="s">
        <v>2878</v>
      </c>
      <c r="B712" s="1" t="str">
        <f>VLOOKUP(Final_HR_Data!A712,Employee_Master_Raw!$1:$1048576,2,FALSE)</f>
        <v>Arjun Nair</v>
      </c>
      <c r="C712" s="1" t="str">
        <f>VLOOKUP(A712,Employee_Master_Raw!$1:$1048576,3,FALSE)</f>
        <v>Female</v>
      </c>
      <c r="D712" s="2">
        <f>VLOOKUP(A712,Employee_Master_Raw!$1:$1048576,4,FALSE)</f>
        <v>45</v>
      </c>
      <c r="E712" s="1" t="str">
        <f>VLOOKUP(A712,Employee_Master_Raw!$1:$1048576,5,FALSE)</f>
        <v>Finance</v>
      </c>
      <c r="F712" s="1" t="str">
        <f>VLOOKUP(A712,Employee_Master_Raw!$1:$1048576,6,FALSE)</f>
        <v>Developer</v>
      </c>
      <c r="G712" s="1" t="str">
        <f>VLOOKUP(A712,Employee_Master_Raw!$1:$1048576,7,FALSE)</f>
        <v>Pune</v>
      </c>
      <c r="H712" s="6">
        <f>IF(VLOOKUP(A712,Employee_Master_Raw!$1:$1048576,8,FALSE)=0,"",VLOOKUP(A712,Employee_Master_Raw!$1:$1048576,8,FALSE))</f>
        <v>45212</v>
      </c>
      <c r="I712" t="str">
        <f>VLOOKUP(A712,Employee_Master_Raw!$1:$1048576,9,FALSE)</f>
        <v>Bachelor's</v>
      </c>
      <c r="J712" s="3">
        <f>VLOOKUP(A712,Employee_Master_Raw!$1:$1048576,10,FALSE)</f>
        <v>19</v>
      </c>
      <c r="K712" t="str">
        <f>VLOOKUP(A712,Employee_Master_Raw!$1:$1048576,11,FALSE)</f>
        <v>Priya Sharma</v>
      </c>
      <c r="L712" s="10">
        <f>VLOOKUP(A712,HR_Metrics_Raw!$1:$1048576,2,FALSE)</f>
        <v>65645</v>
      </c>
      <c r="M712" s="3">
        <f>VLOOKUP(A712,HR_Metrics_Raw!$1:$1048576,3,FALSE)</f>
        <v>5</v>
      </c>
      <c r="N712" s="3">
        <f>VLOOKUP(A712,HR_Metrics_Raw!$1:$1048576,4,FALSE)</f>
        <v>2</v>
      </c>
      <c r="O712" s="12">
        <f>VLOOKUP(A712,HR_Metrics_Raw!$1:$1048576,5,FALSE)</f>
        <v>1</v>
      </c>
      <c r="P712" s="3">
        <f>VLOOKUP(A712,HR_Metrics_Raw!$1:$1048576,6,FALSE)</f>
        <v>29</v>
      </c>
      <c r="Q712" t="str">
        <f>VLOOKUP(A712,HR_Metrics_Raw!$1:$1048576,7,FALSE)</f>
        <v>Earned</v>
      </c>
      <c r="R712" t="str">
        <f>VLOOKUP(A712,HR_Metrics_Raw!$1:$1048576,8,FALSE)</f>
        <v>No</v>
      </c>
      <c r="S712" s="3">
        <f>VLOOKUP(A712,HR_Metrics_Raw!$1:$1048576,9,FALSE)</f>
        <v>51</v>
      </c>
      <c r="T712" t="str">
        <f>VLOOKUP(A712,HR_Metrics_Raw!$1:$1048576,10,FALSE)</f>
        <v>No</v>
      </c>
      <c r="U712" t="str">
        <f>VLOOKUP(A712,HR_Metrics_Raw!$1:$1048576,11,FALSE)</f>
        <v>No</v>
      </c>
    </row>
    <row r="713" spans="1:21" x14ac:dyDescent="0.35">
      <c r="A713" s="1" t="s">
        <v>635</v>
      </c>
      <c r="B713" s="1" t="str">
        <f>VLOOKUP(Final_HR_Data!A713,Employee_Master_Raw!$1:$1048576,2,FALSE)</f>
        <v>Sneha Iyer</v>
      </c>
      <c r="C713" s="1" t="str">
        <f>VLOOKUP(A713,Employee_Master_Raw!$1:$1048576,3,FALSE)</f>
        <v>Female</v>
      </c>
      <c r="D713" s="2">
        <f>VLOOKUP(A713,Employee_Master_Raw!$1:$1048576,4,FALSE)</f>
        <v>51</v>
      </c>
      <c r="E713" s="1" t="str">
        <f>VLOOKUP(A713,Employee_Master_Raw!$1:$1048576,5,FALSE)</f>
        <v>Customer Support</v>
      </c>
      <c r="F713" s="1" t="str">
        <f>VLOOKUP(A713,Employee_Master_Raw!$1:$1048576,6,FALSE)</f>
        <v>Manager</v>
      </c>
      <c r="G713" s="1" t="str">
        <f>VLOOKUP(A713,Employee_Master_Raw!$1:$1048576,7,FALSE)</f>
        <v>Kochi</v>
      </c>
      <c r="H713" s="6">
        <f>IF(VLOOKUP(A713,Employee_Master_Raw!$1:$1048576,8,FALSE)=0,"",VLOOKUP(A713,Employee_Master_Raw!$1:$1048576,8,FALSE))</f>
        <v>42963</v>
      </c>
      <c r="I713" t="str">
        <f>VLOOKUP(A713,Employee_Master_Raw!$1:$1048576,9,FALSE)</f>
        <v>MCA</v>
      </c>
      <c r="J713" s="3">
        <f>VLOOKUP(A713,Employee_Master_Raw!$1:$1048576,10,FALSE)</f>
        <v>17</v>
      </c>
      <c r="K713" t="str">
        <f>VLOOKUP(A713,Employee_Master_Raw!$1:$1048576,11,FALSE)</f>
        <v>Sneha Thomas</v>
      </c>
      <c r="L713" s="10">
        <f>VLOOKUP(A713,HR_Metrics_Raw!$1:$1048576,2,FALSE)</f>
        <v>40211</v>
      </c>
      <c r="M713" s="3">
        <f>VLOOKUP(A713,HR_Metrics_Raw!$1:$1048576,3,FALSE)</f>
        <v>2</v>
      </c>
      <c r="N713" s="3">
        <f>VLOOKUP(A713,HR_Metrics_Raw!$1:$1048576,4,FALSE)</f>
        <v>9</v>
      </c>
      <c r="O713" s="12">
        <f>VLOOKUP(A713,HR_Metrics_Raw!$1:$1048576,5,FALSE)</f>
        <v>0.88900000000000001</v>
      </c>
      <c r="P713" s="3">
        <f>VLOOKUP(A713,HR_Metrics_Raw!$1:$1048576,6,FALSE)</f>
        <v>11</v>
      </c>
      <c r="Q713" t="str">
        <f>VLOOKUP(A713,HR_Metrics_Raw!$1:$1048576,7,FALSE)</f>
        <v>Unpaid</v>
      </c>
      <c r="R713" t="str">
        <f>VLOOKUP(A713,HR_Metrics_Raw!$1:$1048576,8,FALSE)</f>
        <v>No</v>
      </c>
      <c r="S713" s="3">
        <f>VLOOKUP(A713,HR_Metrics_Raw!$1:$1048576,9,FALSE)</f>
        <v>18</v>
      </c>
      <c r="T713" t="str">
        <f>VLOOKUP(A713,HR_Metrics_Raw!$1:$1048576,10,FALSE)</f>
        <v>No</v>
      </c>
      <c r="U713" t="str">
        <f>VLOOKUP(A713,HR_Metrics_Raw!$1:$1048576,11,FALSE)</f>
        <v>No</v>
      </c>
    </row>
    <row r="714" spans="1:21" x14ac:dyDescent="0.35">
      <c r="A714" s="1" t="s">
        <v>1103</v>
      </c>
      <c r="B714" s="1" t="str">
        <f>VLOOKUP(Final_HR_Data!A714,Employee_Master_Raw!$1:$1048576,2,FALSE)</f>
        <v>Rahul Kumar</v>
      </c>
      <c r="C714" s="1" t="str">
        <f>VLOOKUP(A714,Employee_Master_Raw!$1:$1048576,3,FALSE)</f>
        <v>Male</v>
      </c>
      <c r="D714" s="2">
        <f>VLOOKUP(A714,Employee_Master_Raw!$1:$1048576,4,FALSE)</f>
        <v>60</v>
      </c>
      <c r="E714" s="1" t="str">
        <f>VLOOKUP(A714,Employee_Master_Raw!$1:$1048576,5,FALSE)</f>
        <v>Marketing</v>
      </c>
      <c r="F714" s="1" t="str">
        <f>VLOOKUP(A714,Employee_Master_Raw!$1:$1048576,6,FALSE)</f>
        <v>Developer</v>
      </c>
      <c r="G714" s="1" t="str">
        <f>VLOOKUP(A714,Employee_Master_Raw!$1:$1048576,7,FALSE)</f>
        <v>Delhi</v>
      </c>
      <c r="H714" s="6">
        <f>IF(VLOOKUP(A714,Employee_Master_Raw!$1:$1048576,8,FALSE)=0,"",VLOOKUP(A714,Employee_Master_Raw!$1:$1048576,8,FALSE))</f>
        <v>45674</v>
      </c>
      <c r="I714" t="str">
        <f>VLOOKUP(A714,Employee_Master_Raw!$1:$1048576,9,FALSE)</f>
        <v>Bachelor's</v>
      </c>
      <c r="J714" s="3">
        <f>VLOOKUP(A714,Employee_Master_Raw!$1:$1048576,10,FALSE)</f>
        <v>9</v>
      </c>
      <c r="K714" t="str">
        <f>VLOOKUP(A714,Employee_Master_Raw!$1:$1048576,11,FALSE)</f>
        <v>Sneha Thomas</v>
      </c>
      <c r="L714" s="10">
        <f>VLOOKUP(A714,HR_Metrics_Raw!$1:$1048576,2,FALSE)</f>
        <v>131979</v>
      </c>
      <c r="M714" s="3">
        <f>VLOOKUP(A714,HR_Metrics_Raw!$1:$1048576,3,FALSE)</f>
        <v>4</v>
      </c>
      <c r="N714" s="3">
        <f>VLOOKUP(A714,HR_Metrics_Raw!$1:$1048576,4,FALSE)</f>
        <v>10</v>
      </c>
      <c r="O714" s="12">
        <f>VLOOKUP(A714,HR_Metrics_Raw!$1:$1048576,5,FALSE)</f>
        <v>0.96499999999999997</v>
      </c>
      <c r="P714" s="3">
        <f>VLOOKUP(A714,HR_Metrics_Raw!$1:$1048576,6,FALSE)</f>
        <v>22</v>
      </c>
      <c r="Q714" t="str">
        <f>VLOOKUP(A714,HR_Metrics_Raw!$1:$1048576,7,FALSE)</f>
        <v>Casual</v>
      </c>
      <c r="R714" t="str">
        <f>VLOOKUP(A714,HR_Metrics_Raw!$1:$1048576,8,FALSE)</f>
        <v>Yes</v>
      </c>
      <c r="S714" s="3">
        <f>VLOOKUP(A714,HR_Metrics_Raw!$1:$1048576,9,FALSE)</f>
        <v>43</v>
      </c>
      <c r="T714" t="str">
        <f>VLOOKUP(A714,HR_Metrics_Raw!$1:$1048576,10,FALSE)</f>
        <v>No</v>
      </c>
      <c r="U714" t="str">
        <f>VLOOKUP(A714,HR_Metrics_Raw!$1:$1048576,11,FALSE)</f>
        <v>No</v>
      </c>
    </row>
    <row r="715" spans="1:21" x14ac:dyDescent="0.35">
      <c r="A715" s="1" t="s">
        <v>2806</v>
      </c>
      <c r="B715" s="1" t="str">
        <f>VLOOKUP(Final_HR_Data!A715,Employee_Master_Raw!$1:$1048576,2,FALSE)</f>
        <v>Sneha Iyer</v>
      </c>
      <c r="C715" s="1" t="str">
        <f>VLOOKUP(A715,Employee_Master_Raw!$1:$1048576,3,FALSE)</f>
        <v>Female</v>
      </c>
      <c r="D715" s="2">
        <f>VLOOKUP(A715,Employee_Master_Raw!$1:$1048576,4,FALSE)</f>
        <v>55</v>
      </c>
      <c r="E715" s="1" t="str">
        <f>VLOOKUP(A715,Employee_Master_Raw!$1:$1048576,5,FALSE)</f>
        <v>Operations</v>
      </c>
      <c r="F715" s="1" t="str">
        <f>VLOOKUP(A715,Employee_Master_Raw!$1:$1048576,6,FALSE)</f>
        <v>Specialist</v>
      </c>
      <c r="G715" s="1" t="str">
        <f>VLOOKUP(A715,Employee_Master_Raw!$1:$1048576,7,FALSE)</f>
        <v>Mumbai</v>
      </c>
      <c r="H715" s="6">
        <f>IF(VLOOKUP(A715,Employee_Master_Raw!$1:$1048576,8,FALSE)=0,"",VLOOKUP(A715,Employee_Master_Raw!$1:$1048576,8,FALSE))</f>
        <v>44352</v>
      </c>
      <c r="I715" t="str">
        <f>VLOOKUP(A715,Employee_Master_Raw!$1:$1048576,9,FALSE)</f>
        <v>Bachelor's</v>
      </c>
      <c r="J715" s="3">
        <f>VLOOKUP(A715,Employee_Master_Raw!$1:$1048576,10,FALSE)</f>
        <v>19</v>
      </c>
      <c r="K715" t="str">
        <f>VLOOKUP(A715,Employee_Master_Raw!$1:$1048576,11,FALSE)</f>
        <v>Rahul Nair</v>
      </c>
      <c r="L715" s="10">
        <f>VLOOKUP(A715,HR_Metrics_Raw!$1:$1048576,2,FALSE)</f>
        <v>179499</v>
      </c>
      <c r="M715" s="3">
        <f>VLOOKUP(A715,HR_Metrics_Raw!$1:$1048576,3,FALSE)</f>
        <v>2</v>
      </c>
      <c r="N715" s="3">
        <f>VLOOKUP(A715,HR_Metrics_Raw!$1:$1048576,4,FALSE)</f>
        <v>3</v>
      </c>
      <c r="O715" s="12">
        <f>VLOOKUP(A715,HR_Metrics_Raw!$1:$1048576,5,FALSE)</f>
        <v>0.82499999999999996</v>
      </c>
      <c r="P715" s="3">
        <f>VLOOKUP(A715,HR_Metrics_Raw!$1:$1048576,6,FALSE)</f>
        <v>0</v>
      </c>
      <c r="Q715" t="str">
        <f>VLOOKUP(A715,HR_Metrics_Raw!$1:$1048576,7,FALSE)</f>
        <v>Sick</v>
      </c>
      <c r="R715" t="str">
        <f>VLOOKUP(A715,HR_Metrics_Raw!$1:$1048576,8,FALSE)</f>
        <v>No</v>
      </c>
      <c r="S715" s="3">
        <f>VLOOKUP(A715,HR_Metrics_Raw!$1:$1048576,9,FALSE)</f>
        <v>20</v>
      </c>
      <c r="T715" t="str">
        <f>VLOOKUP(A715,HR_Metrics_Raw!$1:$1048576,10,FALSE)</f>
        <v>Yes</v>
      </c>
      <c r="U715" t="str">
        <f>VLOOKUP(A715,HR_Metrics_Raw!$1:$1048576,11,FALSE)</f>
        <v>No</v>
      </c>
    </row>
    <row r="716" spans="1:21" x14ac:dyDescent="0.35">
      <c r="A716" s="1" t="s">
        <v>496</v>
      </c>
      <c r="B716" s="1" t="str">
        <f>VLOOKUP(Final_HR_Data!A716,Employee_Master_Raw!$1:$1048576,2,FALSE)</f>
        <v>Ananya Sharma</v>
      </c>
      <c r="C716" s="1" t="str">
        <f>VLOOKUP(A716,Employee_Master_Raw!$1:$1048576,3,FALSE)</f>
        <v>Male</v>
      </c>
      <c r="D716" s="2">
        <f>VLOOKUP(A716,Employee_Master_Raw!$1:$1048576,4,FALSE)</f>
        <v>46</v>
      </c>
      <c r="E716" s="1" t="str">
        <f>VLOOKUP(A716,Employee_Master_Raw!$1:$1048576,5,FALSE)</f>
        <v>HR</v>
      </c>
      <c r="F716" s="1" t="str">
        <f>VLOOKUP(A716,Employee_Master_Raw!$1:$1048576,6,FALSE)</f>
        <v>Executive</v>
      </c>
      <c r="G716" s="1" t="str">
        <f>VLOOKUP(A716,Employee_Master_Raw!$1:$1048576,7,FALSE)</f>
        <v>Pune</v>
      </c>
      <c r="H716" s="6">
        <f>IF(VLOOKUP(A716,Employee_Master_Raw!$1:$1048576,8,FALSE)=0,"",VLOOKUP(A716,Employee_Master_Raw!$1:$1048576,8,FALSE))</f>
        <v>44962</v>
      </c>
      <c r="I716" t="str">
        <f>VLOOKUP(A716,Employee_Master_Raw!$1:$1048576,9,FALSE)</f>
        <v>Bachelor's</v>
      </c>
      <c r="J716" s="3">
        <f>VLOOKUP(A716,Employee_Master_Raw!$1:$1048576,10,FALSE)</f>
        <v>8</v>
      </c>
      <c r="K716" t="str">
        <f>VLOOKUP(A716,Employee_Master_Raw!$1:$1048576,11,FALSE)</f>
        <v>Rahul Nair</v>
      </c>
      <c r="L716" s="10">
        <f>VLOOKUP(A716,HR_Metrics_Raw!$1:$1048576,2,FALSE)</f>
        <v>176578</v>
      </c>
      <c r="M716" s="3">
        <f>VLOOKUP(A716,HR_Metrics_Raw!$1:$1048576,3,FALSE)</f>
        <v>2</v>
      </c>
      <c r="N716" s="3">
        <f>VLOOKUP(A716,HR_Metrics_Raw!$1:$1048576,4,FALSE)</f>
        <v>8</v>
      </c>
      <c r="O716" s="12">
        <f>VLOOKUP(A716,HR_Metrics_Raw!$1:$1048576,5,FALSE)</f>
        <v>0.8640000000000001</v>
      </c>
      <c r="P716" s="3">
        <f>VLOOKUP(A716,HR_Metrics_Raw!$1:$1048576,6,FALSE)</f>
        <v>26</v>
      </c>
      <c r="Q716" t="str">
        <f>VLOOKUP(A716,HR_Metrics_Raw!$1:$1048576,7,FALSE)</f>
        <v>Unpaid</v>
      </c>
      <c r="R716" t="str">
        <f>VLOOKUP(A716,HR_Metrics_Raw!$1:$1048576,8,FALSE)</f>
        <v>No</v>
      </c>
      <c r="S716" s="3">
        <f>VLOOKUP(A716,HR_Metrics_Raw!$1:$1048576,9,FALSE)</f>
        <v>25</v>
      </c>
      <c r="T716" t="str">
        <f>VLOOKUP(A716,HR_Metrics_Raw!$1:$1048576,10,FALSE)</f>
        <v>No</v>
      </c>
      <c r="U716" t="str">
        <f>VLOOKUP(A716,HR_Metrics_Raw!$1:$1048576,11,FALSE)</f>
        <v>No</v>
      </c>
    </row>
    <row r="717" spans="1:21" x14ac:dyDescent="0.35">
      <c r="A717" s="1" t="s">
        <v>1019</v>
      </c>
      <c r="B717" s="1" t="str">
        <f>VLOOKUP(Final_HR_Data!A717,Employee_Master_Raw!$1:$1048576,2,FALSE)</f>
        <v>Rahul Kumar</v>
      </c>
      <c r="C717" s="1" t="str">
        <f>VLOOKUP(A717,Employee_Master_Raw!$1:$1048576,3,FALSE)</f>
        <v>Male</v>
      </c>
      <c r="D717" s="2">
        <f>VLOOKUP(A717,Employee_Master_Raw!$1:$1048576,4,FALSE)</f>
        <v>25</v>
      </c>
      <c r="E717" s="1" t="str">
        <f>VLOOKUP(A717,Employee_Master_Raw!$1:$1048576,5,FALSE)</f>
        <v>Marketing</v>
      </c>
      <c r="F717" s="1" t="str">
        <f>VLOOKUP(A717,Employee_Master_Raw!$1:$1048576,6,FALSE)</f>
        <v>Specialist</v>
      </c>
      <c r="G717" s="1" t="str">
        <f>VLOOKUP(A717,Employee_Master_Raw!$1:$1048576,7,FALSE)</f>
        <v>Pune</v>
      </c>
      <c r="H717" s="6">
        <f>IF(VLOOKUP(A717,Employee_Master_Raw!$1:$1048576,8,FALSE)=0,"",VLOOKUP(A717,Employee_Master_Raw!$1:$1048576,8,FALSE))</f>
        <v>44434</v>
      </c>
      <c r="I717" t="str">
        <f>VLOOKUP(A717,Employee_Master_Raw!$1:$1048576,9,FALSE)</f>
        <v>Master's</v>
      </c>
      <c r="J717" s="3">
        <f>VLOOKUP(A717,Employee_Master_Raw!$1:$1048576,10,FALSE)</f>
        <v>8</v>
      </c>
      <c r="K717" t="str">
        <f>VLOOKUP(A717,Employee_Master_Raw!$1:$1048576,11,FALSE)</f>
        <v>Anil Menon</v>
      </c>
      <c r="L717" s="10">
        <f>VLOOKUP(A717,HR_Metrics_Raw!$1:$1048576,2,FALSE)</f>
        <v>25234</v>
      </c>
      <c r="M717" s="3">
        <f>VLOOKUP(A717,HR_Metrics_Raw!$1:$1048576,3,FALSE)</f>
        <v>3</v>
      </c>
      <c r="N717" s="3">
        <f>VLOOKUP(A717,HR_Metrics_Raw!$1:$1048576,4,FALSE)</f>
        <v>5</v>
      </c>
      <c r="O717" s="12">
        <f>VLOOKUP(A717,HR_Metrics_Raw!$1:$1048576,5,FALSE)</f>
        <v>0.89599999999999991</v>
      </c>
      <c r="P717" s="3">
        <f>VLOOKUP(A717,HR_Metrics_Raw!$1:$1048576,6,FALSE)</f>
        <v>19</v>
      </c>
      <c r="Q717" t="str">
        <f>VLOOKUP(A717,HR_Metrics_Raw!$1:$1048576,7,FALSE)</f>
        <v>Unpaid</v>
      </c>
      <c r="R717" t="str">
        <f>VLOOKUP(A717,HR_Metrics_Raw!$1:$1048576,8,FALSE)</f>
        <v>No</v>
      </c>
      <c r="S717" s="3">
        <f>VLOOKUP(A717,HR_Metrics_Raw!$1:$1048576,9,FALSE)</f>
        <v>21</v>
      </c>
      <c r="T717" t="str">
        <f>VLOOKUP(A717,HR_Metrics_Raw!$1:$1048576,10,FALSE)</f>
        <v>Yes</v>
      </c>
      <c r="U717" t="str">
        <f>VLOOKUP(A717,HR_Metrics_Raw!$1:$1048576,11,FALSE)</f>
        <v>No</v>
      </c>
    </row>
    <row r="718" spans="1:21" x14ac:dyDescent="0.35">
      <c r="A718" s="1" t="s">
        <v>973</v>
      </c>
      <c r="B718" s="1" t="str">
        <f>VLOOKUP(Final_HR_Data!A718,Employee_Master_Raw!$1:$1048576,2,FALSE)</f>
        <v>Amit Das</v>
      </c>
      <c r="C718" s="1" t="str">
        <f>VLOOKUP(A718,Employee_Master_Raw!$1:$1048576,3,FALSE)</f>
        <v>Female</v>
      </c>
      <c r="D718" s="2">
        <f>VLOOKUP(A718,Employee_Master_Raw!$1:$1048576,4,FALSE)</f>
        <v>23</v>
      </c>
      <c r="E718" s="1" t="str">
        <f>VLOOKUP(A718,Employee_Master_Raw!$1:$1048576,5,FALSE)</f>
        <v>Customer Support</v>
      </c>
      <c r="F718" s="1" t="str">
        <f>VLOOKUP(A718,Employee_Master_Raw!$1:$1048576,6,FALSE)</f>
        <v>Developer</v>
      </c>
      <c r="G718" s="1" t="str">
        <f>VLOOKUP(A718,Employee_Master_Raw!$1:$1048576,7,FALSE)</f>
        <v>Delhi</v>
      </c>
      <c r="H718" s="6" t="str">
        <f>IF(VLOOKUP(A718,Employee_Master_Raw!$1:$1048576,8,FALSE)=0,"",VLOOKUP(A718,Employee_Master_Raw!$1:$1048576,8,FALSE))</f>
        <v/>
      </c>
      <c r="I718" t="str">
        <f>VLOOKUP(A718,Employee_Master_Raw!$1:$1048576,9,FALSE)</f>
        <v>MBA</v>
      </c>
      <c r="J718" s="3">
        <f>VLOOKUP(A718,Employee_Master_Raw!$1:$1048576,10,FALSE)</f>
        <v>19</v>
      </c>
      <c r="K718" t="str">
        <f>VLOOKUP(A718,Employee_Master_Raw!$1:$1048576,11,FALSE)</f>
        <v>Anil Menon</v>
      </c>
      <c r="L718" s="10">
        <f>VLOOKUP(A718,HR_Metrics_Raw!$1:$1048576,2,FALSE)</f>
        <v>140946</v>
      </c>
      <c r="M718" s="3">
        <f>VLOOKUP(A718,HR_Metrics_Raw!$1:$1048576,3,FALSE)</f>
        <v>4</v>
      </c>
      <c r="N718" s="3">
        <f>VLOOKUP(A718,HR_Metrics_Raw!$1:$1048576,4,FALSE)</f>
        <v>1</v>
      </c>
      <c r="O718" s="12">
        <f>VLOOKUP(A718,HR_Metrics_Raw!$1:$1048576,5,FALSE)</f>
        <v>0.92799999999999994</v>
      </c>
      <c r="P718" s="3">
        <f>VLOOKUP(A718,HR_Metrics_Raw!$1:$1048576,6,FALSE)</f>
        <v>12</v>
      </c>
      <c r="Q718" t="str">
        <f>VLOOKUP(A718,HR_Metrics_Raw!$1:$1048576,7,FALSE)</f>
        <v>Maternity/Paternity</v>
      </c>
      <c r="R718" t="str">
        <f>VLOOKUP(A718,HR_Metrics_Raw!$1:$1048576,8,FALSE)</f>
        <v>No</v>
      </c>
      <c r="S718" s="3">
        <f>VLOOKUP(A718,HR_Metrics_Raw!$1:$1048576,9,FALSE)</f>
        <v>1</v>
      </c>
      <c r="T718" t="str">
        <f>VLOOKUP(A718,HR_Metrics_Raw!$1:$1048576,10,FALSE)</f>
        <v>No</v>
      </c>
      <c r="U718" t="str">
        <f>VLOOKUP(A718,HR_Metrics_Raw!$1:$1048576,11,FALSE)</f>
        <v>No</v>
      </c>
    </row>
    <row r="719" spans="1:21" x14ac:dyDescent="0.35">
      <c r="A719" s="1" t="s">
        <v>1883</v>
      </c>
      <c r="B719" s="1" t="str">
        <f>VLOOKUP(Final_HR_Data!A719,Employee_Master_Raw!$1:$1048576,2,FALSE)</f>
        <v>Sneha Iyer</v>
      </c>
      <c r="C719" s="1" t="str">
        <f>VLOOKUP(A719,Employee_Master_Raw!$1:$1048576,3,FALSE)</f>
        <v>Female</v>
      </c>
      <c r="D719" s="2">
        <f>VLOOKUP(A719,Employee_Master_Raw!$1:$1048576,4,FALSE)</f>
        <v>57</v>
      </c>
      <c r="E719" s="1" t="str">
        <f>VLOOKUP(A719,Employee_Master_Raw!$1:$1048576,5,FALSE)</f>
        <v>Operations</v>
      </c>
      <c r="F719" s="1" t="str">
        <f>VLOOKUP(A719,Employee_Master_Raw!$1:$1048576,6,FALSE)</f>
        <v>Manager</v>
      </c>
      <c r="G719" s="1" t="str">
        <f>VLOOKUP(A719,Employee_Master_Raw!$1:$1048576,7,FALSE)</f>
        <v>Delhi</v>
      </c>
      <c r="H719" s="6">
        <f>IF(VLOOKUP(A719,Employee_Master_Raw!$1:$1048576,8,FALSE)=0,"",VLOOKUP(A719,Employee_Master_Raw!$1:$1048576,8,FALSE))</f>
        <v>42388</v>
      </c>
      <c r="I719" t="str">
        <f>VLOOKUP(A719,Employee_Master_Raw!$1:$1048576,9,FALSE)</f>
        <v>MBA</v>
      </c>
      <c r="J719" s="3">
        <f>VLOOKUP(A719,Employee_Master_Raw!$1:$1048576,10,FALSE)</f>
        <v>0</v>
      </c>
      <c r="K719" t="str">
        <f>VLOOKUP(A719,Employee_Master_Raw!$1:$1048576,11,FALSE)</f>
        <v>Priya Sharma</v>
      </c>
      <c r="L719" s="10">
        <f>VLOOKUP(A719,HR_Metrics_Raw!$1:$1048576,2,FALSE)</f>
        <v>174227</v>
      </c>
      <c r="M719" s="3">
        <f>VLOOKUP(A719,HR_Metrics_Raw!$1:$1048576,3,FALSE)</f>
        <v>4</v>
      </c>
      <c r="N719" s="3">
        <f>VLOOKUP(A719,HR_Metrics_Raw!$1:$1048576,4,FALSE)</f>
        <v>9</v>
      </c>
      <c r="O719" s="12">
        <f>VLOOKUP(A719,HR_Metrics_Raw!$1:$1048576,5,FALSE)</f>
        <v>0.88800000000000001</v>
      </c>
      <c r="P719" s="3">
        <f>VLOOKUP(A719,HR_Metrics_Raw!$1:$1048576,6,FALSE)</f>
        <v>2</v>
      </c>
      <c r="Q719" t="str">
        <f>VLOOKUP(A719,HR_Metrics_Raw!$1:$1048576,7,FALSE)</f>
        <v>Casual</v>
      </c>
      <c r="R719" t="str">
        <f>VLOOKUP(A719,HR_Metrics_Raw!$1:$1048576,8,FALSE)</f>
        <v>No</v>
      </c>
      <c r="S719" s="3">
        <f>VLOOKUP(A719,HR_Metrics_Raw!$1:$1048576,9,FALSE)</f>
        <v>56</v>
      </c>
      <c r="T719" t="str">
        <f>VLOOKUP(A719,HR_Metrics_Raw!$1:$1048576,10,FALSE)</f>
        <v>No</v>
      </c>
      <c r="U719" t="str">
        <f>VLOOKUP(A719,HR_Metrics_Raw!$1:$1048576,11,FALSE)</f>
        <v>No</v>
      </c>
    </row>
    <row r="720" spans="1:21" x14ac:dyDescent="0.35">
      <c r="A720" s="1" t="s">
        <v>1580</v>
      </c>
      <c r="B720" s="1" t="str">
        <f>VLOOKUP(Final_HR_Data!A720,Employee_Master_Raw!$1:$1048576,2,FALSE)</f>
        <v>Kiran Patel</v>
      </c>
      <c r="C720" s="1" t="str">
        <f>VLOOKUP(A720,Employee_Master_Raw!$1:$1048576,3,FALSE)</f>
        <v>Female</v>
      </c>
      <c r="D720" s="2">
        <f>VLOOKUP(A720,Employee_Master_Raw!$1:$1048576,4,FALSE)</f>
        <v>59</v>
      </c>
      <c r="E720" s="1" t="str">
        <f>VLOOKUP(A720,Employee_Master_Raw!$1:$1048576,5,FALSE)</f>
        <v>IT</v>
      </c>
      <c r="F720" s="1" t="str">
        <f>VLOOKUP(A720,Employee_Master_Raw!$1:$1048576,6,FALSE)</f>
        <v>Manager</v>
      </c>
      <c r="G720" s="1" t="str">
        <f>VLOOKUP(A720,Employee_Master_Raw!$1:$1048576,7,FALSE)</f>
        <v>Delhi</v>
      </c>
      <c r="H720" s="6">
        <f>IF(VLOOKUP(A720,Employee_Master_Raw!$1:$1048576,8,FALSE)=0,"",VLOOKUP(A720,Employee_Master_Raw!$1:$1048576,8,FALSE))</f>
        <v>42998</v>
      </c>
      <c r="I720" t="str">
        <f>VLOOKUP(A720,Employee_Master_Raw!$1:$1048576,9,FALSE)</f>
        <v>MCA</v>
      </c>
      <c r="J720" s="3">
        <f>VLOOKUP(A720,Employee_Master_Raw!$1:$1048576,10,FALSE)</f>
        <v>5</v>
      </c>
      <c r="K720" t="str">
        <f>VLOOKUP(A720,Employee_Master_Raw!$1:$1048576,11,FALSE)</f>
        <v>Priya Sharma</v>
      </c>
      <c r="L720" s="10">
        <f>VLOOKUP(A720,HR_Metrics_Raw!$1:$1048576,2,FALSE)</f>
        <v>159456</v>
      </c>
      <c r="M720" s="3">
        <f>VLOOKUP(A720,HR_Metrics_Raw!$1:$1048576,3,FALSE)</f>
        <v>4</v>
      </c>
      <c r="N720" s="3">
        <f>VLOOKUP(A720,HR_Metrics_Raw!$1:$1048576,4,FALSE)</f>
        <v>5</v>
      </c>
      <c r="O720" s="12">
        <f>VLOOKUP(A720,HR_Metrics_Raw!$1:$1048576,5,FALSE)</f>
        <v>0.91</v>
      </c>
      <c r="P720" s="3">
        <f>VLOOKUP(A720,HR_Metrics_Raw!$1:$1048576,6,FALSE)</f>
        <v>17</v>
      </c>
      <c r="Q720" t="str">
        <f>VLOOKUP(A720,HR_Metrics_Raw!$1:$1048576,7,FALSE)</f>
        <v>Earned</v>
      </c>
      <c r="R720" t="str">
        <f>VLOOKUP(A720,HR_Metrics_Raw!$1:$1048576,8,FALSE)</f>
        <v>Yes</v>
      </c>
      <c r="S720" s="3">
        <f>VLOOKUP(A720,HR_Metrics_Raw!$1:$1048576,9,FALSE)</f>
        <v>31</v>
      </c>
      <c r="T720" t="str">
        <f>VLOOKUP(A720,HR_Metrics_Raw!$1:$1048576,10,FALSE)</f>
        <v>No</v>
      </c>
      <c r="U720" t="str">
        <f>VLOOKUP(A720,HR_Metrics_Raw!$1:$1048576,11,FALSE)</f>
        <v>No</v>
      </c>
    </row>
    <row r="721" spans="1:21" x14ac:dyDescent="0.35">
      <c r="A721" s="1" t="s">
        <v>2705</v>
      </c>
      <c r="B721" s="1" t="str">
        <f>VLOOKUP(Final_HR_Data!A721,Employee_Master_Raw!$1:$1048576,2,FALSE)</f>
        <v>Amit Das</v>
      </c>
      <c r="C721" s="1" t="str">
        <f>VLOOKUP(A721,Employee_Master_Raw!$1:$1048576,3,FALSE)</f>
        <v>Female</v>
      </c>
      <c r="D721" s="2">
        <f>VLOOKUP(A721,Employee_Master_Raw!$1:$1048576,4,FALSE)</f>
        <v>40</v>
      </c>
      <c r="E721" s="1" t="str">
        <f>VLOOKUP(A721,Employee_Master_Raw!$1:$1048576,5,FALSE)</f>
        <v>FINANCE</v>
      </c>
      <c r="F721" s="1" t="str">
        <f>VLOOKUP(A721,Employee_Master_Raw!$1:$1048576,6,FALSE)</f>
        <v>Specialist</v>
      </c>
      <c r="G721" s="1" t="str">
        <f>VLOOKUP(A721,Employee_Master_Raw!$1:$1048576,7,FALSE)</f>
        <v>Pune</v>
      </c>
      <c r="H721" s="6">
        <f>IF(VLOOKUP(A721,Employee_Master_Raw!$1:$1048576,8,FALSE)=0,"",VLOOKUP(A721,Employee_Master_Raw!$1:$1048576,8,FALSE))</f>
        <v>43511</v>
      </c>
      <c r="I721" t="str">
        <f>VLOOKUP(A721,Employee_Master_Raw!$1:$1048576,9,FALSE)</f>
        <v>Bachelor's</v>
      </c>
      <c r="J721" s="3">
        <f>VLOOKUP(A721,Employee_Master_Raw!$1:$1048576,10,FALSE)</f>
        <v>13</v>
      </c>
      <c r="K721" t="str">
        <f>VLOOKUP(A721,Employee_Master_Raw!$1:$1048576,11,FALSE)</f>
        <v>Anil Menon</v>
      </c>
      <c r="L721" s="10">
        <f>VLOOKUP(A721,HR_Metrics_Raw!$1:$1048576,2,FALSE)</f>
        <v>149338</v>
      </c>
      <c r="M721" s="3">
        <f>VLOOKUP(A721,HR_Metrics_Raw!$1:$1048576,3,FALSE)</f>
        <v>3</v>
      </c>
      <c r="N721" s="3">
        <f>VLOOKUP(A721,HR_Metrics_Raw!$1:$1048576,4,FALSE)</f>
        <v>3</v>
      </c>
      <c r="O721" s="12">
        <f>VLOOKUP(A721,HR_Metrics_Raw!$1:$1048576,5,FALSE)</f>
        <v>0.93400000000000005</v>
      </c>
      <c r="P721" s="3">
        <f>VLOOKUP(A721,HR_Metrics_Raw!$1:$1048576,6,FALSE)</f>
        <v>11</v>
      </c>
      <c r="Q721" t="str">
        <f>VLOOKUP(A721,HR_Metrics_Raw!$1:$1048576,7,FALSE)</f>
        <v>Sick</v>
      </c>
      <c r="R721" t="str">
        <f>VLOOKUP(A721,HR_Metrics_Raw!$1:$1048576,8,FALSE)</f>
        <v>No</v>
      </c>
      <c r="S721" s="3">
        <f>VLOOKUP(A721,HR_Metrics_Raw!$1:$1048576,9,FALSE)</f>
        <v>16</v>
      </c>
      <c r="T721" t="str">
        <f>VLOOKUP(A721,HR_Metrics_Raw!$1:$1048576,10,FALSE)</f>
        <v>No</v>
      </c>
      <c r="U721" t="str">
        <f>VLOOKUP(A721,HR_Metrics_Raw!$1:$1048576,11,FALSE)</f>
        <v>No</v>
      </c>
    </row>
    <row r="722" spans="1:21" x14ac:dyDescent="0.35">
      <c r="A722" s="1" t="s">
        <v>2140</v>
      </c>
      <c r="B722" s="1" t="str">
        <f>VLOOKUP(Final_HR_Data!A722,Employee_Master_Raw!$1:$1048576,2,FALSE)</f>
        <v>Ananya Sharma</v>
      </c>
      <c r="C722" s="1" t="str">
        <f>VLOOKUP(A722,Employee_Master_Raw!$1:$1048576,3,FALSE)</f>
        <v>Female</v>
      </c>
      <c r="D722" s="2">
        <f>VLOOKUP(A722,Employee_Master_Raw!$1:$1048576,4,FALSE)</f>
        <v>44</v>
      </c>
      <c r="E722" s="1" t="str">
        <f>VLOOKUP(A722,Employee_Master_Raw!$1:$1048576,5,FALSE)</f>
        <v>Operations</v>
      </c>
      <c r="F722" s="1" t="str">
        <f>VLOOKUP(A722,Employee_Master_Raw!$1:$1048576,6,FALSE)</f>
        <v>Analyst</v>
      </c>
      <c r="G722" s="1" t="str">
        <f>VLOOKUP(A722,Employee_Master_Raw!$1:$1048576,7,FALSE)</f>
        <v>Hyderabad</v>
      </c>
      <c r="H722" s="6">
        <f>IF(VLOOKUP(A722,Employee_Master_Raw!$1:$1048576,8,FALSE)=0,"",VLOOKUP(A722,Employee_Master_Raw!$1:$1048576,8,FALSE))</f>
        <v>44243</v>
      </c>
      <c r="I722" t="str">
        <f>VLOOKUP(A722,Employee_Master_Raw!$1:$1048576,9,FALSE)</f>
        <v>Bachelor's</v>
      </c>
      <c r="J722" s="3">
        <f>VLOOKUP(A722,Employee_Master_Raw!$1:$1048576,10,FALSE)</f>
        <v>13</v>
      </c>
      <c r="K722" t="str">
        <f>VLOOKUP(A722,Employee_Master_Raw!$1:$1048576,11,FALSE)</f>
        <v>Priya Sharma</v>
      </c>
      <c r="L722" s="10">
        <f>VLOOKUP(A722,HR_Metrics_Raw!$1:$1048576,2,FALSE)</f>
        <v>161999</v>
      </c>
      <c r="M722" s="3">
        <f>VLOOKUP(A722,HR_Metrics_Raw!$1:$1048576,3,FALSE)</f>
        <v>1</v>
      </c>
      <c r="N722" s="3">
        <f>VLOOKUP(A722,HR_Metrics_Raw!$1:$1048576,4,FALSE)</f>
        <v>6</v>
      </c>
      <c r="O722" s="12">
        <f>VLOOKUP(A722,HR_Metrics_Raw!$1:$1048576,5,FALSE)</f>
        <v>0.90599999999999992</v>
      </c>
      <c r="P722" s="3">
        <f>VLOOKUP(A722,HR_Metrics_Raw!$1:$1048576,6,FALSE)</f>
        <v>22</v>
      </c>
      <c r="Q722" t="str">
        <f>VLOOKUP(A722,HR_Metrics_Raw!$1:$1048576,7,FALSE)</f>
        <v>Earned</v>
      </c>
      <c r="R722" t="str">
        <f>VLOOKUP(A722,HR_Metrics_Raw!$1:$1048576,8,FALSE)</f>
        <v>Yes</v>
      </c>
      <c r="S722" s="3">
        <f>VLOOKUP(A722,HR_Metrics_Raw!$1:$1048576,9,FALSE)</f>
        <v>56</v>
      </c>
      <c r="T722" t="str">
        <f>VLOOKUP(A722,HR_Metrics_Raw!$1:$1048576,10,FALSE)</f>
        <v>No</v>
      </c>
      <c r="U722" t="str">
        <f>VLOOKUP(A722,HR_Metrics_Raw!$1:$1048576,11,FALSE)</f>
        <v>No</v>
      </c>
    </row>
    <row r="723" spans="1:21" x14ac:dyDescent="0.35">
      <c r="A723" s="1" t="s">
        <v>242</v>
      </c>
      <c r="B723" s="1" t="str">
        <f>VLOOKUP(Final_HR_Data!A723,Employee_Master_Raw!$1:$1048576,2,FALSE)</f>
        <v>Kiran Patel</v>
      </c>
      <c r="C723" s="1" t="str">
        <f>VLOOKUP(A723,Employee_Master_Raw!$1:$1048576,3,FALSE)</f>
        <v>Male</v>
      </c>
      <c r="D723" s="2">
        <f>VLOOKUP(A723,Employee_Master_Raw!$1:$1048576,4,FALSE)</f>
        <v>53</v>
      </c>
      <c r="E723" s="1" t="str">
        <f>VLOOKUP(A723,Employee_Master_Raw!$1:$1048576,5,FALSE)</f>
        <v>HR</v>
      </c>
      <c r="F723" s="1" t="str">
        <f>VLOOKUP(A723,Employee_Master_Raw!$1:$1048576,6,FALSE)</f>
        <v>Developer</v>
      </c>
      <c r="G723" s="1" t="str">
        <f>VLOOKUP(A723,Employee_Master_Raw!$1:$1048576,7,FALSE)</f>
        <v>Kochi</v>
      </c>
      <c r="H723" s="6">
        <f>IF(VLOOKUP(A723,Employee_Master_Raw!$1:$1048576,8,FALSE)=0,"",VLOOKUP(A723,Employee_Master_Raw!$1:$1048576,8,FALSE))</f>
        <v>45799</v>
      </c>
      <c r="I723" t="str">
        <f>VLOOKUP(A723,Employee_Master_Raw!$1:$1048576,9,FALSE)</f>
        <v>Master's</v>
      </c>
      <c r="J723" s="3">
        <f>VLOOKUP(A723,Employee_Master_Raw!$1:$1048576,10,FALSE)</f>
        <v>17</v>
      </c>
      <c r="K723" t="str">
        <f>VLOOKUP(A723,Employee_Master_Raw!$1:$1048576,11,FALSE)</f>
        <v>Rahul Nair</v>
      </c>
      <c r="L723" s="10">
        <f>VLOOKUP(A723,HR_Metrics_Raw!$1:$1048576,2,FALSE)</f>
        <v>70879</v>
      </c>
      <c r="M723" s="3">
        <f>VLOOKUP(A723,HR_Metrics_Raw!$1:$1048576,3,FALSE)</f>
        <v>4</v>
      </c>
      <c r="N723" s="3">
        <f>VLOOKUP(A723,HR_Metrics_Raw!$1:$1048576,4,FALSE)</f>
        <v>5</v>
      </c>
      <c r="O723" s="12">
        <f>VLOOKUP(A723,HR_Metrics_Raw!$1:$1048576,5,FALSE)</f>
        <v>0.85400000000000009</v>
      </c>
      <c r="P723" s="3">
        <f>VLOOKUP(A723,HR_Metrics_Raw!$1:$1048576,6,FALSE)</f>
        <v>9</v>
      </c>
      <c r="Q723" t="str">
        <f>VLOOKUP(A723,HR_Metrics_Raw!$1:$1048576,7,FALSE)</f>
        <v>Casual</v>
      </c>
      <c r="R723" t="str">
        <f>VLOOKUP(A723,HR_Metrics_Raw!$1:$1048576,8,FALSE)</f>
        <v>No</v>
      </c>
      <c r="S723" s="3">
        <f>VLOOKUP(A723,HR_Metrics_Raw!$1:$1048576,9,FALSE)</f>
        <v>13</v>
      </c>
      <c r="T723" t="str">
        <f>VLOOKUP(A723,HR_Metrics_Raw!$1:$1048576,10,FALSE)</f>
        <v>No</v>
      </c>
      <c r="U723" t="str">
        <f>VLOOKUP(A723,HR_Metrics_Raw!$1:$1048576,11,FALSE)</f>
        <v>No</v>
      </c>
    </row>
    <row r="724" spans="1:21" x14ac:dyDescent="0.35">
      <c r="A724" s="1" t="s">
        <v>1632</v>
      </c>
      <c r="B724" s="1" t="str">
        <f>VLOOKUP(Final_HR_Data!A724,Employee_Master_Raw!$1:$1048576,2,FALSE)</f>
        <v>Sneha Iyer</v>
      </c>
      <c r="C724" s="1" t="str">
        <f>VLOOKUP(A724,Employee_Master_Raw!$1:$1048576,3,FALSE)</f>
        <v>Female</v>
      </c>
      <c r="D724" s="2">
        <f>VLOOKUP(A724,Employee_Master_Raw!$1:$1048576,4,FALSE)</f>
        <v>29</v>
      </c>
      <c r="E724" s="1" t="str">
        <f>VLOOKUP(A724,Employee_Master_Raw!$1:$1048576,5,FALSE)</f>
        <v>HR</v>
      </c>
      <c r="F724" s="1" t="str">
        <f>VLOOKUP(A724,Employee_Master_Raw!$1:$1048576,6,FALSE)</f>
        <v>Developer</v>
      </c>
      <c r="G724" s="1" t="str">
        <f>VLOOKUP(A724,Employee_Master_Raw!$1:$1048576,7,FALSE)</f>
        <v>Mumbai</v>
      </c>
      <c r="H724" s="6">
        <f>IF(VLOOKUP(A724,Employee_Master_Raw!$1:$1048576,8,FALSE)=0,"",VLOOKUP(A724,Employee_Master_Raw!$1:$1048576,8,FALSE))</f>
        <v>45127</v>
      </c>
      <c r="I724" t="str">
        <f>VLOOKUP(A724,Employee_Master_Raw!$1:$1048576,9,FALSE)</f>
        <v>MCA</v>
      </c>
      <c r="J724" s="3">
        <f>VLOOKUP(A724,Employee_Master_Raw!$1:$1048576,10,FALSE)</f>
        <v>6</v>
      </c>
      <c r="K724" t="str">
        <f>VLOOKUP(A724,Employee_Master_Raw!$1:$1048576,11,FALSE)</f>
        <v>Priya Sharma</v>
      </c>
      <c r="L724" s="10">
        <f>VLOOKUP(A724,HR_Metrics_Raw!$1:$1048576,2,FALSE)</f>
        <v>158550</v>
      </c>
      <c r="M724" s="3">
        <f>VLOOKUP(A724,HR_Metrics_Raw!$1:$1048576,3,FALSE)</f>
        <v>2</v>
      </c>
      <c r="N724" s="3">
        <f>VLOOKUP(A724,HR_Metrics_Raw!$1:$1048576,4,FALSE)</f>
        <v>10</v>
      </c>
      <c r="O724" s="12">
        <f>VLOOKUP(A724,HR_Metrics_Raw!$1:$1048576,5,FALSE)</f>
        <v>0.92099999999999993</v>
      </c>
      <c r="P724" s="3">
        <f>VLOOKUP(A724,HR_Metrics_Raw!$1:$1048576,6,FALSE)</f>
        <v>29</v>
      </c>
      <c r="Q724" t="str">
        <f>VLOOKUP(A724,HR_Metrics_Raw!$1:$1048576,7,FALSE)</f>
        <v>Earned</v>
      </c>
      <c r="R724" t="str">
        <f>VLOOKUP(A724,HR_Metrics_Raw!$1:$1048576,8,FALSE)</f>
        <v>No</v>
      </c>
      <c r="S724" s="3">
        <f>VLOOKUP(A724,HR_Metrics_Raw!$1:$1048576,9,FALSE)</f>
        <v>37</v>
      </c>
      <c r="T724" t="str">
        <f>VLOOKUP(A724,HR_Metrics_Raw!$1:$1048576,10,FALSE)</f>
        <v>No</v>
      </c>
      <c r="U724" t="str">
        <f>VLOOKUP(A724,HR_Metrics_Raw!$1:$1048576,11,FALSE)</f>
        <v>No</v>
      </c>
    </row>
    <row r="725" spans="1:21" x14ac:dyDescent="0.35">
      <c r="A725" s="1" t="s">
        <v>1385</v>
      </c>
      <c r="B725" s="1" t="str">
        <f>VLOOKUP(Final_HR_Data!A725,Employee_Master_Raw!$1:$1048576,2,FALSE)</f>
        <v>Arjun Nair</v>
      </c>
      <c r="C725" s="1" t="str">
        <f>VLOOKUP(A725,Employee_Master_Raw!$1:$1048576,3,FALSE)</f>
        <v>Male</v>
      </c>
      <c r="D725" s="2">
        <f>VLOOKUP(A725,Employee_Master_Raw!$1:$1048576,4,FALSE)</f>
        <v>56</v>
      </c>
      <c r="E725" s="1" t="str">
        <f>VLOOKUP(A725,Employee_Master_Raw!$1:$1048576,5,FALSE)</f>
        <v>Finance</v>
      </c>
      <c r="F725" s="1" t="str">
        <f>VLOOKUP(A725,Employee_Master_Raw!$1:$1048576,6,FALSE)</f>
        <v>Analyst</v>
      </c>
      <c r="G725" s="1" t="str">
        <f>VLOOKUP(A725,Employee_Master_Raw!$1:$1048576,7,FALSE)</f>
        <v>Kochi</v>
      </c>
      <c r="H725" s="6">
        <f>IF(VLOOKUP(A725,Employee_Master_Raw!$1:$1048576,8,FALSE)=0,"",VLOOKUP(A725,Employee_Master_Raw!$1:$1048576,8,FALSE))</f>
        <v>43334</v>
      </c>
      <c r="I725" t="str">
        <f>VLOOKUP(A725,Employee_Master_Raw!$1:$1048576,9,FALSE)</f>
        <v>Master's</v>
      </c>
      <c r="J725" s="3">
        <f>VLOOKUP(A725,Employee_Master_Raw!$1:$1048576,10,FALSE)</f>
        <v>11</v>
      </c>
      <c r="K725" t="str">
        <f>VLOOKUP(A725,Employee_Master_Raw!$1:$1048576,11,FALSE)</f>
        <v>Sneha Thomas</v>
      </c>
      <c r="L725" s="10">
        <f>VLOOKUP(A725,HR_Metrics_Raw!$1:$1048576,2,FALSE)</f>
        <v>165168</v>
      </c>
      <c r="M725" s="3">
        <f>VLOOKUP(A725,HR_Metrics_Raw!$1:$1048576,3,FALSE)</f>
        <v>3</v>
      </c>
      <c r="N725" s="3">
        <f>VLOOKUP(A725,HR_Metrics_Raw!$1:$1048576,4,FALSE)</f>
        <v>6</v>
      </c>
      <c r="O725" s="12">
        <f>VLOOKUP(A725,HR_Metrics_Raw!$1:$1048576,5,FALSE)</f>
        <v>0.93799999999999994</v>
      </c>
      <c r="P725" s="3">
        <f>VLOOKUP(A725,HR_Metrics_Raw!$1:$1048576,6,FALSE)</f>
        <v>8</v>
      </c>
      <c r="Q725" t="str">
        <f>VLOOKUP(A725,HR_Metrics_Raw!$1:$1048576,7,FALSE)</f>
        <v>Casual</v>
      </c>
      <c r="R725" t="str">
        <f>VLOOKUP(A725,HR_Metrics_Raw!$1:$1048576,8,FALSE)</f>
        <v>No</v>
      </c>
      <c r="S725" s="3">
        <f>VLOOKUP(A725,HR_Metrics_Raw!$1:$1048576,9,FALSE)</f>
        <v>27</v>
      </c>
      <c r="T725" t="str">
        <f>VLOOKUP(A725,HR_Metrics_Raw!$1:$1048576,10,FALSE)</f>
        <v>No</v>
      </c>
      <c r="U725" t="str">
        <f>VLOOKUP(A725,HR_Metrics_Raw!$1:$1048576,11,FALSE)</f>
        <v>No</v>
      </c>
    </row>
    <row r="726" spans="1:21" x14ac:dyDescent="0.35">
      <c r="A726" s="1" t="s">
        <v>1317</v>
      </c>
      <c r="B726" s="1" t="str">
        <f>VLOOKUP(Final_HR_Data!A726,Employee_Master_Raw!$1:$1048576,2,FALSE)</f>
        <v>Ananya Sharma</v>
      </c>
      <c r="C726" s="1" t="str">
        <f>VLOOKUP(A726,Employee_Master_Raw!$1:$1048576,3,FALSE)</f>
        <v>Female</v>
      </c>
      <c r="D726" s="2">
        <f>VLOOKUP(A726,Employee_Master_Raw!$1:$1048576,4,FALSE)</f>
        <v>30</v>
      </c>
      <c r="E726" s="1" t="str">
        <f>VLOOKUP(A726,Employee_Master_Raw!$1:$1048576,5,FALSE)</f>
        <v>IT</v>
      </c>
      <c r="F726" s="1" t="str">
        <f>VLOOKUP(A726,Employee_Master_Raw!$1:$1048576,6,FALSE)</f>
        <v>Executive</v>
      </c>
      <c r="G726" s="1" t="str">
        <f>VLOOKUP(A726,Employee_Master_Raw!$1:$1048576,7,FALSE)</f>
        <v>Pune</v>
      </c>
      <c r="H726" s="6">
        <f>IF(VLOOKUP(A726,Employee_Master_Raw!$1:$1048576,8,FALSE)=0,"",VLOOKUP(A726,Employee_Master_Raw!$1:$1048576,8,FALSE))</f>
        <v>44298</v>
      </c>
      <c r="I726" t="str">
        <f>VLOOKUP(A726,Employee_Master_Raw!$1:$1048576,9,FALSE)</f>
        <v>Master's</v>
      </c>
      <c r="J726" s="3">
        <f>VLOOKUP(A726,Employee_Master_Raw!$1:$1048576,10,FALSE)</f>
        <v>19</v>
      </c>
      <c r="K726" t="str">
        <f>VLOOKUP(A726,Employee_Master_Raw!$1:$1048576,11,FALSE)</f>
        <v>Anil Menon</v>
      </c>
      <c r="L726" s="10">
        <f>VLOOKUP(A726,HR_Metrics_Raw!$1:$1048576,2,FALSE)</f>
        <v>105646</v>
      </c>
      <c r="M726" s="3">
        <f>VLOOKUP(A726,HR_Metrics_Raw!$1:$1048576,3,FALSE)</f>
        <v>1</v>
      </c>
      <c r="N726" s="3">
        <f>VLOOKUP(A726,HR_Metrics_Raw!$1:$1048576,4,FALSE)</f>
        <v>8</v>
      </c>
      <c r="O726" s="12">
        <f>VLOOKUP(A726,HR_Metrics_Raw!$1:$1048576,5,FALSE)</f>
        <v>0.91900000000000004</v>
      </c>
      <c r="P726" s="3">
        <f>VLOOKUP(A726,HR_Metrics_Raw!$1:$1048576,6,FALSE)</f>
        <v>17</v>
      </c>
      <c r="Q726" t="str">
        <f>VLOOKUP(A726,HR_Metrics_Raw!$1:$1048576,7,FALSE)</f>
        <v>Unpaid</v>
      </c>
      <c r="R726" t="str">
        <f>VLOOKUP(A726,HR_Metrics_Raw!$1:$1048576,8,FALSE)</f>
        <v>Yes</v>
      </c>
      <c r="S726" s="3">
        <f>VLOOKUP(A726,HR_Metrics_Raw!$1:$1048576,9,FALSE)</f>
        <v>6</v>
      </c>
      <c r="T726" t="str">
        <f>VLOOKUP(A726,HR_Metrics_Raw!$1:$1048576,10,FALSE)</f>
        <v>Yes</v>
      </c>
      <c r="U726" t="str">
        <f>VLOOKUP(A726,HR_Metrics_Raw!$1:$1048576,11,FALSE)</f>
        <v>No</v>
      </c>
    </row>
    <row r="727" spans="1:21" x14ac:dyDescent="0.35">
      <c r="A727" s="1" t="s">
        <v>1613</v>
      </c>
      <c r="B727" s="1" t="str">
        <f>VLOOKUP(Final_HR_Data!A727,Employee_Master_Raw!$1:$1048576,2,FALSE)</f>
        <v>Priya Menon</v>
      </c>
      <c r="C727" s="1" t="str">
        <f>VLOOKUP(A727,Employee_Master_Raw!$1:$1048576,3,FALSE)</f>
        <v>Female</v>
      </c>
      <c r="D727" s="2">
        <f>VLOOKUP(A727,Employee_Master_Raw!$1:$1048576,4,FALSE)</f>
        <v>46</v>
      </c>
      <c r="E727" s="1" t="str">
        <f>VLOOKUP(A727,Employee_Master_Raw!$1:$1048576,5,FALSE)</f>
        <v>IT</v>
      </c>
      <c r="F727" s="1" t="str">
        <f>VLOOKUP(A727,Employee_Master_Raw!$1:$1048576,6,FALSE)</f>
        <v>Manager</v>
      </c>
      <c r="G727" s="1" t="str">
        <f>VLOOKUP(A727,Employee_Master_Raw!$1:$1048576,7,FALSE)</f>
        <v>Hyderabad</v>
      </c>
      <c r="H727" s="6">
        <f>IF(VLOOKUP(A727,Employee_Master_Raw!$1:$1048576,8,FALSE)=0,"",VLOOKUP(A727,Employee_Master_Raw!$1:$1048576,8,FALSE))</f>
        <v>42668</v>
      </c>
      <c r="I727" t="str">
        <f>VLOOKUP(A727,Employee_Master_Raw!$1:$1048576,9,FALSE)</f>
        <v>Bachelor's</v>
      </c>
      <c r="J727" s="3">
        <f>VLOOKUP(A727,Employee_Master_Raw!$1:$1048576,10,FALSE)</f>
        <v>14</v>
      </c>
      <c r="K727" t="str">
        <f>VLOOKUP(A727,Employee_Master_Raw!$1:$1048576,11,FALSE)</f>
        <v>Rahul Nair</v>
      </c>
      <c r="L727" s="10">
        <f>VLOOKUP(A727,HR_Metrics_Raw!$1:$1048576,2,FALSE)</f>
        <v>163769</v>
      </c>
      <c r="M727" s="3">
        <f>VLOOKUP(A727,HR_Metrics_Raw!$1:$1048576,3,FALSE)</f>
        <v>2</v>
      </c>
      <c r="N727" s="3">
        <f>VLOOKUP(A727,HR_Metrics_Raw!$1:$1048576,4,FALSE)</f>
        <v>1</v>
      </c>
      <c r="O727" s="12">
        <f>VLOOKUP(A727,HR_Metrics_Raw!$1:$1048576,5,FALSE)</f>
        <v>1</v>
      </c>
      <c r="P727" s="3">
        <f>VLOOKUP(A727,HR_Metrics_Raw!$1:$1048576,6,FALSE)</f>
        <v>3</v>
      </c>
      <c r="Q727" t="str">
        <f>VLOOKUP(A727,HR_Metrics_Raw!$1:$1048576,7,FALSE)</f>
        <v>Unpaid</v>
      </c>
      <c r="R727" t="str">
        <f>VLOOKUP(A727,HR_Metrics_Raw!$1:$1048576,8,FALSE)</f>
        <v>No</v>
      </c>
      <c r="S727" s="3">
        <f>VLOOKUP(A727,HR_Metrics_Raw!$1:$1048576,9,FALSE)</f>
        <v>25</v>
      </c>
      <c r="T727" t="str">
        <f>VLOOKUP(A727,HR_Metrics_Raw!$1:$1048576,10,FALSE)</f>
        <v>No</v>
      </c>
      <c r="U727" t="str">
        <f>VLOOKUP(A727,HR_Metrics_Raw!$1:$1048576,11,FALSE)</f>
        <v>No</v>
      </c>
    </row>
    <row r="728" spans="1:21" x14ac:dyDescent="0.35">
      <c r="A728" s="1" t="s">
        <v>1029</v>
      </c>
      <c r="B728" s="1" t="str">
        <f>VLOOKUP(Final_HR_Data!A728,Employee_Master_Raw!$1:$1048576,2,FALSE)</f>
        <v>Neha Thomas</v>
      </c>
      <c r="C728" s="1" t="str">
        <f>VLOOKUP(A728,Employee_Master_Raw!$1:$1048576,3,FALSE)</f>
        <v>Male</v>
      </c>
      <c r="D728" s="2">
        <f>VLOOKUP(A728,Employee_Master_Raw!$1:$1048576,4,FALSE)</f>
        <v>46</v>
      </c>
      <c r="E728" s="1" t="str">
        <f>VLOOKUP(A728,Employee_Master_Raw!$1:$1048576,5,FALSE)</f>
        <v>HR</v>
      </c>
      <c r="F728" s="1" t="str">
        <f>VLOOKUP(A728,Employee_Master_Raw!$1:$1048576,6,FALSE)</f>
        <v>Specialist</v>
      </c>
      <c r="G728" s="1" t="str">
        <f>VLOOKUP(A728,Employee_Master_Raw!$1:$1048576,7,FALSE)</f>
        <v>Hyderabad</v>
      </c>
      <c r="H728" s="6">
        <f>IF(VLOOKUP(A728,Employee_Master_Raw!$1:$1048576,8,FALSE)=0,"",VLOOKUP(A728,Employee_Master_Raw!$1:$1048576,8,FALSE))</f>
        <v>42759</v>
      </c>
      <c r="I728" t="str">
        <f>VLOOKUP(A728,Employee_Master_Raw!$1:$1048576,9,FALSE)</f>
        <v>MBA</v>
      </c>
      <c r="J728" s="3">
        <f>VLOOKUP(A728,Employee_Master_Raw!$1:$1048576,10,FALSE)</f>
        <v>16</v>
      </c>
      <c r="K728" t="str">
        <f>VLOOKUP(A728,Employee_Master_Raw!$1:$1048576,11,FALSE)</f>
        <v>Anil Menon</v>
      </c>
      <c r="L728" s="10">
        <f>VLOOKUP(A728,HR_Metrics_Raw!$1:$1048576,2,FALSE)</f>
        <v>158915</v>
      </c>
      <c r="M728" s="3">
        <f>VLOOKUP(A728,HR_Metrics_Raw!$1:$1048576,3,FALSE)</f>
        <v>5</v>
      </c>
      <c r="N728" s="3">
        <f>VLOOKUP(A728,HR_Metrics_Raw!$1:$1048576,4,FALSE)</f>
        <v>9</v>
      </c>
      <c r="O728" s="12">
        <f>VLOOKUP(A728,HR_Metrics_Raw!$1:$1048576,5,FALSE)</f>
        <v>0.92799999999999994</v>
      </c>
      <c r="P728" s="3">
        <f>VLOOKUP(A728,HR_Metrics_Raw!$1:$1048576,6,FALSE)</f>
        <v>17</v>
      </c>
      <c r="Q728" t="str">
        <f>VLOOKUP(A728,HR_Metrics_Raw!$1:$1048576,7,FALSE)</f>
        <v>Earned</v>
      </c>
      <c r="R728" t="str">
        <f>VLOOKUP(A728,HR_Metrics_Raw!$1:$1048576,8,FALSE)</f>
        <v>No</v>
      </c>
      <c r="S728" s="3">
        <f>VLOOKUP(A728,HR_Metrics_Raw!$1:$1048576,9,FALSE)</f>
        <v>42</v>
      </c>
      <c r="T728" t="str">
        <f>VLOOKUP(A728,HR_Metrics_Raw!$1:$1048576,10,FALSE)</f>
        <v>No</v>
      </c>
      <c r="U728" t="str">
        <f>VLOOKUP(A728,HR_Metrics_Raw!$1:$1048576,11,FALSE)</f>
        <v>No</v>
      </c>
    </row>
    <row r="729" spans="1:21" x14ac:dyDescent="0.35">
      <c r="A729" s="1" t="s">
        <v>1857</v>
      </c>
      <c r="B729" s="1" t="str">
        <f>VLOOKUP(Final_HR_Data!A729,Employee_Master_Raw!$1:$1048576,2,FALSE)</f>
        <v>Ananya Sharma</v>
      </c>
      <c r="C729" s="1" t="str">
        <f>VLOOKUP(A729,Employee_Master_Raw!$1:$1048576,3,FALSE)</f>
        <v>Female</v>
      </c>
      <c r="D729" s="2">
        <f>VLOOKUP(A729,Employee_Master_Raw!$1:$1048576,4,FALSE)</f>
        <v>46</v>
      </c>
      <c r="E729" s="1" t="str">
        <f>VLOOKUP(A729,Employee_Master_Raw!$1:$1048576,5,FALSE)</f>
        <v>Finance</v>
      </c>
      <c r="F729" s="1" t="str">
        <f>VLOOKUP(A729,Employee_Master_Raw!$1:$1048576,6,FALSE)</f>
        <v>Manager</v>
      </c>
      <c r="G729" s="1" t="str">
        <f>VLOOKUP(A729,Employee_Master_Raw!$1:$1048576,7,FALSE)</f>
        <v>Bangalore</v>
      </c>
      <c r="H729" s="6">
        <f>IF(VLOOKUP(A729,Employee_Master_Raw!$1:$1048576,8,FALSE)=0,"",VLOOKUP(A729,Employee_Master_Raw!$1:$1048576,8,FALSE))</f>
        <v>45736</v>
      </c>
      <c r="I729" t="str">
        <f>VLOOKUP(A729,Employee_Master_Raw!$1:$1048576,9,FALSE)</f>
        <v>Master's</v>
      </c>
      <c r="J729" s="3">
        <f>VLOOKUP(A729,Employee_Master_Raw!$1:$1048576,10,FALSE)</f>
        <v>5</v>
      </c>
      <c r="K729" t="str">
        <f>VLOOKUP(A729,Employee_Master_Raw!$1:$1048576,11,FALSE)</f>
        <v>Rahul Nair</v>
      </c>
      <c r="L729" s="10">
        <f>VLOOKUP(A729,HR_Metrics_Raw!$1:$1048576,2,FALSE)</f>
        <v>35382</v>
      </c>
      <c r="M729" s="3">
        <f>VLOOKUP(A729,HR_Metrics_Raw!$1:$1048576,3,FALSE)</f>
        <v>5</v>
      </c>
      <c r="N729" s="3">
        <f>VLOOKUP(A729,HR_Metrics_Raw!$1:$1048576,4,FALSE)</f>
        <v>2</v>
      </c>
      <c r="O729" s="12">
        <f>VLOOKUP(A729,HR_Metrics_Raw!$1:$1048576,5,FALSE)</f>
        <v>0.96299999999999997</v>
      </c>
      <c r="P729" s="3">
        <f>VLOOKUP(A729,HR_Metrics_Raw!$1:$1048576,6,FALSE)</f>
        <v>28</v>
      </c>
      <c r="Q729" t="str">
        <f>VLOOKUP(A729,HR_Metrics_Raw!$1:$1048576,7,FALSE)</f>
        <v>Casual</v>
      </c>
      <c r="R729" t="str">
        <f>VLOOKUP(A729,HR_Metrics_Raw!$1:$1048576,8,FALSE)</f>
        <v>Yes</v>
      </c>
      <c r="S729" s="3">
        <f>VLOOKUP(A729,HR_Metrics_Raw!$1:$1048576,9,FALSE)</f>
        <v>56</v>
      </c>
      <c r="T729" t="str">
        <f>VLOOKUP(A729,HR_Metrics_Raw!$1:$1048576,10,FALSE)</f>
        <v>Yes</v>
      </c>
      <c r="U729" t="str">
        <f>VLOOKUP(A729,HR_Metrics_Raw!$1:$1048576,11,FALSE)</f>
        <v>Yes</v>
      </c>
    </row>
    <row r="730" spans="1:21" x14ac:dyDescent="0.35">
      <c r="A730" s="1" t="s">
        <v>2250</v>
      </c>
      <c r="B730" s="1" t="str">
        <f>VLOOKUP(Final_HR_Data!A730,Employee_Master_Raw!$1:$1048576,2,FALSE)</f>
        <v>Arjun Nair</v>
      </c>
      <c r="C730" s="1" t="str">
        <f>VLOOKUP(A730,Employee_Master_Raw!$1:$1048576,3,FALSE)</f>
        <v>Female</v>
      </c>
      <c r="D730" s="2">
        <f>VLOOKUP(A730,Employee_Master_Raw!$1:$1048576,4,FALSE)</f>
        <v>51</v>
      </c>
      <c r="E730" s="1" t="str">
        <f>VLOOKUP(A730,Employee_Master_Raw!$1:$1048576,5,FALSE)</f>
        <v>Finance</v>
      </c>
      <c r="F730" s="1" t="str">
        <f>VLOOKUP(A730,Employee_Master_Raw!$1:$1048576,6,FALSE)</f>
        <v>Specialist</v>
      </c>
      <c r="G730" s="1" t="str">
        <f>VLOOKUP(A730,Employee_Master_Raw!$1:$1048576,7,FALSE)</f>
        <v>Bangalore</v>
      </c>
      <c r="H730" s="6">
        <f>IF(VLOOKUP(A730,Employee_Master_Raw!$1:$1048576,8,FALSE)=0,"",VLOOKUP(A730,Employee_Master_Raw!$1:$1048576,8,FALSE))</f>
        <v>45243</v>
      </c>
      <c r="I730" t="str">
        <f>VLOOKUP(A730,Employee_Master_Raw!$1:$1048576,9,FALSE)</f>
        <v>Master's</v>
      </c>
      <c r="J730" s="3">
        <f>VLOOKUP(A730,Employee_Master_Raw!$1:$1048576,10,FALSE)</f>
        <v>10</v>
      </c>
      <c r="K730" t="str">
        <f>VLOOKUP(A730,Employee_Master_Raw!$1:$1048576,11,FALSE)</f>
        <v>Priya Sharma</v>
      </c>
      <c r="L730" s="10">
        <f>VLOOKUP(A730,HR_Metrics_Raw!$1:$1048576,2,FALSE)</f>
        <v>49607</v>
      </c>
      <c r="M730" s="3">
        <f>VLOOKUP(A730,HR_Metrics_Raw!$1:$1048576,3,FALSE)</f>
        <v>4</v>
      </c>
      <c r="N730" s="3">
        <f>VLOOKUP(A730,HR_Metrics_Raw!$1:$1048576,4,FALSE)</f>
        <v>10</v>
      </c>
      <c r="O730" s="12">
        <f>VLOOKUP(A730,HR_Metrics_Raw!$1:$1048576,5,FALSE)</f>
        <v>1</v>
      </c>
      <c r="P730" s="3">
        <f>VLOOKUP(A730,HR_Metrics_Raw!$1:$1048576,6,FALSE)</f>
        <v>25</v>
      </c>
      <c r="Q730" t="str">
        <f>VLOOKUP(A730,HR_Metrics_Raw!$1:$1048576,7,FALSE)</f>
        <v>Earned</v>
      </c>
      <c r="R730" t="str">
        <f>VLOOKUP(A730,HR_Metrics_Raw!$1:$1048576,8,FALSE)</f>
        <v>No</v>
      </c>
      <c r="S730" s="3">
        <f>VLOOKUP(A730,HR_Metrics_Raw!$1:$1048576,9,FALSE)</f>
        <v>72</v>
      </c>
      <c r="T730" t="str">
        <f>VLOOKUP(A730,HR_Metrics_Raw!$1:$1048576,10,FALSE)</f>
        <v>No</v>
      </c>
      <c r="U730" t="str">
        <f>VLOOKUP(A730,HR_Metrics_Raw!$1:$1048576,11,FALSE)</f>
        <v>Yes</v>
      </c>
    </row>
    <row r="731" spans="1:21" x14ac:dyDescent="0.35">
      <c r="A731" s="1" t="s">
        <v>1638</v>
      </c>
      <c r="B731" s="1" t="str">
        <f>VLOOKUP(Final_HR_Data!A731,Employee_Master_Raw!$1:$1048576,2,FALSE)</f>
        <v>Amit Das</v>
      </c>
      <c r="C731" s="1" t="str">
        <f>VLOOKUP(A731,Employee_Master_Raw!$1:$1048576,3,FALSE)</f>
        <v>Female</v>
      </c>
      <c r="D731" s="2">
        <f>VLOOKUP(A731,Employee_Master_Raw!$1:$1048576,4,FALSE)</f>
        <v>37</v>
      </c>
      <c r="E731" s="1" t="str">
        <f>VLOOKUP(A731,Employee_Master_Raw!$1:$1048576,5,FALSE)</f>
        <v>HR</v>
      </c>
      <c r="F731" s="1" t="str">
        <f>VLOOKUP(A731,Employee_Master_Raw!$1:$1048576,6,FALSE)</f>
        <v>Specialist</v>
      </c>
      <c r="G731" s="1" t="str">
        <f>VLOOKUP(A731,Employee_Master_Raw!$1:$1048576,7,FALSE)</f>
        <v>Mumbai</v>
      </c>
      <c r="H731" s="6" t="str">
        <f>IF(VLOOKUP(A731,Employee_Master_Raw!$1:$1048576,8,FALSE)=0,"",VLOOKUP(A731,Employee_Master_Raw!$1:$1048576,8,FALSE))</f>
        <v/>
      </c>
      <c r="I731" t="str">
        <f>VLOOKUP(A731,Employee_Master_Raw!$1:$1048576,9,FALSE)</f>
        <v>MCA</v>
      </c>
      <c r="J731" s="3">
        <f>VLOOKUP(A731,Employee_Master_Raw!$1:$1048576,10,FALSE)</f>
        <v>5</v>
      </c>
      <c r="K731" t="str">
        <f>VLOOKUP(A731,Employee_Master_Raw!$1:$1048576,11,FALSE)</f>
        <v>Rahul Nair</v>
      </c>
      <c r="L731" s="10">
        <f>VLOOKUP(A731,HR_Metrics_Raw!$1:$1048576,2,FALSE)</f>
        <v>42218</v>
      </c>
      <c r="M731" s="3">
        <f>VLOOKUP(A731,HR_Metrics_Raw!$1:$1048576,3,FALSE)</f>
        <v>4</v>
      </c>
      <c r="N731" s="3">
        <f>VLOOKUP(A731,HR_Metrics_Raw!$1:$1048576,4,FALSE)</f>
        <v>2</v>
      </c>
      <c r="O731" s="12">
        <f>VLOOKUP(A731,HR_Metrics_Raw!$1:$1048576,5,FALSE)</f>
        <v>0.94900000000000007</v>
      </c>
      <c r="P731" s="3">
        <f>VLOOKUP(A731,HR_Metrics_Raw!$1:$1048576,6,FALSE)</f>
        <v>28</v>
      </c>
      <c r="Q731" t="str">
        <f>VLOOKUP(A731,HR_Metrics_Raw!$1:$1048576,7,FALSE)</f>
        <v>Sick</v>
      </c>
      <c r="R731" t="str">
        <f>VLOOKUP(A731,HR_Metrics_Raw!$1:$1048576,8,FALSE)</f>
        <v>No</v>
      </c>
      <c r="S731" s="3">
        <f>VLOOKUP(A731,HR_Metrics_Raw!$1:$1048576,9,FALSE)</f>
        <v>41</v>
      </c>
      <c r="T731" t="str">
        <f>VLOOKUP(A731,HR_Metrics_Raw!$1:$1048576,10,FALSE)</f>
        <v>No</v>
      </c>
      <c r="U731" t="str">
        <f>VLOOKUP(A731,HR_Metrics_Raw!$1:$1048576,11,FALSE)</f>
        <v>No</v>
      </c>
    </row>
    <row r="732" spans="1:21" x14ac:dyDescent="0.35">
      <c r="A732" s="1" t="s">
        <v>3039</v>
      </c>
      <c r="B732" s="1" t="str">
        <f>VLOOKUP(Final_HR_Data!A732,Employee_Master_Raw!$1:$1048576,2,FALSE)</f>
        <v>Arjun Nair</v>
      </c>
      <c r="C732" s="1" t="str">
        <f>VLOOKUP(A732,Employee_Master_Raw!$1:$1048576,3,FALSE)</f>
        <v>Male</v>
      </c>
      <c r="D732" s="2">
        <f>VLOOKUP(A732,Employee_Master_Raw!$1:$1048576,4,FALSE)</f>
        <v>35</v>
      </c>
      <c r="E732" s="1" t="str">
        <f>VLOOKUP(A732,Employee_Master_Raw!$1:$1048576,5,FALSE)</f>
        <v>IT</v>
      </c>
      <c r="F732" s="1" t="str">
        <f>VLOOKUP(A732,Employee_Master_Raw!$1:$1048576,6,FALSE)</f>
        <v>Manager</v>
      </c>
      <c r="G732" s="1" t="str">
        <f>VLOOKUP(A732,Employee_Master_Raw!$1:$1048576,7,FALSE)</f>
        <v>Hyderabad</v>
      </c>
      <c r="H732" s="6">
        <f>IF(VLOOKUP(A732,Employee_Master_Raw!$1:$1048576,8,FALSE)=0,"",VLOOKUP(A732,Employee_Master_Raw!$1:$1048576,8,FALSE))</f>
        <v>45955</v>
      </c>
      <c r="I732" t="str">
        <f>VLOOKUP(A732,Employee_Master_Raw!$1:$1048576,9,FALSE)</f>
        <v>MBA</v>
      </c>
      <c r="J732" s="3">
        <f>VLOOKUP(A732,Employee_Master_Raw!$1:$1048576,10,FALSE)</f>
        <v>8</v>
      </c>
      <c r="K732" t="str">
        <f>VLOOKUP(A732,Employee_Master_Raw!$1:$1048576,11,FALSE)</f>
        <v>Rahul Nair</v>
      </c>
      <c r="L732" s="10">
        <f>VLOOKUP(A732,HR_Metrics_Raw!$1:$1048576,2,FALSE)</f>
        <v>92545</v>
      </c>
      <c r="M732" s="3">
        <f>VLOOKUP(A732,HR_Metrics_Raw!$1:$1048576,3,FALSE)</f>
        <v>3</v>
      </c>
      <c r="N732" s="3">
        <f>VLOOKUP(A732,HR_Metrics_Raw!$1:$1048576,4,FALSE)</f>
        <v>7</v>
      </c>
      <c r="O732" s="12">
        <f>VLOOKUP(A732,HR_Metrics_Raw!$1:$1048576,5,FALSE)</f>
        <v>0.95700000000000007</v>
      </c>
      <c r="P732" s="3">
        <f>VLOOKUP(A732,HR_Metrics_Raw!$1:$1048576,6,FALSE)</f>
        <v>5</v>
      </c>
      <c r="Q732" t="str">
        <f>VLOOKUP(A732,HR_Metrics_Raw!$1:$1048576,7,FALSE)</f>
        <v>Sick</v>
      </c>
      <c r="R732" t="str">
        <f>VLOOKUP(A732,HR_Metrics_Raw!$1:$1048576,8,FALSE)</f>
        <v>Yes</v>
      </c>
      <c r="S732" s="3">
        <f>VLOOKUP(A732,HR_Metrics_Raw!$1:$1048576,9,FALSE)</f>
        <v>35</v>
      </c>
      <c r="T732" t="str">
        <f>VLOOKUP(A732,HR_Metrics_Raw!$1:$1048576,10,FALSE)</f>
        <v>No</v>
      </c>
      <c r="U732" t="str">
        <f>VLOOKUP(A732,HR_Metrics_Raw!$1:$1048576,11,FALSE)</f>
        <v>No</v>
      </c>
    </row>
    <row r="733" spans="1:21" x14ac:dyDescent="0.35">
      <c r="A733" s="1" t="s">
        <v>1594</v>
      </c>
      <c r="B733" s="1" t="str">
        <f>VLOOKUP(Final_HR_Data!A733,Employee_Master_Raw!$1:$1048576,2,FALSE)</f>
        <v>Amit Das</v>
      </c>
      <c r="C733" s="1" t="str">
        <f>VLOOKUP(A733,Employee_Master_Raw!$1:$1048576,3,FALSE)</f>
        <v>Male</v>
      </c>
      <c r="D733" s="2">
        <f>VLOOKUP(A733,Employee_Master_Raw!$1:$1048576,4,FALSE)</f>
        <v>53</v>
      </c>
      <c r="E733" s="1" t="str">
        <f>VLOOKUP(A733,Employee_Master_Raw!$1:$1048576,5,FALSE)</f>
        <v>Customer Support</v>
      </c>
      <c r="F733" s="1" t="str">
        <f>VLOOKUP(A733,Employee_Master_Raw!$1:$1048576,6,FALSE)</f>
        <v>Specialist</v>
      </c>
      <c r="G733" s="1" t="str">
        <f>VLOOKUP(A733,Employee_Master_Raw!$1:$1048576,7,FALSE)</f>
        <v>Hyderabad</v>
      </c>
      <c r="H733" s="6">
        <f>IF(VLOOKUP(A733,Employee_Master_Raw!$1:$1048576,8,FALSE)=0,"",VLOOKUP(A733,Employee_Master_Raw!$1:$1048576,8,FALSE))</f>
        <v>45769</v>
      </c>
      <c r="I733" t="str">
        <f>VLOOKUP(A733,Employee_Master_Raw!$1:$1048576,9,FALSE)</f>
        <v>MCA</v>
      </c>
      <c r="J733" s="3">
        <f>VLOOKUP(A733,Employee_Master_Raw!$1:$1048576,10,FALSE)</f>
        <v>2</v>
      </c>
      <c r="K733" t="str">
        <f>VLOOKUP(A733,Employee_Master_Raw!$1:$1048576,11,FALSE)</f>
        <v>Sneha Thomas</v>
      </c>
      <c r="L733" s="10">
        <f>VLOOKUP(A733,HR_Metrics_Raw!$1:$1048576,2,FALSE)</f>
        <v>151268</v>
      </c>
      <c r="M733" s="3">
        <f>VLOOKUP(A733,HR_Metrics_Raw!$1:$1048576,3,FALSE)</f>
        <v>3</v>
      </c>
      <c r="N733" s="3">
        <f>VLOOKUP(A733,HR_Metrics_Raw!$1:$1048576,4,FALSE)</f>
        <v>2</v>
      </c>
      <c r="O733" s="12">
        <f>VLOOKUP(A733,HR_Metrics_Raw!$1:$1048576,5,FALSE)</f>
        <v>0.82599999999999996</v>
      </c>
      <c r="P733" s="3">
        <f>VLOOKUP(A733,HR_Metrics_Raw!$1:$1048576,6,FALSE)</f>
        <v>11</v>
      </c>
      <c r="Q733" t="str">
        <f>VLOOKUP(A733,HR_Metrics_Raw!$1:$1048576,7,FALSE)</f>
        <v>Casual</v>
      </c>
      <c r="R733" t="str">
        <f>VLOOKUP(A733,HR_Metrics_Raw!$1:$1048576,8,FALSE)</f>
        <v>Yes</v>
      </c>
      <c r="S733" s="3">
        <f>VLOOKUP(A733,HR_Metrics_Raw!$1:$1048576,9,FALSE)</f>
        <v>52</v>
      </c>
      <c r="T733" t="str">
        <f>VLOOKUP(A733,HR_Metrics_Raw!$1:$1048576,10,FALSE)</f>
        <v>No</v>
      </c>
      <c r="U733" t="str">
        <f>VLOOKUP(A733,HR_Metrics_Raw!$1:$1048576,11,FALSE)</f>
        <v>Yes</v>
      </c>
    </row>
    <row r="734" spans="1:21" x14ac:dyDescent="0.35">
      <c r="A734" s="1" t="s">
        <v>1690</v>
      </c>
      <c r="B734" s="1" t="str">
        <f>VLOOKUP(Final_HR_Data!A734,Employee_Master_Raw!$1:$1048576,2,FALSE)</f>
        <v>Amit Das</v>
      </c>
      <c r="C734" s="1" t="str">
        <f>VLOOKUP(A734,Employee_Master_Raw!$1:$1048576,3,FALSE)</f>
        <v>Female</v>
      </c>
      <c r="D734" s="2">
        <f>VLOOKUP(A734,Employee_Master_Raw!$1:$1048576,4,FALSE)</f>
        <v>34</v>
      </c>
      <c r="E734" s="1" t="str">
        <f>VLOOKUP(A734,Employee_Master_Raw!$1:$1048576,5,FALSE)</f>
        <v>Operations</v>
      </c>
      <c r="F734" s="1" t="str">
        <f>VLOOKUP(A734,Employee_Master_Raw!$1:$1048576,6,FALSE)</f>
        <v>Developer</v>
      </c>
      <c r="G734" s="1" t="str">
        <f>VLOOKUP(A734,Employee_Master_Raw!$1:$1048576,7,FALSE)</f>
        <v>Chennai</v>
      </c>
      <c r="H734" s="6">
        <f>IF(VLOOKUP(A734,Employee_Master_Raw!$1:$1048576,8,FALSE)=0,"",VLOOKUP(A734,Employee_Master_Raw!$1:$1048576,8,FALSE))</f>
        <v>43409</v>
      </c>
      <c r="I734" t="str">
        <f>VLOOKUP(A734,Employee_Master_Raw!$1:$1048576,9,FALSE)</f>
        <v>Master's</v>
      </c>
      <c r="J734" s="3">
        <f>VLOOKUP(A734,Employee_Master_Raw!$1:$1048576,10,FALSE)</f>
        <v>6</v>
      </c>
      <c r="K734" t="str">
        <f>VLOOKUP(A734,Employee_Master_Raw!$1:$1048576,11,FALSE)</f>
        <v>Anil Menon</v>
      </c>
      <c r="L734" s="10">
        <f>VLOOKUP(A734,HR_Metrics_Raw!$1:$1048576,2,FALSE)</f>
        <v>164761</v>
      </c>
      <c r="M734" s="3">
        <f>VLOOKUP(A734,HR_Metrics_Raw!$1:$1048576,3,FALSE)</f>
        <v>3</v>
      </c>
      <c r="N734" s="3">
        <f>VLOOKUP(A734,HR_Metrics_Raw!$1:$1048576,4,FALSE)</f>
        <v>2</v>
      </c>
      <c r="O734" s="12">
        <f>VLOOKUP(A734,HR_Metrics_Raw!$1:$1048576,5,FALSE)</f>
        <v>0.94799999999999995</v>
      </c>
      <c r="P734" s="3">
        <f>VLOOKUP(A734,HR_Metrics_Raw!$1:$1048576,6,FALSE)</f>
        <v>11</v>
      </c>
      <c r="Q734" t="str">
        <f>VLOOKUP(A734,HR_Metrics_Raw!$1:$1048576,7,FALSE)</f>
        <v>Unpaid</v>
      </c>
      <c r="R734" t="str">
        <f>VLOOKUP(A734,HR_Metrics_Raw!$1:$1048576,8,FALSE)</f>
        <v>No</v>
      </c>
      <c r="S734" s="3">
        <f>VLOOKUP(A734,HR_Metrics_Raw!$1:$1048576,9,FALSE)</f>
        <v>63</v>
      </c>
      <c r="T734" t="str">
        <f>VLOOKUP(A734,HR_Metrics_Raw!$1:$1048576,10,FALSE)</f>
        <v>No</v>
      </c>
      <c r="U734" t="str">
        <f>VLOOKUP(A734,HR_Metrics_Raw!$1:$1048576,11,FALSE)</f>
        <v>No</v>
      </c>
    </row>
    <row r="735" spans="1:21" x14ac:dyDescent="0.35">
      <c r="A735" s="1" t="s">
        <v>2122</v>
      </c>
      <c r="B735" s="1" t="str">
        <f>VLOOKUP(Final_HR_Data!A735,Employee_Master_Raw!$1:$1048576,2,FALSE)</f>
        <v>Rahul Kumar</v>
      </c>
      <c r="C735" s="1" t="str">
        <f>VLOOKUP(A735,Employee_Master_Raw!$1:$1048576,3,FALSE)</f>
        <v>Male</v>
      </c>
      <c r="D735" s="2">
        <f>VLOOKUP(A735,Employee_Master_Raw!$1:$1048576,4,FALSE)</f>
        <v>39</v>
      </c>
      <c r="E735" s="1" t="str">
        <f>VLOOKUP(A735,Employee_Master_Raw!$1:$1048576,5,FALSE)</f>
        <v>Customer Support</v>
      </c>
      <c r="F735" s="1" t="str">
        <f>VLOOKUP(A735,Employee_Master_Raw!$1:$1048576,6,FALSE)</f>
        <v>Developer</v>
      </c>
      <c r="G735" s="1" t="str">
        <f>VLOOKUP(A735,Employee_Master_Raw!$1:$1048576,7,FALSE)</f>
        <v>Kochi</v>
      </c>
      <c r="H735" s="6">
        <f>IF(VLOOKUP(A735,Employee_Master_Raw!$1:$1048576,8,FALSE)=0,"",VLOOKUP(A735,Employee_Master_Raw!$1:$1048576,8,FALSE))</f>
        <v>43374</v>
      </c>
      <c r="I735" t="str">
        <f>VLOOKUP(A735,Employee_Master_Raw!$1:$1048576,9,FALSE)</f>
        <v>MCA</v>
      </c>
      <c r="J735" s="3">
        <f>VLOOKUP(A735,Employee_Master_Raw!$1:$1048576,10,FALSE)</f>
        <v>15</v>
      </c>
      <c r="K735" t="str">
        <f>VLOOKUP(A735,Employee_Master_Raw!$1:$1048576,11,FALSE)</f>
        <v>Priya Sharma</v>
      </c>
      <c r="L735" s="10">
        <f>VLOOKUP(A735,HR_Metrics_Raw!$1:$1048576,2,FALSE)</f>
        <v>58365</v>
      </c>
      <c r="M735" s="3">
        <f>VLOOKUP(A735,HR_Metrics_Raw!$1:$1048576,3,FALSE)</f>
        <v>5</v>
      </c>
      <c r="N735" s="3">
        <f>VLOOKUP(A735,HR_Metrics_Raw!$1:$1048576,4,FALSE)</f>
        <v>7</v>
      </c>
      <c r="O735" s="12">
        <f>VLOOKUP(A735,HR_Metrics_Raw!$1:$1048576,5,FALSE)</f>
        <v>1</v>
      </c>
      <c r="P735" s="3">
        <f>VLOOKUP(A735,HR_Metrics_Raw!$1:$1048576,6,FALSE)</f>
        <v>1</v>
      </c>
      <c r="Q735" t="str">
        <f>VLOOKUP(A735,HR_Metrics_Raw!$1:$1048576,7,FALSE)</f>
        <v>Casual</v>
      </c>
      <c r="R735" t="str">
        <f>VLOOKUP(A735,HR_Metrics_Raw!$1:$1048576,8,FALSE)</f>
        <v>No</v>
      </c>
      <c r="S735" s="3">
        <f>VLOOKUP(A735,HR_Metrics_Raw!$1:$1048576,9,FALSE)</f>
        <v>19</v>
      </c>
      <c r="T735" t="str">
        <f>VLOOKUP(A735,HR_Metrics_Raw!$1:$1048576,10,FALSE)</f>
        <v>Yes</v>
      </c>
      <c r="U735" t="str">
        <f>VLOOKUP(A735,HR_Metrics_Raw!$1:$1048576,11,FALSE)</f>
        <v>No</v>
      </c>
    </row>
    <row r="736" spans="1:21" x14ac:dyDescent="0.35">
      <c r="A736" s="1" t="s">
        <v>2453</v>
      </c>
      <c r="B736" s="1" t="str">
        <f>VLOOKUP(Final_HR_Data!A736,Employee_Master_Raw!$1:$1048576,2,FALSE)</f>
        <v>Rahul Kumar</v>
      </c>
      <c r="C736" s="1" t="str">
        <f>VLOOKUP(A736,Employee_Master_Raw!$1:$1048576,3,FALSE)</f>
        <v>Female</v>
      </c>
      <c r="D736" s="2">
        <f>VLOOKUP(A736,Employee_Master_Raw!$1:$1048576,4,FALSE)</f>
        <v>56</v>
      </c>
      <c r="E736" s="1" t="str">
        <f>VLOOKUP(A736,Employee_Master_Raw!$1:$1048576,5,FALSE)</f>
        <v>Customer Support</v>
      </c>
      <c r="F736" s="1" t="str">
        <f>VLOOKUP(A736,Employee_Master_Raw!$1:$1048576,6,FALSE)</f>
        <v>Developer</v>
      </c>
      <c r="G736" s="1" t="str">
        <f>VLOOKUP(A736,Employee_Master_Raw!$1:$1048576,7,FALSE)</f>
        <v>Bangalore</v>
      </c>
      <c r="H736" s="6">
        <f>IF(VLOOKUP(A736,Employee_Master_Raw!$1:$1048576,8,FALSE)=0,"",VLOOKUP(A736,Employee_Master_Raw!$1:$1048576,8,FALSE))</f>
        <v>45900</v>
      </c>
      <c r="I736" t="str">
        <f>VLOOKUP(A736,Employee_Master_Raw!$1:$1048576,9,FALSE)</f>
        <v>Master's</v>
      </c>
      <c r="J736" s="3">
        <f>VLOOKUP(A736,Employee_Master_Raw!$1:$1048576,10,FALSE)</f>
        <v>3</v>
      </c>
      <c r="K736" t="str">
        <f>VLOOKUP(A736,Employee_Master_Raw!$1:$1048576,11,FALSE)</f>
        <v>Rahul Nair</v>
      </c>
      <c r="L736" s="10">
        <f>VLOOKUP(A736,HR_Metrics_Raw!$1:$1048576,2,FALSE)</f>
        <v>162670</v>
      </c>
      <c r="M736" s="3">
        <f>VLOOKUP(A736,HR_Metrics_Raw!$1:$1048576,3,FALSE)</f>
        <v>3</v>
      </c>
      <c r="N736" s="3">
        <f>VLOOKUP(A736,HR_Metrics_Raw!$1:$1048576,4,FALSE)</f>
        <v>6</v>
      </c>
      <c r="O736" s="12">
        <f>VLOOKUP(A736,HR_Metrics_Raw!$1:$1048576,5,FALSE)</f>
        <v>0.83799999999999997</v>
      </c>
      <c r="P736" s="3">
        <f>VLOOKUP(A736,HR_Metrics_Raw!$1:$1048576,6,FALSE)</f>
        <v>18</v>
      </c>
      <c r="Q736" t="str">
        <f>VLOOKUP(A736,HR_Metrics_Raw!$1:$1048576,7,FALSE)</f>
        <v>Maternity/Paternity</v>
      </c>
      <c r="R736" t="str">
        <f>VLOOKUP(A736,HR_Metrics_Raw!$1:$1048576,8,FALSE)</f>
        <v>No</v>
      </c>
      <c r="S736" s="3">
        <f>VLOOKUP(A736,HR_Metrics_Raw!$1:$1048576,9,FALSE)</f>
        <v>0</v>
      </c>
      <c r="T736" t="str">
        <f>VLOOKUP(A736,HR_Metrics_Raw!$1:$1048576,10,FALSE)</f>
        <v>No</v>
      </c>
      <c r="U736" t="str">
        <f>VLOOKUP(A736,HR_Metrics_Raw!$1:$1048576,11,FALSE)</f>
        <v>No</v>
      </c>
    </row>
    <row r="737" spans="1:21" x14ac:dyDescent="0.35">
      <c r="A737" s="1" t="s">
        <v>1018</v>
      </c>
      <c r="B737" s="1" t="str">
        <f>VLOOKUP(Final_HR_Data!A737,Employee_Master_Raw!$1:$1048576,2,FALSE)</f>
        <v>Rahul Kumar</v>
      </c>
      <c r="C737" s="1" t="str">
        <f>VLOOKUP(A737,Employee_Master_Raw!$1:$1048576,3,FALSE)</f>
        <v>Female</v>
      </c>
      <c r="D737" s="2">
        <f>VLOOKUP(A737,Employee_Master_Raw!$1:$1048576,4,FALSE)</f>
        <v>37</v>
      </c>
      <c r="E737" s="1" t="str">
        <f>VLOOKUP(A737,Employee_Master_Raw!$1:$1048576,5,FALSE)</f>
        <v>IT</v>
      </c>
      <c r="F737" s="1" t="str">
        <f>VLOOKUP(A737,Employee_Master_Raw!$1:$1048576,6,FALSE)</f>
        <v>Specialist</v>
      </c>
      <c r="G737" s="1" t="str">
        <f>VLOOKUP(A737,Employee_Master_Raw!$1:$1048576,7,FALSE)</f>
        <v>Delhi</v>
      </c>
      <c r="H737" s="6">
        <f>IF(VLOOKUP(A737,Employee_Master_Raw!$1:$1048576,8,FALSE)=0,"",VLOOKUP(A737,Employee_Master_Raw!$1:$1048576,8,FALSE))</f>
        <v>42749</v>
      </c>
      <c r="I737" t="str">
        <f>VLOOKUP(A737,Employee_Master_Raw!$1:$1048576,9,FALSE)</f>
        <v>Bachelor's</v>
      </c>
      <c r="J737" s="3">
        <f>VLOOKUP(A737,Employee_Master_Raw!$1:$1048576,10,FALSE)</f>
        <v>1</v>
      </c>
      <c r="K737" t="str">
        <f>VLOOKUP(A737,Employee_Master_Raw!$1:$1048576,11,FALSE)</f>
        <v>Anil Menon</v>
      </c>
      <c r="L737" s="10">
        <f>VLOOKUP(A737,HR_Metrics_Raw!$1:$1048576,2,FALSE)</f>
        <v>83366</v>
      </c>
      <c r="M737" s="3">
        <f>VLOOKUP(A737,HR_Metrics_Raw!$1:$1048576,3,FALSE)</f>
        <v>1</v>
      </c>
      <c r="N737" s="3">
        <f>VLOOKUP(A737,HR_Metrics_Raw!$1:$1048576,4,FALSE)</f>
        <v>7</v>
      </c>
      <c r="O737" s="12">
        <f>VLOOKUP(A737,HR_Metrics_Raw!$1:$1048576,5,FALSE)</f>
        <v>0.90599999999999992</v>
      </c>
      <c r="P737" s="3">
        <f>VLOOKUP(A737,HR_Metrics_Raw!$1:$1048576,6,FALSE)</f>
        <v>17</v>
      </c>
      <c r="Q737" t="str">
        <f>VLOOKUP(A737,HR_Metrics_Raw!$1:$1048576,7,FALSE)</f>
        <v>Maternity/Paternity</v>
      </c>
      <c r="R737" t="str">
        <f>VLOOKUP(A737,HR_Metrics_Raw!$1:$1048576,8,FALSE)</f>
        <v>Yes</v>
      </c>
      <c r="S737" s="3">
        <f>VLOOKUP(A737,HR_Metrics_Raw!$1:$1048576,9,FALSE)</f>
        <v>29</v>
      </c>
      <c r="T737" t="str">
        <f>VLOOKUP(A737,HR_Metrics_Raw!$1:$1048576,10,FALSE)</f>
        <v>No</v>
      </c>
      <c r="U737" t="str">
        <f>VLOOKUP(A737,HR_Metrics_Raw!$1:$1048576,11,FALSE)</f>
        <v>No</v>
      </c>
    </row>
    <row r="738" spans="1:21" x14ac:dyDescent="0.35">
      <c r="A738" s="1" t="s">
        <v>1875</v>
      </c>
      <c r="B738" s="1" t="str">
        <f>VLOOKUP(Final_HR_Data!A738,Employee_Master_Raw!$1:$1048576,2,FALSE)</f>
        <v>Rahul Kumar</v>
      </c>
      <c r="C738" s="1" t="str">
        <f>VLOOKUP(A738,Employee_Master_Raw!$1:$1048576,3,FALSE)</f>
        <v>Male</v>
      </c>
      <c r="D738" s="2">
        <f>VLOOKUP(A738,Employee_Master_Raw!$1:$1048576,4,FALSE)</f>
        <v>35</v>
      </c>
      <c r="E738" s="1" t="str">
        <f>VLOOKUP(A738,Employee_Master_Raw!$1:$1048576,5,FALSE)</f>
        <v>Customer Support</v>
      </c>
      <c r="F738" s="1" t="str">
        <f>VLOOKUP(A738,Employee_Master_Raw!$1:$1048576,6,FALSE)</f>
        <v>Analyst</v>
      </c>
      <c r="G738" s="1" t="str">
        <f>VLOOKUP(A738,Employee_Master_Raw!$1:$1048576,7,FALSE)</f>
        <v>Kochi</v>
      </c>
      <c r="H738" s="6">
        <f>IF(VLOOKUP(A738,Employee_Master_Raw!$1:$1048576,8,FALSE)=0,"",VLOOKUP(A738,Employee_Master_Raw!$1:$1048576,8,FALSE))</f>
        <v>45453</v>
      </c>
      <c r="I738" t="str">
        <f>VLOOKUP(A738,Employee_Master_Raw!$1:$1048576,9,FALSE)</f>
        <v>MBA</v>
      </c>
      <c r="J738" s="3">
        <f>VLOOKUP(A738,Employee_Master_Raw!$1:$1048576,10,FALSE)</f>
        <v>0</v>
      </c>
      <c r="K738" t="str">
        <f>VLOOKUP(A738,Employee_Master_Raw!$1:$1048576,11,FALSE)</f>
        <v>Rahul Nair</v>
      </c>
      <c r="L738" s="10">
        <f>VLOOKUP(A738,HR_Metrics_Raw!$1:$1048576,2,FALSE)</f>
        <v>150210</v>
      </c>
      <c r="M738" s="3">
        <f>VLOOKUP(A738,HR_Metrics_Raw!$1:$1048576,3,FALSE)</f>
        <v>5</v>
      </c>
      <c r="N738" s="3">
        <f>VLOOKUP(A738,HR_Metrics_Raw!$1:$1048576,4,FALSE)</f>
        <v>5</v>
      </c>
      <c r="O738" s="12">
        <f>VLOOKUP(A738,HR_Metrics_Raw!$1:$1048576,5,FALSE)</f>
        <v>0.96900000000000008</v>
      </c>
      <c r="P738" s="3">
        <f>VLOOKUP(A738,HR_Metrics_Raw!$1:$1048576,6,FALSE)</f>
        <v>15</v>
      </c>
      <c r="Q738" t="str">
        <f>VLOOKUP(A738,HR_Metrics_Raw!$1:$1048576,7,FALSE)</f>
        <v>Casual</v>
      </c>
      <c r="R738" t="str">
        <f>VLOOKUP(A738,HR_Metrics_Raw!$1:$1048576,8,FALSE)</f>
        <v>No</v>
      </c>
      <c r="S738" s="3">
        <f>VLOOKUP(A738,HR_Metrics_Raw!$1:$1048576,9,FALSE)</f>
        <v>59</v>
      </c>
      <c r="T738" t="str">
        <f>VLOOKUP(A738,HR_Metrics_Raw!$1:$1048576,10,FALSE)</f>
        <v>No</v>
      </c>
      <c r="U738" t="str">
        <f>VLOOKUP(A738,HR_Metrics_Raw!$1:$1048576,11,FALSE)</f>
        <v>Yes</v>
      </c>
    </row>
    <row r="739" spans="1:21" x14ac:dyDescent="0.35">
      <c r="A739" s="1" t="s">
        <v>2887</v>
      </c>
      <c r="B739" s="1" t="str">
        <f>VLOOKUP(Final_HR_Data!A739,Employee_Master_Raw!$1:$1048576,2,FALSE)</f>
        <v>Sneha Iyer</v>
      </c>
      <c r="C739" s="1" t="str">
        <f>VLOOKUP(A739,Employee_Master_Raw!$1:$1048576,3,FALSE)</f>
        <v>Female</v>
      </c>
      <c r="D739" s="2">
        <f>VLOOKUP(A739,Employee_Master_Raw!$1:$1048576,4,FALSE)</f>
        <v>28</v>
      </c>
      <c r="E739" s="1" t="str">
        <f>VLOOKUP(A739,Employee_Master_Raw!$1:$1048576,5,FALSE)</f>
        <v>Finance</v>
      </c>
      <c r="F739" s="1" t="str">
        <f>VLOOKUP(A739,Employee_Master_Raw!$1:$1048576,6,FALSE)</f>
        <v>Analyst</v>
      </c>
      <c r="G739" s="1" t="str">
        <f>VLOOKUP(A739,Employee_Master_Raw!$1:$1048576,7,FALSE)</f>
        <v>Delhi</v>
      </c>
      <c r="H739" s="6">
        <f>IF(VLOOKUP(A739,Employee_Master_Raw!$1:$1048576,8,FALSE)=0,"",VLOOKUP(A739,Employee_Master_Raw!$1:$1048576,8,FALSE))</f>
        <v>42933</v>
      </c>
      <c r="I739" t="str">
        <f>VLOOKUP(A739,Employee_Master_Raw!$1:$1048576,9,FALSE)</f>
        <v>Master's</v>
      </c>
      <c r="J739" s="3">
        <f>VLOOKUP(A739,Employee_Master_Raw!$1:$1048576,10,FALSE)</f>
        <v>6</v>
      </c>
      <c r="K739" t="str">
        <f>VLOOKUP(A739,Employee_Master_Raw!$1:$1048576,11,FALSE)</f>
        <v>Anil Menon</v>
      </c>
      <c r="L739" s="10">
        <f>VLOOKUP(A739,HR_Metrics_Raw!$1:$1048576,2,FALSE)</f>
        <v>146525</v>
      </c>
      <c r="M739" s="3">
        <f>VLOOKUP(A739,HR_Metrics_Raw!$1:$1048576,3,FALSE)</f>
        <v>4</v>
      </c>
      <c r="N739" s="3">
        <f>VLOOKUP(A739,HR_Metrics_Raw!$1:$1048576,4,FALSE)</f>
        <v>5</v>
      </c>
      <c r="O739" s="12">
        <f>VLOOKUP(A739,HR_Metrics_Raw!$1:$1048576,5,FALSE)</f>
        <v>0.97099999999999997</v>
      </c>
      <c r="P739" s="3">
        <f>VLOOKUP(A739,HR_Metrics_Raw!$1:$1048576,6,FALSE)</f>
        <v>15</v>
      </c>
      <c r="Q739" t="str">
        <f>VLOOKUP(A739,HR_Metrics_Raw!$1:$1048576,7,FALSE)</f>
        <v>Unpaid</v>
      </c>
      <c r="R739" t="str">
        <f>VLOOKUP(A739,HR_Metrics_Raw!$1:$1048576,8,FALSE)</f>
        <v>No</v>
      </c>
      <c r="S739" s="3">
        <f>VLOOKUP(A739,HR_Metrics_Raw!$1:$1048576,9,FALSE)</f>
        <v>80</v>
      </c>
      <c r="T739" t="str">
        <f>VLOOKUP(A739,HR_Metrics_Raw!$1:$1048576,10,FALSE)</f>
        <v>No</v>
      </c>
      <c r="U739" t="str">
        <f>VLOOKUP(A739,HR_Metrics_Raw!$1:$1048576,11,FALSE)</f>
        <v>No</v>
      </c>
    </row>
    <row r="740" spans="1:21" x14ac:dyDescent="0.35">
      <c r="A740" s="1" t="s">
        <v>908</v>
      </c>
      <c r="B740" s="1" t="str">
        <f>VLOOKUP(Final_HR_Data!A740,Employee_Master_Raw!$1:$1048576,2,FALSE)</f>
        <v>Priya Menon</v>
      </c>
      <c r="C740" s="1" t="str">
        <f>VLOOKUP(A740,Employee_Master_Raw!$1:$1048576,3,FALSE)</f>
        <v>Female</v>
      </c>
      <c r="D740" s="2">
        <f>VLOOKUP(A740,Employee_Master_Raw!$1:$1048576,4,FALSE)</f>
        <v>39</v>
      </c>
      <c r="E740" s="1" t="str">
        <f>VLOOKUP(A740,Employee_Master_Raw!$1:$1048576,5,FALSE)</f>
        <v>Operations</v>
      </c>
      <c r="F740" s="1" t="str">
        <f>VLOOKUP(A740,Employee_Master_Raw!$1:$1048576,6,FALSE)</f>
        <v>Developer</v>
      </c>
      <c r="G740" s="1" t="str">
        <f>VLOOKUP(A740,Employee_Master_Raw!$1:$1048576,7,FALSE)</f>
        <v>Kochi</v>
      </c>
      <c r="H740" s="6">
        <f>IF(VLOOKUP(A740,Employee_Master_Raw!$1:$1048576,8,FALSE)=0,"",VLOOKUP(A740,Employee_Master_Raw!$1:$1048576,8,FALSE))</f>
        <v>44977</v>
      </c>
      <c r="I740" t="str">
        <f>VLOOKUP(A740,Employee_Master_Raw!$1:$1048576,9,FALSE)</f>
        <v>MBA</v>
      </c>
      <c r="J740" s="3">
        <f>VLOOKUP(A740,Employee_Master_Raw!$1:$1048576,10,FALSE)</f>
        <v>20</v>
      </c>
      <c r="K740" t="str">
        <f>VLOOKUP(A740,Employee_Master_Raw!$1:$1048576,11,FALSE)</f>
        <v>Priya Sharma</v>
      </c>
      <c r="L740" s="10">
        <f>VLOOKUP(A740,HR_Metrics_Raw!$1:$1048576,2,FALSE)</f>
        <v>34751</v>
      </c>
      <c r="M740" s="3">
        <f>VLOOKUP(A740,HR_Metrics_Raw!$1:$1048576,3,FALSE)</f>
        <v>3</v>
      </c>
      <c r="N740" s="3">
        <f>VLOOKUP(A740,HR_Metrics_Raw!$1:$1048576,4,FALSE)</f>
        <v>4</v>
      </c>
      <c r="O740" s="12">
        <f>VLOOKUP(A740,HR_Metrics_Raw!$1:$1048576,5,FALSE)</f>
        <v>0.88099999999999989</v>
      </c>
      <c r="P740" s="3">
        <f>VLOOKUP(A740,HR_Metrics_Raw!$1:$1048576,6,FALSE)</f>
        <v>0</v>
      </c>
      <c r="Q740" t="str">
        <f>VLOOKUP(A740,HR_Metrics_Raw!$1:$1048576,7,FALSE)</f>
        <v>Earned</v>
      </c>
      <c r="R740" t="str">
        <f>VLOOKUP(A740,HR_Metrics_Raw!$1:$1048576,8,FALSE)</f>
        <v>Yes</v>
      </c>
      <c r="S740" s="3">
        <f>VLOOKUP(A740,HR_Metrics_Raw!$1:$1048576,9,FALSE)</f>
        <v>47</v>
      </c>
      <c r="T740" t="str">
        <f>VLOOKUP(A740,HR_Metrics_Raw!$1:$1048576,10,FALSE)</f>
        <v>No</v>
      </c>
      <c r="U740" t="str">
        <f>VLOOKUP(A740,HR_Metrics_Raw!$1:$1048576,11,FALSE)</f>
        <v>No</v>
      </c>
    </row>
    <row r="741" spans="1:21" x14ac:dyDescent="0.35">
      <c r="A741" s="1" t="s">
        <v>194</v>
      </c>
      <c r="B741" s="1" t="str">
        <f>VLOOKUP(Final_HR_Data!A741,Employee_Master_Raw!$1:$1048576,2,FALSE)</f>
        <v>Kiran Patel</v>
      </c>
      <c r="C741" s="1" t="str">
        <f>VLOOKUP(A741,Employee_Master_Raw!$1:$1048576,3,FALSE)</f>
        <v>Male</v>
      </c>
      <c r="D741" s="2">
        <f>VLOOKUP(A741,Employee_Master_Raw!$1:$1048576,4,FALSE)</f>
        <v>46</v>
      </c>
      <c r="E741" s="1" t="str">
        <f>VLOOKUP(A741,Employee_Master_Raw!$1:$1048576,5,FALSE)</f>
        <v>HR</v>
      </c>
      <c r="F741" s="1" t="str">
        <f>VLOOKUP(A741,Employee_Master_Raw!$1:$1048576,6,FALSE)</f>
        <v>Executive</v>
      </c>
      <c r="G741" s="1" t="str">
        <f>VLOOKUP(A741,Employee_Master_Raw!$1:$1048576,7,FALSE)</f>
        <v>Kochi</v>
      </c>
      <c r="H741" s="6">
        <f>IF(VLOOKUP(A741,Employee_Master_Raw!$1:$1048576,8,FALSE)=0,"",VLOOKUP(A741,Employee_Master_Raw!$1:$1048576,8,FALSE))</f>
        <v>45353</v>
      </c>
      <c r="I741" t="str">
        <f>VLOOKUP(A741,Employee_Master_Raw!$1:$1048576,9,FALSE)</f>
        <v>Bachelor's</v>
      </c>
      <c r="J741" s="3">
        <f>VLOOKUP(A741,Employee_Master_Raw!$1:$1048576,10,FALSE)</f>
        <v>4</v>
      </c>
      <c r="K741" t="str">
        <f>VLOOKUP(A741,Employee_Master_Raw!$1:$1048576,11,FALSE)</f>
        <v>Sneha Thomas</v>
      </c>
      <c r="L741" s="10">
        <f>VLOOKUP(A741,HR_Metrics_Raw!$1:$1048576,2,FALSE)</f>
        <v>112894</v>
      </c>
      <c r="M741" s="3">
        <f>VLOOKUP(A741,HR_Metrics_Raw!$1:$1048576,3,FALSE)</f>
        <v>3</v>
      </c>
      <c r="N741" s="3">
        <f>VLOOKUP(A741,HR_Metrics_Raw!$1:$1048576,4,FALSE)</f>
        <v>6</v>
      </c>
      <c r="O741" s="12">
        <f>VLOOKUP(A741,HR_Metrics_Raw!$1:$1048576,5,FALSE)</f>
        <v>0.99199999999999999</v>
      </c>
      <c r="P741" s="3">
        <f>VLOOKUP(A741,HR_Metrics_Raw!$1:$1048576,6,FALSE)</f>
        <v>24</v>
      </c>
      <c r="Q741" t="str">
        <f>VLOOKUP(A741,HR_Metrics_Raw!$1:$1048576,7,FALSE)</f>
        <v>Casual</v>
      </c>
      <c r="R741" t="str">
        <f>VLOOKUP(A741,HR_Metrics_Raw!$1:$1048576,8,FALSE)</f>
        <v>Yes</v>
      </c>
      <c r="S741" s="3">
        <f>VLOOKUP(A741,HR_Metrics_Raw!$1:$1048576,9,FALSE)</f>
        <v>71</v>
      </c>
      <c r="T741" t="str">
        <f>VLOOKUP(A741,HR_Metrics_Raw!$1:$1048576,10,FALSE)</f>
        <v>No</v>
      </c>
      <c r="U741" t="str">
        <f>VLOOKUP(A741,HR_Metrics_Raw!$1:$1048576,11,FALSE)</f>
        <v>No</v>
      </c>
    </row>
    <row r="742" spans="1:21" x14ac:dyDescent="0.35">
      <c r="A742" s="1" t="s">
        <v>1254</v>
      </c>
      <c r="B742" s="1" t="str">
        <f>VLOOKUP(Final_HR_Data!A742,Employee_Master_Raw!$1:$1048576,2,FALSE)</f>
        <v>Rahul Kumar</v>
      </c>
      <c r="C742" s="1" t="str">
        <f>VLOOKUP(A742,Employee_Master_Raw!$1:$1048576,3,FALSE)</f>
        <v>Female</v>
      </c>
      <c r="D742" s="2">
        <f>VLOOKUP(A742,Employee_Master_Raw!$1:$1048576,4,FALSE)</f>
        <v>31</v>
      </c>
      <c r="E742" s="1" t="str">
        <f>VLOOKUP(A742,Employee_Master_Raw!$1:$1048576,5,FALSE)</f>
        <v>Marketing</v>
      </c>
      <c r="F742" s="1" t="str">
        <f>VLOOKUP(A742,Employee_Master_Raw!$1:$1048576,6,FALSE)</f>
        <v>Analyst</v>
      </c>
      <c r="G742" s="1" t="str">
        <f>VLOOKUP(A742,Employee_Master_Raw!$1:$1048576,7,FALSE)</f>
        <v>Pune</v>
      </c>
      <c r="H742" s="6">
        <f>IF(VLOOKUP(A742,Employee_Master_Raw!$1:$1048576,8,FALSE)=0,"",VLOOKUP(A742,Employee_Master_Raw!$1:$1048576,8,FALSE))</f>
        <v>43151</v>
      </c>
      <c r="I742" t="str">
        <f>VLOOKUP(A742,Employee_Master_Raw!$1:$1048576,9,FALSE)</f>
        <v>MBA</v>
      </c>
      <c r="J742" s="3">
        <f>VLOOKUP(A742,Employee_Master_Raw!$1:$1048576,10,FALSE)</f>
        <v>0</v>
      </c>
      <c r="K742" t="str">
        <f>VLOOKUP(A742,Employee_Master_Raw!$1:$1048576,11,FALSE)</f>
        <v>Rahul Nair</v>
      </c>
      <c r="L742" s="10">
        <f>VLOOKUP(A742,HR_Metrics_Raw!$1:$1048576,2,FALSE)</f>
        <v>166633</v>
      </c>
      <c r="M742" s="3">
        <f>VLOOKUP(A742,HR_Metrics_Raw!$1:$1048576,3,FALSE)</f>
        <v>4</v>
      </c>
      <c r="N742" s="3">
        <f>VLOOKUP(A742,HR_Metrics_Raw!$1:$1048576,4,FALSE)</f>
        <v>7</v>
      </c>
      <c r="O742" s="12">
        <f>VLOOKUP(A742,HR_Metrics_Raw!$1:$1048576,5,FALSE)</f>
        <v>0.88900000000000001</v>
      </c>
      <c r="P742" s="3">
        <f>VLOOKUP(A742,HR_Metrics_Raw!$1:$1048576,6,FALSE)</f>
        <v>11</v>
      </c>
      <c r="Q742" t="str">
        <f>VLOOKUP(A742,HR_Metrics_Raw!$1:$1048576,7,FALSE)</f>
        <v>Sick</v>
      </c>
      <c r="R742" t="str">
        <f>VLOOKUP(A742,HR_Metrics_Raw!$1:$1048576,8,FALSE)</f>
        <v>No</v>
      </c>
      <c r="S742" s="3">
        <f>VLOOKUP(A742,HR_Metrics_Raw!$1:$1048576,9,FALSE)</f>
        <v>10</v>
      </c>
      <c r="T742" t="str">
        <f>VLOOKUP(A742,HR_Metrics_Raw!$1:$1048576,10,FALSE)</f>
        <v>No</v>
      </c>
      <c r="U742" t="str">
        <f>VLOOKUP(A742,HR_Metrics_Raw!$1:$1048576,11,FALSE)</f>
        <v>No</v>
      </c>
    </row>
    <row r="743" spans="1:21" x14ac:dyDescent="0.35">
      <c r="A743" s="1" t="s">
        <v>1641</v>
      </c>
      <c r="B743" s="1" t="str">
        <f>VLOOKUP(Final_HR_Data!A743,Employee_Master_Raw!$1:$1048576,2,FALSE)</f>
        <v>Rahul Kumar</v>
      </c>
      <c r="C743" s="1" t="str">
        <f>VLOOKUP(A743,Employee_Master_Raw!$1:$1048576,3,FALSE)</f>
        <v>Male</v>
      </c>
      <c r="D743" s="2">
        <f>VLOOKUP(A743,Employee_Master_Raw!$1:$1048576,4,FALSE)</f>
        <v>28</v>
      </c>
      <c r="E743" s="1" t="str">
        <f>VLOOKUP(A743,Employee_Master_Raw!$1:$1048576,5,FALSE)</f>
        <v>HR</v>
      </c>
      <c r="F743" s="1" t="str">
        <f>VLOOKUP(A743,Employee_Master_Raw!$1:$1048576,6,FALSE)</f>
        <v>Analyst</v>
      </c>
      <c r="G743" s="1" t="str">
        <f>VLOOKUP(A743,Employee_Master_Raw!$1:$1048576,7,FALSE)</f>
        <v>Bangalore</v>
      </c>
      <c r="H743" s="6">
        <f>IF(VLOOKUP(A743,Employee_Master_Raw!$1:$1048576,8,FALSE)=0,"",VLOOKUP(A743,Employee_Master_Raw!$1:$1048576,8,FALSE))</f>
        <v>43904</v>
      </c>
      <c r="I743" t="str">
        <f>VLOOKUP(A743,Employee_Master_Raw!$1:$1048576,9,FALSE)</f>
        <v>MBA</v>
      </c>
      <c r="J743" s="3">
        <f>VLOOKUP(A743,Employee_Master_Raw!$1:$1048576,10,FALSE)</f>
        <v>3</v>
      </c>
      <c r="K743" t="str">
        <f>VLOOKUP(A743,Employee_Master_Raw!$1:$1048576,11,FALSE)</f>
        <v>Sneha Thomas</v>
      </c>
      <c r="L743" s="10">
        <f>VLOOKUP(A743,HR_Metrics_Raw!$1:$1048576,2,FALSE)</f>
        <v>97496</v>
      </c>
      <c r="M743" s="3">
        <f>VLOOKUP(A743,HR_Metrics_Raw!$1:$1048576,3,FALSE)</f>
        <v>1</v>
      </c>
      <c r="N743" s="3">
        <f>VLOOKUP(A743,HR_Metrics_Raw!$1:$1048576,4,FALSE)</f>
        <v>5</v>
      </c>
      <c r="O743" s="12">
        <f>VLOOKUP(A743,HR_Metrics_Raw!$1:$1048576,5,FALSE)</f>
        <v>0.90200000000000002</v>
      </c>
      <c r="P743" s="3">
        <f>VLOOKUP(A743,HR_Metrics_Raw!$1:$1048576,6,FALSE)</f>
        <v>1</v>
      </c>
      <c r="Q743" t="str">
        <f>VLOOKUP(A743,HR_Metrics_Raw!$1:$1048576,7,FALSE)</f>
        <v>Maternity/Paternity</v>
      </c>
      <c r="R743" t="str">
        <f>VLOOKUP(A743,HR_Metrics_Raw!$1:$1048576,8,FALSE)</f>
        <v>No</v>
      </c>
      <c r="S743" s="3">
        <f>VLOOKUP(A743,HR_Metrics_Raw!$1:$1048576,9,FALSE)</f>
        <v>50</v>
      </c>
      <c r="T743" t="str">
        <f>VLOOKUP(A743,HR_Metrics_Raw!$1:$1048576,10,FALSE)</f>
        <v>No</v>
      </c>
      <c r="U743" t="str">
        <f>VLOOKUP(A743,HR_Metrics_Raw!$1:$1048576,11,FALSE)</f>
        <v>No</v>
      </c>
    </row>
    <row r="744" spans="1:21" x14ac:dyDescent="0.35">
      <c r="A744" s="1" t="s">
        <v>668</v>
      </c>
      <c r="B744" s="1" t="str">
        <f>VLOOKUP(Final_HR_Data!A744,Employee_Master_Raw!$1:$1048576,2,FALSE)</f>
        <v>Ananya Sharma</v>
      </c>
      <c r="C744" s="1" t="str">
        <f>VLOOKUP(A744,Employee_Master_Raw!$1:$1048576,3,FALSE)</f>
        <v>Male</v>
      </c>
      <c r="D744" s="2">
        <f>VLOOKUP(A744,Employee_Master_Raw!$1:$1048576,4,FALSE)</f>
        <v>39</v>
      </c>
      <c r="E744" s="1" t="str">
        <f>VLOOKUP(A744,Employee_Master_Raw!$1:$1048576,5,FALSE)</f>
        <v>HR</v>
      </c>
      <c r="F744" s="1" t="str">
        <f>VLOOKUP(A744,Employee_Master_Raw!$1:$1048576,6,FALSE)</f>
        <v>Executive</v>
      </c>
      <c r="G744" s="1" t="str">
        <f>VLOOKUP(A744,Employee_Master_Raw!$1:$1048576,7,FALSE)</f>
        <v>Mumbai</v>
      </c>
      <c r="H744" s="6">
        <f>IF(VLOOKUP(A744,Employee_Master_Raw!$1:$1048576,8,FALSE)=0,"",VLOOKUP(A744,Employee_Master_Raw!$1:$1048576,8,FALSE))</f>
        <v>42570</v>
      </c>
      <c r="I744" t="str">
        <f>VLOOKUP(A744,Employee_Master_Raw!$1:$1048576,9,FALSE)</f>
        <v>Bachelor's</v>
      </c>
      <c r="J744" s="3">
        <f>VLOOKUP(A744,Employee_Master_Raw!$1:$1048576,10,FALSE)</f>
        <v>3</v>
      </c>
      <c r="K744" t="str">
        <f>VLOOKUP(A744,Employee_Master_Raw!$1:$1048576,11,FALSE)</f>
        <v>Anil Menon</v>
      </c>
      <c r="L744" s="10">
        <f>VLOOKUP(A744,HR_Metrics_Raw!$1:$1048576,2,FALSE)</f>
        <v>145417</v>
      </c>
      <c r="M744" s="3">
        <f>VLOOKUP(A744,HR_Metrics_Raw!$1:$1048576,3,FALSE)</f>
        <v>5</v>
      </c>
      <c r="N744" s="3">
        <f>VLOOKUP(A744,HR_Metrics_Raw!$1:$1048576,4,FALSE)</f>
        <v>10</v>
      </c>
      <c r="O744" s="12">
        <f>VLOOKUP(A744,HR_Metrics_Raw!$1:$1048576,5,FALSE)</f>
        <v>0.86099999999999999</v>
      </c>
      <c r="P744" s="3">
        <f>VLOOKUP(A744,HR_Metrics_Raw!$1:$1048576,6,FALSE)</f>
        <v>13</v>
      </c>
      <c r="Q744" t="str">
        <f>VLOOKUP(A744,HR_Metrics_Raw!$1:$1048576,7,FALSE)</f>
        <v>Casual</v>
      </c>
      <c r="R744" t="str">
        <f>VLOOKUP(A744,HR_Metrics_Raw!$1:$1048576,8,FALSE)</f>
        <v>Yes</v>
      </c>
      <c r="S744" s="3">
        <f>VLOOKUP(A744,HR_Metrics_Raw!$1:$1048576,9,FALSE)</f>
        <v>30</v>
      </c>
      <c r="T744" t="str">
        <f>VLOOKUP(A744,HR_Metrics_Raw!$1:$1048576,10,FALSE)</f>
        <v>No</v>
      </c>
      <c r="U744" t="str">
        <f>VLOOKUP(A744,HR_Metrics_Raw!$1:$1048576,11,FALSE)</f>
        <v>No</v>
      </c>
    </row>
    <row r="745" spans="1:21" x14ac:dyDescent="0.35">
      <c r="A745" s="1" t="s">
        <v>303</v>
      </c>
      <c r="B745" s="1" t="str">
        <f>VLOOKUP(Final_HR_Data!A745,Employee_Master_Raw!$1:$1048576,2,FALSE)</f>
        <v>Arjun Nair</v>
      </c>
      <c r="C745" s="1" t="str">
        <f>VLOOKUP(A745,Employee_Master_Raw!$1:$1048576,3,FALSE)</f>
        <v>Male</v>
      </c>
      <c r="D745" s="2">
        <f>VLOOKUP(A745,Employee_Master_Raw!$1:$1048576,4,FALSE)</f>
        <v>37</v>
      </c>
      <c r="E745" s="1" t="str">
        <f>VLOOKUP(A745,Employee_Master_Raw!$1:$1048576,5,FALSE)</f>
        <v>Marketing</v>
      </c>
      <c r="F745" s="1" t="str">
        <f>VLOOKUP(A745,Employee_Master_Raw!$1:$1048576,6,FALSE)</f>
        <v>Developer</v>
      </c>
      <c r="G745" s="1" t="str">
        <f>VLOOKUP(A745,Employee_Master_Raw!$1:$1048576,7,FALSE)</f>
        <v>Chennai</v>
      </c>
      <c r="H745" s="6">
        <f>IF(VLOOKUP(A745,Employee_Master_Raw!$1:$1048576,8,FALSE)=0,"",VLOOKUP(A745,Employee_Master_Raw!$1:$1048576,8,FALSE))</f>
        <v>42672</v>
      </c>
      <c r="I745" t="str">
        <f>VLOOKUP(A745,Employee_Master_Raw!$1:$1048576,9,FALSE)</f>
        <v>Bachelor's</v>
      </c>
      <c r="J745" s="3">
        <f>VLOOKUP(A745,Employee_Master_Raw!$1:$1048576,10,FALSE)</f>
        <v>4</v>
      </c>
      <c r="K745" t="str">
        <f>VLOOKUP(A745,Employee_Master_Raw!$1:$1048576,11,FALSE)</f>
        <v>Rahul Nair</v>
      </c>
      <c r="L745" s="10">
        <f>VLOOKUP(A745,HR_Metrics_Raw!$1:$1048576,2,FALSE)</f>
        <v>164621</v>
      </c>
      <c r="M745" s="3">
        <f>VLOOKUP(A745,HR_Metrics_Raw!$1:$1048576,3,FALSE)</f>
        <v>3</v>
      </c>
      <c r="N745" s="3">
        <f>VLOOKUP(A745,HR_Metrics_Raw!$1:$1048576,4,FALSE)</f>
        <v>3</v>
      </c>
      <c r="O745" s="12">
        <f>VLOOKUP(A745,HR_Metrics_Raw!$1:$1048576,5,FALSE)</f>
        <v>0.89</v>
      </c>
      <c r="P745" s="3">
        <f>VLOOKUP(A745,HR_Metrics_Raw!$1:$1048576,6,FALSE)</f>
        <v>23</v>
      </c>
      <c r="Q745" t="str">
        <f>VLOOKUP(A745,HR_Metrics_Raw!$1:$1048576,7,FALSE)</f>
        <v>Maternity/Paternity</v>
      </c>
      <c r="R745" t="str">
        <f>VLOOKUP(A745,HR_Metrics_Raw!$1:$1048576,8,FALSE)</f>
        <v>No</v>
      </c>
      <c r="S745" s="3">
        <f>VLOOKUP(A745,HR_Metrics_Raw!$1:$1048576,9,FALSE)</f>
        <v>65</v>
      </c>
      <c r="T745" t="str">
        <f>VLOOKUP(A745,HR_Metrics_Raw!$1:$1048576,10,FALSE)</f>
        <v>No</v>
      </c>
      <c r="U745" t="str">
        <f>VLOOKUP(A745,HR_Metrics_Raw!$1:$1048576,11,FALSE)</f>
        <v>Yes</v>
      </c>
    </row>
    <row r="746" spans="1:21" x14ac:dyDescent="0.35">
      <c r="A746" s="1" t="s">
        <v>2509</v>
      </c>
      <c r="B746" s="1" t="str">
        <f>VLOOKUP(Final_HR_Data!A746,Employee_Master_Raw!$1:$1048576,2,FALSE)</f>
        <v>Sneha Iyer</v>
      </c>
      <c r="C746" s="1" t="str">
        <f>VLOOKUP(A746,Employee_Master_Raw!$1:$1048576,3,FALSE)</f>
        <v>Female</v>
      </c>
      <c r="D746" s="2">
        <f>VLOOKUP(A746,Employee_Master_Raw!$1:$1048576,4,FALSE)</f>
        <v>23</v>
      </c>
      <c r="E746" s="1" t="str">
        <f>VLOOKUP(A746,Employee_Master_Raw!$1:$1048576,5,FALSE)</f>
        <v>Marketing</v>
      </c>
      <c r="F746" s="1" t="str">
        <f>VLOOKUP(A746,Employee_Master_Raw!$1:$1048576,6,FALSE)</f>
        <v>Analyst</v>
      </c>
      <c r="G746" s="1" t="str">
        <f>VLOOKUP(A746,Employee_Master_Raw!$1:$1048576,7,FALSE)</f>
        <v>Kochi</v>
      </c>
      <c r="H746" s="6">
        <f>IF(VLOOKUP(A746,Employee_Master_Raw!$1:$1048576,8,FALSE)=0,"",VLOOKUP(A746,Employee_Master_Raw!$1:$1048576,8,FALSE))</f>
        <v>43489</v>
      </c>
      <c r="I746" t="str">
        <f>VLOOKUP(A746,Employee_Master_Raw!$1:$1048576,9,FALSE)</f>
        <v>MBA</v>
      </c>
      <c r="J746" s="3">
        <f>VLOOKUP(A746,Employee_Master_Raw!$1:$1048576,10,FALSE)</f>
        <v>0</v>
      </c>
      <c r="K746" t="str">
        <f>VLOOKUP(A746,Employee_Master_Raw!$1:$1048576,11,FALSE)</f>
        <v>Sneha Thomas</v>
      </c>
      <c r="L746" s="10">
        <f>VLOOKUP(A746,HR_Metrics_Raw!$1:$1048576,2,FALSE)</f>
        <v>46859</v>
      </c>
      <c r="M746" s="3">
        <f>VLOOKUP(A746,HR_Metrics_Raw!$1:$1048576,3,FALSE)</f>
        <v>4</v>
      </c>
      <c r="N746" s="3">
        <f>VLOOKUP(A746,HR_Metrics_Raw!$1:$1048576,4,FALSE)</f>
        <v>1</v>
      </c>
      <c r="O746" s="12">
        <f>VLOOKUP(A746,HR_Metrics_Raw!$1:$1048576,5,FALSE)</f>
        <v>0.92</v>
      </c>
      <c r="P746" s="3">
        <f>VLOOKUP(A746,HR_Metrics_Raw!$1:$1048576,6,FALSE)</f>
        <v>24</v>
      </c>
      <c r="Q746" t="str">
        <f>VLOOKUP(A746,HR_Metrics_Raw!$1:$1048576,7,FALSE)</f>
        <v>Casual</v>
      </c>
      <c r="R746" t="str">
        <f>VLOOKUP(A746,HR_Metrics_Raw!$1:$1048576,8,FALSE)</f>
        <v>No</v>
      </c>
      <c r="S746" s="3">
        <f>VLOOKUP(A746,HR_Metrics_Raw!$1:$1048576,9,FALSE)</f>
        <v>65</v>
      </c>
      <c r="T746" t="str">
        <f>VLOOKUP(A746,HR_Metrics_Raw!$1:$1048576,10,FALSE)</f>
        <v>No</v>
      </c>
      <c r="U746" t="str">
        <f>VLOOKUP(A746,HR_Metrics_Raw!$1:$1048576,11,FALSE)</f>
        <v>Yes</v>
      </c>
    </row>
    <row r="747" spans="1:21" x14ac:dyDescent="0.35">
      <c r="A747" s="1" t="s">
        <v>1626</v>
      </c>
      <c r="B747" s="1" t="str">
        <f>VLOOKUP(Final_HR_Data!A747,Employee_Master_Raw!$1:$1048576,2,FALSE)</f>
        <v>Sneha Iyer</v>
      </c>
      <c r="C747" s="1" t="str">
        <f>VLOOKUP(A747,Employee_Master_Raw!$1:$1048576,3,FALSE)</f>
        <v>Male</v>
      </c>
      <c r="D747" s="2">
        <f>VLOOKUP(A747,Employee_Master_Raw!$1:$1048576,4,FALSE)</f>
        <v>26</v>
      </c>
      <c r="E747" s="1" t="str">
        <f>VLOOKUP(A747,Employee_Master_Raw!$1:$1048576,5,FALSE)</f>
        <v>HR</v>
      </c>
      <c r="F747" s="1" t="str">
        <f>VLOOKUP(A747,Employee_Master_Raw!$1:$1048576,6,FALSE)</f>
        <v>Analyst</v>
      </c>
      <c r="G747" s="1" t="str">
        <f>VLOOKUP(A747,Employee_Master_Raw!$1:$1048576,7,FALSE)</f>
        <v>Delhi</v>
      </c>
      <c r="H747" s="6">
        <f>IF(VLOOKUP(A747,Employee_Master_Raw!$1:$1048576,8,FALSE)=0,"",VLOOKUP(A747,Employee_Master_Raw!$1:$1048576,8,FALSE))</f>
        <v>45615</v>
      </c>
      <c r="I747" t="str">
        <f>VLOOKUP(A747,Employee_Master_Raw!$1:$1048576,9,FALSE)</f>
        <v>MCA</v>
      </c>
      <c r="J747" s="3">
        <f>VLOOKUP(A747,Employee_Master_Raw!$1:$1048576,10,FALSE)</f>
        <v>6</v>
      </c>
      <c r="K747" t="str">
        <f>VLOOKUP(A747,Employee_Master_Raw!$1:$1048576,11,FALSE)</f>
        <v>Priya Sharma</v>
      </c>
      <c r="L747" s="10">
        <f>VLOOKUP(A747,HR_Metrics_Raw!$1:$1048576,2,FALSE)</f>
        <v>117322</v>
      </c>
      <c r="M747" s="3">
        <f>VLOOKUP(A747,HR_Metrics_Raw!$1:$1048576,3,FALSE)</f>
        <v>4</v>
      </c>
      <c r="N747" s="3">
        <f>VLOOKUP(A747,HR_Metrics_Raw!$1:$1048576,4,FALSE)</f>
        <v>8</v>
      </c>
      <c r="O747" s="12">
        <f>VLOOKUP(A747,HR_Metrics_Raw!$1:$1048576,5,FALSE)</f>
        <v>0.92900000000000005</v>
      </c>
      <c r="P747" s="3">
        <f>VLOOKUP(A747,HR_Metrics_Raw!$1:$1048576,6,FALSE)</f>
        <v>20</v>
      </c>
      <c r="Q747" t="str">
        <f>VLOOKUP(A747,HR_Metrics_Raw!$1:$1048576,7,FALSE)</f>
        <v>Earned</v>
      </c>
      <c r="R747" t="str">
        <f>VLOOKUP(A747,HR_Metrics_Raw!$1:$1048576,8,FALSE)</f>
        <v>No</v>
      </c>
      <c r="S747" s="3">
        <f>VLOOKUP(A747,HR_Metrics_Raw!$1:$1048576,9,FALSE)</f>
        <v>72</v>
      </c>
      <c r="T747" t="str">
        <f>VLOOKUP(A747,HR_Metrics_Raw!$1:$1048576,10,FALSE)</f>
        <v>No</v>
      </c>
      <c r="U747" t="str">
        <f>VLOOKUP(A747,HR_Metrics_Raw!$1:$1048576,11,FALSE)</f>
        <v>No</v>
      </c>
    </row>
    <row r="748" spans="1:21" x14ac:dyDescent="0.35">
      <c r="A748" s="1" t="s">
        <v>2553</v>
      </c>
      <c r="B748" s="1" t="str">
        <f>VLOOKUP(Final_HR_Data!A748,Employee_Master_Raw!$1:$1048576,2,FALSE)</f>
        <v>Ananya Sharma</v>
      </c>
      <c r="C748" s="1" t="str">
        <f>VLOOKUP(A748,Employee_Master_Raw!$1:$1048576,3,FALSE)</f>
        <v>Male</v>
      </c>
      <c r="D748" s="2">
        <f>VLOOKUP(A748,Employee_Master_Raw!$1:$1048576,4,FALSE)</f>
        <v>24</v>
      </c>
      <c r="E748" s="1" t="str">
        <f>VLOOKUP(A748,Employee_Master_Raw!$1:$1048576,5,FALSE)</f>
        <v>HR</v>
      </c>
      <c r="F748" s="1" t="str">
        <f>VLOOKUP(A748,Employee_Master_Raw!$1:$1048576,6,FALSE)</f>
        <v>Developer</v>
      </c>
      <c r="G748" s="1" t="str">
        <f>VLOOKUP(A748,Employee_Master_Raw!$1:$1048576,7,FALSE)</f>
        <v>Pune</v>
      </c>
      <c r="H748" s="6" t="str">
        <f>IF(VLOOKUP(A748,Employee_Master_Raw!$1:$1048576,8,FALSE)=0,"",VLOOKUP(A748,Employee_Master_Raw!$1:$1048576,8,FALSE))</f>
        <v/>
      </c>
      <c r="I748" t="str">
        <f>VLOOKUP(A748,Employee_Master_Raw!$1:$1048576,9,FALSE)</f>
        <v>MBA</v>
      </c>
      <c r="J748" s="3">
        <f>VLOOKUP(A748,Employee_Master_Raw!$1:$1048576,10,FALSE)</f>
        <v>8</v>
      </c>
      <c r="K748" t="str">
        <f>VLOOKUP(A748,Employee_Master_Raw!$1:$1048576,11,FALSE)</f>
        <v>Anil Menon</v>
      </c>
      <c r="L748" s="10">
        <f>VLOOKUP(A748,HR_Metrics_Raw!$1:$1048576,2,FALSE)</f>
        <v>84800</v>
      </c>
      <c r="M748" s="3">
        <f>VLOOKUP(A748,HR_Metrics_Raw!$1:$1048576,3,FALSE)</f>
        <v>1</v>
      </c>
      <c r="N748" s="3">
        <f>VLOOKUP(A748,HR_Metrics_Raw!$1:$1048576,4,FALSE)</f>
        <v>8</v>
      </c>
      <c r="O748" s="12">
        <f>VLOOKUP(A748,HR_Metrics_Raw!$1:$1048576,5,FALSE)</f>
        <v>0.996</v>
      </c>
      <c r="P748" s="3">
        <f>VLOOKUP(A748,HR_Metrics_Raw!$1:$1048576,6,FALSE)</f>
        <v>30</v>
      </c>
      <c r="Q748" t="str">
        <f>VLOOKUP(A748,HR_Metrics_Raw!$1:$1048576,7,FALSE)</f>
        <v>Casual</v>
      </c>
      <c r="R748" t="str">
        <f>VLOOKUP(A748,HR_Metrics_Raw!$1:$1048576,8,FALSE)</f>
        <v>No</v>
      </c>
      <c r="S748" s="3">
        <f>VLOOKUP(A748,HR_Metrics_Raw!$1:$1048576,9,FALSE)</f>
        <v>67</v>
      </c>
      <c r="T748" t="str">
        <f>VLOOKUP(A748,HR_Metrics_Raw!$1:$1048576,10,FALSE)</f>
        <v>No</v>
      </c>
      <c r="U748" t="str">
        <f>VLOOKUP(A748,HR_Metrics_Raw!$1:$1048576,11,FALSE)</f>
        <v>No</v>
      </c>
    </row>
    <row r="749" spans="1:21" x14ac:dyDescent="0.35">
      <c r="A749" s="1" t="s">
        <v>2164</v>
      </c>
      <c r="B749" s="1" t="str">
        <f>VLOOKUP(Final_HR_Data!A749,Employee_Master_Raw!$1:$1048576,2,FALSE)</f>
        <v>Amit Das</v>
      </c>
      <c r="C749" s="1" t="str">
        <f>VLOOKUP(A749,Employee_Master_Raw!$1:$1048576,3,FALSE)</f>
        <v>Female</v>
      </c>
      <c r="D749" s="2">
        <f>VLOOKUP(A749,Employee_Master_Raw!$1:$1048576,4,FALSE)</f>
        <v>41</v>
      </c>
      <c r="E749" s="1" t="str">
        <f>VLOOKUP(A749,Employee_Master_Raw!$1:$1048576,5,FALSE)</f>
        <v>IT</v>
      </c>
      <c r="F749" s="1" t="str">
        <f>VLOOKUP(A749,Employee_Master_Raw!$1:$1048576,6,FALSE)</f>
        <v>Analyst</v>
      </c>
      <c r="G749" s="1" t="str">
        <f>VLOOKUP(A749,Employee_Master_Raw!$1:$1048576,7,FALSE)</f>
        <v>Pune</v>
      </c>
      <c r="H749" s="6">
        <f>IF(VLOOKUP(A749,Employee_Master_Raw!$1:$1048576,8,FALSE)=0,"",VLOOKUP(A749,Employee_Master_Raw!$1:$1048576,8,FALSE))</f>
        <v>45019</v>
      </c>
      <c r="I749" t="str">
        <f>VLOOKUP(A749,Employee_Master_Raw!$1:$1048576,9,FALSE)</f>
        <v>Master's</v>
      </c>
      <c r="J749" s="3">
        <f>VLOOKUP(A749,Employee_Master_Raw!$1:$1048576,10,FALSE)</f>
        <v>11</v>
      </c>
      <c r="K749" t="str">
        <f>VLOOKUP(A749,Employee_Master_Raw!$1:$1048576,11,FALSE)</f>
        <v>Priya Sharma</v>
      </c>
      <c r="L749" s="10">
        <f>VLOOKUP(A749,HR_Metrics_Raw!$1:$1048576,2,FALSE)</f>
        <v>46367</v>
      </c>
      <c r="M749" s="3">
        <f>VLOOKUP(A749,HR_Metrics_Raw!$1:$1048576,3,FALSE)</f>
        <v>2</v>
      </c>
      <c r="N749" s="3">
        <f>VLOOKUP(A749,HR_Metrics_Raw!$1:$1048576,4,FALSE)</f>
        <v>9</v>
      </c>
      <c r="O749" s="12">
        <f>VLOOKUP(A749,HR_Metrics_Raw!$1:$1048576,5,FALSE)</f>
        <v>0.88300000000000001</v>
      </c>
      <c r="P749" s="3">
        <f>VLOOKUP(A749,HR_Metrics_Raw!$1:$1048576,6,FALSE)</f>
        <v>28</v>
      </c>
      <c r="Q749" t="str">
        <f>VLOOKUP(A749,HR_Metrics_Raw!$1:$1048576,7,FALSE)</f>
        <v>Casual</v>
      </c>
      <c r="R749" t="str">
        <f>VLOOKUP(A749,HR_Metrics_Raw!$1:$1048576,8,FALSE)</f>
        <v>No</v>
      </c>
      <c r="S749" s="3">
        <f>VLOOKUP(A749,HR_Metrics_Raw!$1:$1048576,9,FALSE)</f>
        <v>53</v>
      </c>
      <c r="T749" t="str">
        <f>VLOOKUP(A749,HR_Metrics_Raw!$1:$1048576,10,FALSE)</f>
        <v>No</v>
      </c>
      <c r="U749" t="str">
        <f>VLOOKUP(A749,HR_Metrics_Raw!$1:$1048576,11,FALSE)</f>
        <v>No</v>
      </c>
    </row>
    <row r="750" spans="1:21" x14ac:dyDescent="0.35">
      <c r="A750" s="1" t="s">
        <v>1983</v>
      </c>
      <c r="B750" s="1" t="str">
        <f>VLOOKUP(Final_HR_Data!A750,Employee_Master_Raw!$1:$1048576,2,FALSE)</f>
        <v>Sneha Iyer</v>
      </c>
      <c r="C750" s="1" t="str">
        <f>VLOOKUP(A750,Employee_Master_Raw!$1:$1048576,3,FALSE)</f>
        <v>Male</v>
      </c>
      <c r="D750" s="2">
        <f>VLOOKUP(A750,Employee_Master_Raw!$1:$1048576,4,FALSE)</f>
        <v>53</v>
      </c>
      <c r="E750" s="1" t="str">
        <f>VLOOKUP(A750,Employee_Master_Raw!$1:$1048576,5,FALSE)</f>
        <v>IT</v>
      </c>
      <c r="F750" s="1" t="str">
        <f>VLOOKUP(A750,Employee_Master_Raw!$1:$1048576,6,FALSE)</f>
        <v>Analyst</v>
      </c>
      <c r="G750" s="1" t="str">
        <f>VLOOKUP(A750,Employee_Master_Raw!$1:$1048576,7,FALSE)</f>
        <v>Mumbai</v>
      </c>
      <c r="H750" s="6">
        <f>IF(VLOOKUP(A750,Employee_Master_Raw!$1:$1048576,8,FALSE)=0,"",VLOOKUP(A750,Employee_Master_Raw!$1:$1048576,8,FALSE))</f>
        <v>45416</v>
      </c>
      <c r="I750" t="str">
        <f>VLOOKUP(A750,Employee_Master_Raw!$1:$1048576,9,FALSE)</f>
        <v>Master's</v>
      </c>
      <c r="J750" s="3">
        <f>VLOOKUP(A750,Employee_Master_Raw!$1:$1048576,10,FALSE)</f>
        <v>9</v>
      </c>
      <c r="K750" t="str">
        <f>VLOOKUP(A750,Employee_Master_Raw!$1:$1048576,11,FALSE)</f>
        <v>Rahul Nair</v>
      </c>
      <c r="L750" s="10">
        <f>VLOOKUP(A750,HR_Metrics_Raw!$1:$1048576,2,FALSE)</f>
        <v>147375</v>
      </c>
      <c r="M750" s="3">
        <f>VLOOKUP(A750,HR_Metrics_Raw!$1:$1048576,3,FALSE)</f>
        <v>1</v>
      </c>
      <c r="N750" s="3">
        <f>VLOOKUP(A750,HR_Metrics_Raw!$1:$1048576,4,FALSE)</f>
        <v>6</v>
      </c>
      <c r="O750" s="12">
        <f>VLOOKUP(A750,HR_Metrics_Raw!$1:$1048576,5,FALSE)</f>
        <v>0.94400000000000006</v>
      </c>
      <c r="P750" s="3">
        <f>VLOOKUP(A750,HR_Metrics_Raw!$1:$1048576,6,FALSE)</f>
        <v>0</v>
      </c>
      <c r="Q750" t="str">
        <f>VLOOKUP(A750,HR_Metrics_Raw!$1:$1048576,7,FALSE)</f>
        <v>Sick</v>
      </c>
      <c r="R750" t="str">
        <f>VLOOKUP(A750,HR_Metrics_Raw!$1:$1048576,8,FALSE)</f>
        <v>Yes</v>
      </c>
      <c r="S750" s="3">
        <f>VLOOKUP(A750,HR_Metrics_Raw!$1:$1048576,9,FALSE)</f>
        <v>52</v>
      </c>
      <c r="T750" t="str">
        <f>VLOOKUP(A750,HR_Metrics_Raw!$1:$1048576,10,FALSE)</f>
        <v>No</v>
      </c>
      <c r="U750" t="str">
        <f>VLOOKUP(A750,HR_Metrics_Raw!$1:$1048576,11,FALSE)</f>
        <v>No</v>
      </c>
    </row>
    <row r="751" spans="1:21" x14ac:dyDescent="0.35">
      <c r="A751" s="1" t="s">
        <v>2693</v>
      </c>
      <c r="B751" s="1" t="str">
        <f>VLOOKUP(Final_HR_Data!A751,Employee_Master_Raw!$1:$1048576,2,FALSE)</f>
        <v>Kiran Patel</v>
      </c>
      <c r="C751" s="1" t="str">
        <f>VLOOKUP(A751,Employee_Master_Raw!$1:$1048576,3,FALSE)</f>
        <v>Female</v>
      </c>
      <c r="D751" s="2">
        <f>VLOOKUP(A751,Employee_Master_Raw!$1:$1048576,4,FALSE)</f>
        <v>27</v>
      </c>
      <c r="E751" s="1" t="str">
        <f>VLOOKUP(A751,Employee_Master_Raw!$1:$1048576,5,FALSE)</f>
        <v>Operations</v>
      </c>
      <c r="F751" s="1" t="str">
        <f>VLOOKUP(A751,Employee_Master_Raw!$1:$1048576,6,FALSE)</f>
        <v>Manager</v>
      </c>
      <c r="G751" s="1" t="str">
        <f>VLOOKUP(A751,Employee_Master_Raw!$1:$1048576,7,FALSE)</f>
        <v>Hyderabad</v>
      </c>
      <c r="H751" s="6">
        <f>IF(VLOOKUP(A751,Employee_Master_Raw!$1:$1048576,8,FALSE)=0,"",VLOOKUP(A751,Employee_Master_Raw!$1:$1048576,8,FALSE))</f>
        <v>44383</v>
      </c>
      <c r="I751" t="str">
        <f>VLOOKUP(A751,Employee_Master_Raw!$1:$1048576,9,FALSE)</f>
        <v>MBA</v>
      </c>
      <c r="J751" s="3">
        <f>VLOOKUP(A751,Employee_Master_Raw!$1:$1048576,10,FALSE)</f>
        <v>10</v>
      </c>
      <c r="K751" t="str">
        <f>VLOOKUP(A751,Employee_Master_Raw!$1:$1048576,11,FALSE)</f>
        <v>Rahul Nair</v>
      </c>
      <c r="L751" s="10">
        <f>VLOOKUP(A751,HR_Metrics_Raw!$1:$1048576,2,FALSE)</f>
        <v>142335</v>
      </c>
      <c r="M751" s="3">
        <f>VLOOKUP(A751,HR_Metrics_Raw!$1:$1048576,3,FALSE)</f>
        <v>5</v>
      </c>
      <c r="N751" s="3">
        <f>VLOOKUP(A751,HR_Metrics_Raw!$1:$1048576,4,FALSE)</f>
        <v>5</v>
      </c>
      <c r="O751" s="12">
        <f>VLOOKUP(A751,HR_Metrics_Raw!$1:$1048576,5,FALSE)</f>
        <v>0.88</v>
      </c>
      <c r="P751" s="3">
        <f>VLOOKUP(A751,HR_Metrics_Raw!$1:$1048576,6,FALSE)</f>
        <v>23</v>
      </c>
      <c r="Q751" t="str">
        <f>VLOOKUP(A751,HR_Metrics_Raw!$1:$1048576,7,FALSE)</f>
        <v>Maternity/Paternity</v>
      </c>
      <c r="R751" t="str">
        <f>VLOOKUP(A751,HR_Metrics_Raw!$1:$1048576,8,FALSE)</f>
        <v>No</v>
      </c>
      <c r="S751" s="3">
        <f>VLOOKUP(A751,HR_Metrics_Raw!$1:$1048576,9,FALSE)</f>
        <v>18</v>
      </c>
      <c r="T751" t="str">
        <f>VLOOKUP(A751,HR_Metrics_Raw!$1:$1048576,10,FALSE)</f>
        <v>No</v>
      </c>
      <c r="U751" t="str">
        <f>VLOOKUP(A751,HR_Metrics_Raw!$1:$1048576,11,FALSE)</f>
        <v>No</v>
      </c>
    </row>
    <row r="752" spans="1:21" x14ac:dyDescent="0.35">
      <c r="A752" s="1" t="s">
        <v>1435</v>
      </c>
      <c r="B752" s="1" t="str">
        <f>VLOOKUP(Final_HR_Data!A752,Employee_Master_Raw!$1:$1048576,2,FALSE)</f>
        <v>Ananya Sharma</v>
      </c>
      <c r="C752" s="1" t="str">
        <f>VLOOKUP(A752,Employee_Master_Raw!$1:$1048576,3,FALSE)</f>
        <v>Female</v>
      </c>
      <c r="D752" s="2">
        <f>VLOOKUP(A752,Employee_Master_Raw!$1:$1048576,4,FALSE)</f>
        <v>51</v>
      </c>
      <c r="E752" s="1" t="str">
        <f>VLOOKUP(A752,Employee_Master_Raw!$1:$1048576,5,FALSE)</f>
        <v>Marketing</v>
      </c>
      <c r="F752" s="1" t="str">
        <f>VLOOKUP(A752,Employee_Master_Raw!$1:$1048576,6,FALSE)</f>
        <v>Analyst</v>
      </c>
      <c r="G752" s="1" t="str">
        <f>VLOOKUP(A752,Employee_Master_Raw!$1:$1048576,7,FALSE)</f>
        <v>Hyderabad</v>
      </c>
      <c r="H752" s="6">
        <f>IF(VLOOKUP(A752,Employee_Master_Raw!$1:$1048576,8,FALSE)=0,"",VLOOKUP(A752,Employee_Master_Raw!$1:$1048576,8,FALSE))</f>
        <v>42459</v>
      </c>
      <c r="I752" t="str">
        <f>VLOOKUP(A752,Employee_Master_Raw!$1:$1048576,9,FALSE)</f>
        <v>Master's</v>
      </c>
      <c r="J752" s="3">
        <f>VLOOKUP(A752,Employee_Master_Raw!$1:$1048576,10,FALSE)</f>
        <v>18</v>
      </c>
      <c r="K752" t="str">
        <f>VLOOKUP(A752,Employee_Master_Raw!$1:$1048576,11,FALSE)</f>
        <v>Rahul Nair</v>
      </c>
      <c r="L752" s="10">
        <f>VLOOKUP(A752,HR_Metrics_Raw!$1:$1048576,2,FALSE)</f>
        <v>74274</v>
      </c>
      <c r="M752" s="3">
        <f>VLOOKUP(A752,HR_Metrics_Raw!$1:$1048576,3,FALSE)</f>
        <v>5</v>
      </c>
      <c r="N752" s="3">
        <f>VLOOKUP(A752,HR_Metrics_Raw!$1:$1048576,4,FALSE)</f>
        <v>10</v>
      </c>
      <c r="O752" s="12">
        <f>VLOOKUP(A752,HR_Metrics_Raw!$1:$1048576,5,FALSE)</f>
        <v>0.81900000000000006</v>
      </c>
      <c r="P752" s="3">
        <f>VLOOKUP(A752,HR_Metrics_Raw!$1:$1048576,6,FALSE)</f>
        <v>7</v>
      </c>
      <c r="Q752" t="str">
        <f>VLOOKUP(A752,HR_Metrics_Raw!$1:$1048576,7,FALSE)</f>
        <v>Unknown</v>
      </c>
      <c r="R752" t="str">
        <f>VLOOKUP(A752,HR_Metrics_Raw!$1:$1048576,8,FALSE)</f>
        <v>Yes</v>
      </c>
      <c r="S752" s="3">
        <f>VLOOKUP(A752,HR_Metrics_Raw!$1:$1048576,9,FALSE)</f>
        <v>34</v>
      </c>
      <c r="T752" t="str">
        <f>VLOOKUP(A752,HR_Metrics_Raw!$1:$1048576,10,FALSE)</f>
        <v>No</v>
      </c>
      <c r="U752" t="str">
        <f>VLOOKUP(A752,HR_Metrics_Raw!$1:$1048576,11,FALSE)</f>
        <v>No</v>
      </c>
    </row>
    <row r="753" spans="1:21" x14ac:dyDescent="0.35">
      <c r="A753" s="1" t="s">
        <v>513</v>
      </c>
      <c r="B753" s="1" t="str">
        <f>VLOOKUP(Final_HR_Data!A753,Employee_Master_Raw!$1:$1048576,2,FALSE)</f>
        <v>Ananya Sharma</v>
      </c>
      <c r="C753" s="1" t="str">
        <f>VLOOKUP(A753,Employee_Master_Raw!$1:$1048576,3,FALSE)</f>
        <v>Female</v>
      </c>
      <c r="D753" s="2">
        <f>VLOOKUP(A753,Employee_Master_Raw!$1:$1048576,4,FALSE)</f>
        <v>42</v>
      </c>
      <c r="E753" s="1" t="str">
        <f>VLOOKUP(A753,Employee_Master_Raw!$1:$1048576,5,FALSE)</f>
        <v>HR</v>
      </c>
      <c r="F753" s="1" t="str">
        <f>VLOOKUP(A753,Employee_Master_Raw!$1:$1048576,6,FALSE)</f>
        <v>Manager</v>
      </c>
      <c r="G753" s="1" t="str">
        <f>VLOOKUP(A753,Employee_Master_Raw!$1:$1048576,7,FALSE)</f>
        <v>Kochi</v>
      </c>
      <c r="H753" s="6">
        <f>IF(VLOOKUP(A753,Employee_Master_Raw!$1:$1048576,8,FALSE)=0,"",VLOOKUP(A753,Employee_Master_Raw!$1:$1048576,8,FALSE))</f>
        <v>42539</v>
      </c>
      <c r="I753" t="str">
        <f>VLOOKUP(A753,Employee_Master_Raw!$1:$1048576,9,FALSE)</f>
        <v>Master's</v>
      </c>
      <c r="J753" s="3">
        <f>VLOOKUP(A753,Employee_Master_Raw!$1:$1048576,10,FALSE)</f>
        <v>17</v>
      </c>
      <c r="K753" t="str">
        <f>VLOOKUP(A753,Employee_Master_Raw!$1:$1048576,11,FALSE)</f>
        <v>Rahul Nair</v>
      </c>
      <c r="L753" s="10">
        <f>VLOOKUP(A753,HR_Metrics_Raw!$1:$1048576,2,FALSE)</f>
        <v>120415</v>
      </c>
      <c r="M753" s="3">
        <f>VLOOKUP(A753,HR_Metrics_Raw!$1:$1048576,3,FALSE)</f>
        <v>3</v>
      </c>
      <c r="N753" s="3">
        <f>VLOOKUP(A753,HR_Metrics_Raw!$1:$1048576,4,FALSE)</f>
        <v>6</v>
      </c>
      <c r="O753" s="12">
        <f>VLOOKUP(A753,HR_Metrics_Raw!$1:$1048576,5,FALSE)</f>
        <v>0.84799999999999998</v>
      </c>
      <c r="P753" s="3">
        <f>VLOOKUP(A753,HR_Metrics_Raw!$1:$1048576,6,FALSE)</f>
        <v>25</v>
      </c>
      <c r="Q753" t="str">
        <f>VLOOKUP(A753,HR_Metrics_Raw!$1:$1048576,7,FALSE)</f>
        <v>Casual</v>
      </c>
      <c r="R753" t="str">
        <f>VLOOKUP(A753,HR_Metrics_Raw!$1:$1048576,8,FALSE)</f>
        <v>No</v>
      </c>
      <c r="S753" s="3">
        <f>VLOOKUP(A753,HR_Metrics_Raw!$1:$1048576,9,FALSE)</f>
        <v>15</v>
      </c>
      <c r="T753" t="str">
        <f>VLOOKUP(A753,HR_Metrics_Raw!$1:$1048576,10,FALSE)</f>
        <v>Yes</v>
      </c>
      <c r="U753" t="str">
        <f>VLOOKUP(A753,HR_Metrics_Raw!$1:$1048576,11,FALSE)</f>
        <v>No</v>
      </c>
    </row>
    <row r="754" spans="1:21" x14ac:dyDescent="0.35">
      <c r="A754" s="1" t="s">
        <v>203</v>
      </c>
      <c r="B754" s="1" t="str">
        <f>VLOOKUP(Final_HR_Data!A754,Employee_Master_Raw!$1:$1048576,2,FALSE)</f>
        <v>Ananya Sharma</v>
      </c>
      <c r="C754" s="1" t="str">
        <f>VLOOKUP(A754,Employee_Master_Raw!$1:$1048576,3,FALSE)</f>
        <v>Male</v>
      </c>
      <c r="D754" s="2">
        <f>VLOOKUP(A754,Employee_Master_Raw!$1:$1048576,4,FALSE)</f>
        <v>30</v>
      </c>
      <c r="E754" s="1" t="str">
        <f>VLOOKUP(A754,Employee_Master_Raw!$1:$1048576,5,FALSE)</f>
        <v>Marketing</v>
      </c>
      <c r="F754" s="1" t="str">
        <f>VLOOKUP(A754,Employee_Master_Raw!$1:$1048576,6,FALSE)</f>
        <v>Developer</v>
      </c>
      <c r="G754" s="1" t="str">
        <f>VLOOKUP(A754,Employee_Master_Raw!$1:$1048576,7,FALSE)</f>
        <v>Mumbai</v>
      </c>
      <c r="H754" s="6">
        <f>IF(VLOOKUP(A754,Employee_Master_Raw!$1:$1048576,8,FALSE)=0,"",VLOOKUP(A754,Employee_Master_Raw!$1:$1048576,8,FALSE))</f>
        <v>44356</v>
      </c>
      <c r="I754" t="str">
        <f>VLOOKUP(A754,Employee_Master_Raw!$1:$1048576,9,FALSE)</f>
        <v>Master's</v>
      </c>
      <c r="J754" s="3">
        <f>VLOOKUP(A754,Employee_Master_Raw!$1:$1048576,10,FALSE)</f>
        <v>3</v>
      </c>
      <c r="K754" t="str">
        <f>VLOOKUP(A754,Employee_Master_Raw!$1:$1048576,11,FALSE)</f>
        <v>Rahul Nair</v>
      </c>
      <c r="L754" s="10">
        <f>VLOOKUP(A754,HR_Metrics_Raw!$1:$1048576,2,FALSE)</f>
        <v>107674</v>
      </c>
      <c r="M754" s="3">
        <f>VLOOKUP(A754,HR_Metrics_Raw!$1:$1048576,3,FALSE)</f>
        <v>1</v>
      </c>
      <c r="N754" s="3">
        <f>VLOOKUP(A754,HR_Metrics_Raw!$1:$1048576,4,FALSE)</f>
        <v>1</v>
      </c>
      <c r="O754" s="12">
        <f>VLOOKUP(A754,HR_Metrics_Raw!$1:$1048576,5,FALSE)</f>
        <v>0.90300000000000002</v>
      </c>
      <c r="P754" s="3">
        <f>VLOOKUP(A754,HR_Metrics_Raw!$1:$1048576,6,FALSE)</f>
        <v>16</v>
      </c>
      <c r="Q754" t="str">
        <f>VLOOKUP(A754,HR_Metrics_Raw!$1:$1048576,7,FALSE)</f>
        <v>Casual</v>
      </c>
      <c r="R754" t="str">
        <f>VLOOKUP(A754,HR_Metrics_Raw!$1:$1048576,8,FALSE)</f>
        <v>No</v>
      </c>
      <c r="S754" s="3">
        <f>VLOOKUP(A754,HR_Metrics_Raw!$1:$1048576,9,FALSE)</f>
        <v>72</v>
      </c>
      <c r="T754" t="str">
        <f>VLOOKUP(A754,HR_Metrics_Raw!$1:$1048576,10,FALSE)</f>
        <v>No</v>
      </c>
      <c r="U754" t="str">
        <f>VLOOKUP(A754,HR_Metrics_Raw!$1:$1048576,11,FALSE)</f>
        <v>No</v>
      </c>
    </row>
    <row r="755" spans="1:21" x14ac:dyDescent="0.35">
      <c r="A755" s="1" t="s">
        <v>2012</v>
      </c>
      <c r="B755" s="1" t="str">
        <f>VLOOKUP(Final_HR_Data!A755,Employee_Master_Raw!$1:$1048576,2,FALSE)</f>
        <v>Neha Thomas</v>
      </c>
      <c r="C755" s="1" t="str">
        <f>VLOOKUP(A755,Employee_Master_Raw!$1:$1048576,3,FALSE)</f>
        <v>Male</v>
      </c>
      <c r="D755" s="2">
        <f>VLOOKUP(A755,Employee_Master_Raw!$1:$1048576,4,FALSE)</f>
        <v>46</v>
      </c>
      <c r="E755" s="1" t="str">
        <f>VLOOKUP(A755,Employee_Master_Raw!$1:$1048576,5,FALSE)</f>
        <v>Finance</v>
      </c>
      <c r="F755" s="1" t="str">
        <f>VLOOKUP(A755,Employee_Master_Raw!$1:$1048576,6,FALSE)</f>
        <v>Executive</v>
      </c>
      <c r="G755" s="1" t="str">
        <f>VLOOKUP(A755,Employee_Master_Raw!$1:$1048576,7,FALSE)</f>
        <v>Chennai</v>
      </c>
      <c r="H755" s="6">
        <f>IF(VLOOKUP(A755,Employee_Master_Raw!$1:$1048576,8,FALSE)=0,"",VLOOKUP(A755,Employee_Master_Raw!$1:$1048576,8,FALSE))</f>
        <v>45037</v>
      </c>
      <c r="I755" t="str">
        <f>VLOOKUP(A755,Employee_Master_Raw!$1:$1048576,9,FALSE)</f>
        <v>Master's</v>
      </c>
      <c r="J755" s="3">
        <f>VLOOKUP(A755,Employee_Master_Raw!$1:$1048576,10,FALSE)</f>
        <v>6</v>
      </c>
      <c r="K755" t="str">
        <f>VLOOKUP(A755,Employee_Master_Raw!$1:$1048576,11,FALSE)</f>
        <v>Priya Sharma</v>
      </c>
      <c r="L755" s="10">
        <f>VLOOKUP(A755,HR_Metrics_Raw!$1:$1048576,2,FALSE)</f>
        <v>158378</v>
      </c>
      <c r="M755" s="3">
        <f>VLOOKUP(A755,HR_Metrics_Raw!$1:$1048576,3,FALSE)</f>
        <v>4</v>
      </c>
      <c r="N755" s="3">
        <f>VLOOKUP(A755,HR_Metrics_Raw!$1:$1048576,4,FALSE)</f>
        <v>10</v>
      </c>
      <c r="O755" s="12">
        <f>VLOOKUP(A755,HR_Metrics_Raw!$1:$1048576,5,FALSE)</f>
        <v>0.94599999999999995</v>
      </c>
      <c r="P755" s="3">
        <f>VLOOKUP(A755,HR_Metrics_Raw!$1:$1048576,6,FALSE)</f>
        <v>5</v>
      </c>
      <c r="Q755" t="str">
        <f>VLOOKUP(A755,HR_Metrics_Raw!$1:$1048576,7,FALSE)</f>
        <v>Maternity/Paternity</v>
      </c>
      <c r="R755" t="str">
        <f>VLOOKUP(A755,HR_Metrics_Raw!$1:$1048576,8,FALSE)</f>
        <v>Yes</v>
      </c>
      <c r="S755" s="3">
        <f>VLOOKUP(A755,HR_Metrics_Raw!$1:$1048576,9,FALSE)</f>
        <v>47</v>
      </c>
      <c r="T755" t="str">
        <f>VLOOKUP(A755,HR_Metrics_Raw!$1:$1048576,10,FALSE)</f>
        <v>No</v>
      </c>
      <c r="U755" t="str">
        <f>VLOOKUP(A755,HR_Metrics_Raw!$1:$1048576,11,FALSE)</f>
        <v>No</v>
      </c>
    </row>
    <row r="756" spans="1:21" x14ac:dyDescent="0.35">
      <c r="A756" s="1" t="s">
        <v>2593</v>
      </c>
      <c r="B756" s="1" t="str">
        <f>VLOOKUP(Final_HR_Data!A756,Employee_Master_Raw!$1:$1048576,2,FALSE)</f>
        <v>Neha Thomas</v>
      </c>
      <c r="C756" s="1" t="str">
        <f>VLOOKUP(A756,Employee_Master_Raw!$1:$1048576,3,FALSE)</f>
        <v>Female</v>
      </c>
      <c r="D756" s="2">
        <f>VLOOKUP(A756,Employee_Master_Raw!$1:$1048576,4,FALSE)</f>
        <v>26</v>
      </c>
      <c r="E756" s="1" t="str">
        <f>VLOOKUP(A756,Employee_Master_Raw!$1:$1048576,5,FALSE)</f>
        <v>Marketing</v>
      </c>
      <c r="F756" s="1" t="str">
        <f>VLOOKUP(A756,Employee_Master_Raw!$1:$1048576,6,FALSE)</f>
        <v>Analyst</v>
      </c>
      <c r="G756" s="1" t="str">
        <f>VLOOKUP(A756,Employee_Master_Raw!$1:$1048576,7,FALSE)</f>
        <v>Bangalore</v>
      </c>
      <c r="H756" s="6">
        <f>IF(VLOOKUP(A756,Employee_Master_Raw!$1:$1048576,8,FALSE)=0,"",VLOOKUP(A756,Employee_Master_Raw!$1:$1048576,8,FALSE))</f>
        <v>44978</v>
      </c>
      <c r="I756" t="str">
        <f>VLOOKUP(A756,Employee_Master_Raw!$1:$1048576,9,FALSE)</f>
        <v>MCA</v>
      </c>
      <c r="J756" s="3">
        <f>VLOOKUP(A756,Employee_Master_Raw!$1:$1048576,10,FALSE)</f>
        <v>0</v>
      </c>
      <c r="K756" t="str">
        <f>VLOOKUP(A756,Employee_Master_Raw!$1:$1048576,11,FALSE)</f>
        <v>Priya Sharma</v>
      </c>
      <c r="L756" s="10">
        <f>VLOOKUP(A756,HR_Metrics_Raw!$1:$1048576,2,FALSE)</f>
        <v>97684</v>
      </c>
      <c r="M756" s="3">
        <f>VLOOKUP(A756,HR_Metrics_Raw!$1:$1048576,3,FALSE)</f>
        <v>5</v>
      </c>
      <c r="N756" s="3">
        <f>VLOOKUP(A756,HR_Metrics_Raw!$1:$1048576,4,FALSE)</f>
        <v>9</v>
      </c>
      <c r="O756" s="12">
        <f>VLOOKUP(A756,HR_Metrics_Raw!$1:$1048576,5,FALSE)</f>
        <v>0.74400000000000011</v>
      </c>
      <c r="P756" s="3">
        <f>VLOOKUP(A756,HR_Metrics_Raw!$1:$1048576,6,FALSE)</f>
        <v>8</v>
      </c>
      <c r="Q756" t="str">
        <f>VLOOKUP(A756,HR_Metrics_Raw!$1:$1048576,7,FALSE)</f>
        <v>Sick</v>
      </c>
      <c r="R756" t="str">
        <f>VLOOKUP(A756,HR_Metrics_Raw!$1:$1048576,8,FALSE)</f>
        <v>No</v>
      </c>
      <c r="S756" s="3">
        <f>VLOOKUP(A756,HR_Metrics_Raw!$1:$1048576,9,FALSE)</f>
        <v>69</v>
      </c>
      <c r="T756" t="str">
        <f>VLOOKUP(A756,HR_Metrics_Raw!$1:$1048576,10,FALSE)</f>
        <v>No</v>
      </c>
      <c r="U756" t="str">
        <f>VLOOKUP(A756,HR_Metrics_Raw!$1:$1048576,11,FALSE)</f>
        <v>No</v>
      </c>
    </row>
    <row r="757" spans="1:21" x14ac:dyDescent="0.35">
      <c r="A757" s="1" t="s">
        <v>1918</v>
      </c>
      <c r="B757" s="1" t="str">
        <f>VLOOKUP(Final_HR_Data!A757,Employee_Master_Raw!$1:$1048576,2,FALSE)</f>
        <v>Sneha Iyer</v>
      </c>
      <c r="C757" s="1" t="str">
        <f>VLOOKUP(A757,Employee_Master_Raw!$1:$1048576,3,FALSE)</f>
        <v>Male</v>
      </c>
      <c r="D757" s="2">
        <f>VLOOKUP(A757,Employee_Master_Raw!$1:$1048576,4,FALSE)</f>
        <v>38</v>
      </c>
      <c r="E757" s="1" t="str">
        <f>VLOOKUP(A757,Employee_Master_Raw!$1:$1048576,5,FALSE)</f>
        <v>Finance</v>
      </c>
      <c r="F757" s="1" t="str">
        <f>VLOOKUP(A757,Employee_Master_Raw!$1:$1048576,6,FALSE)</f>
        <v>Developer</v>
      </c>
      <c r="G757" s="1" t="str">
        <f>VLOOKUP(A757,Employee_Master_Raw!$1:$1048576,7,FALSE)</f>
        <v>Mumbai</v>
      </c>
      <c r="H757" s="6">
        <f>IF(VLOOKUP(A757,Employee_Master_Raw!$1:$1048576,8,FALSE)=0,"",VLOOKUP(A757,Employee_Master_Raw!$1:$1048576,8,FALSE))</f>
        <v>43282</v>
      </c>
      <c r="I757" t="str">
        <f>VLOOKUP(A757,Employee_Master_Raw!$1:$1048576,9,FALSE)</f>
        <v>MBA</v>
      </c>
      <c r="J757" s="3">
        <f>VLOOKUP(A757,Employee_Master_Raw!$1:$1048576,10,FALSE)</f>
        <v>0</v>
      </c>
      <c r="K757" t="str">
        <f>VLOOKUP(A757,Employee_Master_Raw!$1:$1048576,11,FALSE)</f>
        <v>Priya Sharma</v>
      </c>
      <c r="L757" s="10">
        <f>VLOOKUP(A757,HR_Metrics_Raw!$1:$1048576,2,FALSE)</f>
        <v>40282</v>
      </c>
      <c r="M757" s="3">
        <f>VLOOKUP(A757,HR_Metrics_Raw!$1:$1048576,3,FALSE)</f>
        <v>5</v>
      </c>
      <c r="N757" s="3">
        <f>VLOOKUP(A757,HR_Metrics_Raw!$1:$1048576,4,FALSE)</f>
        <v>7</v>
      </c>
      <c r="O757" s="12">
        <f>VLOOKUP(A757,HR_Metrics_Raw!$1:$1048576,5,FALSE)</f>
        <v>0.93700000000000006</v>
      </c>
      <c r="P757" s="3">
        <f>VLOOKUP(A757,HR_Metrics_Raw!$1:$1048576,6,FALSE)</f>
        <v>28</v>
      </c>
      <c r="Q757" t="str">
        <f>VLOOKUP(A757,HR_Metrics_Raw!$1:$1048576,7,FALSE)</f>
        <v>Maternity/Paternity</v>
      </c>
      <c r="R757" t="str">
        <f>VLOOKUP(A757,HR_Metrics_Raw!$1:$1048576,8,FALSE)</f>
        <v>No</v>
      </c>
      <c r="S757" s="3">
        <f>VLOOKUP(A757,HR_Metrics_Raw!$1:$1048576,9,FALSE)</f>
        <v>28</v>
      </c>
      <c r="T757" t="str">
        <f>VLOOKUP(A757,HR_Metrics_Raw!$1:$1048576,10,FALSE)</f>
        <v>No</v>
      </c>
      <c r="U757" t="str">
        <f>VLOOKUP(A757,HR_Metrics_Raw!$1:$1048576,11,FALSE)</f>
        <v>No</v>
      </c>
    </row>
    <row r="758" spans="1:21" x14ac:dyDescent="0.35">
      <c r="A758" s="1" t="s">
        <v>632</v>
      </c>
      <c r="B758" s="1" t="str">
        <f>VLOOKUP(Final_HR_Data!A758,Employee_Master_Raw!$1:$1048576,2,FALSE)</f>
        <v>Neha Thomas</v>
      </c>
      <c r="C758" s="1" t="str">
        <f>VLOOKUP(A758,Employee_Master_Raw!$1:$1048576,3,FALSE)</f>
        <v>Male</v>
      </c>
      <c r="D758" s="2">
        <f>VLOOKUP(A758,Employee_Master_Raw!$1:$1048576,4,FALSE)</f>
        <v>24</v>
      </c>
      <c r="E758" s="1" t="str">
        <f>VLOOKUP(A758,Employee_Master_Raw!$1:$1048576,5,FALSE)</f>
        <v>HR</v>
      </c>
      <c r="F758" s="1" t="str">
        <f>VLOOKUP(A758,Employee_Master_Raw!$1:$1048576,6,FALSE)</f>
        <v>Executive</v>
      </c>
      <c r="G758" s="1" t="str">
        <f>VLOOKUP(A758,Employee_Master_Raw!$1:$1048576,7,FALSE)</f>
        <v>Unknown</v>
      </c>
      <c r="H758" s="6">
        <f>IF(VLOOKUP(A758,Employee_Master_Raw!$1:$1048576,8,FALSE)=0,"",VLOOKUP(A758,Employee_Master_Raw!$1:$1048576,8,FALSE))</f>
        <v>45691</v>
      </c>
      <c r="I758" t="str">
        <f>VLOOKUP(A758,Employee_Master_Raw!$1:$1048576,9,FALSE)</f>
        <v>MCA</v>
      </c>
      <c r="J758" s="3">
        <f>VLOOKUP(A758,Employee_Master_Raw!$1:$1048576,10,FALSE)</f>
        <v>1</v>
      </c>
      <c r="K758" t="str">
        <f>VLOOKUP(A758,Employee_Master_Raw!$1:$1048576,11,FALSE)</f>
        <v>Sneha Thomas</v>
      </c>
      <c r="L758" s="10">
        <f>VLOOKUP(A758,HR_Metrics_Raw!$1:$1048576,2,FALSE)</f>
        <v>103457</v>
      </c>
      <c r="M758" s="3">
        <f>VLOOKUP(A758,HR_Metrics_Raw!$1:$1048576,3,FALSE)</f>
        <v>3</v>
      </c>
      <c r="N758" s="3">
        <f>VLOOKUP(A758,HR_Metrics_Raw!$1:$1048576,4,FALSE)</f>
        <v>8</v>
      </c>
      <c r="O758" s="12">
        <f>VLOOKUP(A758,HR_Metrics_Raw!$1:$1048576,5,FALSE)</f>
        <v>0.84699999999999998</v>
      </c>
      <c r="P758" s="3">
        <f>VLOOKUP(A758,HR_Metrics_Raw!$1:$1048576,6,FALSE)</f>
        <v>22</v>
      </c>
      <c r="Q758" t="str">
        <f>VLOOKUP(A758,HR_Metrics_Raw!$1:$1048576,7,FALSE)</f>
        <v>Unpaid</v>
      </c>
      <c r="R758" t="str">
        <f>VLOOKUP(A758,HR_Metrics_Raw!$1:$1048576,8,FALSE)</f>
        <v>No</v>
      </c>
      <c r="S758" s="3">
        <f>VLOOKUP(A758,HR_Metrics_Raw!$1:$1048576,9,FALSE)</f>
        <v>25</v>
      </c>
      <c r="T758" t="str">
        <f>VLOOKUP(A758,HR_Metrics_Raw!$1:$1048576,10,FALSE)</f>
        <v>No</v>
      </c>
      <c r="U758" t="str">
        <f>VLOOKUP(A758,HR_Metrics_Raw!$1:$1048576,11,FALSE)</f>
        <v>No</v>
      </c>
    </row>
    <row r="759" spans="1:21" x14ac:dyDescent="0.35">
      <c r="A759" s="1" t="s">
        <v>1789</v>
      </c>
      <c r="B759" s="1" t="str">
        <f>VLOOKUP(Final_HR_Data!A759,Employee_Master_Raw!$1:$1048576,2,FALSE)</f>
        <v>Priya Menon</v>
      </c>
      <c r="C759" s="1" t="str">
        <f>VLOOKUP(A759,Employee_Master_Raw!$1:$1048576,3,FALSE)</f>
        <v>Male</v>
      </c>
      <c r="D759" s="2">
        <f>VLOOKUP(A759,Employee_Master_Raw!$1:$1048576,4,FALSE)</f>
        <v>47</v>
      </c>
      <c r="E759" s="1" t="str">
        <f>VLOOKUP(A759,Employee_Master_Raw!$1:$1048576,5,FALSE)</f>
        <v>Operations</v>
      </c>
      <c r="F759" s="1" t="str">
        <f>VLOOKUP(A759,Employee_Master_Raw!$1:$1048576,6,FALSE)</f>
        <v>Executive</v>
      </c>
      <c r="G759" s="1" t="str">
        <f>VLOOKUP(A759,Employee_Master_Raw!$1:$1048576,7,FALSE)</f>
        <v>Hyderabad</v>
      </c>
      <c r="H759" s="6">
        <f>IF(VLOOKUP(A759,Employee_Master_Raw!$1:$1048576,8,FALSE)=0,"",VLOOKUP(A759,Employee_Master_Raw!$1:$1048576,8,FALSE))</f>
        <v>43853</v>
      </c>
      <c r="I759" t="str">
        <f>VLOOKUP(A759,Employee_Master_Raw!$1:$1048576,9,FALSE)</f>
        <v>MCA</v>
      </c>
      <c r="J759" s="3">
        <f>VLOOKUP(A759,Employee_Master_Raw!$1:$1048576,10,FALSE)</f>
        <v>10</v>
      </c>
      <c r="K759" t="str">
        <f>VLOOKUP(A759,Employee_Master_Raw!$1:$1048576,11,FALSE)</f>
        <v>Sneha Thomas</v>
      </c>
      <c r="L759" s="10">
        <f>VLOOKUP(A759,HR_Metrics_Raw!$1:$1048576,2,FALSE)</f>
        <v>110535</v>
      </c>
      <c r="M759" s="3">
        <f>VLOOKUP(A759,HR_Metrics_Raw!$1:$1048576,3,FALSE)</f>
        <v>1</v>
      </c>
      <c r="N759" s="3">
        <f>VLOOKUP(A759,HR_Metrics_Raw!$1:$1048576,4,FALSE)</f>
        <v>5</v>
      </c>
      <c r="O759" s="12">
        <f>VLOOKUP(A759,HR_Metrics_Raw!$1:$1048576,5,FALSE)</f>
        <v>0.92299999999999993</v>
      </c>
      <c r="P759" s="3">
        <f>VLOOKUP(A759,HR_Metrics_Raw!$1:$1048576,6,FALSE)</f>
        <v>10</v>
      </c>
      <c r="Q759" t="str">
        <f>VLOOKUP(A759,HR_Metrics_Raw!$1:$1048576,7,FALSE)</f>
        <v>Unpaid</v>
      </c>
      <c r="R759" t="str">
        <f>VLOOKUP(A759,HR_Metrics_Raw!$1:$1048576,8,FALSE)</f>
        <v>Yes</v>
      </c>
      <c r="S759" s="3">
        <f>VLOOKUP(A759,HR_Metrics_Raw!$1:$1048576,9,FALSE)</f>
        <v>26</v>
      </c>
      <c r="T759" t="str">
        <f>VLOOKUP(A759,HR_Metrics_Raw!$1:$1048576,10,FALSE)</f>
        <v>No</v>
      </c>
      <c r="U759" t="str">
        <f>VLOOKUP(A759,HR_Metrics_Raw!$1:$1048576,11,FALSE)</f>
        <v>No</v>
      </c>
    </row>
    <row r="760" spans="1:21" x14ac:dyDescent="0.35">
      <c r="A760" s="1" t="s">
        <v>347</v>
      </c>
      <c r="B760" s="1" t="str">
        <f>VLOOKUP(Final_HR_Data!A760,Employee_Master_Raw!$1:$1048576,2,FALSE)</f>
        <v>Arjun Nair</v>
      </c>
      <c r="C760" s="1" t="str">
        <f>VLOOKUP(A760,Employee_Master_Raw!$1:$1048576,3,FALSE)</f>
        <v>Male</v>
      </c>
      <c r="D760" s="2">
        <f>VLOOKUP(A760,Employee_Master_Raw!$1:$1048576,4,FALSE)</f>
        <v>41</v>
      </c>
      <c r="E760" s="1" t="str">
        <f>VLOOKUP(A760,Employee_Master_Raw!$1:$1048576,5,FALSE)</f>
        <v>HR</v>
      </c>
      <c r="F760" s="1" t="str">
        <f>VLOOKUP(A760,Employee_Master_Raw!$1:$1048576,6,FALSE)</f>
        <v>Executive</v>
      </c>
      <c r="G760" s="1" t="str">
        <f>VLOOKUP(A760,Employee_Master_Raw!$1:$1048576,7,FALSE)</f>
        <v>Kochi</v>
      </c>
      <c r="H760" s="6">
        <f>IF(VLOOKUP(A760,Employee_Master_Raw!$1:$1048576,8,FALSE)=0,"",VLOOKUP(A760,Employee_Master_Raw!$1:$1048576,8,FALSE))</f>
        <v>42882</v>
      </c>
      <c r="I760" t="str">
        <f>VLOOKUP(A760,Employee_Master_Raw!$1:$1048576,9,FALSE)</f>
        <v>MBA</v>
      </c>
      <c r="J760" s="3">
        <f>VLOOKUP(A760,Employee_Master_Raw!$1:$1048576,10,FALSE)</f>
        <v>7</v>
      </c>
      <c r="K760" t="str">
        <f>VLOOKUP(A760,Employee_Master_Raw!$1:$1048576,11,FALSE)</f>
        <v>Anil Menon</v>
      </c>
      <c r="L760" s="10">
        <f>VLOOKUP(A760,HR_Metrics_Raw!$1:$1048576,2,FALSE)</f>
        <v>164958</v>
      </c>
      <c r="M760" s="3">
        <f>VLOOKUP(A760,HR_Metrics_Raw!$1:$1048576,3,FALSE)</f>
        <v>1</v>
      </c>
      <c r="N760" s="3">
        <f>VLOOKUP(A760,HR_Metrics_Raw!$1:$1048576,4,FALSE)</f>
        <v>8</v>
      </c>
      <c r="O760" s="12">
        <f>VLOOKUP(A760,HR_Metrics_Raw!$1:$1048576,5,FALSE)</f>
        <v>0.88400000000000001</v>
      </c>
      <c r="P760" s="3">
        <f>VLOOKUP(A760,HR_Metrics_Raw!$1:$1048576,6,FALSE)</f>
        <v>7</v>
      </c>
      <c r="Q760" t="str">
        <f>VLOOKUP(A760,HR_Metrics_Raw!$1:$1048576,7,FALSE)</f>
        <v>Casual</v>
      </c>
      <c r="R760" t="str">
        <f>VLOOKUP(A760,HR_Metrics_Raw!$1:$1048576,8,FALSE)</f>
        <v>No</v>
      </c>
      <c r="S760" s="3">
        <f>VLOOKUP(A760,HR_Metrics_Raw!$1:$1048576,9,FALSE)</f>
        <v>27</v>
      </c>
      <c r="T760" t="str">
        <f>VLOOKUP(A760,HR_Metrics_Raw!$1:$1048576,10,FALSE)</f>
        <v>No</v>
      </c>
      <c r="U760" t="str">
        <f>VLOOKUP(A760,HR_Metrics_Raw!$1:$1048576,11,FALSE)</f>
        <v>No</v>
      </c>
    </row>
    <row r="761" spans="1:21" x14ac:dyDescent="0.35">
      <c r="A761" s="1" t="s">
        <v>1599</v>
      </c>
      <c r="B761" s="1" t="str">
        <f>VLOOKUP(Final_HR_Data!A761,Employee_Master_Raw!$1:$1048576,2,FALSE)</f>
        <v>Kiran Patel</v>
      </c>
      <c r="C761" s="1" t="str">
        <f>VLOOKUP(A761,Employee_Master_Raw!$1:$1048576,3,FALSE)</f>
        <v>Female</v>
      </c>
      <c r="D761" s="2">
        <f>VLOOKUP(A761,Employee_Master_Raw!$1:$1048576,4,FALSE)</f>
        <v>49</v>
      </c>
      <c r="E761" s="1" t="str">
        <f>VLOOKUP(A761,Employee_Master_Raw!$1:$1048576,5,FALSE)</f>
        <v>Sales</v>
      </c>
      <c r="F761" s="1" t="str">
        <f>VLOOKUP(A761,Employee_Master_Raw!$1:$1048576,6,FALSE)</f>
        <v>Executive</v>
      </c>
      <c r="G761" s="1" t="str">
        <f>VLOOKUP(A761,Employee_Master_Raw!$1:$1048576,7,FALSE)</f>
        <v>Kochi</v>
      </c>
      <c r="H761" s="6">
        <f>IF(VLOOKUP(A761,Employee_Master_Raw!$1:$1048576,8,FALSE)=0,"",VLOOKUP(A761,Employee_Master_Raw!$1:$1048576,8,FALSE))</f>
        <v>43494</v>
      </c>
      <c r="I761" t="str">
        <f>VLOOKUP(A761,Employee_Master_Raw!$1:$1048576,9,FALSE)</f>
        <v>Bachelor's</v>
      </c>
      <c r="J761" s="3">
        <f>VLOOKUP(A761,Employee_Master_Raw!$1:$1048576,10,FALSE)</f>
        <v>2</v>
      </c>
      <c r="K761" t="str">
        <f>VLOOKUP(A761,Employee_Master_Raw!$1:$1048576,11,FALSE)</f>
        <v>Anil Menon</v>
      </c>
      <c r="L761" s="10">
        <f>VLOOKUP(A761,HR_Metrics_Raw!$1:$1048576,2,FALSE)</f>
        <v>76669</v>
      </c>
      <c r="M761" s="3">
        <f>VLOOKUP(A761,HR_Metrics_Raw!$1:$1048576,3,FALSE)</f>
        <v>1</v>
      </c>
      <c r="N761" s="3">
        <f>VLOOKUP(A761,HR_Metrics_Raw!$1:$1048576,4,FALSE)</f>
        <v>3</v>
      </c>
      <c r="O761" s="12">
        <f>VLOOKUP(A761,HR_Metrics_Raw!$1:$1048576,5,FALSE)</f>
        <v>0.80200000000000005</v>
      </c>
      <c r="P761" s="3">
        <f>VLOOKUP(A761,HR_Metrics_Raw!$1:$1048576,6,FALSE)</f>
        <v>19</v>
      </c>
      <c r="Q761" t="str">
        <f>VLOOKUP(A761,HR_Metrics_Raw!$1:$1048576,7,FALSE)</f>
        <v>Casual</v>
      </c>
      <c r="R761" t="str">
        <f>VLOOKUP(A761,HR_Metrics_Raw!$1:$1048576,8,FALSE)</f>
        <v>No</v>
      </c>
      <c r="S761" s="3">
        <f>VLOOKUP(A761,HR_Metrics_Raw!$1:$1048576,9,FALSE)</f>
        <v>46</v>
      </c>
      <c r="T761" t="str">
        <f>VLOOKUP(A761,HR_Metrics_Raw!$1:$1048576,10,FALSE)</f>
        <v>No</v>
      </c>
      <c r="U761" t="str">
        <f>VLOOKUP(A761,HR_Metrics_Raw!$1:$1048576,11,FALSE)</f>
        <v>No</v>
      </c>
    </row>
    <row r="762" spans="1:21" x14ac:dyDescent="0.35">
      <c r="A762" s="1" t="s">
        <v>157</v>
      </c>
      <c r="B762" s="1" t="str">
        <f>VLOOKUP(Final_HR_Data!A762,Employee_Master_Raw!$1:$1048576,2,FALSE)</f>
        <v>Amit Das</v>
      </c>
      <c r="C762" s="1" t="str">
        <f>VLOOKUP(A762,Employee_Master_Raw!$1:$1048576,3,FALSE)</f>
        <v>Female</v>
      </c>
      <c r="D762" s="2">
        <f>VLOOKUP(A762,Employee_Master_Raw!$1:$1048576,4,FALSE)</f>
        <v>22</v>
      </c>
      <c r="E762" s="1" t="str">
        <f>VLOOKUP(A762,Employee_Master_Raw!$1:$1048576,5,FALSE)</f>
        <v>IT</v>
      </c>
      <c r="F762" s="1" t="str">
        <f>VLOOKUP(A762,Employee_Master_Raw!$1:$1048576,6,FALSE)</f>
        <v>Executive</v>
      </c>
      <c r="G762" s="1" t="str">
        <f>VLOOKUP(A762,Employee_Master_Raw!$1:$1048576,7,FALSE)</f>
        <v>Mumbai</v>
      </c>
      <c r="H762" s="6">
        <f>IF(VLOOKUP(A762,Employee_Master_Raw!$1:$1048576,8,FALSE)=0,"",VLOOKUP(A762,Employee_Master_Raw!$1:$1048576,8,FALSE))</f>
        <v>45877</v>
      </c>
      <c r="I762" t="str">
        <f>VLOOKUP(A762,Employee_Master_Raw!$1:$1048576,9,FALSE)</f>
        <v>Bachelor's</v>
      </c>
      <c r="J762" s="3">
        <f>VLOOKUP(A762,Employee_Master_Raw!$1:$1048576,10,FALSE)</f>
        <v>2</v>
      </c>
      <c r="K762" t="str">
        <f>VLOOKUP(A762,Employee_Master_Raw!$1:$1048576,11,FALSE)</f>
        <v>Anil Menon</v>
      </c>
      <c r="L762" s="10">
        <f>VLOOKUP(A762,HR_Metrics_Raw!$1:$1048576,2,FALSE)</f>
        <v>171151</v>
      </c>
      <c r="M762" s="3">
        <f>VLOOKUP(A762,HR_Metrics_Raw!$1:$1048576,3,FALSE)</f>
        <v>4</v>
      </c>
      <c r="N762" s="3">
        <f>VLOOKUP(A762,HR_Metrics_Raw!$1:$1048576,4,FALSE)</f>
        <v>5</v>
      </c>
      <c r="O762" s="12">
        <f>VLOOKUP(A762,HR_Metrics_Raw!$1:$1048576,5,FALSE)</f>
        <v>0.98699999999999999</v>
      </c>
      <c r="P762" s="3">
        <f>VLOOKUP(A762,HR_Metrics_Raw!$1:$1048576,6,FALSE)</f>
        <v>4</v>
      </c>
      <c r="Q762" t="str">
        <f>VLOOKUP(A762,HR_Metrics_Raw!$1:$1048576,7,FALSE)</f>
        <v>Casual</v>
      </c>
      <c r="R762" t="str">
        <f>VLOOKUP(A762,HR_Metrics_Raw!$1:$1048576,8,FALSE)</f>
        <v>Yes</v>
      </c>
      <c r="S762" s="3">
        <f>VLOOKUP(A762,HR_Metrics_Raw!$1:$1048576,9,FALSE)</f>
        <v>15</v>
      </c>
      <c r="T762" t="str">
        <f>VLOOKUP(A762,HR_Metrics_Raw!$1:$1048576,10,FALSE)</f>
        <v>No</v>
      </c>
      <c r="U762" t="str">
        <f>VLOOKUP(A762,HR_Metrics_Raw!$1:$1048576,11,FALSE)</f>
        <v>No</v>
      </c>
    </row>
    <row r="763" spans="1:21" x14ac:dyDescent="0.35">
      <c r="A763" s="1" t="s">
        <v>2294</v>
      </c>
      <c r="B763" s="1" t="str">
        <f>VLOOKUP(Final_HR_Data!A763,Employee_Master_Raw!$1:$1048576,2,FALSE)</f>
        <v>Arjun Nair</v>
      </c>
      <c r="C763" s="1" t="str">
        <f>VLOOKUP(A763,Employee_Master_Raw!$1:$1048576,3,FALSE)</f>
        <v>Male</v>
      </c>
      <c r="D763" s="2">
        <f>VLOOKUP(A763,Employee_Master_Raw!$1:$1048576,4,FALSE)</f>
        <v>24</v>
      </c>
      <c r="E763" s="1" t="str">
        <f>VLOOKUP(A763,Employee_Master_Raw!$1:$1048576,5,FALSE)</f>
        <v>Marketing</v>
      </c>
      <c r="F763" s="1" t="str">
        <f>VLOOKUP(A763,Employee_Master_Raw!$1:$1048576,6,FALSE)</f>
        <v>Analyst</v>
      </c>
      <c r="G763" s="1" t="str">
        <f>VLOOKUP(A763,Employee_Master_Raw!$1:$1048576,7,FALSE)</f>
        <v>Kochi</v>
      </c>
      <c r="H763" s="6">
        <f>IF(VLOOKUP(A763,Employee_Master_Raw!$1:$1048576,8,FALSE)=0,"",VLOOKUP(A763,Employee_Master_Raw!$1:$1048576,8,FALSE))</f>
        <v>43018</v>
      </c>
      <c r="I763" t="str">
        <f>VLOOKUP(A763,Employee_Master_Raw!$1:$1048576,9,FALSE)</f>
        <v>Bachelor's</v>
      </c>
      <c r="J763" s="3">
        <f>VLOOKUP(A763,Employee_Master_Raw!$1:$1048576,10,FALSE)</f>
        <v>5</v>
      </c>
      <c r="K763" t="str">
        <f>VLOOKUP(A763,Employee_Master_Raw!$1:$1048576,11,FALSE)</f>
        <v>Anil Menon</v>
      </c>
      <c r="L763" s="10">
        <f>VLOOKUP(A763,HR_Metrics_Raw!$1:$1048576,2,FALSE)</f>
        <v>151323</v>
      </c>
      <c r="M763" s="3">
        <f>VLOOKUP(A763,HR_Metrics_Raw!$1:$1048576,3,FALSE)</f>
        <v>1</v>
      </c>
      <c r="N763" s="3">
        <f>VLOOKUP(A763,HR_Metrics_Raw!$1:$1048576,4,FALSE)</f>
        <v>4</v>
      </c>
      <c r="O763" s="12">
        <f>VLOOKUP(A763,HR_Metrics_Raw!$1:$1048576,5,FALSE)</f>
        <v>1</v>
      </c>
      <c r="P763" s="3">
        <f>VLOOKUP(A763,HR_Metrics_Raw!$1:$1048576,6,FALSE)</f>
        <v>20</v>
      </c>
      <c r="Q763" t="str">
        <f>VLOOKUP(A763,HR_Metrics_Raw!$1:$1048576,7,FALSE)</f>
        <v>Unpaid</v>
      </c>
      <c r="R763" t="str">
        <f>VLOOKUP(A763,HR_Metrics_Raw!$1:$1048576,8,FALSE)</f>
        <v>No</v>
      </c>
      <c r="S763" s="3">
        <f>VLOOKUP(A763,HR_Metrics_Raw!$1:$1048576,9,FALSE)</f>
        <v>76</v>
      </c>
      <c r="T763" t="str">
        <f>VLOOKUP(A763,HR_Metrics_Raw!$1:$1048576,10,FALSE)</f>
        <v>No</v>
      </c>
      <c r="U763" t="str">
        <f>VLOOKUP(A763,HR_Metrics_Raw!$1:$1048576,11,FALSE)</f>
        <v>No</v>
      </c>
    </row>
    <row r="764" spans="1:21" x14ac:dyDescent="0.35">
      <c r="A764" s="1" t="s">
        <v>1521</v>
      </c>
      <c r="B764" s="1" t="str">
        <f>VLOOKUP(Final_HR_Data!A764,Employee_Master_Raw!$1:$1048576,2,FALSE)</f>
        <v>Kiran Patel</v>
      </c>
      <c r="C764" s="1" t="str">
        <f>VLOOKUP(A764,Employee_Master_Raw!$1:$1048576,3,FALSE)</f>
        <v>Male</v>
      </c>
      <c r="D764" s="2">
        <f>VLOOKUP(A764,Employee_Master_Raw!$1:$1048576,4,FALSE)</f>
        <v>40</v>
      </c>
      <c r="E764" s="1" t="str">
        <f>VLOOKUP(A764,Employee_Master_Raw!$1:$1048576,5,FALSE)</f>
        <v>HR</v>
      </c>
      <c r="F764" s="1" t="str">
        <f>VLOOKUP(A764,Employee_Master_Raw!$1:$1048576,6,FALSE)</f>
        <v>Developer</v>
      </c>
      <c r="G764" s="1" t="str">
        <f>VLOOKUP(A764,Employee_Master_Raw!$1:$1048576,7,FALSE)</f>
        <v>Mumbai</v>
      </c>
      <c r="H764" s="6">
        <f>IF(VLOOKUP(A764,Employee_Master_Raw!$1:$1048576,8,FALSE)=0,"",VLOOKUP(A764,Employee_Master_Raw!$1:$1048576,8,FALSE))</f>
        <v>45544</v>
      </c>
      <c r="I764" t="str">
        <f>VLOOKUP(A764,Employee_Master_Raw!$1:$1048576,9,FALSE)</f>
        <v>MCA</v>
      </c>
      <c r="J764" s="3">
        <f>VLOOKUP(A764,Employee_Master_Raw!$1:$1048576,10,FALSE)</f>
        <v>13</v>
      </c>
      <c r="K764" t="str">
        <f>VLOOKUP(A764,Employee_Master_Raw!$1:$1048576,11,FALSE)</f>
        <v>Rahul Nair</v>
      </c>
      <c r="L764" s="10">
        <f>VLOOKUP(A764,HR_Metrics_Raw!$1:$1048576,2,FALSE)</f>
        <v>133482</v>
      </c>
      <c r="M764" s="3">
        <f>VLOOKUP(A764,HR_Metrics_Raw!$1:$1048576,3,FALSE)</f>
        <v>4</v>
      </c>
      <c r="N764" s="3">
        <f>VLOOKUP(A764,HR_Metrics_Raw!$1:$1048576,4,FALSE)</f>
        <v>7</v>
      </c>
      <c r="O764" s="12">
        <f>VLOOKUP(A764,HR_Metrics_Raw!$1:$1048576,5,FALSE)</f>
        <v>0.91099999999999992</v>
      </c>
      <c r="P764" s="3">
        <f>VLOOKUP(A764,HR_Metrics_Raw!$1:$1048576,6,FALSE)</f>
        <v>17</v>
      </c>
      <c r="Q764" t="str">
        <f>VLOOKUP(A764,HR_Metrics_Raw!$1:$1048576,7,FALSE)</f>
        <v>Unpaid</v>
      </c>
      <c r="R764" t="str">
        <f>VLOOKUP(A764,HR_Metrics_Raw!$1:$1048576,8,FALSE)</f>
        <v>No</v>
      </c>
      <c r="S764" s="3">
        <f>VLOOKUP(A764,HR_Metrics_Raw!$1:$1048576,9,FALSE)</f>
        <v>75</v>
      </c>
      <c r="T764" t="str">
        <f>VLOOKUP(A764,HR_Metrics_Raw!$1:$1048576,10,FALSE)</f>
        <v>No</v>
      </c>
      <c r="U764" t="str">
        <f>VLOOKUP(A764,HR_Metrics_Raw!$1:$1048576,11,FALSE)</f>
        <v>No</v>
      </c>
    </row>
    <row r="765" spans="1:21" x14ac:dyDescent="0.35">
      <c r="A765" s="1" t="s">
        <v>2415</v>
      </c>
      <c r="B765" s="1" t="str">
        <f>VLOOKUP(Final_HR_Data!A765,Employee_Master_Raw!$1:$1048576,2,FALSE)</f>
        <v>Rahul Kumar</v>
      </c>
      <c r="C765" s="1" t="str">
        <f>VLOOKUP(A765,Employee_Master_Raw!$1:$1048576,3,FALSE)</f>
        <v>Male</v>
      </c>
      <c r="D765" s="2">
        <f>VLOOKUP(A765,Employee_Master_Raw!$1:$1048576,4,FALSE)</f>
        <v>55</v>
      </c>
      <c r="E765" s="1" t="str">
        <f>VLOOKUP(A765,Employee_Master_Raw!$1:$1048576,5,FALSE)</f>
        <v>Marketing</v>
      </c>
      <c r="F765" s="1" t="str">
        <f>VLOOKUP(A765,Employee_Master_Raw!$1:$1048576,6,FALSE)</f>
        <v>Executive</v>
      </c>
      <c r="G765" s="1" t="str">
        <f>VLOOKUP(A765,Employee_Master_Raw!$1:$1048576,7,FALSE)</f>
        <v>Chennai</v>
      </c>
      <c r="H765" s="6">
        <f>IF(VLOOKUP(A765,Employee_Master_Raw!$1:$1048576,8,FALSE)=0,"",VLOOKUP(A765,Employee_Master_Raw!$1:$1048576,8,FALSE))</f>
        <v>44858</v>
      </c>
      <c r="I765" t="str">
        <f>VLOOKUP(A765,Employee_Master_Raw!$1:$1048576,9,FALSE)</f>
        <v>MBA</v>
      </c>
      <c r="J765" s="3">
        <f>VLOOKUP(A765,Employee_Master_Raw!$1:$1048576,10,FALSE)</f>
        <v>4</v>
      </c>
      <c r="K765" t="str">
        <f>VLOOKUP(A765,Employee_Master_Raw!$1:$1048576,11,FALSE)</f>
        <v>Rahul Nair</v>
      </c>
      <c r="L765" s="10">
        <f>VLOOKUP(A765,HR_Metrics_Raw!$1:$1048576,2,FALSE)</f>
        <v>58383</v>
      </c>
      <c r="M765" s="3">
        <f>VLOOKUP(A765,HR_Metrics_Raw!$1:$1048576,3,FALSE)</f>
        <v>1</v>
      </c>
      <c r="N765" s="3">
        <f>VLOOKUP(A765,HR_Metrics_Raw!$1:$1048576,4,FALSE)</f>
        <v>9</v>
      </c>
      <c r="O765" s="12">
        <f>VLOOKUP(A765,HR_Metrics_Raw!$1:$1048576,5,FALSE)</f>
        <v>0.95900000000000007</v>
      </c>
      <c r="P765" s="3">
        <f>VLOOKUP(A765,HR_Metrics_Raw!$1:$1048576,6,FALSE)</f>
        <v>7</v>
      </c>
      <c r="Q765" t="str">
        <f>VLOOKUP(A765,HR_Metrics_Raw!$1:$1048576,7,FALSE)</f>
        <v>Unpaid</v>
      </c>
      <c r="R765" t="str">
        <f>VLOOKUP(A765,HR_Metrics_Raw!$1:$1048576,8,FALSE)</f>
        <v>Yes</v>
      </c>
      <c r="S765" s="3">
        <f>VLOOKUP(A765,HR_Metrics_Raw!$1:$1048576,9,FALSE)</f>
        <v>41</v>
      </c>
      <c r="T765" t="str">
        <f>VLOOKUP(A765,HR_Metrics_Raw!$1:$1048576,10,FALSE)</f>
        <v>Yes</v>
      </c>
      <c r="U765" t="str">
        <f>VLOOKUP(A765,HR_Metrics_Raw!$1:$1048576,11,FALSE)</f>
        <v>Yes</v>
      </c>
    </row>
    <row r="766" spans="1:21" x14ac:dyDescent="0.35">
      <c r="A766" s="1" t="s">
        <v>2920</v>
      </c>
      <c r="B766" s="1" t="str">
        <f>VLOOKUP(Final_HR_Data!A766,Employee_Master_Raw!$1:$1048576,2,FALSE)</f>
        <v>Ananya Sharma</v>
      </c>
      <c r="C766" s="1" t="str">
        <f>VLOOKUP(A766,Employee_Master_Raw!$1:$1048576,3,FALSE)</f>
        <v>Male</v>
      </c>
      <c r="D766" s="2">
        <f>VLOOKUP(A766,Employee_Master_Raw!$1:$1048576,4,FALSE)</f>
        <v>38</v>
      </c>
      <c r="E766" s="1" t="str">
        <f>VLOOKUP(A766,Employee_Master_Raw!$1:$1048576,5,FALSE)</f>
        <v>FINANCE</v>
      </c>
      <c r="F766" s="1" t="str">
        <f>VLOOKUP(A766,Employee_Master_Raw!$1:$1048576,6,FALSE)</f>
        <v>Specialist</v>
      </c>
      <c r="G766" s="1" t="str">
        <f>VLOOKUP(A766,Employee_Master_Raw!$1:$1048576,7,FALSE)</f>
        <v>Hyderabad</v>
      </c>
      <c r="H766" s="6">
        <f>IF(VLOOKUP(A766,Employee_Master_Raw!$1:$1048576,8,FALSE)=0,"",VLOOKUP(A766,Employee_Master_Raw!$1:$1048576,8,FALSE))</f>
        <v>43907</v>
      </c>
      <c r="I766" t="str">
        <f>VLOOKUP(A766,Employee_Master_Raw!$1:$1048576,9,FALSE)</f>
        <v>MBA</v>
      </c>
      <c r="J766" s="3">
        <f>VLOOKUP(A766,Employee_Master_Raw!$1:$1048576,10,FALSE)</f>
        <v>10</v>
      </c>
      <c r="K766" t="str">
        <f>VLOOKUP(A766,Employee_Master_Raw!$1:$1048576,11,FALSE)</f>
        <v>Anil Menon</v>
      </c>
      <c r="L766" s="10">
        <f>VLOOKUP(A766,HR_Metrics_Raw!$1:$1048576,2,FALSE)</f>
        <v>74417</v>
      </c>
      <c r="M766" s="3">
        <f>VLOOKUP(A766,HR_Metrics_Raw!$1:$1048576,3,FALSE)</f>
        <v>1</v>
      </c>
      <c r="N766" s="3">
        <f>VLOOKUP(A766,HR_Metrics_Raw!$1:$1048576,4,FALSE)</f>
        <v>1</v>
      </c>
      <c r="O766" s="12">
        <f>VLOOKUP(A766,HR_Metrics_Raw!$1:$1048576,5,FALSE)</f>
        <v>0.872</v>
      </c>
      <c r="P766" s="3">
        <f>VLOOKUP(A766,HR_Metrics_Raw!$1:$1048576,6,FALSE)</f>
        <v>7</v>
      </c>
      <c r="Q766" t="str">
        <f>VLOOKUP(A766,HR_Metrics_Raw!$1:$1048576,7,FALSE)</f>
        <v>Unpaid</v>
      </c>
      <c r="R766" t="str">
        <f>VLOOKUP(A766,HR_Metrics_Raw!$1:$1048576,8,FALSE)</f>
        <v>No</v>
      </c>
      <c r="S766" s="3">
        <f>VLOOKUP(A766,HR_Metrics_Raw!$1:$1048576,9,FALSE)</f>
        <v>18</v>
      </c>
      <c r="T766" t="str">
        <f>VLOOKUP(A766,HR_Metrics_Raw!$1:$1048576,10,FALSE)</f>
        <v>Yes</v>
      </c>
      <c r="U766" t="str">
        <f>VLOOKUP(A766,HR_Metrics_Raw!$1:$1048576,11,FALSE)</f>
        <v>Yes</v>
      </c>
    </row>
    <row r="767" spans="1:21" x14ac:dyDescent="0.35">
      <c r="A767" s="1" t="s">
        <v>2352</v>
      </c>
      <c r="B767" s="1" t="str">
        <f>VLOOKUP(Final_HR_Data!A767,Employee_Master_Raw!$1:$1048576,2,FALSE)</f>
        <v>Priya Menon</v>
      </c>
      <c r="C767" s="1" t="str">
        <f>VLOOKUP(A767,Employee_Master_Raw!$1:$1048576,3,FALSE)</f>
        <v>Female</v>
      </c>
      <c r="D767" s="2">
        <f>VLOOKUP(A767,Employee_Master_Raw!$1:$1048576,4,FALSE)</f>
        <v>53</v>
      </c>
      <c r="E767" s="1" t="str">
        <f>VLOOKUP(A767,Employee_Master_Raw!$1:$1048576,5,FALSE)</f>
        <v>HR</v>
      </c>
      <c r="F767" s="1" t="str">
        <f>VLOOKUP(A767,Employee_Master_Raw!$1:$1048576,6,FALSE)</f>
        <v>Manager</v>
      </c>
      <c r="G767" s="1" t="str">
        <f>VLOOKUP(A767,Employee_Master_Raw!$1:$1048576,7,FALSE)</f>
        <v>Kochi</v>
      </c>
      <c r="H767" s="6">
        <f>IF(VLOOKUP(A767,Employee_Master_Raw!$1:$1048576,8,FALSE)=0,"",VLOOKUP(A767,Employee_Master_Raw!$1:$1048576,8,FALSE))</f>
        <v>43108</v>
      </c>
      <c r="I767" t="str">
        <f>VLOOKUP(A767,Employee_Master_Raw!$1:$1048576,9,FALSE)</f>
        <v>MBA</v>
      </c>
      <c r="J767" s="3">
        <f>VLOOKUP(A767,Employee_Master_Raw!$1:$1048576,10,FALSE)</f>
        <v>15</v>
      </c>
      <c r="K767" t="str">
        <f>VLOOKUP(A767,Employee_Master_Raw!$1:$1048576,11,FALSE)</f>
        <v>Priya Sharma</v>
      </c>
      <c r="L767" s="10">
        <f>VLOOKUP(A767,HR_Metrics_Raw!$1:$1048576,2,FALSE)</f>
        <v>74382</v>
      </c>
      <c r="M767" s="3">
        <f>VLOOKUP(A767,HR_Metrics_Raw!$1:$1048576,3,FALSE)</f>
        <v>4</v>
      </c>
      <c r="N767" s="3">
        <f>VLOOKUP(A767,HR_Metrics_Raw!$1:$1048576,4,FALSE)</f>
        <v>3</v>
      </c>
      <c r="O767" s="12">
        <f>VLOOKUP(A767,HR_Metrics_Raw!$1:$1048576,5,FALSE)</f>
        <v>0.88099999999999989</v>
      </c>
      <c r="P767" s="3">
        <f>VLOOKUP(A767,HR_Metrics_Raw!$1:$1048576,6,FALSE)</f>
        <v>25</v>
      </c>
      <c r="Q767" t="str">
        <f>VLOOKUP(A767,HR_Metrics_Raw!$1:$1048576,7,FALSE)</f>
        <v>Maternity/Paternity</v>
      </c>
      <c r="R767" t="str">
        <f>VLOOKUP(A767,HR_Metrics_Raw!$1:$1048576,8,FALSE)</f>
        <v>No</v>
      </c>
      <c r="S767" s="3">
        <f>VLOOKUP(A767,HR_Metrics_Raw!$1:$1048576,9,FALSE)</f>
        <v>32</v>
      </c>
      <c r="T767" t="str">
        <f>VLOOKUP(A767,HR_Metrics_Raw!$1:$1048576,10,FALSE)</f>
        <v>No</v>
      </c>
      <c r="U767" t="str">
        <f>VLOOKUP(A767,HR_Metrics_Raw!$1:$1048576,11,FALSE)</f>
        <v>No</v>
      </c>
    </row>
    <row r="768" spans="1:21" x14ac:dyDescent="0.35">
      <c r="A768" s="1" t="s">
        <v>64</v>
      </c>
      <c r="B768" s="1" t="str">
        <f>VLOOKUP(Final_HR_Data!A768,Employee_Master_Raw!$1:$1048576,2,FALSE)</f>
        <v>Ananya Sharma</v>
      </c>
      <c r="C768" s="1" t="str">
        <f>VLOOKUP(A768,Employee_Master_Raw!$1:$1048576,3,FALSE)</f>
        <v>Female</v>
      </c>
      <c r="D768" s="2">
        <f>VLOOKUP(A768,Employee_Master_Raw!$1:$1048576,4,FALSE)</f>
        <v>52</v>
      </c>
      <c r="E768" s="1" t="str">
        <f>VLOOKUP(A768,Employee_Master_Raw!$1:$1048576,5,FALSE)</f>
        <v>IT</v>
      </c>
      <c r="F768" s="1" t="str">
        <f>VLOOKUP(A768,Employee_Master_Raw!$1:$1048576,6,FALSE)</f>
        <v>Manager</v>
      </c>
      <c r="G768" s="1" t="str">
        <f>VLOOKUP(A768,Employee_Master_Raw!$1:$1048576,7,FALSE)</f>
        <v>Kochi</v>
      </c>
      <c r="H768" s="6">
        <f>IF(VLOOKUP(A768,Employee_Master_Raw!$1:$1048576,8,FALSE)=0,"",VLOOKUP(A768,Employee_Master_Raw!$1:$1048576,8,FALSE))</f>
        <v>45210</v>
      </c>
      <c r="I768" t="str">
        <f>VLOOKUP(A768,Employee_Master_Raw!$1:$1048576,9,FALSE)</f>
        <v>Bachelor's</v>
      </c>
      <c r="J768" s="3">
        <f>VLOOKUP(A768,Employee_Master_Raw!$1:$1048576,10,FALSE)</f>
        <v>9</v>
      </c>
      <c r="K768" t="str">
        <f>VLOOKUP(A768,Employee_Master_Raw!$1:$1048576,11,FALSE)</f>
        <v>Priya Sharma</v>
      </c>
      <c r="L768" s="10">
        <f>VLOOKUP(A768,HR_Metrics_Raw!$1:$1048576,2,FALSE)</f>
        <v>95984</v>
      </c>
      <c r="M768" s="3">
        <f>VLOOKUP(A768,HR_Metrics_Raw!$1:$1048576,3,FALSE)</f>
        <v>1</v>
      </c>
      <c r="N768" s="3">
        <f>VLOOKUP(A768,HR_Metrics_Raw!$1:$1048576,4,FALSE)</f>
        <v>6</v>
      </c>
      <c r="O768" s="12">
        <f>VLOOKUP(A768,HR_Metrics_Raw!$1:$1048576,5,FALSE)</f>
        <v>0.89</v>
      </c>
      <c r="P768" s="3">
        <f>VLOOKUP(A768,HR_Metrics_Raw!$1:$1048576,6,FALSE)</f>
        <v>23</v>
      </c>
      <c r="Q768" t="str">
        <f>VLOOKUP(A768,HR_Metrics_Raw!$1:$1048576,7,FALSE)</f>
        <v>Earned</v>
      </c>
      <c r="R768" t="str">
        <f>VLOOKUP(A768,HR_Metrics_Raw!$1:$1048576,8,FALSE)</f>
        <v>No</v>
      </c>
      <c r="S768" s="3">
        <f>VLOOKUP(A768,HR_Metrics_Raw!$1:$1048576,9,FALSE)</f>
        <v>1</v>
      </c>
      <c r="T768" t="str">
        <f>VLOOKUP(A768,HR_Metrics_Raw!$1:$1048576,10,FALSE)</f>
        <v>No</v>
      </c>
      <c r="U768" t="str">
        <f>VLOOKUP(A768,HR_Metrics_Raw!$1:$1048576,11,FALSE)</f>
        <v>No</v>
      </c>
    </row>
    <row r="769" spans="1:21" x14ac:dyDescent="0.35">
      <c r="A769" s="1" t="s">
        <v>1971</v>
      </c>
      <c r="B769" s="1" t="str">
        <f>VLOOKUP(Final_HR_Data!A769,Employee_Master_Raw!$1:$1048576,2,FALSE)</f>
        <v>Ananya Sharma</v>
      </c>
      <c r="C769" s="1" t="str">
        <f>VLOOKUP(A769,Employee_Master_Raw!$1:$1048576,3,FALSE)</f>
        <v>Male</v>
      </c>
      <c r="D769" s="2">
        <f>VLOOKUP(A769,Employee_Master_Raw!$1:$1048576,4,FALSE)</f>
        <v>28</v>
      </c>
      <c r="E769" s="1" t="str">
        <f>VLOOKUP(A769,Employee_Master_Raw!$1:$1048576,5,FALSE)</f>
        <v>Customer Support</v>
      </c>
      <c r="F769" s="1" t="str">
        <f>VLOOKUP(A769,Employee_Master_Raw!$1:$1048576,6,FALSE)</f>
        <v>Manager</v>
      </c>
      <c r="G769" s="1" t="str">
        <f>VLOOKUP(A769,Employee_Master_Raw!$1:$1048576,7,FALSE)</f>
        <v>Bangalore</v>
      </c>
      <c r="H769" s="6">
        <f>IF(VLOOKUP(A769,Employee_Master_Raw!$1:$1048576,8,FALSE)=0,"",VLOOKUP(A769,Employee_Master_Raw!$1:$1048576,8,FALSE))</f>
        <v>44979</v>
      </c>
      <c r="I769" t="str">
        <f>VLOOKUP(A769,Employee_Master_Raw!$1:$1048576,9,FALSE)</f>
        <v>MBA</v>
      </c>
      <c r="J769" s="3">
        <f>VLOOKUP(A769,Employee_Master_Raw!$1:$1048576,10,FALSE)</f>
        <v>1</v>
      </c>
      <c r="K769" t="str">
        <f>VLOOKUP(A769,Employee_Master_Raw!$1:$1048576,11,FALSE)</f>
        <v>Sneha Thomas</v>
      </c>
      <c r="L769" s="10">
        <f>VLOOKUP(A769,HR_Metrics_Raw!$1:$1048576,2,FALSE)</f>
        <v>171453</v>
      </c>
      <c r="M769" s="3">
        <f>VLOOKUP(A769,HR_Metrics_Raw!$1:$1048576,3,FALSE)</f>
        <v>5</v>
      </c>
      <c r="N769" s="3">
        <f>VLOOKUP(A769,HR_Metrics_Raw!$1:$1048576,4,FALSE)</f>
        <v>1</v>
      </c>
      <c r="O769" s="12">
        <f>VLOOKUP(A769,HR_Metrics_Raw!$1:$1048576,5,FALSE)</f>
        <v>0.99299999999999999</v>
      </c>
      <c r="P769" s="3">
        <f>VLOOKUP(A769,HR_Metrics_Raw!$1:$1048576,6,FALSE)</f>
        <v>4</v>
      </c>
      <c r="Q769" t="str">
        <f>VLOOKUP(A769,HR_Metrics_Raw!$1:$1048576,7,FALSE)</f>
        <v>Casual</v>
      </c>
      <c r="R769" t="str">
        <f>VLOOKUP(A769,HR_Metrics_Raw!$1:$1048576,8,FALSE)</f>
        <v>No</v>
      </c>
      <c r="S769" s="3">
        <f>VLOOKUP(A769,HR_Metrics_Raw!$1:$1048576,9,FALSE)</f>
        <v>32</v>
      </c>
      <c r="T769" t="str">
        <f>VLOOKUP(A769,HR_Metrics_Raw!$1:$1048576,10,FALSE)</f>
        <v>No</v>
      </c>
      <c r="U769" t="str">
        <f>VLOOKUP(A769,HR_Metrics_Raw!$1:$1048576,11,FALSE)</f>
        <v>No</v>
      </c>
    </row>
    <row r="770" spans="1:21" x14ac:dyDescent="0.35">
      <c r="A770" s="1" t="s">
        <v>1394</v>
      </c>
      <c r="B770" s="1" t="str">
        <f>VLOOKUP(Final_HR_Data!A770,Employee_Master_Raw!$1:$1048576,2,FALSE)</f>
        <v>Rahul Kumar</v>
      </c>
      <c r="C770" s="1" t="str">
        <f>VLOOKUP(A770,Employee_Master_Raw!$1:$1048576,3,FALSE)</f>
        <v>Female</v>
      </c>
      <c r="D770" s="2">
        <f>VLOOKUP(A770,Employee_Master_Raw!$1:$1048576,4,FALSE)</f>
        <v>34</v>
      </c>
      <c r="E770" s="1" t="str">
        <f>VLOOKUP(A770,Employee_Master_Raw!$1:$1048576,5,FALSE)</f>
        <v>Finance</v>
      </c>
      <c r="F770" s="1" t="str">
        <f>VLOOKUP(A770,Employee_Master_Raw!$1:$1048576,6,FALSE)</f>
        <v>Executive</v>
      </c>
      <c r="G770" s="1" t="str">
        <f>VLOOKUP(A770,Employee_Master_Raw!$1:$1048576,7,FALSE)</f>
        <v>Hyderabad</v>
      </c>
      <c r="H770" s="6">
        <f>IF(VLOOKUP(A770,Employee_Master_Raw!$1:$1048576,8,FALSE)=0,"",VLOOKUP(A770,Employee_Master_Raw!$1:$1048576,8,FALSE))</f>
        <v>43329</v>
      </c>
      <c r="I770" t="str">
        <f>VLOOKUP(A770,Employee_Master_Raw!$1:$1048576,9,FALSE)</f>
        <v>Master's</v>
      </c>
      <c r="J770" s="3">
        <f>VLOOKUP(A770,Employee_Master_Raw!$1:$1048576,10,FALSE)</f>
        <v>18</v>
      </c>
      <c r="K770" t="str">
        <f>VLOOKUP(A770,Employee_Master_Raw!$1:$1048576,11,FALSE)</f>
        <v>Anil Menon</v>
      </c>
      <c r="L770" s="10">
        <f>VLOOKUP(A770,HR_Metrics_Raw!$1:$1048576,2,FALSE)</f>
        <v>164085</v>
      </c>
      <c r="M770" s="3">
        <f>VLOOKUP(A770,HR_Metrics_Raw!$1:$1048576,3,FALSE)</f>
        <v>3</v>
      </c>
      <c r="N770" s="3">
        <f>VLOOKUP(A770,HR_Metrics_Raw!$1:$1048576,4,FALSE)</f>
        <v>4</v>
      </c>
      <c r="O770" s="12">
        <f>VLOOKUP(A770,HR_Metrics_Raw!$1:$1048576,5,FALSE)</f>
        <v>0.92400000000000004</v>
      </c>
      <c r="P770" s="3">
        <f>VLOOKUP(A770,HR_Metrics_Raw!$1:$1048576,6,FALSE)</f>
        <v>16</v>
      </c>
      <c r="Q770" t="str">
        <f>VLOOKUP(A770,HR_Metrics_Raw!$1:$1048576,7,FALSE)</f>
        <v>Unpaid</v>
      </c>
      <c r="R770" t="str">
        <f>VLOOKUP(A770,HR_Metrics_Raw!$1:$1048576,8,FALSE)</f>
        <v>No</v>
      </c>
      <c r="S770" s="3">
        <f>VLOOKUP(A770,HR_Metrics_Raw!$1:$1048576,9,FALSE)</f>
        <v>5</v>
      </c>
      <c r="T770" t="str">
        <f>VLOOKUP(A770,HR_Metrics_Raw!$1:$1048576,10,FALSE)</f>
        <v>No</v>
      </c>
      <c r="U770" t="str">
        <f>VLOOKUP(A770,HR_Metrics_Raw!$1:$1048576,11,FALSE)</f>
        <v>No</v>
      </c>
    </row>
    <row r="771" spans="1:21" x14ac:dyDescent="0.35">
      <c r="A771" s="1" t="s">
        <v>579</v>
      </c>
      <c r="B771" s="1" t="str">
        <f>VLOOKUP(Final_HR_Data!A771,Employee_Master_Raw!$1:$1048576,2,FALSE)</f>
        <v>Priya Menon</v>
      </c>
      <c r="C771" s="1" t="str">
        <f>VLOOKUP(A771,Employee_Master_Raw!$1:$1048576,3,FALSE)</f>
        <v>Male</v>
      </c>
      <c r="D771" s="2">
        <f>VLOOKUP(A771,Employee_Master_Raw!$1:$1048576,4,FALSE)</f>
        <v>42</v>
      </c>
      <c r="E771" s="1" t="str">
        <f>VLOOKUP(A771,Employee_Master_Raw!$1:$1048576,5,FALSE)</f>
        <v>Operations</v>
      </c>
      <c r="F771" s="1" t="str">
        <f>VLOOKUP(A771,Employee_Master_Raw!$1:$1048576,6,FALSE)</f>
        <v>Executive</v>
      </c>
      <c r="G771" s="1" t="str">
        <f>VLOOKUP(A771,Employee_Master_Raw!$1:$1048576,7,FALSE)</f>
        <v>Delhi</v>
      </c>
      <c r="H771" s="6">
        <f>IF(VLOOKUP(A771,Employee_Master_Raw!$1:$1048576,8,FALSE)=0,"",VLOOKUP(A771,Employee_Master_Raw!$1:$1048576,8,FALSE))</f>
        <v>43309</v>
      </c>
      <c r="I771" t="str">
        <f>VLOOKUP(A771,Employee_Master_Raw!$1:$1048576,9,FALSE)</f>
        <v>Bachelor's</v>
      </c>
      <c r="J771" s="3">
        <f>VLOOKUP(A771,Employee_Master_Raw!$1:$1048576,10,FALSE)</f>
        <v>6</v>
      </c>
      <c r="K771" t="str">
        <f>VLOOKUP(A771,Employee_Master_Raw!$1:$1048576,11,FALSE)</f>
        <v>Rahul Nair</v>
      </c>
      <c r="L771" s="10">
        <f>VLOOKUP(A771,HR_Metrics_Raw!$1:$1048576,2,FALSE)</f>
        <v>155324</v>
      </c>
      <c r="M771" s="3">
        <f>VLOOKUP(A771,HR_Metrics_Raw!$1:$1048576,3,FALSE)</f>
        <v>2</v>
      </c>
      <c r="N771" s="3">
        <f>VLOOKUP(A771,HR_Metrics_Raw!$1:$1048576,4,FALSE)</f>
        <v>4</v>
      </c>
      <c r="O771" s="12">
        <f>VLOOKUP(A771,HR_Metrics_Raw!$1:$1048576,5,FALSE)</f>
        <v>0.92799999999999994</v>
      </c>
      <c r="P771" s="3">
        <f>VLOOKUP(A771,HR_Metrics_Raw!$1:$1048576,6,FALSE)</f>
        <v>21</v>
      </c>
      <c r="Q771" t="str">
        <f>VLOOKUP(A771,HR_Metrics_Raw!$1:$1048576,7,FALSE)</f>
        <v>Maternity/Paternity</v>
      </c>
      <c r="R771" t="str">
        <f>VLOOKUP(A771,HR_Metrics_Raw!$1:$1048576,8,FALSE)</f>
        <v>No</v>
      </c>
      <c r="S771" s="3">
        <f>VLOOKUP(A771,HR_Metrics_Raw!$1:$1048576,9,FALSE)</f>
        <v>54</v>
      </c>
      <c r="T771" t="str">
        <f>VLOOKUP(A771,HR_Metrics_Raw!$1:$1048576,10,FALSE)</f>
        <v>No</v>
      </c>
      <c r="U771" t="str">
        <f>VLOOKUP(A771,HR_Metrics_Raw!$1:$1048576,11,FALSE)</f>
        <v>No</v>
      </c>
    </row>
    <row r="772" spans="1:21" x14ac:dyDescent="0.35">
      <c r="A772" s="1" t="s">
        <v>416</v>
      </c>
      <c r="B772" s="1" t="str">
        <f>VLOOKUP(Final_HR_Data!A772,Employee_Master_Raw!$1:$1048576,2,FALSE)</f>
        <v>Ananya Sharma</v>
      </c>
      <c r="C772" s="1" t="str">
        <f>VLOOKUP(A772,Employee_Master_Raw!$1:$1048576,3,FALSE)</f>
        <v>Female</v>
      </c>
      <c r="D772" s="2">
        <f>VLOOKUP(A772,Employee_Master_Raw!$1:$1048576,4,FALSE)</f>
        <v>41</v>
      </c>
      <c r="E772" s="1" t="str">
        <f>VLOOKUP(A772,Employee_Master_Raw!$1:$1048576,5,FALSE)</f>
        <v>Sales</v>
      </c>
      <c r="F772" s="1" t="str">
        <f>VLOOKUP(A772,Employee_Master_Raw!$1:$1048576,6,FALSE)</f>
        <v>Executive</v>
      </c>
      <c r="G772" s="1" t="str">
        <f>VLOOKUP(A772,Employee_Master_Raw!$1:$1048576,7,FALSE)</f>
        <v>Pune</v>
      </c>
      <c r="H772" s="6">
        <f>IF(VLOOKUP(A772,Employee_Master_Raw!$1:$1048576,8,FALSE)=0,"",VLOOKUP(A772,Employee_Master_Raw!$1:$1048576,8,FALSE))</f>
        <v>44475</v>
      </c>
      <c r="I772" t="str">
        <f>VLOOKUP(A772,Employee_Master_Raw!$1:$1048576,9,FALSE)</f>
        <v>MBA</v>
      </c>
      <c r="J772" s="3">
        <f>VLOOKUP(A772,Employee_Master_Raw!$1:$1048576,10,FALSE)</f>
        <v>16</v>
      </c>
      <c r="K772" t="str">
        <f>VLOOKUP(A772,Employee_Master_Raw!$1:$1048576,11,FALSE)</f>
        <v>Anil Menon</v>
      </c>
      <c r="L772" s="10">
        <f>VLOOKUP(A772,HR_Metrics_Raw!$1:$1048576,2,FALSE)</f>
        <v>99693</v>
      </c>
      <c r="M772" s="3">
        <f>VLOOKUP(A772,HR_Metrics_Raw!$1:$1048576,3,FALSE)</f>
        <v>5</v>
      </c>
      <c r="N772" s="3">
        <f>VLOOKUP(A772,HR_Metrics_Raw!$1:$1048576,4,FALSE)</f>
        <v>5</v>
      </c>
      <c r="O772" s="12">
        <f>VLOOKUP(A772,HR_Metrics_Raw!$1:$1048576,5,FALSE)</f>
        <v>0.95900000000000007</v>
      </c>
      <c r="P772" s="3">
        <f>VLOOKUP(A772,HR_Metrics_Raw!$1:$1048576,6,FALSE)</f>
        <v>12</v>
      </c>
      <c r="Q772" t="str">
        <f>VLOOKUP(A772,HR_Metrics_Raw!$1:$1048576,7,FALSE)</f>
        <v>Unpaid</v>
      </c>
      <c r="R772" t="str">
        <f>VLOOKUP(A772,HR_Metrics_Raw!$1:$1048576,8,FALSE)</f>
        <v>No</v>
      </c>
      <c r="S772" s="3">
        <f>VLOOKUP(A772,HR_Metrics_Raw!$1:$1048576,9,FALSE)</f>
        <v>30</v>
      </c>
      <c r="T772" t="str">
        <f>VLOOKUP(A772,HR_Metrics_Raw!$1:$1048576,10,FALSE)</f>
        <v>No</v>
      </c>
      <c r="U772" t="str">
        <f>VLOOKUP(A772,HR_Metrics_Raw!$1:$1048576,11,FALSE)</f>
        <v>No</v>
      </c>
    </row>
    <row r="773" spans="1:21" x14ac:dyDescent="0.35">
      <c r="A773" s="1" t="s">
        <v>1682</v>
      </c>
      <c r="B773" s="1" t="str">
        <f>VLOOKUP(Final_HR_Data!A773,Employee_Master_Raw!$1:$1048576,2,FALSE)</f>
        <v>Neha Thomas</v>
      </c>
      <c r="C773" s="1" t="str">
        <f>VLOOKUP(A773,Employee_Master_Raw!$1:$1048576,3,FALSE)</f>
        <v>Male</v>
      </c>
      <c r="D773" s="2">
        <f>VLOOKUP(A773,Employee_Master_Raw!$1:$1048576,4,FALSE)</f>
        <v>53</v>
      </c>
      <c r="E773" s="1" t="str">
        <f>VLOOKUP(A773,Employee_Master_Raw!$1:$1048576,5,FALSE)</f>
        <v>Operations</v>
      </c>
      <c r="F773" s="1" t="str">
        <f>VLOOKUP(A773,Employee_Master_Raw!$1:$1048576,6,FALSE)</f>
        <v>Executive</v>
      </c>
      <c r="G773" s="1" t="str">
        <f>VLOOKUP(A773,Employee_Master_Raw!$1:$1048576,7,FALSE)</f>
        <v>Pune</v>
      </c>
      <c r="H773" s="6">
        <f>IF(VLOOKUP(A773,Employee_Master_Raw!$1:$1048576,8,FALSE)=0,"",VLOOKUP(A773,Employee_Master_Raw!$1:$1048576,8,FALSE))</f>
        <v>42976</v>
      </c>
      <c r="I773" t="str">
        <f>VLOOKUP(A773,Employee_Master_Raw!$1:$1048576,9,FALSE)</f>
        <v>Bachelor's</v>
      </c>
      <c r="J773" s="3">
        <f>VLOOKUP(A773,Employee_Master_Raw!$1:$1048576,10,FALSE)</f>
        <v>2</v>
      </c>
      <c r="K773" t="str">
        <f>VLOOKUP(A773,Employee_Master_Raw!$1:$1048576,11,FALSE)</f>
        <v>Anil Menon</v>
      </c>
      <c r="L773" s="10">
        <f>VLOOKUP(A773,HR_Metrics_Raw!$1:$1048576,2,FALSE)</f>
        <v>76400</v>
      </c>
      <c r="M773" s="3">
        <f>VLOOKUP(A773,HR_Metrics_Raw!$1:$1048576,3,FALSE)</f>
        <v>4</v>
      </c>
      <c r="N773" s="3">
        <f>VLOOKUP(A773,HR_Metrics_Raw!$1:$1048576,4,FALSE)</f>
        <v>9</v>
      </c>
      <c r="O773" s="12">
        <f>VLOOKUP(A773,HR_Metrics_Raw!$1:$1048576,5,FALSE)</f>
        <v>0.8909999999999999</v>
      </c>
      <c r="P773" s="3">
        <f>VLOOKUP(A773,HR_Metrics_Raw!$1:$1048576,6,FALSE)</f>
        <v>20</v>
      </c>
      <c r="Q773" t="str">
        <f>VLOOKUP(A773,HR_Metrics_Raw!$1:$1048576,7,FALSE)</f>
        <v>Unpaid</v>
      </c>
      <c r="R773" t="str">
        <f>VLOOKUP(A773,HR_Metrics_Raw!$1:$1048576,8,FALSE)</f>
        <v>No</v>
      </c>
      <c r="S773" s="3">
        <f>VLOOKUP(A773,HR_Metrics_Raw!$1:$1048576,9,FALSE)</f>
        <v>80</v>
      </c>
      <c r="T773" t="str">
        <f>VLOOKUP(A773,HR_Metrics_Raw!$1:$1048576,10,FALSE)</f>
        <v>No</v>
      </c>
      <c r="U773" t="str">
        <f>VLOOKUP(A773,HR_Metrics_Raw!$1:$1048576,11,FALSE)</f>
        <v>No</v>
      </c>
    </row>
    <row r="774" spans="1:21" x14ac:dyDescent="0.35">
      <c r="A774" s="1" t="s">
        <v>506</v>
      </c>
      <c r="B774" s="1" t="str">
        <f>VLOOKUP(Final_HR_Data!A774,Employee_Master_Raw!$1:$1048576,2,FALSE)</f>
        <v>Arjun Nair</v>
      </c>
      <c r="C774" s="1" t="str">
        <f>VLOOKUP(A774,Employee_Master_Raw!$1:$1048576,3,FALSE)</f>
        <v>Female</v>
      </c>
      <c r="D774" s="2">
        <f>VLOOKUP(A774,Employee_Master_Raw!$1:$1048576,4,FALSE)</f>
        <v>42</v>
      </c>
      <c r="E774" s="1" t="str">
        <f>VLOOKUP(A774,Employee_Master_Raw!$1:$1048576,5,FALSE)</f>
        <v>Customer Support</v>
      </c>
      <c r="F774" s="1" t="str">
        <f>VLOOKUP(A774,Employee_Master_Raw!$1:$1048576,6,FALSE)</f>
        <v>Manager</v>
      </c>
      <c r="G774" s="1" t="str">
        <f>VLOOKUP(A774,Employee_Master_Raw!$1:$1048576,7,FALSE)</f>
        <v>Pune</v>
      </c>
      <c r="H774" s="6">
        <f>IF(VLOOKUP(A774,Employee_Master_Raw!$1:$1048576,8,FALSE)=0,"",VLOOKUP(A774,Employee_Master_Raw!$1:$1048576,8,FALSE))</f>
        <v>43683</v>
      </c>
      <c r="I774" t="str">
        <f>VLOOKUP(A774,Employee_Master_Raw!$1:$1048576,9,FALSE)</f>
        <v>Master's</v>
      </c>
      <c r="J774" s="3">
        <f>VLOOKUP(A774,Employee_Master_Raw!$1:$1048576,10,FALSE)</f>
        <v>4</v>
      </c>
      <c r="K774" t="str">
        <f>VLOOKUP(A774,Employee_Master_Raw!$1:$1048576,11,FALSE)</f>
        <v>Priya Sharma</v>
      </c>
      <c r="L774" s="10">
        <f>VLOOKUP(A774,HR_Metrics_Raw!$1:$1048576,2,FALSE)</f>
        <v>42203</v>
      </c>
      <c r="M774" s="3">
        <f>VLOOKUP(A774,HR_Metrics_Raw!$1:$1048576,3,FALSE)</f>
        <v>3</v>
      </c>
      <c r="N774" s="3">
        <f>VLOOKUP(A774,HR_Metrics_Raw!$1:$1048576,4,FALSE)</f>
        <v>5</v>
      </c>
      <c r="O774" s="12">
        <f>VLOOKUP(A774,HR_Metrics_Raw!$1:$1048576,5,FALSE)</f>
        <v>0.93900000000000006</v>
      </c>
      <c r="P774" s="3">
        <f>VLOOKUP(A774,HR_Metrics_Raw!$1:$1048576,6,FALSE)</f>
        <v>18</v>
      </c>
      <c r="Q774" t="str">
        <f>VLOOKUP(A774,HR_Metrics_Raw!$1:$1048576,7,FALSE)</f>
        <v>Maternity/Paternity</v>
      </c>
      <c r="R774" t="str">
        <f>VLOOKUP(A774,HR_Metrics_Raw!$1:$1048576,8,FALSE)</f>
        <v>No</v>
      </c>
      <c r="S774" s="3">
        <f>VLOOKUP(A774,HR_Metrics_Raw!$1:$1048576,9,FALSE)</f>
        <v>42</v>
      </c>
      <c r="T774" t="str">
        <f>VLOOKUP(A774,HR_Metrics_Raw!$1:$1048576,10,FALSE)</f>
        <v>Yes</v>
      </c>
      <c r="U774" t="str">
        <f>VLOOKUP(A774,HR_Metrics_Raw!$1:$1048576,11,FALSE)</f>
        <v>No</v>
      </c>
    </row>
    <row r="775" spans="1:21" x14ac:dyDescent="0.35">
      <c r="A775" s="1" t="s">
        <v>1620</v>
      </c>
      <c r="B775" s="1" t="str">
        <f>VLOOKUP(Final_HR_Data!A775,Employee_Master_Raw!$1:$1048576,2,FALSE)</f>
        <v>Neha Thomas</v>
      </c>
      <c r="C775" s="1" t="str">
        <f>VLOOKUP(A775,Employee_Master_Raw!$1:$1048576,3,FALSE)</f>
        <v>Male</v>
      </c>
      <c r="D775" s="2">
        <f>VLOOKUP(A775,Employee_Master_Raw!$1:$1048576,4,FALSE)</f>
        <v>57</v>
      </c>
      <c r="E775" s="1" t="str">
        <f>VLOOKUP(A775,Employee_Master_Raw!$1:$1048576,5,FALSE)</f>
        <v>IT</v>
      </c>
      <c r="F775" s="1" t="str">
        <f>VLOOKUP(A775,Employee_Master_Raw!$1:$1048576,6,FALSE)</f>
        <v>Manager</v>
      </c>
      <c r="G775" s="1" t="str">
        <f>VLOOKUP(A775,Employee_Master_Raw!$1:$1048576,7,FALSE)</f>
        <v>Hyderabad</v>
      </c>
      <c r="H775" s="6" t="str">
        <f>IF(VLOOKUP(A775,Employee_Master_Raw!$1:$1048576,8,FALSE)=0,"",VLOOKUP(A775,Employee_Master_Raw!$1:$1048576,8,FALSE))</f>
        <v/>
      </c>
      <c r="I775" t="str">
        <f>VLOOKUP(A775,Employee_Master_Raw!$1:$1048576,9,FALSE)</f>
        <v>Bachelor's</v>
      </c>
      <c r="J775" s="3">
        <f>VLOOKUP(A775,Employee_Master_Raw!$1:$1048576,10,FALSE)</f>
        <v>13</v>
      </c>
      <c r="K775" t="str">
        <f>VLOOKUP(A775,Employee_Master_Raw!$1:$1048576,11,FALSE)</f>
        <v>Anil Menon</v>
      </c>
      <c r="L775" s="10">
        <f>VLOOKUP(A775,HR_Metrics_Raw!$1:$1048576,2,FALSE)</f>
        <v>121805</v>
      </c>
      <c r="M775" s="3">
        <f>VLOOKUP(A775,HR_Metrics_Raw!$1:$1048576,3,FALSE)</f>
        <v>1</v>
      </c>
      <c r="N775" s="3">
        <f>VLOOKUP(A775,HR_Metrics_Raw!$1:$1048576,4,FALSE)</f>
        <v>4</v>
      </c>
      <c r="O775" s="12">
        <f>VLOOKUP(A775,HR_Metrics_Raw!$1:$1048576,5,FALSE)</f>
        <v>1</v>
      </c>
      <c r="P775" s="3">
        <f>VLOOKUP(A775,HR_Metrics_Raw!$1:$1048576,6,FALSE)</f>
        <v>25</v>
      </c>
      <c r="Q775" t="str">
        <f>VLOOKUP(A775,HR_Metrics_Raw!$1:$1048576,7,FALSE)</f>
        <v>Earned</v>
      </c>
      <c r="R775" t="str">
        <f>VLOOKUP(A775,HR_Metrics_Raw!$1:$1048576,8,FALSE)</f>
        <v>No</v>
      </c>
      <c r="S775" s="3">
        <f>VLOOKUP(A775,HR_Metrics_Raw!$1:$1048576,9,FALSE)</f>
        <v>5</v>
      </c>
      <c r="T775" t="str">
        <f>VLOOKUP(A775,HR_Metrics_Raw!$1:$1048576,10,FALSE)</f>
        <v>Yes</v>
      </c>
      <c r="U775" t="str">
        <f>VLOOKUP(A775,HR_Metrics_Raw!$1:$1048576,11,FALSE)</f>
        <v>No</v>
      </c>
    </row>
    <row r="776" spans="1:21" x14ac:dyDescent="0.35">
      <c r="A776" s="1" t="s">
        <v>2815</v>
      </c>
      <c r="B776" s="1" t="str">
        <f>VLOOKUP(Final_HR_Data!A776,Employee_Master_Raw!$1:$1048576,2,FALSE)</f>
        <v>Kiran Patel</v>
      </c>
      <c r="C776" s="1" t="str">
        <f>VLOOKUP(A776,Employee_Master_Raw!$1:$1048576,3,FALSE)</f>
        <v>Female</v>
      </c>
      <c r="D776" s="2">
        <f>VLOOKUP(A776,Employee_Master_Raw!$1:$1048576,4,FALSE)</f>
        <v>33</v>
      </c>
      <c r="E776" s="1" t="str">
        <f>VLOOKUP(A776,Employee_Master_Raw!$1:$1048576,5,FALSE)</f>
        <v>Marketing</v>
      </c>
      <c r="F776" s="1" t="str">
        <f>VLOOKUP(A776,Employee_Master_Raw!$1:$1048576,6,FALSE)</f>
        <v>Analyst</v>
      </c>
      <c r="G776" s="1" t="str">
        <f>VLOOKUP(A776,Employee_Master_Raw!$1:$1048576,7,FALSE)</f>
        <v>Mumbai</v>
      </c>
      <c r="H776" s="6">
        <f>IF(VLOOKUP(A776,Employee_Master_Raw!$1:$1048576,8,FALSE)=0,"",VLOOKUP(A776,Employee_Master_Raw!$1:$1048576,8,FALSE))</f>
        <v>44301</v>
      </c>
      <c r="I776" t="str">
        <f>VLOOKUP(A776,Employee_Master_Raw!$1:$1048576,9,FALSE)</f>
        <v>Master's</v>
      </c>
      <c r="J776" s="3">
        <f>VLOOKUP(A776,Employee_Master_Raw!$1:$1048576,10,FALSE)</f>
        <v>6</v>
      </c>
      <c r="K776" t="str">
        <f>VLOOKUP(A776,Employee_Master_Raw!$1:$1048576,11,FALSE)</f>
        <v>Sneha Thomas</v>
      </c>
      <c r="L776" s="10">
        <f>VLOOKUP(A776,HR_Metrics_Raw!$1:$1048576,2,FALSE)</f>
        <v>179719</v>
      </c>
      <c r="M776" s="3">
        <f>VLOOKUP(A776,HR_Metrics_Raw!$1:$1048576,3,FALSE)</f>
        <v>4</v>
      </c>
      <c r="N776" s="3">
        <f>VLOOKUP(A776,HR_Metrics_Raw!$1:$1048576,4,FALSE)</f>
        <v>2</v>
      </c>
      <c r="O776" s="12">
        <f>VLOOKUP(A776,HR_Metrics_Raw!$1:$1048576,5,FALSE)</f>
        <v>0.94799999999999995</v>
      </c>
      <c r="P776" s="3">
        <f>VLOOKUP(A776,HR_Metrics_Raw!$1:$1048576,6,FALSE)</f>
        <v>28</v>
      </c>
      <c r="Q776" t="str">
        <f>VLOOKUP(A776,HR_Metrics_Raw!$1:$1048576,7,FALSE)</f>
        <v>Sick</v>
      </c>
      <c r="R776" t="str">
        <f>VLOOKUP(A776,HR_Metrics_Raw!$1:$1048576,8,FALSE)</f>
        <v>No</v>
      </c>
      <c r="S776" s="3">
        <f>VLOOKUP(A776,HR_Metrics_Raw!$1:$1048576,9,FALSE)</f>
        <v>13</v>
      </c>
      <c r="T776" t="str">
        <f>VLOOKUP(A776,HR_Metrics_Raw!$1:$1048576,10,FALSE)</f>
        <v>No</v>
      </c>
      <c r="U776" t="str">
        <f>VLOOKUP(A776,HR_Metrics_Raw!$1:$1048576,11,FALSE)</f>
        <v>No</v>
      </c>
    </row>
    <row r="777" spans="1:21" x14ac:dyDescent="0.35">
      <c r="A777" s="1" t="s">
        <v>642</v>
      </c>
      <c r="B777" s="1" t="str">
        <f>VLOOKUP(Final_HR_Data!A777,Employee_Master_Raw!$1:$1048576,2,FALSE)</f>
        <v>Priya Menon</v>
      </c>
      <c r="C777" s="1" t="str">
        <f>VLOOKUP(A777,Employee_Master_Raw!$1:$1048576,3,FALSE)</f>
        <v>Male</v>
      </c>
      <c r="D777" s="2">
        <f>VLOOKUP(A777,Employee_Master_Raw!$1:$1048576,4,FALSE)</f>
        <v>29</v>
      </c>
      <c r="E777" s="1" t="str">
        <f>VLOOKUP(A777,Employee_Master_Raw!$1:$1048576,5,FALSE)</f>
        <v>Customer Support</v>
      </c>
      <c r="F777" s="1" t="str">
        <f>VLOOKUP(A777,Employee_Master_Raw!$1:$1048576,6,FALSE)</f>
        <v>Executive</v>
      </c>
      <c r="G777" s="1" t="str">
        <f>VLOOKUP(A777,Employee_Master_Raw!$1:$1048576,7,FALSE)</f>
        <v>Kochi</v>
      </c>
      <c r="H777" s="6">
        <f>IF(VLOOKUP(A777,Employee_Master_Raw!$1:$1048576,8,FALSE)=0,"",VLOOKUP(A777,Employee_Master_Raw!$1:$1048576,8,FALSE))</f>
        <v>44566</v>
      </c>
      <c r="I777" t="str">
        <f>VLOOKUP(A777,Employee_Master_Raw!$1:$1048576,9,FALSE)</f>
        <v>Master's</v>
      </c>
      <c r="J777" s="3">
        <f>VLOOKUP(A777,Employee_Master_Raw!$1:$1048576,10,FALSE)</f>
        <v>11</v>
      </c>
      <c r="K777" t="str">
        <f>VLOOKUP(A777,Employee_Master_Raw!$1:$1048576,11,FALSE)</f>
        <v>Anil Menon</v>
      </c>
      <c r="L777" s="10">
        <f>VLOOKUP(A777,HR_Metrics_Raw!$1:$1048576,2,FALSE)</f>
        <v>66176</v>
      </c>
      <c r="M777" s="3">
        <f>VLOOKUP(A777,HR_Metrics_Raw!$1:$1048576,3,FALSE)</f>
        <v>4</v>
      </c>
      <c r="N777" s="3">
        <f>VLOOKUP(A777,HR_Metrics_Raw!$1:$1048576,4,FALSE)</f>
        <v>4</v>
      </c>
      <c r="O777" s="12">
        <f>VLOOKUP(A777,HR_Metrics_Raw!$1:$1048576,5,FALSE)</f>
        <v>0.86799999999999999</v>
      </c>
      <c r="P777" s="3">
        <f>VLOOKUP(A777,HR_Metrics_Raw!$1:$1048576,6,FALSE)</f>
        <v>19</v>
      </c>
      <c r="Q777" t="str">
        <f>VLOOKUP(A777,HR_Metrics_Raw!$1:$1048576,7,FALSE)</f>
        <v>Unpaid</v>
      </c>
      <c r="R777" t="str">
        <f>VLOOKUP(A777,HR_Metrics_Raw!$1:$1048576,8,FALSE)</f>
        <v>Yes</v>
      </c>
      <c r="S777" s="3">
        <f>VLOOKUP(A777,HR_Metrics_Raw!$1:$1048576,9,FALSE)</f>
        <v>16</v>
      </c>
      <c r="T777" t="str">
        <f>VLOOKUP(A777,HR_Metrics_Raw!$1:$1048576,10,FALSE)</f>
        <v>No</v>
      </c>
      <c r="U777" t="str">
        <f>VLOOKUP(A777,HR_Metrics_Raw!$1:$1048576,11,FALSE)</f>
        <v>Yes</v>
      </c>
    </row>
    <row r="778" spans="1:21" x14ac:dyDescent="0.35">
      <c r="A778" s="1" t="s">
        <v>1028</v>
      </c>
      <c r="B778" s="1" t="str">
        <f>VLOOKUP(Final_HR_Data!A778,Employee_Master_Raw!$1:$1048576,2,FALSE)</f>
        <v>Rahul Kumar</v>
      </c>
      <c r="C778" s="1" t="str">
        <f>VLOOKUP(A778,Employee_Master_Raw!$1:$1048576,3,FALSE)</f>
        <v>Male</v>
      </c>
      <c r="D778" s="2">
        <f>VLOOKUP(A778,Employee_Master_Raw!$1:$1048576,4,FALSE)</f>
        <v>60</v>
      </c>
      <c r="E778" s="1" t="str">
        <f>VLOOKUP(A778,Employee_Master_Raw!$1:$1048576,5,FALSE)</f>
        <v>Marketing</v>
      </c>
      <c r="F778" s="1" t="str">
        <f>VLOOKUP(A778,Employee_Master_Raw!$1:$1048576,6,FALSE)</f>
        <v>Specialist</v>
      </c>
      <c r="G778" s="1" t="str">
        <f>VLOOKUP(A778,Employee_Master_Raw!$1:$1048576,7,FALSE)</f>
        <v>Pune</v>
      </c>
      <c r="H778" s="6">
        <f>IF(VLOOKUP(A778,Employee_Master_Raw!$1:$1048576,8,FALSE)=0,"",VLOOKUP(A778,Employee_Master_Raw!$1:$1048576,8,FALSE))</f>
        <v>45577</v>
      </c>
      <c r="I778" t="str">
        <f>VLOOKUP(A778,Employee_Master_Raw!$1:$1048576,9,FALSE)</f>
        <v>MCA</v>
      </c>
      <c r="J778" s="3">
        <f>VLOOKUP(A778,Employee_Master_Raw!$1:$1048576,10,FALSE)</f>
        <v>1</v>
      </c>
      <c r="K778" t="str">
        <f>VLOOKUP(A778,Employee_Master_Raw!$1:$1048576,11,FALSE)</f>
        <v>Rahul Nair</v>
      </c>
      <c r="L778" s="10">
        <f>VLOOKUP(A778,HR_Metrics_Raw!$1:$1048576,2,FALSE)</f>
        <v>38227</v>
      </c>
      <c r="M778" s="3">
        <f>VLOOKUP(A778,HR_Metrics_Raw!$1:$1048576,3,FALSE)</f>
        <v>1</v>
      </c>
      <c r="N778" s="3">
        <f>VLOOKUP(A778,HR_Metrics_Raw!$1:$1048576,4,FALSE)</f>
        <v>5</v>
      </c>
      <c r="O778" s="12">
        <f>VLOOKUP(A778,HR_Metrics_Raw!$1:$1048576,5,FALSE)</f>
        <v>0.94799999999999995</v>
      </c>
      <c r="P778" s="3">
        <f>VLOOKUP(A778,HR_Metrics_Raw!$1:$1048576,6,FALSE)</f>
        <v>2</v>
      </c>
      <c r="Q778" t="str">
        <f>VLOOKUP(A778,HR_Metrics_Raw!$1:$1048576,7,FALSE)</f>
        <v>Unpaid</v>
      </c>
      <c r="R778" t="str">
        <f>VLOOKUP(A778,HR_Metrics_Raw!$1:$1048576,8,FALSE)</f>
        <v>No</v>
      </c>
      <c r="S778" s="3">
        <f>VLOOKUP(A778,HR_Metrics_Raw!$1:$1048576,9,FALSE)</f>
        <v>0</v>
      </c>
      <c r="T778" t="str">
        <f>VLOOKUP(A778,HR_Metrics_Raw!$1:$1048576,10,FALSE)</f>
        <v>Yes</v>
      </c>
      <c r="U778" t="str">
        <f>VLOOKUP(A778,HR_Metrics_Raw!$1:$1048576,11,FALSE)</f>
        <v>No</v>
      </c>
    </row>
    <row r="779" spans="1:21" x14ac:dyDescent="0.35">
      <c r="A779" s="1" t="s">
        <v>1994</v>
      </c>
      <c r="B779" s="1" t="str">
        <f>VLOOKUP(Final_HR_Data!A779,Employee_Master_Raw!$1:$1048576,2,FALSE)</f>
        <v>Sneha Iyer</v>
      </c>
      <c r="C779" s="1" t="str">
        <f>VLOOKUP(A779,Employee_Master_Raw!$1:$1048576,3,FALSE)</f>
        <v>Female</v>
      </c>
      <c r="D779" s="2">
        <f>VLOOKUP(A779,Employee_Master_Raw!$1:$1048576,4,FALSE)</f>
        <v>42</v>
      </c>
      <c r="E779" s="1" t="str">
        <f>VLOOKUP(A779,Employee_Master_Raw!$1:$1048576,5,FALSE)</f>
        <v>Marketing</v>
      </c>
      <c r="F779" s="1" t="str">
        <f>VLOOKUP(A779,Employee_Master_Raw!$1:$1048576,6,FALSE)</f>
        <v>Manager</v>
      </c>
      <c r="G779" s="1" t="str">
        <f>VLOOKUP(A779,Employee_Master_Raw!$1:$1048576,7,FALSE)</f>
        <v>Mumbai</v>
      </c>
      <c r="H779" s="6">
        <f>IF(VLOOKUP(A779,Employee_Master_Raw!$1:$1048576,8,FALSE)=0,"",VLOOKUP(A779,Employee_Master_Raw!$1:$1048576,8,FALSE))</f>
        <v>45631</v>
      </c>
      <c r="I779" t="str">
        <f>VLOOKUP(A779,Employee_Master_Raw!$1:$1048576,9,FALSE)</f>
        <v>Master's</v>
      </c>
      <c r="J779" s="3">
        <f>VLOOKUP(A779,Employee_Master_Raw!$1:$1048576,10,FALSE)</f>
        <v>9</v>
      </c>
      <c r="K779" t="str">
        <f>VLOOKUP(A779,Employee_Master_Raw!$1:$1048576,11,FALSE)</f>
        <v>Anil Menon</v>
      </c>
      <c r="L779" s="10">
        <f>VLOOKUP(A779,HR_Metrics_Raw!$1:$1048576,2,FALSE)</f>
        <v>65127</v>
      </c>
      <c r="M779" s="3">
        <f>VLOOKUP(A779,HR_Metrics_Raw!$1:$1048576,3,FALSE)</f>
        <v>3</v>
      </c>
      <c r="N779" s="3">
        <f>VLOOKUP(A779,HR_Metrics_Raw!$1:$1048576,4,FALSE)</f>
        <v>9</v>
      </c>
      <c r="O779" s="12">
        <f>VLOOKUP(A779,HR_Metrics_Raw!$1:$1048576,5,FALSE)</f>
        <v>0.8909999999999999</v>
      </c>
      <c r="P779" s="3">
        <f>VLOOKUP(A779,HR_Metrics_Raw!$1:$1048576,6,FALSE)</f>
        <v>24</v>
      </c>
      <c r="Q779" t="str">
        <f>VLOOKUP(A779,HR_Metrics_Raw!$1:$1048576,7,FALSE)</f>
        <v>Earned</v>
      </c>
      <c r="R779" t="str">
        <f>VLOOKUP(A779,HR_Metrics_Raw!$1:$1048576,8,FALSE)</f>
        <v>No</v>
      </c>
      <c r="S779" s="3">
        <f>VLOOKUP(A779,HR_Metrics_Raw!$1:$1048576,9,FALSE)</f>
        <v>29</v>
      </c>
      <c r="T779" t="str">
        <f>VLOOKUP(A779,HR_Metrics_Raw!$1:$1048576,10,FALSE)</f>
        <v>No</v>
      </c>
      <c r="U779" t="str">
        <f>VLOOKUP(A779,HR_Metrics_Raw!$1:$1048576,11,FALSE)</f>
        <v>No</v>
      </c>
    </row>
    <row r="780" spans="1:21" x14ac:dyDescent="0.35">
      <c r="A780" s="1" t="s">
        <v>1906</v>
      </c>
      <c r="B780" s="1" t="str">
        <f>VLOOKUP(Final_HR_Data!A780,Employee_Master_Raw!$1:$1048576,2,FALSE)</f>
        <v>Arjun Nair</v>
      </c>
      <c r="C780" s="1" t="str">
        <f>VLOOKUP(A780,Employee_Master_Raw!$1:$1048576,3,FALSE)</f>
        <v>Female</v>
      </c>
      <c r="D780" s="2">
        <f>VLOOKUP(A780,Employee_Master_Raw!$1:$1048576,4,FALSE)</f>
        <v>50</v>
      </c>
      <c r="E780" s="1" t="str">
        <f>VLOOKUP(A780,Employee_Master_Raw!$1:$1048576,5,FALSE)</f>
        <v>HR</v>
      </c>
      <c r="F780" s="1" t="str">
        <f>VLOOKUP(A780,Employee_Master_Raw!$1:$1048576,6,FALSE)</f>
        <v>Analyst</v>
      </c>
      <c r="G780" s="1" t="str">
        <f>VLOOKUP(A780,Employee_Master_Raw!$1:$1048576,7,FALSE)</f>
        <v>Chennai</v>
      </c>
      <c r="H780" s="6">
        <f>IF(VLOOKUP(A780,Employee_Master_Raw!$1:$1048576,8,FALSE)=0,"",VLOOKUP(A780,Employee_Master_Raw!$1:$1048576,8,FALSE))</f>
        <v>43136</v>
      </c>
      <c r="I780" t="str">
        <f>VLOOKUP(A780,Employee_Master_Raw!$1:$1048576,9,FALSE)</f>
        <v>MBA</v>
      </c>
      <c r="J780" s="3">
        <f>VLOOKUP(A780,Employee_Master_Raw!$1:$1048576,10,FALSE)</f>
        <v>13</v>
      </c>
      <c r="K780" t="str">
        <f>VLOOKUP(A780,Employee_Master_Raw!$1:$1048576,11,FALSE)</f>
        <v>Rahul Nair</v>
      </c>
      <c r="L780" s="10">
        <f>VLOOKUP(A780,HR_Metrics_Raw!$1:$1048576,2,FALSE)</f>
        <v>37102</v>
      </c>
      <c r="M780" s="3">
        <f>VLOOKUP(A780,HR_Metrics_Raw!$1:$1048576,3,FALSE)</f>
        <v>2</v>
      </c>
      <c r="N780" s="3">
        <f>VLOOKUP(A780,HR_Metrics_Raw!$1:$1048576,4,FALSE)</f>
        <v>1</v>
      </c>
      <c r="O780" s="12">
        <f>VLOOKUP(A780,HR_Metrics_Raw!$1:$1048576,5,FALSE)</f>
        <v>0.8909999999999999</v>
      </c>
      <c r="P780" s="3">
        <f>VLOOKUP(A780,HR_Metrics_Raw!$1:$1048576,6,FALSE)</f>
        <v>13</v>
      </c>
      <c r="Q780" t="str">
        <f>VLOOKUP(A780,HR_Metrics_Raw!$1:$1048576,7,FALSE)</f>
        <v>Casual</v>
      </c>
      <c r="R780" t="str">
        <f>VLOOKUP(A780,HR_Metrics_Raw!$1:$1048576,8,FALSE)</f>
        <v>No</v>
      </c>
      <c r="S780" s="3">
        <f>VLOOKUP(A780,HR_Metrics_Raw!$1:$1048576,9,FALSE)</f>
        <v>31</v>
      </c>
      <c r="T780" t="str">
        <f>VLOOKUP(A780,HR_Metrics_Raw!$1:$1048576,10,FALSE)</f>
        <v>Yes</v>
      </c>
      <c r="U780" t="str">
        <f>VLOOKUP(A780,HR_Metrics_Raw!$1:$1048576,11,FALSE)</f>
        <v>No</v>
      </c>
    </row>
    <row r="781" spans="1:21" x14ac:dyDescent="0.35">
      <c r="A781" s="1" t="s">
        <v>852</v>
      </c>
      <c r="B781" s="1" t="str">
        <f>VLOOKUP(Final_HR_Data!A781,Employee_Master_Raw!$1:$1048576,2,FALSE)</f>
        <v>Rahul Kumar</v>
      </c>
      <c r="C781" s="1" t="str">
        <f>VLOOKUP(A781,Employee_Master_Raw!$1:$1048576,3,FALSE)</f>
        <v>Female</v>
      </c>
      <c r="D781" s="2">
        <f>VLOOKUP(A781,Employee_Master_Raw!$1:$1048576,4,FALSE)</f>
        <v>34</v>
      </c>
      <c r="E781" s="1" t="str">
        <f>VLOOKUP(A781,Employee_Master_Raw!$1:$1048576,5,FALSE)</f>
        <v>Sales</v>
      </c>
      <c r="F781" s="1" t="str">
        <f>VLOOKUP(A781,Employee_Master_Raw!$1:$1048576,6,FALSE)</f>
        <v>Specialist</v>
      </c>
      <c r="G781" s="1" t="str">
        <f>VLOOKUP(A781,Employee_Master_Raw!$1:$1048576,7,FALSE)</f>
        <v>Pune</v>
      </c>
      <c r="H781" s="6">
        <f>IF(VLOOKUP(A781,Employee_Master_Raw!$1:$1048576,8,FALSE)=0,"",VLOOKUP(A781,Employee_Master_Raw!$1:$1048576,8,FALSE))</f>
        <v>43344</v>
      </c>
      <c r="I781" t="str">
        <f>VLOOKUP(A781,Employee_Master_Raw!$1:$1048576,9,FALSE)</f>
        <v>MCA</v>
      </c>
      <c r="J781" s="3">
        <f>VLOOKUP(A781,Employee_Master_Raw!$1:$1048576,10,FALSE)</f>
        <v>4</v>
      </c>
      <c r="K781" t="str">
        <f>VLOOKUP(A781,Employee_Master_Raw!$1:$1048576,11,FALSE)</f>
        <v>Sneha Thomas</v>
      </c>
      <c r="L781" s="10">
        <f>VLOOKUP(A781,HR_Metrics_Raw!$1:$1048576,2,FALSE)</f>
        <v>68105</v>
      </c>
      <c r="M781" s="3">
        <f>VLOOKUP(A781,HR_Metrics_Raw!$1:$1048576,3,FALSE)</f>
        <v>3</v>
      </c>
      <c r="N781" s="3">
        <f>VLOOKUP(A781,HR_Metrics_Raw!$1:$1048576,4,FALSE)</f>
        <v>9</v>
      </c>
      <c r="O781" s="12">
        <f>VLOOKUP(A781,HR_Metrics_Raw!$1:$1048576,5,FALSE)</f>
        <v>0.84299999999999997</v>
      </c>
      <c r="P781" s="3">
        <f>VLOOKUP(A781,HR_Metrics_Raw!$1:$1048576,6,FALSE)</f>
        <v>2</v>
      </c>
      <c r="Q781" t="str">
        <f>VLOOKUP(A781,HR_Metrics_Raw!$1:$1048576,7,FALSE)</f>
        <v>Earned</v>
      </c>
      <c r="R781" t="str">
        <f>VLOOKUP(A781,HR_Metrics_Raw!$1:$1048576,8,FALSE)</f>
        <v>No</v>
      </c>
      <c r="S781" s="3">
        <f>VLOOKUP(A781,HR_Metrics_Raw!$1:$1048576,9,FALSE)</f>
        <v>68</v>
      </c>
      <c r="T781" t="str">
        <f>VLOOKUP(A781,HR_Metrics_Raw!$1:$1048576,10,FALSE)</f>
        <v>No</v>
      </c>
      <c r="U781" t="str">
        <f>VLOOKUP(A781,HR_Metrics_Raw!$1:$1048576,11,FALSE)</f>
        <v>No</v>
      </c>
    </row>
    <row r="782" spans="1:21" x14ac:dyDescent="0.35">
      <c r="A782" s="1" t="s">
        <v>957</v>
      </c>
      <c r="B782" s="1" t="str">
        <f>VLOOKUP(Final_HR_Data!A782,Employee_Master_Raw!$1:$1048576,2,FALSE)</f>
        <v>Kiran Patel</v>
      </c>
      <c r="C782" s="1" t="str">
        <f>VLOOKUP(A782,Employee_Master_Raw!$1:$1048576,3,FALSE)</f>
        <v>Male</v>
      </c>
      <c r="D782" s="2">
        <f>VLOOKUP(A782,Employee_Master_Raw!$1:$1048576,4,FALSE)</f>
        <v>22</v>
      </c>
      <c r="E782" s="1" t="str">
        <f>VLOOKUP(A782,Employee_Master_Raw!$1:$1048576,5,FALSE)</f>
        <v>Marketing</v>
      </c>
      <c r="F782" s="1" t="str">
        <f>VLOOKUP(A782,Employee_Master_Raw!$1:$1048576,6,FALSE)</f>
        <v>Developer</v>
      </c>
      <c r="G782" s="1" t="str">
        <f>VLOOKUP(A782,Employee_Master_Raw!$1:$1048576,7,FALSE)</f>
        <v>Chennai</v>
      </c>
      <c r="H782" s="6">
        <f>IF(VLOOKUP(A782,Employee_Master_Raw!$1:$1048576,8,FALSE)=0,"",VLOOKUP(A782,Employee_Master_Raw!$1:$1048576,8,FALSE))</f>
        <v>45760</v>
      </c>
      <c r="I782" t="str">
        <f>VLOOKUP(A782,Employee_Master_Raw!$1:$1048576,9,FALSE)</f>
        <v>Master's</v>
      </c>
      <c r="J782" s="3">
        <f>VLOOKUP(A782,Employee_Master_Raw!$1:$1048576,10,FALSE)</f>
        <v>17</v>
      </c>
      <c r="K782" t="str">
        <f>VLOOKUP(A782,Employee_Master_Raw!$1:$1048576,11,FALSE)</f>
        <v>Unknown</v>
      </c>
      <c r="L782" s="10">
        <f>VLOOKUP(A782,HR_Metrics_Raw!$1:$1048576,2,FALSE)</f>
        <v>154499</v>
      </c>
      <c r="M782" s="3">
        <f>VLOOKUP(A782,HR_Metrics_Raw!$1:$1048576,3,FALSE)</f>
        <v>1</v>
      </c>
      <c r="N782" s="3">
        <f>VLOOKUP(A782,HR_Metrics_Raw!$1:$1048576,4,FALSE)</f>
        <v>3</v>
      </c>
      <c r="O782" s="12">
        <f>VLOOKUP(A782,HR_Metrics_Raw!$1:$1048576,5,FALSE)</f>
        <v>0.81700000000000006</v>
      </c>
      <c r="P782" s="3">
        <f>VLOOKUP(A782,HR_Metrics_Raw!$1:$1048576,6,FALSE)</f>
        <v>17</v>
      </c>
      <c r="Q782" t="str">
        <f>VLOOKUP(A782,HR_Metrics_Raw!$1:$1048576,7,FALSE)</f>
        <v>Sick</v>
      </c>
      <c r="R782" t="str">
        <f>VLOOKUP(A782,HR_Metrics_Raw!$1:$1048576,8,FALSE)</f>
        <v>No</v>
      </c>
      <c r="S782" s="3">
        <f>VLOOKUP(A782,HR_Metrics_Raw!$1:$1048576,9,FALSE)</f>
        <v>31</v>
      </c>
      <c r="T782" t="str">
        <f>VLOOKUP(A782,HR_Metrics_Raw!$1:$1048576,10,FALSE)</f>
        <v>No</v>
      </c>
      <c r="U782" t="str">
        <f>VLOOKUP(A782,HR_Metrics_Raw!$1:$1048576,11,FALSE)</f>
        <v>No</v>
      </c>
    </row>
    <row r="783" spans="1:21" x14ac:dyDescent="0.35">
      <c r="A783" s="1" t="s">
        <v>1510</v>
      </c>
      <c r="B783" s="1" t="str">
        <f>VLOOKUP(Final_HR_Data!A783,Employee_Master_Raw!$1:$1048576,2,FALSE)</f>
        <v>Sneha Iyer</v>
      </c>
      <c r="C783" s="1" t="str">
        <f>VLOOKUP(A783,Employee_Master_Raw!$1:$1048576,3,FALSE)</f>
        <v>Female</v>
      </c>
      <c r="D783" s="2">
        <f>VLOOKUP(A783,Employee_Master_Raw!$1:$1048576,4,FALSE)</f>
        <v>39</v>
      </c>
      <c r="E783" s="1" t="str">
        <f>VLOOKUP(A783,Employee_Master_Raw!$1:$1048576,5,FALSE)</f>
        <v>Customer Support</v>
      </c>
      <c r="F783" s="1" t="str">
        <f>VLOOKUP(A783,Employee_Master_Raw!$1:$1048576,6,FALSE)</f>
        <v>Manager</v>
      </c>
      <c r="G783" s="1" t="str">
        <f>VLOOKUP(A783,Employee_Master_Raw!$1:$1048576,7,FALSE)</f>
        <v>Delhi</v>
      </c>
      <c r="H783" s="6">
        <f>IF(VLOOKUP(A783,Employee_Master_Raw!$1:$1048576,8,FALSE)=0,"",VLOOKUP(A783,Employee_Master_Raw!$1:$1048576,8,FALSE))</f>
        <v>44181</v>
      </c>
      <c r="I783" t="str">
        <f>VLOOKUP(A783,Employee_Master_Raw!$1:$1048576,9,FALSE)</f>
        <v>MCA</v>
      </c>
      <c r="J783" s="3">
        <f>VLOOKUP(A783,Employee_Master_Raw!$1:$1048576,10,FALSE)</f>
        <v>0</v>
      </c>
      <c r="K783" t="str">
        <f>VLOOKUP(A783,Employee_Master_Raw!$1:$1048576,11,FALSE)</f>
        <v>Sneha Thomas</v>
      </c>
      <c r="L783" s="10">
        <f>VLOOKUP(A783,HR_Metrics_Raw!$1:$1048576,2,FALSE)</f>
        <v>101011</v>
      </c>
      <c r="M783" s="3">
        <f>VLOOKUP(A783,HR_Metrics_Raw!$1:$1048576,3,FALSE)</f>
        <v>5</v>
      </c>
      <c r="N783" s="3">
        <f>VLOOKUP(A783,HR_Metrics_Raw!$1:$1048576,4,FALSE)</f>
        <v>6</v>
      </c>
      <c r="O783" s="12">
        <f>VLOOKUP(A783,HR_Metrics_Raw!$1:$1048576,5,FALSE)</f>
        <v>1</v>
      </c>
      <c r="P783" s="3">
        <f>VLOOKUP(A783,HR_Metrics_Raw!$1:$1048576,6,FALSE)</f>
        <v>20</v>
      </c>
      <c r="Q783" t="str">
        <f>VLOOKUP(A783,HR_Metrics_Raw!$1:$1048576,7,FALSE)</f>
        <v>Maternity/Paternity</v>
      </c>
      <c r="R783" t="str">
        <f>VLOOKUP(A783,HR_Metrics_Raw!$1:$1048576,8,FALSE)</f>
        <v>No</v>
      </c>
      <c r="S783" s="3">
        <f>VLOOKUP(A783,HR_Metrics_Raw!$1:$1048576,9,FALSE)</f>
        <v>31</v>
      </c>
      <c r="T783" t="str">
        <f>VLOOKUP(A783,HR_Metrics_Raw!$1:$1048576,10,FALSE)</f>
        <v>No</v>
      </c>
      <c r="U783" t="str">
        <f>VLOOKUP(A783,HR_Metrics_Raw!$1:$1048576,11,FALSE)</f>
        <v>No</v>
      </c>
    </row>
    <row r="784" spans="1:21" x14ac:dyDescent="0.35">
      <c r="A784" s="1" t="s">
        <v>889</v>
      </c>
      <c r="B784" s="1" t="str">
        <f>VLOOKUP(Final_HR_Data!A784,Employee_Master_Raw!$1:$1048576,2,FALSE)</f>
        <v>Neha Thomas</v>
      </c>
      <c r="C784" s="1" t="str">
        <f>VLOOKUP(A784,Employee_Master_Raw!$1:$1048576,3,FALSE)</f>
        <v>Female</v>
      </c>
      <c r="D784" s="2">
        <f>VLOOKUP(A784,Employee_Master_Raw!$1:$1048576,4,FALSE)</f>
        <v>51</v>
      </c>
      <c r="E784" s="1" t="str">
        <f>VLOOKUP(A784,Employee_Master_Raw!$1:$1048576,5,FALSE)</f>
        <v>HR</v>
      </c>
      <c r="F784" s="1" t="str">
        <f>VLOOKUP(A784,Employee_Master_Raw!$1:$1048576,6,FALSE)</f>
        <v>Manager</v>
      </c>
      <c r="G784" s="1" t="str">
        <f>VLOOKUP(A784,Employee_Master_Raw!$1:$1048576,7,FALSE)</f>
        <v>Kochi</v>
      </c>
      <c r="H784" s="6">
        <f>IF(VLOOKUP(A784,Employee_Master_Raw!$1:$1048576,8,FALSE)=0,"",VLOOKUP(A784,Employee_Master_Raw!$1:$1048576,8,FALSE))</f>
        <v>45934</v>
      </c>
      <c r="I784" t="str">
        <f>VLOOKUP(A784,Employee_Master_Raw!$1:$1048576,9,FALSE)</f>
        <v>MBA</v>
      </c>
      <c r="J784" s="3">
        <f>VLOOKUP(A784,Employee_Master_Raw!$1:$1048576,10,FALSE)</f>
        <v>17</v>
      </c>
      <c r="K784" t="str">
        <f>VLOOKUP(A784,Employee_Master_Raw!$1:$1048576,11,FALSE)</f>
        <v>Sneha Thomas</v>
      </c>
      <c r="L784" s="10">
        <f>VLOOKUP(A784,HR_Metrics_Raw!$1:$1048576,2,FALSE)</f>
        <v>151951</v>
      </c>
      <c r="M784" s="3">
        <f>VLOOKUP(A784,HR_Metrics_Raw!$1:$1048576,3,FALSE)</f>
        <v>3</v>
      </c>
      <c r="N784" s="3">
        <f>VLOOKUP(A784,HR_Metrics_Raw!$1:$1048576,4,FALSE)</f>
        <v>8</v>
      </c>
      <c r="O784" s="12">
        <f>VLOOKUP(A784,HR_Metrics_Raw!$1:$1048576,5,FALSE)</f>
        <v>0.85799999999999998</v>
      </c>
      <c r="P784" s="3">
        <f>VLOOKUP(A784,HR_Metrics_Raw!$1:$1048576,6,FALSE)</f>
        <v>19</v>
      </c>
      <c r="Q784" t="str">
        <f>VLOOKUP(A784,HR_Metrics_Raw!$1:$1048576,7,FALSE)</f>
        <v>Sick</v>
      </c>
      <c r="R784" t="str">
        <f>VLOOKUP(A784,HR_Metrics_Raw!$1:$1048576,8,FALSE)</f>
        <v>No</v>
      </c>
      <c r="S784" s="3">
        <f>VLOOKUP(A784,HR_Metrics_Raw!$1:$1048576,9,FALSE)</f>
        <v>30</v>
      </c>
      <c r="T784" t="str">
        <f>VLOOKUP(A784,HR_Metrics_Raw!$1:$1048576,10,FALSE)</f>
        <v>No</v>
      </c>
      <c r="U784" t="str">
        <f>VLOOKUP(A784,HR_Metrics_Raw!$1:$1048576,11,FALSE)</f>
        <v>No</v>
      </c>
    </row>
    <row r="785" spans="1:21" x14ac:dyDescent="0.35">
      <c r="A785" s="1" t="s">
        <v>2018</v>
      </c>
      <c r="B785" s="1" t="str">
        <f>VLOOKUP(Final_HR_Data!A785,Employee_Master_Raw!$1:$1048576,2,FALSE)</f>
        <v>Neha Thomas</v>
      </c>
      <c r="C785" s="1" t="str">
        <f>VLOOKUP(A785,Employee_Master_Raw!$1:$1048576,3,FALSE)</f>
        <v>Male</v>
      </c>
      <c r="D785" s="2">
        <f>VLOOKUP(A785,Employee_Master_Raw!$1:$1048576,4,FALSE)</f>
        <v>56</v>
      </c>
      <c r="E785" s="1" t="str">
        <f>VLOOKUP(A785,Employee_Master_Raw!$1:$1048576,5,FALSE)</f>
        <v>Operations</v>
      </c>
      <c r="F785" s="1" t="str">
        <f>VLOOKUP(A785,Employee_Master_Raw!$1:$1048576,6,FALSE)</f>
        <v>Executive</v>
      </c>
      <c r="G785" s="1" t="str">
        <f>VLOOKUP(A785,Employee_Master_Raw!$1:$1048576,7,FALSE)</f>
        <v>Hyderabad</v>
      </c>
      <c r="H785" s="6">
        <f>IF(VLOOKUP(A785,Employee_Master_Raw!$1:$1048576,8,FALSE)=0,"",VLOOKUP(A785,Employee_Master_Raw!$1:$1048576,8,FALSE))</f>
        <v>43442</v>
      </c>
      <c r="I785" t="str">
        <f>VLOOKUP(A785,Employee_Master_Raw!$1:$1048576,9,FALSE)</f>
        <v>MBA</v>
      </c>
      <c r="J785" s="3">
        <f>VLOOKUP(A785,Employee_Master_Raw!$1:$1048576,10,FALSE)</f>
        <v>17</v>
      </c>
      <c r="K785" t="str">
        <f>VLOOKUP(A785,Employee_Master_Raw!$1:$1048576,11,FALSE)</f>
        <v>Anil Menon</v>
      </c>
      <c r="L785" s="10">
        <f>VLOOKUP(A785,HR_Metrics_Raw!$1:$1048576,2,FALSE)</f>
        <v>43783</v>
      </c>
      <c r="M785" s="3">
        <f>VLOOKUP(A785,HR_Metrics_Raw!$1:$1048576,3,FALSE)</f>
        <v>3</v>
      </c>
      <c r="N785" s="3">
        <f>VLOOKUP(A785,HR_Metrics_Raw!$1:$1048576,4,FALSE)</f>
        <v>3</v>
      </c>
      <c r="O785" s="12">
        <f>VLOOKUP(A785,HR_Metrics_Raw!$1:$1048576,5,FALSE)</f>
        <v>0.8640000000000001</v>
      </c>
      <c r="P785" s="3">
        <f>VLOOKUP(A785,HR_Metrics_Raw!$1:$1048576,6,FALSE)</f>
        <v>21</v>
      </c>
      <c r="Q785" t="str">
        <f>VLOOKUP(A785,HR_Metrics_Raw!$1:$1048576,7,FALSE)</f>
        <v>Casual</v>
      </c>
      <c r="R785" t="str">
        <f>VLOOKUP(A785,HR_Metrics_Raw!$1:$1048576,8,FALSE)</f>
        <v>No</v>
      </c>
      <c r="S785" s="3">
        <f>VLOOKUP(A785,HR_Metrics_Raw!$1:$1048576,9,FALSE)</f>
        <v>68</v>
      </c>
      <c r="T785" t="str">
        <f>VLOOKUP(A785,HR_Metrics_Raw!$1:$1048576,10,FALSE)</f>
        <v>No</v>
      </c>
      <c r="U785" t="str">
        <f>VLOOKUP(A785,HR_Metrics_Raw!$1:$1048576,11,FALSE)</f>
        <v>No</v>
      </c>
    </row>
    <row r="786" spans="1:21" x14ac:dyDescent="0.35">
      <c r="A786" s="1" t="s">
        <v>581</v>
      </c>
      <c r="B786" s="1" t="str">
        <f>VLOOKUP(Final_HR_Data!A786,Employee_Master_Raw!$1:$1048576,2,FALSE)</f>
        <v>Arjun Nair</v>
      </c>
      <c r="C786" s="1" t="str">
        <f>VLOOKUP(A786,Employee_Master_Raw!$1:$1048576,3,FALSE)</f>
        <v>Female</v>
      </c>
      <c r="D786" s="2">
        <f>VLOOKUP(A786,Employee_Master_Raw!$1:$1048576,4,FALSE)</f>
        <v>39</v>
      </c>
      <c r="E786" s="1" t="str">
        <f>VLOOKUP(A786,Employee_Master_Raw!$1:$1048576,5,FALSE)</f>
        <v>Sales</v>
      </c>
      <c r="F786" s="1" t="str">
        <f>VLOOKUP(A786,Employee_Master_Raw!$1:$1048576,6,FALSE)</f>
        <v>Developer</v>
      </c>
      <c r="G786" s="1" t="str">
        <f>VLOOKUP(A786,Employee_Master_Raw!$1:$1048576,7,FALSE)</f>
        <v>Chennai</v>
      </c>
      <c r="H786" s="6">
        <f>IF(VLOOKUP(A786,Employee_Master_Raw!$1:$1048576,8,FALSE)=0,"",VLOOKUP(A786,Employee_Master_Raw!$1:$1048576,8,FALSE))</f>
        <v>45730</v>
      </c>
      <c r="I786" t="str">
        <f>VLOOKUP(A786,Employee_Master_Raw!$1:$1048576,9,FALSE)</f>
        <v>MCA</v>
      </c>
      <c r="J786" s="3">
        <f>VLOOKUP(A786,Employee_Master_Raw!$1:$1048576,10,FALSE)</f>
        <v>0</v>
      </c>
      <c r="K786" t="str">
        <f>VLOOKUP(A786,Employee_Master_Raw!$1:$1048576,11,FALSE)</f>
        <v>Anil Menon</v>
      </c>
      <c r="L786" s="10">
        <f>VLOOKUP(A786,HR_Metrics_Raw!$1:$1048576,2,FALSE)</f>
        <v>26616</v>
      </c>
      <c r="M786" s="3">
        <f>VLOOKUP(A786,HR_Metrics_Raw!$1:$1048576,3,FALSE)</f>
        <v>1</v>
      </c>
      <c r="N786" s="3">
        <f>VLOOKUP(A786,HR_Metrics_Raw!$1:$1048576,4,FALSE)</f>
        <v>1</v>
      </c>
      <c r="O786" s="12">
        <f>VLOOKUP(A786,HR_Metrics_Raw!$1:$1048576,5,FALSE)</f>
        <v>0.89599999999999991</v>
      </c>
      <c r="P786" s="3">
        <f>VLOOKUP(A786,HR_Metrics_Raw!$1:$1048576,6,FALSE)</f>
        <v>0</v>
      </c>
      <c r="Q786" t="str">
        <f>VLOOKUP(A786,HR_Metrics_Raw!$1:$1048576,7,FALSE)</f>
        <v>Casual</v>
      </c>
      <c r="R786" t="str">
        <f>VLOOKUP(A786,HR_Metrics_Raw!$1:$1048576,8,FALSE)</f>
        <v>No</v>
      </c>
      <c r="S786" s="3">
        <f>VLOOKUP(A786,HR_Metrics_Raw!$1:$1048576,9,FALSE)</f>
        <v>26</v>
      </c>
      <c r="T786" t="str">
        <f>VLOOKUP(A786,HR_Metrics_Raw!$1:$1048576,10,FALSE)</f>
        <v>No</v>
      </c>
      <c r="U786" t="str">
        <f>VLOOKUP(A786,HR_Metrics_Raw!$1:$1048576,11,FALSE)</f>
        <v>Yes</v>
      </c>
    </row>
    <row r="787" spans="1:21" x14ac:dyDescent="0.35">
      <c r="A787" s="1" t="s">
        <v>2136</v>
      </c>
      <c r="B787" s="1" t="str">
        <f>VLOOKUP(Final_HR_Data!A787,Employee_Master_Raw!$1:$1048576,2,FALSE)</f>
        <v>Neha Thomas</v>
      </c>
      <c r="C787" s="1" t="str">
        <f>VLOOKUP(A787,Employee_Master_Raw!$1:$1048576,3,FALSE)</f>
        <v>Female</v>
      </c>
      <c r="D787" s="2">
        <f>VLOOKUP(A787,Employee_Master_Raw!$1:$1048576,4,FALSE)</f>
        <v>55</v>
      </c>
      <c r="E787" s="1" t="str">
        <f>VLOOKUP(A787,Employee_Master_Raw!$1:$1048576,5,FALSE)</f>
        <v>Marketing</v>
      </c>
      <c r="F787" s="1" t="str">
        <f>VLOOKUP(A787,Employee_Master_Raw!$1:$1048576,6,FALSE)</f>
        <v>Manager</v>
      </c>
      <c r="G787" s="1" t="str">
        <f>VLOOKUP(A787,Employee_Master_Raw!$1:$1048576,7,FALSE)</f>
        <v>Delhi</v>
      </c>
      <c r="H787" s="6">
        <f>IF(VLOOKUP(A787,Employee_Master_Raw!$1:$1048576,8,FALSE)=0,"",VLOOKUP(A787,Employee_Master_Raw!$1:$1048576,8,FALSE))</f>
        <v>43145</v>
      </c>
      <c r="I787" t="str">
        <f>VLOOKUP(A787,Employee_Master_Raw!$1:$1048576,9,FALSE)</f>
        <v>MCA</v>
      </c>
      <c r="J787" s="3">
        <f>VLOOKUP(A787,Employee_Master_Raw!$1:$1048576,10,FALSE)</f>
        <v>4</v>
      </c>
      <c r="K787" t="str">
        <f>VLOOKUP(A787,Employee_Master_Raw!$1:$1048576,11,FALSE)</f>
        <v>Priya Sharma</v>
      </c>
      <c r="L787" s="10">
        <f>VLOOKUP(A787,HR_Metrics_Raw!$1:$1048576,2,FALSE)</f>
        <v>49231</v>
      </c>
      <c r="M787" s="3">
        <f>VLOOKUP(A787,HR_Metrics_Raw!$1:$1048576,3,FALSE)</f>
        <v>3</v>
      </c>
      <c r="N787" s="3">
        <f>VLOOKUP(A787,HR_Metrics_Raw!$1:$1048576,4,FALSE)</f>
        <v>6</v>
      </c>
      <c r="O787" s="12">
        <f>VLOOKUP(A787,HR_Metrics_Raw!$1:$1048576,5,FALSE)</f>
        <v>0.83099999999999996</v>
      </c>
      <c r="P787" s="3">
        <f>VLOOKUP(A787,HR_Metrics_Raw!$1:$1048576,6,FALSE)</f>
        <v>23</v>
      </c>
      <c r="Q787" t="str">
        <f>VLOOKUP(A787,HR_Metrics_Raw!$1:$1048576,7,FALSE)</f>
        <v>Unpaid</v>
      </c>
      <c r="R787" t="str">
        <f>VLOOKUP(A787,HR_Metrics_Raw!$1:$1048576,8,FALSE)</f>
        <v>No</v>
      </c>
      <c r="S787" s="3">
        <f>VLOOKUP(A787,HR_Metrics_Raw!$1:$1048576,9,FALSE)</f>
        <v>15</v>
      </c>
      <c r="T787" t="str">
        <f>VLOOKUP(A787,HR_Metrics_Raw!$1:$1048576,10,FALSE)</f>
        <v>Yes</v>
      </c>
      <c r="U787" t="str">
        <f>VLOOKUP(A787,HR_Metrics_Raw!$1:$1048576,11,FALSE)</f>
        <v>Yes</v>
      </c>
    </row>
    <row r="788" spans="1:21" x14ac:dyDescent="0.35">
      <c r="A788" s="1" t="s">
        <v>805</v>
      </c>
      <c r="B788" s="1" t="str">
        <f>VLOOKUP(Final_HR_Data!A788,Employee_Master_Raw!$1:$1048576,2,FALSE)</f>
        <v>Rahul Kumar</v>
      </c>
      <c r="C788" s="1" t="str">
        <f>VLOOKUP(A788,Employee_Master_Raw!$1:$1048576,3,FALSE)</f>
        <v>Male</v>
      </c>
      <c r="D788" s="2">
        <f>VLOOKUP(A788,Employee_Master_Raw!$1:$1048576,4,FALSE)</f>
        <v>41</v>
      </c>
      <c r="E788" s="1" t="str">
        <f>VLOOKUP(A788,Employee_Master_Raw!$1:$1048576,5,FALSE)</f>
        <v>Sales</v>
      </c>
      <c r="F788" s="1" t="str">
        <f>VLOOKUP(A788,Employee_Master_Raw!$1:$1048576,6,FALSE)</f>
        <v>Executive</v>
      </c>
      <c r="G788" s="1" t="str">
        <f>VLOOKUP(A788,Employee_Master_Raw!$1:$1048576,7,FALSE)</f>
        <v>Pune</v>
      </c>
      <c r="H788" s="6">
        <f>IF(VLOOKUP(A788,Employee_Master_Raw!$1:$1048576,8,FALSE)=0,"",VLOOKUP(A788,Employee_Master_Raw!$1:$1048576,8,FALSE))</f>
        <v>42467</v>
      </c>
      <c r="I788" t="str">
        <f>VLOOKUP(A788,Employee_Master_Raw!$1:$1048576,9,FALSE)</f>
        <v>MCA</v>
      </c>
      <c r="J788" s="3">
        <f>VLOOKUP(A788,Employee_Master_Raw!$1:$1048576,10,FALSE)</f>
        <v>12</v>
      </c>
      <c r="K788" t="str">
        <f>VLOOKUP(A788,Employee_Master_Raw!$1:$1048576,11,FALSE)</f>
        <v>Sneha Thomas</v>
      </c>
      <c r="L788" s="10">
        <f>VLOOKUP(A788,HR_Metrics_Raw!$1:$1048576,2,FALSE)</f>
        <v>134239</v>
      </c>
      <c r="M788" s="3">
        <f>VLOOKUP(A788,HR_Metrics_Raw!$1:$1048576,3,FALSE)</f>
        <v>5</v>
      </c>
      <c r="N788" s="3">
        <f>VLOOKUP(A788,HR_Metrics_Raw!$1:$1048576,4,FALSE)</f>
        <v>1</v>
      </c>
      <c r="O788" s="12">
        <f>VLOOKUP(A788,HR_Metrics_Raw!$1:$1048576,5,FALSE)</f>
        <v>0.88</v>
      </c>
      <c r="P788" s="3">
        <f>VLOOKUP(A788,HR_Metrics_Raw!$1:$1048576,6,FALSE)</f>
        <v>13</v>
      </c>
      <c r="Q788" t="str">
        <f>VLOOKUP(A788,HR_Metrics_Raw!$1:$1048576,7,FALSE)</f>
        <v>Casual</v>
      </c>
      <c r="R788" t="str">
        <f>VLOOKUP(A788,HR_Metrics_Raw!$1:$1048576,8,FALSE)</f>
        <v>Yes</v>
      </c>
      <c r="S788" s="3">
        <f>VLOOKUP(A788,HR_Metrics_Raw!$1:$1048576,9,FALSE)</f>
        <v>73</v>
      </c>
      <c r="T788" t="str">
        <f>VLOOKUP(A788,HR_Metrics_Raw!$1:$1048576,10,FALSE)</f>
        <v>No</v>
      </c>
      <c r="U788" t="str">
        <f>VLOOKUP(A788,HR_Metrics_Raw!$1:$1048576,11,FALSE)</f>
        <v>No</v>
      </c>
    </row>
    <row r="789" spans="1:21" x14ac:dyDescent="0.35">
      <c r="A789" s="1" t="s">
        <v>2868</v>
      </c>
      <c r="B789" s="1" t="str">
        <f>VLOOKUP(Final_HR_Data!A789,Employee_Master_Raw!$1:$1048576,2,FALSE)</f>
        <v>Amit Das</v>
      </c>
      <c r="C789" s="1" t="str">
        <f>VLOOKUP(A789,Employee_Master_Raw!$1:$1048576,3,FALSE)</f>
        <v>Female</v>
      </c>
      <c r="D789" s="2">
        <f>VLOOKUP(A789,Employee_Master_Raw!$1:$1048576,4,FALSE)</f>
        <v>39</v>
      </c>
      <c r="E789" s="1" t="str">
        <f>VLOOKUP(A789,Employee_Master_Raw!$1:$1048576,5,FALSE)</f>
        <v>HR</v>
      </c>
      <c r="F789" s="1" t="str">
        <f>VLOOKUP(A789,Employee_Master_Raw!$1:$1048576,6,FALSE)</f>
        <v>Developer</v>
      </c>
      <c r="G789" s="1" t="str">
        <f>VLOOKUP(A789,Employee_Master_Raw!$1:$1048576,7,FALSE)</f>
        <v>Chennai</v>
      </c>
      <c r="H789" s="6">
        <f>IF(VLOOKUP(A789,Employee_Master_Raw!$1:$1048576,8,FALSE)=0,"",VLOOKUP(A789,Employee_Master_Raw!$1:$1048576,8,FALSE))</f>
        <v>46022</v>
      </c>
      <c r="I789" t="str">
        <f>VLOOKUP(A789,Employee_Master_Raw!$1:$1048576,9,FALSE)</f>
        <v>MBA</v>
      </c>
      <c r="J789" s="3">
        <f>VLOOKUP(A789,Employee_Master_Raw!$1:$1048576,10,FALSE)</f>
        <v>13</v>
      </c>
      <c r="K789" t="str">
        <f>VLOOKUP(A789,Employee_Master_Raw!$1:$1048576,11,FALSE)</f>
        <v>Sneha Thomas</v>
      </c>
      <c r="L789" s="10">
        <f>VLOOKUP(A789,HR_Metrics_Raw!$1:$1048576,2,FALSE)</f>
        <v>30753</v>
      </c>
      <c r="M789" s="3">
        <f>VLOOKUP(A789,HR_Metrics_Raw!$1:$1048576,3,FALSE)</f>
        <v>3</v>
      </c>
      <c r="N789" s="3">
        <f>VLOOKUP(A789,HR_Metrics_Raw!$1:$1048576,4,FALSE)</f>
        <v>9</v>
      </c>
      <c r="O789" s="12">
        <f>VLOOKUP(A789,HR_Metrics_Raw!$1:$1048576,5,FALSE)</f>
        <v>0.96799999999999997</v>
      </c>
      <c r="P789" s="3">
        <f>VLOOKUP(A789,HR_Metrics_Raw!$1:$1048576,6,FALSE)</f>
        <v>20</v>
      </c>
      <c r="Q789" t="str">
        <f>VLOOKUP(A789,HR_Metrics_Raw!$1:$1048576,7,FALSE)</f>
        <v>Casual</v>
      </c>
      <c r="R789" t="str">
        <f>VLOOKUP(A789,HR_Metrics_Raw!$1:$1048576,8,FALSE)</f>
        <v>No</v>
      </c>
      <c r="S789" s="3">
        <f>VLOOKUP(A789,HR_Metrics_Raw!$1:$1048576,9,FALSE)</f>
        <v>58</v>
      </c>
      <c r="T789" t="str">
        <f>VLOOKUP(A789,HR_Metrics_Raw!$1:$1048576,10,FALSE)</f>
        <v>No</v>
      </c>
      <c r="U789" t="str">
        <f>VLOOKUP(A789,HR_Metrics_Raw!$1:$1048576,11,FALSE)</f>
        <v>No</v>
      </c>
    </row>
    <row r="790" spans="1:21" x14ac:dyDescent="0.35">
      <c r="A790" s="1" t="s">
        <v>2947</v>
      </c>
      <c r="B790" s="1" t="str">
        <f>VLOOKUP(Final_HR_Data!A790,Employee_Master_Raw!$1:$1048576,2,FALSE)</f>
        <v>Sneha Iyer</v>
      </c>
      <c r="C790" s="1" t="str">
        <f>VLOOKUP(A790,Employee_Master_Raw!$1:$1048576,3,FALSE)</f>
        <v>Female</v>
      </c>
      <c r="D790" s="2">
        <f>VLOOKUP(A790,Employee_Master_Raw!$1:$1048576,4,FALSE)</f>
        <v>21</v>
      </c>
      <c r="E790" s="1" t="str">
        <f>VLOOKUP(A790,Employee_Master_Raw!$1:$1048576,5,FALSE)</f>
        <v>Operations</v>
      </c>
      <c r="F790" s="1" t="str">
        <f>VLOOKUP(A790,Employee_Master_Raw!$1:$1048576,6,FALSE)</f>
        <v>Developer</v>
      </c>
      <c r="G790" s="1" t="str">
        <f>VLOOKUP(A790,Employee_Master_Raw!$1:$1048576,7,FALSE)</f>
        <v>Bangalore</v>
      </c>
      <c r="H790" s="6">
        <f>IF(VLOOKUP(A790,Employee_Master_Raw!$1:$1048576,8,FALSE)=0,"",VLOOKUP(A790,Employee_Master_Raw!$1:$1048576,8,FALSE))</f>
        <v>43022</v>
      </c>
      <c r="I790" t="str">
        <f>VLOOKUP(A790,Employee_Master_Raw!$1:$1048576,9,FALSE)</f>
        <v>Master's</v>
      </c>
      <c r="J790" s="3">
        <f>VLOOKUP(A790,Employee_Master_Raw!$1:$1048576,10,FALSE)</f>
        <v>5</v>
      </c>
      <c r="K790" t="str">
        <f>VLOOKUP(A790,Employee_Master_Raw!$1:$1048576,11,FALSE)</f>
        <v>Anil Menon</v>
      </c>
      <c r="L790" s="10">
        <f>VLOOKUP(A790,HR_Metrics_Raw!$1:$1048576,2,FALSE)</f>
        <v>59027</v>
      </c>
      <c r="M790" s="3">
        <f>VLOOKUP(A790,HR_Metrics_Raw!$1:$1048576,3,FALSE)</f>
        <v>4</v>
      </c>
      <c r="N790" s="3">
        <f>VLOOKUP(A790,HR_Metrics_Raw!$1:$1048576,4,FALSE)</f>
        <v>10</v>
      </c>
      <c r="O790" s="12">
        <f>VLOOKUP(A790,HR_Metrics_Raw!$1:$1048576,5,FALSE)</f>
        <v>1</v>
      </c>
      <c r="P790" s="3">
        <f>VLOOKUP(A790,HR_Metrics_Raw!$1:$1048576,6,FALSE)</f>
        <v>6</v>
      </c>
      <c r="Q790" t="str">
        <f>VLOOKUP(A790,HR_Metrics_Raw!$1:$1048576,7,FALSE)</f>
        <v>Earned</v>
      </c>
      <c r="R790" t="str">
        <f>VLOOKUP(A790,HR_Metrics_Raw!$1:$1048576,8,FALSE)</f>
        <v>Yes</v>
      </c>
      <c r="S790" s="3">
        <f>VLOOKUP(A790,HR_Metrics_Raw!$1:$1048576,9,FALSE)</f>
        <v>33</v>
      </c>
      <c r="T790" t="str">
        <f>VLOOKUP(A790,HR_Metrics_Raw!$1:$1048576,10,FALSE)</f>
        <v>Yes</v>
      </c>
      <c r="U790" t="str">
        <f>VLOOKUP(A790,HR_Metrics_Raw!$1:$1048576,11,FALSE)</f>
        <v>No</v>
      </c>
    </row>
    <row r="791" spans="1:21" x14ac:dyDescent="0.35">
      <c r="A791" s="1" t="s">
        <v>2762</v>
      </c>
      <c r="B791" s="1" t="str">
        <f>VLOOKUP(Final_HR_Data!A791,Employee_Master_Raw!$1:$1048576,2,FALSE)</f>
        <v>Rahul Kumar</v>
      </c>
      <c r="C791" s="1" t="str">
        <f>VLOOKUP(A791,Employee_Master_Raw!$1:$1048576,3,FALSE)</f>
        <v>Female</v>
      </c>
      <c r="D791" s="2">
        <f>VLOOKUP(A791,Employee_Master_Raw!$1:$1048576,4,FALSE)</f>
        <v>30</v>
      </c>
      <c r="E791" s="1" t="str">
        <f>VLOOKUP(A791,Employee_Master_Raw!$1:$1048576,5,FALSE)</f>
        <v>Sales</v>
      </c>
      <c r="F791" s="1" t="str">
        <f>VLOOKUP(A791,Employee_Master_Raw!$1:$1048576,6,FALSE)</f>
        <v>Developer</v>
      </c>
      <c r="G791" s="1" t="str">
        <f>VLOOKUP(A791,Employee_Master_Raw!$1:$1048576,7,FALSE)</f>
        <v>Bangalore</v>
      </c>
      <c r="H791" s="6">
        <f>IF(VLOOKUP(A791,Employee_Master_Raw!$1:$1048576,8,FALSE)=0,"",VLOOKUP(A791,Employee_Master_Raw!$1:$1048576,8,FALSE))</f>
        <v>45061</v>
      </c>
      <c r="I791" t="str">
        <f>VLOOKUP(A791,Employee_Master_Raw!$1:$1048576,9,FALSE)</f>
        <v>Bachelor's</v>
      </c>
      <c r="J791" s="3">
        <f>VLOOKUP(A791,Employee_Master_Raw!$1:$1048576,10,FALSE)</f>
        <v>12</v>
      </c>
      <c r="K791" t="str">
        <f>VLOOKUP(A791,Employee_Master_Raw!$1:$1048576,11,FALSE)</f>
        <v>Rahul Nair</v>
      </c>
      <c r="L791" s="10">
        <f>VLOOKUP(A791,HR_Metrics_Raw!$1:$1048576,2,FALSE)</f>
        <v>145595</v>
      </c>
      <c r="M791" s="3">
        <f>VLOOKUP(A791,HR_Metrics_Raw!$1:$1048576,3,FALSE)</f>
        <v>2</v>
      </c>
      <c r="N791" s="3">
        <f>VLOOKUP(A791,HR_Metrics_Raw!$1:$1048576,4,FALSE)</f>
        <v>3</v>
      </c>
      <c r="O791" s="12">
        <f>VLOOKUP(A791,HR_Metrics_Raw!$1:$1048576,5,FALSE)</f>
        <v>0.80900000000000005</v>
      </c>
      <c r="P791" s="3">
        <f>VLOOKUP(A791,HR_Metrics_Raw!$1:$1048576,6,FALSE)</f>
        <v>5</v>
      </c>
      <c r="Q791" t="str">
        <f>VLOOKUP(A791,HR_Metrics_Raw!$1:$1048576,7,FALSE)</f>
        <v>Sick</v>
      </c>
      <c r="R791" t="str">
        <f>VLOOKUP(A791,HR_Metrics_Raw!$1:$1048576,8,FALSE)</f>
        <v>No</v>
      </c>
      <c r="S791" s="3">
        <f>VLOOKUP(A791,HR_Metrics_Raw!$1:$1048576,9,FALSE)</f>
        <v>19</v>
      </c>
      <c r="T791" t="str">
        <f>VLOOKUP(A791,HR_Metrics_Raw!$1:$1048576,10,FALSE)</f>
        <v>Yes</v>
      </c>
      <c r="U791" t="str">
        <f>VLOOKUP(A791,HR_Metrics_Raw!$1:$1048576,11,FALSE)</f>
        <v>No</v>
      </c>
    </row>
    <row r="792" spans="1:21" x14ac:dyDescent="0.35">
      <c r="A792" s="1" t="s">
        <v>1072</v>
      </c>
      <c r="B792" s="1" t="str">
        <f>VLOOKUP(Final_HR_Data!A792,Employee_Master_Raw!$1:$1048576,2,FALSE)</f>
        <v>Amit Das</v>
      </c>
      <c r="C792" s="1" t="str">
        <f>VLOOKUP(A792,Employee_Master_Raw!$1:$1048576,3,FALSE)</f>
        <v>Female</v>
      </c>
      <c r="D792" s="2">
        <f>VLOOKUP(A792,Employee_Master_Raw!$1:$1048576,4,FALSE)</f>
        <v>24</v>
      </c>
      <c r="E792" s="1" t="str">
        <f>VLOOKUP(A792,Employee_Master_Raw!$1:$1048576,5,FALSE)</f>
        <v>IT</v>
      </c>
      <c r="F792" s="1" t="str">
        <f>VLOOKUP(A792,Employee_Master_Raw!$1:$1048576,6,FALSE)</f>
        <v>Manager</v>
      </c>
      <c r="G792" s="1" t="str">
        <f>VLOOKUP(A792,Employee_Master_Raw!$1:$1048576,7,FALSE)</f>
        <v>Hyderabad</v>
      </c>
      <c r="H792" s="6">
        <f>IF(VLOOKUP(A792,Employee_Master_Raw!$1:$1048576,8,FALSE)=0,"",VLOOKUP(A792,Employee_Master_Raw!$1:$1048576,8,FALSE))</f>
        <v>44571</v>
      </c>
      <c r="I792" t="str">
        <f>VLOOKUP(A792,Employee_Master_Raw!$1:$1048576,9,FALSE)</f>
        <v>MBA</v>
      </c>
      <c r="J792" s="3">
        <f>VLOOKUP(A792,Employee_Master_Raw!$1:$1048576,10,FALSE)</f>
        <v>2</v>
      </c>
      <c r="K792" t="str">
        <f>VLOOKUP(A792,Employee_Master_Raw!$1:$1048576,11,FALSE)</f>
        <v>Anil Menon</v>
      </c>
      <c r="L792" s="10">
        <f>VLOOKUP(A792,HR_Metrics_Raw!$1:$1048576,2,FALSE)</f>
        <v>59142</v>
      </c>
      <c r="M792" s="3">
        <f>VLOOKUP(A792,HR_Metrics_Raw!$1:$1048576,3,FALSE)</f>
        <v>3</v>
      </c>
      <c r="N792" s="3">
        <f>VLOOKUP(A792,HR_Metrics_Raw!$1:$1048576,4,FALSE)</f>
        <v>7</v>
      </c>
      <c r="O792" s="12">
        <f>VLOOKUP(A792,HR_Metrics_Raw!$1:$1048576,5,FALSE)</f>
        <v>1</v>
      </c>
      <c r="P792" s="3">
        <f>VLOOKUP(A792,HR_Metrics_Raw!$1:$1048576,6,FALSE)</f>
        <v>7</v>
      </c>
      <c r="Q792" t="str">
        <f>VLOOKUP(A792,HR_Metrics_Raw!$1:$1048576,7,FALSE)</f>
        <v>Maternity/Paternity</v>
      </c>
      <c r="R792" t="str">
        <f>VLOOKUP(A792,HR_Metrics_Raw!$1:$1048576,8,FALSE)</f>
        <v>No</v>
      </c>
      <c r="S792" s="3">
        <f>VLOOKUP(A792,HR_Metrics_Raw!$1:$1048576,9,FALSE)</f>
        <v>44</v>
      </c>
      <c r="T792" t="str">
        <f>VLOOKUP(A792,HR_Metrics_Raw!$1:$1048576,10,FALSE)</f>
        <v>No</v>
      </c>
      <c r="U792" t="str">
        <f>VLOOKUP(A792,HR_Metrics_Raw!$1:$1048576,11,FALSE)</f>
        <v>No</v>
      </c>
    </row>
    <row r="793" spans="1:21" x14ac:dyDescent="0.35">
      <c r="A793" s="1" t="s">
        <v>1691</v>
      </c>
      <c r="B793" s="1" t="str">
        <f>VLOOKUP(Final_HR_Data!A793,Employee_Master_Raw!$1:$1048576,2,FALSE)</f>
        <v>Kiran Patel</v>
      </c>
      <c r="C793" s="1" t="str">
        <f>VLOOKUP(A793,Employee_Master_Raw!$1:$1048576,3,FALSE)</f>
        <v>Male</v>
      </c>
      <c r="D793" s="2">
        <f>VLOOKUP(A793,Employee_Master_Raw!$1:$1048576,4,FALSE)</f>
        <v>54</v>
      </c>
      <c r="E793" s="1" t="str">
        <f>VLOOKUP(A793,Employee_Master_Raw!$1:$1048576,5,FALSE)</f>
        <v>Sales</v>
      </c>
      <c r="F793" s="1" t="str">
        <f>VLOOKUP(A793,Employee_Master_Raw!$1:$1048576,6,FALSE)</f>
        <v>Executive</v>
      </c>
      <c r="G793" s="1" t="str">
        <f>VLOOKUP(A793,Employee_Master_Raw!$1:$1048576,7,FALSE)</f>
        <v>Kochi</v>
      </c>
      <c r="H793" s="6">
        <f>IF(VLOOKUP(A793,Employee_Master_Raw!$1:$1048576,8,FALSE)=0,"",VLOOKUP(A793,Employee_Master_Raw!$1:$1048576,8,FALSE))</f>
        <v>45495</v>
      </c>
      <c r="I793" t="str">
        <f>VLOOKUP(A793,Employee_Master_Raw!$1:$1048576,9,FALSE)</f>
        <v>MBA</v>
      </c>
      <c r="J793" s="3">
        <f>VLOOKUP(A793,Employee_Master_Raw!$1:$1048576,10,FALSE)</f>
        <v>10</v>
      </c>
      <c r="K793" t="str">
        <f>VLOOKUP(A793,Employee_Master_Raw!$1:$1048576,11,FALSE)</f>
        <v>Anil Menon</v>
      </c>
      <c r="L793" s="10">
        <f>VLOOKUP(A793,HR_Metrics_Raw!$1:$1048576,2,FALSE)</f>
        <v>130936</v>
      </c>
      <c r="M793" s="3">
        <f>VLOOKUP(A793,HR_Metrics_Raw!$1:$1048576,3,FALSE)</f>
        <v>3</v>
      </c>
      <c r="N793" s="3">
        <f>VLOOKUP(A793,HR_Metrics_Raw!$1:$1048576,4,FALSE)</f>
        <v>2</v>
      </c>
      <c r="O793" s="12">
        <f>VLOOKUP(A793,HR_Metrics_Raw!$1:$1048576,5,FALSE)</f>
        <v>0.88</v>
      </c>
      <c r="P793" s="3">
        <f>VLOOKUP(A793,HR_Metrics_Raw!$1:$1048576,6,FALSE)</f>
        <v>0</v>
      </c>
      <c r="Q793" t="str">
        <f>VLOOKUP(A793,HR_Metrics_Raw!$1:$1048576,7,FALSE)</f>
        <v>Casual</v>
      </c>
      <c r="R793" t="str">
        <f>VLOOKUP(A793,HR_Metrics_Raw!$1:$1048576,8,FALSE)</f>
        <v>No</v>
      </c>
      <c r="S793" s="3">
        <f>VLOOKUP(A793,HR_Metrics_Raw!$1:$1048576,9,FALSE)</f>
        <v>11</v>
      </c>
      <c r="T793" t="str">
        <f>VLOOKUP(A793,HR_Metrics_Raw!$1:$1048576,10,FALSE)</f>
        <v>No</v>
      </c>
      <c r="U793" t="str">
        <f>VLOOKUP(A793,HR_Metrics_Raw!$1:$1048576,11,FALSE)</f>
        <v>No</v>
      </c>
    </row>
    <row r="794" spans="1:21" x14ac:dyDescent="0.35">
      <c r="A794" s="1" t="s">
        <v>1356</v>
      </c>
      <c r="B794" s="1" t="str">
        <f>VLOOKUP(Final_HR_Data!A794,Employee_Master_Raw!$1:$1048576,2,FALSE)</f>
        <v>Amit Das</v>
      </c>
      <c r="C794" s="1" t="str">
        <f>VLOOKUP(A794,Employee_Master_Raw!$1:$1048576,3,FALSE)</f>
        <v>Female</v>
      </c>
      <c r="D794" s="2">
        <f>VLOOKUP(A794,Employee_Master_Raw!$1:$1048576,4,FALSE)</f>
        <v>56</v>
      </c>
      <c r="E794" s="1" t="str">
        <f>VLOOKUP(A794,Employee_Master_Raw!$1:$1048576,5,FALSE)</f>
        <v>Marketing</v>
      </c>
      <c r="F794" s="1" t="str">
        <f>VLOOKUP(A794,Employee_Master_Raw!$1:$1048576,6,FALSE)</f>
        <v>Analyst</v>
      </c>
      <c r="G794" s="1" t="str">
        <f>VLOOKUP(A794,Employee_Master_Raw!$1:$1048576,7,FALSE)</f>
        <v>Delhi</v>
      </c>
      <c r="H794" s="6">
        <f>IF(VLOOKUP(A794,Employee_Master_Raw!$1:$1048576,8,FALSE)=0,"",VLOOKUP(A794,Employee_Master_Raw!$1:$1048576,8,FALSE))</f>
        <v>44962</v>
      </c>
      <c r="I794" t="str">
        <f>VLOOKUP(A794,Employee_Master_Raw!$1:$1048576,9,FALSE)</f>
        <v>Bachelor's</v>
      </c>
      <c r="J794" s="3">
        <f>VLOOKUP(A794,Employee_Master_Raw!$1:$1048576,10,FALSE)</f>
        <v>19</v>
      </c>
      <c r="K794" t="str">
        <f>VLOOKUP(A794,Employee_Master_Raw!$1:$1048576,11,FALSE)</f>
        <v>Anil Menon</v>
      </c>
      <c r="L794" s="10">
        <f>VLOOKUP(A794,HR_Metrics_Raw!$1:$1048576,2,FALSE)</f>
        <v>111387</v>
      </c>
      <c r="M794" s="3">
        <f>VLOOKUP(A794,HR_Metrics_Raw!$1:$1048576,3,FALSE)</f>
        <v>2</v>
      </c>
      <c r="N794" s="3">
        <f>VLOOKUP(A794,HR_Metrics_Raw!$1:$1048576,4,FALSE)</f>
        <v>3</v>
      </c>
      <c r="O794" s="12">
        <f>VLOOKUP(A794,HR_Metrics_Raw!$1:$1048576,5,FALSE)</f>
        <v>0.94900000000000007</v>
      </c>
      <c r="P794" s="3">
        <f>VLOOKUP(A794,HR_Metrics_Raw!$1:$1048576,6,FALSE)</f>
        <v>0</v>
      </c>
      <c r="Q794" t="str">
        <f>VLOOKUP(A794,HR_Metrics_Raw!$1:$1048576,7,FALSE)</f>
        <v>Earned</v>
      </c>
      <c r="R794" t="str">
        <f>VLOOKUP(A794,HR_Metrics_Raw!$1:$1048576,8,FALSE)</f>
        <v>No</v>
      </c>
      <c r="S794" s="3">
        <f>VLOOKUP(A794,HR_Metrics_Raw!$1:$1048576,9,FALSE)</f>
        <v>72</v>
      </c>
      <c r="T794" t="str">
        <f>VLOOKUP(A794,HR_Metrics_Raw!$1:$1048576,10,FALSE)</f>
        <v>No</v>
      </c>
      <c r="U794" t="str">
        <f>VLOOKUP(A794,HR_Metrics_Raw!$1:$1048576,11,FALSE)</f>
        <v>Yes</v>
      </c>
    </row>
    <row r="795" spans="1:21" x14ac:dyDescent="0.35">
      <c r="A795" s="1" t="s">
        <v>1225</v>
      </c>
      <c r="B795" s="1" t="str">
        <f>VLOOKUP(Final_HR_Data!A795,Employee_Master_Raw!$1:$1048576,2,FALSE)</f>
        <v>Rahul Kumar</v>
      </c>
      <c r="C795" s="1" t="str">
        <f>VLOOKUP(A795,Employee_Master_Raw!$1:$1048576,3,FALSE)</f>
        <v>Male</v>
      </c>
      <c r="D795" s="2">
        <f>VLOOKUP(A795,Employee_Master_Raw!$1:$1048576,4,FALSE)</f>
        <v>49</v>
      </c>
      <c r="E795" s="1" t="str">
        <f>VLOOKUP(A795,Employee_Master_Raw!$1:$1048576,5,FALSE)</f>
        <v>Finance</v>
      </c>
      <c r="F795" s="1" t="str">
        <f>VLOOKUP(A795,Employee_Master_Raw!$1:$1048576,6,FALSE)</f>
        <v>Analyst</v>
      </c>
      <c r="G795" s="1" t="str">
        <f>VLOOKUP(A795,Employee_Master_Raw!$1:$1048576,7,FALSE)</f>
        <v>Mumbai</v>
      </c>
      <c r="H795" s="6">
        <f>IF(VLOOKUP(A795,Employee_Master_Raw!$1:$1048576,8,FALSE)=0,"",VLOOKUP(A795,Employee_Master_Raw!$1:$1048576,8,FALSE))</f>
        <v>45382</v>
      </c>
      <c r="I795" t="str">
        <f>VLOOKUP(A795,Employee_Master_Raw!$1:$1048576,9,FALSE)</f>
        <v>MBA</v>
      </c>
      <c r="J795" s="3">
        <f>VLOOKUP(A795,Employee_Master_Raw!$1:$1048576,10,FALSE)</f>
        <v>15</v>
      </c>
      <c r="K795" t="str">
        <f>VLOOKUP(A795,Employee_Master_Raw!$1:$1048576,11,FALSE)</f>
        <v>Priya Sharma</v>
      </c>
      <c r="L795" s="10">
        <f>VLOOKUP(A795,HR_Metrics_Raw!$1:$1048576,2,FALSE)</f>
        <v>41790</v>
      </c>
      <c r="M795" s="3">
        <f>VLOOKUP(A795,HR_Metrics_Raw!$1:$1048576,3,FALSE)</f>
        <v>5</v>
      </c>
      <c r="N795" s="3">
        <f>VLOOKUP(A795,HR_Metrics_Raw!$1:$1048576,4,FALSE)</f>
        <v>10</v>
      </c>
      <c r="O795" s="12">
        <f>VLOOKUP(A795,HR_Metrics_Raw!$1:$1048576,5,FALSE)</f>
        <v>0.98599999999999999</v>
      </c>
      <c r="P795" s="3">
        <f>VLOOKUP(A795,HR_Metrics_Raw!$1:$1048576,6,FALSE)</f>
        <v>23</v>
      </c>
      <c r="Q795" t="str">
        <f>VLOOKUP(A795,HR_Metrics_Raw!$1:$1048576,7,FALSE)</f>
        <v>Maternity/Paternity</v>
      </c>
      <c r="R795" t="str">
        <f>VLOOKUP(A795,HR_Metrics_Raw!$1:$1048576,8,FALSE)</f>
        <v>No</v>
      </c>
      <c r="S795" s="3">
        <f>VLOOKUP(A795,HR_Metrics_Raw!$1:$1048576,9,FALSE)</f>
        <v>2</v>
      </c>
      <c r="T795" t="str">
        <f>VLOOKUP(A795,HR_Metrics_Raw!$1:$1048576,10,FALSE)</f>
        <v>No</v>
      </c>
      <c r="U795" t="str">
        <f>VLOOKUP(A795,HR_Metrics_Raw!$1:$1048576,11,FALSE)</f>
        <v>No</v>
      </c>
    </row>
    <row r="796" spans="1:21" x14ac:dyDescent="0.35">
      <c r="A796" s="1" t="s">
        <v>284</v>
      </c>
      <c r="B796" s="1" t="str">
        <f>VLOOKUP(Final_HR_Data!A796,Employee_Master_Raw!$1:$1048576,2,FALSE)</f>
        <v>Amit Das</v>
      </c>
      <c r="C796" s="1" t="str">
        <f>VLOOKUP(A796,Employee_Master_Raw!$1:$1048576,3,FALSE)</f>
        <v>Female</v>
      </c>
      <c r="D796" s="2">
        <f>VLOOKUP(A796,Employee_Master_Raw!$1:$1048576,4,FALSE)</f>
        <v>26</v>
      </c>
      <c r="E796" s="1" t="str">
        <f>VLOOKUP(A796,Employee_Master_Raw!$1:$1048576,5,FALSE)</f>
        <v>Customer Support</v>
      </c>
      <c r="F796" s="1" t="str">
        <f>VLOOKUP(A796,Employee_Master_Raw!$1:$1048576,6,FALSE)</f>
        <v>Analyst</v>
      </c>
      <c r="G796" s="1" t="str">
        <f>VLOOKUP(A796,Employee_Master_Raw!$1:$1048576,7,FALSE)</f>
        <v>Hyderabad</v>
      </c>
      <c r="H796" s="6">
        <f>IF(VLOOKUP(A796,Employee_Master_Raw!$1:$1048576,8,FALSE)=0,"",VLOOKUP(A796,Employee_Master_Raw!$1:$1048576,8,FALSE))</f>
        <v>43677</v>
      </c>
      <c r="I796" t="str">
        <f>VLOOKUP(A796,Employee_Master_Raw!$1:$1048576,9,FALSE)</f>
        <v>Bachelor's</v>
      </c>
      <c r="J796" s="3">
        <f>VLOOKUP(A796,Employee_Master_Raw!$1:$1048576,10,FALSE)</f>
        <v>0</v>
      </c>
      <c r="K796" t="str">
        <f>VLOOKUP(A796,Employee_Master_Raw!$1:$1048576,11,FALSE)</f>
        <v>Sneha Thomas</v>
      </c>
      <c r="L796" s="10">
        <f>VLOOKUP(A796,HR_Metrics_Raw!$1:$1048576,2,FALSE)</f>
        <v>41857</v>
      </c>
      <c r="M796" s="3">
        <f>VLOOKUP(A796,HR_Metrics_Raw!$1:$1048576,3,FALSE)</f>
        <v>5</v>
      </c>
      <c r="N796" s="3">
        <f>VLOOKUP(A796,HR_Metrics_Raw!$1:$1048576,4,FALSE)</f>
        <v>2</v>
      </c>
      <c r="O796" s="12">
        <f>VLOOKUP(A796,HR_Metrics_Raw!$1:$1048576,5,FALSE)</f>
        <v>0.86499999999999999</v>
      </c>
      <c r="P796" s="3">
        <f>VLOOKUP(A796,HR_Metrics_Raw!$1:$1048576,6,FALSE)</f>
        <v>15</v>
      </c>
      <c r="Q796" t="str">
        <f>VLOOKUP(A796,HR_Metrics_Raw!$1:$1048576,7,FALSE)</f>
        <v>Unpaid</v>
      </c>
      <c r="R796" t="str">
        <f>VLOOKUP(A796,HR_Metrics_Raw!$1:$1048576,8,FALSE)</f>
        <v>Yes</v>
      </c>
      <c r="S796" s="3">
        <f>VLOOKUP(A796,HR_Metrics_Raw!$1:$1048576,9,FALSE)</f>
        <v>57</v>
      </c>
      <c r="T796" t="str">
        <f>VLOOKUP(A796,HR_Metrics_Raw!$1:$1048576,10,FALSE)</f>
        <v>No</v>
      </c>
      <c r="U796" t="str">
        <f>VLOOKUP(A796,HR_Metrics_Raw!$1:$1048576,11,FALSE)</f>
        <v>No</v>
      </c>
    </row>
    <row r="797" spans="1:21" x14ac:dyDescent="0.35">
      <c r="A797" s="1" t="s">
        <v>84</v>
      </c>
      <c r="B797" s="1" t="str">
        <f>VLOOKUP(Final_HR_Data!A797,Employee_Master_Raw!$1:$1048576,2,FALSE)</f>
        <v>Ananya Sharma</v>
      </c>
      <c r="C797" s="1" t="str">
        <f>VLOOKUP(A797,Employee_Master_Raw!$1:$1048576,3,FALSE)</f>
        <v>Female</v>
      </c>
      <c r="D797" s="2">
        <f>VLOOKUP(A797,Employee_Master_Raw!$1:$1048576,4,FALSE)</f>
        <v>31</v>
      </c>
      <c r="E797" s="1" t="str">
        <f>VLOOKUP(A797,Employee_Master_Raw!$1:$1048576,5,FALSE)</f>
        <v>IT</v>
      </c>
      <c r="F797" s="1" t="str">
        <f>VLOOKUP(A797,Employee_Master_Raw!$1:$1048576,6,FALSE)</f>
        <v>Developer</v>
      </c>
      <c r="G797" s="1" t="str">
        <f>VLOOKUP(A797,Employee_Master_Raw!$1:$1048576,7,FALSE)</f>
        <v>Chennai</v>
      </c>
      <c r="H797" s="6">
        <f>IF(VLOOKUP(A797,Employee_Master_Raw!$1:$1048576,8,FALSE)=0,"",VLOOKUP(A797,Employee_Master_Raw!$1:$1048576,8,FALSE))</f>
        <v>43689</v>
      </c>
      <c r="I797" t="str">
        <f>VLOOKUP(A797,Employee_Master_Raw!$1:$1048576,9,FALSE)</f>
        <v>Bachelor's</v>
      </c>
      <c r="J797" s="3">
        <f>VLOOKUP(A797,Employee_Master_Raw!$1:$1048576,10,FALSE)</f>
        <v>15</v>
      </c>
      <c r="K797" t="str">
        <f>VLOOKUP(A797,Employee_Master_Raw!$1:$1048576,11,FALSE)</f>
        <v>Priya Sharma</v>
      </c>
      <c r="L797" s="10">
        <f>VLOOKUP(A797,HR_Metrics_Raw!$1:$1048576,2,FALSE)</f>
        <v>166095</v>
      </c>
      <c r="M797" s="3">
        <f>VLOOKUP(A797,HR_Metrics_Raw!$1:$1048576,3,FALSE)</f>
        <v>3</v>
      </c>
      <c r="N797" s="3">
        <f>VLOOKUP(A797,HR_Metrics_Raw!$1:$1048576,4,FALSE)</f>
        <v>2</v>
      </c>
      <c r="O797" s="12">
        <f>VLOOKUP(A797,HR_Metrics_Raw!$1:$1048576,5,FALSE)</f>
        <v>0.87</v>
      </c>
      <c r="P797" s="3">
        <f>VLOOKUP(A797,HR_Metrics_Raw!$1:$1048576,6,FALSE)</f>
        <v>0</v>
      </c>
      <c r="Q797" t="str">
        <f>VLOOKUP(A797,HR_Metrics_Raw!$1:$1048576,7,FALSE)</f>
        <v>Maternity/Paternity</v>
      </c>
      <c r="R797" t="str">
        <f>VLOOKUP(A797,HR_Metrics_Raw!$1:$1048576,8,FALSE)</f>
        <v>Yes</v>
      </c>
      <c r="S797" s="3">
        <f>VLOOKUP(A797,HR_Metrics_Raw!$1:$1048576,9,FALSE)</f>
        <v>56</v>
      </c>
      <c r="T797" t="str">
        <f>VLOOKUP(A797,HR_Metrics_Raw!$1:$1048576,10,FALSE)</f>
        <v>No</v>
      </c>
      <c r="U797" t="str">
        <f>VLOOKUP(A797,HR_Metrics_Raw!$1:$1048576,11,FALSE)</f>
        <v>No</v>
      </c>
    </row>
    <row r="798" spans="1:21" x14ac:dyDescent="0.35">
      <c r="A798" s="1" t="s">
        <v>1132</v>
      </c>
      <c r="B798" s="1" t="str">
        <f>VLOOKUP(Final_HR_Data!A798,Employee_Master_Raw!$1:$1048576,2,FALSE)</f>
        <v>Priya Menon</v>
      </c>
      <c r="C798" s="1" t="str">
        <f>VLOOKUP(A798,Employee_Master_Raw!$1:$1048576,3,FALSE)</f>
        <v>Female</v>
      </c>
      <c r="D798" s="2">
        <f>VLOOKUP(A798,Employee_Master_Raw!$1:$1048576,4,FALSE)</f>
        <v>48</v>
      </c>
      <c r="E798" s="1" t="str">
        <f>VLOOKUP(A798,Employee_Master_Raw!$1:$1048576,5,FALSE)</f>
        <v>Operations</v>
      </c>
      <c r="F798" s="1" t="str">
        <f>VLOOKUP(A798,Employee_Master_Raw!$1:$1048576,6,FALSE)</f>
        <v>Specialist</v>
      </c>
      <c r="G798" s="1" t="str">
        <f>VLOOKUP(A798,Employee_Master_Raw!$1:$1048576,7,FALSE)</f>
        <v>Kochi</v>
      </c>
      <c r="H798" s="6">
        <f>IF(VLOOKUP(A798,Employee_Master_Raw!$1:$1048576,8,FALSE)=0,"",VLOOKUP(A798,Employee_Master_Raw!$1:$1048576,8,FALSE))</f>
        <v>44903</v>
      </c>
      <c r="I798" t="str">
        <f>VLOOKUP(A798,Employee_Master_Raw!$1:$1048576,9,FALSE)</f>
        <v>Master's</v>
      </c>
      <c r="J798" s="3">
        <f>VLOOKUP(A798,Employee_Master_Raw!$1:$1048576,10,FALSE)</f>
        <v>19</v>
      </c>
      <c r="K798" t="str">
        <f>VLOOKUP(A798,Employee_Master_Raw!$1:$1048576,11,FALSE)</f>
        <v>Rahul Nair</v>
      </c>
      <c r="L798" s="10">
        <f>VLOOKUP(A798,HR_Metrics_Raw!$1:$1048576,2,FALSE)</f>
        <v>128138</v>
      </c>
      <c r="M798" s="3">
        <f>VLOOKUP(A798,HR_Metrics_Raw!$1:$1048576,3,FALSE)</f>
        <v>3</v>
      </c>
      <c r="N798" s="3">
        <f>VLOOKUP(A798,HR_Metrics_Raw!$1:$1048576,4,FALSE)</f>
        <v>10</v>
      </c>
      <c r="O798" s="12">
        <f>VLOOKUP(A798,HR_Metrics_Raw!$1:$1048576,5,FALSE)</f>
        <v>0.86199999999999999</v>
      </c>
      <c r="P798" s="3">
        <f>VLOOKUP(A798,HR_Metrics_Raw!$1:$1048576,6,FALSE)</f>
        <v>21</v>
      </c>
      <c r="Q798" t="str">
        <f>VLOOKUP(A798,HR_Metrics_Raw!$1:$1048576,7,FALSE)</f>
        <v>Earned</v>
      </c>
      <c r="R798" t="str">
        <f>VLOOKUP(A798,HR_Metrics_Raw!$1:$1048576,8,FALSE)</f>
        <v>No</v>
      </c>
      <c r="S798" s="3">
        <f>VLOOKUP(A798,HR_Metrics_Raw!$1:$1048576,9,FALSE)</f>
        <v>57</v>
      </c>
      <c r="T798" t="str">
        <f>VLOOKUP(A798,HR_Metrics_Raw!$1:$1048576,10,FALSE)</f>
        <v>Yes</v>
      </c>
      <c r="U798" t="str">
        <f>VLOOKUP(A798,HR_Metrics_Raw!$1:$1048576,11,FALSE)</f>
        <v>No</v>
      </c>
    </row>
    <row r="799" spans="1:21" x14ac:dyDescent="0.35">
      <c r="A799" s="1" t="s">
        <v>2055</v>
      </c>
      <c r="B799" s="1" t="str">
        <f>VLOOKUP(Final_HR_Data!A799,Employee_Master_Raw!$1:$1048576,2,FALSE)</f>
        <v>Neha Thomas</v>
      </c>
      <c r="C799" s="1" t="str">
        <f>VLOOKUP(A799,Employee_Master_Raw!$1:$1048576,3,FALSE)</f>
        <v>Female</v>
      </c>
      <c r="D799" s="2">
        <f>VLOOKUP(A799,Employee_Master_Raw!$1:$1048576,4,FALSE)</f>
        <v>33</v>
      </c>
      <c r="E799" s="1" t="str">
        <f>VLOOKUP(A799,Employee_Master_Raw!$1:$1048576,5,FALSE)</f>
        <v>Finance</v>
      </c>
      <c r="F799" s="1" t="str">
        <f>VLOOKUP(A799,Employee_Master_Raw!$1:$1048576,6,FALSE)</f>
        <v>Developer</v>
      </c>
      <c r="G799" s="1" t="str">
        <f>VLOOKUP(A799,Employee_Master_Raw!$1:$1048576,7,FALSE)</f>
        <v>Bangalore</v>
      </c>
      <c r="H799" s="6">
        <f>IF(VLOOKUP(A799,Employee_Master_Raw!$1:$1048576,8,FALSE)=0,"",VLOOKUP(A799,Employee_Master_Raw!$1:$1048576,8,FALSE))</f>
        <v>43524</v>
      </c>
      <c r="I799" t="str">
        <f>VLOOKUP(A799,Employee_Master_Raw!$1:$1048576,9,FALSE)</f>
        <v>MBA</v>
      </c>
      <c r="J799" s="3">
        <f>VLOOKUP(A799,Employee_Master_Raw!$1:$1048576,10,FALSE)</f>
        <v>2</v>
      </c>
      <c r="K799" t="str">
        <f>VLOOKUP(A799,Employee_Master_Raw!$1:$1048576,11,FALSE)</f>
        <v>Priya Sharma</v>
      </c>
      <c r="L799" s="10">
        <f>VLOOKUP(A799,HR_Metrics_Raw!$1:$1048576,2,FALSE)</f>
        <v>127383</v>
      </c>
      <c r="M799" s="3">
        <f>VLOOKUP(A799,HR_Metrics_Raw!$1:$1048576,3,FALSE)</f>
        <v>2</v>
      </c>
      <c r="N799" s="3">
        <f>VLOOKUP(A799,HR_Metrics_Raw!$1:$1048576,4,FALSE)</f>
        <v>2</v>
      </c>
      <c r="O799" s="12">
        <f>VLOOKUP(A799,HR_Metrics_Raw!$1:$1048576,5,FALSE)</f>
        <v>0.95599999999999996</v>
      </c>
      <c r="P799" s="3">
        <f>VLOOKUP(A799,HR_Metrics_Raw!$1:$1048576,6,FALSE)</f>
        <v>6</v>
      </c>
      <c r="Q799" t="str">
        <f>VLOOKUP(A799,HR_Metrics_Raw!$1:$1048576,7,FALSE)</f>
        <v>Maternity/Paternity</v>
      </c>
      <c r="R799" t="str">
        <f>VLOOKUP(A799,HR_Metrics_Raw!$1:$1048576,8,FALSE)</f>
        <v>No</v>
      </c>
      <c r="S799" s="3">
        <f>VLOOKUP(A799,HR_Metrics_Raw!$1:$1048576,9,FALSE)</f>
        <v>63</v>
      </c>
      <c r="T799" t="str">
        <f>VLOOKUP(A799,HR_Metrics_Raw!$1:$1048576,10,FALSE)</f>
        <v>No</v>
      </c>
      <c r="U799" t="str">
        <f>VLOOKUP(A799,HR_Metrics_Raw!$1:$1048576,11,FALSE)</f>
        <v>No</v>
      </c>
    </row>
    <row r="800" spans="1:21" x14ac:dyDescent="0.35">
      <c r="A800" s="1" t="s">
        <v>2128</v>
      </c>
      <c r="B800" s="1" t="str">
        <f>VLOOKUP(Final_HR_Data!A800,Employee_Master_Raw!$1:$1048576,2,FALSE)</f>
        <v>Sneha Iyer</v>
      </c>
      <c r="C800" s="1" t="str">
        <f>VLOOKUP(A800,Employee_Master_Raw!$1:$1048576,3,FALSE)</f>
        <v>Female</v>
      </c>
      <c r="D800" s="2">
        <f>VLOOKUP(A800,Employee_Master_Raw!$1:$1048576,4,FALSE)</f>
        <v>28</v>
      </c>
      <c r="E800" s="1" t="str">
        <f>VLOOKUP(A800,Employee_Master_Raw!$1:$1048576,5,FALSE)</f>
        <v>Marketing</v>
      </c>
      <c r="F800" s="1" t="str">
        <f>VLOOKUP(A800,Employee_Master_Raw!$1:$1048576,6,FALSE)</f>
        <v>Analyst</v>
      </c>
      <c r="G800" s="1" t="str">
        <f>VLOOKUP(A800,Employee_Master_Raw!$1:$1048576,7,FALSE)</f>
        <v>Pune</v>
      </c>
      <c r="H800" s="6">
        <f>IF(VLOOKUP(A800,Employee_Master_Raw!$1:$1048576,8,FALSE)=0,"",VLOOKUP(A800,Employee_Master_Raw!$1:$1048576,8,FALSE))</f>
        <v>43839</v>
      </c>
      <c r="I800" t="str">
        <f>VLOOKUP(A800,Employee_Master_Raw!$1:$1048576,9,FALSE)</f>
        <v>MCA</v>
      </c>
      <c r="J800" s="3">
        <f>VLOOKUP(A800,Employee_Master_Raw!$1:$1048576,10,FALSE)</f>
        <v>18</v>
      </c>
      <c r="K800" t="str">
        <f>VLOOKUP(A800,Employee_Master_Raw!$1:$1048576,11,FALSE)</f>
        <v>Rahul Nair</v>
      </c>
      <c r="L800" s="10">
        <f>VLOOKUP(A800,HR_Metrics_Raw!$1:$1048576,2,FALSE)</f>
        <v>163701</v>
      </c>
      <c r="M800" s="3">
        <f>VLOOKUP(A800,HR_Metrics_Raw!$1:$1048576,3,FALSE)</f>
        <v>4</v>
      </c>
      <c r="N800" s="3">
        <f>VLOOKUP(A800,HR_Metrics_Raw!$1:$1048576,4,FALSE)</f>
        <v>5</v>
      </c>
      <c r="O800" s="12">
        <f>VLOOKUP(A800,HR_Metrics_Raw!$1:$1048576,5,FALSE)</f>
        <v>0.90900000000000003</v>
      </c>
      <c r="P800" s="3">
        <f>VLOOKUP(A800,HR_Metrics_Raw!$1:$1048576,6,FALSE)</f>
        <v>23</v>
      </c>
      <c r="Q800" t="str">
        <f>VLOOKUP(A800,HR_Metrics_Raw!$1:$1048576,7,FALSE)</f>
        <v>Sick</v>
      </c>
      <c r="R800" t="str">
        <f>VLOOKUP(A800,HR_Metrics_Raw!$1:$1048576,8,FALSE)</f>
        <v>Yes</v>
      </c>
      <c r="S800" s="3">
        <f>VLOOKUP(A800,HR_Metrics_Raw!$1:$1048576,9,FALSE)</f>
        <v>64</v>
      </c>
      <c r="T800" t="str">
        <f>VLOOKUP(A800,HR_Metrics_Raw!$1:$1048576,10,FALSE)</f>
        <v>Yes</v>
      </c>
      <c r="U800" t="str">
        <f>VLOOKUP(A800,HR_Metrics_Raw!$1:$1048576,11,FALSE)</f>
        <v>No</v>
      </c>
    </row>
    <row r="801" spans="1:21" x14ac:dyDescent="0.35">
      <c r="A801" s="1" t="s">
        <v>2092</v>
      </c>
      <c r="B801" s="1" t="str">
        <f>VLOOKUP(Final_HR_Data!A801,Employee_Master_Raw!$1:$1048576,2,FALSE)</f>
        <v>Amit Das</v>
      </c>
      <c r="C801" s="1" t="str">
        <f>VLOOKUP(A801,Employee_Master_Raw!$1:$1048576,3,FALSE)</f>
        <v>Female</v>
      </c>
      <c r="D801" s="2">
        <f>VLOOKUP(A801,Employee_Master_Raw!$1:$1048576,4,FALSE)</f>
        <v>53</v>
      </c>
      <c r="E801" s="1" t="str">
        <f>VLOOKUP(A801,Employee_Master_Raw!$1:$1048576,5,FALSE)</f>
        <v>Sales</v>
      </c>
      <c r="F801" s="1" t="str">
        <f>VLOOKUP(A801,Employee_Master_Raw!$1:$1048576,6,FALSE)</f>
        <v>Manager</v>
      </c>
      <c r="G801" s="1" t="str">
        <f>VLOOKUP(A801,Employee_Master_Raw!$1:$1048576,7,FALSE)</f>
        <v>Bangalore</v>
      </c>
      <c r="H801" s="6">
        <f>IF(VLOOKUP(A801,Employee_Master_Raw!$1:$1048576,8,FALSE)=0,"",VLOOKUP(A801,Employee_Master_Raw!$1:$1048576,8,FALSE))</f>
        <v>42899</v>
      </c>
      <c r="I801" t="str">
        <f>VLOOKUP(A801,Employee_Master_Raw!$1:$1048576,9,FALSE)</f>
        <v>Bachelor's</v>
      </c>
      <c r="J801" s="3">
        <f>VLOOKUP(A801,Employee_Master_Raw!$1:$1048576,10,FALSE)</f>
        <v>8</v>
      </c>
      <c r="K801" t="str">
        <f>VLOOKUP(A801,Employee_Master_Raw!$1:$1048576,11,FALSE)</f>
        <v>Priya Sharma</v>
      </c>
      <c r="L801" s="10">
        <f>VLOOKUP(A801,HR_Metrics_Raw!$1:$1048576,2,FALSE)</f>
        <v>178619</v>
      </c>
      <c r="M801" s="3">
        <f>VLOOKUP(A801,HR_Metrics_Raw!$1:$1048576,3,FALSE)</f>
        <v>1</v>
      </c>
      <c r="N801" s="3">
        <f>VLOOKUP(A801,HR_Metrics_Raw!$1:$1048576,4,FALSE)</f>
        <v>7</v>
      </c>
      <c r="O801" s="12">
        <f>VLOOKUP(A801,HR_Metrics_Raw!$1:$1048576,5,FALSE)</f>
        <v>0.88400000000000001</v>
      </c>
      <c r="P801" s="3">
        <f>VLOOKUP(A801,HR_Metrics_Raw!$1:$1048576,6,FALSE)</f>
        <v>22</v>
      </c>
      <c r="Q801" t="str">
        <f>VLOOKUP(A801,HR_Metrics_Raw!$1:$1048576,7,FALSE)</f>
        <v>Sick</v>
      </c>
      <c r="R801" t="str">
        <f>VLOOKUP(A801,HR_Metrics_Raw!$1:$1048576,8,FALSE)</f>
        <v>Yes</v>
      </c>
      <c r="S801" s="3">
        <f>VLOOKUP(A801,HR_Metrics_Raw!$1:$1048576,9,FALSE)</f>
        <v>78</v>
      </c>
      <c r="T801" t="str">
        <f>VLOOKUP(A801,HR_Metrics_Raw!$1:$1048576,10,FALSE)</f>
        <v>No</v>
      </c>
      <c r="U801" t="str">
        <f>VLOOKUP(A801,HR_Metrics_Raw!$1:$1048576,11,FALSE)</f>
        <v>No</v>
      </c>
    </row>
    <row r="802" spans="1:21" x14ac:dyDescent="0.35">
      <c r="A802" s="1" t="s">
        <v>1540</v>
      </c>
      <c r="B802" s="1" t="str">
        <f>VLOOKUP(Final_HR_Data!A802,Employee_Master_Raw!$1:$1048576,2,FALSE)</f>
        <v>Arjun Nair</v>
      </c>
      <c r="C802" s="1" t="str">
        <f>VLOOKUP(A802,Employee_Master_Raw!$1:$1048576,3,FALSE)</f>
        <v>Male</v>
      </c>
      <c r="D802" s="2">
        <f>VLOOKUP(A802,Employee_Master_Raw!$1:$1048576,4,FALSE)</f>
        <v>60</v>
      </c>
      <c r="E802" s="1" t="str">
        <f>VLOOKUP(A802,Employee_Master_Raw!$1:$1048576,5,FALSE)</f>
        <v>Operations</v>
      </c>
      <c r="F802" s="1" t="str">
        <f>VLOOKUP(A802,Employee_Master_Raw!$1:$1048576,6,FALSE)</f>
        <v>Specialist</v>
      </c>
      <c r="G802" s="1" t="str">
        <f>VLOOKUP(A802,Employee_Master_Raw!$1:$1048576,7,FALSE)</f>
        <v>Kochi</v>
      </c>
      <c r="H802" s="6">
        <f>IF(VLOOKUP(A802,Employee_Master_Raw!$1:$1048576,8,FALSE)=0,"",VLOOKUP(A802,Employee_Master_Raw!$1:$1048576,8,FALSE))</f>
        <v>43739</v>
      </c>
      <c r="I802" t="str">
        <f>VLOOKUP(A802,Employee_Master_Raw!$1:$1048576,9,FALSE)</f>
        <v>Master's</v>
      </c>
      <c r="J802" s="3">
        <f>VLOOKUP(A802,Employee_Master_Raw!$1:$1048576,10,FALSE)</f>
        <v>18</v>
      </c>
      <c r="K802" t="str">
        <f>VLOOKUP(A802,Employee_Master_Raw!$1:$1048576,11,FALSE)</f>
        <v>Anil Menon</v>
      </c>
      <c r="L802" s="10">
        <f>VLOOKUP(A802,HR_Metrics_Raw!$1:$1048576,2,FALSE)</f>
        <v>168216</v>
      </c>
      <c r="M802" s="3">
        <f>VLOOKUP(A802,HR_Metrics_Raw!$1:$1048576,3,FALSE)</f>
        <v>1</v>
      </c>
      <c r="N802" s="3">
        <f>VLOOKUP(A802,HR_Metrics_Raw!$1:$1048576,4,FALSE)</f>
        <v>7</v>
      </c>
      <c r="O802" s="12">
        <f>VLOOKUP(A802,HR_Metrics_Raw!$1:$1048576,5,FALSE)</f>
        <v>0.88400000000000001</v>
      </c>
      <c r="P802" s="3">
        <f>VLOOKUP(A802,HR_Metrics_Raw!$1:$1048576,6,FALSE)</f>
        <v>20</v>
      </c>
      <c r="Q802" t="str">
        <f>VLOOKUP(A802,HR_Metrics_Raw!$1:$1048576,7,FALSE)</f>
        <v>Unpaid</v>
      </c>
      <c r="R802" t="str">
        <f>VLOOKUP(A802,HR_Metrics_Raw!$1:$1048576,8,FALSE)</f>
        <v>Yes</v>
      </c>
      <c r="S802" s="3">
        <f>VLOOKUP(A802,HR_Metrics_Raw!$1:$1048576,9,FALSE)</f>
        <v>45</v>
      </c>
      <c r="T802" t="str">
        <f>VLOOKUP(A802,HR_Metrics_Raw!$1:$1048576,10,FALSE)</f>
        <v>No</v>
      </c>
      <c r="U802" t="str">
        <f>VLOOKUP(A802,HR_Metrics_Raw!$1:$1048576,11,FALSE)</f>
        <v>No</v>
      </c>
    </row>
    <row r="803" spans="1:21" x14ac:dyDescent="0.35">
      <c r="A803" s="1" t="s">
        <v>169</v>
      </c>
      <c r="B803" s="1" t="str">
        <f>VLOOKUP(Final_HR_Data!A803,Employee_Master_Raw!$1:$1048576,2,FALSE)</f>
        <v>Sneha Iyer</v>
      </c>
      <c r="C803" s="1" t="str">
        <f>VLOOKUP(A803,Employee_Master_Raw!$1:$1048576,3,FALSE)</f>
        <v>Female</v>
      </c>
      <c r="D803" s="2">
        <f>VLOOKUP(A803,Employee_Master_Raw!$1:$1048576,4,FALSE)</f>
        <v>47</v>
      </c>
      <c r="E803" s="1" t="str">
        <f>VLOOKUP(A803,Employee_Master_Raw!$1:$1048576,5,FALSE)</f>
        <v>IT</v>
      </c>
      <c r="F803" s="1" t="str">
        <f>VLOOKUP(A803,Employee_Master_Raw!$1:$1048576,6,FALSE)</f>
        <v>Specialist</v>
      </c>
      <c r="G803" s="1" t="str">
        <f>VLOOKUP(A803,Employee_Master_Raw!$1:$1048576,7,FALSE)</f>
        <v>Kochi</v>
      </c>
      <c r="H803" s="6">
        <f>IF(VLOOKUP(A803,Employee_Master_Raw!$1:$1048576,8,FALSE)=0,"",VLOOKUP(A803,Employee_Master_Raw!$1:$1048576,8,FALSE))</f>
        <v>44477</v>
      </c>
      <c r="I803" t="str">
        <f>VLOOKUP(A803,Employee_Master_Raw!$1:$1048576,9,FALSE)</f>
        <v>MCA</v>
      </c>
      <c r="J803" s="3">
        <f>VLOOKUP(A803,Employee_Master_Raw!$1:$1048576,10,FALSE)</f>
        <v>8</v>
      </c>
      <c r="K803" t="str">
        <f>VLOOKUP(A803,Employee_Master_Raw!$1:$1048576,11,FALSE)</f>
        <v>Anil Menon</v>
      </c>
      <c r="L803" s="10">
        <f>VLOOKUP(A803,HR_Metrics_Raw!$1:$1048576,2,FALSE)</f>
        <v>173699</v>
      </c>
      <c r="M803" s="3">
        <f>VLOOKUP(A803,HR_Metrics_Raw!$1:$1048576,3,FALSE)</f>
        <v>1</v>
      </c>
      <c r="N803" s="3">
        <f>VLOOKUP(A803,HR_Metrics_Raw!$1:$1048576,4,FALSE)</f>
        <v>3</v>
      </c>
      <c r="O803" s="12">
        <f>VLOOKUP(A803,HR_Metrics_Raw!$1:$1048576,5,FALSE)</f>
        <v>0.83599999999999997</v>
      </c>
      <c r="P803" s="3">
        <f>VLOOKUP(A803,HR_Metrics_Raw!$1:$1048576,6,FALSE)</f>
        <v>11</v>
      </c>
      <c r="Q803" t="str">
        <f>VLOOKUP(A803,HR_Metrics_Raw!$1:$1048576,7,FALSE)</f>
        <v>Unpaid</v>
      </c>
      <c r="R803" t="str">
        <f>VLOOKUP(A803,HR_Metrics_Raw!$1:$1048576,8,FALSE)</f>
        <v>Yes</v>
      </c>
      <c r="S803" s="3">
        <f>VLOOKUP(A803,HR_Metrics_Raw!$1:$1048576,9,FALSE)</f>
        <v>2</v>
      </c>
      <c r="T803" t="str">
        <f>VLOOKUP(A803,HR_Metrics_Raw!$1:$1048576,10,FALSE)</f>
        <v>Yes</v>
      </c>
      <c r="U803" t="str">
        <f>VLOOKUP(A803,HR_Metrics_Raw!$1:$1048576,11,FALSE)</f>
        <v>No</v>
      </c>
    </row>
    <row r="804" spans="1:21" x14ac:dyDescent="0.35">
      <c r="A804" s="1" t="s">
        <v>1344</v>
      </c>
      <c r="B804" s="1" t="str">
        <f>VLOOKUP(Final_HR_Data!A804,Employee_Master_Raw!$1:$1048576,2,FALSE)</f>
        <v>Amit Das</v>
      </c>
      <c r="C804" s="1" t="str">
        <f>VLOOKUP(A804,Employee_Master_Raw!$1:$1048576,3,FALSE)</f>
        <v>Male</v>
      </c>
      <c r="D804" s="2">
        <f>VLOOKUP(A804,Employee_Master_Raw!$1:$1048576,4,FALSE)</f>
        <v>32</v>
      </c>
      <c r="E804" s="1" t="str">
        <f>VLOOKUP(A804,Employee_Master_Raw!$1:$1048576,5,FALSE)</f>
        <v>Marketing</v>
      </c>
      <c r="F804" s="1" t="str">
        <f>VLOOKUP(A804,Employee_Master_Raw!$1:$1048576,6,FALSE)</f>
        <v>Executive</v>
      </c>
      <c r="G804" s="1" t="str">
        <f>VLOOKUP(A804,Employee_Master_Raw!$1:$1048576,7,FALSE)</f>
        <v>Hyderabad</v>
      </c>
      <c r="H804" s="6" t="str">
        <f>IF(VLOOKUP(A804,Employee_Master_Raw!$1:$1048576,8,FALSE)=0,"",VLOOKUP(A804,Employee_Master_Raw!$1:$1048576,8,FALSE))</f>
        <v/>
      </c>
      <c r="I804" t="str">
        <f>VLOOKUP(A804,Employee_Master_Raw!$1:$1048576,9,FALSE)</f>
        <v>Master's</v>
      </c>
      <c r="J804" s="3">
        <f>VLOOKUP(A804,Employee_Master_Raw!$1:$1048576,10,FALSE)</f>
        <v>6</v>
      </c>
      <c r="K804" t="str">
        <f>VLOOKUP(A804,Employee_Master_Raw!$1:$1048576,11,FALSE)</f>
        <v>Sneha Thomas</v>
      </c>
      <c r="L804" s="10">
        <f>VLOOKUP(A804,HR_Metrics_Raw!$1:$1048576,2,FALSE)</f>
        <v>100084</v>
      </c>
      <c r="M804" s="3">
        <f>VLOOKUP(A804,HR_Metrics_Raw!$1:$1048576,3,FALSE)</f>
        <v>2</v>
      </c>
      <c r="N804" s="3">
        <f>VLOOKUP(A804,HR_Metrics_Raw!$1:$1048576,4,FALSE)</f>
        <v>3</v>
      </c>
      <c r="O804" s="12">
        <f>VLOOKUP(A804,HR_Metrics_Raw!$1:$1048576,5,FALSE)</f>
        <v>0.87599999999999989</v>
      </c>
      <c r="P804" s="3">
        <f>VLOOKUP(A804,HR_Metrics_Raw!$1:$1048576,6,FALSE)</f>
        <v>5</v>
      </c>
      <c r="Q804" t="str">
        <f>VLOOKUP(A804,HR_Metrics_Raw!$1:$1048576,7,FALSE)</f>
        <v>Earned</v>
      </c>
      <c r="R804" t="str">
        <f>VLOOKUP(A804,HR_Metrics_Raw!$1:$1048576,8,FALSE)</f>
        <v>No</v>
      </c>
      <c r="S804" s="3">
        <f>VLOOKUP(A804,HR_Metrics_Raw!$1:$1048576,9,FALSE)</f>
        <v>79</v>
      </c>
      <c r="T804" t="str">
        <f>VLOOKUP(A804,HR_Metrics_Raw!$1:$1048576,10,FALSE)</f>
        <v>No</v>
      </c>
      <c r="U804" t="str">
        <f>VLOOKUP(A804,HR_Metrics_Raw!$1:$1048576,11,FALSE)</f>
        <v>No</v>
      </c>
    </row>
    <row r="805" spans="1:21" x14ac:dyDescent="0.35">
      <c r="A805" s="1" t="s">
        <v>712</v>
      </c>
      <c r="B805" s="1" t="str">
        <f>VLOOKUP(Final_HR_Data!A805,Employee_Master_Raw!$1:$1048576,2,FALSE)</f>
        <v>Ananya Sharma</v>
      </c>
      <c r="C805" s="1" t="str">
        <f>VLOOKUP(A805,Employee_Master_Raw!$1:$1048576,3,FALSE)</f>
        <v>Female</v>
      </c>
      <c r="D805" s="2">
        <f>VLOOKUP(A805,Employee_Master_Raw!$1:$1048576,4,FALSE)</f>
        <v>40</v>
      </c>
      <c r="E805" s="1" t="str">
        <f>VLOOKUP(A805,Employee_Master_Raw!$1:$1048576,5,FALSE)</f>
        <v>Sales</v>
      </c>
      <c r="F805" s="1" t="str">
        <f>VLOOKUP(A805,Employee_Master_Raw!$1:$1048576,6,FALSE)</f>
        <v>Developer</v>
      </c>
      <c r="G805" s="1" t="str">
        <f>VLOOKUP(A805,Employee_Master_Raw!$1:$1048576,7,FALSE)</f>
        <v>Chennai</v>
      </c>
      <c r="H805" s="6">
        <f>IF(VLOOKUP(A805,Employee_Master_Raw!$1:$1048576,8,FALSE)=0,"",VLOOKUP(A805,Employee_Master_Raw!$1:$1048576,8,FALSE))</f>
        <v>43583</v>
      </c>
      <c r="I805" t="str">
        <f>VLOOKUP(A805,Employee_Master_Raw!$1:$1048576,9,FALSE)</f>
        <v>Master's</v>
      </c>
      <c r="J805" s="3">
        <f>VLOOKUP(A805,Employee_Master_Raw!$1:$1048576,10,FALSE)</f>
        <v>20</v>
      </c>
      <c r="K805" t="str">
        <f>VLOOKUP(A805,Employee_Master_Raw!$1:$1048576,11,FALSE)</f>
        <v>Anil Menon</v>
      </c>
      <c r="L805" s="10">
        <f>VLOOKUP(A805,HR_Metrics_Raw!$1:$1048576,2,FALSE)</f>
        <v>148702</v>
      </c>
      <c r="M805" s="3">
        <f>VLOOKUP(A805,HR_Metrics_Raw!$1:$1048576,3,FALSE)</f>
        <v>4</v>
      </c>
      <c r="N805" s="3">
        <f>VLOOKUP(A805,HR_Metrics_Raw!$1:$1048576,4,FALSE)</f>
        <v>3</v>
      </c>
      <c r="O805" s="12">
        <f>VLOOKUP(A805,HR_Metrics_Raw!$1:$1048576,5,FALSE)</f>
        <v>0.86099999999999999</v>
      </c>
      <c r="P805" s="3">
        <f>VLOOKUP(A805,HR_Metrics_Raw!$1:$1048576,6,FALSE)</f>
        <v>20</v>
      </c>
      <c r="Q805" t="str">
        <f>VLOOKUP(A805,HR_Metrics_Raw!$1:$1048576,7,FALSE)</f>
        <v>Earned</v>
      </c>
      <c r="R805" t="str">
        <f>VLOOKUP(A805,HR_Metrics_Raw!$1:$1048576,8,FALSE)</f>
        <v>No</v>
      </c>
      <c r="S805" s="3">
        <f>VLOOKUP(A805,HR_Metrics_Raw!$1:$1048576,9,FALSE)</f>
        <v>62</v>
      </c>
      <c r="T805" t="str">
        <f>VLOOKUP(A805,HR_Metrics_Raw!$1:$1048576,10,FALSE)</f>
        <v>Yes</v>
      </c>
      <c r="U805" t="str">
        <f>VLOOKUP(A805,HR_Metrics_Raw!$1:$1048576,11,FALSE)</f>
        <v>No</v>
      </c>
    </row>
    <row r="806" spans="1:21" x14ac:dyDescent="0.35">
      <c r="A806" s="1" t="s">
        <v>410</v>
      </c>
      <c r="B806" s="1" t="str">
        <f>VLOOKUP(Final_HR_Data!A806,Employee_Master_Raw!$1:$1048576,2,FALSE)</f>
        <v>Amit Das</v>
      </c>
      <c r="C806" s="1" t="str">
        <f>VLOOKUP(A806,Employee_Master_Raw!$1:$1048576,3,FALSE)</f>
        <v>Male</v>
      </c>
      <c r="D806" s="2">
        <f>VLOOKUP(A806,Employee_Master_Raw!$1:$1048576,4,FALSE)</f>
        <v>22</v>
      </c>
      <c r="E806" s="1" t="str">
        <f>VLOOKUP(A806,Employee_Master_Raw!$1:$1048576,5,FALSE)</f>
        <v>Operations</v>
      </c>
      <c r="F806" s="1" t="str">
        <f>VLOOKUP(A806,Employee_Master_Raw!$1:$1048576,6,FALSE)</f>
        <v>Executive</v>
      </c>
      <c r="G806" s="1" t="str">
        <f>VLOOKUP(A806,Employee_Master_Raw!$1:$1048576,7,FALSE)</f>
        <v>Hyderabad</v>
      </c>
      <c r="H806" s="6">
        <f>IF(VLOOKUP(A806,Employee_Master_Raw!$1:$1048576,8,FALSE)=0,"",VLOOKUP(A806,Employee_Master_Raw!$1:$1048576,8,FALSE))</f>
        <v>44265</v>
      </c>
      <c r="I806" t="str">
        <f>VLOOKUP(A806,Employee_Master_Raw!$1:$1048576,9,FALSE)</f>
        <v>Master's</v>
      </c>
      <c r="J806" s="3">
        <f>VLOOKUP(A806,Employee_Master_Raw!$1:$1048576,10,FALSE)</f>
        <v>10</v>
      </c>
      <c r="K806" t="str">
        <f>VLOOKUP(A806,Employee_Master_Raw!$1:$1048576,11,FALSE)</f>
        <v>Priya Sharma</v>
      </c>
      <c r="L806" s="10">
        <f>VLOOKUP(A806,HR_Metrics_Raw!$1:$1048576,2,FALSE)</f>
        <v>117318</v>
      </c>
      <c r="M806" s="3">
        <f>VLOOKUP(A806,HR_Metrics_Raw!$1:$1048576,3,FALSE)</f>
        <v>1</v>
      </c>
      <c r="N806" s="3">
        <f>VLOOKUP(A806,HR_Metrics_Raw!$1:$1048576,4,FALSE)</f>
        <v>1</v>
      </c>
      <c r="O806" s="12">
        <f>VLOOKUP(A806,HR_Metrics_Raw!$1:$1048576,5,FALSE)</f>
        <v>1</v>
      </c>
      <c r="P806" s="3">
        <f>VLOOKUP(A806,HR_Metrics_Raw!$1:$1048576,6,FALSE)</f>
        <v>5</v>
      </c>
      <c r="Q806" t="str">
        <f>VLOOKUP(A806,HR_Metrics_Raw!$1:$1048576,7,FALSE)</f>
        <v>Earned</v>
      </c>
      <c r="R806" t="str">
        <f>VLOOKUP(A806,HR_Metrics_Raw!$1:$1048576,8,FALSE)</f>
        <v>No</v>
      </c>
      <c r="S806" s="3">
        <f>VLOOKUP(A806,HR_Metrics_Raw!$1:$1048576,9,FALSE)</f>
        <v>74</v>
      </c>
      <c r="T806" t="str">
        <f>VLOOKUP(A806,HR_Metrics_Raw!$1:$1048576,10,FALSE)</f>
        <v>No</v>
      </c>
      <c r="U806" t="str">
        <f>VLOOKUP(A806,HR_Metrics_Raw!$1:$1048576,11,FALSE)</f>
        <v>No</v>
      </c>
    </row>
    <row r="807" spans="1:21" x14ac:dyDescent="0.35">
      <c r="A807" s="1" t="s">
        <v>744</v>
      </c>
      <c r="B807" s="1" t="str">
        <f>VLOOKUP(Final_HR_Data!A807,Employee_Master_Raw!$1:$1048576,2,FALSE)</f>
        <v>Arjun Nair</v>
      </c>
      <c r="C807" s="1" t="str">
        <f>VLOOKUP(A807,Employee_Master_Raw!$1:$1048576,3,FALSE)</f>
        <v>Male</v>
      </c>
      <c r="D807" s="2">
        <f>VLOOKUP(A807,Employee_Master_Raw!$1:$1048576,4,FALSE)</f>
        <v>58</v>
      </c>
      <c r="E807" s="1" t="str">
        <f>VLOOKUP(A807,Employee_Master_Raw!$1:$1048576,5,FALSE)</f>
        <v>Operations</v>
      </c>
      <c r="F807" s="1" t="str">
        <f>VLOOKUP(A807,Employee_Master_Raw!$1:$1048576,6,FALSE)</f>
        <v>Developer</v>
      </c>
      <c r="G807" s="1" t="str">
        <f>VLOOKUP(A807,Employee_Master_Raw!$1:$1048576,7,FALSE)</f>
        <v>Delhi</v>
      </c>
      <c r="H807" s="6">
        <f>IF(VLOOKUP(A807,Employee_Master_Raw!$1:$1048576,8,FALSE)=0,"",VLOOKUP(A807,Employee_Master_Raw!$1:$1048576,8,FALSE))</f>
        <v>44073</v>
      </c>
      <c r="I807" t="str">
        <f>VLOOKUP(A807,Employee_Master_Raw!$1:$1048576,9,FALSE)</f>
        <v>MBA</v>
      </c>
      <c r="J807" s="3">
        <f>VLOOKUP(A807,Employee_Master_Raw!$1:$1048576,10,FALSE)</f>
        <v>3</v>
      </c>
      <c r="K807" t="str">
        <f>VLOOKUP(A807,Employee_Master_Raw!$1:$1048576,11,FALSE)</f>
        <v>Anil Menon</v>
      </c>
      <c r="L807" s="10">
        <f>VLOOKUP(A807,HR_Metrics_Raw!$1:$1048576,2,FALSE)</f>
        <v>179515</v>
      </c>
      <c r="M807" s="3">
        <f>VLOOKUP(A807,HR_Metrics_Raw!$1:$1048576,3,FALSE)</f>
        <v>3</v>
      </c>
      <c r="N807" s="3">
        <f>VLOOKUP(A807,HR_Metrics_Raw!$1:$1048576,4,FALSE)</f>
        <v>9</v>
      </c>
      <c r="O807" s="12">
        <f>VLOOKUP(A807,HR_Metrics_Raw!$1:$1048576,5,FALSE)</f>
        <v>0.92900000000000005</v>
      </c>
      <c r="P807" s="3">
        <f>VLOOKUP(A807,HR_Metrics_Raw!$1:$1048576,6,FALSE)</f>
        <v>15</v>
      </c>
      <c r="Q807" t="str">
        <f>VLOOKUP(A807,HR_Metrics_Raw!$1:$1048576,7,FALSE)</f>
        <v>Sick</v>
      </c>
      <c r="R807" t="str">
        <f>VLOOKUP(A807,HR_Metrics_Raw!$1:$1048576,8,FALSE)</f>
        <v>No</v>
      </c>
      <c r="S807" s="3">
        <f>VLOOKUP(A807,HR_Metrics_Raw!$1:$1048576,9,FALSE)</f>
        <v>40</v>
      </c>
      <c r="T807" t="str">
        <f>VLOOKUP(A807,HR_Metrics_Raw!$1:$1048576,10,FALSE)</f>
        <v>No</v>
      </c>
      <c r="U807" t="str">
        <f>VLOOKUP(A807,HR_Metrics_Raw!$1:$1048576,11,FALSE)</f>
        <v>No</v>
      </c>
    </row>
    <row r="808" spans="1:21" x14ac:dyDescent="0.35">
      <c r="A808" s="1" t="s">
        <v>1752</v>
      </c>
      <c r="B808" s="1" t="str">
        <f>VLOOKUP(Final_HR_Data!A808,Employee_Master_Raw!$1:$1048576,2,FALSE)</f>
        <v>Priya Menon</v>
      </c>
      <c r="C808" s="1" t="str">
        <f>VLOOKUP(A808,Employee_Master_Raw!$1:$1048576,3,FALSE)</f>
        <v>Female</v>
      </c>
      <c r="D808" s="2">
        <f>VLOOKUP(A808,Employee_Master_Raw!$1:$1048576,4,FALSE)</f>
        <v>47</v>
      </c>
      <c r="E808" s="1" t="str">
        <f>VLOOKUP(A808,Employee_Master_Raw!$1:$1048576,5,FALSE)</f>
        <v>Customer Support</v>
      </c>
      <c r="F808" s="1" t="str">
        <f>VLOOKUP(A808,Employee_Master_Raw!$1:$1048576,6,FALSE)</f>
        <v>Developer</v>
      </c>
      <c r="G808" s="1" t="str">
        <f>VLOOKUP(A808,Employee_Master_Raw!$1:$1048576,7,FALSE)</f>
        <v>Bangalore</v>
      </c>
      <c r="H808" s="6">
        <f>IF(VLOOKUP(A808,Employee_Master_Raw!$1:$1048576,8,FALSE)=0,"",VLOOKUP(A808,Employee_Master_Raw!$1:$1048576,8,FALSE))</f>
        <v>42448</v>
      </c>
      <c r="I808" t="str">
        <f>VLOOKUP(A808,Employee_Master_Raw!$1:$1048576,9,FALSE)</f>
        <v>MCA</v>
      </c>
      <c r="J808" s="3">
        <f>VLOOKUP(A808,Employee_Master_Raw!$1:$1048576,10,FALSE)</f>
        <v>17</v>
      </c>
      <c r="K808" t="str">
        <f>VLOOKUP(A808,Employee_Master_Raw!$1:$1048576,11,FALSE)</f>
        <v>Anil Menon</v>
      </c>
      <c r="L808" s="10">
        <f>VLOOKUP(A808,HR_Metrics_Raw!$1:$1048576,2,FALSE)</f>
        <v>124310</v>
      </c>
      <c r="M808" s="3">
        <f>VLOOKUP(A808,HR_Metrics_Raw!$1:$1048576,3,FALSE)</f>
        <v>2</v>
      </c>
      <c r="N808" s="3">
        <f>VLOOKUP(A808,HR_Metrics_Raw!$1:$1048576,4,FALSE)</f>
        <v>1</v>
      </c>
      <c r="O808" s="12">
        <f>VLOOKUP(A808,HR_Metrics_Raw!$1:$1048576,5,FALSE)</f>
        <v>0.99099999999999999</v>
      </c>
      <c r="P808" s="3">
        <f>VLOOKUP(A808,HR_Metrics_Raw!$1:$1048576,6,FALSE)</f>
        <v>29</v>
      </c>
      <c r="Q808" t="str">
        <f>VLOOKUP(A808,HR_Metrics_Raw!$1:$1048576,7,FALSE)</f>
        <v>Maternity/Paternity</v>
      </c>
      <c r="R808" t="str">
        <f>VLOOKUP(A808,HR_Metrics_Raw!$1:$1048576,8,FALSE)</f>
        <v>Yes</v>
      </c>
      <c r="S808" s="3">
        <f>VLOOKUP(A808,HR_Metrics_Raw!$1:$1048576,9,FALSE)</f>
        <v>11</v>
      </c>
      <c r="T808" t="str">
        <f>VLOOKUP(A808,HR_Metrics_Raw!$1:$1048576,10,FALSE)</f>
        <v>No</v>
      </c>
      <c r="U808" t="str">
        <f>VLOOKUP(A808,HR_Metrics_Raw!$1:$1048576,11,FALSE)</f>
        <v>No</v>
      </c>
    </row>
    <row r="809" spans="1:21" x14ac:dyDescent="0.35">
      <c r="A809" s="1" t="s">
        <v>2818</v>
      </c>
      <c r="B809" s="1" t="str">
        <f>VLOOKUP(Final_HR_Data!A809,Employee_Master_Raw!$1:$1048576,2,FALSE)</f>
        <v>Ananya Sharma</v>
      </c>
      <c r="C809" s="1" t="str">
        <f>VLOOKUP(A809,Employee_Master_Raw!$1:$1048576,3,FALSE)</f>
        <v>Female</v>
      </c>
      <c r="D809" s="2">
        <f>VLOOKUP(A809,Employee_Master_Raw!$1:$1048576,4,FALSE)</f>
        <v>26</v>
      </c>
      <c r="E809" s="1" t="str">
        <f>VLOOKUP(A809,Employee_Master_Raw!$1:$1048576,5,FALSE)</f>
        <v>Sales</v>
      </c>
      <c r="F809" s="1" t="str">
        <f>VLOOKUP(A809,Employee_Master_Raw!$1:$1048576,6,FALSE)</f>
        <v>Analyst</v>
      </c>
      <c r="G809" s="1" t="str">
        <f>VLOOKUP(A809,Employee_Master_Raw!$1:$1048576,7,FALSE)</f>
        <v>Bangalore</v>
      </c>
      <c r="H809" s="6">
        <f>IF(VLOOKUP(A809,Employee_Master_Raw!$1:$1048576,8,FALSE)=0,"",VLOOKUP(A809,Employee_Master_Raw!$1:$1048576,8,FALSE))</f>
        <v>43822</v>
      </c>
      <c r="I809" t="str">
        <f>VLOOKUP(A809,Employee_Master_Raw!$1:$1048576,9,FALSE)</f>
        <v>Master's</v>
      </c>
      <c r="J809" s="3">
        <f>VLOOKUP(A809,Employee_Master_Raw!$1:$1048576,10,FALSE)</f>
        <v>17</v>
      </c>
      <c r="K809" t="str">
        <f>VLOOKUP(A809,Employee_Master_Raw!$1:$1048576,11,FALSE)</f>
        <v>Priya Sharma</v>
      </c>
      <c r="L809" s="10">
        <f>VLOOKUP(A809,HR_Metrics_Raw!$1:$1048576,2,FALSE)</f>
        <v>168261</v>
      </c>
      <c r="M809" s="3">
        <f>VLOOKUP(A809,HR_Metrics_Raw!$1:$1048576,3,FALSE)</f>
        <v>3</v>
      </c>
      <c r="N809" s="3">
        <f>VLOOKUP(A809,HR_Metrics_Raw!$1:$1048576,4,FALSE)</f>
        <v>1</v>
      </c>
      <c r="O809" s="12">
        <f>VLOOKUP(A809,HR_Metrics_Raw!$1:$1048576,5,FALSE)</f>
        <v>1</v>
      </c>
      <c r="P809" s="3">
        <f>VLOOKUP(A809,HR_Metrics_Raw!$1:$1048576,6,FALSE)</f>
        <v>11</v>
      </c>
      <c r="Q809" t="str">
        <f>VLOOKUP(A809,HR_Metrics_Raw!$1:$1048576,7,FALSE)</f>
        <v>Casual</v>
      </c>
      <c r="R809" t="str">
        <f>VLOOKUP(A809,HR_Metrics_Raw!$1:$1048576,8,FALSE)</f>
        <v>Yes</v>
      </c>
      <c r="S809" s="3">
        <f>VLOOKUP(A809,HR_Metrics_Raw!$1:$1048576,9,FALSE)</f>
        <v>24</v>
      </c>
      <c r="T809" t="str">
        <f>VLOOKUP(A809,HR_Metrics_Raw!$1:$1048576,10,FALSE)</f>
        <v>No</v>
      </c>
      <c r="U809" t="str">
        <f>VLOOKUP(A809,HR_Metrics_Raw!$1:$1048576,11,FALSE)</f>
        <v>No</v>
      </c>
    </row>
    <row r="810" spans="1:21" x14ac:dyDescent="0.35">
      <c r="A810" s="1" t="s">
        <v>47</v>
      </c>
      <c r="B810" s="1" t="str">
        <f>VLOOKUP(Final_HR_Data!A810,Employee_Master_Raw!$1:$1048576,2,FALSE)</f>
        <v>Neha Thomas</v>
      </c>
      <c r="C810" s="1" t="str">
        <f>VLOOKUP(A810,Employee_Master_Raw!$1:$1048576,3,FALSE)</f>
        <v>Female</v>
      </c>
      <c r="D810" s="2">
        <f>VLOOKUP(A810,Employee_Master_Raw!$1:$1048576,4,FALSE)</f>
        <v>24</v>
      </c>
      <c r="E810" s="1" t="str">
        <f>VLOOKUP(A810,Employee_Master_Raw!$1:$1048576,5,FALSE)</f>
        <v>IT</v>
      </c>
      <c r="F810" s="1" t="str">
        <f>VLOOKUP(A810,Employee_Master_Raw!$1:$1048576,6,FALSE)</f>
        <v>Specialist</v>
      </c>
      <c r="G810" s="1" t="str">
        <f>VLOOKUP(A810,Employee_Master_Raw!$1:$1048576,7,FALSE)</f>
        <v>Delhi</v>
      </c>
      <c r="H810" s="6">
        <f>IF(VLOOKUP(A810,Employee_Master_Raw!$1:$1048576,8,FALSE)=0,"",VLOOKUP(A810,Employee_Master_Raw!$1:$1048576,8,FALSE))</f>
        <v>43903</v>
      </c>
      <c r="I810" t="str">
        <f>VLOOKUP(A810,Employee_Master_Raw!$1:$1048576,9,FALSE)</f>
        <v>MCA</v>
      </c>
      <c r="J810" s="3">
        <f>VLOOKUP(A810,Employee_Master_Raw!$1:$1048576,10,FALSE)</f>
        <v>6</v>
      </c>
      <c r="K810" t="str">
        <f>VLOOKUP(A810,Employee_Master_Raw!$1:$1048576,11,FALSE)</f>
        <v>Sneha Thomas</v>
      </c>
      <c r="L810" s="10">
        <f>VLOOKUP(A810,HR_Metrics_Raw!$1:$1048576,2,FALSE)</f>
        <v>148251</v>
      </c>
      <c r="M810" s="3">
        <f>VLOOKUP(A810,HR_Metrics_Raw!$1:$1048576,3,FALSE)</f>
        <v>1</v>
      </c>
      <c r="N810" s="3">
        <f>VLOOKUP(A810,HR_Metrics_Raw!$1:$1048576,4,FALSE)</f>
        <v>2</v>
      </c>
      <c r="O810" s="12">
        <f>VLOOKUP(A810,HR_Metrics_Raw!$1:$1048576,5,FALSE)</f>
        <v>0.89500000000000002</v>
      </c>
      <c r="P810" s="3">
        <f>VLOOKUP(A810,HR_Metrics_Raw!$1:$1048576,6,FALSE)</f>
        <v>16</v>
      </c>
      <c r="Q810" t="str">
        <f>VLOOKUP(A810,HR_Metrics_Raw!$1:$1048576,7,FALSE)</f>
        <v>Unpaid</v>
      </c>
      <c r="R810" t="str">
        <f>VLOOKUP(A810,HR_Metrics_Raw!$1:$1048576,8,FALSE)</f>
        <v>No</v>
      </c>
      <c r="S810" s="3">
        <f>VLOOKUP(A810,HR_Metrics_Raw!$1:$1048576,9,FALSE)</f>
        <v>30</v>
      </c>
      <c r="T810" t="str">
        <f>VLOOKUP(A810,HR_Metrics_Raw!$1:$1048576,10,FALSE)</f>
        <v>No</v>
      </c>
      <c r="U810" t="str">
        <f>VLOOKUP(A810,HR_Metrics_Raw!$1:$1048576,11,FALSE)</f>
        <v>No</v>
      </c>
    </row>
    <row r="811" spans="1:21" x14ac:dyDescent="0.35">
      <c r="A811" s="1" t="s">
        <v>166</v>
      </c>
      <c r="B811" s="1" t="str">
        <f>VLOOKUP(Final_HR_Data!A811,Employee_Master_Raw!$1:$1048576,2,FALSE)</f>
        <v>Arjun Nair</v>
      </c>
      <c r="C811" s="1" t="str">
        <f>VLOOKUP(A811,Employee_Master_Raw!$1:$1048576,3,FALSE)</f>
        <v>Male</v>
      </c>
      <c r="D811" s="2">
        <f>VLOOKUP(A811,Employee_Master_Raw!$1:$1048576,4,FALSE)</f>
        <v>35</v>
      </c>
      <c r="E811" s="1" t="str">
        <f>VLOOKUP(A811,Employee_Master_Raw!$1:$1048576,5,FALSE)</f>
        <v>Unknown</v>
      </c>
      <c r="F811" s="1" t="str">
        <f>VLOOKUP(A811,Employee_Master_Raw!$1:$1048576,6,FALSE)</f>
        <v>Developer</v>
      </c>
      <c r="G811" s="1" t="str">
        <f>VLOOKUP(A811,Employee_Master_Raw!$1:$1048576,7,FALSE)</f>
        <v>Mumbai</v>
      </c>
      <c r="H811" s="6">
        <f>IF(VLOOKUP(A811,Employee_Master_Raw!$1:$1048576,8,FALSE)=0,"",VLOOKUP(A811,Employee_Master_Raw!$1:$1048576,8,FALSE))</f>
        <v>44252</v>
      </c>
      <c r="I811" t="str">
        <f>VLOOKUP(A811,Employee_Master_Raw!$1:$1048576,9,FALSE)</f>
        <v>Master's</v>
      </c>
      <c r="J811" s="3">
        <f>VLOOKUP(A811,Employee_Master_Raw!$1:$1048576,10,FALSE)</f>
        <v>9</v>
      </c>
      <c r="K811" t="str">
        <f>VLOOKUP(A811,Employee_Master_Raw!$1:$1048576,11,FALSE)</f>
        <v>Sneha Thomas</v>
      </c>
      <c r="L811" s="10">
        <f>VLOOKUP(A811,HR_Metrics_Raw!$1:$1048576,2,FALSE)</f>
        <v>57287</v>
      </c>
      <c r="M811" s="3">
        <f>VLOOKUP(A811,HR_Metrics_Raw!$1:$1048576,3,FALSE)</f>
        <v>1</v>
      </c>
      <c r="N811" s="3">
        <f>VLOOKUP(A811,HR_Metrics_Raw!$1:$1048576,4,FALSE)</f>
        <v>6</v>
      </c>
      <c r="O811" s="12">
        <f>VLOOKUP(A811,HR_Metrics_Raw!$1:$1048576,5,FALSE)</f>
        <v>0.85400000000000009</v>
      </c>
      <c r="P811" s="3">
        <f>VLOOKUP(A811,HR_Metrics_Raw!$1:$1048576,6,FALSE)</f>
        <v>15</v>
      </c>
      <c r="Q811" t="str">
        <f>VLOOKUP(A811,HR_Metrics_Raw!$1:$1048576,7,FALSE)</f>
        <v>Maternity/Paternity</v>
      </c>
      <c r="R811" t="str">
        <f>VLOOKUP(A811,HR_Metrics_Raw!$1:$1048576,8,FALSE)</f>
        <v>No</v>
      </c>
      <c r="S811" s="3">
        <f>VLOOKUP(A811,HR_Metrics_Raw!$1:$1048576,9,FALSE)</f>
        <v>51</v>
      </c>
      <c r="T811" t="str">
        <f>VLOOKUP(A811,HR_Metrics_Raw!$1:$1048576,10,FALSE)</f>
        <v>Yes</v>
      </c>
      <c r="U811" t="str">
        <f>VLOOKUP(A811,HR_Metrics_Raw!$1:$1048576,11,FALSE)</f>
        <v>No</v>
      </c>
    </row>
    <row r="812" spans="1:21" x14ac:dyDescent="0.35">
      <c r="A812" s="1" t="s">
        <v>332</v>
      </c>
      <c r="B812" s="1" t="str">
        <f>VLOOKUP(Final_HR_Data!A812,Employee_Master_Raw!$1:$1048576,2,FALSE)</f>
        <v>Neha Thomas</v>
      </c>
      <c r="C812" s="1" t="str">
        <f>VLOOKUP(A812,Employee_Master_Raw!$1:$1048576,3,FALSE)</f>
        <v>Female</v>
      </c>
      <c r="D812" s="2">
        <f>VLOOKUP(A812,Employee_Master_Raw!$1:$1048576,4,FALSE)</f>
        <v>29</v>
      </c>
      <c r="E812" s="1" t="str">
        <f>VLOOKUP(A812,Employee_Master_Raw!$1:$1048576,5,FALSE)</f>
        <v>Marketing</v>
      </c>
      <c r="F812" s="1" t="str">
        <f>VLOOKUP(A812,Employee_Master_Raw!$1:$1048576,6,FALSE)</f>
        <v>Executive</v>
      </c>
      <c r="G812" s="1" t="str">
        <f>VLOOKUP(A812,Employee_Master_Raw!$1:$1048576,7,FALSE)</f>
        <v>Bangalore</v>
      </c>
      <c r="H812" s="6">
        <f>IF(VLOOKUP(A812,Employee_Master_Raw!$1:$1048576,8,FALSE)=0,"",VLOOKUP(A812,Employee_Master_Raw!$1:$1048576,8,FALSE))</f>
        <v>45870</v>
      </c>
      <c r="I812" t="str">
        <f>VLOOKUP(A812,Employee_Master_Raw!$1:$1048576,9,FALSE)</f>
        <v>Bachelor's</v>
      </c>
      <c r="J812" s="3">
        <f>VLOOKUP(A812,Employee_Master_Raw!$1:$1048576,10,FALSE)</f>
        <v>1</v>
      </c>
      <c r="K812" t="str">
        <f>VLOOKUP(A812,Employee_Master_Raw!$1:$1048576,11,FALSE)</f>
        <v>Rahul Nair</v>
      </c>
      <c r="L812" s="10">
        <f>VLOOKUP(A812,HR_Metrics_Raw!$1:$1048576,2,FALSE)</f>
        <v>145572</v>
      </c>
      <c r="M812" s="3">
        <f>VLOOKUP(A812,HR_Metrics_Raw!$1:$1048576,3,FALSE)</f>
        <v>3</v>
      </c>
      <c r="N812" s="3">
        <f>VLOOKUP(A812,HR_Metrics_Raw!$1:$1048576,4,FALSE)</f>
        <v>3</v>
      </c>
      <c r="O812" s="12">
        <f>VLOOKUP(A812,HR_Metrics_Raw!$1:$1048576,5,FALSE)</f>
        <v>0.88099999999999989</v>
      </c>
      <c r="P812" s="3">
        <f>VLOOKUP(A812,HR_Metrics_Raw!$1:$1048576,6,FALSE)</f>
        <v>25</v>
      </c>
      <c r="Q812" t="str">
        <f>VLOOKUP(A812,HR_Metrics_Raw!$1:$1048576,7,FALSE)</f>
        <v>Maternity/Paternity</v>
      </c>
      <c r="R812" t="str">
        <f>VLOOKUP(A812,HR_Metrics_Raw!$1:$1048576,8,FALSE)</f>
        <v>No</v>
      </c>
      <c r="S812" s="3">
        <f>VLOOKUP(A812,HR_Metrics_Raw!$1:$1048576,9,FALSE)</f>
        <v>20</v>
      </c>
      <c r="T812" t="str">
        <f>VLOOKUP(A812,HR_Metrics_Raw!$1:$1048576,10,FALSE)</f>
        <v>No</v>
      </c>
      <c r="U812" t="str">
        <f>VLOOKUP(A812,HR_Metrics_Raw!$1:$1048576,11,FALSE)</f>
        <v>No</v>
      </c>
    </row>
    <row r="813" spans="1:21" x14ac:dyDescent="0.35">
      <c r="A813" s="1" t="s">
        <v>2489</v>
      </c>
      <c r="B813" s="1" t="str">
        <f>VLOOKUP(Final_HR_Data!A813,Employee_Master_Raw!$1:$1048576,2,FALSE)</f>
        <v>Kiran Patel</v>
      </c>
      <c r="C813" s="1" t="str">
        <f>VLOOKUP(A813,Employee_Master_Raw!$1:$1048576,3,FALSE)</f>
        <v>Male</v>
      </c>
      <c r="D813" s="2">
        <f>VLOOKUP(A813,Employee_Master_Raw!$1:$1048576,4,FALSE)</f>
        <v>35</v>
      </c>
      <c r="E813" s="1" t="str">
        <f>VLOOKUP(A813,Employee_Master_Raw!$1:$1048576,5,FALSE)</f>
        <v>Sales</v>
      </c>
      <c r="F813" s="1" t="str">
        <f>VLOOKUP(A813,Employee_Master_Raw!$1:$1048576,6,FALSE)</f>
        <v>Manager</v>
      </c>
      <c r="G813" s="1" t="str">
        <f>VLOOKUP(A813,Employee_Master_Raw!$1:$1048576,7,FALSE)</f>
        <v>Hyderabad</v>
      </c>
      <c r="H813" s="6">
        <f>IF(VLOOKUP(A813,Employee_Master_Raw!$1:$1048576,8,FALSE)=0,"",VLOOKUP(A813,Employee_Master_Raw!$1:$1048576,8,FALSE))</f>
        <v>43324</v>
      </c>
      <c r="I813" t="str">
        <f>VLOOKUP(A813,Employee_Master_Raw!$1:$1048576,9,FALSE)</f>
        <v>MBA</v>
      </c>
      <c r="J813" s="3">
        <f>VLOOKUP(A813,Employee_Master_Raw!$1:$1048576,10,FALSE)</f>
        <v>7</v>
      </c>
      <c r="K813" t="str">
        <f>VLOOKUP(A813,Employee_Master_Raw!$1:$1048576,11,FALSE)</f>
        <v>Sneha Thomas</v>
      </c>
      <c r="L813" s="10">
        <f>VLOOKUP(A813,HR_Metrics_Raw!$1:$1048576,2,FALSE)</f>
        <v>41172</v>
      </c>
      <c r="M813" s="3">
        <f>VLOOKUP(A813,HR_Metrics_Raw!$1:$1048576,3,FALSE)</f>
        <v>3</v>
      </c>
      <c r="N813" s="3">
        <f>VLOOKUP(A813,HR_Metrics_Raw!$1:$1048576,4,FALSE)</f>
        <v>6</v>
      </c>
      <c r="O813" s="12">
        <f>VLOOKUP(A813,HR_Metrics_Raw!$1:$1048576,5,FALSE)</f>
        <v>0.98099999999999998</v>
      </c>
      <c r="P813" s="3">
        <f>VLOOKUP(A813,HR_Metrics_Raw!$1:$1048576,6,FALSE)</f>
        <v>12</v>
      </c>
      <c r="Q813" t="str">
        <f>VLOOKUP(A813,HR_Metrics_Raw!$1:$1048576,7,FALSE)</f>
        <v>Earned</v>
      </c>
      <c r="R813" t="str">
        <f>VLOOKUP(A813,HR_Metrics_Raw!$1:$1048576,8,FALSE)</f>
        <v>No</v>
      </c>
      <c r="S813" s="3">
        <f>VLOOKUP(A813,HR_Metrics_Raw!$1:$1048576,9,FALSE)</f>
        <v>12</v>
      </c>
      <c r="T813" t="str">
        <f>VLOOKUP(A813,HR_Metrics_Raw!$1:$1048576,10,FALSE)</f>
        <v>No</v>
      </c>
      <c r="U813" t="str">
        <f>VLOOKUP(A813,HR_Metrics_Raw!$1:$1048576,11,FALSE)</f>
        <v>Yes</v>
      </c>
    </row>
    <row r="814" spans="1:21" x14ac:dyDescent="0.35">
      <c r="A814" s="1" t="s">
        <v>2426</v>
      </c>
      <c r="B814" s="1" t="str">
        <f>VLOOKUP(Final_HR_Data!A814,Employee_Master_Raw!$1:$1048576,2,FALSE)</f>
        <v>Priya Menon</v>
      </c>
      <c r="C814" s="1" t="str">
        <f>VLOOKUP(A814,Employee_Master_Raw!$1:$1048576,3,FALSE)</f>
        <v>Male</v>
      </c>
      <c r="D814" s="2">
        <f>VLOOKUP(A814,Employee_Master_Raw!$1:$1048576,4,FALSE)</f>
        <v>50</v>
      </c>
      <c r="E814" s="1" t="str">
        <f>VLOOKUP(A814,Employee_Master_Raw!$1:$1048576,5,FALSE)</f>
        <v>HR</v>
      </c>
      <c r="F814" s="1" t="str">
        <f>VLOOKUP(A814,Employee_Master_Raw!$1:$1048576,6,FALSE)</f>
        <v>Analyst</v>
      </c>
      <c r="G814" s="1" t="str">
        <f>VLOOKUP(A814,Employee_Master_Raw!$1:$1048576,7,FALSE)</f>
        <v>Kochi</v>
      </c>
      <c r="H814" s="6">
        <f>IF(VLOOKUP(A814,Employee_Master_Raw!$1:$1048576,8,FALSE)=0,"",VLOOKUP(A814,Employee_Master_Raw!$1:$1048576,8,FALSE))</f>
        <v>45672</v>
      </c>
      <c r="I814" t="str">
        <f>VLOOKUP(A814,Employee_Master_Raw!$1:$1048576,9,FALSE)</f>
        <v>Bachelor's</v>
      </c>
      <c r="J814" s="3">
        <f>VLOOKUP(A814,Employee_Master_Raw!$1:$1048576,10,FALSE)</f>
        <v>20</v>
      </c>
      <c r="K814" t="str">
        <f>VLOOKUP(A814,Employee_Master_Raw!$1:$1048576,11,FALSE)</f>
        <v>Sneha Thomas</v>
      </c>
      <c r="L814" s="10">
        <f>VLOOKUP(A814,HR_Metrics_Raw!$1:$1048576,2,FALSE)</f>
        <v>27224</v>
      </c>
      <c r="M814" s="3">
        <f>VLOOKUP(A814,HR_Metrics_Raw!$1:$1048576,3,FALSE)</f>
        <v>3</v>
      </c>
      <c r="N814" s="3">
        <f>VLOOKUP(A814,HR_Metrics_Raw!$1:$1048576,4,FALSE)</f>
        <v>1</v>
      </c>
      <c r="O814" s="12">
        <f>VLOOKUP(A814,HR_Metrics_Raw!$1:$1048576,5,FALSE)</f>
        <v>0.90400000000000003</v>
      </c>
      <c r="P814" s="3">
        <f>VLOOKUP(A814,HR_Metrics_Raw!$1:$1048576,6,FALSE)</f>
        <v>2</v>
      </c>
      <c r="Q814" t="str">
        <f>VLOOKUP(A814,HR_Metrics_Raw!$1:$1048576,7,FALSE)</f>
        <v>Maternity/Paternity</v>
      </c>
      <c r="R814" t="str">
        <f>VLOOKUP(A814,HR_Metrics_Raw!$1:$1048576,8,FALSE)</f>
        <v>No</v>
      </c>
      <c r="S814" s="3">
        <f>VLOOKUP(A814,HR_Metrics_Raw!$1:$1048576,9,FALSE)</f>
        <v>31</v>
      </c>
      <c r="T814" t="str">
        <f>VLOOKUP(A814,HR_Metrics_Raw!$1:$1048576,10,FALSE)</f>
        <v>No</v>
      </c>
      <c r="U814" t="str">
        <f>VLOOKUP(A814,HR_Metrics_Raw!$1:$1048576,11,FALSE)</f>
        <v>No</v>
      </c>
    </row>
    <row r="815" spans="1:21" x14ac:dyDescent="0.35">
      <c r="A815" s="1" t="s">
        <v>2260</v>
      </c>
      <c r="B815" s="1" t="str">
        <f>VLOOKUP(Final_HR_Data!A815,Employee_Master_Raw!$1:$1048576,2,FALSE)</f>
        <v>Ananya Sharma</v>
      </c>
      <c r="C815" s="1" t="str">
        <f>VLOOKUP(A815,Employee_Master_Raw!$1:$1048576,3,FALSE)</f>
        <v>Male</v>
      </c>
      <c r="D815" s="2">
        <f>VLOOKUP(A815,Employee_Master_Raw!$1:$1048576,4,FALSE)</f>
        <v>37</v>
      </c>
      <c r="E815" s="1" t="str">
        <f>VLOOKUP(A815,Employee_Master_Raw!$1:$1048576,5,FALSE)</f>
        <v>Finance</v>
      </c>
      <c r="F815" s="1" t="str">
        <f>VLOOKUP(A815,Employee_Master_Raw!$1:$1048576,6,FALSE)</f>
        <v>Specialist</v>
      </c>
      <c r="G815" s="1" t="str">
        <f>VLOOKUP(A815,Employee_Master_Raw!$1:$1048576,7,FALSE)</f>
        <v>Unknown</v>
      </c>
      <c r="H815" s="6">
        <f>IF(VLOOKUP(A815,Employee_Master_Raw!$1:$1048576,8,FALSE)=0,"",VLOOKUP(A815,Employee_Master_Raw!$1:$1048576,8,FALSE))</f>
        <v>43939</v>
      </c>
      <c r="I815" t="str">
        <f>VLOOKUP(A815,Employee_Master_Raw!$1:$1048576,9,FALSE)</f>
        <v>MCA</v>
      </c>
      <c r="J815" s="3">
        <f>VLOOKUP(A815,Employee_Master_Raw!$1:$1048576,10,FALSE)</f>
        <v>19</v>
      </c>
      <c r="K815" t="str">
        <f>VLOOKUP(A815,Employee_Master_Raw!$1:$1048576,11,FALSE)</f>
        <v>Rahul Nair</v>
      </c>
      <c r="L815" s="10">
        <f>VLOOKUP(A815,HR_Metrics_Raw!$1:$1048576,2,FALSE)</f>
        <v>142175</v>
      </c>
      <c r="M815" s="3">
        <f>VLOOKUP(A815,HR_Metrics_Raw!$1:$1048576,3,FALSE)</f>
        <v>4</v>
      </c>
      <c r="N815" s="3">
        <f>VLOOKUP(A815,HR_Metrics_Raw!$1:$1048576,4,FALSE)</f>
        <v>9</v>
      </c>
      <c r="O815" s="12">
        <f>VLOOKUP(A815,HR_Metrics_Raw!$1:$1048576,5,FALSE)</f>
        <v>0.96400000000000008</v>
      </c>
      <c r="P815" s="3">
        <f>VLOOKUP(A815,HR_Metrics_Raw!$1:$1048576,6,FALSE)</f>
        <v>20</v>
      </c>
      <c r="Q815" t="str">
        <f>VLOOKUP(A815,HR_Metrics_Raw!$1:$1048576,7,FALSE)</f>
        <v>Sick</v>
      </c>
      <c r="R815" t="str">
        <f>VLOOKUP(A815,HR_Metrics_Raw!$1:$1048576,8,FALSE)</f>
        <v>No</v>
      </c>
      <c r="S815" s="3">
        <f>VLOOKUP(A815,HR_Metrics_Raw!$1:$1048576,9,FALSE)</f>
        <v>10</v>
      </c>
      <c r="T815" t="str">
        <f>VLOOKUP(A815,HR_Metrics_Raw!$1:$1048576,10,FALSE)</f>
        <v>No</v>
      </c>
      <c r="U815" t="str">
        <f>VLOOKUP(A815,HR_Metrics_Raw!$1:$1048576,11,FALSE)</f>
        <v>No</v>
      </c>
    </row>
    <row r="816" spans="1:21" x14ac:dyDescent="0.35">
      <c r="A816" s="1" t="s">
        <v>1897</v>
      </c>
      <c r="B816" s="1" t="str">
        <f>VLOOKUP(Final_HR_Data!A816,Employee_Master_Raw!$1:$1048576,2,FALSE)</f>
        <v>Kiran Patel</v>
      </c>
      <c r="C816" s="1" t="str">
        <f>VLOOKUP(A816,Employee_Master_Raw!$1:$1048576,3,FALSE)</f>
        <v>Female</v>
      </c>
      <c r="D816" s="2">
        <f>VLOOKUP(A816,Employee_Master_Raw!$1:$1048576,4,FALSE)</f>
        <v>60</v>
      </c>
      <c r="E816" s="1" t="str">
        <f>VLOOKUP(A816,Employee_Master_Raw!$1:$1048576,5,FALSE)</f>
        <v>Marketing</v>
      </c>
      <c r="F816" s="1" t="str">
        <f>VLOOKUP(A816,Employee_Master_Raw!$1:$1048576,6,FALSE)</f>
        <v>Developer</v>
      </c>
      <c r="G816" s="1" t="str">
        <f>VLOOKUP(A816,Employee_Master_Raw!$1:$1048576,7,FALSE)</f>
        <v>Kochi</v>
      </c>
      <c r="H816" s="6">
        <f>IF(VLOOKUP(A816,Employee_Master_Raw!$1:$1048576,8,FALSE)=0,"",VLOOKUP(A816,Employee_Master_Raw!$1:$1048576,8,FALSE))</f>
        <v>42655</v>
      </c>
      <c r="I816" t="str">
        <f>VLOOKUP(A816,Employee_Master_Raw!$1:$1048576,9,FALSE)</f>
        <v>Master's</v>
      </c>
      <c r="J816" s="3">
        <f>VLOOKUP(A816,Employee_Master_Raw!$1:$1048576,10,FALSE)</f>
        <v>20</v>
      </c>
      <c r="K816" t="str">
        <f>VLOOKUP(A816,Employee_Master_Raw!$1:$1048576,11,FALSE)</f>
        <v>Anil Menon</v>
      </c>
      <c r="L816" s="10">
        <f>VLOOKUP(A816,HR_Metrics_Raw!$1:$1048576,2,FALSE)</f>
        <v>91157</v>
      </c>
      <c r="M816" s="3">
        <f>VLOOKUP(A816,HR_Metrics_Raw!$1:$1048576,3,FALSE)</f>
        <v>3</v>
      </c>
      <c r="N816" s="3">
        <f>VLOOKUP(A816,HR_Metrics_Raw!$1:$1048576,4,FALSE)</f>
        <v>2</v>
      </c>
      <c r="O816" s="12">
        <f>VLOOKUP(A816,HR_Metrics_Raw!$1:$1048576,5,FALSE)</f>
        <v>0.998</v>
      </c>
      <c r="P816" s="3">
        <f>VLOOKUP(A816,HR_Metrics_Raw!$1:$1048576,6,FALSE)</f>
        <v>22</v>
      </c>
      <c r="Q816" t="str">
        <f>VLOOKUP(A816,HR_Metrics_Raw!$1:$1048576,7,FALSE)</f>
        <v>Maternity/Paternity</v>
      </c>
      <c r="R816" t="str">
        <f>VLOOKUP(A816,HR_Metrics_Raw!$1:$1048576,8,FALSE)</f>
        <v>Yes</v>
      </c>
      <c r="S816" s="3">
        <f>VLOOKUP(A816,HR_Metrics_Raw!$1:$1048576,9,FALSE)</f>
        <v>68</v>
      </c>
      <c r="T816" t="str">
        <f>VLOOKUP(A816,HR_Metrics_Raw!$1:$1048576,10,FALSE)</f>
        <v>Yes</v>
      </c>
      <c r="U816" t="str">
        <f>VLOOKUP(A816,HR_Metrics_Raw!$1:$1048576,11,FALSE)</f>
        <v>No</v>
      </c>
    </row>
    <row r="817" spans="1:21" x14ac:dyDescent="0.35">
      <c r="A817" s="1" t="s">
        <v>444</v>
      </c>
      <c r="B817" s="1" t="str">
        <f>VLOOKUP(Final_HR_Data!A817,Employee_Master_Raw!$1:$1048576,2,FALSE)</f>
        <v>Ananya Sharma</v>
      </c>
      <c r="C817" s="1" t="str">
        <f>VLOOKUP(A817,Employee_Master_Raw!$1:$1048576,3,FALSE)</f>
        <v>Male</v>
      </c>
      <c r="D817" s="2">
        <f>VLOOKUP(A817,Employee_Master_Raw!$1:$1048576,4,FALSE)</f>
        <v>21</v>
      </c>
      <c r="E817" s="1" t="str">
        <f>VLOOKUP(A817,Employee_Master_Raw!$1:$1048576,5,FALSE)</f>
        <v>IT</v>
      </c>
      <c r="F817" s="1" t="str">
        <f>VLOOKUP(A817,Employee_Master_Raw!$1:$1048576,6,FALSE)</f>
        <v>Analyst</v>
      </c>
      <c r="G817" s="1" t="str">
        <f>VLOOKUP(A817,Employee_Master_Raw!$1:$1048576,7,FALSE)</f>
        <v>Kochi</v>
      </c>
      <c r="H817" s="6">
        <f>IF(VLOOKUP(A817,Employee_Master_Raw!$1:$1048576,8,FALSE)=0,"",VLOOKUP(A817,Employee_Master_Raw!$1:$1048576,8,FALSE))</f>
        <v>43929</v>
      </c>
      <c r="I817" t="str">
        <f>VLOOKUP(A817,Employee_Master_Raw!$1:$1048576,9,FALSE)</f>
        <v>MCA</v>
      </c>
      <c r="J817" s="3">
        <f>VLOOKUP(A817,Employee_Master_Raw!$1:$1048576,10,FALSE)</f>
        <v>15</v>
      </c>
      <c r="K817" t="str">
        <f>VLOOKUP(A817,Employee_Master_Raw!$1:$1048576,11,FALSE)</f>
        <v>Priya Sharma</v>
      </c>
      <c r="L817" s="10">
        <f>VLOOKUP(A817,HR_Metrics_Raw!$1:$1048576,2,FALSE)</f>
        <v>133161</v>
      </c>
      <c r="M817" s="3">
        <f>VLOOKUP(A817,HR_Metrics_Raw!$1:$1048576,3,FALSE)</f>
        <v>3</v>
      </c>
      <c r="N817" s="3">
        <f>VLOOKUP(A817,HR_Metrics_Raw!$1:$1048576,4,FALSE)</f>
        <v>8</v>
      </c>
      <c r="O817" s="12">
        <f>VLOOKUP(A817,HR_Metrics_Raw!$1:$1048576,5,FALSE)</f>
        <v>0.94700000000000006</v>
      </c>
      <c r="P817" s="3">
        <f>VLOOKUP(A817,HR_Metrics_Raw!$1:$1048576,6,FALSE)</f>
        <v>11</v>
      </c>
      <c r="Q817" t="str">
        <f>VLOOKUP(A817,HR_Metrics_Raw!$1:$1048576,7,FALSE)</f>
        <v>Casual</v>
      </c>
      <c r="R817" t="str">
        <f>VLOOKUP(A817,HR_Metrics_Raw!$1:$1048576,8,FALSE)</f>
        <v>No</v>
      </c>
      <c r="S817" s="3">
        <f>VLOOKUP(A817,HR_Metrics_Raw!$1:$1048576,9,FALSE)</f>
        <v>5</v>
      </c>
      <c r="T817" t="str">
        <f>VLOOKUP(A817,HR_Metrics_Raw!$1:$1048576,10,FALSE)</f>
        <v>No</v>
      </c>
      <c r="U817" t="str">
        <f>VLOOKUP(A817,HR_Metrics_Raw!$1:$1048576,11,FALSE)</f>
        <v>No</v>
      </c>
    </row>
    <row r="818" spans="1:21" x14ac:dyDescent="0.35">
      <c r="A818" s="1" t="s">
        <v>1544</v>
      </c>
      <c r="B818" s="1" t="str">
        <f>VLOOKUP(Final_HR_Data!A818,Employee_Master_Raw!$1:$1048576,2,FALSE)</f>
        <v>Sneha Iyer</v>
      </c>
      <c r="C818" s="1" t="str">
        <f>VLOOKUP(A818,Employee_Master_Raw!$1:$1048576,3,FALSE)</f>
        <v>Female</v>
      </c>
      <c r="D818" s="2">
        <f>VLOOKUP(A818,Employee_Master_Raw!$1:$1048576,4,FALSE)</f>
        <v>36</v>
      </c>
      <c r="E818" s="1" t="str">
        <f>VLOOKUP(A818,Employee_Master_Raw!$1:$1048576,5,FALSE)</f>
        <v>IT</v>
      </c>
      <c r="F818" s="1" t="str">
        <f>VLOOKUP(A818,Employee_Master_Raw!$1:$1048576,6,FALSE)</f>
        <v>Analyst</v>
      </c>
      <c r="G818" s="1" t="str">
        <f>VLOOKUP(A818,Employee_Master_Raw!$1:$1048576,7,FALSE)</f>
        <v>Chennai</v>
      </c>
      <c r="H818" s="6">
        <f>IF(VLOOKUP(A818,Employee_Master_Raw!$1:$1048576,8,FALSE)=0,"",VLOOKUP(A818,Employee_Master_Raw!$1:$1048576,8,FALSE))</f>
        <v>42873</v>
      </c>
      <c r="I818" t="str">
        <f>VLOOKUP(A818,Employee_Master_Raw!$1:$1048576,9,FALSE)</f>
        <v>MBA</v>
      </c>
      <c r="J818" s="3">
        <f>VLOOKUP(A818,Employee_Master_Raw!$1:$1048576,10,FALSE)</f>
        <v>15</v>
      </c>
      <c r="K818" t="str">
        <f>VLOOKUP(A818,Employee_Master_Raw!$1:$1048576,11,FALSE)</f>
        <v>Rahul Nair</v>
      </c>
      <c r="L818" s="10">
        <f>VLOOKUP(A818,HR_Metrics_Raw!$1:$1048576,2,FALSE)</f>
        <v>179263</v>
      </c>
      <c r="M818" s="3">
        <f>VLOOKUP(A818,HR_Metrics_Raw!$1:$1048576,3,FALSE)</f>
        <v>5</v>
      </c>
      <c r="N818" s="3">
        <f>VLOOKUP(A818,HR_Metrics_Raw!$1:$1048576,4,FALSE)</f>
        <v>8</v>
      </c>
      <c r="O818" s="12">
        <f>VLOOKUP(A818,HR_Metrics_Raw!$1:$1048576,5,FALSE)</f>
        <v>0.98099999999999998</v>
      </c>
      <c r="P818" s="3">
        <f>VLOOKUP(A818,HR_Metrics_Raw!$1:$1048576,6,FALSE)</f>
        <v>5</v>
      </c>
      <c r="Q818" t="str">
        <f>VLOOKUP(A818,HR_Metrics_Raw!$1:$1048576,7,FALSE)</f>
        <v>Unpaid</v>
      </c>
      <c r="R818" t="str">
        <f>VLOOKUP(A818,HR_Metrics_Raw!$1:$1048576,8,FALSE)</f>
        <v>No</v>
      </c>
      <c r="S818" s="3">
        <f>VLOOKUP(A818,HR_Metrics_Raw!$1:$1048576,9,FALSE)</f>
        <v>28</v>
      </c>
      <c r="T818" t="str">
        <f>VLOOKUP(A818,HR_Metrics_Raw!$1:$1048576,10,FALSE)</f>
        <v>No</v>
      </c>
      <c r="U818" t="str">
        <f>VLOOKUP(A818,HR_Metrics_Raw!$1:$1048576,11,FALSE)</f>
        <v>No</v>
      </c>
    </row>
    <row r="819" spans="1:21" x14ac:dyDescent="0.35">
      <c r="A819" s="1" t="s">
        <v>937</v>
      </c>
      <c r="B819" s="1" t="str">
        <f>VLOOKUP(Final_HR_Data!A819,Employee_Master_Raw!$1:$1048576,2,FALSE)</f>
        <v>Amit Das</v>
      </c>
      <c r="C819" s="1" t="str">
        <f>VLOOKUP(A819,Employee_Master_Raw!$1:$1048576,3,FALSE)</f>
        <v>Male</v>
      </c>
      <c r="D819" s="2">
        <f>VLOOKUP(A819,Employee_Master_Raw!$1:$1048576,4,FALSE)</f>
        <v>60</v>
      </c>
      <c r="E819" s="1" t="str">
        <f>VLOOKUP(A819,Employee_Master_Raw!$1:$1048576,5,FALSE)</f>
        <v>IT</v>
      </c>
      <c r="F819" s="1" t="str">
        <f>VLOOKUP(A819,Employee_Master_Raw!$1:$1048576,6,FALSE)</f>
        <v>Analyst</v>
      </c>
      <c r="G819" s="1" t="str">
        <f>VLOOKUP(A819,Employee_Master_Raw!$1:$1048576,7,FALSE)</f>
        <v>Kochi</v>
      </c>
      <c r="H819" s="6">
        <f>IF(VLOOKUP(A819,Employee_Master_Raw!$1:$1048576,8,FALSE)=0,"",VLOOKUP(A819,Employee_Master_Raw!$1:$1048576,8,FALSE))</f>
        <v>42452</v>
      </c>
      <c r="I819" t="str">
        <f>VLOOKUP(A819,Employee_Master_Raw!$1:$1048576,9,FALSE)</f>
        <v>Master's</v>
      </c>
      <c r="J819" s="3">
        <f>VLOOKUP(A819,Employee_Master_Raw!$1:$1048576,10,FALSE)</f>
        <v>15</v>
      </c>
      <c r="K819" t="str">
        <f>VLOOKUP(A819,Employee_Master_Raw!$1:$1048576,11,FALSE)</f>
        <v>Anil Menon</v>
      </c>
      <c r="L819" s="10">
        <f>VLOOKUP(A819,HR_Metrics_Raw!$1:$1048576,2,FALSE)</f>
        <v>151151</v>
      </c>
      <c r="M819" s="3">
        <f>VLOOKUP(A819,HR_Metrics_Raw!$1:$1048576,3,FALSE)</f>
        <v>4</v>
      </c>
      <c r="N819" s="3">
        <f>VLOOKUP(A819,HR_Metrics_Raw!$1:$1048576,4,FALSE)</f>
        <v>3</v>
      </c>
      <c r="O819" s="12">
        <f>VLOOKUP(A819,HR_Metrics_Raw!$1:$1048576,5,FALSE)</f>
        <v>0.84400000000000008</v>
      </c>
      <c r="P819" s="3">
        <f>VLOOKUP(A819,HR_Metrics_Raw!$1:$1048576,6,FALSE)</f>
        <v>9</v>
      </c>
      <c r="Q819" t="str">
        <f>VLOOKUP(A819,HR_Metrics_Raw!$1:$1048576,7,FALSE)</f>
        <v>Unknown</v>
      </c>
      <c r="R819" t="str">
        <f>VLOOKUP(A819,HR_Metrics_Raw!$1:$1048576,8,FALSE)</f>
        <v>No</v>
      </c>
      <c r="S819" s="3">
        <f>VLOOKUP(A819,HR_Metrics_Raw!$1:$1048576,9,FALSE)</f>
        <v>59</v>
      </c>
      <c r="T819" t="str">
        <f>VLOOKUP(A819,HR_Metrics_Raw!$1:$1048576,10,FALSE)</f>
        <v>Yes</v>
      </c>
      <c r="U819" t="str">
        <f>VLOOKUP(A819,HR_Metrics_Raw!$1:$1048576,11,FALSE)</f>
        <v>No</v>
      </c>
    </row>
    <row r="820" spans="1:21" x14ac:dyDescent="0.35">
      <c r="A820" s="1" t="s">
        <v>677</v>
      </c>
      <c r="B820" s="1" t="str">
        <f>VLOOKUP(Final_HR_Data!A820,Employee_Master_Raw!$1:$1048576,2,FALSE)</f>
        <v>Ananya Sharma</v>
      </c>
      <c r="C820" s="1" t="str">
        <f>VLOOKUP(A820,Employee_Master_Raw!$1:$1048576,3,FALSE)</f>
        <v>Male</v>
      </c>
      <c r="D820" s="2">
        <f>VLOOKUP(A820,Employee_Master_Raw!$1:$1048576,4,FALSE)</f>
        <v>46</v>
      </c>
      <c r="E820" s="1" t="str">
        <f>VLOOKUP(A820,Employee_Master_Raw!$1:$1048576,5,FALSE)</f>
        <v>Sales</v>
      </c>
      <c r="F820" s="1" t="str">
        <f>VLOOKUP(A820,Employee_Master_Raw!$1:$1048576,6,FALSE)</f>
        <v>Developer</v>
      </c>
      <c r="G820" s="1" t="str">
        <f>VLOOKUP(A820,Employee_Master_Raw!$1:$1048576,7,FALSE)</f>
        <v>Hyderabad</v>
      </c>
      <c r="H820" s="6">
        <f>IF(VLOOKUP(A820,Employee_Master_Raw!$1:$1048576,8,FALSE)=0,"",VLOOKUP(A820,Employee_Master_Raw!$1:$1048576,8,FALSE))</f>
        <v>42559</v>
      </c>
      <c r="I820" t="str">
        <f>VLOOKUP(A820,Employee_Master_Raw!$1:$1048576,9,FALSE)</f>
        <v>Bachelor's</v>
      </c>
      <c r="J820" s="3">
        <f>VLOOKUP(A820,Employee_Master_Raw!$1:$1048576,10,FALSE)</f>
        <v>3</v>
      </c>
      <c r="K820" t="str">
        <f>VLOOKUP(A820,Employee_Master_Raw!$1:$1048576,11,FALSE)</f>
        <v>Rahul Nair</v>
      </c>
      <c r="L820" s="10">
        <f>VLOOKUP(A820,HR_Metrics_Raw!$1:$1048576,2,FALSE)</f>
        <v>152704</v>
      </c>
      <c r="M820" s="3">
        <f>VLOOKUP(A820,HR_Metrics_Raw!$1:$1048576,3,FALSE)</f>
        <v>3</v>
      </c>
      <c r="N820" s="3">
        <f>VLOOKUP(A820,HR_Metrics_Raw!$1:$1048576,4,FALSE)</f>
        <v>1</v>
      </c>
      <c r="O820" s="12">
        <f>VLOOKUP(A820,HR_Metrics_Raw!$1:$1048576,5,FALSE)</f>
        <v>0.84599999999999997</v>
      </c>
      <c r="P820" s="3">
        <f>VLOOKUP(A820,HR_Metrics_Raw!$1:$1048576,6,FALSE)</f>
        <v>1</v>
      </c>
      <c r="Q820" t="str">
        <f>VLOOKUP(A820,HR_Metrics_Raw!$1:$1048576,7,FALSE)</f>
        <v>Maternity/Paternity</v>
      </c>
      <c r="R820" t="str">
        <f>VLOOKUP(A820,HR_Metrics_Raw!$1:$1048576,8,FALSE)</f>
        <v>No</v>
      </c>
      <c r="S820" s="3">
        <f>VLOOKUP(A820,HR_Metrics_Raw!$1:$1048576,9,FALSE)</f>
        <v>79</v>
      </c>
      <c r="T820" t="str">
        <f>VLOOKUP(A820,HR_Metrics_Raw!$1:$1048576,10,FALSE)</f>
        <v>No</v>
      </c>
      <c r="U820" t="str">
        <f>VLOOKUP(A820,HR_Metrics_Raw!$1:$1048576,11,FALSE)</f>
        <v>No</v>
      </c>
    </row>
    <row r="821" spans="1:21" x14ac:dyDescent="0.35">
      <c r="A821" s="1" t="s">
        <v>1467</v>
      </c>
      <c r="B821" s="1" t="str">
        <f>VLOOKUP(Final_HR_Data!A821,Employee_Master_Raw!$1:$1048576,2,FALSE)</f>
        <v>Amit Das</v>
      </c>
      <c r="C821" s="1" t="str">
        <f>VLOOKUP(A821,Employee_Master_Raw!$1:$1048576,3,FALSE)</f>
        <v>Female</v>
      </c>
      <c r="D821" s="2">
        <f>VLOOKUP(A821,Employee_Master_Raw!$1:$1048576,4,FALSE)</f>
        <v>41</v>
      </c>
      <c r="E821" s="1" t="str">
        <f>VLOOKUP(A821,Employee_Master_Raw!$1:$1048576,5,FALSE)</f>
        <v>Finance</v>
      </c>
      <c r="F821" s="1" t="str">
        <f>VLOOKUP(A821,Employee_Master_Raw!$1:$1048576,6,FALSE)</f>
        <v>Executive</v>
      </c>
      <c r="G821" s="1" t="str">
        <f>VLOOKUP(A821,Employee_Master_Raw!$1:$1048576,7,FALSE)</f>
        <v>Bangalore</v>
      </c>
      <c r="H821" s="6">
        <f>IF(VLOOKUP(A821,Employee_Master_Raw!$1:$1048576,8,FALSE)=0,"",VLOOKUP(A821,Employee_Master_Raw!$1:$1048576,8,FALSE))</f>
        <v>44404</v>
      </c>
      <c r="I821" t="str">
        <f>VLOOKUP(A821,Employee_Master_Raw!$1:$1048576,9,FALSE)</f>
        <v>Master's</v>
      </c>
      <c r="J821" s="3">
        <f>VLOOKUP(A821,Employee_Master_Raw!$1:$1048576,10,FALSE)</f>
        <v>2</v>
      </c>
      <c r="K821" t="str">
        <f>VLOOKUP(A821,Employee_Master_Raw!$1:$1048576,11,FALSE)</f>
        <v>Anil Menon</v>
      </c>
      <c r="L821" s="10">
        <f>VLOOKUP(A821,HR_Metrics_Raw!$1:$1048576,2,FALSE)</f>
        <v>88425</v>
      </c>
      <c r="M821" s="3">
        <f>VLOOKUP(A821,HR_Metrics_Raw!$1:$1048576,3,FALSE)</f>
        <v>5</v>
      </c>
      <c r="N821" s="3">
        <f>VLOOKUP(A821,HR_Metrics_Raw!$1:$1048576,4,FALSE)</f>
        <v>3</v>
      </c>
      <c r="O821" s="12">
        <f>VLOOKUP(A821,HR_Metrics_Raw!$1:$1048576,5,FALSE)</f>
        <v>0.76</v>
      </c>
      <c r="P821" s="3">
        <f>VLOOKUP(A821,HR_Metrics_Raw!$1:$1048576,6,FALSE)</f>
        <v>20</v>
      </c>
      <c r="Q821" t="str">
        <f>VLOOKUP(A821,HR_Metrics_Raw!$1:$1048576,7,FALSE)</f>
        <v>Casual</v>
      </c>
      <c r="R821" t="str">
        <f>VLOOKUP(A821,HR_Metrics_Raw!$1:$1048576,8,FALSE)</f>
        <v>No</v>
      </c>
      <c r="S821" s="3">
        <f>VLOOKUP(A821,HR_Metrics_Raw!$1:$1048576,9,FALSE)</f>
        <v>41</v>
      </c>
      <c r="T821" t="str">
        <f>VLOOKUP(A821,HR_Metrics_Raw!$1:$1048576,10,FALSE)</f>
        <v>No</v>
      </c>
      <c r="U821" t="str">
        <f>VLOOKUP(A821,HR_Metrics_Raw!$1:$1048576,11,FALSE)</f>
        <v>No</v>
      </c>
    </row>
    <row r="822" spans="1:21" x14ac:dyDescent="0.35">
      <c r="A822" s="1" t="s">
        <v>1354</v>
      </c>
      <c r="B822" s="1" t="str">
        <f>VLOOKUP(Final_HR_Data!A822,Employee_Master_Raw!$1:$1048576,2,FALSE)</f>
        <v>Amit Das</v>
      </c>
      <c r="C822" s="1" t="str">
        <f>VLOOKUP(A822,Employee_Master_Raw!$1:$1048576,3,FALSE)</f>
        <v>Male</v>
      </c>
      <c r="D822" s="2">
        <f>VLOOKUP(A822,Employee_Master_Raw!$1:$1048576,4,FALSE)</f>
        <v>34</v>
      </c>
      <c r="E822" s="1" t="str">
        <f>VLOOKUP(A822,Employee_Master_Raw!$1:$1048576,5,FALSE)</f>
        <v>Operations</v>
      </c>
      <c r="F822" s="1" t="str">
        <f>VLOOKUP(A822,Employee_Master_Raw!$1:$1048576,6,FALSE)</f>
        <v>Analyst</v>
      </c>
      <c r="G822" s="1" t="str">
        <f>VLOOKUP(A822,Employee_Master_Raw!$1:$1048576,7,FALSE)</f>
        <v>Delhi</v>
      </c>
      <c r="H822" s="6">
        <f>IF(VLOOKUP(A822,Employee_Master_Raw!$1:$1048576,8,FALSE)=0,"",VLOOKUP(A822,Employee_Master_Raw!$1:$1048576,8,FALSE))</f>
        <v>43437</v>
      </c>
      <c r="I822" t="str">
        <f>VLOOKUP(A822,Employee_Master_Raw!$1:$1048576,9,FALSE)</f>
        <v>MCA</v>
      </c>
      <c r="J822" s="3">
        <f>VLOOKUP(A822,Employee_Master_Raw!$1:$1048576,10,FALSE)</f>
        <v>9</v>
      </c>
      <c r="K822" t="str">
        <f>VLOOKUP(A822,Employee_Master_Raw!$1:$1048576,11,FALSE)</f>
        <v>Sneha Thomas</v>
      </c>
      <c r="L822" s="10">
        <f>VLOOKUP(A822,HR_Metrics_Raw!$1:$1048576,2,FALSE)</f>
        <v>175387</v>
      </c>
      <c r="M822" s="3">
        <f>VLOOKUP(A822,HR_Metrics_Raw!$1:$1048576,3,FALSE)</f>
        <v>3</v>
      </c>
      <c r="N822" s="3">
        <f>VLOOKUP(A822,HR_Metrics_Raw!$1:$1048576,4,FALSE)</f>
        <v>7</v>
      </c>
      <c r="O822" s="12">
        <f>VLOOKUP(A822,HR_Metrics_Raw!$1:$1048576,5,FALSE)</f>
        <v>1</v>
      </c>
      <c r="P822" s="3">
        <f>VLOOKUP(A822,HR_Metrics_Raw!$1:$1048576,6,FALSE)</f>
        <v>12</v>
      </c>
      <c r="Q822" t="str">
        <f>VLOOKUP(A822,HR_Metrics_Raw!$1:$1048576,7,FALSE)</f>
        <v>Casual</v>
      </c>
      <c r="R822" t="str">
        <f>VLOOKUP(A822,HR_Metrics_Raw!$1:$1048576,8,FALSE)</f>
        <v>No</v>
      </c>
      <c r="S822" s="3">
        <f>VLOOKUP(A822,HR_Metrics_Raw!$1:$1048576,9,FALSE)</f>
        <v>9</v>
      </c>
      <c r="T822" t="str">
        <f>VLOOKUP(A822,HR_Metrics_Raw!$1:$1048576,10,FALSE)</f>
        <v>No</v>
      </c>
      <c r="U822" t="str">
        <f>VLOOKUP(A822,HR_Metrics_Raw!$1:$1048576,11,FALSE)</f>
        <v>No</v>
      </c>
    </row>
    <row r="823" spans="1:21" x14ac:dyDescent="0.35">
      <c r="A823" s="1" t="s">
        <v>2159</v>
      </c>
      <c r="B823" s="1" t="str">
        <f>VLOOKUP(Final_HR_Data!A823,Employee_Master_Raw!$1:$1048576,2,FALSE)</f>
        <v>Rahul Kumar</v>
      </c>
      <c r="C823" s="1" t="str">
        <f>VLOOKUP(A823,Employee_Master_Raw!$1:$1048576,3,FALSE)</f>
        <v>Male</v>
      </c>
      <c r="D823" s="2">
        <f>VLOOKUP(A823,Employee_Master_Raw!$1:$1048576,4,FALSE)</f>
        <v>30</v>
      </c>
      <c r="E823" s="1" t="str">
        <f>VLOOKUP(A823,Employee_Master_Raw!$1:$1048576,5,FALSE)</f>
        <v>Customer Support</v>
      </c>
      <c r="F823" s="1" t="str">
        <f>VLOOKUP(A823,Employee_Master_Raw!$1:$1048576,6,FALSE)</f>
        <v>Analyst</v>
      </c>
      <c r="G823" s="1" t="str">
        <f>VLOOKUP(A823,Employee_Master_Raw!$1:$1048576,7,FALSE)</f>
        <v>Hyderabad</v>
      </c>
      <c r="H823" s="6">
        <f>IF(VLOOKUP(A823,Employee_Master_Raw!$1:$1048576,8,FALSE)=0,"",VLOOKUP(A823,Employee_Master_Raw!$1:$1048576,8,FALSE))</f>
        <v>45486</v>
      </c>
      <c r="I823" t="str">
        <f>VLOOKUP(A823,Employee_Master_Raw!$1:$1048576,9,FALSE)</f>
        <v>Master's</v>
      </c>
      <c r="J823" s="3">
        <f>VLOOKUP(A823,Employee_Master_Raw!$1:$1048576,10,FALSE)</f>
        <v>4</v>
      </c>
      <c r="K823" t="str">
        <f>VLOOKUP(A823,Employee_Master_Raw!$1:$1048576,11,FALSE)</f>
        <v>Sneha Thomas</v>
      </c>
      <c r="L823" s="10">
        <f>VLOOKUP(A823,HR_Metrics_Raw!$1:$1048576,2,FALSE)</f>
        <v>176288</v>
      </c>
      <c r="M823" s="3">
        <f>VLOOKUP(A823,HR_Metrics_Raw!$1:$1048576,3,FALSE)</f>
        <v>2</v>
      </c>
      <c r="N823" s="3">
        <f>VLOOKUP(A823,HR_Metrics_Raw!$1:$1048576,4,FALSE)</f>
        <v>8</v>
      </c>
      <c r="O823" s="12">
        <f>VLOOKUP(A823,HR_Metrics_Raw!$1:$1048576,5,FALSE)</f>
        <v>0.94200000000000006</v>
      </c>
      <c r="P823" s="3">
        <f>VLOOKUP(A823,HR_Metrics_Raw!$1:$1048576,6,FALSE)</f>
        <v>30</v>
      </c>
      <c r="Q823" t="str">
        <f>VLOOKUP(A823,HR_Metrics_Raw!$1:$1048576,7,FALSE)</f>
        <v>Maternity/Paternity</v>
      </c>
      <c r="R823" t="str">
        <f>VLOOKUP(A823,HR_Metrics_Raw!$1:$1048576,8,FALSE)</f>
        <v>No</v>
      </c>
      <c r="S823" s="3">
        <f>VLOOKUP(A823,HR_Metrics_Raw!$1:$1048576,9,FALSE)</f>
        <v>7</v>
      </c>
      <c r="T823" t="str">
        <f>VLOOKUP(A823,HR_Metrics_Raw!$1:$1048576,10,FALSE)</f>
        <v>No</v>
      </c>
      <c r="U823" t="str">
        <f>VLOOKUP(A823,HR_Metrics_Raw!$1:$1048576,11,FALSE)</f>
        <v>No</v>
      </c>
    </row>
    <row r="824" spans="1:21" x14ac:dyDescent="0.35">
      <c r="A824" s="1" t="s">
        <v>680</v>
      </c>
      <c r="B824" s="1" t="str">
        <f>VLOOKUP(Final_HR_Data!A824,Employee_Master_Raw!$1:$1048576,2,FALSE)</f>
        <v>Priya Menon</v>
      </c>
      <c r="C824" s="1" t="str">
        <f>VLOOKUP(A824,Employee_Master_Raw!$1:$1048576,3,FALSE)</f>
        <v>Male</v>
      </c>
      <c r="D824" s="2">
        <f>VLOOKUP(A824,Employee_Master_Raw!$1:$1048576,4,FALSE)</f>
        <v>42</v>
      </c>
      <c r="E824" s="1" t="str">
        <f>VLOOKUP(A824,Employee_Master_Raw!$1:$1048576,5,FALSE)</f>
        <v>IT</v>
      </c>
      <c r="F824" s="1" t="str">
        <f>VLOOKUP(A824,Employee_Master_Raw!$1:$1048576,6,FALSE)</f>
        <v>Executive</v>
      </c>
      <c r="G824" s="1" t="str">
        <f>VLOOKUP(A824,Employee_Master_Raw!$1:$1048576,7,FALSE)</f>
        <v>Bangalore</v>
      </c>
      <c r="H824" s="6">
        <f>IF(VLOOKUP(A824,Employee_Master_Raw!$1:$1048576,8,FALSE)=0,"",VLOOKUP(A824,Employee_Master_Raw!$1:$1048576,8,FALSE))</f>
        <v>42644</v>
      </c>
      <c r="I824" t="str">
        <f>VLOOKUP(A824,Employee_Master_Raw!$1:$1048576,9,FALSE)</f>
        <v>Bachelor's</v>
      </c>
      <c r="J824" s="3">
        <f>VLOOKUP(A824,Employee_Master_Raw!$1:$1048576,10,FALSE)</f>
        <v>11</v>
      </c>
      <c r="K824" t="str">
        <f>VLOOKUP(A824,Employee_Master_Raw!$1:$1048576,11,FALSE)</f>
        <v>Priya Sharma</v>
      </c>
      <c r="L824" s="10">
        <f>VLOOKUP(A824,HR_Metrics_Raw!$1:$1048576,2,FALSE)</f>
        <v>123530</v>
      </c>
      <c r="M824" s="3">
        <f>VLOOKUP(A824,HR_Metrics_Raw!$1:$1048576,3,FALSE)</f>
        <v>1</v>
      </c>
      <c r="N824" s="3">
        <f>VLOOKUP(A824,HR_Metrics_Raw!$1:$1048576,4,FALSE)</f>
        <v>9</v>
      </c>
      <c r="O824" s="12">
        <f>VLOOKUP(A824,HR_Metrics_Raw!$1:$1048576,5,FALSE)</f>
        <v>0.88700000000000001</v>
      </c>
      <c r="P824" s="3">
        <f>VLOOKUP(A824,HR_Metrics_Raw!$1:$1048576,6,FALSE)</f>
        <v>3</v>
      </c>
      <c r="Q824" t="str">
        <f>VLOOKUP(A824,HR_Metrics_Raw!$1:$1048576,7,FALSE)</f>
        <v>Casual</v>
      </c>
      <c r="R824" t="str">
        <f>VLOOKUP(A824,HR_Metrics_Raw!$1:$1048576,8,FALSE)</f>
        <v>No</v>
      </c>
      <c r="S824" s="3">
        <f>VLOOKUP(A824,HR_Metrics_Raw!$1:$1048576,9,FALSE)</f>
        <v>54</v>
      </c>
      <c r="T824" t="str">
        <f>VLOOKUP(A824,HR_Metrics_Raw!$1:$1048576,10,FALSE)</f>
        <v>No</v>
      </c>
      <c r="U824" t="str">
        <f>VLOOKUP(A824,HR_Metrics_Raw!$1:$1048576,11,FALSE)</f>
        <v>Yes</v>
      </c>
    </row>
    <row r="825" spans="1:21" x14ac:dyDescent="0.35">
      <c r="A825" s="1" t="s">
        <v>2211</v>
      </c>
      <c r="B825" s="1" t="str">
        <f>VLOOKUP(Final_HR_Data!A825,Employee_Master_Raw!$1:$1048576,2,FALSE)</f>
        <v>Amit Das</v>
      </c>
      <c r="C825" s="1" t="str">
        <f>VLOOKUP(A825,Employee_Master_Raw!$1:$1048576,3,FALSE)</f>
        <v>Male</v>
      </c>
      <c r="D825" s="2">
        <f>VLOOKUP(A825,Employee_Master_Raw!$1:$1048576,4,FALSE)</f>
        <v>55</v>
      </c>
      <c r="E825" s="1" t="str">
        <f>VLOOKUP(A825,Employee_Master_Raw!$1:$1048576,5,FALSE)</f>
        <v>Sales</v>
      </c>
      <c r="F825" s="1" t="str">
        <f>VLOOKUP(A825,Employee_Master_Raw!$1:$1048576,6,FALSE)</f>
        <v>Analyst</v>
      </c>
      <c r="G825" s="1" t="str">
        <f>VLOOKUP(A825,Employee_Master_Raw!$1:$1048576,7,FALSE)</f>
        <v>Hyderabad</v>
      </c>
      <c r="H825" s="6">
        <f>IF(VLOOKUP(A825,Employee_Master_Raw!$1:$1048576,8,FALSE)=0,"",VLOOKUP(A825,Employee_Master_Raw!$1:$1048576,8,FALSE))</f>
        <v>45340</v>
      </c>
      <c r="I825" t="str">
        <f>VLOOKUP(A825,Employee_Master_Raw!$1:$1048576,9,FALSE)</f>
        <v>MBA</v>
      </c>
      <c r="J825" s="3">
        <f>VLOOKUP(A825,Employee_Master_Raw!$1:$1048576,10,FALSE)</f>
        <v>13</v>
      </c>
      <c r="K825" t="str">
        <f>VLOOKUP(A825,Employee_Master_Raw!$1:$1048576,11,FALSE)</f>
        <v>Sneha Thomas</v>
      </c>
      <c r="L825" s="10">
        <f>VLOOKUP(A825,HR_Metrics_Raw!$1:$1048576,2,FALSE)</f>
        <v>176402</v>
      </c>
      <c r="M825" s="3">
        <f>VLOOKUP(A825,HR_Metrics_Raw!$1:$1048576,3,FALSE)</f>
        <v>4</v>
      </c>
      <c r="N825" s="3">
        <f>VLOOKUP(A825,HR_Metrics_Raw!$1:$1048576,4,FALSE)</f>
        <v>5</v>
      </c>
      <c r="O825" s="12">
        <f>VLOOKUP(A825,HR_Metrics_Raw!$1:$1048576,5,FALSE)</f>
        <v>0.93</v>
      </c>
      <c r="P825" s="3">
        <f>VLOOKUP(A825,HR_Metrics_Raw!$1:$1048576,6,FALSE)</f>
        <v>16</v>
      </c>
      <c r="Q825" t="str">
        <f>VLOOKUP(A825,HR_Metrics_Raw!$1:$1048576,7,FALSE)</f>
        <v>Unpaid</v>
      </c>
      <c r="R825" t="str">
        <f>VLOOKUP(A825,HR_Metrics_Raw!$1:$1048576,8,FALSE)</f>
        <v>Yes</v>
      </c>
      <c r="S825" s="3">
        <f>VLOOKUP(A825,HR_Metrics_Raw!$1:$1048576,9,FALSE)</f>
        <v>20</v>
      </c>
      <c r="T825" t="str">
        <f>VLOOKUP(A825,HR_Metrics_Raw!$1:$1048576,10,FALSE)</f>
        <v>No</v>
      </c>
      <c r="U825" t="str">
        <f>VLOOKUP(A825,HR_Metrics_Raw!$1:$1048576,11,FALSE)</f>
        <v>Yes</v>
      </c>
    </row>
    <row r="826" spans="1:21" x14ac:dyDescent="0.35">
      <c r="A826" s="1" t="s">
        <v>278</v>
      </c>
      <c r="B826" s="1" t="str">
        <f>VLOOKUP(Final_HR_Data!A826,Employee_Master_Raw!$1:$1048576,2,FALSE)</f>
        <v>Priya Menon</v>
      </c>
      <c r="C826" s="1" t="str">
        <f>VLOOKUP(A826,Employee_Master_Raw!$1:$1048576,3,FALSE)</f>
        <v>Male</v>
      </c>
      <c r="D826" s="2">
        <f>VLOOKUP(A826,Employee_Master_Raw!$1:$1048576,4,FALSE)</f>
        <v>32</v>
      </c>
      <c r="E826" s="1" t="str">
        <f>VLOOKUP(A826,Employee_Master_Raw!$1:$1048576,5,FALSE)</f>
        <v>Operations</v>
      </c>
      <c r="F826" s="1" t="str">
        <f>VLOOKUP(A826,Employee_Master_Raw!$1:$1048576,6,FALSE)</f>
        <v>Manager</v>
      </c>
      <c r="G826" s="1" t="str">
        <f>VLOOKUP(A826,Employee_Master_Raw!$1:$1048576,7,FALSE)</f>
        <v>Kochi</v>
      </c>
      <c r="H826" s="6">
        <f>IF(VLOOKUP(A826,Employee_Master_Raw!$1:$1048576,8,FALSE)=0,"",VLOOKUP(A826,Employee_Master_Raw!$1:$1048576,8,FALSE))</f>
        <v>42612</v>
      </c>
      <c r="I826" t="str">
        <f>VLOOKUP(A826,Employee_Master_Raw!$1:$1048576,9,FALSE)</f>
        <v>Bachelor's</v>
      </c>
      <c r="J826" s="3">
        <f>VLOOKUP(A826,Employee_Master_Raw!$1:$1048576,10,FALSE)</f>
        <v>4</v>
      </c>
      <c r="K826" t="str">
        <f>VLOOKUP(A826,Employee_Master_Raw!$1:$1048576,11,FALSE)</f>
        <v>Rahul Nair</v>
      </c>
      <c r="L826" s="10">
        <f>VLOOKUP(A826,HR_Metrics_Raw!$1:$1048576,2,FALSE)</f>
        <v>173669</v>
      </c>
      <c r="M826" s="3">
        <f>VLOOKUP(A826,HR_Metrics_Raw!$1:$1048576,3,FALSE)</f>
        <v>5</v>
      </c>
      <c r="N826" s="3">
        <f>VLOOKUP(A826,HR_Metrics_Raw!$1:$1048576,4,FALSE)</f>
        <v>7</v>
      </c>
      <c r="O826" s="12">
        <f>VLOOKUP(A826,HR_Metrics_Raw!$1:$1048576,5,FALSE)</f>
        <v>0.86699999999999999</v>
      </c>
      <c r="P826" s="3">
        <f>VLOOKUP(A826,HR_Metrics_Raw!$1:$1048576,6,FALSE)</f>
        <v>19</v>
      </c>
      <c r="Q826" t="str">
        <f>VLOOKUP(A826,HR_Metrics_Raw!$1:$1048576,7,FALSE)</f>
        <v>Sick</v>
      </c>
      <c r="R826" t="str">
        <f>VLOOKUP(A826,HR_Metrics_Raw!$1:$1048576,8,FALSE)</f>
        <v>Yes</v>
      </c>
      <c r="S826" s="3">
        <f>VLOOKUP(A826,HR_Metrics_Raw!$1:$1048576,9,FALSE)</f>
        <v>26</v>
      </c>
      <c r="T826" t="str">
        <f>VLOOKUP(A826,HR_Metrics_Raw!$1:$1048576,10,FALSE)</f>
        <v>Yes</v>
      </c>
      <c r="U826" t="str">
        <f>VLOOKUP(A826,HR_Metrics_Raw!$1:$1048576,11,FALSE)</f>
        <v>No</v>
      </c>
    </row>
    <row r="827" spans="1:21" x14ac:dyDescent="0.35">
      <c r="A827" s="1" t="s">
        <v>2671</v>
      </c>
      <c r="B827" s="1" t="str">
        <f>VLOOKUP(Final_HR_Data!A827,Employee_Master_Raw!$1:$1048576,2,FALSE)</f>
        <v>Rahul Kumar</v>
      </c>
      <c r="C827" s="1" t="str">
        <f>VLOOKUP(A827,Employee_Master_Raw!$1:$1048576,3,FALSE)</f>
        <v>Male</v>
      </c>
      <c r="D827" s="2">
        <f>VLOOKUP(A827,Employee_Master_Raw!$1:$1048576,4,FALSE)</f>
        <v>22</v>
      </c>
      <c r="E827" s="1" t="str">
        <f>VLOOKUP(A827,Employee_Master_Raw!$1:$1048576,5,FALSE)</f>
        <v>Sales</v>
      </c>
      <c r="F827" s="1" t="str">
        <f>VLOOKUP(A827,Employee_Master_Raw!$1:$1048576,6,FALSE)</f>
        <v>Analyst</v>
      </c>
      <c r="G827" s="1" t="str">
        <f>VLOOKUP(A827,Employee_Master_Raw!$1:$1048576,7,FALSE)</f>
        <v>Hyderabad</v>
      </c>
      <c r="H827" s="6">
        <f>IF(VLOOKUP(A827,Employee_Master_Raw!$1:$1048576,8,FALSE)=0,"",VLOOKUP(A827,Employee_Master_Raw!$1:$1048576,8,FALSE))</f>
        <v>44572</v>
      </c>
      <c r="I827" t="str">
        <f>VLOOKUP(A827,Employee_Master_Raw!$1:$1048576,9,FALSE)</f>
        <v>Master's</v>
      </c>
      <c r="J827" s="3">
        <f>VLOOKUP(A827,Employee_Master_Raw!$1:$1048576,10,FALSE)</f>
        <v>5</v>
      </c>
      <c r="K827" t="str">
        <f>VLOOKUP(A827,Employee_Master_Raw!$1:$1048576,11,FALSE)</f>
        <v>Rahul Nair</v>
      </c>
      <c r="L827" s="10">
        <f>VLOOKUP(A827,HR_Metrics_Raw!$1:$1048576,2,FALSE)</f>
        <v>138451</v>
      </c>
      <c r="M827" s="3">
        <f>VLOOKUP(A827,HR_Metrics_Raw!$1:$1048576,3,FALSE)</f>
        <v>4</v>
      </c>
      <c r="N827" s="3">
        <f>VLOOKUP(A827,HR_Metrics_Raw!$1:$1048576,4,FALSE)</f>
        <v>1</v>
      </c>
      <c r="O827" s="12">
        <f>VLOOKUP(A827,HR_Metrics_Raw!$1:$1048576,5,FALSE)</f>
        <v>0.98799999999999999</v>
      </c>
      <c r="P827" s="3">
        <f>VLOOKUP(A827,HR_Metrics_Raw!$1:$1048576,6,FALSE)</f>
        <v>17</v>
      </c>
      <c r="Q827" t="str">
        <f>VLOOKUP(A827,HR_Metrics_Raw!$1:$1048576,7,FALSE)</f>
        <v>Unpaid</v>
      </c>
      <c r="R827" t="str">
        <f>VLOOKUP(A827,HR_Metrics_Raw!$1:$1048576,8,FALSE)</f>
        <v>No</v>
      </c>
      <c r="S827" s="3">
        <f>VLOOKUP(A827,HR_Metrics_Raw!$1:$1048576,9,FALSE)</f>
        <v>32</v>
      </c>
      <c r="T827" t="str">
        <f>VLOOKUP(A827,HR_Metrics_Raw!$1:$1048576,10,FALSE)</f>
        <v>No</v>
      </c>
      <c r="U827" t="str">
        <f>VLOOKUP(A827,HR_Metrics_Raw!$1:$1048576,11,FALSE)</f>
        <v>Yes</v>
      </c>
    </row>
    <row r="828" spans="1:21" x14ac:dyDescent="0.35">
      <c r="A828" s="1" t="s">
        <v>1841</v>
      </c>
      <c r="B828" s="1" t="str">
        <f>VLOOKUP(Final_HR_Data!A828,Employee_Master_Raw!$1:$1048576,2,FALSE)</f>
        <v>Priya Menon</v>
      </c>
      <c r="C828" s="1" t="str">
        <f>VLOOKUP(A828,Employee_Master_Raw!$1:$1048576,3,FALSE)</f>
        <v>Male</v>
      </c>
      <c r="D828" s="2">
        <f>VLOOKUP(A828,Employee_Master_Raw!$1:$1048576,4,FALSE)</f>
        <v>31</v>
      </c>
      <c r="E828" s="1" t="str">
        <f>VLOOKUP(A828,Employee_Master_Raw!$1:$1048576,5,FALSE)</f>
        <v>Sales</v>
      </c>
      <c r="F828" s="1" t="str">
        <f>VLOOKUP(A828,Employee_Master_Raw!$1:$1048576,6,FALSE)</f>
        <v>Manager</v>
      </c>
      <c r="G828" s="1" t="str">
        <f>VLOOKUP(A828,Employee_Master_Raw!$1:$1048576,7,FALSE)</f>
        <v>Kochi</v>
      </c>
      <c r="H828" s="6">
        <f>IF(VLOOKUP(A828,Employee_Master_Raw!$1:$1048576,8,FALSE)=0,"",VLOOKUP(A828,Employee_Master_Raw!$1:$1048576,8,FALSE))</f>
        <v>45941</v>
      </c>
      <c r="I828" t="str">
        <f>VLOOKUP(A828,Employee_Master_Raw!$1:$1048576,9,FALSE)</f>
        <v>Bachelor's</v>
      </c>
      <c r="J828" s="3">
        <f>VLOOKUP(A828,Employee_Master_Raw!$1:$1048576,10,FALSE)</f>
        <v>15</v>
      </c>
      <c r="K828" t="str">
        <f>VLOOKUP(A828,Employee_Master_Raw!$1:$1048576,11,FALSE)</f>
        <v>Rahul Nair</v>
      </c>
      <c r="L828" s="10">
        <f>VLOOKUP(A828,HR_Metrics_Raw!$1:$1048576,2,FALSE)</f>
        <v>53572</v>
      </c>
      <c r="M828" s="3">
        <f>VLOOKUP(A828,HR_Metrics_Raw!$1:$1048576,3,FALSE)</f>
        <v>2</v>
      </c>
      <c r="N828" s="3">
        <f>VLOOKUP(A828,HR_Metrics_Raw!$1:$1048576,4,FALSE)</f>
        <v>7</v>
      </c>
      <c r="O828" s="12">
        <f>VLOOKUP(A828,HR_Metrics_Raw!$1:$1048576,5,FALSE)</f>
        <v>0.82299999999999995</v>
      </c>
      <c r="P828" s="3">
        <f>VLOOKUP(A828,HR_Metrics_Raw!$1:$1048576,6,FALSE)</f>
        <v>10</v>
      </c>
      <c r="Q828" t="str">
        <f>VLOOKUP(A828,HR_Metrics_Raw!$1:$1048576,7,FALSE)</f>
        <v>Casual</v>
      </c>
      <c r="R828" t="str">
        <f>VLOOKUP(A828,HR_Metrics_Raw!$1:$1048576,8,FALSE)</f>
        <v>Yes</v>
      </c>
      <c r="S828" s="3">
        <f>VLOOKUP(A828,HR_Metrics_Raw!$1:$1048576,9,FALSE)</f>
        <v>25</v>
      </c>
      <c r="T828" t="str">
        <f>VLOOKUP(A828,HR_Metrics_Raw!$1:$1048576,10,FALSE)</f>
        <v>Yes</v>
      </c>
      <c r="U828" t="str">
        <f>VLOOKUP(A828,HR_Metrics_Raw!$1:$1048576,11,FALSE)</f>
        <v>No</v>
      </c>
    </row>
    <row r="829" spans="1:21" x14ac:dyDescent="0.35">
      <c r="A829" s="1" t="s">
        <v>287</v>
      </c>
      <c r="B829" s="1" t="str">
        <f>VLOOKUP(Final_HR_Data!A829,Employee_Master_Raw!$1:$1048576,2,FALSE)</f>
        <v>Arjun Nair</v>
      </c>
      <c r="C829" s="1" t="str">
        <f>VLOOKUP(A829,Employee_Master_Raw!$1:$1048576,3,FALSE)</f>
        <v>Female</v>
      </c>
      <c r="D829" s="2">
        <f>VLOOKUP(A829,Employee_Master_Raw!$1:$1048576,4,FALSE)</f>
        <v>51</v>
      </c>
      <c r="E829" s="1" t="str">
        <f>VLOOKUP(A829,Employee_Master_Raw!$1:$1048576,5,FALSE)</f>
        <v>IT</v>
      </c>
      <c r="F829" s="1" t="str">
        <f>VLOOKUP(A829,Employee_Master_Raw!$1:$1048576,6,FALSE)</f>
        <v>Manager</v>
      </c>
      <c r="G829" s="1" t="str">
        <f>VLOOKUP(A829,Employee_Master_Raw!$1:$1048576,7,FALSE)</f>
        <v>Kochi</v>
      </c>
      <c r="H829" s="6">
        <f>IF(VLOOKUP(A829,Employee_Master_Raw!$1:$1048576,8,FALSE)=0,"",VLOOKUP(A829,Employee_Master_Raw!$1:$1048576,8,FALSE))</f>
        <v>45778</v>
      </c>
      <c r="I829" t="str">
        <f>VLOOKUP(A829,Employee_Master_Raw!$1:$1048576,9,FALSE)</f>
        <v>MBA</v>
      </c>
      <c r="J829" s="3">
        <f>VLOOKUP(A829,Employee_Master_Raw!$1:$1048576,10,FALSE)</f>
        <v>15</v>
      </c>
      <c r="K829" t="str">
        <f>VLOOKUP(A829,Employee_Master_Raw!$1:$1048576,11,FALSE)</f>
        <v>Priya Sharma</v>
      </c>
      <c r="L829" s="10">
        <f>VLOOKUP(A829,HR_Metrics_Raw!$1:$1048576,2,FALSE)</f>
        <v>66639</v>
      </c>
      <c r="M829" s="3">
        <f>VLOOKUP(A829,HR_Metrics_Raw!$1:$1048576,3,FALSE)</f>
        <v>1</v>
      </c>
      <c r="N829" s="3">
        <f>VLOOKUP(A829,HR_Metrics_Raw!$1:$1048576,4,FALSE)</f>
        <v>8</v>
      </c>
      <c r="O829" s="12">
        <f>VLOOKUP(A829,HR_Metrics_Raw!$1:$1048576,5,FALSE)</f>
        <v>0.88099999999999989</v>
      </c>
      <c r="P829" s="3">
        <f>VLOOKUP(A829,HR_Metrics_Raw!$1:$1048576,6,FALSE)</f>
        <v>6</v>
      </c>
      <c r="Q829" t="str">
        <f>VLOOKUP(A829,HR_Metrics_Raw!$1:$1048576,7,FALSE)</f>
        <v>Maternity/Paternity</v>
      </c>
      <c r="R829" t="str">
        <f>VLOOKUP(A829,HR_Metrics_Raw!$1:$1048576,8,FALSE)</f>
        <v>No</v>
      </c>
      <c r="S829" s="3">
        <f>VLOOKUP(A829,HR_Metrics_Raw!$1:$1048576,9,FALSE)</f>
        <v>64</v>
      </c>
      <c r="T829" t="str">
        <f>VLOOKUP(A829,HR_Metrics_Raw!$1:$1048576,10,FALSE)</f>
        <v>No</v>
      </c>
      <c r="U829" t="str">
        <f>VLOOKUP(A829,HR_Metrics_Raw!$1:$1048576,11,FALSE)</f>
        <v>Yes</v>
      </c>
    </row>
    <row r="830" spans="1:21" x14ac:dyDescent="0.35">
      <c r="A830" s="1" t="s">
        <v>394</v>
      </c>
      <c r="B830" s="1" t="str">
        <f>VLOOKUP(Final_HR_Data!A830,Employee_Master_Raw!$1:$1048576,2,FALSE)</f>
        <v>Neha Thomas</v>
      </c>
      <c r="C830" s="1" t="str">
        <f>VLOOKUP(A830,Employee_Master_Raw!$1:$1048576,3,FALSE)</f>
        <v>Female</v>
      </c>
      <c r="D830" s="2">
        <f>VLOOKUP(A830,Employee_Master_Raw!$1:$1048576,4,FALSE)</f>
        <v>45</v>
      </c>
      <c r="E830" s="1" t="str">
        <f>VLOOKUP(A830,Employee_Master_Raw!$1:$1048576,5,FALSE)</f>
        <v>Sales</v>
      </c>
      <c r="F830" s="1" t="str">
        <f>VLOOKUP(A830,Employee_Master_Raw!$1:$1048576,6,FALSE)</f>
        <v>Analyst</v>
      </c>
      <c r="G830" s="1" t="str">
        <f>VLOOKUP(A830,Employee_Master_Raw!$1:$1048576,7,FALSE)</f>
        <v>Bangalore</v>
      </c>
      <c r="H830" s="6">
        <f>IF(VLOOKUP(A830,Employee_Master_Raw!$1:$1048576,8,FALSE)=0,"",VLOOKUP(A830,Employee_Master_Raw!$1:$1048576,8,FALSE))</f>
        <v>42481</v>
      </c>
      <c r="I830" t="str">
        <f>VLOOKUP(A830,Employee_Master_Raw!$1:$1048576,9,FALSE)</f>
        <v>Master's</v>
      </c>
      <c r="J830" s="3">
        <f>VLOOKUP(A830,Employee_Master_Raw!$1:$1048576,10,FALSE)</f>
        <v>2</v>
      </c>
      <c r="K830" t="str">
        <f>VLOOKUP(A830,Employee_Master_Raw!$1:$1048576,11,FALSE)</f>
        <v>Sneha Thomas</v>
      </c>
      <c r="L830" s="10">
        <f>VLOOKUP(A830,HR_Metrics_Raw!$1:$1048576,2,FALSE)</f>
        <v>122047</v>
      </c>
      <c r="M830" s="3">
        <f>VLOOKUP(A830,HR_Metrics_Raw!$1:$1048576,3,FALSE)</f>
        <v>3</v>
      </c>
      <c r="N830" s="3">
        <f>VLOOKUP(A830,HR_Metrics_Raw!$1:$1048576,4,FALSE)</f>
        <v>3</v>
      </c>
      <c r="O830" s="12">
        <f>VLOOKUP(A830,HR_Metrics_Raw!$1:$1048576,5,FALSE)</f>
        <v>1</v>
      </c>
      <c r="P830" s="3">
        <f>VLOOKUP(A830,HR_Metrics_Raw!$1:$1048576,6,FALSE)</f>
        <v>13</v>
      </c>
      <c r="Q830" t="str">
        <f>VLOOKUP(A830,HR_Metrics_Raw!$1:$1048576,7,FALSE)</f>
        <v>Unpaid</v>
      </c>
      <c r="R830" t="str">
        <f>VLOOKUP(A830,HR_Metrics_Raw!$1:$1048576,8,FALSE)</f>
        <v>No</v>
      </c>
      <c r="S830" s="3">
        <f>VLOOKUP(A830,HR_Metrics_Raw!$1:$1048576,9,FALSE)</f>
        <v>64</v>
      </c>
      <c r="T830" t="str">
        <f>VLOOKUP(A830,HR_Metrics_Raw!$1:$1048576,10,FALSE)</f>
        <v>No</v>
      </c>
      <c r="U830" t="str">
        <f>VLOOKUP(A830,HR_Metrics_Raw!$1:$1048576,11,FALSE)</f>
        <v>No</v>
      </c>
    </row>
    <row r="831" spans="1:21" x14ac:dyDescent="0.35">
      <c r="A831" s="1" t="s">
        <v>1060</v>
      </c>
      <c r="B831" s="1" t="str">
        <f>VLOOKUP(Final_HR_Data!A831,Employee_Master_Raw!$1:$1048576,2,FALSE)</f>
        <v>Ananya Sharma</v>
      </c>
      <c r="C831" s="1" t="str">
        <f>VLOOKUP(A831,Employee_Master_Raw!$1:$1048576,3,FALSE)</f>
        <v>Male</v>
      </c>
      <c r="D831" s="2">
        <f>VLOOKUP(A831,Employee_Master_Raw!$1:$1048576,4,FALSE)</f>
        <v>55</v>
      </c>
      <c r="E831" s="1" t="str">
        <f>VLOOKUP(A831,Employee_Master_Raw!$1:$1048576,5,FALSE)</f>
        <v>Finance</v>
      </c>
      <c r="F831" s="1" t="str">
        <f>VLOOKUP(A831,Employee_Master_Raw!$1:$1048576,6,FALSE)</f>
        <v>Manager</v>
      </c>
      <c r="G831" s="1" t="str">
        <f>VLOOKUP(A831,Employee_Master_Raw!$1:$1048576,7,FALSE)</f>
        <v>Chennai</v>
      </c>
      <c r="H831" s="6">
        <f>IF(VLOOKUP(A831,Employee_Master_Raw!$1:$1048576,8,FALSE)=0,"",VLOOKUP(A831,Employee_Master_Raw!$1:$1048576,8,FALSE))</f>
        <v>44130</v>
      </c>
      <c r="I831" t="str">
        <f>VLOOKUP(A831,Employee_Master_Raw!$1:$1048576,9,FALSE)</f>
        <v>Bachelor's</v>
      </c>
      <c r="J831" s="3">
        <f>VLOOKUP(A831,Employee_Master_Raw!$1:$1048576,10,FALSE)</f>
        <v>0</v>
      </c>
      <c r="K831" t="str">
        <f>VLOOKUP(A831,Employee_Master_Raw!$1:$1048576,11,FALSE)</f>
        <v>Sneha Thomas</v>
      </c>
      <c r="L831" s="10">
        <f>VLOOKUP(A831,HR_Metrics_Raw!$1:$1048576,2,FALSE)</f>
        <v>158204</v>
      </c>
      <c r="M831" s="3">
        <f>VLOOKUP(A831,HR_Metrics_Raw!$1:$1048576,3,FALSE)</f>
        <v>2</v>
      </c>
      <c r="N831" s="3">
        <f>VLOOKUP(A831,HR_Metrics_Raw!$1:$1048576,4,FALSE)</f>
        <v>9</v>
      </c>
      <c r="O831" s="12">
        <f>VLOOKUP(A831,HR_Metrics_Raw!$1:$1048576,5,FALSE)</f>
        <v>0.93299999999999994</v>
      </c>
      <c r="P831" s="3">
        <f>VLOOKUP(A831,HR_Metrics_Raw!$1:$1048576,6,FALSE)</f>
        <v>1</v>
      </c>
      <c r="Q831" t="str">
        <f>VLOOKUP(A831,HR_Metrics_Raw!$1:$1048576,7,FALSE)</f>
        <v>Sick</v>
      </c>
      <c r="R831" t="str">
        <f>VLOOKUP(A831,HR_Metrics_Raw!$1:$1048576,8,FALSE)</f>
        <v>No</v>
      </c>
      <c r="S831" s="3">
        <f>VLOOKUP(A831,HR_Metrics_Raw!$1:$1048576,9,FALSE)</f>
        <v>63</v>
      </c>
      <c r="T831" t="str">
        <f>VLOOKUP(A831,HR_Metrics_Raw!$1:$1048576,10,FALSE)</f>
        <v>No</v>
      </c>
      <c r="U831" t="str">
        <f>VLOOKUP(A831,HR_Metrics_Raw!$1:$1048576,11,FALSE)</f>
        <v>No</v>
      </c>
    </row>
    <row r="832" spans="1:21" x14ac:dyDescent="0.35">
      <c r="A832" s="1" t="s">
        <v>1815</v>
      </c>
      <c r="B832" s="1" t="str">
        <f>VLOOKUP(Final_HR_Data!A832,Employee_Master_Raw!$1:$1048576,2,FALSE)</f>
        <v>Priya Menon</v>
      </c>
      <c r="C832" s="1" t="str">
        <f>VLOOKUP(A832,Employee_Master_Raw!$1:$1048576,3,FALSE)</f>
        <v>Male</v>
      </c>
      <c r="D832" s="2">
        <f>VLOOKUP(A832,Employee_Master_Raw!$1:$1048576,4,FALSE)</f>
        <v>21</v>
      </c>
      <c r="E832" s="1" t="str">
        <f>VLOOKUP(A832,Employee_Master_Raw!$1:$1048576,5,FALSE)</f>
        <v>Sales</v>
      </c>
      <c r="F832" s="1" t="str">
        <f>VLOOKUP(A832,Employee_Master_Raw!$1:$1048576,6,FALSE)</f>
        <v>Analyst</v>
      </c>
      <c r="G832" s="1" t="str">
        <f>VLOOKUP(A832,Employee_Master_Raw!$1:$1048576,7,FALSE)</f>
        <v>Delhi</v>
      </c>
      <c r="H832" s="6">
        <f>IF(VLOOKUP(A832,Employee_Master_Raw!$1:$1048576,8,FALSE)=0,"",VLOOKUP(A832,Employee_Master_Raw!$1:$1048576,8,FALSE))</f>
        <v>43356</v>
      </c>
      <c r="I832" t="str">
        <f>VLOOKUP(A832,Employee_Master_Raw!$1:$1048576,9,FALSE)</f>
        <v>MCA</v>
      </c>
      <c r="J832" s="3">
        <f>VLOOKUP(A832,Employee_Master_Raw!$1:$1048576,10,FALSE)</f>
        <v>18</v>
      </c>
      <c r="K832" t="str">
        <f>VLOOKUP(A832,Employee_Master_Raw!$1:$1048576,11,FALSE)</f>
        <v>Rahul Nair</v>
      </c>
      <c r="L832" s="10">
        <f>VLOOKUP(A832,HR_Metrics_Raw!$1:$1048576,2,FALSE)</f>
        <v>35599</v>
      </c>
      <c r="M832" s="3">
        <f>VLOOKUP(A832,HR_Metrics_Raw!$1:$1048576,3,FALSE)</f>
        <v>3</v>
      </c>
      <c r="N832" s="3">
        <f>VLOOKUP(A832,HR_Metrics_Raw!$1:$1048576,4,FALSE)</f>
        <v>9</v>
      </c>
      <c r="O832" s="12">
        <f>VLOOKUP(A832,HR_Metrics_Raw!$1:$1048576,5,FALSE)</f>
        <v>0.96299999999999997</v>
      </c>
      <c r="P832" s="3">
        <f>VLOOKUP(A832,HR_Metrics_Raw!$1:$1048576,6,FALSE)</f>
        <v>24</v>
      </c>
      <c r="Q832" t="str">
        <f>VLOOKUP(A832,HR_Metrics_Raw!$1:$1048576,7,FALSE)</f>
        <v>Casual</v>
      </c>
      <c r="R832" t="str">
        <f>VLOOKUP(A832,HR_Metrics_Raw!$1:$1048576,8,FALSE)</f>
        <v>No</v>
      </c>
      <c r="S832" s="3">
        <f>VLOOKUP(A832,HR_Metrics_Raw!$1:$1048576,9,FALSE)</f>
        <v>72</v>
      </c>
      <c r="T832" t="str">
        <f>VLOOKUP(A832,HR_Metrics_Raw!$1:$1048576,10,FALSE)</f>
        <v>No</v>
      </c>
      <c r="U832" t="str">
        <f>VLOOKUP(A832,HR_Metrics_Raw!$1:$1048576,11,FALSE)</f>
        <v>No</v>
      </c>
    </row>
    <row r="833" spans="1:21" x14ac:dyDescent="0.35">
      <c r="A833" s="1" t="s">
        <v>2432</v>
      </c>
      <c r="B833" s="1" t="str">
        <f>VLOOKUP(Final_HR_Data!A833,Employee_Master_Raw!$1:$1048576,2,FALSE)</f>
        <v>Arjun Nair</v>
      </c>
      <c r="C833" s="1" t="str">
        <f>VLOOKUP(A833,Employee_Master_Raw!$1:$1048576,3,FALSE)</f>
        <v>Male</v>
      </c>
      <c r="D833" s="2">
        <f>VLOOKUP(A833,Employee_Master_Raw!$1:$1048576,4,FALSE)</f>
        <v>35</v>
      </c>
      <c r="E833" s="1" t="str">
        <f>VLOOKUP(A833,Employee_Master_Raw!$1:$1048576,5,FALSE)</f>
        <v>FINANCE</v>
      </c>
      <c r="F833" s="1" t="str">
        <f>VLOOKUP(A833,Employee_Master_Raw!$1:$1048576,6,FALSE)</f>
        <v>Specialist</v>
      </c>
      <c r="G833" s="1" t="str">
        <f>VLOOKUP(A833,Employee_Master_Raw!$1:$1048576,7,FALSE)</f>
        <v>Mumbai</v>
      </c>
      <c r="H833" s="6">
        <f>IF(VLOOKUP(A833,Employee_Master_Raw!$1:$1048576,8,FALSE)=0,"",VLOOKUP(A833,Employee_Master_Raw!$1:$1048576,8,FALSE))</f>
        <v>44768</v>
      </c>
      <c r="I833" t="str">
        <f>VLOOKUP(A833,Employee_Master_Raw!$1:$1048576,9,FALSE)</f>
        <v>Master's</v>
      </c>
      <c r="J833" s="3">
        <f>VLOOKUP(A833,Employee_Master_Raw!$1:$1048576,10,FALSE)</f>
        <v>1</v>
      </c>
      <c r="K833" t="str">
        <f>VLOOKUP(A833,Employee_Master_Raw!$1:$1048576,11,FALSE)</f>
        <v>Rahul Nair</v>
      </c>
      <c r="L833" s="10">
        <f>VLOOKUP(A833,HR_Metrics_Raw!$1:$1048576,2,FALSE)</f>
        <v>60934</v>
      </c>
      <c r="M833" s="3">
        <f>VLOOKUP(A833,HR_Metrics_Raw!$1:$1048576,3,FALSE)</f>
        <v>5</v>
      </c>
      <c r="N833" s="3">
        <f>VLOOKUP(A833,HR_Metrics_Raw!$1:$1048576,4,FALSE)</f>
        <v>3</v>
      </c>
      <c r="O833" s="12">
        <f>VLOOKUP(A833,HR_Metrics_Raw!$1:$1048576,5,FALSE)</f>
        <v>0.95</v>
      </c>
      <c r="P833" s="3">
        <f>VLOOKUP(A833,HR_Metrics_Raw!$1:$1048576,6,FALSE)</f>
        <v>3</v>
      </c>
      <c r="Q833" t="str">
        <f>VLOOKUP(A833,HR_Metrics_Raw!$1:$1048576,7,FALSE)</f>
        <v>Maternity/Paternity</v>
      </c>
      <c r="R833" t="str">
        <f>VLOOKUP(A833,HR_Metrics_Raw!$1:$1048576,8,FALSE)</f>
        <v>No</v>
      </c>
      <c r="S833" s="3">
        <f>VLOOKUP(A833,HR_Metrics_Raw!$1:$1048576,9,FALSE)</f>
        <v>24</v>
      </c>
      <c r="T833" t="str">
        <f>VLOOKUP(A833,HR_Metrics_Raw!$1:$1048576,10,FALSE)</f>
        <v>No</v>
      </c>
      <c r="U833" t="str">
        <f>VLOOKUP(A833,HR_Metrics_Raw!$1:$1048576,11,FALSE)</f>
        <v>No</v>
      </c>
    </row>
    <row r="834" spans="1:21" x14ac:dyDescent="0.35">
      <c r="A834" s="1" t="s">
        <v>1899</v>
      </c>
      <c r="B834" s="1" t="str">
        <f>VLOOKUP(Final_HR_Data!A834,Employee_Master_Raw!$1:$1048576,2,FALSE)</f>
        <v>Ananya Sharma</v>
      </c>
      <c r="C834" s="1" t="str">
        <f>VLOOKUP(A834,Employee_Master_Raw!$1:$1048576,3,FALSE)</f>
        <v>Female</v>
      </c>
      <c r="D834" s="2">
        <f>VLOOKUP(A834,Employee_Master_Raw!$1:$1048576,4,FALSE)</f>
        <v>57</v>
      </c>
      <c r="E834" s="1" t="str">
        <f>VLOOKUP(A834,Employee_Master_Raw!$1:$1048576,5,FALSE)</f>
        <v>FINANCE</v>
      </c>
      <c r="F834" s="1" t="str">
        <f>VLOOKUP(A834,Employee_Master_Raw!$1:$1048576,6,FALSE)</f>
        <v>Manager</v>
      </c>
      <c r="G834" s="1" t="str">
        <f>VLOOKUP(A834,Employee_Master_Raw!$1:$1048576,7,FALSE)</f>
        <v>Mumbai</v>
      </c>
      <c r="H834" s="6">
        <f>IF(VLOOKUP(A834,Employee_Master_Raw!$1:$1048576,8,FALSE)=0,"",VLOOKUP(A834,Employee_Master_Raw!$1:$1048576,8,FALSE))</f>
        <v>43176</v>
      </c>
      <c r="I834" t="str">
        <f>VLOOKUP(A834,Employee_Master_Raw!$1:$1048576,9,FALSE)</f>
        <v>Master's</v>
      </c>
      <c r="J834" s="3">
        <f>VLOOKUP(A834,Employee_Master_Raw!$1:$1048576,10,FALSE)</f>
        <v>1</v>
      </c>
      <c r="K834" t="str">
        <f>VLOOKUP(A834,Employee_Master_Raw!$1:$1048576,11,FALSE)</f>
        <v>Priya Sharma</v>
      </c>
      <c r="L834" s="10">
        <f>VLOOKUP(A834,HR_Metrics_Raw!$1:$1048576,2,FALSE)</f>
        <v>68627</v>
      </c>
      <c r="M834" s="3">
        <f>VLOOKUP(A834,HR_Metrics_Raw!$1:$1048576,3,FALSE)</f>
        <v>1</v>
      </c>
      <c r="N834" s="3">
        <f>VLOOKUP(A834,HR_Metrics_Raw!$1:$1048576,4,FALSE)</f>
        <v>9</v>
      </c>
      <c r="O834" s="12">
        <f>VLOOKUP(A834,HR_Metrics_Raw!$1:$1048576,5,FALSE)</f>
        <v>0.94200000000000006</v>
      </c>
      <c r="P834" s="3">
        <f>VLOOKUP(A834,HR_Metrics_Raw!$1:$1048576,6,FALSE)</f>
        <v>30</v>
      </c>
      <c r="Q834" t="str">
        <f>VLOOKUP(A834,HR_Metrics_Raw!$1:$1048576,7,FALSE)</f>
        <v>Sick</v>
      </c>
      <c r="R834" t="str">
        <f>VLOOKUP(A834,HR_Metrics_Raw!$1:$1048576,8,FALSE)</f>
        <v>No</v>
      </c>
      <c r="S834" s="3">
        <f>VLOOKUP(A834,HR_Metrics_Raw!$1:$1048576,9,FALSE)</f>
        <v>53</v>
      </c>
      <c r="T834" t="str">
        <f>VLOOKUP(A834,HR_Metrics_Raw!$1:$1048576,10,FALSE)</f>
        <v>No</v>
      </c>
      <c r="U834" t="str">
        <f>VLOOKUP(A834,HR_Metrics_Raw!$1:$1048576,11,FALSE)</f>
        <v>No</v>
      </c>
    </row>
    <row r="835" spans="1:21" x14ac:dyDescent="0.35">
      <c r="A835" s="1" t="s">
        <v>3038</v>
      </c>
      <c r="B835" s="1" t="str">
        <f>VLOOKUP(Final_HR_Data!A835,Employee_Master_Raw!$1:$1048576,2,FALSE)</f>
        <v>Neha Thomas</v>
      </c>
      <c r="C835" s="1" t="str">
        <f>VLOOKUP(A835,Employee_Master_Raw!$1:$1048576,3,FALSE)</f>
        <v>Male</v>
      </c>
      <c r="D835" s="2">
        <f>VLOOKUP(A835,Employee_Master_Raw!$1:$1048576,4,FALSE)</f>
        <v>50</v>
      </c>
      <c r="E835" s="1" t="str">
        <f>VLOOKUP(A835,Employee_Master_Raw!$1:$1048576,5,FALSE)</f>
        <v>HR</v>
      </c>
      <c r="F835" s="1" t="str">
        <f>VLOOKUP(A835,Employee_Master_Raw!$1:$1048576,6,FALSE)</f>
        <v>Manager</v>
      </c>
      <c r="G835" s="1" t="str">
        <f>VLOOKUP(A835,Employee_Master_Raw!$1:$1048576,7,FALSE)</f>
        <v>Delhi</v>
      </c>
      <c r="H835" s="6">
        <f>IF(VLOOKUP(A835,Employee_Master_Raw!$1:$1048576,8,FALSE)=0,"",VLOOKUP(A835,Employee_Master_Raw!$1:$1048576,8,FALSE))</f>
        <v>43075</v>
      </c>
      <c r="I835" t="str">
        <f>VLOOKUP(A835,Employee_Master_Raw!$1:$1048576,9,FALSE)</f>
        <v>Bachelor's</v>
      </c>
      <c r="J835" s="3">
        <f>VLOOKUP(A835,Employee_Master_Raw!$1:$1048576,10,FALSE)</f>
        <v>5</v>
      </c>
      <c r="K835" t="str">
        <f>VLOOKUP(A835,Employee_Master_Raw!$1:$1048576,11,FALSE)</f>
        <v>Anil Menon</v>
      </c>
      <c r="L835" s="10">
        <f>VLOOKUP(A835,HR_Metrics_Raw!$1:$1048576,2,FALSE)</f>
        <v>123531</v>
      </c>
      <c r="M835" s="3">
        <f>VLOOKUP(A835,HR_Metrics_Raw!$1:$1048576,3,FALSE)</f>
        <v>3</v>
      </c>
      <c r="N835" s="3">
        <f>VLOOKUP(A835,HR_Metrics_Raw!$1:$1048576,4,FALSE)</f>
        <v>1</v>
      </c>
      <c r="O835" s="12">
        <f>VLOOKUP(A835,HR_Metrics_Raw!$1:$1048576,5,FALSE)</f>
        <v>0.88</v>
      </c>
      <c r="P835" s="3">
        <f>VLOOKUP(A835,HR_Metrics_Raw!$1:$1048576,6,FALSE)</f>
        <v>5</v>
      </c>
      <c r="Q835" t="str">
        <f>VLOOKUP(A835,HR_Metrics_Raw!$1:$1048576,7,FALSE)</f>
        <v>Maternity/Paternity</v>
      </c>
      <c r="R835" t="str">
        <f>VLOOKUP(A835,HR_Metrics_Raw!$1:$1048576,8,FALSE)</f>
        <v>No</v>
      </c>
      <c r="S835" s="3">
        <f>VLOOKUP(A835,HR_Metrics_Raw!$1:$1048576,9,FALSE)</f>
        <v>78</v>
      </c>
      <c r="T835" t="str">
        <f>VLOOKUP(A835,HR_Metrics_Raw!$1:$1048576,10,FALSE)</f>
        <v>No</v>
      </c>
      <c r="U835" t="str">
        <f>VLOOKUP(A835,HR_Metrics_Raw!$1:$1048576,11,FALSE)</f>
        <v>No</v>
      </c>
    </row>
    <row r="836" spans="1:21" x14ac:dyDescent="0.35">
      <c r="A836" s="1" t="s">
        <v>110</v>
      </c>
      <c r="B836" s="1" t="str">
        <f>VLOOKUP(Final_HR_Data!A836,Employee_Master_Raw!$1:$1048576,2,FALSE)</f>
        <v>Kiran Patel</v>
      </c>
      <c r="C836" s="1" t="str">
        <f>VLOOKUP(A836,Employee_Master_Raw!$1:$1048576,3,FALSE)</f>
        <v>Male</v>
      </c>
      <c r="D836" s="2">
        <f>VLOOKUP(A836,Employee_Master_Raw!$1:$1048576,4,FALSE)</f>
        <v>45</v>
      </c>
      <c r="E836" s="1" t="str">
        <f>VLOOKUP(A836,Employee_Master_Raw!$1:$1048576,5,FALSE)</f>
        <v>IT</v>
      </c>
      <c r="F836" s="1" t="str">
        <f>VLOOKUP(A836,Employee_Master_Raw!$1:$1048576,6,FALSE)</f>
        <v>Manager</v>
      </c>
      <c r="G836" s="1" t="str">
        <f>VLOOKUP(A836,Employee_Master_Raw!$1:$1048576,7,FALSE)</f>
        <v>Hyderabad</v>
      </c>
      <c r="H836" s="6">
        <f>IF(VLOOKUP(A836,Employee_Master_Raw!$1:$1048576,8,FALSE)=0,"",VLOOKUP(A836,Employee_Master_Raw!$1:$1048576,8,FALSE))</f>
        <v>43085</v>
      </c>
      <c r="I836" t="str">
        <f>VLOOKUP(A836,Employee_Master_Raw!$1:$1048576,9,FALSE)</f>
        <v>Master's</v>
      </c>
      <c r="J836" s="3">
        <f>VLOOKUP(A836,Employee_Master_Raw!$1:$1048576,10,FALSE)</f>
        <v>0</v>
      </c>
      <c r="K836" t="str">
        <f>VLOOKUP(A836,Employee_Master_Raw!$1:$1048576,11,FALSE)</f>
        <v>Anil Menon</v>
      </c>
      <c r="L836" s="10">
        <f>VLOOKUP(A836,HR_Metrics_Raw!$1:$1048576,2,FALSE)</f>
        <v>68314</v>
      </c>
      <c r="M836" s="3">
        <f>VLOOKUP(A836,HR_Metrics_Raw!$1:$1048576,3,FALSE)</f>
        <v>5</v>
      </c>
      <c r="N836" s="3">
        <f>VLOOKUP(A836,HR_Metrics_Raw!$1:$1048576,4,FALSE)</f>
        <v>6</v>
      </c>
      <c r="O836" s="12">
        <f>VLOOKUP(A836,HR_Metrics_Raw!$1:$1048576,5,FALSE)</f>
        <v>0.92</v>
      </c>
      <c r="P836" s="3">
        <f>VLOOKUP(A836,HR_Metrics_Raw!$1:$1048576,6,FALSE)</f>
        <v>21</v>
      </c>
      <c r="Q836" t="str">
        <f>VLOOKUP(A836,HR_Metrics_Raw!$1:$1048576,7,FALSE)</f>
        <v>Unpaid</v>
      </c>
      <c r="R836" t="str">
        <f>VLOOKUP(A836,HR_Metrics_Raw!$1:$1048576,8,FALSE)</f>
        <v>Yes</v>
      </c>
      <c r="S836" s="3">
        <f>VLOOKUP(A836,HR_Metrics_Raw!$1:$1048576,9,FALSE)</f>
        <v>39</v>
      </c>
      <c r="T836" t="str">
        <f>VLOOKUP(A836,HR_Metrics_Raw!$1:$1048576,10,FALSE)</f>
        <v>No</v>
      </c>
      <c r="U836" t="str">
        <f>VLOOKUP(A836,HR_Metrics_Raw!$1:$1048576,11,FALSE)</f>
        <v>No</v>
      </c>
    </row>
    <row r="837" spans="1:21" x14ac:dyDescent="0.35">
      <c r="A837" s="1" t="s">
        <v>2348</v>
      </c>
      <c r="B837" s="1" t="str">
        <f>VLOOKUP(Final_HR_Data!A837,Employee_Master_Raw!$1:$1048576,2,FALSE)</f>
        <v>Kiran Patel</v>
      </c>
      <c r="C837" s="1" t="str">
        <f>VLOOKUP(A837,Employee_Master_Raw!$1:$1048576,3,FALSE)</f>
        <v>Female</v>
      </c>
      <c r="D837" s="2">
        <f>VLOOKUP(A837,Employee_Master_Raw!$1:$1048576,4,FALSE)</f>
        <v>57</v>
      </c>
      <c r="E837" s="1" t="str">
        <f>VLOOKUP(A837,Employee_Master_Raw!$1:$1048576,5,FALSE)</f>
        <v>IT</v>
      </c>
      <c r="F837" s="1" t="str">
        <f>VLOOKUP(A837,Employee_Master_Raw!$1:$1048576,6,FALSE)</f>
        <v>Analyst</v>
      </c>
      <c r="G837" s="1" t="str">
        <f>VLOOKUP(A837,Employee_Master_Raw!$1:$1048576,7,FALSE)</f>
        <v>Chennai</v>
      </c>
      <c r="H837" s="6">
        <f>IF(VLOOKUP(A837,Employee_Master_Raw!$1:$1048576,8,FALSE)=0,"",VLOOKUP(A837,Employee_Master_Raw!$1:$1048576,8,FALSE))</f>
        <v>43571</v>
      </c>
      <c r="I837" t="str">
        <f>VLOOKUP(A837,Employee_Master_Raw!$1:$1048576,9,FALSE)</f>
        <v>Bachelor's</v>
      </c>
      <c r="J837" s="3">
        <f>VLOOKUP(A837,Employee_Master_Raw!$1:$1048576,10,FALSE)</f>
        <v>6</v>
      </c>
      <c r="K837" t="str">
        <f>VLOOKUP(A837,Employee_Master_Raw!$1:$1048576,11,FALSE)</f>
        <v>Anil Menon</v>
      </c>
      <c r="L837" s="10">
        <f>VLOOKUP(A837,HR_Metrics_Raw!$1:$1048576,2,FALSE)</f>
        <v>136036</v>
      </c>
      <c r="M837" s="3">
        <f>VLOOKUP(A837,HR_Metrics_Raw!$1:$1048576,3,FALSE)</f>
        <v>4</v>
      </c>
      <c r="N837" s="3">
        <f>VLOOKUP(A837,HR_Metrics_Raw!$1:$1048576,4,FALSE)</f>
        <v>7</v>
      </c>
      <c r="O837" s="12">
        <f>VLOOKUP(A837,HR_Metrics_Raw!$1:$1048576,5,FALSE)</f>
        <v>0.95099999999999996</v>
      </c>
      <c r="P837" s="3">
        <f>VLOOKUP(A837,HR_Metrics_Raw!$1:$1048576,6,FALSE)</f>
        <v>7</v>
      </c>
      <c r="Q837" t="str">
        <f>VLOOKUP(A837,HR_Metrics_Raw!$1:$1048576,7,FALSE)</f>
        <v>Earned</v>
      </c>
      <c r="R837" t="str">
        <f>VLOOKUP(A837,HR_Metrics_Raw!$1:$1048576,8,FALSE)</f>
        <v>Yes</v>
      </c>
      <c r="S837" s="3">
        <f>VLOOKUP(A837,HR_Metrics_Raw!$1:$1048576,9,FALSE)</f>
        <v>53</v>
      </c>
      <c r="T837" t="str">
        <f>VLOOKUP(A837,HR_Metrics_Raw!$1:$1048576,10,FALSE)</f>
        <v>No</v>
      </c>
      <c r="U837" t="str">
        <f>VLOOKUP(A837,HR_Metrics_Raw!$1:$1048576,11,FALSE)</f>
        <v>No</v>
      </c>
    </row>
    <row r="838" spans="1:21" x14ac:dyDescent="0.35">
      <c r="A838" s="1" t="s">
        <v>855</v>
      </c>
      <c r="B838" s="1" t="str">
        <f>VLOOKUP(Final_HR_Data!A838,Employee_Master_Raw!$1:$1048576,2,FALSE)</f>
        <v>Neha Thomas</v>
      </c>
      <c r="C838" s="1" t="str">
        <f>VLOOKUP(A838,Employee_Master_Raw!$1:$1048576,3,FALSE)</f>
        <v>Female</v>
      </c>
      <c r="D838" s="2">
        <f>VLOOKUP(A838,Employee_Master_Raw!$1:$1048576,4,FALSE)</f>
        <v>48</v>
      </c>
      <c r="E838" s="1" t="str">
        <f>VLOOKUP(A838,Employee_Master_Raw!$1:$1048576,5,FALSE)</f>
        <v>Marketing</v>
      </c>
      <c r="F838" s="1" t="str">
        <f>VLOOKUP(A838,Employee_Master_Raw!$1:$1048576,6,FALSE)</f>
        <v>Specialist</v>
      </c>
      <c r="G838" s="1" t="str">
        <f>VLOOKUP(A838,Employee_Master_Raw!$1:$1048576,7,FALSE)</f>
        <v>Chennai</v>
      </c>
      <c r="H838" s="6">
        <f>IF(VLOOKUP(A838,Employee_Master_Raw!$1:$1048576,8,FALSE)=0,"",VLOOKUP(A838,Employee_Master_Raw!$1:$1048576,8,FALSE))</f>
        <v>45171</v>
      </c>
      <c r="I838" t="str">
        <f>VLOOKUP(A838,Employee_Master_Raw!$1:$1048576,9,FALSE)</f>
        <v>MCA</v>
      </c>
      <c r="J838" s="3">
        <f>VLOOKUP(A838,Employee_Master_Raw!$1:$1048576,10,FALSE)</f>
        <v>2</v>
      </c>
      <c r="K838" t="str">
        <f>VLOOKUP(A838,Employee_Master_Raw!$1:$1048576,11,FALSE)</f>
        <v>Sneha Thomas</v>
      </c>
      <c r="L838" s="10">
        <f>VLOOKUP(A838,HR_Metrics_Raw!$1:$1048576,2,FALSE)</f>
        <v>45378</v>
      </c>
      <c r="M838" s="3">
        <f>VLOOKUP(A838,HR_Metrics_Raw!$1:$1048576,3,FALSE)</f>
        <v>3</v>
      </c>
      <c r="N838" s="3">
        <f>VLOOKUP(A838,HR_Metrics_Raw!$1:$1048576,4,FALSE)</f>
        <v>3</v>
      </c>
      <c r="O838" s="12">
        <f>VLOOKUP(A838,HR_Metrics_Raw!$1:$1048576,5,FALSE)</f>
        <v>0.91700000000000004</v>
      </c>
      <c r="P838" s="3">
        <f>VLOOKUP(A838,HR_Metrics_Raw!$1:$1048576,6,FALSE)</f>
        <v>23</v>
      </c>
      <c r="Q838" t="str">
        <f>VLOOKUP(A838,HR_Metrics_Raw!$1:$1048576,7,FALSE)</f>
        <v>Sick</v>
      </c>
      <c r="R838" t="str">
        <f>VLOOKUP(A838,HR_Metrics_Raw!$1:$1048576,8,FALSE)</f>
        <v>No</v>
      </c>
      <c r="S838" s="3">
        <f>VLOOKUP(A838,HR_Metrics_Raw!$1:$1048576,9,FALSE)</f>
        <v>10</v>
      </c>
      <c r="T838" t="str">
        <f>VLOOKUP(A838,HR_Metrics_Raw!$1:$1048576,10,FALSE)</f>
        <v>No</v>
      </c>
      <c r="U838" t="str">
        <f>VLOOKUP(A838,HR_Metrics_Raw!$1:$1048576,11,FALSE)</f>
        <v>No</v>
      </c>
    </row>
    <row r="839" spans="1:21" x14ac:dyDescent="0.35">
      <c r="A839" s="1" t="s">
        <v>1901</v>
      </c>
      <c r="B839" s="1" t="str">
        <f>VLOOKUP(Final_HR_Data!A839,Employee_Master_Raw!$1:$1048576,2,FALSE)</f>
        <v>Priya Menon</v>
      </c>
      <c r="C839" s="1" t="str">
        <f>VLOOKUP(A839,Employee_Master_Raw!$1:$1048576,3,FALSE)</f>
        <v>Male</v>
      </c>
      <c r="D839" s="2">
        <f>VLOOKUP(A839,Employee_Master_Raw!$1:$1048576,4,FALSE)</f>
        <v>56</v>
      </c>
      <c r="E839" s="1" t="str">
        <f>VLOOKUP(A839,Employee_Master_Raw!$1:$1048576,5,FALSE)</f>
        <v>Marketing</v>
      </c>
      <c r="F839" s="1" t="str">
        <f>VLOOKUP(A839,Employee_Master_Raw!$1:$1048576,6,FALSE)</f>
        <v>Manager</v>
      </c>
      <c r="G839" s="1" t="str">
        <f>VLOOKUP(A839,Employee_Master_Raw!$1:$1048576,7,FALSE)</f>
        <v>Hyderabad</v>
      </c>
      <c r="H839" s="6">
        <f>IF(VLOOKUP(A839,Employee_Master_Raw!$1:$1048576,8,FALSE)=0,"",VLOOKUP(A839,Employee_Master_Raw!$1:$1048576,8,FALSE))</f>
        <v>44863</v>
      </c>
      <c r="I839" t="str">
        <f>VLOOKUP(A839,Employee_Master_Raw!$1:$1048576,9,FALSE)</f>
        <v>Bachelor's</v>
      </c>
      <c r="J839" s="3">
        <f>VLOOKUP(A839,Employee_Master_Raw!$1:$1048576,10,FALSE)</f>
        <v>3</v>
      </c>
      <c r="K839" t="str">
        <f>VLOOKUP(A839,Employee_Master_Raw!$1:$1048576,11,FALSE)</f>
        <v>Sneha Thomas</v>
      </c>
      <c r="L839" s="10">
        <f>VLOOKUP(A839,HR_Metrics_Raw!$1:$1048576,2,FALSE)</f>
        <v>140718</v>
      </c>
      <c r="M839" s="3">
        <f>VLOOKUP(A839,HR_Metrics_Raw!$1:$1048576,3,FALSE)</f>
        <v>5</v>
      </c>
      <c r="N839" s="3">
        <f>VLOOKUP(A839,HR_Metrics_Raw!$1:$1048576,4,FALSE)</f>
        <v>3</v>
      </c>
      <c r="O839" s="12">
        <f>VLOOKUP(A839,HR_Metrics_Raw!$1:$1048576,5,FALSE)</f>
        <v>0.84799999999999998</v>
      </c>
      <c r="P839" s="3">
        <f>VLOOKUP(A839,HR_Metrics_Raw!$1:$1048576,6,FALSE)</f>
        <v>4</v>
      </c>
      <c r="Q839" t="str">
        <f>VLOOKUP(A839,HR_Metrics_Raw!$1:$1048576,7,FALSE)</f>
        <v>Casual</v>
      </c>
      <c r="R839" t="str">
        <f>VLOOKUP(A839,HR_Metrics_Raw!$1:$1048576,8,FALSE)</f>
        <v>No</v>
      </c>
      <c r="S839" s="3">
        <f>VLOOKUP(A839,HR_Metrics_Raw!$1:$1048576,9,FALSE)</f>
        <v>3</v>
      </c>
      <c r="T839" t="str">
        <f>VLOOKUP(A839,HR_Metrics_Raw!$1:$1048576,10,FALSE)</f>
        <v>No</v>
      </c>
      <c r="U839" t="str">
        <f>VLOOKUP(A839,HR_Metrics_Raw!$1:$1048576,11,FALSE)</f>
        <v>No</v>
      </c>
    </row>
    <row r="840" spans="1:21" x14ac:dyDescent="0.35">
      <c r="A840" s="1" t="s">
        <v>1873</v>
      </c>
      <c r="B840" s="1" t="str">
        <f>VLOOKUP(Final_HR_Data!A840,Employee_Master_Raw!$1:$1048576,2,FALSE)</f>
        <v>Neha Thomas</v>
      </c>
      <c r="C840" s="1" t="str">
        <f>VLOOKUP(A840,Employee_Master_Raw!$1:$1048576,3,FALSE)</f>
        <v>Male</v>
      </c>
      <c r="D840" s="2">
        <f>VLOOKUP(A840,Employee_Master_Raw!$1:$1048576,4,FALSE)</f>
        <v>40</v>
      </c>
      <c r="E840" s="1" t="str">
        <f>VLOOKUP(A840,Employee_Master_Raw!$1:$1048576,5,FALSE)</f>
        <v>Finance</v>
      </c>
      <c r="F840" s="1" t="str">
        <f>VLOOKUP(A840,Employee_Master_Raw!$1:$1048576,6,FALSE)</f>
        <v>Executive</v>
      </c>
      <c r="G840" s="1" t="str">
        <f>VLOOKUP(A840,Employee_Master_Raw!$1:$1048576,7,FALSE)</f>
        <v>Pune</v>
      </c>
      <c r="H840" s="6">
        <f>IF(VLOOKUP(A840,Employee_Master_Raw!$1:$1048576,8,FALSE)=0,"",VLOOKUP(A840,Employee_Master_Raw!$1:$1048576,8,FALSE))</f>
        <v>42427</v>
      </c>
      <c r="I840" t="str">
        <f>VLOOKUP(A840,Employee_Master_Raw!$1:$1048576,9,FALSE)</f>
        <v>Bachelor's</v>
      </c>
      <c r="J840" s="3">
        <f>VLOOKUP(A840,Employee_Master_Raw!$1:$1048576,10,FALSE)</f>
        <v>6</v>
      </c>
      <c r="K840" t="str">
        <f>VLOOKUP(A840,Employee_Master_Raw!$1:$1048576,11,FALSE)</f>
        <v>Anil Menon</v>
      </c>
      <c r="L840" s="10">
        <f>VLOOKUP(A840,HR_Metrics_Raw!$1:$1048576,2,FALSE)</f>
        <v>109117</v>
      </c>
      <c r="M840" s="3">
        <f>VLOOKUP(A840,HR_Metrics_Raw!$1:$1048576,3,FALSE)</f>
        <v>1</v>
      </c>
      <c r="N840" s="3">
        <f>VLOOKUP(A840,HR_Metrics_Raw!$1:$1048576,4,FALSE)</f>
        <v>5</v>
      </c>
      <c r="O840" s="12">
        <f>VLOOKUP(A840,HR_Metrics_Raw!$1:$1048576,5,FALSE)</f>
        <v>0.95200000000000007</v>
      </c>
      <c r="P840" s="3">
        <f>VLOOKUP(A840,HR_Metrics_Raw!$1:$1048576,6,FALSE)</f>
        <v>7</v>
      </c>
      <c r="Q840" t="str">
        <f>VLOOKUP(A840,HR_Metrics_Raw!$1:$1048576,7,FALSE)</f>
        <v>Earned</v>
      </c>
      <c r="R840" t="str">
        <f>VLOOKUP(A840,HR_Metrics_Raw!$1:$1048576,8,FALSE)</f>
        <v>Yes</v>
      </c>
      <c r="S840" s="3">
        <f>VLOOKUP(A840,HR_Metrics_Raw!$1:$1048576,9,FALSE)</f>
        <v>51</v>
      </c>
      <c r="T840" t="str">
        <f>VLOOKUP(A840,HR_Metrics_Raw!$1:$1048576,10,FALSE)</f>
        <v>No</v>
      </c>
      <c r="U840" t="str">
        <f>VLOOKUP(A840,HR_Metrics_Raw!$1:$1048576,11,FALSE)</f>
        <v>No</v>
      </c>
    </row>
    <row r="841" spans="1:21" x14ac:dyDescent="0.35">
      <c r="A841" s="1" t="s">
        <v>82</v>
      </c>
      <c r="B841" s="1" t="str">
        <f>VLOOKUP(Final_HR_Data!A841,Employee_Master_Raw!$1:$1048576,2,FALSE)</f>
        <v>Kiran Patel</v>
      </c>
      <c r="C841" s="1" t="str">
        <f>VLOOKUP(A841,Employee_Master_Raw!$1:$1048576,3,FALSE)</f>
        <v>Male</v>
      </c>
      <c r="D841" s="2">
        <f>VLOOKUP(A841,Employee_Master_Raw!$1:$1048576,4,FALSE)</f>
        <v>36</v>
      </c>
      <c r="E841" s="1" t="str">
        <f>VLOOKUP(A841,Employee_Master_Raw!$1:$1048576,5,FALSE)</f>
        <v>HR</v>
      </c>
      <c r="F841" s="1" t="str">
        <f>VLOOKUP(A841,Employee_Master_Raw!$1:$1048576,6,FALSE)</f>
        <v>Executive</v>
      </c>
      <c r="G841" s="1" t="str">
        <f>VLOOKUP(A841,Employee_Master_Raw!$1:$1048576,7,FALSE)</f>
        <v>Pune</v>
      </c>
      <c r="H841" s="6">
        <f>IF(VLOOKUP(A841,Employee_Master_Raw!$1:$1048576,8,FALSE)=0,"",VLOOKUP(A841,Employee_Master_Raw!$1:$1048576,8,FALSE))</f>
        <v>45783</v>
      </c>
      <c r="I841" t="str">
        <f>VLOOKUP(A841,Employee_Master_Raw!$1:$1048576,9,FALSE)</f>
        <v>Bachelor's</v>
      </c>
      <c r="J841" s="3">
        <f>VLOOKUP(A841,Employee_Master_Raw!$1:$1048576,10,FALSE)</f>
        <v>4</v>
      </c>
      <c r="K841" t="str">
        <f>VLOOKUP(A841,Employee_Master_Raw!$1:$1048576,11,FALSE)</f>
        <v>Rahul Nair</v>
      </c>
      <c r="L841" s="10">
        <f>VLOOKUP(A841,HR_Metrics_Raw!$1:$1048576,2,FALSE)</f>
        <v>158881</v>
      </c>
      <c r="M841" s="3">
        <f>VLOOKUP(A841,HR_Metrics_Raw!$1:$1048576,3,FALSE)</f>
        <v>3</v>
      </c>
      <c r="N841" s="3">
        <f>VLOOKUP(A841,HR_Metrics_Raw!$1:$1048576,4,FALSE)</f>
        <v>4</v>
      </c>
      <c r="O841" s="12">
        <f>VLOOKUP(A841,HR_Metrics_Raw!$1:$1048576,5,FALSE)</f>
        <v>0.98199999999999998</v>
      </c>
      <c r="P841" s="3">
        <f>VLOOKUP(A841,HR_Metrics_Raw!$1:$1048576,6,FALSE)</f>
        <v>25</v>
      </c>
      <c r="Q841" t="str">
        <f>VLOOKUP(A841,HR_Metrics_Raw!$1:$1048576,7,FALSE)</f>
        <v>Maternity/Paternity</v>
      </c>
      <c r="R841" t="str">
        <f>VLOOKUP(A841,HR_Metrics_Raw!$1:$1048576,8,FALSE)</f>
        <v>No</v>
      </c>
      <c r="S841" s="3">
        <f>VLOOKUP(A841,HR_Metrics_Raw!$1:$1048576,9,FALSE)</f>
        <v>63</v>
      </c>
      <c r="T841" t="str">
        <f>VLOOKUP(A841,HR_Metrics_Raw!$1:$1048576,10,FALSE)</f>
        <v>No</v>
      </c>
      <c r="U841" t="str">
        <f>VLOOKUP(A841,HR_Metrics_Raw!$1:$1048576,11,FALSE)</f>
        <v>No</v>
      </c>
    </row>
    <row r="842" spans="1:21" x14ac:dyDescent="0.35">
      <c r="A842" s="1" t="s">
        <v>133</v>
      </c>
      <c r="B842" s="1" t="str">
        <f>VLOOKUP(Final_HR_Data!A842,Employee_Master_Raw!$1:$1048576,2,FALSE)</f>
        <v>Arjun Nair</v>
      </c>
      <c r="C842" s="1" t="str">
        <f>VLOOKUP(A842,Employee_Master_Raw!$1:$1048576,3,FALSE)</f>
        <v>Male</v>
      </c>
      <c r="D842" s="2">
        <f>VLOOKUP(A842,Employee_Master_Raw!$1:$1048576,4,FALSE)</f>
        <v>49</v>
      </c>
      <c r="E842" s="1" t="str">
        <f>VLOOKUP(A842,Employee_Master_Raw!$1:$1048576,5,FALSE)</f>
        <v>HR</v>
      </c>
      <c r="F842" s="1" t="str">
        <f>VLOOKUP(A842,Employee_Master_Raw!$1:$1048576,6,FALSE)</f>
        <v>Developer</v>
      </c>
      <c r="G842" s="1" t="str">
        <f>VLOOKUP(A842,Employee_Master_Raw!$1:$1048576,7,FALSE)</f>
        <v>Chennai</v>
      </c>
      <c r="H842" s="6">
        <f>IF(VLOOKUP(A842,Employee_Master_Raw!$1:$1048576,8,FALSE)=0,"",VLOOKUP(A842,Employee_Master_Raw!$1:$1048576,8,FALSE))</f>
        <v>43253</v>
      </c>
      <c r="I842" t="str">
        <f>VLOOKUP(A842,Employee_Master_Raw!$1:$1048576,9,FALSE)</f>
        <v>Master's</v>
      </c>
      <c r="J842" s="3">
        <f>VLOOKUP(A842,Employee_Master_Raw!$1:$1048576,10,FALSE)</f>
        <v>11</v>
      </c>
      <c r="K842" t="str">
        <f>VLOOKUP(A842,Employee_Master_Raw!$1:$1048576,11,FALSE)</f>
        <v>Rahul Nair</v>
      </c>
      <c r="L842" s="10">
        <f>VLOOKUP(A842,HR_Metrics_Raw!$1:$1048576,2,FALSE)</f>
        <v>58065</v>
      </c>
      <c r="M842" s="3">
        <f>VLOOKUP(A842,HR_Metrics_Raw!$1:$1048576,3,FALSE)</f>
        <v>5</v>
      </c>
      <c r="N842" s="3">
        <f>VLOOKUP(A842,HR_Metrics_Raw!$1:$1048576,4,FALSE)</f>
        <v>10</v>
      </c>
      <c r="O842" s="12">
        <f>VLOOKUP(A842,HR_Metrics_Raw!$1:$1048576,5,FALSE)</f>
        <v>0.86</v>
      </c>
      <c r="P842" s="3">
        <f>VLOOKUP(A842,HR_Metrics_Raw!$1:$1048576,6,FALSE)</f>
        <v>9</v>
      </c>
      <c r="Q842" t="str">
        <f>VLOOKUP(A842,HR_Metrics_Raw!$1:$1048576,7,FALSE)</f>
        <v>Unpaid</v>
      </c>
      <c r="R842" t="str">
        <f>VLOOKUP(A842,HR_Metrics_Raw!$1:$1048576,8,FALSE)</f>
        <v>No</v>
      </c>
      <c r="S842" s="3">
        <f>VLOOKUP(A842,HR_Metrics_Raw!$1:$1048576,9,FALSE)</f>
        <v>49</v>
      </c>
      <c r="T842" t="str">
        <f>VLOOKUP(A842,HR_Metrics_Raw!$1:$1048576,10,FALSE)</f>
        <v>No</v>
      </c>
      <c r="U842" t="str">
        <f>VLOOKUP(A842,HR_Metrics_Raw!$1:$1048576,11,FALSE)</f>
        <v>No</v>
      </c>
    </row>
    <row r="843" spans="1:21" x14ac:dyDescent="0.35">
      <c r="A843" s="1" t="s">
        <v>943</v>
      </c>
      <c r="B843" s="1" t="str">
        <f>VLOOKUP(Final_HR_Data!A843,Employee_Master_Raw!$1:$1048576,2,FALSE)</f>
        <v>Sneha Iyer</v>
      </c>
      <c r="C843" s="1" t="str">
        <f>VLOOKUP(A843,Employee_Master_Raw!$1:$1048576,3,FALSE)</f>
        <v>Female</v>
      </c>
      <c r="D843" s="2">
        <f>VLOOKUP(A843,Employee_Master_Raw!$1:$1048576,4,FALSE)</f>
        <v>60</v>
      </c>
      <c r="E843" s="1" t="str">
        <f>VLOOKUP(A843,Employee_Master_Raw!$1:$1048576,5,FALSE)</f>
        <v>Customer Support</v>
      </c>
      <c r="F843" s="1" t="str">
        <f>VLOOKUP(A843,Employee_Master_Raw!$1:$1048576,6,FALSE)</f>
        <v>Developer</v>
      </c>
      <c r="G843" s="1" t="str">
        <f>VLOOKUP(A843,Employee_Master_Raw!$1:$1048576,7,FALSE)</f>
        <v>Bangalore</v>
      </c>
      <c r="H843" s="6">
        <f>IF(VLOOKUP(A843,Employee_Master_Raw!$1:$1048576,8,FALSE)=0,"",VLOOKUP(A843,Employee_Master_Raw!$1:$1048576,8,FALSE))</f>
        <v>43063</v>
      </c>
      <c r="I843" t="str">
        <f>VLOOKUP(A843,Employee_Master_Raw!$1:$1048576,9,FALSE)</f>
        <v>MBA</v>
      </c>
      <c r="J843" s="3">
        <f>VLOOKUP(A843,Employee_Master_Raw!$1:$1048576,10,FALSE)</f>
        <v>4</v>
      </c>
      <c r="K843" t="str">
        <f>VLOOKUP(A843,Employee_Master_Raw!$1:$1048576,11,FALSE)</f>
        <v>Anil Menon</v>
      </c>
      <c r="L843" s="10">
        <f>VLOOKUP(A843,HR_Metrics_Raw!$1:$1048576,2,FALSE)</f>
        <v>71992</v>
      </c>
      <c r="M843" s="3">
        <f>VLOOKUP(A843,HR_Metrics_Raw!$1:$1048576,3,FALSE)</f>
        <v>4</v>
      </c>
      <c r="N843" s="3">
        <f>VLOOKUP(A843,HR_Metrics_Raw!$1:$1048576,4,FALSE)</f>
        <v>4</v>
      </c>
      <c r="O843" s="12">
        <f>VLOOKUP(A843,HR_Metrics_Raw!$1:$1048576,5,FALSE)</f>
        <v>0.97400000000000009</v>
      </c>
      <c r="P843" s="3">
        <f>VLOOKUP(A843,HR_Metrics_Raw!$1:$1048576,6,FALSE)</f>
        <v>25</v>
      </c>
      <c r="Q843" t="str">
        <f>VLOOKUP(A843,HR_Metrics_Raw!$1:$1048576,7,FALSE)</f>
        <v>Unpaid</v>
      </c>
      <c r="R843" t="str">
        <f>VLOOKUP(A843,HR_Metrics_Raw!$1:$1048576,8,FALSE)</f>
        <v>No</v>
      </c>
      <c r="S843" s="3">
        <f>VLOOKUP(A843,HR_Metrics_Raw!$1:$1048576,9,FALSE)</f>
        <v>43</v>
      </c>
      <c r="T843" t="str">
        <f>VLOOKUP(A843,HR_Metrics_Raw!$1:$1048576,10,FALSE)</f>
        <v>No</v>
      </c>
      <c r="U843" t="str">
        <f>VLOOKUP(A843,HR_Metrics_Raw!$1:$1048576,11,FALSE)</f>
        <v>Yes</v>
      </c>
    </row>
    <row r="844" spans="1:21" x14ac:dyDescent="0.35">
      <c r="A844" s="1" t="s">
        <v>2653</v>
      </c>
      <c r="B844" s="1" t="str">
        <f>VLOOKUP(Final_HR_Data!A844,Employee_Master_Raw!$1:$1048576,2,FALSE)</f>
        <v>Rahul Kumar</v>
      </c>
      <c r="C844" s="1" t="str">
        <f>VLOOKUP(A844,Employee_Master_Raw!$1:$1048576,3,FALSE)</f>
        <v>Female</v>
      </c>
      <c r="D844" s="2">
        <f>VLOOKUP(A844,Employee_Master_Raw!$1:$1048576,4,FALSE)</f>
        <v>52</v>
      </c>
      <c r="E844" s="1" t="str">
        <f>VLOOKUP(A844,Employee_Master_Raw!$1:$1048576,5,FALSE)</f>
        <v>IT</v>
      </c>
      <c r="F844" s="1" t="str">
        <f>VLOOKUP(A844,Employee_Master_Raw!$1:$1048576,6,FALSE)</f>
        <v>Developer</v>
      </c>
      <c r="G844" s="1" t="str">
        <f>VLOOKUP(A844,Employee_Master_Raw!$1:$1048576,7,FALSE)</f>
        <v>Hyderabad</v>
      </c>
      <c r="H844" s="6">
        <f>IF(VLOOKUP(A844,Employee_Master_Raw!$1:$1048576,8,FALSE)=0,"",VLOOKUP(A844,Employee_Master_Raw!$1:$1048576,8,FALSE))</f>
        <v>45257</v>
      </c>
      <c r="I844" t="str">
        <f>VLOOKUP(A844,Employee_Master_Raw!$1:$1048576,9,FALSE)</f>
        <v>Bachelor's</v>
      </c>
      <c r="J844" s="3">
        <f>VLOOKUP(A844,Employee_Master_Raw!$1:$1048576,10,FALSE)</f>
        <v>8</v>
      </c>
      <c r="K844" t="str">
        <f>VLOOKUP(A844,Employee_Master_Raw!$1:$1048576,11,FALSE)</f>
        <v>Anil Menon</v>
      </c>
      <c r="L844" s="10">
        <f>VLOOKUP(A844,HR_Metrics_Raw!$1:$1048576,2,FALSE)</f>
        <v>151705</v>
      </c>
      <c r="M844" s="3">
        <f>VLOOKUP(A844,HR_Metrics_Raw!$1:$1048576,3,FALSE)</f>
        <v>2</v>
      </c>
      <c r="N844" s="3">
        <f>VLOOKUP(A844,HR_Metrics_Raw!$1:$1048576,4,FALSE)</f>
        <v>6</v>
      </c>
      <c r="O844" s="12">
        <f>VLOOKUP(A844,HR_Metrics_Raw!$1:$1048576,5,FALSE)</f>
        <v>0.86599999999999999</v>
      </c>
      <c r="P844" s="3">
        <f>VLOOKUP(A844,HR_Metrics_Raw!$1:$1048576,6,FALSE)</f>
        <v>7</v>
      </c>
      <c r="Q844" t="str">
        <f>VLOOKUP(A844,HR_Metrics_Raw!$1:$1048576,7,FALSE)</f>
        <v>Unpaid</v>
      </c>
      <c r="R844" t="str">
        <f>VLOOKUP(A844,HR_Metrics_Raw!$1:$1048576,8,FALSE)</f>
        <v>No</v>
      </c>
      <c r="S844" s="3">
        <f>VLOOKUP(A844,HR_Metrics_Raw!$1:$1048576,9,FALSE)</f>
        <v>18</v>
      </c>
      <c r="T844" t="str">
        <f>VLOOKUP(A844,HR_Metrics_Raw!$1:$1048576,10,FALSE)</f>
        <v>No</v>
      </c>
      <c r="U844" t="str">
        <f>VLOOKUP(A844,HR_Metrics_Raw!$1:$1048576,11,FALSE)</f>
        <v>No</v>
      </c>
    </row>
    <row r="845" spans="1:21" x14ac:dyDescent="0.35">
      <c r="A845" s="1" t="s">
        <v>1334</v>
      </c>
      <c r="B845" s="1" t="str">
        <f>VLOOKUP(Final_HR_Data!A845,Employee_Master_Raw!$1:$1048576,2,FALSE)</f>
        <v>Amit Das</v>
      </c>
      <c r="C845" s="1" t="str">
        <f>VLOOKUP(A845,Employee_Master_Raw!$1:$1048576,3,FALSE)</f>
        <v>Female</v>
      </c>
      <c r="D845" s="2">
        <f>VLOOKUP(A845,Employee_Master_Raw!$1:$1048576,4,FALSE)</f>
        <v>43</v>
      </c>
      <c r="E845" s="1" t="str">
        <f>VLOOKUP(A845,Employee_Master_Raw!$1:$1048576,5,FALSE)</f>
        <v>IT</v>
      </c>
      <c r="F845" s="1" t="str">
        <f>VLOOKUP(A845,Employee_Master_Raw!$1:$1048576,6,FALSE)</f>
        <v>Analyst</v>
      </c>
      <c r="G845" s="1" t="str">
        <f>VLOOKUP(A845,Employee_Master_Raw!$1:$1048576,7,FALSE)</f>
        <v>Delhi</v>
      </c>
      <c r="H845" s="6">
        <f>IF(VLOOKUP(A845,Employee_Master_Raw!$1:$1048576,8,FALSE)=0,"",VLOOKUP(A845,Employee_Master_Raw!$1:$1048576,8,FALSE))</f>
        <v>45466</v>
      </c>
      <c r="I845" t="str">
        <f>VLOOKUP(A845,Employee_Master_Raw!$1:$1048576,9,FALSE)</f>
        <v>Master's</v>
      </c>
      <c r="J845" s="3">
        <f>VLOOKUP(A845,Employee_Master_Raw!$1:$1048576,10,FALSE)</f>
        <v>4</v>
      </c>
      <c r="K845" t="str">
        <f>VLOOKUP(A845,Employee_Master_Raw!$1:$1048576,11,FALSE)</f>
        <v>Rahul Nair</v>
      </c>
      <c r="L845" s="10">
        <f>VLOOKUP(A845,HR_Metrics_Raw!$1:$1048576,2,FALSE)</f>
        <v>92787</v>
      </c>
      <c r="M845" s="3">
        <f>VLOOKUP(A845,HR_Metrics_Raw!$1:$1048576,3,FALSE)</f>
        <v>2</v>
      </c>
      <c r="N845" s="3">
        <f>VLOOKUP(A845,HR_Metrics_Raw!$1:$1048576,4,FALSE)</f>
        <v>4</v>
      </c>
      <c r="O845" s="12">
        <f>VLOOKUP(A845,HR_Metrics_Raw!$1:$1048576,5,FALSE)</f>
        <v>0.82900000000000007</v>
      </c>
      <c r="P845" s="3">
        <f>VLOOKUP(A845,HR_Metrics_Raw!$1:$1048576,6,FALSE)</f>
        <v>5</v>
      </c>
      <c r="Q845" t="str">
        <f>VLOOKUP(A845,HR_Metrics_Raw!$1:$1048576,7,FALSE)</f>
        <v>Earned</v>
      </c>
      <c r="R845" t="str">
        <f>VLOOKUP(A845,HR_Metrics_Raw!$1:$1048576,8,FALSE)</f>
        <v>Yes</v>
      </c>
      <c r="S845" s="3">
        <f>VLOOKUP(A845,HR_Metrics_Raw!$1:$1048576,9,FALSE)</f>
        <v>25</v>
      </c>
      <c r="T845" t="str">
        <f>VLOOKUP(A845,HR_Metrics_Raw!$1:$1048576,10,FALSE)</f>
        <v>No</v>
      </c>
      <c r="U845" t="str">
        <f>VLOOKUP(A845,HR_Metrics_Raw!$1:$1048576,11,FALSE)</f>
        <v>No</v>
      </c>
    </row>
    <row r="846" spans="1:21" x14ac:dyDescent="0.35">
      <c r="A846" s="1" t="s">
        <v>2585</v>
      </c>
      <c r="B846" s="1" t="str">
        <f>VLOOKUP(Final_HR_Data!A846,Employee_Master_Raw!$1:$1048576,2,FALSE)</f>
        <v>Rahul Kumar</v>
      </c>
      <c r="C846" s="1" t="str">
        <f>VLOOKUP(A846,Employee_Master_Raw!$1:$1048576,3,FALSE)</f>
        <v>Male</v>
      </c>
      <c r="D846" s="2">
        <f>VLOOKUP(A846,Employee_Master_Raw!$1:$1048576,4,FALSE)</f>
        <v>28</v>
      </c>
      <c r="E846" s="1" t="str">
        <f>VLOOKUP(A846,Employee_Master_Raw!$1:$1048576,5,FALSE)</f>
        <v>Marketing</v>
      </c>
      <c r="F846" s="1" t="str">
        <f>VLOOKUP(A846,Employee_Master_Raw!$1:$1048576,6,FALSE)</f>
        <v>Executive</v>
      </c>
      <c r="G846" s="1" t="str">
        <f>VLOOKUP(A846,Employee_Master_Raw!$1:$1048576,7,FALSE)</f>
        <v>Mumbai</v>
      </c>
      <c r="H846" s="6">
        <f>IF(VLOOKUP(A846,Employee_Master_Raw!$1:$1048576,8,FALSE)=0,"",VLOOKUP(A846,Employee_Master_Raw!$1:$1048576,8,FALSE))</f>
        <v>44185</v>
      </c>
      <c r="I846" t="str">
        <f>VLOOKUP(A846,Employee_Master_Raw!$1:$1048576,9,FALSE)</f>
        <v>Bachelor's</v>
      </c>
      <c r="J846" s="3">
        <f>VLOOKUP(A846,Employee_Master_Raw!$1:$1048576,10,FALSE)</f>
        <v>17</v>
      </c>
      <c r="K846" t="str">
        <f>VLOOKUP(A846,Employee_Master_Raw!$1:$1048576,11,FALSE)</f>
        <v>Priya Sharma</v>
      </c>
      <c r="L846" s="10">
        <f>VLOOKUP(A846,HR_Metrics_Raw!$1:$1048576,2,FALSE)</f>
        <v>69905</v>
      </c>
      <c r="M846" s="3">
        <f>VLOOKUP(A846,HR_Metrics_Raw!$1:$1048576,3,FALSE)</f>
        <v>1</v>
      </c>
      <c r="N846" s="3">
        <f>VLOOKUP(A846,HR_Metrics_Raw!$1:$1048576,4,FALSE)</f>
        <v>5</v>
      </c>
      <c r="O846" s="12">
        <f>VLOOKUP(A846,HR_Metrics_Raw!$1:$1048576,5,FALSE)</f>
        <v>0.89400000000000002</v>
      </c>
      <c r="P846" s="3">
        <f>VLOOKUP(A846,HR_Metrics_Raw!$1:$1048576,6,FALSE)</f>
        <v>19</v>
      </c>
      <c r="Q846" t="str">
        <f>VLOOKUP(A846,HR_Metrics_Raw!$1:$1048576,7,FALSE)</f>
        <v>Sick</v>
      </c>
      <c r="R846" t="str">
        <f>VLOOKUP(A846,HR_Metrics_Raw!$1:$1048576,8,FALSE)</f>
        <v>No</v>
      </c>
      <c r="S846" s="3">
        <f>VLOOKUP(A846,HR_Metrics_Raw!$1:$1048576,9,FALSE)</f>
        <v>18</v>
      </c>
      <c r="T846" t="str">
        <f>VLOOKUP(A846,HR_Metrics_Raw!$1:$1048576,10,FALSE)</f>
        <v>Yes</v>
      </c>
      <c r="U846" t="str">
        <f>VLOOKUP(A846,HR_Metrics_Raw!$1:$1048576,11,FALSE)</f>
        <v>No</v>
      </c>
    </row>
    <row r="847" spans="1:21" x14ac:dyDescent="0.35">
      <c r="A847" s="1" t="s">
        <v>1864</v>
      </c>
      <c r="B847" s="1" t="str">
        <f>VLOOKUP(Final_HR_Data!A847,Employee_Master_Raw!$1:$1048576,2,FALSE)</f>
        <v>Sneha Iyer</v>
      </c>
      <c r="C847" s="1" t="str">
        <f>VLOOKUP(A847,Employee_Master_Raw!$1:$1048576,3,FALSE)</f>
        <v>Female</v>
      </c>
      <c r="D847" s="2">
        <f>VLOOKUP(A847,Employee_Master_Raw!$1:$1048576,4,FALSE)</f>
        <v>42</v>
      </c>
      <c r="E847" s="1" t="str">
        <f>VLOOKUP(A847,Employee_Master_Raw!$1:$1048576,5,FALSE)</f>
        <v>Marketing</v>
      </c>
      <c r="F847" s="1" t="str">
        <f>VLOOKUP(A847,Employee_Master_Raw!$1:$1048576,6,FALSE)</f>
        <v>Executive</v>
      </c>
      <c r="G847" s="1" t="str">
        <f>VLOOKUP(A847,Employee_Master_Raw!$1:$1048576,7,FALSE)</f>
        <v>Hyderabad</v>
      </c>
      <c r="H847" s="6">
        <f>IF(VLOOKUP(A847,Employee_Master_Raw!$1:$1048576,8,FALSE)=0,"",VLOOKUP(A847,Employee_Master_Raw!$1:$1048576,8,FALSE))</f>
        <v>45210</v>
      </c>
      <c r="I847" t="str">
        <f>VLOOKUP(A847,Employee_Master_Raw!$1:$1048576,9,FALSE)</f>
        <v>MBA</v>
      </c>
      <c r="J847" s="3">
        <f>VLOOKUP(A847,Employee_Master_Raw!$1:$1048576,10,FALSE)</f>
        <v>19</v>
      </c>
      <c r="K847" t="str">
        <f>VLOOKUP(A847,Employee_Master_Raw!$1:$1048576,11,FALSE)</f>
        <v>Sneha Thomas</v>
      </c>
      <c r="L847" s="10">
        <f>VLOOKUP(A847,HR_Metrics_Raw!$1:$1048576,2,FALSE)</f>
        <v>78571</v>
      </c>
      <c r="M847" s="3">
        <f>VLOOKUP(A847,HR_Metrics_Raw!$1:$1048576,3,FALSE)</f>
        <v>2</v>
      </c>
      <c r="N847" s="3">
        <f>VLOOKUP(A847,HR_Metrics_Raw!$1:$1048576,4,FALSE)</f>
        <v>1</v>
      </c>
      <c r="O847" s="12">
        <f>VLOOKUP(A847,HR_Metrics_Raw!$1:$1048576,5,FALSE)</f>
        <v>0.94</v>
      </c>
      <c r="P847" s="3">
        <f>VLOOKUP(A847,HR_Metrics_Raw!$1:$1048576,6,FALSE)</f>
        <v>15</v>
      </c>
      <c r="Q847" t="str">
        <f>VLOOKUP(A847,HR_Metrics_Raw!$1:$1048576,7,FALSE)</f>
        <v>Unpaid</v>
      </c>
      <c r="R847" t="str">
        <f>VLOOKUP(A847,HR_Metrics_Raw!$1:$1048576,8,FALSE)</f>
        <v>No</v>
      </c>
      <c r="S847" s="3">
        <f>VLOOKUP(A847,HR_Metrics_Raw!$1:$1048576,9,FALSE)</f>
        <v>6</v>
      </c>
      <c r="T847" t="str">
        <f>VLOOKUP(A847,HR_Metrics_Raw!$1:$1048576,10,FALSE)</f>
        <v>Yes</v>
      </c>
      <c r="U847" t="str">
        <f>VLOOKUP(A847,HR_Metrics_Raw!$1:$1048576,11,FALSE)</f>
        <v>No</v>
      </c>
    </row>
    <row r="848" spans="1:21" x14ac:dyDescent="0.35">
      <c r="A848" s="1" t="s">
        <v>2972</v>
      </c>
      <c r="B848" s="1" t="str">
        <f>VLOOKUP(Final_HR_Data!A848,Employee_Master_Raw!$1:$1048576,2,FALSE)</f>
        <v>Sneha Iyer</v>
      </c>
      <c r="C848" s="1" t="str">
        <f>VLOOKUP(A848,Employee_Master_Raw!$1:$1048576,3,FALSE)</f>
        <v>Female</v>
      </c>
      <c r="D848" s="2">
        <f>VLOOKUP(A848,Employee_Master_Raw!$1:$1048576,4,FALSE)</f>
        <v>49</v>
      </c>
      <c r="E848" s="1" t="str">
        <f>VLOOKUP(A848,Employee_Master_Raw!$1:$1048576,5,FALSE)</f>
        <v>Operations</v>
      </c>
      <c r="F848" s="1" t="str">
        <f>VLOOKUP(A848,Employee_Master_Raw!$1:$1048576,6,FALSE)</f>
        <v>Specialist</v>
      </c>
      <c r="G848" s="1" t="str">
        <f>VLOOKUP(A848,Employee_Master_Raw!$1:$1048576,7,FALSE)</f>
        <v>Kochi</v>
      </c>
      <c r="H848" s="6">
        <f>IF(VLOOKUP(A848,Employee_Master_Raw!$1:$1048576,8,FALSE)=0,"",VLOOKUP(A848,Employee_Master_Raw!$1:$1048576,8,FALSE))</f>
        <v>42418</v>
      </c>
      <c r="I848" t="str">
        <f>VLOOKUP(A848,Employee_Master_Raw!$1:$1048576,9,FALSE)</f>
        <v>MBA</v>
      </c>
      <c r="J848" s="3">
        <f>VLOOKUP(A848,Employee_Master_Raw!$1:$1048576,10,FALSE)</f>
        <v>14</v>
      </c>
      <c r="K848" t="str">
        <f>VLOOKUP(A848,Employee_Master_Raw!$1:$1048576,11,FALSE)</f>
        <v>Rahul Nair</v>
      </c>
      <c r="L848" s="10">
        <f>VLOOKUP(A848,HR_Metrics_Raw!$1:$1048576,2,FALSE)</f>
        <v>59455</v>
      </c>
      <c r="M848" s="3">
        <f>VLOOKUP(A848,HR_Metrics_Raw!$1:$1048576,3,FALSE)</f>
        <v>1</v>
      </c>
      <c r="N848" s="3">
        <f>VLOOKUP(A848,HR_Metrics_Raw!$1:$1048576,4,FALSE)</f>
        <v>8</v>
      </c>
      <c r="O848" s="12">
        <f>VLOOKUP(A848,HR_Metrics_Raw!$1:$1048576,5,FALSE)</f>
        <v>0.97400000000000009</v>
      </c>
      <c r="P848" s="3">
        <f>VLOOKUP(A848,HR_Metrics_Raw!$1:$1048576,6,FALSE)</f>
        <v>21</v>
      </c>
      <c r="Q848" t="str">
        <f>VLOOKUP(A848,HR_Metrics_Raw!$1:$1048576,7,FALSE)</f>
        <v>Unpaid</v>
      </c>
      <c r="R848" t="str">
        <f>VLOOKUP(A848,HR_Metrics_Raw!$1:$1048576,8,FALSE)</f>
        <v>No</v>
      </c>
      <c r="S848" s="3">
        <f>VLOOKUP(A848,HR_Metrics_Raw!$1:$1048576,9,FALSE)</f>
        <v>7</v>
      </c>
      <c r="T848" t="str">
        <f>VLOOKUP(A848,HR_Metrics_Raw!$1:$1048576,10,FALSE)</f>
        <v>Yes</v>
      </c>
      <c r="U848" t="str">
        <f>VLOOKUP(A848,HR_Metrics_Raw!$1:$1048576,11,FALSE)</f>
        <v>No</v>
      </c>
    </row>
    <row r="849" spans="1:21" x14ac:dyDescent="0.35">
      <c r="A849" s="1" t="s">
        <v>1891</v>
      </c>
      <c r="B849" s="1" t="str">
        <f>VLOOKUP(Final_HR_Data!A849,Employee_Master_Raw!$1:$1048576,2,FALSE)</f>
        <v>Ananya Sharma</v>
      </c>
      <c r="C849" s="1" t="str">
        <f>VLOOKUP(A849,Employee_Master_Raw!$1:$1048576,3,FALSE)</f>
        <v>Male</v>
      </c>
      <c r="D849" s="2">
        <f>VLOOKUP(A849,Employee_Master_Raw!$1:$1048576,4,FALSE)</f>
        <v>45</v>
      </c>
      <c r="E849" s="1" t="str">
        <f>VLOOKUP(A849,Employee_Master_Raw!$1:$1048576,5,FALSE)</f>
        <v>Operations</v>
      </c>
      <c r="F849" s="1" t="str">
        <f>VLOOKUP(A849,Employee_Master_Raw!$1:$1048576,6,FALSE)</f>
        <v>Developer</v>
      </c>
      <c r="G849" s="1" t="str">
        <f>VLOOKUP(A849,Employee_Master_Raw!$1:$1048576,7,FALSE)</f>
        <v>Bangalore</v>
      </c>
      <c r="H849" s="6">
        <f>IF(VLOOKUP(A849,Employee_Master_Raw!$1:$1048576,8,FALSE)=0,"",VLOOKUP(A849,Employee_Master_Raw!$1:$1048576,8,FALSE))</f>
        <v>42754</v>
      </c>
      <c r="I849" t="str">
        <f>VLOOKUP(A849,Employee_Master_Raw!$1:$1048576,9,FALSE)</f>
        <v>Master's</v>
      </c>
      <c r="J849" s="3">
        <f>VLOOKUP(A849,Employee_Master_Raw!$1:$1048576,10,FALSE)</f>
        <v>1</v>
      </c>
      <c r="K849" t="str">
        <f>VLOOKUP(A849,Employee_Master_Raw!$1:$1048576,11,FALSE)</f>
        <v>Rahul Nair</v>
      </c>
      <c r="L849" s="10">
        <f>VLOOKUP(A849,HR_Metrics_Raw!$1:$1048576,2,FALSE)</f>
        <v>165774</v>
      </c>
      <c r="M849" s="3">
        <f>VLOOKUP(A849,HR_Metrics_Raw!$1:$1048576,3,FALSE)</f>
        <v>3</v>
      </c>
      <c r="N849" s="3">
        <f>VLOOKUP(A849,HR_Metrics_Raw!$1:$1048576,4,FALSE)</f>
        <v>2</v>
      </c>
      <c r="O849" s="12">
        <f>VLOOKUP(A849,HR_Metrics_Raw!$1:$1048576,5,FALSE)</f>
        <v>0.95799999999999996</v>
      </c>
      <c r="P849" s="3">
        <f>VLOOKUP(A849,HR_Metrics_Raw!$1:$1048576,6,FALSE)</f>
        <v>8</v>
      </c>
      <c r="Q849" t="str">
        <f>VLOOKUP(A849,HR_Metrics_Raw!$1:$1048576,7,FALSE)</f>
        <v>Casual</v>
      </c>
      <c r="R849" t="str">
        <f>VLOOKUP(A849,HR_Metrics_Raw!$1:$1048576,8,FALSE)</f>
        <v>Yes</v>
      </c>
      <c r="S849" s="3">
        <f>VLOOKUP(A849,HR_Metrics_Raw!$1:$1048576,9,FALSE)</f>
        <v>27</v>
      </c>
      <c r="T849" t="str">
        <f>VLOOKUP(A849,HR_Metrics_Raw!$1:$1048576,10,FALSE)</f>
        <v>No</v>
      </c>
      <c r="U849" t="str">
        <f>VLOOKUP(A849,HR_Metrics_Raw!$1:$1048576,11,FALSE)</f>
        <v>No</v>
      </c>
    </row>
    <row r="850" spans="1:21" x14ac:dyDescent="0.35">
      <c r="A850" s="1" t="s">
        <v>1208</v>
      </c>
      <c r="B850" s="1" t="str">
        <f>VLOOKUP(Final_HR_Data!A850,Employee_Master_Raw!$1:$1048576,2,FALSE)</f>
        <v>Ananya Sharma</v>
      </c>
      <c r="C850" s="1" t="str">
        <f>VLOOKUP(A850,Employee_Master_Raw!$1:$1048576,3,FALSE)</f>
        <v>Male</v>
      </c>
      <c r="D850" s="2">
        <f>VLOOKUP(A850,Employee_Master_Raw!$1:$1048576,4,FALSE)</f>
        <v>59</v>
      </c>
      <c r="E850" s="1" t="str">
        <f>VLOOKUP(A850,Employee_Master_Raw!$1:$1048576,5,FALSE)</f>
        <v>HR</v>
      </c>
      <c r="F850" s="1" t="str">
        <f>VLOOKUP(A850,Employee_Master_Raw!$1:$1048576,6,FALSE)</f>
        <v>Specialist</v>
      </c>
      <c r="G850" s="1" t="str">
        <f>VLOOKUP(A850,Employee_Master_Raw!$1:$1048576,7,FALSE)</f>
        <v>Delhi</v>
      </c>
      <c r="H850" s="6">
        <f>IF(VLOOKUP(A850,Employee_Master_Raw!$1:$1048576,8,FALSE)=0,"",VLOOKUP(A850,Employee_Master_Raw!$1:$1048576,8,FALSE))</f>
        <v>44529</v>
      </c>
      <c r="I850" t="str">
        <f>VLOOKUP(A850,Employee_Master_Raw!$1:$1048576,9,FALSE)</f>
        <v>MBA</v>
      </c>
      <c r="J850" s="3">
        <f>VLOOKUP(A850,Employee_Master_Raw!$1:$1048576,10,FALSE)</f>
        <v>0</v>
      </c>
      <c r="K850" t="str">
        <f>VLOOKUP(A850,Employee_Master_Raw!$1:$1048576,11,FALSE)</f>
        <v>Sneha Thomas</v>
      </c>
      <c r="L850" s="10">
        <f>VLOOKUP(A850,HR_Metrics_Raw!$1:$1048576,2,FALSE)</f>
        <v>38278</v>
      </c>
      <c r="M850" s="3">
        <f>VLOOKUP(A850,HR_Metrics_Raw!$1:$1048576,3,FALSE)</f>
        <v>1</v>
      </c>
      <c r="N850" s="3">
        <f>VLOOKUP(A850,HR_Metrics_Raw!$1:$1048576,4,FALSE)</f>
        <v>6</v>
      </c>
      <c r="O850" s="12">
        <f>VLOOKUP(A850,HR_Metrics_Raw!$1:$1048576,5,FALSE)</f>
        <v>0.88300000000000001</v>
      </c>
      <c r="P850" s="3">
        <f>VLOOKUP(A850,HR_Metrics_Raw!$1:$1048576,6,FALSE)</f>
        <v>5</v>
      </c>
      <c r="Q850" t="str">
        <f>VLOOKUP(A850,HR_Metrics_Raw!$1:$1048576,7,FALSE)</f>
        <v>Sick</v>
      </c>
      <c r="R850" t="str">
        <f>VLOOKUP(A850,HR_Metrics_Raw!$1:$1048576,8,FALSE)</f>
        <v>No</v>
      </c>
      <c r="S850" s="3">
        <f>VLOOKUP(A850,HR_Metrics_Raw!$1:$1048576,9,FALSE)</f>
        <v>67</v>
      </c>
      <c r="T850" t="str">
        <f>VLOOKUP(A850,HR_Metrics_Raw!$1:$1048576,10,FALSE)</f>
        <v>No</v>
      </c>
      <c r="U850" t="str">
        <f>VLOOKUP(A850,HR_Metrics_Raw!$1:$1048576,11,FALSE)</f>
        <v>No</v>
      </c>
    </row>
    <row r="851" spans="1:21" x14ac:dyDescent="0.35">
      <c r="A851" s="1" t="s">
        <v>2466</v>
      </c>
      <c r="B851" s="1" t="str">
        <f>VLOOKUP(Final_HR_Data!A851,Employee_Master_Raw!$1:$1048576,2,FALSE)</f>
        <v>Amit Das</v>
      </c>
      <c r="C851" s="1" t="str">
        <f>VLOOKUP(A851,Employee_Master_Raw!$1:$1048576,3,FALSE)</f>
        <v>Male</v>
      </c>
      <c r="D851" s="2">
        <f>VLOOKUP(A851,Employee_Master_Raw!$1:$1048576,4,FALSE)</f>
        <v>26</v>
      </c>
      <c r="E851" s="1" t="str">
        <f>VLOOKUP(A851,Employee_Master_Raw!$1:$1048576,5,FALSE)</f>
        <v>FINANCE</v>
      </c>
      <c r="F851" s="1" t="str">
        <f>VLOOKUP(A851,Employee_Master_Raw!$1:$1048576,6,FALSE)</f>
        <v>Manager</v>
      </c>
      <c r="G851" s="1" t="str">
        <f>VLOOKUP(A851,Employee_Master_Raw!$1:$1048576,7,FALSE)</f>
        <v>Hyderabad</v>
      </c>
      <c r="H851" s="6">
        <f>IF(VLOOKUP(A851,Employee_Master_Raw!$1:$1048576,8,FALSE)=0,"",VLOOKUP(A851,Employee_Master_Raw!$1:$1048576,8,FALSE))</f>
        <v>44580</v>
      </c>
      <c r="I851" t="str">
        <f>VLOOKUP(A851,Employee_Master_Raw!$1:$1048576,9,FALSE)</f>
        <v>MBA</v>
      </c>
      <c r="J851" s="3">
        <f>VLOOKUP(A851,Employee_Master_Raw!$1:$1048576,10,FALSE)</f>
        <v>4</v>
      </c>
      <c r="K851" t="str">
        <f>VLOOKUP(A851,Employee_Master_Raw!$1:$1048576,11,FALSE)</f>
        <v>Rahul Nair</v>
      </c>
      <c r="L851" s="10">
        <f>VLOOKUP(A851,HR_Metrics_Raw!$1:$1048576,2,FALSE)</f>
        <v>142719</v>
      </c>
      <c r="M851" s="3">
        <f>VLOOKUP(A851,HR_Metrics_Raw!$1:$1048576,3,FALSE)</f>
        <v>5</v>
      </c>
      <c r="N851" s="3">
        <f>VLOOKUP(A851,HR_Metrics_Raw!$1:$1048576,4,FALSE)</f>
        <v>4</v>
      </c>
      <c r="O851" s="12">
        <f>VLOOKUP(A851,HR_Metrics_Raw!$1:$1048576,5,FALSE)</f>
        <v>0.95099999999999996</v>
      </c>
      <c r="P851" s="3">
        <f>VLOOKUP(A851,HR_Metrics_Raw!$1:$1048576,6,FALSE)</f>
        <v>18</v>
      </c>
      <c r="Q851" t="str">
        <f>VLOOKUP(A851,HR_Metrics_Raw!$1:$1048576,7,FALSE)</f>
        <v>Unpaid</v>
      </c>
      <c r="R851" t="str">
        <f>VLOOKUP(A851,HR_Metrics_Raw!$1:$1048576,8,FALSE)</f>
        <v>Yes</v>
      </c>
      <c r="S851" s="3">
        <f>VLOOKUP(A851,HR_Metrics_Raw!$1:$1048576,9,FALSE)</f>
        <v>79</v>
      </c>
      <c r="T851" t="str">
        <f>VLOOKUP(A851,HR_Metrics_Raw!$1:$1048576,10,FALSE)</f>
        <v>No</v>
      </c>
      <c r="U851" t="str">
        <f>VLOOKUP(A851,HR_Metrics_Raw!$1:$1048576,11,FALSE)</f>
        <v>No</v>
      </c>
    </row>
    <row r="852" spans="1:21" x14ac:dyDescent="0.35">
      <c r="A852" s="1" t="s">
        <v>661</v>
      </c>
      <c r="B852" s="1" t="str">
        <f>VLOOKUP(Final_HR_Data!A852,Employee_Master_Raw!$1:$1048576,2,FALSE)</f>
        <v>Ananya Sharma</v>
      </c>
      <c r="C852" s="1" t="str">
        <f>VLOOKUP(A852,Employee_Master_Raw!$1:$1048576,3,FALSE)</f>
        <v>Female</v>
      </c>
      <c r="D852" s="2">
        <f>VLOOKUP(A852,Employee_Master_Raw!$1:$1048576,4,FALSE)</f>
        <v>57</v>
      </c>
      <c r="E852" s="1" t="str">
        <f>VLOOKUP(A852,Employee_Master_Raw!$1:$1048576,5,FALSE)</f>
        <v>Customer Support</v>
      </c>
      <c r="F852" s="1" t="str">
        <f>VLOOKUP(A852,Employee_Master_Raw!$1:$1048576,6,FALSE)</f>
        <v>Manager</v>
      </c>
      <c r="G852" s="1" t="str">
        <f>VLOOKUP(A852,Employee_Master_Raw!$1:$1048576,7,FALSE)</f>
        <v>Kochi</v>
      </c>
      <c r="H852" s="6">
        <f>IF(VLOOKUP(A852,Employee_Master_Raw!$1:$1048576,8,FALSE)=0,"",VLOOKUP(A852,Employee_Master_Raw!$1:$1048576,8,FALSE))</f>
        <v>43746</v>
      </c>
      <c r="I852" t="str">
        <f>VLOOKUP(A852,Employee_Master_Raw!$1:$1048576,9,FALSE)</f>
        <v>MCA</v>
      </c>
      <c r="J852" s="3">
        <f>VLOOKUP(A852,Employee_Master_Raw!$1:$1048576,10,FALSE)</f>
        <v>2</v>
      </c>
      <c r="K852" t="str">
        <f>VLOOKUP(A852,Employee_Master_Raw!$1:$1048576,11,FALSE)</f>
        <v>Anil Menon</v>
      </c>
      <c r="L852" s="10">
        <f>VLOOKUP(A852,HR_Metrics_Raw!$1:$1048576,2,FALSE)</f>
        <v>108580</v>
      </c>
      <c r="M852" s="3">
        <f>VLOOKUP(A852,HR_Metrics_Raw!$1:$1048576,3,FALSE)</f>
        <v>5</v>
      </c>
      <c r="N852" s="3">
        <f>VLOOKUP(A852,HR_Metrics_Raw!$1:$1048576,4,FALSE)</f>
        <v>2</v>
      </c>
      <c r="O852" s="12">
        <f>VLOOKUP(A852,HR_Metrics_Raw!$1:$1048576,5,FALSE)</f>
        <v>0.91900000000000004</v>
      </c>
      <c r="P852" s="3">
        <f>VLOOKUP(A852,HR_Metrics_Raw!$1:$1048576,6,FALSE)</f>
        <v>23</v>
      </c>
      <c r="Q852" t="str">
        <f>VLOOKUP(A852,HR_Metrics_Raw!$1:$1048576,7,FALSE)</f>
        <v>Maternity/Paternity</v>
      </c>
      <c r="R852" t="str">
        <f>VLOOKUP(A852,HR_Metrics_Raw!$1:$1048576,8,FALSE)</f>
        <v>Yes</v>
      </c>
      <c r="S852" s="3">
        <f>VLOOKUP(A852,HR_Metrics_Raw!$1:$1048576,9,FALSE)</f>
        <v>2</v>
      </c>
      <c r="T852" t="str">
        <f>VLOOKUP(A852,HR_Metrics_Raw!$1:$1048576,10,FALSE)</f>
        <v>No</v>
      </c>
      <c r="U852" t="str">
        <f>VLOOKUP(A852,HR_Metrics_Raw!$1:$1048576,11,FALSE)</f>
        <v>No</v>
      </c>
    </row>
    <row r="853" spans="1:21" x14ac:dyDescent="0.35">
      <c r="A853" s="1" t="s">
        <v>151</v>
      </c>
      <c r="B853" s="1" t="str">
        <f>VLOOKUP(Final_HR_Data!A853,Employee_Master_Raw!$1:$1048576,2,FALSE)</f>
        <v>Amit Das</v>
      </c>
      <c r="C853" s="1" t="str">
        <f>VLOOKUP(A853,Employee_Master_Raw!$1:$1048576,3,FALSE)</f>
        <v>Female</v>
      </c>
      <c r="D853" s="2">
        <f>VLOOKUP(A853,Employee_Master_Raw!$1:$1048576,4,FALSE)</f>
        <v>57</v>
      </c>
      <c r="E853" s="1" t="str">
        <f>VLOOKUP(A853,Employee_Master_Raw!$1:$1048576,5,FALSE)</f>
        <v>Marketing</v>
      </c>
      <c r="F853" s="1" t="str">
        <f>VLOOKUP(A853,Employee_Master_Raw!$1:$1048576,6,FALSE)</f>
        <v>Developer</v>
      </c>
      <c r="G853" s="1" t="str">
        <f>VLOOKUP(A853,Employee_Master_Raw!$1:$1048576,7,FALSE)</f>
        <v>Chennai</v>
      </c>
      <c r="H853" s="6">
        <f>IF(VLOOKUP(A853,Employee_Master_Raw!$1:$1048576,8,FALSE)=0,"",VLOOKUP(A853,Employee_Master_Raw!$1:$1048576,8,FALSE))</f>
        <v>45226</v>
      </c>
      <c r="I853" t="str">
        <f>VLOOKUP(A853,Employee_Master_Raw!$1:$1048576,9,FALSE)</f>
        <v>MBA</v>
      </c>
      <c r="J853" s="3">
        <f>VLOOKUP(A853,Employee_Master_Raw!$1:$1048576,10,FALSE)</f>
        <v>3</v>
      </c>
      <c r="K853" t="str">
        <f>VLOOKUP(A853,Employee_Master_Raw!$1:$1048576,11,FALSE)</f>
        <v>Rahul Nair</v>
      </c>
      <c r="L853" s="10">
        <f>VLOOKUP(A853,HR_Metrics_Raw!$1:$1048576,2,FALSE)</f>
        <v>72130</v>
      </c>
      <c r="M853" s="3">
        <f>VLOOKUP(A853,HR_Metrics_Raw!$1:$1048576,3,FALSE)</f>
        <v>4</v>
      </c>
      <c r="N853" s="3">
        <f>VLOOKUP(A853,HR_Metrics_Raw!$1:$1048576,4,FALSE)</f>
        <v>9</v>
      </c>
      <c r="O853" s="12">
        <f>VLOOKUP(A853,HR_Metrics_Raw!$1:$1048576,5,FALSE)</f>
        <v>0.88800000000000001</v>
      </c>
      <c r="P853" s="3">
        <f>VLOOKUP(A853,HR_Metrics_Raw!$1:$1048576,6,FALSE)</f>
        <v>28</v>
      </c>
      <c r="Q853" t="str">
        <f>VLOOKUP(A853,HR_Metrics_Raw!$1:$1048576,7,FALSE)</f>
        <v>Unpaid</v>
      </c>
      <c r="R853" t="str">
        <f>VLOOKUP(A853,HR_Metrics_Raw!$1:$1048576,8,FALSE)</f>
        <v>Yes</v>
      </c>
      <c r="S853" s="3">
        <f>VLOOKUP(A853,HR_Metrics_Raw!$1:$1048576,9,FALSE)</f>
        <v>42</v>
      </c>
      <c r="T853" t="str">
        <f>VLOOKUP(A853,HR_Metrics_Raw!$1:$1048576,10,FALSE)</f>
        <v>No</v>
      </c>
      <c r="U853" t="str">
        <f>VLOOKUP(A853,HR_Metrics_Raw!$1:$1048576,11,FALSE)</f>
        <v>No</v>
      </c>
    </row>
    <row r="854" spans="1:21" x14ac:dyDescent="0.35">
      <c r="A854" s="1" t="s">
        <v>2242</v>
      </c>
      <c r="B854" s="1" t="str">
        <f>VLOOKUP(Final_HR_Data!A854,Employee_Master_Raw!$1:$1048576,2,FALSE)</f>
        <v>Neha Thomas</v>
      </c>
      <c r="C854" s="1" t="str">
        <f>VLOOKUP(A854,Employee_Master_Raw!$1:$1048576,3,FALSE)</f>
        <v>Female</v>
      </c>
      <c r="D854" s="2">
        <f>VLOOKUP(A854,Employee_Master_Raw!$1:$1048576,4,FALSE)</f>
        <v>49</v>
      </c>
      <c r="E854" s="1" t="str">
        <f>VLOOKUP(A854,Employee_Master_Raw!$1:$1048576,5,FALSE)</f>
        <v>HR</v>
      </c>
      <c r="F854" s="1" t="str">
        <f>VLOOKUP(A854,Employee_Master_Raw!$1:$1048576,6,FALSE)</f>
        <v>Executive</v>
      </c>
      <c r="G854" s="1" t="str">
        <f>VLOOKUP(A854,Employee_Master_Raw!$1:$1048576,7,FALSE)</f>
        <v>Chennai</v>
      </c>
      <c r="H854" s="6">
        <f>IF(VLOOKUP(A854,Employee_Master_Raw!$1:$1048576,8,FALSE)=0,"",VLOOKUP(A854,Employee_Master_Raw!$1:$1048576,8,FALSE))</f>
        <v>44019</v>
      </c>
      <c r="I854" t="str">
        <f>VLOOKUP(A854,Employee_Master_Raw!$1:$1048576,9,FALSE)</f>
        <v>MCA</v>
      </c>
      <c r="J854" s="3">
        <f>VLOOKUP(A854,Employee_Master_Raw!$1:$1048576,10,FALSE)</f>
        <v>16</v>
      </c>
      <c r="K854" t="str">
        <f>VLOOKUP(A854,Employee_Master_Raw!$1:$1048576,11,FALSE)</f>
        <v>Sneha Thomas</v>
      </c>
      <c r="L854" s="10">
        <f>VLOOKUP(A854,HR_Metrics_Raw!$1:$1048576,2,FALSE)</f>
        <v>174026</v>
      </c>
      <c r="M854" s="3">
        <f>VLOOKUP(A854,HR_Metrics_Raw!$1:$1048576,3,FALSE)</f>
        <v>2</v>
      </c>
      <c r="N854" s="3">
        <f>VLOOKUP(A854,HR_Metrics_Raw!$1:$1048576,4,FALSE)</f>
        <v>9</v>
      </c>
      <c r="O854" s="12">
        <f>VLOOKUP(A854,HR_Metrics_Raw!$1:$1048576,5,FALSE)</f>
        <v>0.97099999999999997</v>
      </c>
      <c r="P854" s="3">
        <f>VLOOKUP(A854,HR_Metrics_Raw!$1:$1048576,6,FALSE)</f>
        <v>30</v>
      </c>
      <c r="Q854" t="str">
        <f>VLOOKUP(A854,HR_Metrics_Raw!$1:$1048576,7,FALSE)</f>
        <v>Unpaid</v>
      </c>
      <c r="R854" t="str">
        <f>VLOOKUP(A854,HR_Metrics_Raw!$1:$1048576,8,FALSE)</f>
        <v>No</v>
      </c>
      <c r="S854" s="3">
        <f>VLOOKUP(A854,HR_Metrics_Raw!$1:$1048576,9,FALSE)</f>
        <v>12</v>
      </c>
      <c r="T854" t="str">
        <f>VLOOKUP(A854,HR_Metrics_Raw!$1:$1048576,10,FALSE)</f>
        <v>No</v>
      </c>
      <c r="U854" t="str">
        <f>VLOOKUP(A854,HR_Metrics_Raw!$1:$1048576,11,FALSE)</f>
        <v>Yes</v>
      </c>
    </row>
    <row r="855" spans="1:21" x14ac:dyDescent="0.35">
      <c r="A855" s="1" t="s">
        <v>2316</v>
      </c>
      <c r="B855" s="1" t="str">
        <f>VLOOKUP(Final_HR_Data!A855,Employee_Master_Raw!$1:$1048576,2,FALSE)</f>
        <v>Rahul Kumar</v>
      </c>
      <c r="C855" s="1" t="str">
        <f>VLOOKUP(A855,Employee_Master_Raw!$1:$1048576,3,FALSE)</f>
        <v>Male</v>
      </c>
      <c r="D855" s="2">
        <f>VLOOKUP(A855,Employee_Master_Raw!$1:$1048576,4,FALSE)</f>
        <v>23</v>
      </c>
      <c r="E855" s="1" t="str">
        <f>VLOOKUP(A855,Employee_Master_Raw!$1:$1048576,5,FALSE)</f>
        <v>HR</v>
      </c>
      <c r="F855" s="1" t="str">
        <f>VLOOKUP(A855,Employee_Master_Raw!$1:$1048576,6,FALSE)</f>
        <v>Developer</v>
      </c>
      <c r="G855" s="1" t="str">
        <f>VLOOKUP(A855,Employee_Master_Raw!$1:$1048576,7,FALSE)</f>
        <v>Pune</v>
      </c>
      <c r="H855" s="6">
        <f>IF(VLOOKUP(A855,Employee_Master_Raw!$1:$1048576,8,FALSE)=0,"",VLOOKUP(A855,Employee_Master_Raw!$1:$1048576,8,FALSE))</f>
        <v>44961</v>
      </c>
      <c r="I855" t="str">
        <f>VLOOKUP(A855,Employee_Master_Raw!$1:$1048576,9,FALSE)</f>
        <v>Bachelor's</v>
      </c>
      <c r="J855" s="3">
        <f>VLOOKUP(A855,Employee_Master_Raw!$1:$1048576,10,FALSE)</f>
        <v>14</v>
      </c>
      <c r="K855" t="str">
        <f>VLOOKUP(A855,Employee_Master_Raw!$1:$1048576,11,FALSE)</f>
        <v>Priya Sharma</v>
      </c>
      <c r="L855" s="10">
        <f>VLOOKUP(A855,HR_Metrics_Raw!$1:$1048576,2,FALSE)</f>
        <v>97633</v>
      </c>
      <c r="M855" s="3">
        <f>VLOOKUP(A855,HR_Metrics_Raw!$1:$1048576,3,FALSE)</f>
        <v>4</v>
      </c>
      <c r="N855" s="3">
        <f>VLOOKUP(A855,HR_Metrics_Raw!$1:$1048576,4,FALSE)</f>
        <v>2</v>
      </c>
      <c r="O855" s="12">
        <f>VLOOKUP(A855,HR_Metrics_Raw!$1:$1048576,5,FALSE)</f>
        <v>0.92200000000000004</v>
      </c>
      <c r="P855" s="3">
        <f>VLOOKUP(A855,HR_Metrics_Raw!$1:$1048576,6,FALSE)</f>
        <v>29</v>
      </c>
      <c r="Q855" t="str">
        <f>VLOOKUP(A855,HR_Metrics_Raw!$1:$1048576,7,FALSE)</f>
        <v>Casual</v>
      </c>
      <c r="R855" t="str">
        <f>VLOOKUP(A855,HR_Metrics_Raw!$1:$1048576,8,FALSE)</f>
        <v>No</v>
      </c>
      <c r="S855" s="3">
        <f>VLOOKUP(A855,HR_Metrics_Raw!$1:$1048576,9,FALSE)</f>
        <v>63</v>
      </c>
      <c r="T855" t="str">
        <f>VLOOKUP(A855,HR_Metrics_Raw!$1:$1048576,10,FALSE)</f>
        <v>No</v>
      </c>
      <c r="U855" t="str">
        <f>VLOOKUP(A855,HR_Metrics_Raw!$1:$1048576,11,FALSE)</f>
        <v>No</v>
      </c>
    </row>
    <row r="856" spans="1:21" x14ac:dyDescent="0.35">
      <c r="A856" s="1" t="s">
        <v>1898</v>
      </c>
      <c r="B856" s="1" t="str">
        <f>VLOOKUP(Final_HR_Data!A856,Employee_Master_Raw!$1:$1048576,2,FALSE)</f>
        <v>Arjun Nair</v>
      </c>
      <c r="C856" s="1" t="str">
        <f>VLOOKUP(A856,Employee_Master_Raw!$1:$1048576,3,FALSE)</f>
        <v>Male</v>
      </c>
      <c r="D856" s="2">
        <f>VLOOKUP(A856,Employee_Master_Raw!$1:$1048576,4,FALSE)</f>
        <v>32</v>
      </c>
      <c r="E856" s="1" t="str">
        <f>VLOOKUP(A856,Employee_Master_Raw!$1:$1048576,5,FALSE)</f>
        <v>Customer Support</v>
      </c>
      <c r="F856" s="1" t="str">
        <f>VLOOKUP(A856,Employee_Master_Raw!$1:$1048576,6,FALSE)</f>
        <v>Executive</v>
      </c>
      <c r="G856" s="1" t="str">
        <f>VLOOKUP(A856,Employee_Master_Raw!$1:$1048576,7,FALSE)</f>
        <v>Hyderabad</v>
      </c>
      <c r="H856" s="6">
        <f>IF(VLOOKUP(A856,Employee_Master_Raw!$1:$1048576,8,FALSE)=0,"",VLOOKUP(A856,Employee_Master_Raw!$1:$1048576,8,FALSE))</f>
        <v>44110</v>
      </c>
      <c r="I856" t="str">
        <f>VLOOKUP(A856,Employee_Master_Raw!$1:$1048576,9,FALSE)</f>
        <v>Master's</v>
      </c>
      <c r="J856" s="3">
        <f>VLOOKUP(A856,Employee_Master_Raw!$1:$1048576,10,FALSE)</f>
        <v>20</v>
      </c>
      <c r="K856" t="str">
        <f>VLOOKUP(A856,Employee_Master_Raw!$1:$1048576,11,FALSE)</f>
        <v>Rahul Nair</v>
      </c>
      <c r="L856" s="10">
        <f>VLOOKUP(A856,HR_Metrics_Raw!$1:$1048576,2,FALSE)</f>
        <v>171804</v>
      </c>
      <c r="M856" s="3">
        <f>VLOOKUP(A856,HR_Metrics_Raw!$1:$1048576,3,FALSE)</f>
        <v>1</v>
      </c>
      <c r="N856" s="3">
        <f>VLOOKUP(A856,HR_Metrics_Raw!$1:$1048576,4,FALSE)</f>
        <v>10</v>
      </c>
      <c r="O856" s="12">
        <f>VLOOKUP(A856,HR_Metrics_Raw!$1:$1048576,5,FALSE)</f>
        <v>0.93900000000000006</v>
      </c>
      <c r="P856" s="3">
        <f>VLOOKUP(A856,HR_Metrics_Raw!$1:$1048576,6,FALSE)</f>
        <v>23</v>
      </c>
      <c r="Q856" t="str">
        <f>VLOOKUP(A856,HR_Metrics_Raw!$1:$1048576,7,FALSE)</f>
        <v>Maternity/Paternity</v>
      </c>
      <c r="R856" t="str">
        <f>VLOOKUP(A856,HR_Metrics_Raw!$1:$1048576,8,FALSE)</f>
        <v>No</v>
      </c>
      <c r="S856" s="3">
        <f>VLOOKUP(A856,HR_Metrics_Raw!$1:$1048576,9,FALSE)</f>
        <v>33</v>
      </c>
      <c r="T856" t="str">
        <f>VLOOKUP(A856,HR_Metrics_Raw!$1:$1048576,10,FALSE)</f>
        <v>No</v>
      </c>
      <c r="U856" t="str">
        <f>VLOOKUP(A856,HR_Metrics_Raw!$1:$1048576,11,FALSE)</f>
        <v>Yes</v>
      </c>
    </row>
    <row r="857" spans="1:21" x14ac:dyDescent="0.35">
      <c r="A857" s="1" t="s">
        <v>2865</v>
      </c>
      <c r="B857" s="1" t="str">
        <f>VLOOKUP(Final_HR_Data!A857,Employee_Master_Raw!$1:$1048576,2,FALSE)</f>
        <v>Amit Das</v>
      </c>
      <c r="C857" s="1" t="str">
        <f>VLOOKUP(A857,Employee_Master_Raw!$1:$1048576,3,FALSE)</f>
        <v>Female</v>
      </c>
      <c r="D857" s="2">
        <f>VLOOKUP(A857,Employee_Master_Raw!$1:$1048576,4,FALSE)</f>
        <v>30</v>
      </c>
      <c r="E857" s="1" t="str">
        <f>VLOOKUP(A857,Employee_Master_Raw!$1:$1048576,5,FALSE)</f>
        <v>Customer Support</v>
      </c>
      <c r="F857" s="1" t="str">
        <f>VLOOKUP(A857,Employee_Master_Raw!$1:$1048576,6,FALSE)</f>
        <v>Specialist</v>
      </c>
      <c r="G857" s="1" t="str">
        <f>VLOOKUP(A857,Employee_Master_Raw!$1:$1048576,7,FALSE)</f>
        <v>Mumbai</v>
      </c>
      <c r="H857" s="6">
        <f>IF(VLOOKUP(A857,Employee_Master_Raw!$1:$1048576,8,FALSE)=0,"",VLOOKUP(A857,Employee_Master_Raw!$1:$1048576,8,FALSE))</f>
        <v>43670</v>
      </c>
      <c r="I857" t="str">
        <f>VLOOKUP(A857,Employee_Master_Raw!$1:$1048576,9,FALSE)</f>
        <v>MBA</v>
      </c>
      <c r="J857" s="3">
        <f>VLOOKUP(A857,Employee_Master_Raw!$1:$1048576,10,FALSE)</f>
        <v>16</v>
      </c>
      <c r="K857" t="str">
        <f>VLOOKUP(A857,Employee_Master_Raw!$1:$1048576,11,FALSE)</f>
        <v>Priya Sharma</v>
      </c>
      <c r="L857" s="10">
        <f>VLOOKUP(A857,HR_Metrics_Raw!$1:$1048576,2,FALSE)</f>
        <v>99686</v>
      </c>
      <c r="M857" s="3">
        <f>VLOOKUP(A857,HR_Metrics_Raw!$1:$1048576,3,FALSE)</f>
        <v>3</v>
      </c>
      <c r="N857" s="3">
        <f>VLOOKUP(A857,HR_Metrics_Raw!$1:$1048576,4,FALSE)</f>
        <v>5</v>
      </c>
      <c r="O857" s="12">
        <f>VLOOKUP(A857,HR_Metrics_Raw!$1:$1048576,5,FALSE)</f>
        <v>0.872</v>
      </c>
      <c r="P857" s="3">
        <f>VLOOKUP(A857,HR_Metrics_Raw!$1:$1048576,6,FALSE)</f>
        <v>1</v>
      </c>
      <c r="Q857" t="str">
        <f>VLOOKUP(A857,HR_Metrics_Raw!$1:$1048576,7,FALSE)</f>
        <v>Casual</v>
      </c>
      <c r="R857" t="str">
        <f>VLOOKUP(A857,HR_Metrics_Raw!$1:$1048576,8,FALSE)</f>
        <v>No</v>
      </c>
      <c r="S857" s="3">
        <f>VLOOKUP(A857,HR_Metrics_Raw!$1:$1048576,9,FALSE)</f>
        <v>37</v>
      </c>
      <c r="T857" t="str">
        <f>VLOOKUP(A857,HR_Metrics_Raw!$1:$1048576,10,FALSE)</f>
        <v>No</v>
      </c>
      <c r="U857" t="str">
        <f>VLOOKUP(A857,HR_Metrics_Raw!$1:$1048576,11,FALSE)</f>
        <v>No</v>
      </c>
    </row>
    <row r="858" spans="1:21" x14ac:dyDescent="0.35">
      <c r="A858" s="1" t="s">
        <v>1754</v>
      </c>
      <c r="B858" s="1" t="str">
        <f>VLOOKUP(Final_HR_Data!A858,Employee_Master_Raw!$1:$1048576,2,FALSE)</f>
        <v>Ananya Sharma</v>
      </c>
      <c r="C858" s="1" t="str">
        <f>VLOOKUP(A858,Employee_Master_Raw!$1:$1048576,3,FALSE)</f>
        <v>Female</v>
      </c>
      <c r="D858" s="2">
        <f>VLOOKUP(A858,Employee_Master_Raw!$1:$1048576,4,FALSE)</f>
        <v>59</v>
      </c>
      <c r="E858" s="1" t="str">
        <f>VLOOKUP(A858,Employee_Master_Raw!$1:$1048576,5,FALSE)</f>
        <v>Operations</v>
      </c>
      <c r="F858" s="1" t="str">
        <f>VLOOKUP(A858,Employee_Master_Raw!$1:$1048576,6,FALSE)</f>
        <v>Manager</v>
      </c>
      <c r="G858" s="1" t="str">
        <f>VLOOKUP(A858,Employee_Master_Raw!$1:$1048576,7,FALSE)</f>
        <v>Pune</v>
      </c>
      <c r="H858" s="6">
        <f>IF(VLOOKUP(A858,Employee_Master_Raw!$1:$1048576,8,FALSE)=0,"",VLOOKUP(A858,Employee_Master_Raw!$1:$1048576,8,FALSE))</f>
        <v>45541</v>
      </c>
      <c r="I858" t="str">
        <f>VLOOKUP(A858,Employee_Master_Raw!$1:$1048576,9,FALSE)</f>
        <v>Bachelor's</v>
      </c>
      <c r="J858" s="3">
        <f>VLOOKUP(A858,Employee_Master_Raw!$1:$1048576,10,FALSE)</f>
        <v>7</v>
      </c>
      <c r="K858" t="str">
        <f>VLOOKUP(A858,Employee_Master_Raw!$1:$1048576,11,FALSE)</f>
        <v>Rahul Nair</v>
      </c>
      <c r="L858" s="10">
        <f>VLOOKUP(A858,HR_Metrics_Raw!$1:$1048576,2,FALSE)</f>
        <v>25579</v>
      </c>
      <c r="M858" s="3">
        <f>VLOOKUP(A858,HR_Metrics_Raw!$1:$1048576,3,FALSE)</f>
        <v>3</v>
      </c>
      <c r="N858" s="3">
        <f>VLOOKUP(A858,HR_Metrics_Raw!$1:$1048576,4,FALSE)</f>
        <v>7</v>
      </c>
      <c r="O858" s="12">
        <f>VLOOKUP(A858,HR_Metrics_Raw!$1:$1048576,5,FALSE)</f>
        <v>0.93700000000000006</v>
      </c>
      <c r="P858" s="3">
        <f>VLOOKUP(A858,HR_Metrics_Raw!$1:$1048576,6,FALSE)</f>
        <v>24</v>
      </c>
      <c r="Q858" t="str">
        <f>VLOOKUP(A858,HR_Metrics_Raw!$1:$1048576,7,FALSE)</f>
        <v>Sick</v>
      </c>
      <c r="R858" t="str">
        <f>VLOOKUP(A858,HR_Metrics_Raw!$1:$1048576,8,FALSE)</f>
        <v>No</v>
      </c>
      <c r="S858" s="3">
        <f>VLOOKUP(A858,HR_Metrics_Raw!$1:$1048576,9,FALSE)</f>
        <v>29</v>
      </c>
      <c r="T858" t="str">
        <f>VLOOKUP(A858,HR_Metrics_Raw!$1:$1048576,10,FALSE)</f>
        <v>No</v>
      </c>
      <c r="U858" t="str">
        <f>VLOOKUP(A858,HR_Metrics_Raw!$1:$1048576,11,FALSE)</f>
        <v>Yes</v>
      </c>
    </row>
    <row r="859" spans="1:21" x14ac:dyDescent="0.35">
      <c r="A859" s="1" t="s">
        <v>2568</v>
      </c>
      <c r="B859" s="1" t="str">
        <f>VLOOKUP(Final_HR_Data!A859,Employee_Master_Raw!$1:$1048576,2,FALSE)</f>
        <v>Priya Menon</v>
      </c>
      <c r="C859" s="1" t="str">
        <f>VLOOKUP(A859,Employee_Master_Raw!$1:$1048576,3,FALSE)</f>
        <v>Male</v>
      </c>
      <c r="D859" s="2">
        <f>VLOOKUP(A859,Employee_Master_Raw!$1:$1048576,4,FALSE)</f>
        <v>45</v>
      </c>
      <c r="E859" s="1" t="str">
        <f>VLOOKUP(A859,Employee_Master_Raw!$1:$1048576,5,FALSE)</f>
        <v>IT</v>
      </c>
      <c r="F859" s="1" t="str">
        <f>VLOOKUP(A859,Employee_Master_Raw!$1:$1048576,6,FALSE)</f>
        <v>Specialist</v>
      </c>
      <c r="G859" s="1" t="str">
        <f>VLOOKUP(A859,Employee_Master_Raw!$1:$1048576,7,FALSE)</f>
        <v>Hyderabad</v>
      </c>
      <c r="H859" s="6">
        <f>IF(VLOOKUP(A859,Employee_Master_Raw!$1:$1048576,8,FALSE)=0,"",VLOOKUP(A859,Employee_Master_Raw!$1:$1048576,8,FALSE))</f>
        <v>44251</v>
      </c>
      <c r="I859" t="str">
        <f>VLOOKUP(A859,Employee_Master_Raw!$1:$1048576,9,FALSE)</f>
        <v>MCA</v>
      </c>
      <c r="J859" s="3">
        <f>VLOOKUP(A859,Employee_Master_Raw!$1:$1048576,10,FALSE)</f>
        <v>2</v>
      </c>
      <c r="K859" t="str">
        <f>VLOOKUP(A859,Employee_Master_Raw!$1:$1048576,11,FALSE)</f>
        <v>Anil Menon</v>
      </c>
      <c r="L859" s="10">
        <f>VLOOKUP(A859,HR_Metrics_Raw!$1:$1048576,2,FALSE)</f>
        <v>42127</v>
      </c>
      <c r="M859" s="3">
        <f>VLOOKUP(A859,HR_Metrics_Raw!$1:$1048576,3,FALSE)</f>
        <v>1</v>
      </c>
      <c r="N859" s="3">
        <f>VLOOKUP(A859,HR_Metrics_Raw!$1:$1048576,4,FALSE)</f>
        <v>5</v>
      </c>
      <c r="O859" s="12">
        <f>VLOOKUP(A859,HR_Metrics_Raw!$1:$1048576,5,FALSE)</f>
        <v>0.879</v>
      </c>
      <c r="P859" s="3">
        <f>VLOOKUP(A859,HR_Metrics_Raw!$1:$1048576,6,FALSE)</f>
        <v>0</v>
      </c>
      <c r="Q859" t="str">
        <f>VLOOKUP(A859,HR_Metrics_Raw!$1:$1048576,7,FALSE)</f>
        <v>Unpaid</v>
      </c>
      <c r="R859" t="str">
        <f>VLOOKUP(A859,HR_Metrics_Raw!$1:$1048576,8,FALSE)</f>
        <v>No</v>
      </c>
      <c r="S859" s="3">
        <f>VLOOKUP(A859,HR_Metrics_Raw!$1:$1048576,9,FALSE)</f>
        <v>49</v>
      </c>
      <c r="T859" t="str">
        <f>VLOOKUP(A859,HR_Metrics_Raw!$1:$1048576,10,FALSE)</f>
        <v>No</v>
      </c>
      <c r="U859" t="str">
        <f>VLOOKUP(A859,HR_Metrics_Raw!$1:$1048576,11,FALSE)</f>
        <v>No</v>
      </c>
    </row>
    <row r="860" spans="1:21" x14ac:dyDescent="0.35">
      <c r="A860" s="1" t="s">
        <v>1108</v>
      </c>
      <c r="B860" s="1" t="str">
        <f>VLOOKUP(Final_HR_Data!A860,Employee_Master_Raw!$1:$1048576,2,FALSE)</f>
        <v>Neha Thomas</v>
      </c>
      <c r="C860" s="1" t="str">
        <f>VLOOKUP(A860,Employee_Master_Raw!$1:$1048576,3,FALSE)</f>
        <v>Male</v>
      </c>
      <c r="D860" s="2">
        <f>VLOOKUP(A860,Employee_Master_Raw!$1:$1048576,4,FALSE)</f>
        <v>58</v>
      </c>
      <c r="E860" s="1" t="str">
        <f>VLOOKUP(A860,Employee_Master_Raw!$1:$1048576,5,FALSE)</f>
        <v>Operations</v>
      </c>
      <c r="F860" s="1" t="str">
        <f>VLOOKUP(A860,Employee_Master_Raw!$1:$1048576,6,FALSE)</f>
        <v>Specialist</v>
      </c>
      <c r="G860" s="1" t="str">
        <f>VLOOKUP(A860,Employee_Master_Raw!$1:$1048576,7,FALSE)</f>
        <v>Bangalore</v>
      </c>
      <c r="H860" s="6">
        <f>IF(VLOOKUP(A860,Employee_Master_Raw!$1:$1048576,8,FALSE)=0,"",VLOOKUP(A860,Employee_Master_Raw!$1:$1048576,8,FALSE))</f>
        <v>43788</v>
      </c>
      <c r="I860" t="str">
        <f>VLOOKUP(A860,Employee_Master_Raw!$1:$1048576,9,FALSE)</f>
        <v>MCA</v>
      </c>
      <c r="J860" s="3">
        <f>VLOOKUP(A860,Employee_Master_Raw!$1:$1048576,10,FALSE)</f>
        <v>13</v>
      </c>
      <c r="K860" t="str">
        <f>VLOOKUP(A860,Employee_Master_Raw!$1:$1048576,11,FALSE)</f>
        <v>Priya Sharma</v>
      </c>
      <c r="L860" s="10">
        <f>VLOOKUP(A860,HR_Metrics_Raw!$1:$1048576,2,FALSE)</f>
        <v>139340</v>
      </c>
      <c r="M860" s="3">
        <f>VLOOKUP(A860,HR_Metrics_Raw!$1:$1048576,3,FALSE)</f>
        <v>2</v>
      </c>
      <c r="N860" s="3">
        <f>VLOOKUP(A860,HR_Metrics_Raw!$1:$1048576,4,FALSE)</f>
        <v>1</v>
      </c>
      <c r="O860" s="12">
        <f>VLOOKUP(A860,HR_Metrics_Raw!$1:$1048576,5,FALSE)</f>
        <v>0.94799999999999995</v>
      </c>
      <c r="P860" s="3">
        <f>VLOOKUP(A860,HR_Metrics_Raw!$1:$1048576,6,FALSE)</f>
        <v>1</v>
      </c>
      <c r="Q860" t="str">
        <f>VLOOKUP(A860,HR_Metrics_Raw!$1:$1048576,7,FALSE)</f>
        <v>Unpaid</v>
      </c>
      <c r="R860" t="str">
        <f>VLOOKUP(A860,HR_Metrics_Raw!$1:$1048576,8,FALSE)</f>
        <v>No</v>
      </c>
      <c r="S860" s="3">
        <f>VLOOKUP(A860,HR_Metrics_Raw!$1:$1048576,9,FALSE)</f>
        <v>74</v>
      </c>
      <c r="T860" t="str">
        <f>VLOOKUP(A860,HR_Metrics_Raw!$1:$1048576,10,FALSE)</f>
        <v>Yes</v>
      </c>
      <c r="U860" t="str">
        <f>VLOOKUP(A860,HR_Metrics_Raw!$1:$1048576,11,FALSE)</f>
        <v>No</v>
      </c>
    </row>
    <row r="861" spans="1:21" x14ac:dyDescent="0.35">
      <c r="A861" s="1" t="s">
        <v>2331</v>
      </c>
      <c r="B861" s="1" t="str">
        <f>VLOOKUP(Final_HR_Data!A861,Employee_Master_Raw!$1:$1048576,2,FALSE)</f>
        <v>Amit Das</v>
      </c>
      <c r="C861" s="1" t="str">
        <f>VLOOKUP(A861,Employee_Master_Raw!$1:$1048576,3,FALSE)</f>
        <v>Female</v>
      </c>
      <c r="D861" s="2">
        <f>VLOOKUP(A861,Employee_Master_Raw!$1:$1048576,4,FALSE)</f>
        <v>42</v>
      </c>
      <c r="E861" s="1" t="str">
        <f>VLOOKUP(A861,Employee_Master_Raw!$1:$1048576,5,FALSE)</f>
        <v>HR</v>
      </c>
      <c r="F861" s="1" t="str">
        <f>VLOOKUP(A861,Employee_Master_Raw!$1:$1048576,6,FALSE)</f>
        <v>Analyst</v>
      </c>
      <c r="G861" s="1" t="str">
        <f>VLOOKUP(A861,Employee_Master_Raw!$1:$1048576,7,FALSE)</f>
        <v>Mumbai</v>
      </c>
      <c r="H861" s="6">
        <f>IF(VLOOKUP(A861,Employee_Master_Raw!$1:$1048576,8,FALSE)=0,"",VLOOKUP(A861,Employee_Master_Raw!$1:$1048576,8,FALSE))</f>
        <v>44570</v>
      </c>
      <c r="I861" t="str">
        <f>VLOOKUP(A861,Employee_Master_Raw!$1:$1048576,9,FALSE)</f>
        <v>Master's</v>
      </c>
      <c r="J861" s="3">
        <f>VLOOKUP(A861,Employee_Master_Raw!$1:$1048576,10,FALSE)</f>
        <v>15</v>
      </c>
      <c r="K861" t="str">
        <f>VLOOKUP(A861,Employee_Master_Raw!$1:$1048576,11,FALSE)</f>
        <v>Priya Sharma</v>
      </c>
      <c r="L861" s="10">
        <f>VLOOKUP(A861,HR_Metrics_Raw!$1:$1048576,2,FALSE)</f>
        <v>33129</v>
      </c>
      <c r="M861" s="3">
        <f>VLOOKUP(A861,HR_Metrics_Raw!$1:$1048576,3,FALSE)</f>
        <v>3</v>
      </c>
      <c r="N861" s="3">
        <f>VLOOKUP(A861,HR_Metrics_Raw!$1:$1048576,4,FALSE)</f>
        <v>10</v>
      </c>
      <c r="O861" s="12">
        <f>VLOOKUP(A861,HR_Metrics_Raw!$1:$1048576,5,FALSE)</f>
        <v>0.96299999999999997</v>
      </c>
      <c r="P861" s="3">
        <f>VLOOKUP(A861,HR_Metrics_Raw!$1:$1048576,6,FALSE)</f>
        <v>15</v>
      </c>
      <c r="Q861" t="str">
        <f>VLOOKUP(A861,HR_Metrics_Raw!$1:$1048576,7,FALSE)</f>
        <v>Sick</v>
      </c>
      <c r="R861" t="str">
        <f>VLOOKUP(A861,HR_Metrics_Raw!$1:$1048576,8,FALSE)</f>
        <v>No</v>
      </c>
      <c r="S861" s="3">
        <f>VLOOKUP(A861,HR_Metrics_Raw!$1:$1048576,9,FALSE)</f>
        <v>52</v>
      </c>
      <c r="T861" t="str">
        <f>VLOOKUP(A861,HR_Metrics_Raw!$1:$1048576,10,FALSE)</f>
        <v>No</v>
      </c>
      <c r="U861" t="str">
        <f>VLOOKUP(A861,HR_Metrics_Raw!$1:$1048576,11,FALSE)</f>
        <v>No</v>
      </c>
    </row>
    <row r="862" spans="1:21" x14ac:dyDescent="0.35">
      <c r="A862" s="1" t="s">
        <v>460</v>
      </c>
      <c r="B862" s="1" t="str">
        <f>VLOOKUP(Final_HR_Data!A862,Employee_Master_Raw!$1:$1048576,2,FALSE)</f>
        <v>Neha Thomas</v>
      </c>
      <c r="C862" s="1" t="str">
        <f>VLOOKUP(A862,Employee_Master_Raw!$1:$1048576,3,FALSE)</f>
        <v>Male</v>
      </c>
      <c r="D862" s="2">
        <f>VLOOKUP(A862,Employee_Master_Raw!$1:$1048576,4,FALSE)</f>
        <v>38</v>
      </c>
      <c r="E862" s="1" t="str">
        <f>VLOOKUP(A862,Employee_Master_Raw!$1:$1048576,5,FALSE)</f>
        <v>Marketing</v>
      </c>
      <c r="F862" s="1" t="str">
        <f>VLOOKUP(A862,Employee_Master_Raw!$1:$1048576,6,FALSE)</f>
        <v>Developer</v>
      </c>
      <c r="G862" s="1" t="str">
        <f>VLOOKUP(A862,Employee_Master_Raw!$1:$1048576,7,FALSE)</f>
        <v>Delhi</v>
      </c>
      <c r="H862" s="6">
        <f>IF(VLOOKUP(A862,Employee_Master_Raw!$1:$1048576,8,FALSE)=0,"",VLOOKUP(A862,Employee_Master_Raw!$1:$1048576,8,FALSE))</f>
        <v>44573</v>
      </c>
      <c r="I862" t="str">
        <f>VLOOKUP(A862,Employee_Master_Raw!$1:$1048576,9,FALSE)</f>
        <v>Master's</v>
      </c>
      <c r="J862" s="3">
        <f>VLOOKUP(A862,Employee_Master_Raw!$1:$1048576,10,FALSE)</f>
        <v>9</v>
      </c>
      <c r="K862" t="str">
        <f>VLOOKUP(A862,Employee_Master_Raw!$1:$1048576,11,FALSE)</f>
        <v>Rahul Nair</v>
      </c>
      <c r="L862" s="10">
        <f>VLOOKUP(A862,HR_Metrics_Raw!$1:$1048576,2,FALSE)</f>
        <v>125096</v>
      </c>
      <c r="M862" s="3">
        <f>VLOOKUP(A862,HR_Metrics_Raw!$1:$1048576,3,FALSE)</f>
        <v>4</v>
      </c>
      <c r="N862" s="3">
        <f>VLOOKUP(A862,HR_Metrics_Raw!$1:$1048576,4,FALSE)</f>
        <v>8</v>
      </c>
      <c r="O862" s="12">
        <f>VLOOKUP(A862,HR_Metrics_Raw!$1:$1048576,5,FALSE)</f>
        <v>0.871</v>
      </c>
      <c r="P862" s="3">
        <f>VLOOKUP(A862,HR_Metrics_Raw!$1:$1048576,6,FALSE)</f>
        <v>6</v>
      </c>
      <c r="Q862" t="str">
        <f>VLOOKUP(A862,HR_Metrics_Raw!$1:$1048576,7,FALSE)</f>
        <v>Sick</v>
      </c>
      <c r="R862" t="str">
        <f>VLOOKUP(A862,HR_Metrics_Raw!$1:$1048576,8,FALSE)</f>
        <v>Yes</v>
      </c>
      <c r="S862" s="3">
        <f>VLOOKUP(A862,HR_Metrics_Raw!$1:$1048576,9,FALSE)</f>
        <v>51</v>
      </c>
      <c r="T862" t="str">
        <f>VLOOKUP(A862,HR_Metrics_Raw!$1:$1048576,10,FALSE)</f>
        <v>No</v>
      </c>
      <c r="U862" t="str">
        <f>VLOOKUP(A862,HR_Metrics_Raw!$1:$1048576,11,FALSE)</f>
        <v>No</v>
      </c>
    </row>
    <row r="863" spans="1:21" x14ac:dyDescent="0.35">
      <c r="A863" s="1" t="s">
        <v>1412</v>
      </c>
      <c r="B863" s="1" t="str">
        <f>VLOOKUP(Final_HR_Data!A863,Employee_Master_Raw!$1:$1048576,2,FALSE)</f>
        <v>Kiran Patel</v>
      </c>
      <c r="C863" s="1" t="str">
        <f>VLOOKUP(A863,Employee_Master_Raw!$1:$1048576,3,FALSE)</f>
        <v>Female</v>
      </c>
      <c r="D863" s="2">
        <f>VLOOKUP(A863,Employee_Master_Raw!$1:$1048576,4,FALSE)</f>
        <v>40</v>
      </c>
      <c r="E863" s="1" t="str">
        <f>VLOOKUP(A863,Employee_Master_Raw!$1:$1048576,5,FALSE)</f>
        <v>IT</v>
      </c>
      <c r="F863" s="1" t="str">
        <f>VLOOKUP(A863,Employee_Master_Raw!$1:$1048576,6,FALSE)</f>
        <v>Executive</v>
      </c>
      <c r="G863" s="1" t="str">
        <f>VLOOKUP(A863,Employee_Master_Raw!$1:$1048576,7,FALSE)</f>
        <v>Bangalore</v>
      </c>
      <c r="H863" s="6">
        <f>IF(VLOOKUP(A863,Employee_Master_Raw!$1:$1048576,8,FALSE)=0,"",VLOOKUP(A863,Employee_Master_Raw!$1:$1048576,8,FALSE))</f>
        <v>44776</v>
      </c>
      <c r="I863" t="str">
        <f>VLOOKUP(A863,Employee_Master_Raw!$1:$1048576,9,FALSE)</f>
        <v>MCA</v>
      </c>
      <c r="J863" s="3">
        <f>VLOOKUP(A863,Employee_Master_Raw!$1:$1048576,10,FALSE)</f>
        <v>11</v>
      </c>
      <c r="K863" t="str">
        <f>VLOOKUP(A863,Employee_Master_Raw!$1:$1048576,11,FALSE)</f>
        <v>Rahul Nair</v>
      </c>
      <c r="L863" s="10">
        <f>VLOOKUP(A863,HR_Metrics_Raw!$1:$1048576,2,FALSE)</f>
        <v>125390</v>
      </c>
      <c r="M863" s="3">
        <f>VLOOKUP(A863,HR_Metrics_Raw!$1:$1048576,3,FALSE)</f>
        <v>3</v>
      </c>
      <c r="N863" s="3">
        <f>VLOOKUP(A863,HR_Metrics_Raw!$1:$1048576,4,FALSE)</f>
        <v>10</v>
      </c>
      <c r="O863" s="12">
        <f>VLOOKUP(A863,HR_Metrics_Raw!$1:$1048576,5,FALSE)</f>
        <v>0.86599999999999999</v>
      </c>
      <c r="P863" s="3">
        <f>VLOOKUP(A863,HR_Metrics_Raw!$1:$1048576,6,FALSE)</f>
        <v>14</v>
      </c>
      <c r="Q863" t="str">
        <f>VLOOKUP(A863,HR_Metrics_Raw!$1:$1048576,7,FALSE)</f>
        <v>Unpaid</v>
      </c>
      <c r="R863" t="str">
        <f>VLOOKUP(A863,HR_Metrics_Raw!$1:$1048576,8,FALSE)</f>
        <v>No</v>
      </c>
      <c r="S863" s="3">
        <f>VLOOKUP(A863,HR_Metrics_Raw!$1:$1048576,9,FALSE)</f>
        <v>23</v>
      </c>
      <c r="T863" t="str">
        <f>VLOOKUP(A863,HR_Metrics_Raw!$1:$1048576,10,FALSE)</f>
        <v>No</v>
      </c>
      <c r="U863" t="str">
        <f>VLOOKUP(A863,HR_Metrics_Raw!$1:$1048576,11,FALSE)</f>
        <v>No</v>
      </c>
    </row>
    <row r="864" spans="1:21" x14ac:dyDescent="0.35">
      <c r="A864" s="1" t="s">
        <v>93</v>
      </c>
      <c r="B864" s="1" t="str">
        <f>VLOOKUP(Final_HR_Data!A864,Employee_Master_Raw!$1:$1048576,2,FALSE)</f>
        <v>Arjun Nair</v>
      </c>
      <c r="C864" s="1" t="str">
        <f>VLOOKUP(A864,Employee_Master_Raw!$1:$1048576,3,FALSE)</f>
        <v>Male</v>
      </c>
      <c r="D864" s="2">
        <f>VLOOKUP(A864,Employee_Master_Raw!$1:$1048576,4,FALSE)</f>
        <v>48</v>
      </c>
      <c r="E864" s="1" t="str">
        <f>VLOOKUP(A864,Employee_Master_Raw!$1:$1048576,5,FALSE)</f>
        <v>IT</v>
      </c>
      <c r="F864" s="1" t="str">
        <f>VLOOKUP(A864,Employee_Master_Raw!$1:$1048576,6,FALSE)</f>
        <v>Analyst</v>
      </c>
      <c r="G864" s="1" t="str">
        <f>VLOOKUP(A864,Employee_Master_Raw!$1:$1048576,7,FALSE)</f>
        <v>Kochi</v>
      </c>
      <c r="H864" s="6">
        <f>IF(VLOOKUP(A864,Employee_Master_Raw!$1:$1048576,8,FALSE)=0,"",VLOOKUP(A864,Employee_Master_Raw!$1:$1048576,8,FALSE))</f>
        <v>43271</v>
      </c>
      <c r="I864" t="str">
        <f>VLOOKUP(A864,Employee_Master_Raw!$1:$1048576,9,FALSE)</f>
        <v>Master's</v>
      </c>
      <c r="J864" s="3">
        <f>VLOOKUP(A864,Employee_Master_Raw!$1:$1048576,10,FALSE)</f>
        <v>6</v>
      </c>
      <c r="K864" t="str">
        <f>VLOOKUP(A864,Employee_Master_Raw!$1:$1048576,11,FALSE)</f>
        <v>Anil Menon</v>
      </c>
      <c r="L864" s="10">
        <f>VLOOKUP(A864,HR_Metrics_Raw!$1:$1048576,2,FALSE)</f>
        <v>31689</v>
      </c>
      <c r="M864" s="3">
        <f>VLOOKUP(A864,HR_Metrics_Raw!$1:$1048576,3,FALSE)</f>
        <v>5</v>
      </c>
      <c r="N864" s="3">
        <f>VLOOKUP(A864,HR_Metrics_Raw!$1:$1048576,4,FALSE)</f>
        <v>5</v>
      </c>
      <c r="O864" s="12">
        <f>VLOOKUP(A864,HR_Metrics_Raw!$1:$1048576,5,FALSE)</f>
        <v>0.86799999999999999</v>
      </c>
      <c r="P864" s="3">
        <f>VLOOKUP(A864,HR_Metrics_Raw!$1:$1048576,6,FALSE)</f>
        <v>16</v>
      </c>
      <c r="Q864" t="str">
        <f>VLOOKUP(A864,HR_Metrics_Raw!$1:$1048576,7,FALSE)</f>
        <v>Earned</v>
      </c>
      <c r="R864" t="str">
        <f>VLOOKUP(A864,HR_Metrics_Raw!$1:$1048576,8,FALSE)</f>
        <v>Yes</v>
      </c>
      <c r="S864" s="3">
        <f>VLOOKUP(A864,HR_Metrics_Raw!$1:$1048576,9,FALSE)</f>
        <v>10</v>
      </c>
      <c r="T864" t="str">
        <f>VLOOKUP(A864,HR_Metrics_Raw!$1:$1048576,10,FALSE)</f>
        <v>No</v>
      </c>
      <c r="U864" t="str">
        <f>VLOOKUP(A864,HR_Metrics_Raw!$1:$1048576,11,FALSE)</f>
        <v>Yes</v>
      </c>
    </row>
    <row r="865" spans="1:21" x14ac:dyDescent="0.35">
      <c r="A865" s="1" t="s">
        <v>735</v>
      </c>
      <c r="B865" s="1" t="str">
        <f>VLOOKUP(Final_HR_Data!A865,Employee_Master_Raw!$1:$1048576,2,FALSE)</f>
        <v>Priya Menon</v>
      </c>
      <c r="C865" s="1" t="str">
        <f>VLOOKUP(A865,Employee_Master_Raw!$1:$1048576,3,FALSE)</f>
        <v>Female</v>
      </c>
      <c r="D865" s="2">
        <f>VLOOKUP(A865,Employee_Master_Raw!$1:$1048576,4,FALSE)</f>
        <v>29</v>
      </c>
      <c r="E865" s="1" t="str">
        <f>VLOOKUP(A865,Employee_Master_Raw!$1:$1048576,5,FALSE)</f>
        <v>IT</v>
      </c>
      <c r="F865" s="1" t="str">
        <f>VLOOKUP(A865,Employee_Master_Raw!$1:$1048576,6,FALSE)</f>
        <v>Specialist</v>
      </c>
      <c r="G865" s="1" t="str">
        <f>VLOOKUP(A865,Employee_Master_Raw!$1:$1048576,7,FALSE)</f>
        <v>Delhi</v>
      </c>
      <c r="H865" s="6">
        <f>IF(VLOOKUP(A865,Employee_Master_Raw!$1:$1048576,8,FALSE)=0,"",VLOOKUP(A865,Employee_Master_Raw!$1:$1048576,8,FALSE))</f>
        <v>43166</v>
      </c>
      <c r="I865" t="str">
        <f>VLOOKUP(A865,Employee_Master_Raw!$1:$1048576,9,FALSE)</f>
        <v>MBA</v>
      </c>
      <c r="J865" s="3">
        <f>VLOOKUP(A865,Employee_Master_Raw!$1:$1048576,10,FALSE)</f>
        <v>13</v>
      </c>
      <c r="K865" t="str">
        <f>VLOOKUP(A865,Employee_Master_Raw!$1:$1048576,11,FALSE)</f>
        <v>Priya Sharma</v>
      </c>
      <c r="L865" s="10">
        <f>VLOOKUP(A865,HR_Metrics_Raw!$1:$1048576,2,FALSE)</f>
        <v>46880</v>
      </c>
      <c r="M865" s="3">
        <f>VLOOKUP(A865,HR_Metrics_Raw!$1:$1048576,3,FALSE)</f>
        <v>3</v>
      </c>
      <c r="N865" s="3">
        <f>VLOOKUP(A865,HR_Metrics_Raw!$1:$1048576,4,FALSE)</f>
        <v>10</v>
      </c>
      <c r="O865" s="12">
        <f>VLOOKUP(A865,HR_Metrics_Raw!$1:$1048576,5,FALSE)</f>
        <v>0.95599999999999996</v>
      </c>
      <c r="P865" s="3">
        <f>VLOOKUP(A865,HR_Metrics_Raw!$1:$1048576,6,FALSE)</f>
        <v>22</v>
      </c>
      <c r="Q865" t="str">
        <f>VLOOKUP(A865,HR_Metrics_Raw!$1:$1048576,7,FALSE)</f>
        <v>Maternity/Paternity</v>
      </c>
      <c r="R865" t="str">
        <f>VLOOKUP(A865,HR_Metrics_Raw!$1:$1048576,8,FALSE)</f>
        <v>No</v>
      </c>
      <c r="S865" s="3">
        <f>VLOOKUP(A865,HR_Metrics_Raw!$1:$1048576,9,FALSE)</f>
        <v>61</v>
      </c>
      <c r="T865" t="str">
        <f>VLOOKUP(A865,HR_Metrics_Raw!$1:$1048576,10,FALSE)</f>
        <v>No</v>
      </c>
      <c r="U865" t="str">
        <f>VLOOKUP(A865,HR_Metrics_Raw!$1:$1048576,11,FALSE)</f>
        <v>No</v>
      </c>
    </row>
    <row r="866" spans="1:21" x14ac:dyDescent="0.35">
      <c r="A866" s="1" t="s">
        <v>272</v>
      </c>
      <c r="B866" s="1" t="str">
        <f>VLOOKUP(Final_HR_Data!A866,Employee_Master_Raw!$1:$1048576,2,FALSE)</f>
        <v>Amit Das</v>
      </c>
      <c r="C866" s="1" t="str">
        <f>VLOOKUP(A866,Employee_Master_Raw!$1:$1048576,3,FALSE)</f>
        <v>Male</v>
      </c>
      <c r="D866" s="2">
        <f>VLOOKUP(A866,Employee_Master_Raw!$1:$1048576,4,FALSE)</f>
        <v>38</v>
      </c>
      <c r="E866" s="1" t="str">
        <f>VLOOKUP(A866,Employee_Master_Raw!$1:$1048576,5,FALSE)</f>
        <v>Marketing</v>
      </c>
      <c r="F866" s="1" t="str">
        <f>VLOOKUP(A866,Employee_Master_Raw!$1:$1048576,6,FALSE)</f>
        <v>Manager</v>
      </c>
      <c r="G866" s="1" t="str">
        <f>VLOOKUP(A866,Employee_Master_Raw!$1:$1048576,7,FALSE)</f>
        <v>Chennai</v>
      </c>
      <c r="H866" s="6">
        <f>IF(VLOOKUP(A866,Employee_Master_Raw!$1:$1048576,8,FALSE)=0,"",VLOOKUP(A866,Employee_Master_Raw!$1:$1048576,8,FALSE))</f>
        <v>42660</v>
      </c>
      <c r="I866" t="str">
        <f>VLOOKUP(A866,Employee_Master_Raw!$1:$1048576,9,FALSE)</f>
        <v>MCA</v>
      </c>
      <c r="J866" s="3">
        <f>VLOOKUP(A866,Employee_Master_Raw!$1:$1048576,10,FALSE)</f>
        <v>0</v>
      </c>
      <c r="K866" t="str">
        <f>VLOOKUP(A866,Employee_Master_Raw!$1:$1048576,11,FALSE)</f>
        <v>Priya Sharma</v>
      </c>
      <c r="L866" s="10">
        <f>VLOOKUP(A866,HR_Metrics_Raw!$1:$1048576,2,FALSE)</f>
        <v>101255</v>
      </c>
      <c r="M866" s="3">
        <f>VLOOKUP(A866,HR_Metrics_Raw!$1:$1048576,3,FALSE)</f>
        <v>5</v>
      </c>
      <c r="N866" s="3">
        <f>VLOOKUP(A866,HR_Metrics_Raw!$1:$1048576,4,FALSE)</f>
        <v>4</v>
      </c>
      <c r="O866" s="12">
        <f>VLOOKUP(A866,HR_Metrics_Raw!$1:$1048576,5,FALSE)</f>
        <v>0.81799999999999995</v>
      </c>
      <c r="P866" s="3">
        <f>VLOOKUP(A866,HR_Metrics_Raw!$1:$1048576,6,FALSE)</f>
        <v>5</v>
      </c>
      <c r="Q866" t="str">
        <f>VLOOKUP(A866,HR_Metrics_Raw!$1:$1048576,7,FALSE)</f>
        <v>Casual</v>
      </c>
      <c r="R866" t="str">
        <f>VLOOKUP(A866,HR_Metrics_Raw!$1:$1048576,8,FALSE)</f>
        <v>No</v>
      </c>
      <c r="S866" s="3">
        <f>VLOOKUP(A866,HR_Metrics_Raw!$1:$1048576,9,FALSE)</f>
        <v>75</v>
      </c>
      <c r="T866" t="str">
        <f>VLOOKUP(A866,HR_Metrics_Raw!$1:$1048576,10,FALSE)</f>
        <v>No</v>
      </c>
      <c r="U866" t="str">
        <f>VLOOKUP(A866,HR_Metrics_Raw!$1:$1048576,11,FALSE)</f>
        <v>No</v>
      </c>
    </row>
    <row r="867" spans="1:21" x14ac:dyDescent="0.35">
      <c r="A867" s="1" t="s">
        <v>1177</v>
      </c>
      <c r="B867" s="1" t="str">
        <f>VLOOKUP(Final_HR_Data!A867,Employee_Master_Raw!$1:$1048576,2,FALSE)</f>
        <v>Arjun Nair</v>
      </c>
      <c r="C867" s="1" t="str">
        <f>VLOOKUP(A867,Employee_Master_Raw!$1:$1048576,3,FALSE)</f>
        <v>Female</v>
      </c>
      <c r="D867" s="2">
        <f>VLOOKUP(A867,Employee_Master_Raw!$1:$1048576,4,FALSE)</f>
        <v>21</v>
      </c>
      <c r="E867" s="1" t="str">
        <f>VLOOKUP(A867,Employee_Master_Raw!$1:$1048576,5,FALSE)</f>
        <v>Customer Support</v>
      </c>
      <c r="F867" s="1" t="str">
        <f>VLOOKUP(A867,Employee_Master_Raw!$1:$1048576,6,FALSE)</f>
        <v>Specialist</v>
      </c>
      <c r="G867" s="1" t="str">
        <f>VLOOKUP(A867,Employee_Master_Raw!$1:$1048576,7,FALSE)</f>
        <v>Mumbai</v>
      </c>
      <c r="H867" s="6">
        <f>IF(VLOOKUP(A867,Employee_Master_Raw!$1:$1048576,8,FALSE)=0,"",VLOOKUP(A867,Employee_Master_Raw!$1:$1048576,8,FALSE))</f>
        <v>44577</v>
      </c>
      <c r="I867" t="str">
        <f>VLOOKUP(A867,Employee_Master_Raw!$1:$1048576,9,FALSE)</f>
        <v>Unknown</v>
      </c>
      <c r="J867" s="3">
        <f>VLOOKUP(A867,Employee_Master_Raw!$1:$1048576,10,FALSE)</f>
        <v>2</v>
      </c>
      <c r="K867" t="str">
        <f>VLOOKUP(A867,Employee_Master_Raw!$1:$1048576,11,FALSE)</f>
        <v>Rahul Nair</v>
      </c>
      <c r="L867" s="10">
        <f>VLOOKUP(A867,HR_Metrics_Raw!$1:$1048576,2,FALSE)</f>
        <v>42314</v>
      </c>
      <c r="M867" s="3">
        <f>VLOOKUP(A867,HR_Metrics_Raw!$1:$1048576,3,FALSE)</f>
        <v>1</v>
      </c>
      <c r="N867" s="3">
        <f>VLOOKUP(A867,HR_Metrics_Raw!$1:$1048576,4,FALSE)</f>
        <v>8</v>
      </c>
      <c r="O867" s="12">
        <f>VLOOKUP(A867,HR_Metrics_Raw!$1:$1048576,5,FALSE)</f>
        <v>0.89700000000000002</v>
      </c>
      <c r="P867" s="3">
        <f>VLOOKUP(A867,HR_Metrics_Raw!$1:$1048576,6,FALSE)</f>
        <v>2</v>
      </c>
      <c r="Q867" t="str">
        <f>VLOOKUP(A867,HR_Metrics_Raw!$1:$1048576,7,FALSE)</f>
        <v>Sick</v>
      </c>
      <c r="R867" t="str">
        <f>VLOOKUP(A867,HR_Metrics_Raw!$1:$1048576,8,FALSE)</f>
        <v>No</v>
      </c>
      <c r="S867" s="3">
        <f>VLOOKUP(A867,HR_Metrics_Raw!$1:$1048576,9,FALSE)</f>
        <v>50</v>
      </c>
      <c r="T867" t="str">
        <f>VLOOKUP(A867,HR_Metrics_Raw!$1:$1048576,10,FALSE)</f>
        <v>No</v>
      </c>
      <c r="U867" t="str">
        <f>VLOOKUP(A867,HR_Metrics_Raw!$1:$1048576,11,FALSE)</f>
        <v>No</v>
      </c>
    </row>
    <row r="868" spans="1:21" x14ac:dyDescent="0.35">
      <c r="A868" s="1" t="s">
        <v>824</v>
      </c>
      <c r="B868" s="1" t="str">
        <f>VLOOKUP(Final_HR_Data!A868,Employee_Master_Raw!$1:$1048576,2,FALSE)</f>
        <v>Sneha Iyer</v>
      </c>
      <c r="C868" s="1" t="str">
        <f>VLOOKUP(A868,Employee_Master_Raw!$1:$1048576,3,FALSE)</f>
        <v>Female</v>
      </c>
      <c r="D868" s="2">
        <f>VLOOKUP(A868,Employee_Master_Raw!$1:$1048576,4,FALSE)</f>
        <v>34</v>
      </c>
      <c r="E868" s="1" t="str">
        <f>VLOOKUP(A868,Employee_Master_Raw!$1:$1048576,5,FALSE)</f>
        <v>Marketing</v>
      </c>
      <c r="F868" s="1" t="str">
        <f>VLOOKUP(A868,Employee_Master_Raw!$1:$1048576,6,FALSE)</f>
        <v>Executive</v>
      </c>
      <c r="G868" s="1" t="str">
        <f>VLOOKUP(A868,Employee_Master_Raw!$1:$1048576,7,FALSE)</f>
        <v>Bangalore</v>
      </c>
      <c r="H868" s="6">
        <f>IF(VLOOKUP(A868,Employee_Master_Raw!$1:$1048576,8,FALSE)=0,"",VLOOKUP(A868,Employee_Master_Raw!$1:$1048576,8,FALSE))</f>
        <v>43410</v>
      </c>
      <c r="I868" t="str">
        <f>VLOOKUP(A868,Employee_Master_Raw!$1:$1048576,9,FALSE)</f>
        <v>MCA</v>
      </c>
      <c r="J868" s="3">
        <f>VLOOKUP(A868,Employee_Master_Raw!$1:$1048576,10,FALSE)</f>
        <v>20</v>
      </c>
      <c r="K868" t="str">
        <f>VLOOKUP(A868,Employee_Master_Raw!$1:$1048576,11,FALSE)</f>
        <v>Sneha Thomas</v>
      </c>
      <c r="L868" s="10">
        <f>VLOOKUP(A868,HR_Metrics_Raw!$1:$1048576,2,FALSE)</f>
        <v>97694</v>
      </c>
      <c r="M868" s="3">
        <f>VLOOKUP(A868,HR_Metrics_Raw!$1:$1048576,3,FALSE)</f>
        <v>3</v>
      </c>
      <c r="N868" s="3">
        <f>VLOOKUP(A868,HR_Metrics_Raw!$1:$1048576,4,FALSE)</f>
        <v>1</v>
      </c>
      <c r="O868" s="12">
        <f>VLOOKUP(A868,HR_Metrics_Raw!$1:$1048576,5,FALSE)</f>
        <v>0.86</v>
      </c>
      <c r="P868" s="3">
        <f>VLOOKUP(A868,HR_Metrics_Raw!$1:$1048576,6,FALSE)</f>
        <v>22</v>
      </c>
      <c r="Q868" t="str">
        <f>VLOOKUP(A868,HR_Metrics_Raw!$1:$1048576,7,FALSE)</f>
        <v>Earned</v>
      </c>
      <c r="R868" t="str">
        <f>VLOOKUP(A868,HR_Metrics_Raw!$1:$1048576,8,FALSE)</f>
        <v>No</v>
      </c>
      <c r="S868" s="3">
        <f>VLOOKUP(A868,HR_Metrics_Raw!$1:$1048576,9,FALSE)</f>
        <v>52</v>
      </c>
      <c r="T868" t="str">
        <f>VLOOKUP(A868,HR_Metrics_Raw!$1:$1048576,10,FALSE)</f>
        <v>No</v>
      </c>
      <c r="U868" t="str">
        <f>VLOOKUP(A868,HR_Metrics_Raw!$1:$1048576,11,FALSE)</f>
        <v>No</v>
      </c>
    </row>
    <row r="869" spans="1:21" x14ac:dyDescent="0.35">
      <c r="A869" s="1" t="s">
        <v>2610</v>
      </c>
      <c r="B869" s="1" t="str">
        <f>VLOOKUP(Final_HR_Data!A869,Employee_Master_Raw!$1:$1048576,2,FALSE)</f>
        <v>Sneha Iyer</v>
      </c>
      <c r="C869" s="1" t="str">
        <f>VLOOKUP(A869,Employee_Master_Raw!$1:$1048576,3,FALSE)</f>
        <v>Female</v>
      </c>
      <c r="D869" s="2">
        <f>VLOOKUP(A869,Employee_Master_Raw!$1:$1048576,4,FALSE)</f>
        <v>48</v>
      </c>
      <c r="E869" s="1" t="str">
        <f>VLOOKUP(A869,Employee_Master_Raw!$1:$1048576,5,FALSE)</f>
        <v>Operations</v>
      </c>
      <c r="F869" s="1" t="str">
        <f>VLOOKUP(A869,Employee_Master_Raw!$1:$1048576,6,FALSE)</f>
        <v>Manager</v>
      </c>
      <c r="G869" s="1" t="str">
        <f>VLOOKUP(A869,Employee_Master_Raw!$1:$1048576,7,FALSE)</f>
        <v>Pune</v>
      </c>
      <c r="H869" s="6">
        <f>IF(VLOOKUP(A869,Employee_Master_Raw!$1:$1048576,8,FALSE)=0,"",VLOOKUP(A869,Employee_Master_Raw!$1:$1048576,8,FALSE))</f>
        <v>42403</v>
      </c>
      <c r="I869" t="str">
        <f>VLOOKUP(A869,Employee_Master_Raw!$1:$1048576,9,FALSE)</f>
        <v>MBA</v>
      </c>
      <c r="J869" s="3">
        <f>VLOOKUP(A869,Employee_Master_Raw!$1:$1048576,10,FALSE)</f>
        <v>15</v>
      </c>
      <c r="K869" t="str">
        <f>VLOOKUP(A869,Employee_Master_Raw!$1:$1048576,11,FALSE)</f>
        <v>Anil Menon</v>
      </c>
      <c r="L869" s="10">
        <f>VLOOKUP(A869,HR_Metrics_Raw!$1:$1048576,2,FALSE)</f>
        <v>139223</v>
      </c>
      <c r="M869" s="3">
        <f>VLOOKUP(A869,HR_Metrics_Raw!$1:$1048576,3,FALSE)</f>
        <v>5</v>
      </c>
      <c r="N869" s="3">
        <f>VLOOKUP(A869,HR_Metrics_Raw!$1:$1048576,4,FALSE)</f>
        <v>8</v>
      </c>
      <c r="O869" s="12">
        <f>VLOOKUP(A869,HR_Metrics_Raw!$1:$1048576,5,FALSE)</f>
        <v>0.85699999999999998</v>
      </c>
      <c r="P869" s="3">
        <f>VLOOKUP(A869,HR_Metrics_Raw!$1:$1048576,6,FALSE)</f>
        <v>2</v>
      </c>
      <c r="Q869" t="str">
        <f>VLOOKUP(A869,HR_Metrics_Raw!$1:$1048576,7,FALSE)</f>
        <v>Casual</v>
      </c>
      <c r="R869" t="str">
        <f>VLOOKUP(A869,HR_Metrics_Raw!$1:$1048576,8,FALSE)</f>
        <v>No</v>
      </c>
      <c r="S869" s="3">
        <f>VLOOKUP(A869,HR_Metrics_Raw!$1:$1048576,9,FALSE)</f>
        <v>20</v>
      </c>
      <c r="T869" t="str">
        <f>VLOOKUP(A869,HR_Metrics_Raw!$1:$1048576,10,FALSE)</f>
        <v>No</v>
      </c>
      <c r="U869" t="str">
        <f>VLOOKUP(A869,HR_Metrics_Raw!$1:$1048576,11,FALSE)</f>
        <v>No</v>
      </c>
    </row>
    <row r="870" spans="1:21" x14ac:dyDescent="0.35">
      <c r="A870" s="1" t="s">
        <v>1256</v>
      </c>
      <c r="B870" s="1" t="str">
        <f>VLOOKUP(Final_HR_Data!A870,Employee_Master_Raw!$1:$1048576,2,FALSE)</f>
        <v>Priya Menon</v>
      </c>
      <c r="C870" s="1" t="str">
        <f>VLOOKUP(A870,Employee_Master_Raw!$1:$1048576,3,FALSE)</f>
        <v>Female</v>
      </c>
      <c r="D870" s="2">
        <f>VLOOKUP(A870,Employee_Master_Raw!$1:$1048576,4,FALSE)</f>
        <v>44</v>
      </c>
      <c r="E870" s="1" t="str">
        <f>VLOOKUP(A870,Employee_Master_Raw!$1:$1048576,5,FALSE)</f>
        <v>Sales</v>
      </c>
      <c r="F870" s="1" t="str">
        <f>VLOOKUP(A870,Employee_Master_Raw!$1:$1048576,6,FALSE)</f>
        <v>Specialist</v>
      </c>
      <c r="G870" s="1" t="str">
        <f>VLOOKUP(A870,Employee_Master_Raw!$1:$1048576,7,FALSE)</f>
        <v>Bangalore</v>
      </c>
      <c r="H870" s="6">
        <f>IF(VLOOKUP(A870,Employee_Master_Raw!$1:$1048576,8,FALSE)=0,"",VLOOKUP(A870,Employee_Master_Raw!$1:$1048576,8,FALSE))</f>
        <v>44856</v>
      </c>
      <c r="I870" t="str">
        <f>VLOOKUP(A870,Employee_Master_Raw!$1:$1048576,9,FALSE)</f>
        <v>Bachelor's</v>
      </c>
      <c r="J870" s="3">
        <f>VLOOKUP(A870,Employee_Master_Raw!$1:$1048576,10,FALSE)</f>
        <v>12</v>
      </c>
      <c r="K870" t="str">
        <f>VLOOKUP(A870,Employee_Master_Raw!$1:$1048576,11,FALSE)</f>
        <v>Rahul Nair</v>
      </c>
      <c r="L870" s="10">
        <f>VLOOKUP(A870,HR_Metrics_Raw!$1:$1048576,2,FALSE)</f>
        <v>102030</v>
      </c>
      <c r="M870" s="3">
        <f>VLOOKUP(A870,HR_Metrics_Raw!$1:$1048576,3,FALSE)</f>
        <v>1</v>
      </c>
      <c r="N870" s="3">
        <f>VLOOKUP(A870,HR_Metrics_Raw!$1:$1048576,4,FALSE)</f>
        <v>6</v>
      </c>
      <c r="O870" s="12">
        <f>VLOOKUP(A870,HR_Metrics_Raw!$1:$1048576,5,FALSE)</f>
        <v>0.86299999999999999</v>
      </c>
      <c r="P870" s="3">
        <f>VLOOKUP(A870,HR_Metrics_Raw!$1:$1048576,6,FALSE)</f>
        <v>1</v>
      </c>
      <c r="Q870" t="str">
        <f>VLOOKUP(A870,HR_Metrics_Raw!$1:$1048576,7,FALSE)</f>
        <v>Unknown</v>
      </c>
      <c r="R870" t="str">
        <f>VLOOKUP(A870,HR_Metrics_Raw!$1:$1048576,8,FALSE)</f>
        <v>Yes</v>
      </c>
      <c r="S870" s="3">
        <f>VLOOKUP(A870,HR_Metrics_Raw!$1:$1048576,9,FALSE)</f>
        <v>17</v>
      </c>
      <c r="T870" t="str">
        <f>VLOOKUP(A870,HR_Metrics_Raw!$1:$1048576,10,FALSE)</f>
        <v>No</v>
      </c>
      <c r="U870" t="str">
        <f>VLOOKUP(A870,HR_Metrics_Raw!$1:$1048576,11,FALSE)</f>
        <v>No</v>
      </c>
    </row>
    <row r="871" spans="1:21" x14ac:dyDescent="0.35">
      <c r="A871" s="1" t="s">
        <v>2396</v>
      </c>
      <c r="B871" s="1" t="str">
        <f>VLOOKUP(Final_HR_Data!A871,Employee_Master_Raw!$1:$1048576,2,FALSE)</f>
        <v>Kiran Patel</v>
      </c>
      <c r="C871" s="1" t="str">
        <f>VLOOKUP(A871,Employee_Master_Raw!$1:$1048576,3,FALSE)</f>
        <v>Female</v>
      </c>
      <c r="D871" s="2">
        <f>VLOOKUP(A871,Employee_Master_Raw!$1:$1048576,4,FALSE)</f>
        <v>56</v>
      </c>
      <c r="E871" s="1" t="str">
        <f>VLOOKUP(A871,Employee_Master_Raw!$1:$1048576,5,FALSE)</f>
        <v>Marketing</v>
      </c>
      <c r="F871" s="1" t="str">
        <f>VLOOKUP(A871,Employee_Master_Raw!$1:$1048576,6,FALSE)</f>
        <v>Manager</v>
      </c>
      <c r="G871" s="1" t="str">
        <f>VLOOKUP(A871,Employee_Master_Raw!$1:$1048576,7,FALSE)</f>
        <v>Kochi</v>
      </c>
      <c r="H871" s="6">
        <f>IF(VLOOKUP(A871,Employee_Master_Raw!$1:$1048576,8,FALSE)=0,"",VLOOKUP(A871,Employee_Master_Raw!$1:$1048576,8,FALSE))</f>
        <v>44275</v>
      </c>
      <c r="I871" t="str">
        <f>VLOOKUP(A871,Employee_Master_Raw!$1:$1048576,9,FALSE)</f>
        <v>Bachelor's</v>
      </c>
      <c r="J871" s="3">
        <f>VLOOKUP(A871,Employee_Master_Raw!$1:$1048576,10,FALSE)</f>
        <v>16</v>
      </c>
      <c r="K871" t="str">
        <f>VLOOKUP(A871,Employee_Master_Raw!$1:$1048576,11,FALSE)</f>
        <v>Anil Menon</v>
      </c>
      <c r="L871" s="10">
        <f>VLOOKUP(A871,HR_Metrics_Raw!$1:$1048576,2,FALSE)</f>
        <v>32841</v>
      </c>
      <c r="M871" s="3">
        <f>VLOOKUP(A871,HR_Metrics_Raw!$1:$1048576,3,FALSE)</f>
        <v>1</v>
      </c>
      <c r="N871" s="3">
        <f>VLOOKUP(A871,HR_Metrics_Raw!$1:$1048576,4,FALSE)</f>
        <v>7</v>
      </c>
      <c r="O871" s="12">
        <f>VLOOKUP(A871,HR_Metrics_Raw!$1:$1048576,5,FALSE)</f>
        <v>0.96599999999999997</v>
      </c>
      <c r="P871" s="3">
        <f>VLOOKUP(A871,HR_Metrics_Raw!$1:$1048576,6,FALSE)</f>
        <v>0</v>
      </c>
      <c r="Q871" t="str">
        <f>VLOOKUP(A871,HR_Metrics_Raw!$1:$1048576,7,FALSE)</f>
        <v>Earned</v>
      </c>
      <c r="R871" t="str">
        <f>VLOOKUP(A871,HR_Metrics_Raw!$1:$1048576,8,FALSE)</f>
        <v>No</v>
      </c>
      <c r="S871" s="3">
        <f>VLOOKUP(A871,HR_Metrics_Raw!$1:$1048576,9,FALSE)</f>
        <v>74</v>
      </c>
      <c r="T871" t="str">
        <f>VLOOKUP(A871,HR_Metrics_Raw!$1:$1048576,10,FALSE)</f>
        <v>No</v>
      </c>
      <c r="U871" t="str">
        <f>VLOOKUP(A871,HR_Metrics_Raw!$1:$1048576,11,FALSE)</f>
        <v>No</v>
      </c>
    </row>
    <row r="872" spans="1:21" x14ac:dyDescent="0.35">
      <c r="A872" s="1" t="s">
        <v>2113</v>
      </c>
      <c r="B872" s="1" t="str">
        <f>VLOOKUP(Final_HR_Data!A872,Employee_Master_Raw!$1:$1048576,2,FALSE)</f>
        <v>Rahul Kumar</v>
      </c>
      <c r="C872" s="1" t="str">
        <f>VLOOKUP(A872,Employee_Master_Raw!$1:$1048576,3,FALSE)</f>
        <v>Female</v>
      </c>
      <c r="D872" s="2">
        <f>VLOOKUP(A872,Employee_Master_Raw!$1:$1048576,4,FALSE)</f>
        <v>41</v>
      </c>
      <c r="E872" s="1" t="str">
        <f>VLOOKUP(A872,Employee_Master_Raw!$1:$1048576,5,FALSE)</f>
        <v>Operations</v>
      </c>
      <c r="F872" s="1" t="str">
        <f>VLOOKUP(A872,Employee_Master_Raw!$1:$1048576,6,FALSE)</f>
        <v>Manager</v>
      </c>
      <c r="G872" s="1" t="str">
        <f>VLOOKUP(A872,Employee_Master_Raw!$1:$1048576,7,FALSE)</f>
        <v>Delhi</v>
      </c>
      <c r="H872" s="6">
        <f>IF(VLOOKUP(A872,Employee_Master_Raw!$1:$1048576,8,FALSE)=0,"",VLOOKUP(A872,Employee_Master_Raw!$1:$1048576,8,FALSE))</f>
        <v>45582</v>
      </c>
      <c r="I872" t="str">
        <f>VLOOKUP(A872,Employee_Master_Raw!$1:$1048576,9,FALSE)</f>
        <v>MBA</v>
      </c>
      <c r="J872" s="3">
        <f>VLOOKUP(A872,Employee_Master_Raw!$1:$1048576,10,FALSE)</f>
        <v>20</v>
      </c>
      <c r="K872" t="str">
        <f>VLOOKUP(A872,Employee_Master_Raw!$1:$1048576,11,FALSE)</f>
        <v>Rahul Nair</v>
      </c>
      <c r="L872" s="10">
        <f>VLOOKUP(A872,HR_Metrics_Raw!$1:$1048576,2,FALSE)</f>
        <v>48446</v>
      </c>
      <c r="M872" s="3">
        <f>VLOOKUP(A872,HR_Metrics_Raw!$1:$1048576,3,FALSE)</f>
        <v>4</v>
      </c>
      <c r="N872" s="3">
        <f>VLOOKUP(A872,HR_Metrics_Raw!$1:$1048576,4,FALSE)</f>
        <v>6</v>
      </c>
      <c r="O872" s="12">
        <f>VLOOKUP(A872,HR_Metrics_Raw!$1:$1048576,5,FALSE)</f>
        <v>1</v>
      </c>
      <c r="P872" s="3">
        <f>VLOOKUP(A872,HR_Metrics_Raw!$1:$1048576,6,FALSE)</f>
        <v>5</v>
      </c>
      <c r="Q872" t="str">
        <f>VLOOKUP(A872,HR_Metrics_Raw!$1:$1048576,7,FALSE)</f>
        <v>Earned</v>
      </c>
      <c r="R872" t="str">
        <f>VLOOKUP(A872,HR_Metrics_Raw!$1:$1048576,8,FALSE)</f>
        <v>Yes</v>
      </c>
      <c r="S872" s="3">
        <f>VLOOKUP(A872,HR_Metrics_Raw!$1:$1048576,9,FALSE)</f>
        <v>31</v>
      </c>
      <c r="T872" t="str">
        <f>VLOOKUP(A872,HR_Metrics_Raw!$1:$1048576,10,FALSE)</f>
        <v>No</v>
      </c>
      <c r="U872" t="str">
        <f>VLOOKUP(A872,HR_Metrics_Raw!$1:$1048576,11,FALSE)</f>
        <v>No</v>
      </c>
    </row>
    <row r="873" spans="1:21" x14ac:dyDescent="0.35">
      <c r="A873" s="1" t="s">
        <v>2960</v>
      </c>
      <c r="B873" s="1" t="str">
        <f>VLOOKUP(Final_HR_Data!A873,Employee_Master_Raw!$1:$1048576,2,FALSE)</f>
        <v>Amit Das</v>
      </c>
      <c r="C873" s="1" t="str">
        <f>VLOOKUP(A873,Employee_Master_Raw!$1:$1048576,3,FALSE)</f>
        <v>Female</v>
      </c>
      <c r="D873" s="2">
        <f>VLOOKUP(A873,Employee_Master_Raw!$1:$1048576,4,FALSE)</f>
        <v>58</v>
      </c>
      <c r="E873" s="1" t="str">
        <f>VLOOKUP(A873,Employee_Master_Raw!$1:$1048576,5,FALSE)</f>
        <v>Marketing</v>
      </c>
      <c r="F873" s="1" t="str">
        <f>VLOOKUP(A873,Employee_Master_Raw!$1:$1048576,6,FALSE)</f>
        <v>Manager</v>
      </c>
      <c r="G873" s="1" t="str">
        <f>VLOOKUP(A873,Employee_Master_Raw!$1:$1048576,7,FALSE)</f>
        <v>Chennai</v>
      </c>
      <c r="H873" s="6">
        <f>IF(VLOOKUP(A873,Employee_Master_Raw!$1:$1048576,8,FALSE)=0,"",VLOOKUP(A873,Employee_Master_Raw!$1:$1048576,8,FALSE))</f>
        <v>42606</v>
      </c>
      <c r="I873" t="str">
        <f>VLOOKUP(A873,Employee_Master_Raw!$1:$1048576,9,FALSE)</f>
        <v>Bachelor's</v>
      </c>
      <c r="J873" s="3">
        <f>VLOOKUP(A873,Employee_Master_Raw!$1:$1048576,10,FALSE)</f>
        <v>0</v>
      </c>
      <c r="K873" t="str">
        <f>VLOOKUP(A873,Employee_Master_Raw!$1:$1048576,11,FALSE)</f>
        <v>Sneha Thomas</v>
      </c>
      <c r="L873" s="10">
        <f>VLOOKUP(A873,HR_Metrics_Raw!$1:$1048576,2,FALSE)</f>
        <v>102905</v>
      </c>
      <c r="M873" s="3">
        <f>VLOOKUP(A873,HR_Metrics_Raw!$1:$1048576,3,FALSE)</f>
        <v>4</v>
      </c>
      <c r="N873" s="3">
        <f>VLOOKUP(A873,HR_Metrics_Raw!$1:$1048576,4,FALSE)</f>
        <v>10</v>
      </c>
      <c r="O873" s="12">
        <f>VLOOKUP(A873,HR_Metrics_Raw!$1:$1048576,5,FALSE)</f>
        <v>1</v>
      </c>
      <c r="P873" s="3">
        <f>VLOOKUP(A873,HR_Metrics_Raw!$1:$1048576,6,FALSE)</f>
        <v>7</v>
      </c>
      <c r="Q873" t="str">
        <f>VLOOKUP(A873,HR_Metrics_Raw!$1:$1048576,7,FALSE)</f>
        <v>Maternity/Paternity</v>
      </c>
      <c r="R873" t="str">
        <f>VLOOKUP(A873,HR_Metrics_Raw!$1:$1048576,8,FALSE)</f>
        <v>No</v>
      </c>
      <c r="S873" s="3">
        <f>VLOOKUP(A873,HR_Metrics_Raw!$1:$1048576,9,FALSE)</f>
        <v>80</v>
      </c>
      <c r="T873" t="str">
        <f>VLOOKUP(A873,HR_Metrics_Raw!$1:$1048576,10,FALSE)</f>
        <v>No</v>
      </c>
      <c r="U873" t="str">
        <f>VLOOKUP(A873,HR_Metrics_Raw!$1:$1048576,11,FALSE)</f>
        <v>No</v>
      </c>
    </row>
    <row r="874" spans="1:21" x14ac:dyDescent="0.35">
      <c r="A874" s="1" t="s">
        <v>219</v>
      </c>
      <c r="B874" s="1" t="str">
        <f>VLOOKUP(Final_HR_Data!A874,Employee_Master_Raw!$1:$1048576,2,FALSE)</f>
        <v>Ananya Sharma</v>
      </c>
      <c r="C874" s="1" t="str">
        <f>VLOOKUP(A874,Employee_Master_Raw!$1:$1048576,3,FALSE)</f>
        <v>Female</v>
      </c>
      <c r="D874" s="2">
        <f>VLOOKUP(A874,Employee_Master_Raw!$1:$1048576,4,FALSE)</f>
        <v>39</v>
      </c>
      <c r="E874" s="1" t="str">
        <f>VLOOKUP(A874,Employee_Master_Raw!$1:$1048576,5,FALSE)</f>
        <v>HR</v>
      </c>
      <c r="F874" s="1" t="str">
        <f>VLOOKUP(A874,Employee_Master_Raw!$1:$1048576,6,FALSE)</f>
        <v>Analyst</v>
      </c>
      <c r="G874" s="1" t="str">
        <f>VLOOKUP(A874,Employee_Master_Raw!$1:$1048576,7,FALSE)</f>
        <v>Bangalore</v>
      </c>
      <c r="H874" s="6">
        <f>IF(VLOOKUP(A874,Employee_Master_Raw!$1:$1048576,8,FALSE)=0,"",VLOOKUP(A874,Employee_Master_Raw!$1:$1048576,8,FALSE))</f>
        <v>45344</v>
      </c>
      <c r="I874" t="str">
        <f>VLOOKUP(A874,Employee_Master_Raw!$1:$1048576,9,FALSE)</f>
        <v>MCA</v>
      </c>
      <c r="J874" s="3">
        <f>VLOOKUP(A874,Employee_Master_Raw!$1:$1048576,10,FALSE)</f>
        <v>0</v>
      </c>
      <c r="K874" t="str">
        <f>VLOOKUP(A874,Employee_Master_Raw!$1:$1048576,11,FALSE)</f>
        <v>Sneha Thomas</v>
      </c>
      <c r="L874" s="10">
        <f>VLOOKUP(A874,HR_Metrics_Raw!$1:$1048576,2,FALSE)</f>
        <v>114734</v>
      </c>
      <c r="M874" s="3">
        <f>VLOOKUP(A874,HR_Metrics_Raw!$1:$1048576,3,FALSE)</f>
        <v>2</v>
      </c>
      <c r="N874" s="3">
        <f>VLOOKUP(A874,HR_Metrics_Raw!$1:$1048576,4,FALSE)</f>
        <v>4</v>
      </c>
      <c r="O874" s="12">
        <f>VLOOKUP(A874,HR_Metrics_Raw!$1:$1048576,5,FALSE)</f>
        <v>0.99900000000000011</v>
      </c>
      <c r="P874" s="3">
        <f>VLOOKUP(A874,HR_Metrics_Raw!$1:$1048576,6,FALSE)</f>
        <v>27</v>
      </c>
      <c r="Q874" t="str">
        <f>VLOOKUP(A874,HR_Metrics_Raw!$1:$1048576,7,FALSE)</f>
        <v>Unpaid</v>
      </c>
      <c r="R874" t="str">
        <f>VLOOKUP(A874,HR_Metrics_Raw!$1:$1048576,8,FALSE)</f>
        <v>Yes</v>
      </c>
      <c r="S874" s="3">
        <f>VLOOKUP(A874,HR_Metrics_Raw!$1:$1048576,9,FALSE)</f>
        <v>1</v>
      </c>
      <c r="T874" t="str">
        <f>VLOOKUP(A874,HR_Metrics_Raw!$1:$1048576,10,FALSE)</f>
        <v>No</v>
      </c>
      <c r="U874" t="str">
        <f>VLOOKUP(A874,HR_Metrics_Raw!$1:$1048576,11,FALSE)</f>
        <v>No</v>
      </c>
    </row>
    <row r="875" spans="1:21" x14ac:dyDescent="0.35">
      <c r="A875" s="1" t="s">
        <v>74</v>
      </c>
      <c r="B875" s="1" t="str">
        <f>VLOOKUP(Final_HR_Data!A875,Employee_Master_Raw!$1:$1048576,2,FALSE)</f>
        <v>Sneha Iyer</v>
      </c>
      <c r="C875" s="1" t="str">
        <f>VLOOKUP(A875,Employee_Master_Raw!$1:$1048576,3,FALSE)</f>
        <v>Male</v>
      </c>
      <c r="D875" s="2">
        <f>VLOOKUP(A875,Employee_Master_Raw!$1:$1048576,4,FALSE)</f>
        <v>40</v>
      </c>
      <c r="E875" s="1" t="str">
        <f>VLOOKUP(A875,Employee_Master_Raw!$1:$1048576,5,FALSE)</f>
        <v>Operations</v>
      </c>
      <c r="F875" s="1" t="str">
        <f>VLOOKUP(A875,Employee_Master_Raw!$1:$1048576,6,FALSE)</f>
        <v>Executive</v>
      </c>
      <c r="G875" s="1" t="str">
        <f>VLOOKUP(A875,Employee_Master_Raw!$1:$1048576,7,FALSE)</f>
        <v>Delhi</v>
      </c>
      <c r="H875" s="6">
        <f>IF(VLOOKUP(A875,Employee_Master_Raw!$1:$1048576,8,FALSE)=0,"",VLOOKUP(A875,Employee_Master_Raw!$1:$1048576,8,FALSE))</f>
        <v>43218</v>
      </c>
      <c r="I875" t="str">
        <f>VLOOKUP(A875,Employee_Master_Raw!$1:$1048576,9,FALSE)</f>
        <v>Bachelor's</v>
      </c>
      <c r="J875" s="3">
        <f>VLOOKUP(A875,Employee_Master_Raw!$1:$1048576,10,FALSE)</f>
        <v>15</v>
      </c>
      <c r="K875" t="str">
        <f>VLOOKUP(A875,Employee_Master_Raw!$1:$1048576,11,FALSE)</f>
        <v>Sneha Thomas</v>
      </c>
      <c r="L875" s="10">
        <f>VLOOKUP(A875,HR_Metrics_Raw!$1:$1048576,2,FALSE)</f>
        <v>166609</v>
      </c>
      <c r="M875" s="3">
        <f>VLOOKUP(A875,HR_Metrics_Raw!$1:$1048576,3,FALSE)</f>
        <v>4</v>
      </c>
      <c r="N875" s="3">
        <f>VLOOKUP(A875,HR_Metrics_Raw!$1:$1048576,4,FALSE)</f>
        <v>9</v>
      </c>
      <c r="O875" s="12">
        <f>VLOOKUP(A875,HR_Metrics_Raw!$1:$1048576,5,FALSE)</f>
        <v>0.96799999999999997</v>
      </c>
      <c r="P875" s="3">
        <f>VLOOKUP(A875,HR_Metrics_Raw!$1:$1048576,6,FALSE)</f>
        <v>7</v>
      </c>
      <c r="Q875" t="str">
        <f>VLOOKUP(A875,HR_Metrics_Raw!$1:$1048576,7,FALSE)</f>
        <v>Earned</v>
      </c>
      <c r="R875" t="str">
        <f>VLOOKUP(A875,HR_Metrics_Raw!$1:$1048576,8,FALSE)</f>
        <v>No</v>
      </c>
      <c r="S875" s="3">
        <f>VLOOKUP(A875,HR_Metrics_Raw!$1:$1048576,9,FALSE)</f>
        <v>17</v>
      </c>
      <c r="T875" t="str">
        <f>VLOOKUP(A875,HR_Metrics_Raw!$1:$1048576,10,FALSE)</f>
        <v>No</v>
      </c>
      <c r="U875" t="str">
        <f>VLOOKUP(A875,HR_Metrics_Raw!$1:$1048576,11,FALSE)</f>
        <v>No</v>
      </c>
    </row>
    <row r="876" spans="1:21" x14ac:dyDescent="0.35">
      <c r="A876" s="1" t="s">
        <v>671</v>
      </c>
      <c r="B876" s="1" t="str">
        <f>VLOOKUP(Final_HR_Data!A876,Employee_Master_Raw!$1:$1048576,2,FALSE)</f>
        <v>Rahul Kumar</v>
      </c>
      <c r="C876" s="1" t="str">
        <f>VLOOKUP(A876,Employee_Master_Raw!$1:$1048576,3,FALSE)</f>
        <v>Male</v>
      </c>
      <c r="D876" s="2">
        <f>VLOOKUP(A876,Employee_Master_Raw!$1:$1048576,4,FALSE)</f>
        <v>51</v>
      </c>
      <c r="E876" s="1" t="str">
        <f>VLOOKUP(A876,Employee_Master_Raw!$1:$1048576,5,FALSE)</f>
        <v>HR</v>
      </c>
      <c r="F876" s="1" t="str">
        <f>VLOOKUP(A876,Employee_Master_Raw!$1:$1048576,6,FALSE)</f>
        <v>Developer</v>
      </c>
      <c r="G876" s="1" t="str">
        <f>VLOOKUP(A876,Employee_Master_Raw!$1:$1048576,7,FALSE)</f>
        <v>Kochi</v>
      </c>
      <c r="H876" s="6">
        <f>IF(VLOOKUP(A876,Employee_Master_Raw!$1:$1048576,8,FALSE)=0,"",VLOOKUP(A876,Employee_Master_Raw!$1:$1048576,8,FALSE))</f>
        <v>44975</v>
      </c>
      <c r="I876" t="str">
        <f>VLOOKUP(A876,Employee_Master_Raw!$1:$1048576,9,FALSE)</f>
        <v>MBA</v>
      </c>
      <c r="J876" s="3">
        <f>VLOOKUP(A876,Employee_Master_Raw!$1:$1048576,10,FALSE)</f>
        <v>3</v>
      </c>
      <c r="K876" t="str">
        <f>VLOOKUP(A876,Employee_Master_Raw!$1:$1048576,11,FALSE)</f>
        <v>Priya Sharma</v>
      </c>
      <c r="L876" s="10">
        <f>VLOOKUP(A876,HR_Metrics_Raw!$1:$1048576,2,FALSE)</f>
        <v>36861</v>
      </c>
      <c r="M876" s="3">
        <f>VLOOKUP(A876,HR_Metrics_Raw!$1:$1048576,3,FALSE)</f>
        <v>4</v>
      </c>
      <c r="N876" s="3">
        <f>VLOOKUP(A876,HR_Metrics_Raw!$1:$1048576,4,FALSE)</f>
        <v>3</v>
      </c>
      <c r="O876" s="12">
        <f>VLOOKUP(A876,HR_Metrics_Raw!$1:$1048576,5,FALSE)</f>
        <v>0.90400000000000003</v>
      </c>
      <c r="P876" s="3">
        <f>VLOOKUP(A876,HR_Metrics_Raw!$1:$1048576,6,FALSE)</f>
        <v>25</v>
      </c>
      <c r="Q876" t="str">
        <f>VLOOKUP(A876,HR_Metrics_Raw!$1:$1048576,7,FALSE)</f>
        <v>Sick</v>
      </c>
      <c r="R876" t="str">
        <f>VLOOKUP(A876,HR_Metrics_Raw!$1:$1048576,8,FALSE)</f>
        <v>No</v>
      </c>
      <c r="S876" s="3">
        <f>VLOOKUP(A876,HR_Metrics_Raw!$1:$1048576,9,FALSE)</f>
        <v>50</v>
      </c>
      <c r="T876" t="str">
        <f>VLOOKUP(A876,HR_Metrics_Raw!$1:$1048576,10,FALSE)</f>
        <v>No</v>
      </c>
      <c r="U876" t="str">
        <f>VLOOKUP(A876,HR_Metrics_Raw!$1:$1048576,11,FALSE)</f>
        <v>No</v>
      </c>
    </row>
    <row r="877" spans="1:21" x14ac:dyDescent="0.35">
      <c r="A877" s="1" t="s">
        <v>400</v>
      </c>
      <c r="B877" s="1" t="str">
        <f>VLOOKUP(Final_HR_Data!A877,Employee_Master_Raw!$1:$1048576,2,FALSE)</f>
        <v>Arjun Nair</v>
      </c>
      <c r="C877" s="1" t="str">
        <f>VLOOKUP(A877,Employee_Master_Raw!$1:$1048576,3,FALSE)</f>
        <v>Female</v>
      </c>
      <c r="D877" s="2">
        <f>VLOOKUP(A877,Employee_Master_Raw!$1:$1048576,4,FALSE)</f>
        <v>53</v>
      </c>
      <c r="E877" s="1" t="str">
        <f>VLOOKUP(A877,Employee_Master_Raw!$1:$1048576,5,FALSE)</f>
        <v>Marketing</v>
      </c>
      <c r="F877" s="1" t="str">
        <f>VLOOKUP(A877,Employee_Master_Raw!$1:$1048576,6,FALSE)</f>
        <v>Analyst</v>
      </c>
      <c r="G877" s="1" t="str">
        <f>VLOOKUP(A877,Employee_Master_Raw!$1:$1048576,7,FALSE)</f>
        <v>Mumbai</v>
      </c>
      <c r="H877" s="6">
        <f>IF(VLOOKUP(A877,Employee_Master_Raw!$1:$1048576,8,FALSE)=0,"",VLOOKUP(A877,Employee_Master_Raw!$1:$1048576,8,FALSE))</f>
        <v>45006</v>
      </c>
      <c r="I877" t="str">
        <f>VLOOKUP(A877,Employee_Master_Raw!$1:$1048576,9,FALSE)</f>
        <v>MBA</v>
      </c>
      <c r="J877" s="3">
        <f>VLOOKUP(A877,Employee_Master_Raw!$1:$1048576,10,FALSE)</f>
        <v>6</v>
      </c>
      <c r="K877" t="str">
        <f>VLOOKUP(A877,Employee_Master_Raw!$1:$1048576,11,FALSE)</f>
        <v>Anil Menon</v>
      </c>
      <c r="L877" s="10">
        <f>VLOOKUP(A877,HR_Metrics_Raw!$1:$1048576,2,FALSE)</f>
        <v>76354</v>
      </c>
      <c r="M877" s="3">
        <f>VLOOKUP(A877,HR_Metrics_Raw!$1:$1048576,3,FALSE)</f>
        <v>4</v>
      </c>
      <c r="N877" s="3">
        <f>VLOOKUP(A877,HR_Metrics_Raw!$1:$1048576,4,FALSE)</f>
        <v>1</v>
      </c>
      <c r="O877" s="12">
        <f>VLOOKUP(A877,HR_Metrics_Raw!$1:$1048576,5,FALSE)</f>
        <v>0.90400000000000003</v>
      </c>
      <c r="P877" s="3">
        <f>VLOOKUP(A877,HR_Metrics_Raw!$1:$1048576,6,FALSE)</f>
        <v>12</v>
      </c>
      <c r="Q877" t="str">
        <f>VLOOKUP(A877,HR_Metrics_Raw!$1:$1048576,7,FALSE)</f>
        <v>Unknown</v>
      </c>
      <c r="R877" t="str">
        <f>VLOOKUP(A877,HR_Metrics_Raw!$1:$1048576,8,FALSE)</f>
        <v>No</v>
      </c>
      <c r="S877" s="3">
        <f>VLOOKUP(A877,HR_Metrics_Raw!$1:$1048576,9,FALSE)</f>
        <v>24</v>
      </c>
      <c r="T877" t="str">
        <f>VLOOKUP(A877,HR_Metrics_Raw!$1:$1048576,10,FALSE)</f>
        <v>No</v>
      </c>
      <c r="U877" t="str">
        <f>VLOOKUP(A877,HR_Metrics_Raw!$1:$1048576,11,FALSE)</f>
        <v>No</v>
      </c>
    </row>
    <row r="878" spans="1:21" x14ac:dyDescent="0.35">
      <c r="A878" s="1" t="s">
        <v>1074</v>
      </c>
      <c r="B878" s="1" t="str">
        <f>VLOOKUP(Final_HR_Data!A878,Employee_Master_Raw!$1:$1048576,2,FALSE)</f>
        <v>Neha Thomas</v>
      </c>
      <c r="C878" s="1" t="str">
        <f>VLOOKUP(A878,Employee_Master_Raw!$1:$1048576,3,FALSE)</f>
        <v>Male</v>
      </c>
      <c r="D878" s="2">
        <f>VLOOKUP(A878,Employee_Master_Raw!$1:$1048576,4,FALSE)</f>
        <v>29</v>
      </c>
      <c r="E878" s="1" t="str">
        <f>VLOOKUP(A878,Employee_Master_Raw!$1:$1048576,5,FALSE)</f>
        <v>HR</v>
      </c>
      <c r="F878" s="1" t="str">
        <f>VLOOKUP(A878,Employee_Master_Raw!$1:$1048576,6,FALSE)</f>
        <v>Analyst</v>
      </c>
      <c r="G878" s="1" t="str">
        <f>VLOOKUP(A878,Employee_Master_Raw!$1:$1048576,7,FALSE)</f>
        <v>Kochi</v>
      </c>
      <c r="H878" s="6">
        <f>IF(VLOOKUP(A878,Employee_Master_Raw!$1:$1048576,8,FALSE)=0,"",VLOOKUP(A878,Employee_Master_Raw!$1:$1048576,8,FALSE))</f>
        <v>44748</v>
      </c>
      <c r="I878" t="str">
        <f>VLOOKUP(A878,Employee_Master_Raw!$1:$1048576,9,FALSE)</f>
        <v>Master's</v>
      </c>
      <c r="J878" s="3">
        <f>VLOOKUP(A878,Employee_Master_Raw!$1:$1048576,10,FALSE)</f>
        <v>18</v>
      </c>
      <c r="K878" t="str">
        <f>VLOOKUP(A878,Employee_Master_Raw!$1:$1048576,11,FALSE)</f>
        <v>Anil Menon</v>
      </c>
      <c r="L878" s="10">
        <f>VLOOKUP(A878,HR_Metrics_Raw!$1:$1048576,2,FALSE)</f>
        <v>161826</v>
      </c>
      <c r="M878" s="3">
        <f>VLOOKUP(A878,HR_Metrics_Raw!$1:$1048576,3,FALSE)</f>
        <v>5</v>
      </c>
      <c r="N878" s="3">
        <f>VLOOKUP(A878,HR_Metrics_Raw!$1:$1048576,4,FALSE)</f>
        <v>1</v>
      </c>
      <c r="O878" s="12">
        <f>VLOOKUP(A878,HR_Metrics_Raw!$1:$1048576,5,FALSE)</f>
        <v>0.94299999999999995</v>
      </c>
      <c r="P878" s="3">
        <f>VLOOKUP(A878,HR_Metrics_Raw!$1:$1048576,6,FALSE)</f>
        <v>22</v>
      </c>
      <c r="Q878" t="str">
        <f>VLOOKUP(A878,HR_Metrics_Raw!$1:$1048576,7,FALSE)</f>
        <v>Sick</v>
      </c>
      <c r="R878" t="str">
        <f>VLOOKUP(A878,HR_Metrics_Raw!$1:$1048576,8,FALSE)</f>
        <v>Yes</v>
      </c>
      <c r="S878" s="3">
        <f>VLOOKUP(A878,HR_Metrics_Raw!$1:$1048576,9,FALSE)</f>
        <v>0</v>
      </c>
      <c r="T878" t="str">
        <f>VLOOKUP(A878,HR_Metrics_Raw!$1:$1048576,10,FALSE)</f>
        <v>No</v>
      </c>
      <c r="U878" t="str">
        <f>VLOOKUP(A878,HR_Metrics_Raw!$1:$1048576,11,FALSE)</f>
        <v>No</v>
      </c>
    </row>
    <row r="879" spans="1:21" x14ac:dyDescent="0.35">
      <c r="A879" s="1" t="s">
        <v>299</v>
      </c>
      <c r="B879" s="1" t="str">
        <f>VLOOKUP(Final_HR_Data!A879,Employee_Master_Raw!$1:$1048576,2,FALSE)</f>
        <v>Arjun Nair</v>
      </c>
      <c r="C879" s="1" t="str">
        <f>VLOOKUP(A879,Employee_Master_Raw!$1:$1048576,3,FALSE)</f>
        <v>Male</v>
      </c>
      <c r="D879" s="2">
        <f>VLOOKUP(A879,Employee_Master_Raw!$1:$1048576,4,FALSE)</f>
        <v>32</v>
      </c>
      <c r="E879" s="1" t="str">
        <f>VLOOKUP(A879,Employee_Master_Raw!$1:$1048576,5,FALSE)</f>
        <v>Sales</v>
      </c>
      <c r="F879" s="1" t="str">
        <f>VLOOKUP(A879,Employee_Master_Raw!$1:$1048576,6,FALSE)</f>
        <v>Analyst</v>
      </c>
      <c r="G879" s="1" t="str">
        <f>VLOOKUP(A879,Employee_Master_Raw!$1:$1048576,7,FALSE)</f>
        <v>Hyderabad</v>
      </c>
      <c r="H879" s="6">
        <f>IF(VLOOKUP(A879,Employee_Master_Raw!$1:$1048576,8,FALSE)=0,"",VLOOKUP(A879,Employee_Master_Raw!$1:$1048576,8,FALSE))</f>
        <v>43845</v>
      </c>
      <c r="I879" t="str">
        <f>VLOOKUP(A879,Employee_Master_Raw!$1:$1048576,9,FALSE)</f>
        <v>MCA</v>
      </c>
      <c r="J879" s="3">
        <f>VLOOKUP(A879,Employee_Master_Raw!$1:$1048576,10,FALSE)</f>
        <v>4</v>
      </c>
      <c r="K879" t="str">
        <f>VLOOKUP(A879,Employee_Master_Raw!$1:$1048576,11,FALSE)</f>
        <v>Priya Sharma</v>
      </c>
      <c r="L879" s="10">
        <f>VLOOKUP(A879,HR_Metrics_Raw!$1:$1048576,2,FALSE)</f>
        <v>140760</v>
      </c>
      <c r="M879" s="3">
        <f>VLOOKUP(A879,HR_Metrics_Raw!$1:$1048576,3,FALSE)</f>
        <v>5</v>
      </c>
      <c r="N879" s="3">
        <f>VLOOKUP(A879,HR_Metrics_Raw!$1:$1048576,4,FALSE)</f>
        <v>9</v>
      </c>
      <c r="O879" s="12">
        <f>VLOOKUP(A879,HR_Metrics_Raw!$1:$1048576,5,FALSE)</f>
        <v>1</v>
      </c>
      <c r="P879" s="3">
        <f>VLOOKUP(A879,HR_Metrics_Raw!$1:$1048576,6,FALSE)</f>
        <v>22</v>
      </c>
      <c r="Q879" t="str">
        <f>VLOOKUP(A879,HR_Metrics_Raw!$1:$1048576,7,FALSE)</f>
        <v>Unpaid</v>
      </c>
      <c r="R879" t="str">
        <f>VLOOKUP(A879,HR_Metrics_Raw!$1:$1048576,8,FALSE)</f>
        <v>No</v>
      </c>
      <c r="S879" s="3">
        <f>VLOOKUP(A879,HR_Metrics_Raw!$1:$1048576,9,FALSE)</f>
        <v>0</v>
      </c>
      <c r="T879" t="str">
        <f>VLOOKUP(A879,HR_Metrics_Raw!$1:$1048576,10,FALSE)</f>
        <v>No</v>
      </c>
      <c r="U879" t="str">
        <f>VLOOKUP(A879,HR_Metrics_Raw!$1:$1048576,11,FALSE)</f>
        <v>Yes</v>
      </c>
    </row>
    <row r="880" spans="1:21" x14ac:dyDescent="0.35">
      <c r="A880" s="1" t="s">
        <v>2091</v>
      </c>
      <c r="B880" s="1" t="str">
        <f>VLOOKUP(Final_HR_Data!A880,Employee_Master_Raw!$1:$1048576,2,FALSE)</f>
        <v>Kiran Patel</v>
      </c>
      <c r="C880" s="1" t="str">
        <f>VLOOKUP(A880,Employee_Master_Raw!$1:$1048576,3,FALSE)</f>
        <v>Male</v>
      </c>
      <c r="D880" s="2">
        <f>VLOOKUP(A880,Employee_Master_Raw!$1:$1048576,4,FALSE)</f>
        <v>51</v>
      </c>
      <c r="E880" s="1" t="str">
        <f>VLOOKUP(A880,Employee_Master_Raw!$1:$1048576,5,FALSE)</f>
        <v>Finance</v>
      </c>
      <c r="F880" s="1" t="str">
        <f>VLOOKUP(A880,Employee_Master_Raw!$1:$1048576,6,FALSE)</f>
        <v>Analyst</v>
      </c>
      <c r="G880" s="1" t="str">
        <f>VLOOKUP(A880,Employee_Master_Raw!$1:$1048576,7,FALSE)</f>
        <v>Chennai</v>
      </c>
      <c r="H880" s="6">
        <f>IF(VLOOKUP(A880,Employee_Master_Raw!$1:$1048576,8,FALSE)=0,"",VLOOKUP(A880,Employee_Master_Raw!$1:$1048576,8,FALSE))</f>
        <v>44720</v>
      </c>
      <c r="I880" t="str">
        <f>VLOOKUP(A880,Employee_Master_Raw!$1:$1048576,9,FALSE)</f>
        <v>Bachelor's</v>
      </c>
      <c r="J880" s="3">
        <f>VLOOKUP(A880,Employee_Master_Raw!$1:$1048576,10,FALSE)</f>
        <v>0</v>
      </c>
      <c r="K880" t="str">
        <f>VLOOKUP(A880,Employee_Master_Raw!$1:$1048576,11,FALSE)</f>
        <v>Anil Menon</v>
      </c>
      <c r="L880" s="10">
        <f>VLOOKUP(A880,HR_Metrics_Raw!$1:$1048576,2,FALSE)</f>
        <v>111838</v>
      </c>
      <c r="M880" s="3">
        <f>VLOOKUP(A880,HR_Metrics_Raw!$1:$1048576,3,FALSE)</f>
        <v>5</v>
      </c>
      <c r="N880" s="3">
        <f>VLOOKUP(A880,HR_Metrics_Raw!$1:$1048576,4,FALSE)</f>
        <v>10</v>
      </c>
      <c r="O880" s="12">
        <f>VLOOKUP(A880,HR_Metrics_Raw!$1:$1048576,5,FALSE)</f>
        <v>0.92299999999999993</v>
      </c>
      <c r="P880" s="3">
        <f>VLOOKUP(A880,HR_Metrics_Raw!$1:$1048576,6,FALSE)</f>
        <v>2</v>
      </c>
      <c r="Q880" t="str">
        <f>VLOOKUP(A880,HR_Metrics_Raw!$1:$1048576,7,FALSE)</f>
        <v>Maternity/Paternity</v>
      </c>
      <c r="R880" t="str">
        <f>VLOOKUP(A880,HR_Metrics_Raw!$1:$1048576,8,FALSE)</f>
        <v>No</v>
      </c>
      <c r="S880" s="3">
        <f>VLOOKUP(A880,HR_Metrics_Raw!$1:$1048576,9,FALSE)</f>
        <v>34</v>
      </c>
      <c r="T880" t="str">
        <f>VLOOKUP(A880,HR_Metrics_Raw!$1:$1048576,10,FALSE)</f>
        <v>No</v>
      </c>
      <c r="U880" t="str">
        <f>VLOOKUP(A880,HR_Metrics_Raw!$1:$1048576,11,FALSE)</f>
        <v>Yes</v>
      </c>
    </row>
    <row r="881" spans="1:21" x14ac:dyDescent="0.35">
      <c r="A881" s="1" t="s">
        <v>2677</v>
      </c>
      <c r="B881" s="1" t="str">
        <f>VLOOKUP(Final_HR_Data!A881,Employee_Master_Raw!$1:$1048576,2,FALSE)</f>
        <v>Arjun Nair</v>
      </c>
      <c r="C881" s="1" t="str">
        <f>VLOOKUP(A881,Employee_Master_Raw!$1:$1048576,3,FALSE)</f>
        <v>Female</v>
      </c>
      <c r="D881" s="2">
        <f>VLOOKUP(A881,Employee_Master_Raw!$1:$1048576,4,FALSE)</f>
        <v>58</v>
      </c>
      <c r="E881" s="1" t="str">
        <f>VLOOKUP(A881,Employee_Master_Raw!$1:$1048576,5,FALSE)</f>
        <v>Operations</v>
      </c>
      <c r="F881" s="1" t="str">
        <f>VLOOKUP(A881,Employee_Master_Raw!$1:$1048576,6,FALSE)</f>
        <v>Analyst</v>
      </c>
      <c r="G881" s="1" t="str">
        <f>VLOOKUP(A881,Employee_Master_Raw!$1:$1048576,7,FALSE)</f>
        <v>Kochi</v>
      </c>
      <c r="H881" s="6">
        <f>IF(VLOOKUP(A881,Employee_Master_Raw!$1:$1048576,8,FALSE)=0,"",VLOOKUP(A881,Employee_Master_Raw!$1:$1048576,8,FALSE))</f>
        <v>45344</v>
      </c>
      <c r="I881" t="str">
        <f>VLOOKUP(A881,Employee_Master_Raw!$1:$1048576,9,FALSE)</f>
        <v>Master's</v>
      </c>
      <c r="J881" s="3">
        <f>VLOOKUP(A881,Employee_Master_Raw!$1:$1048576,10,FALSE)</f>
        <v>5</v>
      </c>
      <c r="K881" t="str">
        <f>VLOOKUP(A881,Employee_Master_Raw!$1:$1048576,11,FALSE)</f>
        <v>Anil Menon</v>
      </c>
      <c r="L881" s="10">
        <f>VLOOKUP(A881,HR_Metrics_Raw!$1:$1048576,2,FALSE)</f>
        <v>113059</v>
      </c>
      <c r="M881" s="3">
        <f>VLOOKUP(A881,HR_Metrics_Raw!$1:$1048576,3,FALSE)</f>
        <v>5</v>
      </c>
      <c r="N881" s="3">
        <f>VLOOKUP(A881,HR_Metrics_Raw!$1:$1048576,4,FALSE)</f>
        <v>10</v>
      </c>
      <c r="O881" s="12">
        <f>VLOOKUP(A881,HR_Metrics_Raw!$1:$1048576,5,FALSE)</f>
        <v>0.92200000000000004</v>
      </c>
      <c r="P881" s="3">
        <f>VLOOKUP(A881,HR_Metrics_Raw!$1:$1048576,6,FALSE)</f>
        <v>11</v>
      </c>
      <c r="Q881" t="str">
        <f>VLOOKUP(A881,HR_Metrics_Raw!$1:$1048576,7,FALSE)</f>
        <v>Maternity/Paternity</v>
      </c>
      <c r="R881" t="str">
        <f>VLOOKUP(A881,HR_Metrics_Raw!$1:$1048576,8,FALSE)</f>
        <v>No</v>
      </c>
      <c r="S881" s="3">
        <f>VLOOKUP(A881,HR_Metrics_Raw!$1:$1048576,9,FALSE)</f>
        <v>37</v>
      </c>
      <c r="T881" t="str">
        <f>VLOOKUP(A881,HR_Metrics_Raw!$1:$1048576,10,FALSE)</f>
        <v>Yes</v>
      </c>
      <c r="U881" t="str">
        <f>VLOOKUP(A881,HR_Metrics_Raw!$1:$1048576,11,FALSE)</f>
        <v>No</v>
      </c>
    </row>
    <row r="882" spans="1:21" x14ac:dyDescent="0.35">
      <c r="A882" s="1" t="s">
        <v>1055</v>
      </c>
      <c r="B882" s="1" t="str">
        <f>VLOOKUP(Final_HR_Data!A882,Employee_Master_Raw!$1:$1048576,2,FALSE)</f>
        <v>Amit Das</v>
      </c>
      <c r="C882" s="1" t="str">
        <f>VLOOKUP(A882,Employee_Master_Raw!$1:$1048576,3,FALSE)</f>
        <v>Male</v>
      </c>
      <c r="D882" s="2">
        <f>VLOOKUP(A882,Employee_Master_Raw!$1:$1048576,4,FALSE)</f>
        <v>21</v>
      </c>
      <c r="E882" s="1" t="str">
        <f>VLOOKUP(A882,Employee_Master_Raw!$1:$1048576,5,FALSE)</f>
        <v>HR</v>
      </c>
      <c r="F882" s="1" t="str">
        <f>VLOOKUP(A882,Employee_Master_Raw!$1:$1048576,6,FALSE)</f>
        <v>Executive</v>
      </c>
      <c r="G882" s="1" t="str">
        <f>VLOOKUP(A882,Employee_Master_Raw!$1:$1048576,7,FALSE)</f>
        <v>Mumbai</v>
      </c>
      <c r="H882" s="6">
        <f>IF(VLOOKUP(A882,Employee_Master_Raw!$1:$1048576,8,FALSE)=0,"",VLOOKUP(A882,Employee_Master_Raw!$1:$1048576,8,FALSE))</f>
        <v>46018</v>
      </c>
      <c r="I882" t="str">
        <f>VLOOKUP(A882,Employee_Master_Raw!$1:$1048576,9,FALSE)</f>
        <v>Bachelor's</v>
      </c>
      <c r="J882" s="3">
        <f>VLOOKUP(A882,Employee_Master_Raw!$1:$1048576,10,FALSE)</f>
        <v>1</v>
      </c>
      <c r="K882" t="str">
        <f>VLOOKUP(A882,Employee_Master_Raw!$1:$1048576,11,FALSE)</f>
        <v>Anil Menon</v>
      </c>
      <c r="L882" s="10">
        <f>VLOOKUP(A882,HR_Metrics_Raw!$1:$1048576,2,FALSE)</f>
        <v>172761</v>
      </c>
      <c r="M882" s="3">
        <f>VLOOKUP(A882,HR_Metrics_Raw!$1:$1048576,3,FALSE)</f>
        <v>4</v>
      </c>
      <c r="N882" s="3">
        <f>VLOOKUP(A882,HR_Metrics_Raw!$1:$1048576,4,FALSE)</f>
        <v>7</v>
      </c>
      <c r="O882" s="12">
        <f>VLOOKUP(A882,HR_Metrics_Raw!$1:$1048576,5,FALSE)</f>
        <v>0.98099999999999998</v>
      </c>
      <c r="P882" s="3">
        <f>VLOOKUP(A882,HR_Metrics_Raw!$1:$1048576,6,FALSE)</f>
        <v>0</v>
      </c>
      <c r="Q882" t="str">
        <f>VLOOKUP(A882,HR_Metrics_Raw!$1:$1048576,7,FALSE)</f>
        <v>Sick</v>
      </c>
      <c r="R882" t="str">
        <f>VLOOKUP(A882,HR_Metrics_Raw!$1:$1048576,8,FALSE)</f>
        <v>Yes</v>
      </c>
      <c r="S882" s="3">
        <f>VLOOKUP(A882,HR_Metrics_Raw!$1:$1048576,9,FALSE)</f>
        <v>32</v>
      </c>
      <c r="T882" t="str">
        <f>VLOOKUP(A882,HR_Metrics_Raw!$1:$1048576,10,FALSE)</f>
        <v>No</v>
      </c>
      <c r="U882" t="str">
        <f>VLOOKUP(A882,HR_Metrics_Raw!$1:$1048576,11,FALSE)</f>
        <v>No</v>
      </c>
    </row>
    <row r="883" spans="1:21" x14ac:dyDescent="0.35">
      <c r="A883" s="1" t="s">
        <v>2317</v>
      </c>
      <c r="B883" s="1" t="str">
        <f>VLOOKUP(Final_HR_Data!A883,Employee_Master_Raw!$1:$1048576,2,FALSE)</f>
        <v>Priya Menon</v>
      </c>
      <c r="C883" s="1" t="str">
        <f>VLOOKUP(A883,Employee_Master_Raw!$1:$1048576,3,FALSE)</f>
        <v>Female</v>
      </c>
      <c r="D883" s="2">
        <f>VLOOKUP(A883,Employee_Master_Raw!$1:$1048576,4,FALSE)</f>
        <v>59</v>
      </c>
      <c r="E883" s="1" t="str">
        <f>VLOOKUP(A883,Employee_Master_Raw!$1:$1048576,5,FALSE)</f>
        <v>IT</v>
      </c>
      <c r="F883" s="1" t="str">
        <f>VLOOKUP(A883,Employee_Master_Raw!$1:$1048576,6,FALSE)</f>
        <v>Developer</v>
      </c>
      <c r="G883" s="1" t="str">
        <f>VLOOKUP(A883,Employee_Master_Raw!$1:$1048576,7,FALSE)</f>
        <v>Hyderabad</v>
      </c>
      <c r="H883" s="6">
        <f>IF(VLOOKUP(A883,Employee_Master_Raw!$1:$1048576,8,FALSE)=0,"",VLOOKUP(A883,Employee_Master_Raw!$1:$1048576,8,FALSE))</f>
        <v>44945</v>
      </c>
      <c r="I883" t="str">
        <f>VLOOKUP(A883,Employee_Master_Raw!$1:$1048576,9,FALSE)</f>
        <v>Bachelor's</v>
      </c>
      <c r="J883" s="3">
        <f>VLOOKUP(A883,Employee_Master_Raw!$1:$1048576,10,FALSE)</f>
        <v>5</v>
      </c>
      <c r="K883" t="str">
        <f>VLOOKUP(A883,Employee_Master_Raw!$1:$1048576,11,FALSE)</f>
        <v>Unknown</v>
      </c>
      <c r="L883" s="10">
        <f>VLOOKUP(A883,HR_Metrics_Raw!$1:$1048576,2,FALSE)</f>
        <v>34198</v>
      </c>
      <c r="M883" s="3">
        <f>VLOOKUP(A883,HR_Metrics_Raw!$1:$1048576,3,FALSE)</f>
        <v>5</v>
      </c>
      <c r="N883" s="3">
        <f>VLOOKUP(A883,HR_Metrics_Raw!$1:$1048576,4,FALSE)</f>
        <v>1</v>
      </c>
      <c r="O883" s="12">
        <f>VLOOKUP(A883,HR_Metrics_Raw!$1:$1048576,5,FALSE)</f>
        <v>0.90799999999999992</v>
      </c>
      <c r="P883" s="3">
        <f>VLOOKUP(A883,HR_Metrics_Raw!$1:$1048576,6,FALSE)</f>
        <v>18</v>
      </c>
      <c r="Q883" t="str">
        <f>VLOOKUP(A883,HR_Metrics_Raw!$1:$1048576,7,FALSE)</f>
        <v>Earned</v>
      </c>
      <c r="R883" t="str">
        <f>VLOOKUP(A883,HR_Metrics_Raw!$1:$1048576,8,FALSE)</f>
        <v>No</v>
      </c>
      <c r="S883" s="3">
        <f>VLOOKUP(A883,HR_Metrics_Raw!$1:$1048576,9,FALSE)</f>
        <v>50</v>
      </c>
      <c r="T883" t="str">
        <f>VLOOKUP(A883,HR_Metrics_Raw!$1:$1048576,10,FALSE)</f>
        <v>No</v>
      </c>
      <c r="U883" t="str">
        <f>VLOOKUP(A883,HR_Metrics_Raw!$1:$1048576,11,FALSE)</f>
        <v>No</v>
      </c>
    </row>
    <row r="884" spans="1:21" x14ac:dyDescent="0.35">
      <c r="A884" s="1" t="s">
        <v>2263</v>
      </c>
      <c r="B884" s="1" t="str">
        <f>VLOOKUP(Final_HR_Data!A884,Employee_Master_Raw!$1:$1048576,2,FALSE)</f>
        <v>Neha Thomas</v>
      </c>
      <c r="C884" s="1" t="str">
        <f>VLOOKUP(A884,Employee_Master_Raw!$1:$1048576,3,FALSE)</f>
        <v>Male</v>
      </c>
      <c r="D884" s="2">
        <f>VLOOKUP(A884,Employee_Master_Raw!$1:$1048576,4,FALSE)</f>
        <v>42</v>
      </c>
      <c r="E884" s="1" t="str">
        <f>VLOOKUP(A884,Employee_Master_Raw!$1:$1048576,5,FALSE)</f>
        <v>Finance</v>
      </c>
      <c r="F884" s="1" t="str">
        <f>VLOOKUP(A884,Employee_Master_Raw!$1:$1048576,6,FALSE)</f>
        <v>Specialist</v>
      </c>
      <c r="G884" s="1" t="str">
        <f>VLOOKUP(A884,Employee_Master_Raw!$1:$1048576,7,FALSE)</f>
        <v>Delhi</v>
      </c>
      <c r="H884" s="6">
        <f>IF(VLOOKUP(A884,Employee_Master_Raw!$1:$1048576,8,FALSE)=0,"",VLOOKUP(A884,Employee_Master_Raw!$1:$1048576,8,FALSE))</f>
        <v>42539</v>
      </c>
      <c r="I884" t="str">
        <f>VLOOKUP(A884,Employee_Master_Raw!$1:$1048576,9,FALSE)</f>
        <v>Master's</v>
      </c>
      <c r="J884" s="3">
        <f>VLOOKUP(A884,Employee_Master_Raw!$1:$1048576,10,FALSE)</f>
        <v>13</v>
      </c>
      <c r="K884" t="str">
        <f>VLOOKUP(A884,Employee_Master_Raw!$1:$1048576,11,FALSE)</f>
        <v>Sneha Thomas</v>
      </c>
      <c r="L884" s="10">
        <f>VLOOKUP(A884,HR_Metrics_Raw!$1:$1048576,2,FALSE)</f>
        <v>148111</v>
      </c>
      <c r="M884" s="3">
        <f>VLOOKUP(A884,HR_Metrics_Raw!$1:$1048576,3,FALSE)</f>
        <v>3</v>
      </c>
      <c r="N884" s="3">
        <f>VLOOKUP(A884,HR_Metrics_Raw!$1:$1048576,4,FALSE)</f>
        <v>8</v>
      </c>
      <c r="O884" s="12">
        <f>VLOOKUP(A884,HR_Metrics_Raw!$1:$1048576,5,FALSE)</f>
        <v>0.94900000000000007</v>
      </c>
      <c r="P884" s="3">
        <f>VLOOKUP(A884,HR_Metrics_Raw!$1:$1048576,6,FALSE)</f>
        <v>27</v>
      </c>
      <c r="Q884" t="str">
        <f>VLOOKUP(A884,HR_Metrics_Raw!$1:$1048576,7,FALSE)</f>
        <v>Casual</v>
      </c>
      <c r="R884" t="str">
        <f>VLOOKUP(A884,HR_Metrics_Raw!$1:$1048576,8,FALSE)</f>
        <v>No</v>
      </c>
      <c r="S884" s="3">
        <f>VLOOKUP(A884,HR_Metrics_Raw!$1:$1048576,9,FALSE)</f>
        <v>40</v>
      </c>
      <c r="T884" t="str">
        <f>VLOOKUP(A884,HR_Metrics_Raw!$1:$1048576,10,FALSE)</f>
        <v>No</v>
      </c>
      <c r="U884" t="str">
        <f>VLOOKUP(A884,HR_Metrics_Raw!$1:$1048576,11,FALSE)</f>
        <v>No</v>
      </c>
    </row>
    <row r="885" spans="1:21" x14ac:dyDescent="0.35">
      <c r="A885" s="1" t="s">
        <v>1717</v>
      </c>
      <c r="B885" s="1" t="str">
        <f>VLOOKUP(Final_HR_Data!A885,Employee_Master_Raw!$1:$1048576,2,FALSE)</f>
        <v>Kiran Patel</v>
      </c>
      <c r="C885" s="1" t="str">
        <f>VLOOKUP(A885,Employee_Master_Raw!$1:$1048576,3,FALSE)</f>
        <v>Male</v>
      </c>
      <c r="D885" s="2">
        <f>VLOOKUP(A885,Employee_Master_Raw!$1:$1048576,4,FALSE)</f>
        <v>26</v>
      </c>
      <c r="E885" s="1" t="str">
        <f>VLOOKUP(A885,Employee_Master_Raw!$1:$1048576,5,FALSE)</f>
        <v>Finance</v>
      </c>
      <c r="F885" s="1" t="str">
        <f>VLOOKUP(A885,Employee_Master_Raw!$1:$1048576,6,FALSE)</f>
        <v>Executive</v>
      </c>
      <c r="G885" s="1" t="str">
        <f>VLOOKUP(A885,Employee_Master_Raw!$1:$1048576,7,FALSE)</f>
        <v>Pune</v>
      </c>
      <c r="H885" s="6">
        <f>IF(VLOOKUP(A885,Employee_Master_Raw!$1:$1048576,8,FALSE)=0,"",VLOOKUP(A885,Employee_Master_Raw!$1:$1048576,8,FALSE))</f>
        <v>45529</v>
      </c>
      <c r="I885" t="str">
        <f>VLOOKUP(A885,Employee_Master_Raw!$1:$1048576,9,FALSE)</f>
        <v>Master's</v>
      </c>
      <c r="J885" s="3">
        <f>VLOOKUP(A885,Employee_Master_Raw!$1:$1048576,10,FALSE)</f>
        <v>13</v>
      </c>
      <c r="K885" t="str">
        <f>VLOOKUP(A885,Employee_Master_Raw!$1:$1048576,11,FALSE)</f>
        <v>Sneha Thomas</v>
      </c>
      <c r="L885" s="10">
        <f>VLOOKUP(A885,HR_Metrics_Raw!$1:$1048576,2,FALSE)</f>
        <v>108994</v>
      </c>
      <c r="M885" s="3">
        <f>VLOOKUP(A885,HR_Metrics_Raw!$1:$1048576,3,FALSE)</f>
        <v>5</v>
      </c>
      <c r="N885" s="3">
        <f>VLOOKUP(A885,HR_Metrics_Raw!$1:$1048576,4,FALSE)</f>
        <v>1</v>
      </c>
      <c r="O885" s="12">
        <f>VLOOKUP(A885,HR_Metrics_Raw!$1:$1048576,5,FALSE)</f>
        <v>0.82499999999999996</v>
      </c>
      <c r="P885" s="3">
        <f>VLOOKUP(A885,HR_Metrics_Raw!$1:$1048576,6,FALSE)</f>
        <v>22</v>
      </c>
      <c r="Q885" t="str">
        <f>VLOOKUP(A885,HR_Metrics_Raw!$1:$1048576,7,FALSE)</f>
        <v>Maternity/Paternity</v>
      </c>
      <c r="R885" t="str">
        <f>VLOOKUP(A885,HR_Metrics_Raw!$1:$1048576,8,FALSE)</f>
        <v>No</v>
      </c>
      <c r="S885" s="3">
        <f>VLOOKUP(A885,HR_Metrics_Raw!$1:$1048576,9,FALSE)</f>
        <v>80</v>
      </c>
      <c r="T885" t="str">
        <f>VLOOKUP(A885,HR_Metrics_Raw!$1:$1048576,10,FALSE)</f>
        <v>No</v>
      </c>
      <c r="U885" t="str">
        <f>VLOOKUP(A885,HR_Metrics_Raw!$1:$1048576,11,FALSE)</f>
        <v>No</v>
      </c>
    </row>
    <row r="886" spans="1:21" x14ac:dyDescent="0.35">
      <c r="A886" s="1" t="s">
        <v>900</v>
      </c>
      <c r="B886" s="1" t="str">
        <f>VLOOKUP(Final_HR_Data!A886,Employee_Master_Raw!$1:$1048576,2,FALSE)</f>
        <v>Neha Thomas</v>
      </c>
      <c r="C886" s="1" t="str">
        <f>VLOOKUP(A886,Employee_Master_Raw!$1:$1048576,3,FALSE)</f>
        <v>Female</v>
      </c>
      <c r="D886" s="2">
        <f>VLOOKUP(A886,Employee_Master_Raw!$1:$1048576,4,FALSE)</f>
        <v>56</v>
      </c>
      <c r="E886" s="1" t="str">
        <f>VLOOKUP(A886,Employee_Master_Raw!$1:$1048576,5,FALSE)</f>
        <v>Sales</v>
      </c>
      <c r="F886" s="1" t="str">
        <f>VLOOKUP(A886,Employee_Master_Raw!$1:$1048576,6,FALSE)</f>
        <v>Analyst</v>
      </c>
      <c r="G886" s="1" t="str">
        <f>VLOOKUP(A886,Employee_Master_Raw!$1:$1048576,7,FALSE)</f>
        <v>Kochi</v>
      </c>
      <c r="H886" s="6">
        <f>IF(VLOOKUP(A886,Employee_Master_Raw!$1:$1048576,8,FALSE)=0,"",VLOOKUP(A886,Employee_Master_Raw!$1:$1048576,8,FALSE))</f>
        <v>45305</v>
      </c>
      <c r="I886" t="str">
        <f>VLOOKUP(A886,Employee_Master_Raw!$1:$1048576,9,FALSE)</f>
        <v>Bachelor's</v>
      </c>
      <c r="J886" s="3">
        <f>VLOOKUP(A886,Employee_Master_Raw!$1:$1048576,10,FALSE)</f>
        <v>18</v>
      </c>
      <c r="K886" t="str">
        <f>VLOOKUP(A886,Employee_Master_Raw!$1:$1048576,11,FALSE)</f>
        <v>Rahul Nair</v>
      </c>
      <c r="L886" s="10">
        <f>VLOOKUP(A886,HR_Metrics_Raw!$1:$1048576,2,FALSE)</f>
        <v>67397</v>
      </c>
      <c r="M886" s="3">
        <f>VLOOKUP(A886,HR_Metrics_Raw!$1:$1048576,3,FALSE)</f>
        <v>4</v>
      </c>
      <c r="N886" s="3">
        <f>VLOOKUP(A886,HR_Metrics_Raw!$1:$1048576,4,FALSE)</f>
        <v>5</v>
      </c>
      <c r="O886" s="12">
        <f>VLOOKUP(A886,HR_Metrics_Raw!$1:$1048576,5,FALSE)</f>
        <v>0.8859999999999999</v>
      </c>
      <c r="P886" s="3">
        <f>VLOOKUP(A886,HR_Metrics_Raw!$1:$1048576,6,FALSE)</f>
        <v>0</v>
      </c>
      <c r="Q886" t="str">
        <f>VLOOKUP(A886,HR_Metrics_Raw!$1:$1048576,7,FALSE)</f>
        <v>Casual</v>
      </c>
      <c r="R886" t="str">
        <f>VLOOKUP(A886,HR_Metrics_Raw!$1:$1048576,8,FALSE)</f>
        <v>No</v>
      </c>
      <c r="S886" s="3">
        <f>VLOOKUP(A886,HR_Metrics_Raw!$1:$1048576,9,FALSE)</f>
        <v>7</v>
      </c>
      <c r="T886" t="str">
        <f>VLOOKUP(A886,HR_Metrics_Raw!$1:$1048576,10,FALSE)</f>
        <v>No</v>
      </c>
      <c r="U886" t="str">
        <f>VLOOKUP(A886,HR_Metrics_Raw!$1:$1048576,11,FALSE)</f>
        <v>No</v>
      </c>
    </row>
    <row r="887" spans="1:21" x14ac:dyDescent="0.35">
      <c r="A887" s="1" t="s">
        <v>3010</v>
      </c>
      <c r="B887" s="1" t="str">
        <f>VLOOKUP(Final_HR_Data!A887,Employee_Master_Raw!$1:$1048576,2,FALSE)</f>
        <v>Rahul Kumar</v>
      </c>
      <c r="C887" s="1" t="str">
        <f>VLOOKUP(A887,Employee_Master_Raw!$1:$1048576,3,FALSE)</f>
        <v>Male</v>
      </c>
      <c r="D887" s="2">
        <f>VLOOKUP(A887,Employee_Master_Raw!$1:$1048576,4,FALSE)</f>
        <v>21</v>
      </c>
      <c r="E887" s="1" t="str">
        <f>VLOOKUP(A887,Employee_Master_Raw!$1:$1048576,5,FALSE)</f>
        <v>FINANCE</v>
      </c>
      <c r="F887" s="1" t="str">
        <f>VLOOKUP(A887,Employee_Master_Raw!$1:$1048576,6,FALSE)</f>
        <v>Specialist</v>
      </c>
      <c r="G887" s="1" t="str">
        <f>VLOOKUP(A887,Employee_Master_Raw!$1:$1048576,7,FALSE)</f>
        <v>Pune</v>
      </c>
      <c r="H887" s="6">
        <f>IF(VLOOKUP(A887,Employee_Master_Raw!$1:$1048576,8,FALSE)=0,"",VLOOKUP(A887,Employee_Master_Raw!$1:$1048576,8,FALSE))</f>
        <v>45224</v>
      </c>
      <c r="I887" t="str">
        <f>VLOOKUP(A887,Employee_Master_Raw!$1:$1048576,9,FALSE)</f>
        <v>Master's</v>
      </c>
      <c r="J887" s="3">
        <f>VLOOKUP(A887,Employee_Master_Raw!$1:$1048576,10,FALSE)</f>
        <v>13</v>
      </c>
      <c r="K887" t="str">
        <f>VLOOKUP(A887,Employee_Master_Raw!$1:$1048576,11,FALSE)</f>
        <v>Anil Menon</v>
      </c>
      <c r="L887" s="10">
        <f>VLOOKUP(A887,HR_Metrics_Raw!$1:$1048576,2,FALSE)</f>
        <v>82669</v>
      </c>
      <c r="M887" s="3">
        <f>VLOOKUP(A887,HR_Metrics_Raw!$1:$1048576,3,FALSE)</f>
        <v>2</v>
      </c>
      <c r="N887" s="3">
        <f>VLOOKUP(A887,HR_Metrics_Raw!$1:$1048576,4,FALSE)</f>
        <v>7</v>
      </c>
      <c r="O887" s="12">
        <f>VLOOKUP(A887,HR_Metrics_Raw!$1:$1048576,5,FALSE)</f>
        <v>0.8859999999999999</v>
      </c>
      <c r="P887" s="3">
        <f>VLOOKUP(A887,HR_Metrics_Raw!$1:$1048576,6,FALSE)</f>
        <v>8</v>
      </c>
      <c r="Q887" t="str">
        <f>VLOOKUP(A887,HR_Metrics_Raw!$1:$1048576,7,FALSE)</f>
        <v>Maternity/Paternity</v>
      </c>
      <c r="R887" t="str">
        <f>VLOOKUP(A887,HR_Metrics_Raw!$1:$1048576,8,FALSE)</f>
        <v>Yes</v>
      </c>
      <c r="S887" s="3">
        <f>VLOOKUP(A887,HR_Metrics_Raw!$1:$1048576,9,FALSE)</f>
        <v>23</v>
      </c>
      <c r="T887" t="str">
        <f>VLOOKUP(A887,HR_Metrics_Raw!$1:$1048576,10,FALSE)</f>
        <v>No</v>
      </c>
      <c r="U887" t="str">
        <f>VLOOKUP(A887,HR_Metrics_Raw!$1:$1048576,11,FALSE)</f>
        <v>No</v>
      </c>
    </row>
    <row r="888" spans="1:21" x14ac:dyDescent="0.35">
      <c r="A888" s="1" t="s">
        <v>1762</v>
      </c>
      <c r="B888" s="1" t="str">
        <f>VLOOKUP(Final_HR_Data!A888,Employee_Master_Raw!$1:$1048576,2,FALSE)</f>
        <v>Sneha Iyer</v>
      </c>
      <c r="C888" s="1" t="str">
        <f>VLOOKUP(A888,Employee_Master_Raw!$1:$1048576,3,FALSE)</f>
        <v>Female</v>
      </c>
      <c r="D888" s="2">
        <f>VLOOKUP(A888,Employee_Master_Raw!$1:$1048576,4,FALSE)</f>
        <v>43</v>
      </c>
      <c r="E888" s="1" t="str">
        <f>VLOOKUP(A888,Employee_Master_Raw!$1:$1048576,5,FALSE)</f>
        <v>IT</v>
      </c>
      <c r="F888" s="1" t="str">
        <f>VLOOKUP(A888,Employee_Master_Raw!$1:$1048576,6,FALSE)</f>
        <v>Executive</v>
      </c>
      <c r="G888" s="1" t="str">
        <f>VLOOKUP(A888,Employee_Master_Raw!$1:$1048576,7,FALSE)</f>
        <v>Delhi</v>
      </c>
      <c r="H888" s="6">
        <f>IF(VLOOKUP(A888,Employee_Master_Raw!$1:$1048576,8,FALSE)=0,"",VLOOKUP(A888,Employee_Master_Raw!$1:$1048576,8,FALSE))</f>
        <v>45796</v>
      </c>
      <c r="I888" t="str">
        <f>VLOOKUP(A888,Employee_Master_Raw!$1:$1048576,9,FALSE)</f>
        <v>MBA</v>
      </c>
      <c r="J888" s="3">
        <f>VLOOKUP(A888,Employee_Master_Raw!$1:$1048576,10,FALSE)</f>
        <v>13</v>
      </c>
      <c r="K888" t="str">
        <f>VLOOKUP(A888,Employee_Master_Raw!$1:$1048576,11,FALSE)</f>
        <v>Rahul Nair</v>
      </c>
      <c r="L888" s="10">
        <f>VLOOKUP(A888,HR_Metrics_Raw!$1:$1048576,2,FALSE)</f>
        <v>50256</v>
      </c>
      <c r="M888" s="3">
        <f>VLOOKUP(A888,HR_Metrics_Raw!$1:$1048576,3,FALSE)</f>
        <v>1</v>
      </c>
      <c r="N888" s="3">
        <f>VLOOKUP(A888,HR_Metrics_Raw!$1:$1048576,4,FALSE)</f>
        <v>3</v>
      </c>
      <c r="O888" s="12">
        <f>VLOOKUP(A888,HR_Metrics_Raw!$1:$1048576,5,FALSE)</f>
        <v>0.84799999999999998</v>
      </c>
      <c r="P888" s="3">
        <f>VLOOKUP(A888,HR_Metrics_Raw!$1:$1048576,6,FALSE)</f>
        <v>20</v>
      </c>
      <c r="Q888" t="str">
        <f>VLOOKUP(A888,HR_Metrics_Raw!$1:$1048576,7,FALSE)</f>
        <v>Sick</v>
      </c>
      <c r="R888" t="str">
        <f>VLOOKUP(A888,HR_Metrics_Raw!$1:$1048576,8,FALSE)</f>
        <v>No</v>
      </c>
      <c r="S888" s="3">
        <f>VLOOKUP(A888,HR_Metrics_Raw!$1:$1048576,9,FALSE)</f>
        <v>73</v>
      </c>
      <c r="T888" t="str">
        <f>VLOOKUP(A888,HR_Metrics_Raw!$1:$1048576,10,FALSE)</f>
        <v>No</v>
      </c>
      <c r="U888" t="str">
        <f>VLOOKUP(A888,HR_Metrics_Raw!$1:$1048576,11,FALSE)</f>
        <v>No</v>
      </c>
    </row>
    <row r="889" spans="1:21" x14ac:dyDescent="0.35">
      <c r="A889" s="1" t="s">
        <v>2418</v>
      </c>
      <c r="B889" s="1" t="str">
        <f>VLOOKUP(Final_HR_Data!A889,Employee_Master_Raw!$1:$1048576,2,FALSE)</f>
        <v>Rahul Kumar</v>
      </c>
      <c r="C889" s="1" t="str">
        <f>VLOOKUP(A889,Employee_Master_Raw!$1:$1048576,3,FALSE)</f>
        <v>Female</v>
      </c>
      <c r="D889" s="2">
        <f>VLOOKUP(A889,Employee_Master_Raw!$1:$1048576,4,FALSE)</f>
        <v>43</v>
      </c>
      <c r="E889" s="1" t="str">
        <f>VLOOKUP(A889,Employee_Master_Raw!$1:$1048576,5,FALSE)</f>
        <v>Marketing</v>
      </c>
      <c r="F889" s="1" t="str">
        <f>VLOOKUP(A889,Employee_Master_Raw!$1:$1048576,6,FALSE)</f>
        <v>Developer</v>
      </c>
      <c r="G889" s="1" t="str">
        <f>VLOOKUP(A889,Employee_Master_Raw!$1:$1048576,7,FALSE)</f>
        <v>Kochi</v>
      </c>
      <c r="H889" s="6">
        <f>IF(VLOOKUP(A889,Employee_Master_Raw!$1:$1048576,8,FALSE)=0,"",VLOOKUP(A889,Employee_Master_Raw!$1:$1048576,8,FALSE))</f>
        <v>43009</v>
      </c>
      <c r="I889" t="str">
        <f>VLOOKUP(A889,Employee_Master_Raw!$1:$1048576,9,FALSE)</f>
        <v>Bachelor's</v>
      </c>
      <c r="J889" s="3">
        <f>VLOOKUP(A889,Employee_Master_Raw!$1:$1048576,10,FALSE)</f>
        <v>16</v>
      </c>
      <c r="K889" t="str">
        <f>VLOOKUP(A889,Employee_Master_Raw!$1:$1048576,11,FALSE)</f>
        <v>Anil Menon</v>
      </c>
      <c r="L889" s="10">
        <f>VLOOKUP(A889,HR_Metrics_Raw!$1:$1048576,2,FALSE)</f>
        <v>78951</v>
      </c>
      <c r="M889" s="3">
        <f>VLOOKUP(A889,HR_Metrics_Raw!$1:$1048576,3,FALSE)</f>
        <v>1</v>
      </c>
      <c r="N889" s="3">
        <f>VLOOKUP(A889,HR_Metrics_Raw!$1:$1048576,4,FALSE)</f>
        <v>8</v>
      </c>
      <c r="O889" s="12">
        <f>VLOOKUP(A889,HR_Metrics_Raw!$1:$1048576,5,FALSE)</f>
        <v>1</v>
      </c>
      <c r="P889" s="3">
        <f>VLOOKUP(A889,HR_Metrics_Raw!$1:$1048576,6,FALSE)</f>
        <v>30</v>
      </c>
      <c r="Q889" t="str">
        <f>VLOOKUP(A889,HR_Metrics_Raw!$1:$1048576,7,FALSE)</f>
        <v>Sick</v>
      </c>
      <c r="R889" t="str">
        <f>VLOOKUP(A889,HR_Metrics_Raw!$1:$1048576,8,FALSE)</f>
        <v>No</v>
      </c>
      <c r="S889" s="3">
        <f>VLOOKUP(A889,HR_Metrics_Raw!$1:$1048576,9,FALSE)</f>
        <v>38</v>
      </c>
      <c r="T889" t="str">
        <f>VLOOKUP(A889,HR_Metrics_Raw!$1:$1048576,10,FALSE)</f>
        <v>No</v>
      </c>
      <c r="U889" t="str">
        <f>VLOOKUP(A889,HR_Metrics_Raw!$1:$1048576,11,FALSE)</f>
        <v>Yes</v>
      </c>
    </row>
    <row r="890" spans="1:21" x14ac:dyDescent="0.35">
      <c r="A890" s="1" t="s">
        <v>35</v>
      </c>
      <c r="B890" s="1" t="str">
        <f>VLOOKUP(Final_HR_Data!A890,Employee_Master_Raw!$1:$1048576,2,FALSE)</f>
        <v>Priya Menon</v>
      </c>
      <c r="C890" s="1" t="str">
        <f>VLOOKUP(A890,Employee_Master_Raw!$1:$1048576,3,FALSE)</f>
        <v>Male</v>
      </c>
      <c r="D890" s="2">
        <f>VLOOKUP(A890,Employee_Master_Raw!$1:$1048576,4,FALSE)</f>
        <v>47</v>
      </c>
      <c r="E890" s="1" t="str">
        <f>VLOOKUP(A890,Employee_Master_Raw!$1:$1048576,5,FALSE)</f>
        <v>Sales</v>
      </c>
      <c r="F890" s="1" t="str">
        <f>VLOOKUP(A890,Employee_Master_Raw!$1:$1048576,6,FALSE)</f>
        <v>Analyst</v>
      </c>
      <c r="G890" s="1" t="str">
        <f>VLOOKUP(A890,Employee_Master_Raw!$1:$1048576,7,FALSE)</f>
        <v>Hyderabad</v>
      </c>
      <c r="H890" s="6">
        <f>IF(VLOOKUP(A890,Employee_Master_Raw!$1:$1048576,8,FALSE)=0,"",VLOOKUP(A890,Employee_Master_Raw!$1:$1048576,8,FALSE))</f>
        <v>42615</v>
      </c>
      <c r="I890" t="str">
        <f>VLOOKUP(A890,Employee_Master_Raw!$1:$1048576,9,FALSE)</f>
        <v>Bachelor's</v>
      </c>
      <c r="J890" s="3">
        <f>VLOOKUP(A890,Employee_Master_Raw!$1:$1048576,10,FALSE)</f>
        <v>17</v>
      </c>
      <c r="K890" t="str">
        <f>VLOOKUP(A890,Employee_Master_Raw!$1:$1048576,11,FALSE)</f>
        <v>Sneha Thomas</v>
      </c>
      <c r="L890" s="10">
        <f>VLOOKUP(A890,HR_Metrics_Raw!$1:$1048576,2,FALSE)</f>
        <v>56598</v>
      </c>
      <c r="M890" s="3">
        <f>VLOOKUP(A890,HR_Metrics_Raw!$1:$1048576,3,FALSE)</f>
        <v>5</v>
      </c>
      <c r="N890" s="3">
        <f>VLOOKUP(A890,HR_Metrics_Raw!$1:$1048576,4,FALSE)</f>
        <v>6</v>
      </c>
      <c r="O890" s="12">
        <f>VLOOKUP(A890,HR_Metrics_Raw!$1:$1048576,5,FALSE)</f>
        <v>1</v>
      </c>
      <c r="P890" s="3">
        <f>VLOOKUP(A890,HR_Metrics_Raw!$1:$1048576,6,FALSE)</f>
        <v>16</v>
      </c>
      <c r="Q890" t="str">
        <f>VLOOKUP(A890,HR_Metrics_Raw!$1:$1048576,7,FALSE)</f>
        <v>Maternity/Paternity</v>
      </c>
      <c r="R890" t="str">
        <f>VLOOKUP(A890,HR_Metrics_Raw!$1:$1048576,8,FALSE)</f>
        <v>No</v>
      </c>
      <c r="S890" s="3">
        <f>VLOOKUP(A890,HR_Metrics_Raw!$1:$1048576,9,FALSE)</f>
        <v>39</v>
      </c>
      <c r="T890" t="str">
        <f>VLOOKUP(A890,HR_Metrics_Raw!$1:$1048576,10,FALSE)</f>
        <v>No</v>
      </c>
      <c r="U890" t="str">
        <f>VLOOKUP(A890,HR_Metrics_Raw!$1:$1048576,11,FALSE)</f>
        <v>No</v>
      </c>
    </row>
    <row r="891" spans="1:21" x14ac:dyDescent="0.35">
      <c r="A891" s="1" t="s">
        <v>2618</v>
      </c>
      <c r="B891" s="1" t="str">
        <f>VLOOKUP(Final_HR_Data!A891,Employee_Master_Raw!$1:$1048576,2,FALSE)</f>
        <v>Sneha Iyer</v>
      </c>
      <c r="C891" s="1" t="str">
        <f>VLOOKUP(A891,Employee_Master_Raw!$1:$1048576,3,FALSE)</f>
        <v>Male</v>
      </c>
      <c r="D891" s="2">
        <f>VLOOKUP(A891,Employee_Master_Raw!$1:$1048576,4,FALSE)</f>
        <v>58</v>
      </c>
      <c r="E891" s="1" t="str">
        <f>VLOOKUP(A891,Employee_Master_Raw!$1:$1048576,5,FALSE)</f>
        <v>Operations</v>
      </c>
      <c r="F891" s="1" t="str">
        <f>VLOOKUP(A891,Employee_Master_Raw!$1:$1048576,6,FALSE)</f>
        <v>Executive</v>
      </c>
      <c r="G891" s="1" t="str">
        <f>VLOOKUP(A891,Employee_Master_Raw!$1:$1048576,7,FALSE)</f>
        <v>Bangalore</v>
      </c>
      <c r="H891" s="6">
        <f>IF(VLOOKUP(A891,Employee_Master_Raw!$1:$1048576,8,FALSE)=0,"",VLOOKUP(A891,Employee_Master_Raw!$1:$1048576,8,FALSE))</f>
        <v>44618</v>
      </c>
      <c r="I891" t="str">
        <f>VLOOKUP(A891,Employee_Master_Raw!$1:$1048576,9,FALSE)</f>
        <v>MBA</v>
      </c>
      <c r="J891" s="3">
        <f>VLOOKUP(A891,Employee_Master_Raw!$1:$1048576,10,FALSE)</f>
        <v>19</v>
      </c>
      <c r="K891" t="str">
        <f>VLOOKUP(A891,Employee_Master_Raw!$1:$1048576,11,FALSE)</f>
        <v>Sneha Thomas</v>
      </c>
      <c r="L891" s="10">
        <f>VLOOKUP(A891,HR_Metrics_Raw!$1:$1048576,2,FALSE)</f>
        <v>127879</v>
      </c>
      <c r="M891" s="3">
        <f>VLOOKUP(A891,HR_Metrics_Raw!$1:$1048576,3,FALSE)</f>
        <v>2</v>
      </c>
      <c r="N891" s="3">
        <f>VLOOKUP(A891,HR_Metrics_Raw!$1:$1048576,4,FALSE)</f>
        <v>10</v>
      </c>
      <c r="O891" s="12">
        <f>VLOOKUP(A891,HR_Metrics_Raw!$1:$1048576,5,FALSE)</f>
        <v>0.88500000000000001</v>
      </c>
      <c r="P891" s="3">
        <f>VLOOKUP(A891,HR_Metrics_Raw!$1:$1048576,6,FALSE)</f>
        <v>30</v>
      </c>
      <c r="Q891" t="str">
        <f>VLOOKUP(A891,HR_Metrics_Raw!$1:$1048576,7,FALSE)</f>
        <v>Sick</v>
      </c>
      <c r="R891" t="str">
        <f>VLOOKUP(A891,HR_Metrics_Raw!$1:$1048576,8,FALSE)</f>
        <v>Yes</v>
      </c>
      <c r="S891" s="3">
        <f>VLOOKUP(A891,HR_Metrics_Raw!$1:$1048576,9,FALSE)</f>
        <v>22</v>
      </c>
      <c r="T891" t="str">
        <f>VLOOKUP(A891,HR_Metrics_Raw!$1:$1048576,10,FALSE)</f>
        <v>No</v>
      </c>
      <c r="U891" t="str">
        <f>VLOOKUP(A891,HR_Metrics_Raw!$1:$1048576,11,FALSE)</f>
        <v>No</v>
      </c>
    </row>
    <row r="892" spans="1:21" x14ac:dyDescent="0.35">
      <c r="A892" s="1" t="s">
        <v>1082</v>
      </c>
      <c r="B892" s="1" t="str">
        <f>VLOOKUP(Final_HR_Data!A892,Employee_Master_Raw!$1:$1048576,2,FALSE)</f>
        <v>Neha Thomas</v>
      </c>
      <c r="C892" s="1" t="str">
        <f>VLOOKUP(A892,Employee_Master_Raw!$1:$1048576,3,FALSE)</f>
        <v>Female</v>
      </c>
      <c r="D892" s="2">
        <f>VLOOKUP(A892,Employee_Master_Raw!$1:$1048576,4,FALSE)</f>
        <v>39</v>
      </c>
      <c r="E892" s="1" t="str">
        <f>VLOOKUP(A892,Employee_Master_Raw!$1:$1048576,5,FALSE)</f>
        <v>HR</v>
      </c>
      <c r="F892" s="1" t="str">
        <f>VLOOKUP(A892,Employee_Master_Raw!$1:$1048576,6,FALSE)</f>
        <v>Analyst</v>
      </c>
      <c r="G892" s="1" t="str">
        <f>VLOOKUP(A892,Employee_Master_Raw!$1:$1048576,7,FALSE)</f>
        <v>Chennai</v>
      </c>
      <c r="H892" s="6">
        <f>IF(VLOOKUP(A892,Employee_Master_Raw!$1:$1048576,8,FALSE)=0,"",VLOOKUP(A892,Employee_Master_Raw!$1:$1048576,8,FALSE))</f>
        <v>42421</v>
      </c>
      <c r="I892" t="str">
        <f>VLOOKUP(A892,Employee_Master_Raw!$1:$1048576,9,FALSE)</f>
        <v>Bachelor's</v>
      </c>
      <c r="J892" s="3">
        <f>VLOOKUP(A892,Employee_Master_Raw!$1:$1048576,10,FALSE)</f>
        <v>15</v>
      </c>
      <c r="K892" t="str">
        <f>VLOOKUP(A892,Employee_Master_Raw!$1:$1048576,11,FALSE)</f>
        <v>Sneha Thomas</v>
      </c>
      <c r="L892" s="10">
        <f>VLOOKUP(A892,HR_Metrics_Raw!$1:$1048576,2,FALSE)</f>
        <v>141090</v>
      </c>
      <c r="M892" s="3">
        <f>VLOOKUP(A892,HR_Metrics_Raw!$1:$1048576,3,FALSE)</f>
        <v>5</v>
      </c>
      <c r="N892" s="3">
        <f>VLOOKUP(A892,HR_Metrics_Raw!$1:$1048576,4,FALSE)</f>
        <v>9</v>
      </c>
      <c r="O892" s="12">
        <f>VLOOKUP(A892,HR_Metrics_Raw!$1:$1048576,5,FALSE)</f>
        <v>0.99099999999999999</v>
      </c>
      <c r="P892" s="3">
        <f>VLOOKUP(A892,HR_Metrics_Raw!$1:$1048576,6,FALSE)</f>
        <v>28</v>
      </c>
      <c r="Q892" t="str">
        <f>VLOOKUP(A892,HR_Metrics_Raw!$1:$1048576,7,FALSE)</f>
        <v>Earned</v>
      </c>
      <c r="R892" t="str">
        <f>VLOOKUP(A892,HR_Metrics_Raw!$1:$1048576,8,FALSE)</f>
        <v>No</v>
      </c>
      <c r="S892" s="3">
        <f>VLOOKUP(A892,HR_Metrics_Raw!$1:$1048576,9,FALSE)</f>
        <v>72</v>
      </c>
      <c r="T892" t="str">
        <f>VLOOKUP(A892,HR_Metrics_Raw!$1:$1048576,10,FALSE)</f>
        <v>No</v>
      </c>
      <c r="U892" t="str">
        <f>VLOOKUP(A892,HR_Metrics_Raw!$1:$1048576,11,FALSE)</f>
        <v>No</v>
      </c>
    </row>
    <row r="893" spans="1:21" x14ac:dyDescent="0.35">
      <c r="A893" s="1" t="s">
        <v>1369</v>
      </c>
      <c r="B893" s="1" t="str">
        <f>VLOOKUP(Final_HR_Data!A893,Employee_Master_Raw!$1:$1048576,2,FALSE)</f>
        <v>Rahul Kumar</v>
      </c>
      <c r="C893" s="1" t="str">
        <f>VLOOKUP(A893,Employee_Master_Raw!$1:$1048576,3,FALSE)</f>
        <v>Male</v>
      </c>
      <c r="D893" s="2">
        <f>VLOOKUP(A893,Employee_Master_Raw!$1:$1048576,4,FALSE)</f>
        <v>39</v>
      </c>
      <c r="E893" s="1" t="str">
        <f>VLOOKUP(A893,Employee_Master_Raw!$1:$1048576,5,FALSE)</f>
        <v>Marketing</v>
      </c>
      <c r="F893" s="1" t="str">
        <f>VLOOKUP(A893,Employee_Master_Raw!$1:$1048576,6,FALSE)</f>
        <v>Analyst</v>
      </c>
      <c r="G893" s="1" t="str">
        <f>VLOOKUP(A893,Employee_Master_Raw!$1:$1048576,7,FALSE)</f>
        <v>Chennai</v>
      </c>
      <c r="H893" s="6">
        <f>IF(VLOOKUP(A893,Employee_Master_Raw!$1:$1048576,8,FALSE)=0,"",VLOOKUP(A893,Employee_Master_Raw!$1:$1048576,8,FALSE))</f>
        <v>43630</v>
      </c>
      <c r="I893" t="str">
        <f>VLOOKUP(A893,Employee_Master_Raw!$1:$1048576,9,FALSE)</f>
        <v>MCA</v>
      </c>
      <c r="J893" s="3">
        <f>VLOOKUP(A893,Employee_Master_Raw!$1:$1048576,10,FALSE)</f>
        <v>16</v>
      </c>
      <c r="K893" t="str">
        <f>VLOOKUP(A893,Employee_Master_Raw!$1:$1048576,11,FALSE)</f>
        <v>Rahul Nair</v>
      </c>
      <c r="L893" s="10">
        <f>VLOOKUP(A893,HR_Metrics_Raw!$1:$1048576,2,FALSE)</f>
        <v>54346</v>
      </c>
      <c r="M893" s="3">
        <f>VLOOKUP(A893,HR_Metrics_Raw!$1:$1048576,3,FALSE)</f>
        <v>4</v>
      </c>
      <c r="N893" s="3">
        <f>VLOOKUP(A893,HR_Metrics_Raw!$1:$1048576,4,FALSE)</f>
        <v>6</v>
      </c>
      <c r="O893" s="12">
        <f>VLOOKUP(A893,HR_Metrics_Raw!$1:$1048576,5,FALSE)</f>
        <v>0.94</v>
      </c>
      <c r="P893" s="3">
        <f>VLOOKUP(A893,HR_Metrics_Raw!$1:$1048576,6,FALSE)</f>
        <v>18</v>
      </c>
      <c r="Q893" t="str">
        <f>VLOOKUP(A893,HR_Metrics_Raw!$1:$1048576,7,FALSE)</f>
        <v>Earned</v>
      </c>
      <c r="R893" t="str">
        <f>VLOOKUP(A893,HR_Metrics_Raw!$1:$1048576,8,FALSE)</f>
        <v>No</v>
      </c>
      <c r="S893" s="3">
        <f>VLOOKUP(A893,HR_Metrics_Raw!$1:$1048576,9,FALSE)</f>
        <v>51</v>
      </c>
      <c r="T893" t="str">
        <f>VLOOKUP(A893,HR_Metrics_Raw!$1:$1048576,10,FALSE)</f>
        <v>No</v>
      </c>
      <c r="U893" t="str">
        <f>VLOOKUP(A893,HR_Metrics_Raw!$1:$1048576,11,FALSE)</f>
        <v>No</v>
      </c>
    </row>
    <row r="894" spans="1:21" x14ac:dyDescent="0.35">
      <c r="A894" s="1" t="s">
        <v>2747</v>
      </c>
      <c r="B894" s="1" t="str">
        <f>VLOOKUP(Final_HR_Data!A894,Employee_Master_Raw!$1:$1048576,2,FALSE)</f>
        <v>Neha Thomas</v>
      </c>
      <c r="C894" s="1" t="str">
        <f>VLOOKUP(A894,Employee_Master_Raw!$1:$1048576,3,FALSE)</f>
        <v>Male</v>
      </c>
      <c r="D894" s="2">
        <f>VLOOKUP(A894,Employee_Master_Raw!$1:$1048576,4,FALSE)</f>
        <v>40</v>
      </c>
      <c r="E894" s="1" t="str">
        <f>VLOOKUP(A894,Employee_Master_Raw!$1:$1048576,5,FALSE)</f>
        <v>Finance</v>
      </c>
      <c r="F894" s="1" t="str">
        <f>VLOOKUP(A894,Employee_Master_Raw!$1:$1048576,6,FALSE)</f>
        <v>Developer</v>
      </c>
      <c r="G894" s="1" t="str">
        <f>VLOOKUP(A894,Employee_Master_Raw!$1:$1048576,7,FALSE)</f>
        <v>Delhi</v>
      </c>
      <c r="H894" s="6">
        <f>IF(VLOOKUP(A894,Employee_Master_Raw!$1:$1048576,8,FALSE)=0,"",VLOOKUP(A894,Employee_Master_Raw!$1:$1048576,8,FALSE))</f>
        <v>45674</v>
      </c>
      <c r="I894" t="str">
        <f>VLOOKUP(A894,Employee_Master_Raw!$1:$1048576,9,FALSE)</f>
        <v>MCA</v>
      </c>
      <c r="J894" s="3">
        <f>VLOOKUP(A894,Employee_Master_Raw!$1:$1048576,10,FALSE)</f>
        <v>4</v>
      </c>
      <c r="K894" t="str">
        <f>VLOOKUP(A894,Employee_Master_Raw!$1:$1048576,11,FALSE)</f>
        <v>Anil Menon</v>
      </c>
      <c r="L894" s="10">
        <f>VLOOKUP(A894,HR_Metrics_Raw!$1:$1048576,2,FALSE)</f>
        <v>163936</v>
      </c>
      <c r="M894" s="3">
        <f>VLOOKUP(A894,HR_Metrics_Raw!$1:$1048576,3,FALSE)</f>
        <v>3</v>
      </c>
      <c r="N894" s="3">
        <f>VLOOKUP(A894,HR_Metrics_Raw!$1:$1048576,4,FALSE)</f>
        <v>2</v>
      </c>
      <c r="O894" s="12">
        <f>VLOOKUP(A894,HR_Metrics_Raw!$1:$1048576,5,FALSE)</f>
        <v>0.90300000000000002</v>
      </c>
      <c r="P894" s="3">
        <f>VLOOKUP(A894,HR_Metrics_Raw!$1:$1048576,6,FALSE)</f>
        <v>26</v>
      </c>
      <c r="Q894" t="str">
        <f>VLOOKUP(A894,HR_Metrics_Raw!$1:$1048576,7,FALSE)</f>
        <v>Casual</v>
      </c>
      <c r="R894" t="str">
        <f>VLOOKUP(A894,HR_Metrics_Raw!$1:$1048576,8,FALSE)</f>
        <v>No</v>
      </c>
      <c r="S894" s="3">
        <f>VLOOKUP(A894,HR_Metrics_Raw!$1:$1048576,9,FALSE)</f>
        <v>78</v>
      </c>
      <c r="T894" t="str">
        <f>VLOOKUP(A894,HR_Metrics_Raw!$1:$1048576,10,FALSE)</f>
        <v>No</v>
      </c>
      <c r="U894" t="str">
        <f>VLOOKUP(A894,HR_Metrics_Raw!$1:$1048576,11,FALSE)</f>
        <v>No</v>
      </c>
    </row>
    <row r="895" spans="1:21" x14ac:dyDescent="0.35">
      <c r="A895" s="1" t="s">
        <v>810</v>
      </c>
      <c r="B895" s="1" t="str">
        <f>VLOOKUP(Final_HR_Data!A895,Employee_Master_Raw!$1:$1048576,2,FALSE)</f>
        <v>Arjun Nair</v>
      </c>
      <c r="C895" s="1" t="str">
        <f>VLOOKUP(A895,Employee_Master_Raw!$1:$1048576,3,FALSE)</f>
        <v>Male</v>
      </c>
      <c r="D895" s="2">
        <f>VLOOKUP(A895,Employee_Master_Raw!$1:$1048576,4,FALSE)</f>
        <v>23</v>
      </c>
      <c r="E895" s="1" t="str">
        <f>VLOOKUP(A895,Employee_Master_Raw!$1:$1048576,5,FALSE)</f>
        <v>Finance</v>
      </c>
      <c r="F895" s="1" t="str">
        <f>VLOOKUP(A895,Employee_Master_Raw!$1:$1048576,6,FALSE)</f>
        <v>Manager</v>
      </c>
      <c r="G895" s="1" t="str">
        <f>VLOOKUP(A895,Employee_Master_Raw!$1:$1048576,7,FALSE)</f>
        <v>Delhi</v>
      </c>
      <c r="H895" s="6">
        <f>IF(VLOOKUP(A895,Employee_Master_Raw!$1:$1048576,8,FALSE)=0,"",VLOOKUP(A895,Employee_Master_Raw!$1:$1048576,8,FALSE))</f>
        <v>44786</v>
      </c>
      <c r="I895" t="str">
        <f>VLOOKUP(A895,Employee_Master_Raw!$1:$1048576,9,FALSE)</f>
        <v>MCA</v>
      </c>
      <c r="J895" s="3">
        <f>VLOOKUP(A895,Employee_Master_Raw!$1:$1048576,10,FALSE)</f>
        <v>10</v>
      </c>
      <c r="K895" t="str">
        <f>VLOOKUP(A895,Employee_Master_Raw!$1:$1048576,11,FALSE)</f>
        <v>Anil Menon</v>
      </c>
      <c r="L895" s="10">
        <f>VLOOKUP(A895,HR_Metrics_Raw!$1:$1048576,2,FALSE)</f>
        <v>112198</v>
      </c>
      <c r="M895" s="3">
        <f>VLOOKUP(A895,HR_Metrics_Raw!$1:$1048576,3,FALSE)</f>
        <v>3</v>
      </c>
      <c r="N895" s="3">
        <f>VLOOKUP(A895,HR_Metrics_Raw!$1:$1048576,4,FALSE)</f>
        <v>8</v>
      </c>
      <c r="O895" s="12">
        <f>VLOOKUP(A895,HR_Metrics_Raw!$1:$1048576,5,FALSE)</f>
        <v>0.9840000000000001</v>
      </c>
      <c r="P895" s="3">
        <f>VLOOKUP(A895,HR_Metrics_Raw!$1:$1048576,6,FALSE)</f>
        <v>30</v>
      </c>
      <c r="Q895" t="str">
        <f>VLOOKUP(A895,HR_Metrics_Raw!$1:$1048576,7,FALSE)</f>
        <v>Earned</v>
      </c>
      <c r="R895" t="str">
        <f>VLOOKUP(A895,HR_Metrics_Raw!$1:$1048576,8,FALSE)</f>
        <v>Yes</v>
      </c>
      <c r="S895" s="3">
        <f>VLOOKUP(A895,HR_Metrics_Raw!$1:$1048576,9,FALSE)</f>
        <v>66</v>
      </c>
      <c r="T895" t="str">
        <f>VLOOKUP(A895,HR_Metrics_Raw!$1:$1048576,10,FALSE)</f>
        <v>Yes</v>
      </c>
      <c r="U895" t="str">
        <f>VLOOKUP(A895,HR_Metrics_Raw!$1:$1048576,11,FALSE)</f>
        <v>No</v>
      </c>
    </row>
    <row r="896" spans="1:21" x14ac:dyDescent="0.35">
      <c r="A896" s="1" t="s">
        <v>1900</v>
      </c>
      <c r="B896" s="1" t="str">
        <f>VLOOKUP(Final_HR_Data!A896,Employee_Master_Raw!$1:$1048576,2,FALSE)</f>
        <v>Neha Thomas</v>
      </c>
      <c r="C896" s="1" t="str">
        <f>VLOOKUP(A896,Employee_Master_Raw!$1:$1048576,3,FALSE)</f>
        <v>Female</v>
      </c>
      <c r="D896" s="2">
        <f>VLOOKUP(A896,Employee_Master_Raw!$1:$1048576,4,FALSE)</f>
        <v>51</v>
      </c>
      <c r="E896" s="1" t="str">
        <f>VLOOKUP(A896,Employee_Master_Raw!$1:$1048576,5,FALSE)</f>
        <v>Operations</v>
      </c>
      <c r="F896" s="1" t="str">
        <f>VLOOKUP(A896,Employee_Master_Raw!$1:$1048576,6,FALSE)</f>
        <v>Executive</v>
      </c>
      <c r="G896" s="1" t="str">
        <f>VLOOKUP(A896,Employee_Master_Raw!$1:$1048576,7,FALSE)</f>
        <v>Delhi</v>
      </c>
      <c r="H896" s="6">
        <f>IF(VLOOKUP(A896,Employee_Master_Raw!$1:$1048576,8,FALSE)=0,"",VLOOKUP(A896,Employee_Master_Raw!$1:$1048576,8,FALSE))</f>
        <v>45588</v>
      </c>
      <c r="I896" t="str">
        <f>VLOOKUP(A896,Employee_Master_Raw!$1:$1048576,9,FALSE)</f>
        <v>Bachelor's</v>
      </c>
      <c r="J896" s="3">
        <f>VLOOKUP(A896,Employee_Master_Raw!$1:$1048576,10,FALSE)</f>
        <v>15</v>
      </c>
      <c r="K896" t="str">
        <f>VLOOKUP(A896,Employee_Master_Raw!$1:$1048576,11,FALSE)</f>
        <v>Rahul Nair</v>
      </c>
      <c r="L896" s="10">
        <f>VLOOKUP(A896,HR_Metrics_Raw!$1:$1048576,2,FALSE)</f>
        <v>165445</v>
      </c>
      <c r="M896" s="3">
        <f>VLOOKUP(A896,HR_Metrics_Raw!$1:$1048576,3,FALSE)</f>
        <v>1</v>
      </c>
      <c r="N896" s="3">
        <f>VLOOKUP(A896,HR_Metrics_Raw!$1:$1048576,4,FALSE)</f>
        <v>10</v>
      </c>
      <c r="O896" s="12">
        <f>VLOOKUP(A896,HR_Metrics_Raw!$1:$1048576,5,FALSE)</f>
        <v>0.86699999999999999</v>
      </c>
      <c r="P896" s="3">
        <f>VLOOKUP(A896,HR_Metrics_Raw!$1:$1048576,6,FALSE)</f>
        <v>29</v>
      </c>
      <c r="Q896" t="str">
        <f>VLOOKUP(A896,HR_Metrics_Raw!$1:$1048576,7,FALSE)</f>
        <v>Maternity/Paternity</v>
      </c>
      <c r="R896" t="str">
        <f>VLOOKUP(A896,HR_Metrics_Raw!$1:$1048576,8,FALSE)</f>
        <v>No</v>
      </c>
      <c r="S896" s="3">
        <f>VLOOKUP(A896,HR_Metrics_Raw!$1:$1048576,9,FALSE)</f>
        <v>24</v>
      </c>
      <c r="T896" t="str">
        <f>VLOOKUP(A896,HR_Metrics_Raw!$1:$1048576,10,FALSE)</f>
        <v>No</v>
      </c>
      <c r="U896" t="str">
        <f>VLOOKUP(A896,HR_Metrics_Raw!$1:$1048576,11,FALSE)</f>
        <v>No</v>
      </c>
    </row>
    <row r="897" spans="1:21" x14ac:dyDescent="0.35">
      <c r="A897" s="1" t="s">
        <v>2632</v>
      </c>
      <c r="B897" s="1" t="str">
        <f>VLOOKUP(Final_HR_Data!A897,Employee_Master_Raw!$1:$1048576,2,FALSE)</f>
        <v>Sneha Iyer</v>
      </c>
      <c r="C897" s="1" t="str">
        <f>VLOOKUP(A897,Employee_Master_Raw!$1:$1048576,3,FALSE)</f>
        <v>Male</v>
      </c>
      <c r="D897" s="2">
        <f>VLOOKUP(A897,Employee_Master_Raw!$1:$1048576,4,FALSE)</f>
        <v>40</v>
      </c>
      <c r="E897" s="1" t="str">
        <f>VLOOKUP(A897,Employee_Master_Raw!$1:$1048576,5,FALSE)</f>
        <v>Customer Support</v>
      </c>
      <c r="F897" s="1" t="str">
        <f>VLOOKUP(A897,Employee_Master_Raw!$1:$1048576,6,FALSE)</f>
        <v>Developer</v>
      </c>
      <c r="G897" s="1" t="str">
        <f>VLOOKUP(A897,Employee_Master_Raw!$1:$1048576,7,FALSE)</f>
        <v>Chennai</v>
      </c>
      <c r="H897" s="6">
        <f>IF(VLOOKUP(A897,Employee_Master_Raw!$1:$1048576,8,FALSE)=0,"",VLOOKUP(A897,Employee_Master_Raw!$1:$1048576,8,FALSE))</f>
        <v>42641</v>
      </c>
      <c r="I897" t="str">
        <f>VLOOKUP(A897,Employee_Master_Raw!$1:$1048576,9,FALSE)</f>
        <v>Bachelor's</v>
      </c>
      <c r="J897" s="3">
        <f>VLOOKUP(A897,Employee_Master_Raw!$1:$1048576,10,FALSE)</f>
        <v>15</v>
      </c>
      <c r="K897" t="str">
        <f>VLOOKUP(A897,Employee_Master_Raw!$1:$1048576,11,FALSE)</f>
        <v>Priya Sharma</v>
      </c>
      <c r="L897" s="10">
        <f>VLOOKUP(A897,HR_Metrics_Raw!$1:$1048576,2,FALSE)</f>
        <v>99742</v>
      </c>
      <c r="M897" s="3">
        <f>VLOOKUP(A897,HR_Metrics_Raw!$1:$1048576,3,FALSE)</f>
        <v>5</v>
      </c>
      <c r="N897" s="3">
        <f>VLOOKUP(A897,HR_Metrics_Raw!$1:$1048576,4,FALSE)</f>
        <v>1</v>
      </c>
      <c r="O897" s="12">
        <f>VLOOKUP(A897,HR_Metrics_Raw!$1:$1048576,5,FALSE)</f>
        <v>0.98099999999999998</v>
      </c>
      <c r="P897" s="3">
        <f>VLOOKUP(A897,HR_Metrics_Raw!$1:$1048576,6,FALSE)</f>
        <v>10</v>
      </c>
      <c r="Q897" t="str">
        <f>VLOOKUP(A897,HR_Metrics_Raw!$1:$1048576,7,FALSE)</f>
        <v>Maternity/Paternity</v>
      </c>
      <c r="R897" t="str">
        <f>VLOOKUP(A897,HR_Metrics_Raw!$1:$1048576,8,FALSE)</f>
        <v>No</v>
      </c>
      <c r="S897" s="3">
        <f>VLOOKUP(A897,HR_Metrics_Raw!$1:$1048576,9,FALSE)</f>
        <v>32</v>
      </c>
      <c r="T897" t="str">
        <f>VLOOKUP(A897,HR_Metrics_Raw!$1:$1048576,10,FALSE)</f>
        <v>Yes</v>
      </c>
      <c r="U897" t="str">
        <f>VLOOKUP(A897,HR_Metrics_Raw!$1:$1048576,11,FALSE)</f>
        <v>No</v>
      </c>
    </row>
    <row r="898" spans="1:21" x14ac:dyDescent="0.35">
      <c r="A898" s="1" t="s">
        <v>2753</v>
      </c>
      <c r="B898" s="1" t="str">
        <f>VLOOKUP(Final_HR_Data!A898,Employee_Master_Raw!$1:$1048576,2,FALSE)</f>
        <v>Arjun Nair</v>
      </c>
      <c r="C898" s="1" t="str">
        <f>VLOOKUP(A898,Employee_Master_Raw!$1:$1048576,3,FALSE)</f>
        <v>Female</v>
      </c>
      <c r="D898" s="2">
        <f>VLOOKUP(A898,Employee_Master_Raw!$1:$1048576,4,FALSE)</f>
        <v>40</v>
      </c>
      <c r="E898" s="1" t="str">
        <f>VLOOKUP(A898,Employee_Master_Raw!$1:$1048576,5,FALSE)</f>
        <v>Operations</v>
      </c>
      <c r="F898" s="1" t="str">
        <f>VLOOKUP(A898,Employee_Master_Raw!$1:$1048576,6,FALSE)</f>
        <v>Executive</v>
      </c>
      <c r="G898" s="1" t="str">
        <f>VLOOKUP(A898,Employee_Master_Raw!$1:$1048576,7,FALSE)</f>
        <v>Hyderabad</v>
      </c>
      <c r="H898" s="6">
        <f>IF(VLOOKUP(A898,Employee_Master_Raw!$1:$1048576,8,FALSE)=0,"",VLOOKUP(A898,Employee_Master_Raw!$1:$1048576,8,FALSE))</f>
        <v>43739</v>
      </c>
      <c r="I898" t="str">
        <f>VLOOKUP(A898,Employee_Master_Raw!$1:$1048576,9,FALSE)</f>
        <v>Bachelor's</v>
      </c>
      <c r="J898" s="3">
        <f>VLOOKUP(A898,Employee_Master_Raw!$1:$1048576,10,FALSE)</f>
        <v>2</v>
      </c>
      <c r="K898" t="str">
        <f>VLOOKUP(A898,Employee_Master_Raw!$1:$1048576,11,FALSE)</f>
        <v>Priya Sharma</v>
      </c>
      <c r="L898" s="10">
        <f>VLOOKUP(A898,HR_Metrics_Raw!$1:$1048576,2,FALSE)</f>
        <v>171346</v>
      </c>
      <c r="M898" s="3">
        <f>VLOOKUP(A898,HR_Metrics_Raw!$1:$1048576,3,FALSE)</f>
        <v>4</v>
      </c>
      <c r="N898" s="3">
        <f>VLOOKUP(A898,HR_Metrics_Raw!$1:$1048576,4,FALSE)</f>
        <v>4</v>
      </c>
      <c r="O898" s="12">
        <f>VLOOKUP(A898,HR_Metrics_Raw!$1:$1048576,5,FALSE)</f>
        <v>0.84599999999999997</v>
      </c>
      <c r="P898" s="3">
        <f>VLOOKUP(A898,HR_Metrics_Raw!$1:$1048576,6,FALSE)</f>
        <v>13</v>
      </c>
      <c r="Q898" t="str">
        <f>VLOOKUP(A898,HR_Metrics_Raw!$1:$1048576,7,FALSE)</f>
        <v>Casual</v>
      </c>
      <c r="R898" t="str">
        <f>VLOOKUP(A898,HR_Metrics_Raw!$1:$1048576,8,FALSE)</f>
        <v>Yes</v>
      </c>
      <c r="S898" s="3">
        <f>VLOOKUP(A898,HR_Metrics_Raw!$1:$1048576,9,FALSE)</f>
        <v>73</v>
      </c>
      <c r="T898" t="str">
        <f>VLOOKUP(A898,HR_Metrics_Raw!$1:$1048576,10,FALSE)</f>
        <v>No</v>
      </c>
      <c r="U898" t="str">
        <f>VLOOKUP(A898,HR_Metrics_Raw!$1:$1048576,11,FALSE)</f>
        <v>No</v>
      </c>
    </row>
    <row r="899" spans="1:21" x14ac:dyDescent="0.35">
      <c r="A899" s="1" t="s">
        <v>155</v>
      </c>
      <c r="B899" s="1" t="str">
        <f>VLOOKUP(Final_HR_Data!A899,Employee_Master_Raw!$1:$1048576,2,FALSE)</f>
        <v>Kiran Patel</v>
      </c>
      <c r="C899" s="1" t="str">
        <f>VLOOKUP(A899,Employee_Master_Raw!$1:$1048576,3,FALSE)</f>
        <v>Female</v>
      </c>
      <c r="D899" s="2">
        <f>VLOOKUP(A899,Employee_Master_Raw!$1:$1048576,4,FALSE)</f>
        <v>44</v>
      </c>
      <c r="E899" s="1" t="str">
        <f>VLOOKUP(A899,Employee_Master_Raw!$1:$1048576,5,FALSE)</f>
        <v>Finance</v>
      </c>
      <c r="F899" s="1" t="str">
        <f>VLOOKUP(A899,Employee_Master_Raw!$1:$1048576,6,FALSE)</f>
        <v>Specialist</v>
      </c>
      <c r="G899" s="1" t="str">
        <f>VLOOKUP(A899,Employee_Master_Raw!$1:$1048576,7,FALSE)</f>
        <v>Pune</v>
      </c>
      <c r="H899" s="6">
        <f>IF(VLOOKUP(A899,Employee_Master_Raw!$1:$1048576,8,FALSE)=0,"",VLOOKUP(A899,Employee_Master_Raw!$1:$1048576,8,FALSE))</f>
        <v>42485</v>
      </c>
      <c r="I899" t="str">
        <f>VLOOKUP(A899,Employee_Master_Raw!$1:$1048576,9,FALSE)</f>
        <v>MBA</v>
      </c>
      <c r="J899" s="3">
        <f>VLOOKUP(A899,Employee_Master_Raw!$1:$1048576,10,FALSE)</f>
        <v>12</v>
      </c>
      <c r="K899" t="str">
        <f>VLOOKUP(A899,Employee_Master_Raw!$1:$1048576,11,FALSE)</f>
        <v>Priya Sharma</v>
      </c>
      <c r="L899" s="10">
        <f>VLOOKUP(A899,HR_Metrics_Raw!$1:$1048576,2,FALSE)</f>
        <v>121193</v>
      </c>
      <c r="M899" s="3">
        <f>VLOOKUP(A899,HR_Metrics_Raw!$1:$1048576,3,FALSE)</f>
        <v>5</v>
      </c>
      <c r="N899" s="3">
        <f>VLOOKUP(A899,HR_Metrics_Raw!$1:$1048576,4,FALSE)</f>
        <v>10</v>
      </c>
      <c r="O899" s="12">
        <f>VLOOKUP(A899,HR_Metrics_Raw!$1:$1048576,5,FALSE)</f>
        <v>1</v>
      </c>
      <c r="P899" s="3">
        <f>VLOOKUP(A899,HR_Metrics_Raw!$1:$1048576,6,FALSE)</f>
        <v>1</v>
      </c>
      <c r="Q899" t="str">
        <f>VLOOKUP(A899,HR_Metrics_Raw!$1:$1048576,7,FALSE)</f>
        <v>Casual</v>
      </c>
      <c r="R899" t="str">
        <f>VLOOKUP(A899,HR_Metrics_Raw!$1:$1048576,8,FALSE)</f>
        <v>No</v>
      </c>
      <c r="S899" s="3">
        <f>VLOOKUP(A899,HR_Metrics_Raw!$1:$1048576,9,FALSE)</f>
        <v>38</v>
      </c>
      <c r="T899" t="str">
        <f>VLOOKUP(A899,HR_Metrics_Raw!$1:$1048576,10,FALSE)</f>
        <v>No</v>
      </c>
      <c r="U899" t="str">
        <f>VLOOKUP(A899,HR_Metrics_Raw!$1:$1048576,11,FALSE)</f>
        <v>No</v>
      </c>
    </row>
    <row r="900" spans="1:21" x14ac:dyDescent="0.35">
      <c r="A900" s="1" t="s">
        <v>59</v>
      </c>
      <c r="B900" s="1" t="str">
        <f>VLOOKUP(Final_HR_Data!A900,Employee_Master_Raw!$1:$1048576,2,FALSE)</f>
        <v>Rahul Kumar</v>
      </c>
      <c r="C900" s="1" t="str">
        <f>VLOOKUP(A900,Employee_Master_Raw!$1:$1048576,3,FALSE)</f>
        <v>Female</v>
      </c>
      <c r="D900" s="2">
        <f>VLOOKUP(A900,Employee_Master_Raw!$1:$1048576,4,FALSE)</f>
        <v>36</v>
      </c>
      <c r="E900" s="1" t="str">
        <f>VLOOKUP(A900,Employee_Master_Raw!$1:$1048576,5,FALSE)</f>
        <v>Sales</v>
      </c>
      <c r="F900" s="1" t="str">
        <f>VLOOKUP(A900,Employee_Master_Raw!$1:$1048576,6,FALSE)</f>
        <v>Manager</v>
      </c>
      <c r="G900" s="1" t="str">
        <f>VLOOKUP(A900,Employee_Master_Raw!$1:$1048576,7,FALSE)</f>
        <v>Delhi</v>
      </c>
      <c r="H900" s="6">
        <f>IF(VLOOKUP(A900,Employee_Master_Raw!$1:$1048576,8,FALSE)=0,"",VLOOKUP(A900,Employee_Master_Raw!$1:$1048576,8,FALSE))</f>
        <v>43231</v>
      </c>
      <c r="I900" t="str">
        <f>VLOOKUP(A900,Employee_Master_Raw!$1:$1048576,9,FALSE)</f>
        <v>MCA</v>
      </c>
      <c r="J900" s="3">
        <f>VLOOKUP(A900,Employee_Master_Raw!$1:$1048576,10,FALSE)</f>
        <v>18</v>
      </c>
      <c r="K900" t="str">
        <f>VLOOKUP(A900,Employee_Master_Raw!$1:$1048576,11,FALSE)</f>
        <v>Sneha Thomas</v>
      </c>
      <c r="L900" s="10">
        <f>VLOOKUP(A900,HR_Metrics_Raw!$1:$1048576,2,FALSE)</f>
        <v>79761</v>
      </c>
      <c r="M900" s="3">
        <f>VLOOKUP(A900,HR_Metrics_Raw!$1:$1048576,3,FALSE)</f>
        <v>2</v>
      </c>
      <c r="N900" s="3">
        <f>VLOOKUP(A900,HR_Metrics_Raw!$1:$1048576,4,FALSE)</f>
        <v>2</v>
      </c>
      <c r="O900" s="12">
        <f>VLOOKUP(A900,HR_Metrics_Raw!$1:$1048576,5,FALSE)</f>
        <v>0.91500000000000004</v>
      </c>
      <c r="P900" s="3">
        <f>VLOOKUP(A900,HR_Metrics_Raw!$1:$1048576,6,FALSE)</f>
        <v>10</v>
      </c>
      <c r="Q900" t="str">
        <f>VLOOKUP(A900,HR_Metrics_Raw!$1:$1048576,7,FALSE)</f>
        <v>Maternity/Paternity</v>
      </c>
      <c r="R900" t="str">
        <f>VLOOKUP(A900,HR_Metrics_Raw!$1:$1048576,8,FALSE)</f>
        <v>No</v>
      </c>
      <c r="S900" s="3">
        <f>VLOOKUP(A900,HR_Metrics_Raw!$1:$1048576,9,FALSE)</f>
        <v>58</v>
      </c>
      <c r="T900" t="str">
        <f>VLOOKUP(A900,HR_Metrics_Raw!$1:$1048576,10,FALSE)</f>
        <v>No</v>
      </c>
      <c r="U900" t="str">
        <f>VLOOKUP(A900,HR_Metrics_Raw!$1:$1048576,11,FALSE)</f>
        <v>No</v>
      </c>
    </row>
    <row r="901" spans="1:21" x14ac:dyDescent="0.35">
      <c r="A901" s="1" t="s">
        <v>548</v>
      </c>
      <c r="B901" s="1" t="str">
        <f>VLOOKUP(Final_HR_Data!A901,Employee_Master_Raw!$1:$1048576,2,FALSE)</f>
        <v>Kiran Patel</v>
      </c>
      <c r="C901" s="1" t="str">
        <f>VLOOKUP(A901,Employee_Master_Raw!$1:$1048576,3,FALSE)</f>
        <v>Male</v>
      </c>
      <c r="D901" s="2">
        <f>VLOOKUP(A901,Employee_Master_Raw!$1:$1048576,4,FALSE)</f>
        <v>57</v>
      </c>
      <c r="E901" s="1" t="str">
        <f>VLOOKUP(A901,Employee_Master_Raw!$1:$1048576,5,FALSE)</f>
        <v>Marketing</v>
      </c>
      <c r="F901" s="1" t="str">
        <f>VLOOKUP(A901,Employee_Master_Raw!$1:$1048576,6,FALSE)</f>
        <v>Analyst</v>
      </c>
      <c r="G901" s="1" t="str">
        <f>VLOOKUP(A901,Employee_Master_Raw!$1:$1048576,7,FALSE)</f>
        <v>Bangalore</v>
      </c>
      <c r="H901" s="6">
        <f>IF(VLOOKUP(A901,Employee_Master_Raw!$1:$1048576,8,FALSE)=0,"",VLOOKUP(A901,Employee_Master_Raw!$1:$1048576,8,FALSE))</f>
        <v>43210</v>
      </c>
      <c r="I901" t="str">
        <f>VLOOKUP(A901,Employee_Master_Raw!$1:$1048576,9,FALSE)</f>
        <v>Master's</v>
      </c>
      <c r="J901" s="3">
        <f>VLOOKUP(A901,Employee_Master_Raw!$1:$1048576,10,FALSE)</f>
        <v>2</v>
      </c>
      <c r="K901" t="str">
        <f>VLOOKUP(A901,Employee_Master_Raw!$1:$1048576,11,FALSE)</f>
        <v>Rahul Nair</v>
      </c>
      <c r="L901" s="10">
        <f>VLOOKUP(A901,HR_Metrics_Raw!$1:$1048576,2,FALSE)</f>
        <v>122490</v>
      </c>
      <c r="M901" s="3">
        <f>VLOOKUP(A901,HR_Metrics_Raw!$1:$1048576,3,FALSE)</f>
        <v>4</v>
      </c>
      <c r="N901" s="3">
        <f>VLOOKUP(A901,HR_Metrics_Raw!$1:$1048576,4,FALSE)</f>
        <v>10</v>
      </c>
      <c r="O901" s="12">
        <f>VLOOKUP(A901,HR_Metrics_Raw!$1:$1048576,5,FALSE)</f>
        <v>0.8859999999999999</v>
      </c>
      <c r="P901" s="3">
        <f>VLOOKUP(A901,HR_Metrics_Raw!$1:$1048576,6,FALSE)</f>
        <v>5</v>
      </c>
      <c r="Q901" t="str">
        <f>VLOOKUP(A901,HR_Metrics_Raw!$1:$1048576,7,FALSE)</f>
        <v>Unpaid</v>
      </c>
      <c r="R901" t="str">
        <f>VLOOKUP(A901,HR_Metrics_Raw!$1:$1048576,8,FALSE)</f>
        <v>No</v>
      </c>
      <c r="S901" s="3">
        <f>VLOOKUP(A901,HR_Metrics_Raw!$1:$1048576,9,FALSE)</f>
        <v>38</v>
      </c>
      <c r="T901" t="str">
        <f>VLOOKUP(A901,HR_Metrics_Raw!$1:$1048576,10,FALSE)</f>
        <v>No</v>
      </c>
      <c r="U901" t="str">
        <f>VLOOKUP(A901,HR_Metrics_Raw!$1:$1048576,11,FALSE)</f>
        <v>No</v>
      </c>
    </row>
    <row r="902" spans="1:21" x14ac:dyDescent="0.35">
      <c r="A902" s="1" t="s">
        <v>1558</v>
      </c>
      <c r="B902" s="1" t="str">
        <f>VLOOKUP(Final_HR_Data!A902,Employee_Master_Raw!$1:$1048576,2,FALSE)</f>
        <v>Arjun Nair</v>
      </c>
      <c r="C902" s="1" t="str">
        <f>VLOOKUP(A902,Employee_Master_Raw!$1:$1048576,3,FALSE)</f>
        <v>Female</v>
      </c>
      <c r="D902" s="2">
        <f>VLOOKUP(A902,Employee_Master_Raw!$1:$1048576,4,FALSE)</f>
        <v>37</v>
      </c>
      <c r="E902" s="1" t="str">
        <f>VLOOKUP(A902,Employee_Master_Raw!$1:$1048576,5,FALSE)</f>
        <v>IT</v>
      </c>
      <c r="F902" s="1" t="str">
        <f>VLOOKUP(A902,Employee_Master_Raw!$1:$1048576,6,FALSE)</f>
        <v>Specialist</v>
      </c>
      <c r="G902" s="1" t="str">
        <f>VLOOKUP(A902,Employee_Master_Raw!$1:$1048576,7,FALSE)</f>
        <v>Hyderabad</v>
      </c>
      <c r="H902" s="6">
        <f>IF(VLOOKUP(A902,Employee_Master_Raw!$1:$1048576,8,FALSE)=0,"",VLOOKUP(A902,Employee_Master_Raw!$1:$1048576,8,FALSE))</f>
        <v>45450</v>
      </c>
      <c r="I902" t="str">
        <f>VLOOKUP(A902,Employee_Master_Raw!$1:$1048576,9,FALSE)</f>
        <v>MBA</v>
      </c>
      <c r="J902" s="3">
        <f>VLOOKUP(A902,Employee_Master_Raw!$1:$1048576,10,FALSE)</f>
        <v>13</v>
      </c>
      <c r="K902" t="str">
        <f>VLOOKUP(A902,Employee_Master_Raw!$1:$1048576,11,FALSE)</f>
        <v>Sneha Thomas</v>
      </c>
      <c r="L902" s="10">
        <f>VLOOKUP(A902,HR_Metrics_Raw!$1:$1048576,2,FALSE)</f>
        <v>128537</v>
      </c>
      <c r="M902" s="3">
        <f>VLOOKUP(A902,HR_Metrics_Raw!$1:$1048576,3,FALSE)</f>
        <v>3</v>
      </c>
      <c r="N902" s="3">
        <f>VLOOKUP(A902,HR_Metrics_Raw!$1:$1048576,4,FALSE)</f>
        <v>4</v>
      </c>
      <c r="O902" s="12">
        <f>VLOOKUP(A902,HR_Metrics_Raw!$1:$1048576,5,FALSE)</f>
        <v>0.81799999999999995</v>
      </c>
      <c r="P902" s="3">
        <f>VLOOKUP(A902,HR_Metrics_Raw!$1:$1048576,6,FALSE)</f>
        <v>20</v>
      </c>
      <c r="Q902" t="str">
        <f>VLOOKUP(A902,HR_Metrics_Raw!$1:$1048576,7,FALSE)</f>
        <v>Earned</v>
      </c>
      <c r="R902" t="str">
        <f>VLOOKUP(A902,HR_Metrics_Raw!$1:$1048576,8,FALSE)</f>
        <v>No</v>
      </c>
      <c r="S902" s="3">
        <f>VLOOKUP(A902,HR_Metrics_Raw!$1:$1048576,9,FALSE)</f>
        <v>33</v>
      </c>
      <c r="T902" t="str">
        <f>VLOOKUP(A902,HR_Metrics_Raw!$1:$1048576,10,FALSE)</f>
        <v>No</v>
      </c>
      <c r="U902" t="str">
        <f>VLOOKUP(A902,HR_Metrics_Raw!$1:$1048576,11,FALSE)</f>
        <v>No</v>
      </c>
    </row>
    <row r="903" spans="1:21" x14ac:dyDescent="0.35">
      <c r="A903" s="1" t="s">
        <v>1848</v>
      </c>
      <c r="B903" s="1" t="str">
        <f>VLOOKUP(Final_HR_Data!A903,Employee_Master_Raw!$1:$1048576,2,FALSE)</f>
        <v>Sneha Iyer</v>
      </c>
      <c r="C903" s="1" t="str">
        <f>VLOOKUP(A903,Employee_Master_Raw!$1:$1048576,3,FALSE)</f>
        <v>Male</v>
      </c>
      <c r="D903" s="2">
        <f>VLOOKUP(A903,Employee_Master_Raw!$1:$1048576,4,FALSE)</f>
        <v>59</v>
      </c>
      <c r="E903" s="1" t="str">
        <f>VLOOKUP(A903,Employee_Master_Raw!$1:$1048576,5,FALSE)</f>
        <v>Operations</v>
      </c>
      <c r="F903" s="1" t="str">
        <f>VLOOKUP(A903,Employee_Master_Raw!$1:$1048576,6,FALSE)</f>
        <v>Manager</v>
      </c>
      <c r="G903" s="1" t="str">
        <f>VLOOKUP(A903,Employee_Master_Raw!$1:$1048576,7,FALSE)</f>
        <v>Hyderabad</v>
      </c>
      <c r="H903" s="6">
        <f>IF(VLOOKUP(A903,Employee_Master_Raw!$1:$1048576,8,FALSE)=0,"",VLOOKUP(A903,Employee_Master_Raw!$1:$1048576,8,FALSE))</f>
        <v>45960</v>
      </c>
      <c r="I903" t="str">
        <f>VLOOKUP(A903,Employee_Master_Raw!$1:$1048576,9,FALSE)</f>
        <v>Bachelor's</v>
      </c>
      <c r="J903" s="3">
        <f>VLOOKUP(A903,Employee_Master_Raw!$1:$1048576,10,FALSE)</f>
        <v>18</v>
      </c>
      <c r="K903" t="str">
        <f>VLOOKUP(A903,Employee_Master_Raw!$1:$1048576,11,FALSE)</f>
        <v>Priya Sharma</v>
      </c>
      <c r="L903" s="10">
        <f>VLOOKUP(A903,HR_Metrics_Raw!$1:$1048576,2,FALSE)</f>
        <v>103611</v>
      </c>
      <c r="M903" s="3">
        <f>VLOOKUP(A903,HR_Metrics_Raw!$1:$1048576,3,FALSE)</f>
        <v>4</v>
      </c>
      <c r="N903" s="3">
        <f>VLOOKUP(A903,HR_Metrics_Raw!$1:$1048576,4,FALSE)</f>
        <v>5</v>
      </c>
      <c r="O903" s="12">
        <f>VLOOKUP(A903,HR_Metrics_Raw!$1:$1048576,5,FALSE)</f>
        <v>0.96</v>
      </c>
      <c r="P903" s="3">
        <f>VLOOKUP(A903,HR_Metrics_Raw!$1:$1048576,6,FALSE)</f>
        <v>16</v>
      </c>
      <c r="Q903" t="str">
        <f>VLOOKUP(A903,HR_Metrics_Raw!$1:$1048576,7,FALSE)</f>
        <v>Casual</v>
      </c>
      <c r="R903" t="str">
        <f>VLOOKUP(A903,HR_Metrics_Raw!$1:$1048576,8,FALSE)</f>
        <v>No</v>
      </c>
      <c r="S903" s="3">
        <f>VLOOKUP(A903,HR_Metrics_Raw!$1:$1048576,9,FALSE)</f>
        <v>7</v>
      </c>
      <c r="T903" t="str">
        <f>VLOOKUP(A903,HR_Metrics_Raw!$1:$1048576,10,FALSE)</f>
        <v>No</v>
      </c>
      <c r="U903" t="str">
        <f>VLOOKUP(A903,HR_Metrics_Raw!$1:$1048576,11,FALSE)</f>
        <v>No</v>
      </c>
    </row>
    <row r="904" spans="1:21" x14ac:dyDescent="0.35">
      <c r="A904" s="1" t="s">
        <v>2689</v>
      </c>
      <c r="B904" s="1" t="str">
        <f>VLOOKUP(Final_HR_Data!A904,Employee_Master_Raw!$1:$1048576,2,FALSE)</f>
        <v>Priya Menon</v>
      </c>
      <c r="C904" s="1" t="str">
        <f>VLOOKUP(A904,Employee_Master_Raw!$1:$1048576,3,FALSE)</f>
        <v>Male</v>
      </c>
      <c r="D904" s="2">
        <f>VLOOKUP(A904,Employee_Master_Raw!$1:$1048576,4,FALSE)</f>
        <v>45</v>
      </c>
      <c r="E904" s="1" t="str">
        <f>VLOOKUP(A904,Employee_Master_Raw!$1:$1048576,5,FALSE)</f>
        <v>Sales</v>
      </c>
      <c r="F904" s="1" t="str">
        <f>VLOOKUP(A904,Employee_Master_Raw!$1:$1048576,6,FALSE)</f>
        <v>Specialist</v>
      </c>
      <c r="G904" s="1" t="str">
        <f>VLOOKUP(A904,Employee_Master_Raw!$1:$1048576,7,FALSE)</f>
        <v>Pune</v>
      </c>
      <c r="H904" s="6">
        <f>IF(VLOOKUP(A904,Employee_Master_Raw!$1:$1048576,8,FALSE)=0,"",VLOOKUP(A904,Employee_Master_Raw!$1:$1048576,8,FALSE))</f>
        <v>45601</v>
      </c>
      <c r="I904" t="str">
        <f>VLOOKUP(A904,Employee_Master_Raw!$1:$1048576,9,FALSE)</f>
        <v>MBA</v>
      </c>
      <c r="J904" s="3">
        <f>VLOOKUP(A904,Employee_Master_Raw!$1:$1048576,10,FALSE)</f>
        <v>10</v>
      </c>
      <c r="K904" t="str">
        <f>VLOOKUP(A904,Employee_Master_Raw!$1:$1048576,11,FALSE)</f>
        <v>Priya Sharma</v>
      </c>
      <c r="L904" s="10">
        <f>VLOOKUP(A904,HR_Metrics_Raw!$1:$1048576,2,FALSE)</f>
        <v>113474</v>
      </c>
      <c r="M904" s="3">
        <f>VLOOKUP(A904,HR_Metrics_Raw!$1:$1048576,3,FALSE)</f>
        <v>4</v>
      </c>
      <c r="N904" s="3">
        <f>VLOOKUP(A904,HR_Metrics_Raw!$1:$1048576,4,FALSE)</f>
        <v>8</v>
      </c>
      <c r="O904" s="12">
        <f>VLOOKUP(A904,HR_Metrics_Raw!$1:$1048576,5,FALSE)</f>
        <v>0.93599999999999994</v>
      </c>
      <c r="P904" s="3">
        <f>VLOOKUP(A904,HR_Metrics_Raw!$1:$1048576,6,FALSE)</f>
        <v>17</v>
      </c>
      <c r="Q904" t="str">
        <f>VLOOKUP(A904,HR_Metrics_Raw!$1:$1048576,7,FALSE)</f>
        <v>Maternity/Paternity</v>
      </c>
      <c r="R904" t="str">
        <f>VLOOKUP(A904,HR_Metrics_Raw!$1:$1048576,8,FALSE)</f>
        <v>No</v>
      </c>
      <c r="S904" s="3">
        <f>VLOOKUP(A904,HR_Metrics_Raw!$1:$1048576,9,FALSE)</f>
        <v>50</v>
      </c>
      <c r="T904" t="str">
        <f>VLOOKUP(A904,HR_Metrics_Raw!$1:$1048576,10,FALSE)</f>
        <v>No</v>
      </c>
      <c r="U904" t="str">
        <f>VLOOKUP(A904,HR_Metrics_Raw!$1:$1048576,11,FALSE)</f>
        <v>No</v>
      </c>
    </row>
    <row r="905" spans="1:21" x14ac:dyDescent="0.35">
      <c r="A905" s="1" t="s">
        <v>1053</v>
      </c>
      <c r="B905" s="1" t="str">
        <f>VLOOKUP(Final_HR_Data!A905,Employee_Master_Raw!$1:$1048576,2,FALSE)</f>
        <v>Rahul Kumar</v>
      </c>
      <c r="C905" s="1" t="str">
        <f>VLOOKUP(A905,Employee_Master_Raw!$1:$1048576,3,FALSE)</f>
        <v>Male</v>
      </c>
      <c r="D905" s="2">
        <f>VLOOKUP(A905,Employee_Master_Raw!$1:$1048576,4,FALSE)</f>
        <v>29</v>
      </c>
      <c r="E905" s="1" t="str">
        <f>VLOOKUP(A905,Employee_Master_Raw!$1:$1048576,5,FALSE)</f>
        <v>Sales</v>
      </c>
      <c r="F905" s="1" t="str">
        <f>VLOOKUP(A905,Employee_Master_Raw!$1:$1048576,6,FALSE)</f>
        <v>Manager</v>
      </c>
      <c r="G905" s="1" t="str">
        <f>VLOOKUP(A905,Employee_Master_Raw!$1:$1048576,7,FALSE)</f>
        <v>Chennai</v>
      </c>
      <c r="H905" s="6">
        <f>IF(VLOOKUP(A905,Employee_Master_Raw!$1:$1048576,8,FALSE)=0,"",VLOOKUP(A905,Employee_Master_Raw!$1:$1048576,8,FALSE))</f>
        <v>44956</v>
      </c>
      <c r="I905" t="str">
        <f>VLOOKUP(A905,Employee_Master_Raw!$1:$1048576,9,FALSE)</f>
        <v>Master's</v>
      </c>
      <c r="J905" s="3">
        <f>VLOOKUP(A905,Employee_Master_Raw!$1:$1048576,10,FALSE)</f>
        <v>2</v>
      </c>
      <c r="K905" t="str">
        <f>VLOOKUP(A905,Employee_Master_Raw!$1:$1048576,11,FALSE)</f>
        <v>Priya Sharma</v>
      </c>
      <c r="L905" s="10">
        <f>VLOOKUP(A905,HR_Metrics_Raw!$1:$1048576,2,FALSE)</f>
        <v>167032</v>
      </c>
      <c r="M905" s="3">
        <f>VLOOKUP(A905,HR_Metrics_Raw!$1:$1048576,3,FALSE)</f>
        <v>3</v>
      </c>
      <c r="N905" s="3">
        <f>VLOOKUP(A905,HR_Metrics_Raw!$1:$1048576,4,FALSE)</f>
        <v>3</v>
      </c>
      <c r="O905" s="12">
        <f>VLOOKUP(A905,HR_Metrics_Raw!$1:$1048576,5,FALSE)</f>
        <v>0.91099999999999992</v>
      </c>
      <c r="P905" s="3">
        <f>VLOOKUP(A905,HR_Metrics_Raw!$1:$1048576,6,FALSE)</f>
        <v>1</v>
      </c>
      <c r="Q905" t="str">
        <f>VLOOKUP(A905,HR_Metrics_Raw!$1:$1048576,7,FALSE)</f>
        <v>Casual</v>
      </c>
      <c r="R905" t="str">
        <f>VLOOKUP(A905,HR_Metrics_Raw!$1:$1048576,8,FALSE)</f>
        <v>Yes</v>
      </c>
      <c r="S905" s="3">
        <f>VLOOKUP(A905,HR_Metrics_Raw!$1:$1048576,9,FALSE)</f>
        <v>73</v>
      </c>
      <c r="T905" t="str">
        <f>VLOOKUP(A905,HR_Metrics_Raw!$1:$1048576,10,FALSE)</f>
        <v>No</v>
      </c>
      <c r="U905" t="str">
        <f>VLOOKUP(A905,HR_Metrics_Raw!$1:$1048576,11,FALSE)</f>
        <v>No</v>
      </c>
    </row>
    <row r="906" spans="1:21" x14ac:dyDescent="0.35">
      <c r="A906" s="1" t="s">
        <v>2596</v>
      </c>
      <c r="B906" s="1" t="str">
        <f>VLOOKUP(Final_HR_Data!A906,Employee_Master_Raw!$1:$1048576,2,FALSE)</f>
        <v>Priya Menon</v>
      </c>
      <c r="C906" s="1" t="str">
        <f>VLOOKUP(A906,Employee_Master_Raw!$1:$1048576,3,FALSE)</f>
        <v>Female</v>
      </c>
      <c r="D906" s="2">
        <f>VLOOKUP(A906,Employee_Master_Raw!$1:$1048576,4,FALSE)</f>
        <v>45</v>
      </c>
      <c r="E906" s="1" t="str">
        <f>VLOOKUP(A906,Employee_Master_Raw!$1:$1048576,5,FALSE)</f>
        <v>Operations</v>
      </c>
      <c r="F906" s="1" t="str">
        <f>VLOOKUP(A906,Employee_Master_Raw!$1:$1048576,6,FALSE)</f>
        <v>Manager</v>
      </c>
      <c r="G906" s="1" t="str">
        <f>VLOOKUP(A906,Employee_Master_Raw!$1:$1048576,7,FALSE)</f>
        <v>Kochi</v>
      </c>
      <c r="H906" s="6">
        <f>IF(VLOOKUP(A906,Employee_Master_Raw!$1:$1048576,8,FALSE)=0,"",VLOOKUP(A906,Employee_Master_Raw!$1:$1048576,8,FALSE))</f>
        <v>43148</v>
      </c>
      <c r="I906" t="str">
        <f>VLOOKUP(A906,Employee_Master_Raw!$1:$1048576,9,FALSE)</f>
        <v>Master's</v>
      </c>
      <c r="J906" s="3">
        <f>VLOOKUP(A906,Employee_Master_Raw!$1:$1048576,10,FALSE)</f>
        <v>10</v>
      </c>
      <c r="K906" t="str">
        <f>VLOOKUP(A906,Employee_Master_Raw!$1:$1048576,11,FALSE)</f>
        <v>Sneha Thomas</v>
      </c>
      <c r="L906" s="10">
        <f>VLOOKUP(A906,HR_Metrics_Raw!$1:$1048576,2,FALSE)</f>
        <v>81525</v>
      </c>
      <c r="M906" s="3">
        <f>VLOOKUP(A906,HR_Metrics_Raw!$1:$1048576,3,FALSE)</f>
        <v>4</v>
      </c>
      <c r="N906" s="3">
        <f>VLOOKUP(A906,HR_Metrics_Raw!$1:$1048576,4,FALSE)</f>
        <v>8</v>
      </c>
      <c r="O906" s="12">
        <f>VLOOKUP(A906,HR_Metrics_Raw!$1:$1048576,5,FALSE)</f>
        <v>0.88300000000000001</v>
      </c>
      <c r="P906" s="3">
        <f>VLOOKUP(A906,HR_Metrics_Raw!$1:$1048576,6,FALSE)</f>
        <v>16</v>
      </c>
      <c r="Q906" t="str">
        <f>VLOOKUP(A906,HR_Metrics_Raw!$1:$1048576,7,FALSE)</f>
        <v>Casual</v>
      </c>
      <c r="R906" t="str">
        <f>VLOOKUP(A906,HR_Metrics_Raw!$1:$1048576,8,FALSE)</f>
        <v>No</v>
      </c>
      <c r="S906" s="3">
        <f>VLOOKUP(A906,HR_Metrics_Raw!$1:$1048576,9,FALSE)</f>
        <v>63</v>
      </c>
      <c r="T906" t="str">
        <f>VLOOKUP(A906,HR_Metrics_Raw!$1:$1048576,10,FALSE)</f>
        <v>Yes</v>
      </c>
      <c r="U906" t="str">
        <f>VLOOKUP(A906,HR_Metrics_Raw!$1:$1048576,11,FALSE)</f>
        <v>No</v>
      </c>
    </row>
    <row r="907" spans="1:21" x14ac:dyDescent="0.35">
      <c r="A907" s="1" t="s">
        <v>2607</v>
      </c>
      <c r="B907" s="1" t="str">
        <f>VLOOKUP(Final_HR_Data!A907,Employee_Master_Raw!$1:$1048576,2,FALSE)</f>
        <v>Arjun Nair</v>
      </c>
      <c r="C907" s="1" t="str">
        <f>VLOOKUP(A907,Employee_Master_Raw!$1:$1048576,3,FALSE)</f>
        <v>Female</v>
      </c>
      <c r="D907" s="2">
        <f>VLOOKUP(A907,Employee_Master_Raw!$1:$1048576,4,FALSE)</f>
        <v>37</v>
      </c>
      <c r="E907" s="1" t="str">
        <f>VLOOKUP(A907,Employee_Master_Raw!$1:$1048576,5,FALSE)</f>
        <v>Sales</v>
      </c>
      <c r="F907" s="1" t="str">
        <f>VLOOKUP(A907,Employee_Master_Raw!$1:$1048576,6,FALSE)</f>
        <v>Executive</v>
      </c>
      <c r="G907" s="1" t="str">
        <f>VLOOKUP(A907,Employee_Master_Raw!$1:$1048576,7,FALSE)</f>
        <v>Bangalore</v>
      </c>
      <c r="H907" s="6">
        <f>IF(VLOOKUP(A907,Employee_Master_Raw!$1:$1048576,8,FALSE)=0,"",VLOOKUP(A907,Employee_Master_Raw!$1:$1048576,8,FALSE))</f>
        <v>43163</v>
      </c>
      <c r="I907" t="str">
        <f>VLOOKUP(A907,Employee_Master_Raw!$1:$1048576,9,FALSE)</f>
        <v>MBA</v>
      </c>
      <c r="J907" s="3">
        <f>VLOOKUP(A907,Employee_Master_Raw!$1:$1048576,10,FALSE)</f>
        <v>3</v>
      </c>
      <c r="K907" t="str">
        <f>VLOOKUP(A907,Employee_Master_Raw!$1:$1048576,11,FALSE)</f>
        <v>Priya Sharma</v>
      </c>
      <c r="L907" s="10">
        <f>VLOOKUP(A907,HR_Metrics_Raw!$1:$1048576,2,FALSE)</f>
        <v>76154</v>
      </c>
      <c r="M907" s="3">
        <f>VLOOKUP(A907,HR_Metrics_Raw!$1:$1048576,3,FALSE)</f>
        <v>1</v>
      </c>
      <c r="N907" s="3">
        <f>VLOOKUP(A907,HR_Metrics_Raw!$1:$1048576,4,FALSE)</f>
        <v>6</v>
      </c>
      <c r="O907" s="12">
        <f>VLOOKUP(A907,HR_Metrics_Raw!$1:$1048576,5,FALSE)</f>
        <v>0.89</v>
      </c>
      <c r="P907" s="3">
        <f>VLOOKUP(A907,HR_Metrics_Raw!$1:$1048576,6,FALSE)</f>
        <v>1</v>
      </c>
      <c r="Q907" t="str">
        <f>VLOOKUP(A907,HR_Metrics_Raw!$1:$1048576,7,FALSE)</f>
        <v>Casual</v>
      </c>
      <c r="R907" t="str">
        <f>VLOOKUP(A907,HR_Metrics_Raw!$1:$1048576,8,FALSE)</f>
        <v>No</v>
      </c>
      <c r="S907" s="3">
        <f>VLOOKUP(A907,HR_Metrics_Raw!$1:$1048576,9,FALSE)</f>
        <v>53</v>
      </c>
      <c r="T907" t="str">
        <f>VLOOKUP(A907,HR_Metrics_Raw!$1:$1048576,10,FALSE)</f>
        <v>No</v>
      </c>
      <c r="U907" t="str">
        <f>VLOOKUP(A907,HR_Metrics_Raw!$1:$1048576,11,FALSE)</f>
        <v>No</v>
      </c>
    </row>
    <row r="908" spans="1:21" x14ac:dyDescent="0.35">
      <c r="A908" s="1" t="s">
        <v>2635</v>
      </c>
      <c r="B908" s="1" t="str">
        <f>VLOOKUP(Final_HR_Data!A908,Employee_Master_Raw!$1:$1048576,2,FALSE)</f>
        <v>Kiran Patel</v>
      </c>
      <c r="C908" s="1" t="str">
        <f>VLOOKUP(A908,Employee_Master_Raw!$1:$1048576,3,FALSE)</f>
        <v>Male</v>
      </c>
      <c r="D908" s="2">
        <f>VLOOKUP(A908,Employee_Master_Raw!$1:$1048576,4,FALSE)</f>
        <v>31</v>
      </c>
      <c r="E908" s="1" t="str">
        <f>VLOOKUP(A908,Employee_Master_Raw!$1:$1048576,5,FALSE)</f>
        <v>Customer Support</v>
      </c>
      <c r="F908" s="1" t="str">
        <f>VLOOKUP(A908,Employee_Master_Raw!$1:$1048576,6,FALSE)</f>
        <v>Specialist</v>
      </c>
      <c r="G908" s="1" t="str">
        <f>VLOOKUP(A908,Employee_Master_Raw!$1:$1048576,7,FALSE)</f>
        <v>Hyderabad</v>
      </c>
      <c r="H908" s="6">
        <f>IF(VLOOKUP(A908,Employee_Master_Raw!$1:$1048576,8,FALSE)=0,"",VLOOKUP(A908,Employee_Master_Raw!$1:$1048576,8,FALSE))</f>
        <v>45712</v>
      </c>
      <c r="I908" t="str">
        <f>VLOOKUP(A908,Employee_Master_Raw!$1:$1048576,9,FALSE)</f>
        <v>Master's</v>
      </c>
      <c r="J908" s="3">
        <f>VLOOKUP(A908,Employee_Master_Raw!$1:$1048576,10,FALSE)</f>
        <v>9</v>
      </c>
      <c r="K908" t="str">
        <f>VLOOKUP(A908,Employee_Master_Raw!$1:$1048576,11,FALSE)</f>
        <v>Anil Menon</v>
      </c>
      <c r="L908" s="10">
        <f>VLOOKUP(A908,HR_Metrics_Raw!$1:$1048576,2,FALSE)</f>
        <v>40618</v>
      </c>
      <c r="M908" s="3">
        <f>VLOOKUP(A908,HR_Metrics_Raw!$1:$1048576,3,FALSE)</f>
        <v>5</v>
      </c>
      <c r="N908" s="3">
        <f>VLOOKUP(A908,HR_Metrics_Raw!$1:$1048576,4,FALSE)</f>
        <v>8</v>
      </c>
      <c r="O908" s="12">
        <f>VLOOKUP(A908,HR_Metrics_Raw!$1:$1048576,5,FALSE)</f>
        <v>0.97400000000000009</v>
      </c>
      <c r="P908" s="3">
        <f>VLOOKUP(A908,HR_Metrics_Raw!$1:$1048576,6,FALSE)</f>
        <v>24</v>
      </c>
      <c r="Q908" t="str">
        <f>VLOOKUP(A908,HR_Metrics_Raw!$1:$1048576,7,FALSE)</f>
        <v>Maternity/Paternity</v>
      </c>
      <c r="R908" t="str">
        <f>VLOOKUP(A908,HR_Metrics_Raw!$1:$1048576,8,FALSE)</f>
        <v>No</v>
      </c>
      <c r="S908" s="3">
        <f>VLOOKUP(A908,HR_Metrics_Raw!$1:$1048576,9,FALSE)</f>
        <v>0</v>
      </c>
      <c r="T908" t="str">
        <f>VLOOKUP(A908,HR_Metrics_Raw!$1:$1048576,10,FALSE)</f>
        <v>No</v>
      </c>
      <c r="U908" t="str">
        <f>VLOOKUP(A908,HR_Metrics_Raw!$1:$1048576,11,FALSE)</f>
        <v>No</v>
      </c>
    </row>
    <row r="909" spans="1:21" x14ac:dyDescent="0.35">
      <c r="A909" s="1" t="s">
        <v>2784</v>
      </c>
      <c r="B909" s="1" t="str">
        <f>VLOOKUP(Final_HR_Data!A909,Employee_Master_Raw!$1:$1048576,2,FALSE)</f>
        <v>Priya Menon</v>
      </c>
      <c r="C909" s="1" t="str">
        <f>VLOOKUP(A909,Employee_Master_Raw!$1:$1048576,3,FALSE)</f>
        <v>Female</v>
      </c>
      <c r="D909" s="2">
        <f>VLOOKUP(A909,Employee_Master_Raw!$1:$1048576,4,FALSE)</f>
        <v>26</v>
      </c>
      <c r="E909" s="1" t="str">
        <f>VLOOKUP(A909,Employee_Master_Raw!$1:$1048576,5,FALSE)</f>
        <v>Finance</v>
      </c>
      <c r="F909" s="1" t="str">
        <f>VLOOKUP(A909,Employee_Master_Raw!$1:$1048576,6,FALSE)</f>
        <v>Developer</v>
      </c>
      <c r="G909" s="1" t="str">
        <f>VLOOKUP(A909,Employee_Master_Raw!$1:$1048576,7,FALSE)</f>
        <v>Chennai</v>
      </c>
      <c r="H909" s="6">
        <f>IF(VLOOKUP(A909,Employee_Master_Raw!$1:$1048576,8,FALSE)=0,"",VLOOKUP(A909,Employee_Master_Raw!$1:$1048576,8,FALSE))</f>
        <v>43142</v>
      </c>
      <c r="I909" t="str">
        <f>VLOOKUP(A909,Employee_Master_Raw!$1:$1048576,9,FALSE)</f>
        <v>MBA</v>
      </c>
      <c r="J909" s="3">
        <f>VLOOKUP(A909,Employee_Master_Raw!$1:$1048576,10,FALSE)</f>
        <v>7</v>
      </c>
      <c r="K909" t="str">
        <f>VLOOKUP(A909,Employee_Master_Raw!$1:$1048576,11,FALSE)</f>
        <v>Anil Menon</v>
      </c>
      <c r="L909" s="10">
        <f>VLOOKUP(A909,HR_Metrics_Raw!$1:$1048576,2,FALSE)</f>
        <v>49305</v>
      </c>
      <c r="M909" s="3">
        <f>VLOOKUP(A909,HR_Metrics_Raw!$1:$1048576,3,FALSE)</f>
        <v>3</v>
      </c>
      <c r="N909" s="3">
        <f>VLOOKUP(A909,HR_Metrics_Raw!$1:$1048576,4,FALSE)</f>
        <v>2</v>
      </c>
      <c r="O909" s="12">
        <f>VLOOKUP(A909,HR_Metrics_Raw!$1:$1048576,5,FALSE)</f>
        <v>0.94799999999999995</v>
      </c>
      <c r="P909" s="3">
        <f>VLOOKUP(A909,HR_Metrics_Raw!$1:$1048576,6,FALSE)</f>
        <v>6</v>
      </c>
      <c r="Q909" t="str">
        <f>VLOOKUP(A909,HR_Metrics_Raw!$1:$1048576,7,FALSE)</f>
        <v>Earned</v>
      </c>
      <c r="R909" t="str">
        <f>VLOOKUP(A909,HR_Metrics_Raw!$1:$1048576,8,FALSE)</f>
        <v>Yes</v>
      </c>
      <c r="S909" s="3">
        <f>VLOOKUP(A909,HR_Metrics_Raw!$1:$1048576,9,FALSE)</f>
        <v>47</v>
      </c>
      <c r="T909" t="str">
        <f>VLOOKUP(A909,HR_Metrics_Raw!$1:$1048576,10,FALSE)</f>
        <v>No</v>
      </c>
      <c r="U909" t="str">
        <f>VLOOKUP(A909,HR_Metrics_Raw!$1:$1048576,11,FALSE)</f>
        <v>No</v>
      </c>
    </row>
    <row r="910" spans="1:21" x14ac:dyDescent="0.35">
      <c r="A910" s="1" t="s">
        <v>1696</v>
      </c>
      <c r="B910" s="1" t="str">
        <f>VLOOKUP(Final_HR_Data!A910,Employee_Master_Raw!$1:$1048576,2,FALSE)</f>
        <v>Ananya Sharma</v>
      </c>
      <c r="C910" s="1" t="str">
        <f>VLOOKUP(A910,Employee_Master_Raw!$1:$1048576,3,FALSE)</f>
        <v>Female</v>
      </c>
      <c r="D910" s="2">
        <f>VLOOKUP(A910,Employee_Master_Raw!$1:$1048576,4,FALSE)</f>
        <v>27</v>
      </c>
      <c r="E910" s="1" t="str">
        <f>VLOOKUP(A910,Employee_Master_Raw!$1:$1048576,5,FALSE)</f>
        <v>Customer Support</v>
      </c>
      <c r="F910" s="1" t="str">
        <f>VLOOKUP(A910,Employee_Master_Raw!$1:$1048576,6,FALSE)</f>
        <v>Developer</v>
      </c>
      <c r="G910" s="1" t="str">
        <f>VLOOKUP(A910,Employee_Master_Raw!$1:$1048576,7,FALSE)</f>
        <v>Bangalore</v>
      </c>
      <c r="H910" s="6">
        <f>IF(VLOOKUP(A910,Employee_Master_Raw!$1:$1048576,8,FALSE)=0,"",VLOOKUP(A910,Employee_Master_Raw!$1:$1048576,8,FALSE))</f>
        <v>43030</v>
      </c>
      <c r="I910" t="str">
        <f>VLOOKUP(A910,Employee_Master_Raw!$1:$1048576,9,FALSE)</f>
        <v>MBA</v>
      </c>
      <c r="J910" s="3">
        <f>VLOOKUP(A910,Employee_Master_Raw!$1:$1048576,10,FALSE)</f>
        <v>7</v>
      </c>
      <c r="K910" t="str">
        <f>VLOOKUP(A910,Employee_Master_Raw!$1:$1048576,11,FALSE)</f>
        <v>Priya Sharma</v>
      </c>
      <c r="L910" s="10">
        <f>VLOOKUP(A910,HR_Metrics_Raw!$1:$1048576,2,FALSE)</f>
        <v>149773</v>
      </c>
      <c r="M910" s="3">
        <f>VLOOKUP(A910,HR_Metrics_Raw!$1:$1048576,3,FALSE)</f>
        <v>5</v>
      </c>
      <c r="N910" s="3">
        <f>VLOOKUP(A910,HR_Metrics_Raw!$1:$1048576,4,FALSE)</f>
        <v>9</v>
      </c>
      <c r="O910" s="12">
        <f>VLOOKUP(A910,HR_Metrics_Raw!$1:$1048576,5,FALSE)</f>
        <v>1</v>
      </c>
      <c r="P910" s="3">
        <f>VLOOKUP(A910,HR_Metrics_Raw!$1:$1048576,6,FALSE)</f>
        <v>5</v>
      </c>
      <c r="Q910" t="str">
        <f>VLOOKUP(A910,HR_Metrics_Raw!$1:$1048576,7,FALSE)</f>
        <v>Casual</v>
      </c>
      <c r="R910" t="str">
        <f>VLOOKUP(A910,HR_Metrics_Raw!$1:$1048576,8,FALSE)</f>
        <v>No</v>
      </c>
      <c r="S910" s="3">
        <f>VLOOKUP(A910,HR_Metrics_Raw!$1:$1048576,9,FALSE)</f>
        <v>25</v>
      </c>
      <c r="T910" t="str">
        <f>VLOOKUP(A910,HR_Metrics_Raw!$1:$1048576,10,FALSE)</f>
        <v>No</v>
      </c>
      <c r="U910" t="str">
        <f>VLOOKUP(A910,HR_Metrics_Raw!$1:$1048576,11,FALSE)</f>
        <v>No</v>
      </c>
    </row>
    <row r="911" spans="1:21" x14ac:dyDescent="0.35">
      <c r="A911" s="1" t="s">
        <v>2478</v>
      </c>
      <c r="B911" s="1" t="str">
        <f>VLOOKUP(Final_HR_Data!A911,Employee_Master_Raw!$1:$1048576,2,FALSE)</f>
        <v>Amit Das</v>
      </c>
      <c r="C911" s="1" t="str">
        <f>VLOOKUP(A911,Employee_Master_Raw!$1:$1048576,3,FALSE)</f>
        <v>Female</v>
      </c>
      <c r="D911" s="2">
        <f>VLOOKUP(A911,Employee_Master_Raw!$1:$1048576,4,FALSE)</f>
        <v>47</v>
      </c>
      <c r="E911" s="1" t="str">
        <f>VLOOKUP(A911,Employee_Master_Raw!$1:$1048576,5,FALSE)</f>
        <v>Finance</v>
      </c>
      <c r="F911" s="1" t="str">
        <f>VLOOKUP(A911,Employee_Master_Raw!$1:$1048576,6,FALSE)</f>
        <v>Specialist</v>
      </c>
      <c r="G911" s="1" t="str">
        <f>VLOOKUP(A911,Employee_Master_Raw!$1:$1048576,7,FALSE)</f>
        <v>Delhi</v>
      </c>
      <c r="H911" s="6">
        <f>IF(VLOOKUP(A911,Employee_Master_Raw!$1:$1048576,8,FALSE)=0,"",VLOOKUP(A911,Employee_Master_Raw!$1:$1048576,8,FALSE))</f>
        <v>43091</v>
      </c>
      <c r="I911" t="str">
        <f>VLOOKUP(A911,Employee_Master_Raw!$1:$1048576,9,FALSE)</f>
        <v>MCA</v>
      </c>
      <c r="J911" s="3">
        <f>VLOOKUP(A911,Employee_Master_Raw!$1:$1048576,10,FALSE)</f>
        <v>11</v>
      </c>
      <c r="K911" t="str">
        <f>VLOOKUP(A911,Employee_Master_Raw!$1:$1048576,11,FALSE)</f>
        <v>Priya Sharma</v>
      </c>
      <c r="L911" s="10">
        <f>VLOOKUP(A911,HR_Metrics_Raw!$1:$1048576,2,FALSE)</f>
        <v>98811</v>
      </c>
      <c r="M911" s="3">
        <f>VLOOKUP(A911,HR_Metrics_Raw!$1:$1048576,3,FALSE)</f>
        <v>3</v>
      </c>
      <c r="N911" s="3">
        <f>VLOOKUP(A911,HR_Metrics_Raw!$1:$1048576,4,FALSE)</f>
        <v>2</v>
      </c>
      <c r="O911" s="12">
        <f>VLOOKUP(A911,HR_Metrics_Raw!$1:$1048576,5,FALSE)</f>
        <v>0.88900000000000001</v>
      </c>
      <c r="P911" s="3">
        <f>VLOOKUP(A911,HR_Metrics_Raw!$1:$1048576,6,FALSE)</f>
        <v>7</v>
      </c>
      <c r="Q911" t="str">
        <f>VLOOKUP(A911,HR_Metrics_Raw!$1:$1048576,7,FALSE)</f>
        <v>Unpaid</v>
      </c>
      <c r="R911" t="str">
        <f>VLOOKUP(A911,HR_Metrics_Raw!$1:$1048576,8,FALSE)</f>
        <v>No</v>
      </c>
      <c r="S911" s="3">
        <f>VLOOKUP(A911,HR_Metrics_Raw!$1:$1048576,9,FALSE)</f>
        <v>4</v>
      </c>
      <c r="T911" t="str">
        <f>VLOOKUP(A911,HR_Metrics_Raw!$1:$1048576,10,FALSE)</f>
        <v>No</v>
      </c>
      <c r="U911" t="str">
        <f>VLOOKUP(A911,HR_Metrics_Raw!$1:$1048576,11,FALSE)</f>
        <v>No</v>
      </c>
    </row>
    <row r="912" spans="1:21" x14ac:dyDescent="0.35">
      <c r="A912" s="1" t="s">
        <v>921</v>
      </c>
      <c r="B912" s="1" t="str">
        <f>VLOOKUP(Final_HR_Data!A912,Employee_Master_Raw!$1:$1048576,2,FALSE)</f>
        <v>Sneha Iyer</v>
      </c>
      <c r="C912" s="1" t="str">
        <f>VLOOKUP(A912,Employee_Master_Raw!$1:$1048576,3,FALSE)</f>
        <v>Female</v>
      </c>
      <c r="D912" s="2">
        <f>VLOOKUP(A912,Employee_Master_Raw!$1:$1048576,4,FALSE)</f>
        <v>34</v>
      </c>
      <c r="E912" s="1" t="str">
        <f>VLOOKUP(A912,Employee_Master_Raw!$1:$1048576,5,FALSE)</f>
        <v>Sales</v>
      </c>
      <c r="F912" s="1" t="str">
        <f>VLOOKUP(A912,Employee_Master_Raw!$1:$1048576,6,FALSE)</f>
        <v>Specialist</v>
      </c>
      <c r="G912" s="1" t="str">
        <f>VLOOKUP(A912,Employee_Master_Raw!$1:$1048576,7,FALSE)</f>
        <v>Delhi</v>
      </c>
      <c r="H912" s="6" t="str">
        <f>IF(VLOOKUP(A912,Employee_Master_Raw!$1:$1048576,8,FALSE)=0,"",VLOOKUP(A912,Employee_Master_Raw!$1:$1048576,8,FALSE))</f>
        <v/>
      </c>
      <c r="I912" t="str">
        <f>VLOOKUP(A912,Employee_Master_Raw!$1:$1048576,9,FALSE)</f>
        <v>MCA</v>
      </c>
      <c r="J912" s="3">
        <f>VLOOKUP(A912,Employee_Master_Raw!$1:$1048576,10,FALSE)</f>
        <v>2</v>
      </c>
      <c r="K912" t="str">
        <f>VLOOKUP(A912,Employee_Master_Raw!$1:$1048576,11,FALSE)</f>
        <v>Sneha Thomas</v>
      </c>
      <c r="L912" s="10">
        <f>VLOOKUP(A912,HR_Metrics_Raw!$1:$1048576,2,FALSE)</f>
        <v>157366</v>
      </c>
      <c r="M912" s="3">
        <f>VLOOKUP(A912,HR_Metrics_Raw!$1:$1048576,3,FALSE)</f>
        <v>1</v>
      </c>
      <c r="N912" s="3">
        <f>VLOOKUP(A912,HR_Metrics_Raw!$1:$1048576,4,FALSE)</f>
        <v>1</v>
      </c>
      <c r="O912" s="12">
        <f>VLOOKUP(A912,HR_Metrics_Raw!$1:$1048576,5,FALSE)</f>
        <v>1</v>
      </c>
      <c r="P912" s="3">
        <f>VLOOKUP(A912,HR_Metrics_Raw!$1:$1048576,6,FALSE)</f>
        <v>16</v>
      </c>
      <c r="Q912" t="str">
        <f>VLOOKUP(A912,HR_Metrics_Raw!$1:$1048576,7,FALSE)</f>
        <v>Earned</v>
      </c>
      <c r="R912" t="str">
        <f>VLOOKUP(A912,HR_Metrics_Raw!$1:$1048576,8,FALSE)</f>
        <v>No</v>
      </c>
      <c r="S912" s="3">
        <f>VLOOKUP(A912,HR_Metrics_Raw!$1:$1048576,9,FALSE)</f>
        <v>69</v>
      </c>
      <c r="T912" t="str">
        <f>VLOOKUP(A912,HR_Metrics_Raw!$1:$1048576,10,FALSE)</f>
        <v>No</v>
      </c>
      <c r="U912" t="str">
        <f>VLOOKUP(A912,HR_Metrics_Raw!$1:$1048576,11,FALSE)</f>
        <v>No</v>
      </c>
    </row>
    <row r="913" spans="1:21" x14ac:dyDescent="0.35">
      <c r="A913" s="1" t="s">
        <v>2442</v>
      </c>
      <c r="B913" s="1" t="str">
        <f>VLOOKUP(Final_HR_Data!A913,Employee_Master_Raw!$1:$1048576,2,FALSE)</f>
        <v>Ananya Sharma</v>
      </c>
      <c r="C913" s="1" t="str">
        <f>VLOOKUP(A913,Employee_Master_Raw!$1:$1048576,3,FALSE)</f>
        <v>Male</v>
      </c>
      <c r="D913" s="2">
        <f>VLOOKUP(A913,Employee_Master_Raw!$1:$1048576,4,FALSE)</f>
        <v>58</v>
      </c>
      <c r="E913" s="1" t="str">
        <f>VLOOKUP(A913,Employee_Master_Raw!$1:$1048576,5,FALSE)</f>
        <v>Finance</v>
      </c>
      <c r="F913" s="1" t="str">
        <f>VLOOKUP(A913,Employee_Master_Raw!$1:$1048576,6,FALSE)</f>
        <v>Analyst</v>
      </c>
      <c r="G913" s="1" t="str">
        <f>VLOOKUP(A913,Employee_Master_Raw!$1:$1048576,7,FALSE)</f>
        <v>Chennai</v>
      </c>
      <c r="H913" s="6">
        <f>IF(VLOOKUP(A913,Employee_Master_Raw!$1:$1048576,8,FALSE)=0,"",VLOOKUP(A913,Employee_Master_Raw!$1:$1048576,8,FALSE))</f>
        <v>42476</v>
      </c>
      <c r="I913" t="str">
        <f>VLOOKUP(A913,Employee_Master_Raw!$1:$1048576,9,FALSE)</f>
        <v>Bachelor's</v>
      </c>
      <c r="J913" s="3">
        <f>VLOOKUP(A913,Employee_Master_Raw!$1:$1048576,10,FALSE)</f>
        <v>10</v>
      </c>
      <c r="K913" t="str">
        <f>VLOOKUP(A913,Employee_Master_Raw!$1:$1048576,11,FALSE)</f>
        <v>Anil Menon</v>
      </c>
      <c r="L913" s="10">
        <f>VLOOKUP(A913,HR_Metrics_Raw!$1:$1048576,2,FALSE)</f>
        <v>58727</v>
      </c>
      <c r="M913" s="3">
        <f>VLOOKUP(A913,HR_Metrics_Raw!$1:$1048576,3,FALSE)</f>
        <v>2</v>
      </c>
      <c r="N913" s="3">
        <f>VLOOKUP(A913,HR_Metrics_Raw!$1:$1048576,4,FALSE)</f>
        <v>1</v>
      </c>
      <c r="O913" s="12">
        <f>VLOOKUP(A913,HR_Metrics_Raw!$1:$1048576,5,FALSE)</f>
        <v>0.93200000000000005</v>
      </c>
      <c r="P913" s="3">
        <f>VLOOKUP(A913,HR_Metrics_Raw!$1:$1048576,6,FALSE)</f>
        <v>14</v>
      </c>
      <c r="Q913" t="str">
        <f>VLOOKUP(A913,HR_Metrics_Raw!$1:$1048576,7,FALSE)</f>
        <v>Earned</v>
      </c>
      <c r="R913" t="str">
        <f>VLOOKUP(A913,HR_Metrics_Raw!$1:$1048576,8,FALSE)</f>
        <v>No</v>
      </c>
      <c r="S913" s="3">
        <f>VLOOKUP(A913,HR_Metrics_Raw!$1:$1048576,9,FALSE)</f>
        <v>53</v>
      </c>
      <c r="T913" t="str">
        <f>VLOOKUP(A913,HR_Metrics_Raw!$1:$1048576,10,FALSE)</f>
        <v>No</v>
      </c>
      <c r="U913" t="str">
        <f>VLOOKUP(A913,HR_Metrics_Raw!$1:$1048576,11,FALSE)</f>
        <v>No</v>
      </c>
    </row>
    <row r="914" spans="1:21" x14ac:dyDescent="0.35">
      <c r="A914" s="1" t="s">
        <v>1105</v>
      </c>
      <c r="B914" s="1" t="str">
        <f>VLOOKUP(Final_HR_Data!A914,Employee_Master_Raw!$1:$1048576,2,FALSE)</f>
        <v>Amit Das</v>
      </c>
      <c r="C914" s="1" t="str">
        <f>VLOOKUP(A914,Employee_Master_Raw!$1:$1048576,3,FALSE)</f>
        <v>Female</v>
      </c>
      <c r="D914" s="2">
        <f>VLOOKUP(A914,Employee_Master_Raw!$1:$1048576,4,FALSE)</f>
        <v>39</v>
      </c>
      <c r="E914" s="1" t="str">
        <f>VLOOKUP(A914,Employee_Master_Raw!$1:$1048576,5,FALSE)</f>
        <v>Operations</v>
      </c>
      <c r="F914" s="1" t="str">
        <f>VLOOKUP(A914,Employee_Master_Raw!$1:$1048576,6,FALSE)</f>
        <v>Analyst</v>
      </c>
      <c r="G914" s="1" t="str">
        <f>VLOOKUP(A914,Employee_Master_Raw!$1:$1048576,7,FALSE)</f>
        <v>Hyderabad</v>
      </c>
      <c r="H914" s="6">
        <f>IF(VLOOKUP(A914,Employee_Master_Raw!$1:$1048576,8,FALSE)=0,"",VLOOKUP(A914,Employee_Master_Raw!$1:$1048576,8,FALSE))</f>
        <v>45689</v>
      </c>
      <c r="I914" t="str">
        <f>VLOOKUP(A914,Employee_Master_Raw!$1:$1048576,9,FALSE)</f>
        <v>Bachelor's</v>
      </c>
      <c r="J914" s="3">
        <f>VLOOKUP(A914,Employee_Master_Raw!$1:$1048576,10,FALSE)</f>
        <v>6</v>
      </c>
      <c r="K914" t="str">
        <f>VLOOKUP(A914,Employee_Master_Raw!$1:$1048576,11,FALSE)</f>
        <v>Rahul Nair</v>
      </c>
      <c r="L914" s="10">
        <f>VLOOKUP(A914,HR_Metrics_Raw!$1:$1048576,2,FALSE)</f>
        <v>142245</v>
      </c>
      <c r="M914" s="3">
        <f>VLOOKUP(A914,HR_Metrics_Raw!$1:$1048576,3,FALSE)</f>
        <v>5</v>
      </c>
      <c r="N914" s="3">
        <f>VLOOKUP(A914,HR_Metrics_Raw!$1:$1048576,4,FALSE)</f>
        <v>2</v>
      </c>
      <c r="O914" s="12">
        <f>VLOOKUP(A914,HR_Metrics_Raw!$1:$1048576,5,FALSE)</f>
        <v>0.91</v>
      </c>
      <c r="P914" s="3">
        <f>VLOOKUP(A914,HR_Metrics_Raw!$1:$1048576,6,FALSE)</f>
        <v>25</v>
      </c>
      <c r="Q914" t="str">
        <f>VLOOKUP(A914,HR_Metrics_Raw!$1:$1048576,7,FALSE)</f>
        <v>Sick</v>
      </c>
      <c r="R914" t="str">
        <f>VLOOKUP(A914,HR_Metrics_Raw!$1:$1048576,8,FALSE)</f>
        <v>No</v>
      </c>
      <c r="S914" s="3">
        <f>VLOOKUP(A914,HR_Metrics_Raw!$1:$1048576,9,FALSE)</f>
        <v>59</v>
      </c>
      <c r="T914" t="str">
        <f>VLOOKUP(A914,HR_Metrics_Raw!$1:$1048576,10,FALSE)</f>
        <v>No</v>
      </c>
      <c r="U914" t="str">
        <f>VLOOKUP(A914,HR_Metrics_Raw!$1:$1048576,11,FALSE)</f>
        <v>Yes</v>
      </c>
    </row>
    <row r="915" spans="1:21" x14ac:dyDescent="0.35">
      <c r="A915" s="1" t="s">
        <v>1541</v>
      </c>
      <c r="B915" s="1" t="str">
        <f>VLOOKUP(Final_HR_Data!A915,Employee_Master_Raw!$1:$1048576,2,FALSE)</f>
        <v>Rahul Kumar</v>
      </c>
      <c r="C915" s="1" t="str">
        <f>VLOOKUP(A915,Employee_Master_Raw!$1:$1048576,3,FALSE)</f>
        <v>Male</v>
      </c>
      <c r="D915" s="2">
        <f>VLOOKUP(A915,Employee_Master_Raw!$1:$1048576,4,FALSE)</f>
        <v>21</v>
      </c>
      <c r="E915" s="1" t="str">
        <f>VLOOKUP(A915,Employee_Master_Raw!$1:$1048576,5,FALSE)</f>
        <v>Customer Support</v>
      </c>
      <c r="F915" s="1" t="str">
        <f>VLOOKUP(A915,Employee_Master_Raw!$1:$1048576,6,FALSE)</f>
        <v>Specialist</v>
      </c>
      <c r="G915" s="1" t="str">
        <f>VLOOKUP(A915,Employee_Master_Raw!$1:$1048576,7,FALSE)</f>
        <v>Mumbai</v>
      </c>
      <c r="H915" s="6">
        <f>IF(VLOOKUP(A915,Employee_Master_Raw!$1:$1048576,8,FALSE)=0,"",VLOOKUP(A915,Employee_Master_Raw!$1:$1048576,8,FALSE))</f>
        <v>43950</v>
      </c>
      <c r="I915" t="str">
        <f>VLOOKUP(A915,Employee_Master_Raw!$1:$1048576,9,FALSE)</f>
        <v>Master's</v>
      </c>
      <c r="J915" s="3">
        <f>VLOOKUP(A915,Employee_Master_Raw!$1:$1048576,10,FALSE)</f>
        <v>5</v>
      </c>
      <c r="K915" t="str">
        <f>VLOOKUP(A915,Employee_Master_Raw!$1:$1048576,11,FALSE)</f>
        <v>Anil Menon</v>
      </c>
      <c r="L915" s="10">
        <f>VLOOKUP(A915,HR_Metrics_Raw!$1:$1048576,2,FALSE)</f>
        <v>130008</v>
      </c>
      <c r="M915" s="3">
        <f>VLOOKUP(A915,HR_Metrics_Raw!$1:$1048576,3,FALSE)</f>
        <v>5</v>
      </c>
      <c r="N915" s="3">
        <f>VLOOKUP(A915,HR_Metrics_Raw!$1:$1048576,4,FALSE)</f>
        <v>9</v>
      </c>
      <c r="O915" s="12">
        <f>VLOOKUP(A915,HR_Metrics_Raw!$1:$1048576,5,FALSE)</f>
        <v>0.86099999999999999</v>
      </c>
      <c r="P915" s="3">
        <f>VLOOKUP(A915,HR_Metrics_Raw!$1:$1048576,6,FALSE)</f>
        <v>0</v>
      </c>
      <c r="Q915" t="str">
        <f>VLOOKUP(A915,HR_Metrics_Raw!$1:$1048576,7,FALSE)</f>
        <v>Earned</v>
      </c>
      <c r="R915" t="str">
        <f>VLOOKUP(A915,HR_Metrics_Raw!$1:$1048576,8,FALSE)</f>
        <v>Yes</v>
      </c>
      <c r="S915" s="3">
        <f>VLOOKUP(A915,HR_Metrics_Raw!$1:$1048576,9,FALSE)</f>
        <v>8</v>
      </c>
      <c r="T915" t="str">
        <f>VLOOKUP(A915,HR_Metrics_Raw!$1:$1048576,10,FALSE)</f>
        <v>Yes</v>
      </c>
      <c r="U915" t="str">
        <f>VLOOKUP(A915,HR_Metrics_Raw!$1:$1048576,11,FALSE)</f>
        <v>No</v>
      </c>
    </row>
    <row r="916" spans="1:21" x14ac:dyDescent="0.35">
      <c r="A916" s="1" t="s">
        <v>669</v>
      </c>
      <c r="B916" s="1" t="str">
        <f>VLOOKUP(Final_HR_Data!A916,Employee_Master_Raw!$1:$1048576,2,FALSE)</f>
        <v>Ananya Sharma</v>
      </c>
      <c r="C916" s="1" t="str">
        <f>VLOOKUP(A916,Employee_Master_Raw!$1:$1048576,3,FALSE)</f>
        <v>Male</v>
      </c>
      <c r="D916" s="2">
        <f>VLOOKUP(A916,Employee_Master_Raw!$1:$1048576,4,FALSE)</f>
        <v>54</v>
      </c>
      <c r="E916" s="1" t="str">
        <f>VLOOKUP(A916,Employee_Master_Raw!$1:$1048576,5,FALSE)</f>
        <v>Sales</v>
      </c>
      <c r="F916" s="1" t="str">
        <f>VLOOKUP(A916,Employee_Master_Raw!$1:$1048576,6,FALSE)</f>
        <v>Manager</v>
      </c>
      <c r="G916" s="1" t="str">
        <f>VLOOKUP(A916,Employee_Master_Raw!$1:$1048576,7,FALSE)</f>
        <v>Bangalore</v>
      </c>
      <c r="H916" s="6">
        <f>IF(VLOOKUP(A916,Employee_Master_Raw!$1:$1048576,8,FALSE)=0,"",VLOOKUP(A916,Employee_Master_Raw!$1:$1048576,8,FALSE))</f>
        <v>45121</v>
      </c>
      <c r="I916" t="str">
        <f>VLOOKUP(A916,Employee_Master_Raw!$1:$1048576,9,FALSE)</f>
        <v>Master's</v>
      </c>
      <c r="J916" s="3">
        <f>VLOOKUP(A916,Employee_Master_Raw!$1:$1048576,10,FALSE)</f>
        <v>10</v>
      </c>
      <c r="K916" t="str">
        <f>VLOOKUP(A916,Employee_Master_Raw!$1:$1048576,11,FALSE)</f>
        <v>Rahul Nair</v>
      </c>
      <c r="L916" s="10">
        <f>VLOOKUP(A916,HR_Metrics_Raw!$1:$1048576,2,FALSE)</f>
        <v>154264</v>
      </c>
      <c r="M916" s="3">
        <f>VLOOKUP(A916,HR_Metrics_Raw!$1:$1048576,3,FALSE)</f>
        <v>3</v>
      </c>
      <c r="N916" s="3">
        <f>VLOOKUP(A916,HR_Metrics_Raw!$1:$1048576,4,FALSE)</f>
        <v>7</v>
      </c>
      <c r="O916" s="12">
        <f>VLOOKUP(A916,HR_Metrics_Raw!$1:$1048576,5,FALSE)</f>
        <v>0.87</v>
      </c>
      <c r="P916" s="3">
        <f>VLOOKUP(A916,HR_Metrics_Raw!$1:$1048576,6,FALSE)</f>
        <v>6</v>
      </c>
      <c r="Q916" t="str">
        <f>VLOOKUP(A916,HR_Metrics_Raw!$1:$1048576,7,FALSE)</f>
        <v>Maternity/Paternity</v>
      </c>
      <c r="R916" t="str">
        <f>VLOOKUP(A916,HR_Metrics_Raw!$1:$1048576,8,FALSE)</f>
        <v>No</v>
      </c>
      <c r="S916" s="3">
        <f>VLOOKUP(A916,HR_Metrics_Raw!$1:$1048576,9,FALSE)</f>
        <v>28</v>
      </c>
      <c r="T916" t="str">
        <f>VLOOKUP(A916,HR_Metrics_Raw!$1:$1048576,10,FALSE)</f>
        <v>No</v>
      </c>
      <c r="U916" t="str">
        <f>VLOOKUP(A916,HR_Metrics_Raw!$1:$1048576,11,FALSE)</f>
        <v>No</v>
      </c>
    </row>
    <row r="917" spans="1:21" x14ac:dyDescent="0.35">
      <c r="A917" s="1" t="s">
        <v>643</v>
      </c>
      <c r="B917" s="1" t="str">
        <f>VLOOKUP(Final_HR_Data!A917,Employee_Master_Raw!$1:$1048576,2,FALSE)</f>
        <v>Amit Das</v>
      </c>
      <c r="C917" s="1" t="str">
        <f>VLOOKUP(A917,Employee_Master_Raw!$1:$1048576,3,FALSE)</f>
        <v>Male</v>
      </c>
      <c r="D917" s="2">
        <f>VLOOKUP(A917,Employee_Master_Raw!$1:$1048576,4,FALSE)</f>
        <v>54</v>
      </c>
      <c r="E917" s="1" t="str">
        <f>VLOOKUP(A917,Employee_Master_Raw!$1:$1048576,5,FALSE)</f>
        <v>IT</v>
      </c>
      <c r="F917" s="1" t="str">
        <f>VLOOKUP(A917,Employee_Master_Raw!$1:$1048576,6,FALSE)</f>
        <v>Developer</v>
      </c>
      <c r="G917" s="1" t="str">
        <f>VLOOKUP(A917,Employee_Master_Raw!$1:$1048576,7,FALSE)</f>
        <v>Hyderabad</v>
      </c>
      <c r="H917" s="6">
        <f>IF(VLOOKUP(A917,Employee_Master_Raw!$1:$1048576,8,FALSE)=0,"",VLOOKUP(A917,Employee_Master_Raw!$1:$1048576,8,FALSE))</f>
        <v>44181</v>
      </c>
      <c r="I917" t="str">
        <f>VLOOKUP(A917,Employee_Master_Raw!$1:$1048576,9,FALSE)</f>
        <v>MCA</v>
      </c>
      <c r="J917" s="3">
        <f>VLOOKUP(A917,Employee_Master_Raw!$1:$1048576,10,FALSE)</f>
        <v>10</v>
      </c>
      <c r="K917" t="str">
        <f>VLOOKUP(A917,Employee_Master_Raw!$1:$1048576,11,FALSE)</f>
        <v>Anil Menon</v>
      </c>
      <c r="L917" s="10">
        <f>VLOOKUP(A917,HR_Metrics_Raw!$1:$1048576,2,FALSE)</f>
        <v>33705</v>
      </c>
      <c r="M917" s="3">
        <f>VLOOKUP(A917,HR_Metrics_Raw!$1:$1048576,3,FALSE)</f>
        <v>5</v>
      </c>
      <c r="N917" s="3">
        <f>VLOOKUP(A917,HR_Metrics_Raw!$1:$1048576,4,FALSE)</f>
        <v>4</v>
      </c>
      <c r="O917" s="12">
        <f>VLOOKUP(A917,HR_Metrics_Raw!$1:$1048576,5,FALSE)</f>
        <v>0.96299999999999997</v>
      </c>
      <c r="P917" s="3">
        <f>VLOOKUP(A917,HR_Metrics_Raw!$1:$1048576,6,FALSE)</f>
        <v>9</v>
      </c>
      <c r="Q917" t="str">
        <f>VLOOKUP(A917,HR_Metrics_Raw!$1:$1048576,7,FALSE)</f>
        <v>Unpaid</v>
      </c>
      <c r="R917" t="str">
        <f>VLOOKUP(A917,HR_Metrics_Raw!$1:$1048576,8,FALSE)</f>
        <v>No</v>
      </c>
      <c r="S917" s="3">
        <f>VLOOKUP(A917,HR_Metrics_Raw!$1:$1048576,9,FALSE)</f>
        <v>16</v>
      </c>
      <c r="T917" t="str">
        <f>VLOOKUP(A917,HR_Metrics_Raw!$1:$1048576,10,FALSE)</f>
        <v>No</v>
      </c>
      <c r="U917" t="str">
        <f>VLOOKUP(A917,HR_Metrics_Raw!$1:$1048576,11,FALSE)</f>
        <v>No</v>
      </c>
    </row>
    <row r="918" spans="1:21" x14ac:dyDescent="0.35">
      <c r="A918" s="1" t="s">
        <v>2024</v>
      </c>
      <c r="B918" s="1" t="str">
        <f>VLOOKUP(Final_HR_Data!A918,Employee_Master_Raw!$1:$1048576,2,FALSE)</f>
        <v>Priya Menon</v>
      </c>
      <c r="C918" s="1" t="str">
        <f>VLOOKUP(A918,Employee_Master_Raw!$1:$1048576,3,FALSE)</f>
        <v>Male</v>
      </c>
      <c r="D918" s="2">
        <f>VLOOKUP(A918,Employee_Master_Raw!$1:$1048576,4,FALSE)</f>
        <v>58</v>
      </c>
      <c r="E918" s="1" t="str">
        <f>VLOOKUP(A918,Employee_Master_Raw!$1:$1048576,5,FALSE)</f>
        <v>Unknown</v>
      </c>
      <c r="F918" s="1" t="str">
        <f>VLOOKUP(A918,Employee_Master_Raw!$1:$1048576,6,FALSE)</f>
        <v>Developer</v>
      </c>
      <c r="G918" s="1" t="str">
        <f>VLOOKUP(A918,Employee_Master_Raw!$1:$1048576,7,FALSE)</f>
        <v>Kochi</v>
      </c>
      <c r="H918" s="6">
        <f>IF(VLOOKUP(A918,Employee_Master_Raw!$1:$1048576,8,FALSE)=0,"",VLOOKUP(A918,Employee_Master_Raw!$1:$1048576,8,FALSE))</f>
        <v>43460</v>
      </c>
      <c r="I918" t="str">
        <f>VLOOKUP(A918,Employee_Master_Raw!$1:$1048576,9,FALSE)</f>
        <v>Bachelor's</v>
      </c>
      <c r="J918" s="3">
        <f>VLOOKUP(A918,Employee_Master_Raw!$1:$1048576,10,FALSE)</f>
        <v>19</v>
      </c>
      <c r="K918" t="str">
        <f>VLOOKUP(A918,Employee_Master_Raw!$1:$1048576,11,FALSE)</f>
        <v>Sneha Thomas</v>
      </c>
      <c r="L918" s="10">
        <f>VLOOKUP(A918,HR_Metrics_Raw!$1:$1048576,2,FALSE)</f>
        <v>89594</v>
      </c>
      <c r="M918" s="3">
        <f>VLOOKUP(A918,HR_Metrics_Raw!$1:$1048576,3,FALSE)</f>
        <v>1</v>
      </c>
      <c r="N918" s="3">
        <f>VLOOKUP(A918,HR_Metrics_Raw!$1:$1048576,4,FALSE)</f>
        <v>9</v>
      </c>
      <c r="O918" s="12">
        <f>VLOOKUP(A918,HR_Metrics_Raw!$1:$1048576,5,FALSE)</f>
        <v>0.92700000000000005</v>
      </c>
      <c r="P918" s="3">
        <f>VLOOKUP(A918,HR_Metrics_Raw!$1:$1048576,6,FALSE)</f>
        <v>2</v>
      </c>
      <c r="Q918" t="str">
        <f>VLOOKUP(A918,HR_Metrics_Raw!$1:$1048576,7,FALSE)</f>
        <v>Sick</v>
      </c>
      <c r="R918" t="str">
        <f>VLOOKUP(A918,HR_Metrics_Raw!$1:$1048576,8,FALSE)</f>
        <v>No</v>
      </c>
      <c r="S918" s="3">
        <f>VLOOKUP(A918,HR_Metrics_Raw!$1:$1048576,9,FALSE)</f>
        <v>79</v>
      </c>
      <c r="T918" t="str">
        <f>VLOOKUP(A918,HR_Metrics_Raw!$1:$1048576,10,FALSE)</f>
        <v>No</v>
      </c>
      <c r="U918" t="str">
        <f>VLOOKUP(A918,HR_Metrics_Raw!$1:$1048576,11,FALSE)</f>
        <v>No</v>
      </c>
    </row>
    <row r="919" spans="1:21" x14ac:dyDescent="0.35">
      <c r="A919" s="1" t="s">
        <v>1489</v>
      </c>
      <c r="B919" s="1" t="str">
        <f>VLOOKUP(Final_HR_Data!A919,Employee_Master_Raw!$1:$1048576,2,FALSE)</f>
        <v>Neha Thomas</v>
      </c>
      <c r="C919" s="1" t="str">
        <f>VLOOKUP(A919,Employee_Master_Raw!$1:$1048576,3,FALSE)</f>
        <v>Male</v>
      </c>
      <c r="D919" s="2">
        <f>VLOOKUP(A919,Employee_Master_Raw!$1:$1048576,4,FALSE)</f>
        <v>59</v>
      </c>
      <c r="E919" s="1" t="str">
        <f>VLOOKUP(A919,Employee_Master_Raw!$1:$1048576,5,FALSE)</f>
        <v>IT</v>
      </c>
      <c r="F919" s="1" t="str">
        <f>VLOOKUP(A919,Employee_Master_Raw!$1:$1048576,6,FALSE)</f>
        <v>Analyst</v>
      </c>
      <c r="G919" s="1" t="str">
        <f>VLOOKUP(A919,Employee_Master_Raw!$1:$1048576,7,FALSE)</f>
        <v>Chennai</v>
      </c>
      <c r="H919" s="6">
        <f>IF(VLOOKUP(A919,Employee_Master_Raw!$1:$1048576,8,FALSE)=0,"",VLOOKUP(A919,Employee_Master_Raw!$1:$1048576,8,FALSE))</f>
        <v>44702</v>
      </c>
      <c r="I919" t="str">
        <f>VLOOKUP(A919,Employee_Master_Raw!$1:$1048576,9,FALSE)</f>
        <v>MCA</v>
      </c>
      <c r="J919" s="3">
        <f>VLOOKUP(A919,Employee_Master_Raw!$1:$1048576,10,FALSE)</f>
        <v>6</v>
      </c>
      <c r="K919" t="str">
        <f>VLOOKUP(A919,Employee_Master_Raw!$1:$1048576,11,FALSE)</f>
        <v>Sneha Thomas</v>
      </c>
      <c r="L919" s="10">
        <f>VLOOKUP(A919,HR_Metrics_Raw!$1:$1048576,2,FALSE)</f>
        <v>83433</v>
      </c>
      <c r="M919" s="3">
        <f>VLOOKUP(A919,HR_Metrics_Raw!$1:$1048576,3,FALSE)</f>
        <v>3</v>
      </c>
      <c r="N919" s="3">
        <f>VLOOKUP(A919,HR_Metrics_Raw!$1:$1048576,4,FALSE)</f>
        <v>7</v>
      </c>
      <c r="O919" s="12">
        <f>VLOOKUP(A919,HR_Metrics_Raw!$1:$1048576,5,FALSE)</f>
        <v>0.88</v>
      </c>
      <c r="P919" s="3">
        <f>VLOOKUP(A919,HR_Metrics_Raw!$1:$1048576,6,FALSE)</f>
        <v>11</v>
      </c>
      <c r="Q919" t="str">
        <f>VLOOKUP(A919,HR_Metrics_Raw!$1:$1048576,7,FALSE)</f>
        <v>Maternity/Paternity</v>
      </c>
      <c r="R919" t="str">
        <f>VLOOKUP(A919,HR_Metrics_Raw!$1:$1048576,8,FALSE)</f>
        <v>Yes</v>
      </c>
      <c r="S919" s="3">
        <f>VLOOKUP(A919,HR_Metrics_Raw!$1:$1048576,9,FALSE)</f>
        <v>43</v>
      </c>
      <c r="T919" t="str">
        <f>VLOOKUP(A919,HR_Metrics_Raw!$1:$1048576,10,FALSE)</f>
        <v>No</v>
      </c>
      <c r="U919" t="str">
        <f>VLOOKUP(A919,HR_Metrics_Raw!$1:$1048576,11,FALSE)</f>
        <v>No</v>
      </c>
    </row>
    <row r="920" spans="1:21" x14ac:dyDescent="0.35">
      <c r="A920" s="1" t="s">
        <v>2390</v>
      </c>
      <c r="B920" s="1" t="str">
        <f>VLOOKUP(Final_HR_Data!A920,Employee_Master_Raw!$1:$1048576,2,FALSE)</f>
        <v>Priya Menon</v>
      </c>
      <c r="C920" s="1" t="str">
        <f>VLOOKUP(A920,Employee_Master_Raw!$1:$1048576,3,FALSE)</f>
        <v>Male</v>
      </c>
      <c r="D920" s="2">
        <f>VLOOKUP(A920,Employee_Master_Raw!$1:$1048576,4,FALSE)</f>
        <v>24</v>
      </c>
      <c r="E920" s="1" t="str">
        <f>VLOOKUP(A920,Employee_Master_Raw!$1:$1048576,5,FALSE)</f>
        <v>Operations</v>
      </c>
      <c r="F920" s="1" t="str">
        <f>VLOOKUP(A920,Employee_Master_Raw!$1:$1048576,6,FALSE)</f>
        <v>Executive</v>
      </c>
      <c r="G920" s="1" t="str">
        <f>VLOOKUP(A920,Employee_Master_Raw!$1:$1048576,7,FALSE)</f>
        <v>Kochi</v>
      </c>
      <c r="H920" s="6">
        <f>IF(VLOOKUP(A920,Employee_Master_Raw!$1:$1048576,8,FALSE)=0,"",VLOOKUP(A920,Employee_Master_Raw!$1:$1048576,8,FALSE))</f>
        <v>45908</v>
      </c>
      <c r="I920" t="str">
        <f>VLOOKUP(A920,Employee_Master_Raw!$1:$1048576,9,FALSE)</f>
        <v>MBA</v>
      </c>
      <c r="J920" s="3">
        <f>VLOOKUP(A920,Employee_Master_Raw!$1:$1048576,10,FALSE)</f>
        <v>0</v>
      </c>
      <c r="K920" t="str">
        <f>VLOOKUP(A920,Employee_Master_Raw!$1:$1048576,11,FALSE)</f>
        <v>Priya Sharma</v>
      </c>
      <c r="L920" s="10">
        <f>VLOOKUP(A920,HR_Metrics_Raw!$1:$1048576,2,FALSE)</f>
        <v>70295</v>
      </c>
      <c r="M920" s="3">
        <f>VLOOKUP(A920,HR_Metrics_Raw!$1:$1048576,3,FALSE)</f>
        <v>2</v>
      </c>
      <c r="N920" s="3">
        <f>VLOOKUP(A920,HR_Metrics_Raw!$1:$1048576,4,FALSE)</f>
        <v>1</v>
      </c>
      <c r="O920" s="12">
        <f>VLOOKUP(A920,HR_Metrics_Raw!$1:$1048576,5,FALSE)</f>
        <v>0.82900000000000007</v>
      </c>
      <c r="P920" s="3">
        <f>VLOOKUP(A920,HR_Metrics_Raw!$1:$1048576,6,FALSE)</f>
        <v>27</v>
      </c>
      <c r="Q920" t="str">
        <f>VLOOKUP(A920,HR_Metrics_Raw!$1:$1048576,7,FALSE)</f>
        <v>Unpaid</v>
      </c>
      <c r="R920" t="str">
        <f>VLOOKUP(A920,HR_Metrics_Raw!$1:$1048576,8,FALSE)</f>
        <v>Yes</v>
      </c>
      <c r="S920" s="3">
        <f>VLOOKUP(A920,HR_Metrics_Raw!$1:$1048576,9,FALSE)</f>
        <v>21</v>
      </c>
      <c r="T920" t="str">
        <f>VLOOKUP(A920,HR_Metrics_Raw!$1:$1048576,10,FALSE)</f>
        <v>No</v>
      </c>
      <c r="U920" t="str">
        <f>VLOOKUP(A920,HR_Metrics_Raw!$1:$1048576,11,FALSE)</f>
        <v>No</v>
      </c>
    </row>
    <row r="921" spans="1:21" x14ac:dyDescent="0.35">
      <c r="A921" s="1" t="s">
        <v>2873</v>
      </c>
      <c r="B921" s="1" t="str">
        <f>VLOOKUP(Final_HR_Data!A921,Employee_Master_Raw!$1:$1048576,2,FALSE)</f>
        <v>Sneha Iyer</v>
      </c>
      <c r="C921" s="1" t="str">
        <f>VLOOKUP(A921,Employee_Master_Raw!$1:$1048576,3,FALSE)</f>
        <v>Male</v>
      </c>
      <c r="D921" s="2">
        <f>VLOOKUP(A921,Employee_Master_Raw!$1:$1048576,4,FALSE)</f>
        <v>33</v>
      </c>
      <c r="E921" s="1" t="str">
        <f>VLOOKUP(A921,Employee_Master_Raw!$1:$1048576,5,FALSE)</f>
        <v>Customer Support</v>
      </c>
      <c r="F921" s="1" t="str">
        <f>VLOOKUP(A921,Employee_Master_Raw!$1:$1048576,6,FALSE)</f>
        <v>Manager</v>
      </c>
      <c r="G921" s="1" t="str">
        <f>VLOOKUP(A921,Employee_Master_Raw!$1:$1048576,7,FALSE)</f>
        <v>Delhi</v>
      </c>
      <c r="H921" s="6">
        <f>IF(VLOOKUP(A921,Employee_Master_Raw!$1:$1048576,8,FALSE)=0,"",VLOOKUP(A921,Employee_Master_Raw!$1:$1048576,8,FALSE))</f>
        <v>42560</v>
      </c>
      <c r="I921" t="str">
        <f>VLOOKUP(A921,Employee_Master_Raw!$1:$1048576,9,FALSE)</f>
        <v>MCA</v>
      </c>
      <c r="J921" s="3">
        <f>VLOOKUP(A921,Employee_Master_Raw!$1:$1048576,10,FALSE)</f>
        <v>12</v>
      </c>
      <c r="K921" t="str">
        <f>VLOOKUP(A921,Employee_Master_Raw!$1:$1048576,11,FALSE)</f>
        <v>Priya Sharma</v>
      </c>
      <c r="L921" s="10">
        <f>VLOOKUP(A921,HR_Metrics_Raw!$1:$1048576,2,FALSE)</f>
        <v>103817</v>
      </c>
      <c r="M921" s="3">
        <f>VLOOKUP(A921,HR_Metrics_Raw!$1:$1048576,3,FALSE)</f>
        <v>3</v>
      </c>
      <c r="N921" s="3">
        <f>VLOOKUP(A921,HR_Metrics_Raw!$1:$1048576,4,FALSE)</f>
        <v>6</v>
      </c>
      <c r="O921" s="12">
        <f>VLOOKUP(A921,HR_Metrics_Raw!$1:$1048576,5,FALSE)</f>
        <v>0.88900000000000001</v>
      </c>
      <c r="P921" s="3">
        <f>VLOOKUP(A921,HR_Metrics_Raw!$1:$1048576,6,FALSE)</f>
        <v>4</v>
      </c>
      <c r="Q921" t="str">
        <f>VLOOKUP(A921,HR_Metrics_Raw!$1:$1048576,7,FALSE)</f>
        <v>Unpaid</v>
      </c>
      <c r="R921" t="str">
        <f>VLOOKUP(A921,HR_Metrics_Raw!$1:$1048576,8,FALSE)</f>
        <v>No</v>
      </c>
      <c r="S921" s="3">
        <f>VLOOKUP(A921,HR_Metrics_Raw!$1:$1048576,9,FALSE)</f>
        <v>26</v>
      </c>
      <c r="T921" t="str">
        <f>VLOOKUP(A921,HR_Metrics_Raw!$1:$1048576,10,FALSE)</f>
        <v>No</v>
      </c>
      <c r="U921" t="str">
        <f>VLOOKUP(A921,HR_Metrics_Raw!$1:$1048576,11,FALSE)</f>
        <v>No</v>
      </c>
    </row>
    <row r="922" spans="1:21" x14ac:dyDescent="0.35">
      <c r="A922" s="1" t="s">
        <v>2416</v>
      </c>
      <c r="B922" s="1" t="str">
        <f>VLOOKUP(Final_HR_Data!A922,Employee_Master_Raw!$1:$1048576,2,FALSE)</f>
        <v>Kiran Patel</v>
      </c>
      <c r="C922" s="1" t="str">
        <f>VLOOKUP(A922,Employee_Master_Raw!$1:$1048576,3,FALSE)</f>
        <v>Male</v>
      </c>
      <c r="D922" s="2">
        <f>VLOOKUP(A922,Employee_Master_Raw!$1:$1048576,4,FALSE)</f>
        <v>31</v>
      </c>
      <c r="E922" s="1" t="str">
        <f>VLOOKUP(A922,Employee_Master_Raw!$1:$1048576,5,FALSE)</f>
        <v>HR</v>
      </c>
      <c r="F922" s="1" t="str">
        <f>VLOOKUP(A922,Employee_Master_Raw!$1:$1048576,6,FALSE)</f>
        <v>Executive</v>
      </c>
      <c r="G922" s="1" t="str">
        <f>VLOOKUP(A922,Employee_Master_Raw!$1:$1048576,7,FALSE)</f>
        <v>Delhi</v>
      </c>
      <c r="H922" s="6">
        <f>IF(VLOOKUP(A922,Employee_Master_Raw!$1:$1048576,8,FALSE)=0,"",VLOOKUP(A922,Employee_Master_Raw!$1:$1048576,8,FALSE))</f>
        <v>44689</v>
      </c>
      <c r="I922" t="str">
        <f>VLOOKUP(A922,Employee_Master_Raw!$1:$1048576,9,FALSE)</f>
        <v>MCA</v>
      </c>
      <c r="J922" s="3">
        <f>VLOOKUP(A922,Employee_Master_Raw!$1:$1048576,10,FALSE)</f>
        <v>14</v>
      </c>
      <c r="K922" t="str">
        <f>VLOOKUP(A922,Employee_Master_Raw!$1:$1048576,11,FALSE)</f>
        <v>Rahul Nair</v>
      </c>
      <c r="L922" s="10">
        <f>VLOOKUP(A922,HR_Metrics_Raw!$1:$1048576,2,FALSE)</f>
        <v>25477</v>
      </c>
      <c r="M922" s="3">
        <f>VLOOKUP(A922,HR_Metrics_Raw!$1:$1048576,3,FALSE)</f>
        <v>3</v>
      </c>
      <c r="N922" s="3">
        <f>VLOOKUP(A922,HR_Metrics_Raw!$1:$1048576,4,FALSE)</f>
        <v>7</v>
      </c>
      <c r="O922" s="12">
        <f>VLOOKUP(A922,HR_Metrics_Raw!$1:$1048576,5,FALSE)</f>
        <v>1</v>
      </c>
      <c r="P922" s="3">
        <f>VLOOKUP(A922,HR_Metrics_Raw!$1:$1048576,6,FALSE)</f>
        <v>0</v>
      </c>
      <c r="Q922" t="str">
        <f>VLOOKUP(A922,HR_Metrics_Raw!$1:$1048576,7,FALSE)</f>
        <v>Sick</v>
      </c>
      <c r="R922" t="str">
        <f>VLOOKUP(A922,HR_Metrics_Raw!$1:$1048576,8,FALSE)</f>
        <v>No</v>
      </c>
      <c r="S922" s="3">
        <f>VLOOKUP(A922,HR_Metrics_Raw!$1:$1048576,9,FALSE)</f>
        <v>16</v>
      </c>
      <c r="T922" t="str">
        <f>VLOOKUP(A922,HR_Metrics_Raw!$1:$1048576,10,FALSE)</f>
        <v>Yes</v>
      </c>
      <c r="U922" t="str">
        <f>VLOOKUP(A922,HR_Metrics_Raw!$1:$1048576,11,FALSE)</f>
        <v>No</v>
      </c>
    </row>
    <row r="923" spans="1:21" x14ac:dyDescent="0.35">
      <c r="A923" s="1" t="s">
        <v>2835</v>
      </c>
      <c r="B923" s="1" t="str">
        <f>VLOOKUP(Final_HR_Data!A923,Employee_Master_Raw!$1:$1048576,2,FALSE)</f>
        <v>Priya Menon</v>
      </c>
      <c r="C923" s="1" t="str">
        <f>VLOOKUP(A923,Employee_Master_Raw!$1:$1048576,3,FALSE)</f>
        <v>Female</v>
      </c>
      <c r="D923" s="2">
        <f>VLOOKUP(A923,Employee_Master_Raw!$1:$1048576,4,FALSE)</f>
        <v>42</v>
      </c>
      <c r="E923" s="1" t="str">
        <f>VLOOKUP(A923,Employee_Master_Raw!$1:$1048576,5,FALSE)</f>
        <v>Sales</v>
      </c>
      <c r="F923" s="1" t="str">
        <f>VLOOKUP(A923,Employee_Master_Raw!$1:$1048576,6,FALSE)</f>
        <v>Executive</v>
      </c>
      <c r="G923" s="1" t="str">
        <f>VLOOKUP(A923,Employee_Master_Raw!$1:$1048576,7,FALSE)</f>
        <v>Mumbai</v>
      </c>
      <c r="H923" s="6">
        <f>IF(VLOOKUP(A923,Employee_Master_Raw!$1:$1048576,8,FALSE)=0,"",VLOOKUP(A923,Employee_Master_Raw!$1:$1048576,8,FALSE))</f>
        <v>45114</v>
      </c>
      <c r="I923" t="str">
        <f>VLOOKUP(A923,Employee_Master_Raw!$1:$1048576,9,FALSE)</f>
        <v>Bachelor's</v>
      </c>
      <c r="J923" s="3">
        <f>VLOOKUP(A923,Employee_Master_Raw!$1:$1048576,10,FALSE)</f>
        <v>14</v>
      </c>
      <c r="K923" t="str">
        <f>VLOOKUP(A923,Employee_Master_Raw!$1:$1048576,11,FALSE)</f>
        <v>Priya Sharma</v>
      </c>
      <c r="L923" s="10">
        <f>VLOOKUP(A923,HR_Metrics_Raw!$1:$1048576,2,FALSE)</f>
        <v>131278</v>
      </c>
      <c r="M923" s="3">
        <f>VLOOKUP(A923,HR_Metrics_Raw!$1:$1048576,3,FALSE)</f>
        <v>3</v>
      </c>
      <c r="N923" s="3">
        <f>VLOOKUP(A923,HR_Metrics_Raw!$1:$1048576,4,FALSE)</f>
        <v>2</v>
      </c>
      <c r="O923" s="12">
        <f>VLOOKUP(A923,HR_Metrics_Raw!$1:$1048576,5,FALSE)</f>
        <v>0.83799999999999997</v>
      </c>
      <c r="P923" s="3">
        <f>VLOOKUP(A923,HR_Metrics_Raw!$1:$1048576,6,FALSE)</f>
        <v>15</v>
      </c>
      <c r="Q923" t="str">
        <f>VLOOKUP(A923,HR_Metrics_Raw!$1:$1048576,7,FALSE)</f>
        <v>Casual</v>
      </c>
      <c r="R923" t="str">
        <f>VLOOKUP(A923,HR_Metrics_Raw!$1:$1048576,8,FALSE)</f>
        <v>No</v>
      </c>
      <c r="S923" s="3">
        <f>VLOOKUP(A923,HR_Metrics_Raw!$1:$1048576,9,FALSE)</f>
        <v>59</v>
      </c>
      <c r="T923" t="str">
        <f>VLOOKUP(A923,HR_Metrics_Raw!$1:$1048576,10,FALSE)</f>
        <v>No</v>
      </c>
      <c r="U923" t="str">
        <f>VLOOKUP(A923,HR_Metrics_Raw!$1:$1048576,11,FALSE)</f>
        <v>No</v>
      </c>
    </row>
    <row r="924" spans="1:21" x14ac:dyDescent="0.35">
      <c r="A924" s="1" t="s">
        <v>2999</v>
      </c>
      <c r="B924" s="1" t="str">
        <f>VLOOKUP(Final_HR_Data!A924,Employee_Master_Raw!$1:$1048576,2,FALSE)</f>
        <v>Kiran Patel</v>
      </c>
      <c r="C924" s="1" t="str">
        <f>VLOOKUP(A924,Employee_Master_Raw!$1:$1048576,3,FALSE)</f>
        <v>Female</v>
      </c>
      <c r="D924" s="2">
        <f>VLOOKUP(A924,Employee_Master_Raw!$1:$1048576,4,FALSE)</f>
        <v>39</v>
      </c>
      <c r="E924" s="1" t="str">
        <f>VLOOKUP(A924,Employee_Master_Raw!$1:$1048576,5,FALSE)</f>
        <v>Marketing</v>
      </c>
      <c r="F924" s="1" t="str">
        <f>VLOOKUP(A924,Employee_Master_Raw!$1:$1048576,6,FALSE)</f>
        <v>Executive</v>
      </c>
      <c r="G924" s="1" t="str">
        <f>VLOOKUP(A924,Employee_Master_Raw!$1:$1048576,7,FALSE)</f>
        <v>Kochi</v>
      </c>
      <c r="H924" s="6">
        <f>IF(VLOOKUP(A924,Employee_Master_Raw!$1:$1048576,8,FALSE)=0,"",VLOOKUP(A924,Employee_Master_Raw!$1:$1048576,8,FALSE))</f>
        <v>42929</v>
      </c>
      <c r="I924" t="str">
        <f>VLOOKUP(A924,Employee_Master_Raw!$1:$1048576,9,FALSE)</f>
        <v>MCA</v>
      </c>
      <c r="J924" s="3">
        <f>VLOOKUP(A924,Employee_Master_Raw!$1:$1048576,10,FALSE)</f>
        <v>11</v>
      </c>
      <c r="K924" t="str">
        <f>VLOOKUP(A924,Employee_Master_Raw!$1:$1048576,11,FALSE)</f>
        <v>Anil Menon</v>
      </c>
      <c r="L924" s="10">
        <f>VLOOKUP(A924,HR_Metrics_Raw!$1:$1048576,2,FALSE)</f>
        <v>82860</v>
      </c>
      <c r="M924" s="3">
        <f>VLOOKUP(A924,HR_Metrics_Raw!$1:$1048576,3,FALSE)</f>
        <v>5</v>
      </c>
      <c r="N924" s="3">
        <f>VLOOKUP(A924,HR_Metrics_Raw!$1:$1048576,4,FALSE)</f>
        <v>8</v>
      </c>
      <c r="O924" s="12">
        <f>VLOOKUP(A924,HR_Metrics_Raw!$1:$1048576,5,FALSE)</f>
        <v>0.84499999999999997</v>
      </c>
      <c r="P924" s="3">
        <f>VLOOKUP(A924,HR_Metrics_Raw!$1:$1048576,6,FALSE)</f>
        <v>29</v>
      </c>
      <c r="Q924" t="str">
        <f>VLOOKUP(A924,HR_Metrics_Raw!$1:$1048576,7,FALSE)</f>
        <v>Unpaid</v>
      </c>
      <c r="R924" t="str">
        <f>VLOOKUP(A924,HR_Metrics_Raw!$1:$1048576,8,FALSE)</f>
        <v>No</v>
      </c>
      <c r="S924" s="3">
        <f>VLOOKUP(A924,HR_Metrics_Raw!$1:$1048576,9,FALSE)</f>
        <v>72</v>
      </c>
      <c r="T924" t="str">
        <f>VLOOKUP(A924,HR_Metrics_Raw!$1:$1048576,10,FALSE)</f>
        <v>No</v>
      </c>
      <c r="U924" t="str">
        <f>VLOOKUP(A924,HR_Metrics_Raw!$1:$1048576,11,FALSE)</f>
        <v>No</v>
      </c>
    </row>
    <row r="925" spans="1:21" x14ac:dyDescent="0.35">
      <c r="A925" s="1" t="s">
        <v>2069</v>
      </c>
      <c r="B925" s="1" t="str">
        <f>VLOOKUP(Final_HR_Data!A925,Employee_Master_Raw!$1:$1048576,2,FALSE)</f>
        <v>Amit Das</v>
      </c>
      <c r="C925" s="1" t="str">
        <f>VLOOKUP(A925,Employee_Master_Raw!$1:$1048576,3,FALSE)</f>
        <v>Male</v>
      </c>
      <c r="D925" s="2">
        <f>VLOOKUP(A925,Employee_Master_Raw!$1:$1048576,4,FALSE)</f>
        <v>47</v>
      </c>
      <c r="E925" s="1" t="str">
        <f>VLOOKUP(A925,Employee_Master_Raw!$1:$1048576,5,FALSE)</f>
        <v>Sales</v>
      </c>
      <c r="F925" s="1" t="str">
        <f>VLOOKUP(A925,Employee_Master_Raw!$1:$1048576,6,FALSE)</f>
        <v>Analyst</v>
      </c>
      <c r="G925" s="1" t="str">
        <f>VLOOKUP(A925,Employee_Master_Raw!$1:$1048576,7,FALSE)</f>
        <v>Delhi</v>
      </c>
      <c r="H925" s="6">
        <f>IF(VLOOKUP(A925,Employee_Master_Raw!$1:$1048576,8,FALSE)=0,"",VLOOKUP(A925,Employee_Master_Raw!$1:$1048576,8,FALSE))</f>
        <v>45236</v>
      </c>
      <c r="I925" t="str">
        <f>VLOOKUP(A925,Employee_Master_Raw!$1:$1048576,9,FALSE)</f>
        <v>MCA</v>
      </c>
      <c r="J925" s="3">
        <f>VLOOKUP(A925,Employee_Master_Raw!$1:$1048576,10,FALSE)</f>
        <v>19</v>
      </c>
      <c r="K925" t="str">
        <f>VLOOKUP(A925,Employee_Master_Raw!$1:$1048576,11,FALSE)</f>
        <v>Rahul Nair</v>
      </c>
      <c r="L925" s="10">
        <f>VLOOKUP(A925,HR_Metrics_Raw!$1:$1048576,2,FALSE)</f>
        <v>30888</v>
      </c>
      <c r="M925" s="3">
        <f>VLOOKUP(A925,HR_Metrics_Raw!$1:$1048576,3,FALSE)</f>
        <v>2</v>
      </c>
      <c r="N925" s="3">
        <f>VLOOKUP(A925,HR_Metrics_Raw!$1:$1048576,4,FALSE)</f>
        <v>4</v>
      </c>
      <c r="O925" s="12">
        <f>VLOOKUP(A925,HR_Metrics_Raw!$1:$1048576,5,FALSE)</f>
        <v>0.91099999999999992</v>
      </c>
      <c r="P925" s="3">
        <f>VLOOKUP(A925,HR_Metrics_Raw!$1:$1048576,6,FALSE)</f>
        <v>17</v>
      </c>
      <c r="Q925" t="str">
        <f>VLOOKUP(A925,HR_Metrics_Raw!$1:$1048576,7,FALSE)</f>
        <v>Unpaid</v>
      </c>
      <c r="R925" t="str">
        <f>VLOOKUP(A925,HR_Metrics_Raw!$1:$1048576,8,FALSE)</f>
        <v>Yes</v>
      </c>
      <c r="S925" s="3">
        <f>VLOOKUP(A925,HR_Metrics_Raw!$1:$1048576,9,FALSE)</f>
        <v>22</v>
      </c>
      <c r="T925" t="str">
        <f>VLOOKUP(A925,HR_Metrics_Raw!$1:$1048576,10,FALSE)</f>
        <v>No</v>
      </c>
      <c r="U925" t="str">
        <f>VLOOKUP(A925,HR_Metrics_Raw!$1:$1048576,11,FALSE)</f>
        <v>No</v>
      </c>
    </row>
    <row r="926" spans="1:21" x14ac:dyDescent="0.35">
      <c r="A926" s="1" t="s">
        <v>213</v>
      </c>
      <c r="B926" s="1" t="str">
        <f>VLOOKUP(Final_HR_Data!A926,Employee_Master_Raw!$1:$1048576,2,FALSE)</f>
        <v>Arjun Nair</v>
      </c>
      <c r="C926" s="1" t="str">
        <f>VLOOKUP(A926,Employee_Master_Raw!$1:$1048576,3,FALSE)</f>
        <v>Female</v>
      </c>
      <c r="D926" s="2">
        <f>VLOOKUP(A926,Employee_Master_Raw!$1:$1048576,4,FALSE)</f>
        <v>23</v>
      </c>
      <c r="E926" s="1" t="str">
        <f>VLOOKUP(A926,Employee_Master_Raw!$1:$1048576,5,FALSE)</f>
        <v>Finance</v>
      </c>
      <c r="F926" s="1" t="str">
        <f>VLOOKUP(A926,Employee_Master_Raw!$1:$1048576,6,FALSE)</f>
        <v>Developer</v>
      </c>
      <c r="G926" s="1" t="str">
        <f>VLOOKUP(A926,Employee_Master_Raw!$1:$1048576,7,FALSE)</f>
        <v>Chennai</v>
      </c>
      <c r="H926" s="6" t="str">
        <f>IF(VLOOKUP(A926,Employee_Master_Raw!$1:$1048576,8,FALSE)=0,"",VLOOKUP(A926,Employee_Master_Raw!$1:$1048576,8,FALSE))</f>
        <v/>
      </c>
      <c r="I926" t="str">
        <f>VLOOKUP(A926,Employee_Master_Raw!$1:$1048576,9,FALSE)</f>
        <v>Master's</v>
      </c>
      <c r="J926" s="3">
        <f>VLOOKUP(A926,Employee_Master_Raw!$1:$1048576,10,FALSE)</f>
        <v>10</v>
      </c>
      <c r="K926" t="str">
        <f>VLOOKUP(A926,Employee_Master_Raw!$1:$1048576,11,FALSE)</f>
        <v>Rahul Nair</v>
      </c>
      <c r="L926" s="10">
        <f>VLOOKUP(A926,HR_Metrics_Raw!$1:$1048576,2,FALSE)</f>
        <v>151782</v>
      </c>
      <c r="M926" s="3">
        <f>VLOOKUP(A926,HR_Metrics_Raw!$1:$1048576,3,FALSE)</f>
        <v>2</v>
      </c>
      <c r="N926" s="3">
        <f>VLOOKUP(A926,HR_Metrics_Raw!$1:$1048576,4,FALSE)</f>
        <v>6</v>
      </c>
      <c r="O926" s="12">
        <f>VLOOKUP(A926,HR_Metrics_Raw!$1:$1048576,5,FALSE)</f>
        <v>0.96200000000000008</v>
      </c>
      <c r="P926" s="3">
        <f>VLOOKUP(A926,HR_Metrics_Raw!$1:$1048576,6,FALSE)</f>
        <v>14</v>
      </c>
      <c r="Q926" t="str">
        <f>VLOOKUP(A926,HR_Metrics_Raw!$1:$1048576,7,FALSE)</f>
        <v>Earned</v>
      </c>
      <c r="R926" t="str">
        <f>VLOOKUP(A926,HR_Metrics_Raw!$1:$1048576,8,FALSE)</f>
        <v>No</v>
      </c>
      <c r="S926" s="3">
        <f>VLOOKUP(A926,HR_Metrics_Raw!$1:$1048576,9,FALSE)</f>
        <v>30</v>
      </c>
      <c r="T926" t="str">
        <f>VLOOKUP(A926,HR_Metrics_Raw!$1:$1048576,10,FALSE)</f>
        <v>No</v>
      </c>
      <c r="U926" t="str">
        <f>VLOOKUP(A926,HR_Metrics_Raw!$1:$1048576,11,FALSE)</f>
        <v>No</v>
      </c>
    </row>
    <row r="927" spans="1:21" x14ac:dyDescent="0.35">
      <c r="A927" s="1" t="s">
        <v>1651</v>
      </c>
      <c r="B927" s="1" t="str">
        <f>VLOOKUP(Final_HR_Data!A927,Employee_Master_Raw!$1:$1048576,2,FALSE)</f>
        <v>Neha Thomas</v>
      </c>
      <c r="C927" s="1" t="str">
        <f>VLOOKUP(A927,Employee_Master_Raw!$1:$1048576,3,FALSE)</f>
        <v>Female</v>
      </c>
      <c r="D927" s="2">
        <f>VLOOKUP(A927,Employee_Master_Raw!$1:$1048576,4,FALSE)</f>
        <v>47</v>
      </c>
      <c r="E927" s="1" t="str">
        <f>VLOOKUP(A927,Employee_Master_Raw!$1:$1048576,5,FALSE)</f>
        <v>HR</v>
      </c>
      <c r="F927" s="1" t="str">
        <f>VLOOKUP(A927,Employee_Master_Raw!$1:$1048576,6,FALSE)</f>
        <v>Analyst</v>
      </c>
      <c r="G927" s="1" t="str">
        <f>VLOOKUP(A927,Employee_Master_Raw!$1:$1048576,7,FALSE)</f>
        <v>Pune</v>
      </c>
      <c r="H927" s="6">
        <f>IF(VLOOKUP(A927,Employee_Master_Raw!$1:$1048576,8,FALSE)=0,"",VLOOKUP(A927,Employee_Master_Raw!$1:$1048576,8,FALSE))</f>
        <v>42511</v>
      </c>
      <c r="I927" t="str">
        <f>VLOOKUP(A927,Employee_Master_Raw!$1:$1048576,9,FALSE)</f>
        <v>MBA</v>
      </c>
      <c r="J927" s="3">
        <f>VLOOKUP(A927,Employee_Master_Raw!$1:$1048576,10,FALSE)</f>
        <v>8</v>
      </c>
      <c r="K927" t="str">
        <f>VLOOKUP(A927,Employee_Master_Raw!$1:$1048576,11,FALSE)</f>
        <v>Priya Sharma</v>
      </c>
      <c r="L927" s="10">
        <f>VLOOKUP(A927,HR_Metrics_Raw!$1:$1048576,2,FALSE)</f>
        <v>141840</v>
      </c>
      <c r="M927" s="3">
        <f>VLOOKUP(A927,HR_Metrics_Raw!$1:$1048576,3,FALSE)</f>
        <v>3</v>
      </c>
      <c r="N927" s="3">
        <f>VLOOKUP(A927,HR_Metrics_Raw!$1:$1048576,4,FALSE)</f>
        <v>1</v>
      </c>
      <c r="O927" s="12">
        <f>VLOOKUP(A927,HR_Metrics_Raw!$1:$1048576,5,FALSE)</f>
        <v>0.80700000000000005</v>
      </c>
      <c r="P927" s="3">
        <f>VLOOKUP(A927,HR_Metrics_Raw!$1:$1048576,6,FALSE)</f>
        <v>28</v>
      </c>
      <c r="Q927" t="str">
        <f>VLOOKUP(A927,HR_Metrics_Raw!$1:$1048576,7,FALSE)</f>
        <v>Earned</v>
      </c>
      <c r="R927" t="str">
        <f>VLOOKUP(A927,HR_Metrics_Raw!$1:$1048576,8,FALSE)</f>
        <v>No</v>
      </c>
      <c r="S927" s="3">
        <f>VLOOKUP(A927,HR_Metrics_Raw!$1:$1048576,9,FALSE)</f>
        <v>15</v>
      </c>
      <c r="T927" t="str">
        <f>VLOOKUP(A927,HR_Metrics_Raw!$1:$1048576,10,FALSE)</f>
        <v>No</v>
      </c>
      <c r="U927" t="str">
        <f>VLOOKUP(A927,HR_Metrics_Raw!$1:$1048576,11,FALSE)</f>
        <v>No</v>
      </c>
    </row>
    <row r="928" spans="1:21" x14ac:dyDescent="0.35">
      <c r="A928" s="1" t="s">
        <v>2531</v>
      </c>
      <c r="B928" s="1" t="str">
        <f>VLOOKUP(Final_HR_Data!A928,Employee_Master_Raw!$1:$1048576,2,FALSE)</f>
        <v>Sneha Iyer</v>
      </c>
      <c r="C928" s="1" t="str">
        <f>VLOOKUP(A928,Employee_Master_Raw!$1:$1048576,3,FALSE)</f>
        <v>Female</v>
      </c>
      <c r="D928" s="2">
        <f>VLOOKUP(A928,Employee_Master_Raw!$1:$1048576,4,FALSE)</f>
        <v>58</v>
      </c>
      <c r="E928" s="1" t="str">
        <f>VLOOKUP(A928,Employee_Master_Raw!$1:$1048576,5,FALSE)</f>
        <v>Sales</v>
      </c>
      <c r="F928" s="1" t="str">
        <f>VLOOKUP(A928,Employee_Master_Raw!$1:$1048576,6,FALSE)</f>
        <v>Specialist</v>
      </c>
      <c r="G928" s="1" t="str">
        <f>VLOOKUP(A928,Employee_Master_Raw!$1:$1048576,7,FALSE)</f>
        <v>Pune</v>
      </c>
      <c r="H928" s="6">
        <f>IF(VLOOKUP(A928,Employee_Master_Raw!$1:$1048576,8,FALSE)=0,"",VLOOKUP(A928,Employee_Master_Raw!$1:$1048576,8,FALSE))</f>
        <v>44032</v>
      </c>
      <c r="I928" t="str">
        <f>VLOOKUP(A928,Employee_Master_Raw!$1:$1048576,9,FALSE)</f>
        <v>MCA</v>
      </c>
      <c r="J928" s="3">
        <f>VLOOKUP(A928,Employee_Master_Raw!$1:$1048576,10,FALSE)</f>
        <v>15</v>
      </c>
      <c r="K928" t="str">
        <f>VLOOKUP(A928,Employee_Master_Raw!$1:$1048576,11,FALSE)</f>
        <v>Sneha Thomas</v>
      </c>
      <c r="L928" s="10">
        <f>VLOOKUP(A928,HR_Metrics_Raw!$1:$1048576,2,FALSE)</f>
        <v>136369</v>
      </c>
      <c r="M928" s="3">
        <f>VLOOKUP(A928,HR_Metrics_Raw!$1:$1048576,3,FALSE)</f>
        <v>1</v>
      </c>
      <c r="N928" s="3">
        <f>VLOOKUP(A928,HR_Metrics_Raw!$1:$1048576,4,FALSE)</f>
        <v>7</v>
      </c>
      <c r="O928" s="12">
        <f>VLOOKUP(A928,HR_Metrics_Raw!$1:$1048576,5,FALSE)</f>
        <v>0.86099999999999999</v>
      </c>
      <c r="P928" s="3">
        <f>VLOOKUP(A928,HR_Metrics_Raw!$1:$1048576,6,FALSE)</f>
        <v>23</v>
      </c>
      <c r="Q928" t="str">
        <f>VLOOKUP(A928,HR_Metrics_Raw!$1:$1048576,7,FALSE)</f>
        <v>Maternity/Paternity</v>
      </c>
      <c r="R928" t="str">
        <f>VLOOKUP(A928,HR_Metrics_Raw!$1:$1048576,8,FALSE)</f>
        <v>No</v>
      </c>
      <c r="S928" s="3">
        <f>VLOOKUP(A928,HR_Metrics_Raw!$1:$1048576,9,FALSE)</f>
        <v>78</v>
      </c>
      <c r="T928" t="str">
        <f>VLOOKUP(A928,HR_Metrics_Raw!$1:$1048576,10,FALSE)</f>
        <v>No</v>
      </c>
      <c r="U928" t="str">
        <f>VLOOKUP(A928,HR_Metrics_Raw!$1:$1048576,11,FALSE)</f>
        <v>No</v>
      </c>
    </row>
    <row r="929" spans="1:21" x14ac:dyDescent="0.35">
      <c r="A929" s="1" t="s">
        <v>419</v>
      </c>
      <c r="B929" s="1" t="str">
        <f>VLOOKUP(Final_HR_Data!A929,Employee_Master_Raw!$1:$1048576,2,FALSE)</f>
        <v>Arjun Nair</v>
      </c>
      <c r="C929" s="1" t="str">
        <f>VLOOKUP(A929,Employee_Master_Raw!$1:$1048576,3,FALSE)</f>
        <v>Female</v>
      </c>
      <c r="D929" s="2">
        <f>VLOOKUP(A929,Employee_Master_Raw!$1:$1048576,4,FALSE)</f>
        <v>29</v>
      </c>
      <c r="E929" s="1" t="str">
        <f>VLOOKUP(A929,Employee_Master_Raw!$1:$1048576,5,FALSE)</f>
        <v>IT</v>
      </c>
      <c r="F929" s="1" t="str">
        <f>VLOOKUP(A929,Employee_Master_Raw!$1:$1048576,6,FALSE)</f>
        <v>Executive</v>
      </c>
      <c r="G929" s="1" t="str">
        <f>VLOOKUP(A929,Employee_Master_Raw!$1:$1048576,7,FALSE)</f>
        <v>Pune</v>
      </c>
      <c r="H929" s="6">
        <f>IF(VLOOKUP(A929,Employee_Master_Raw!$1:$1048576,8,FALSE)=0,"",VLOOKUP(A929,Employee_Master_Raw!$1:$1048576,8,FALSE))</f>
        <v>43235</v>
      </c>
      <c r="I929" t="str">
        <f>VLOOKUP(A929,Employee_Master_Raw!$1:$1048576,9,FALSE)</f>
        <v>MCA</v>
      </c>
      <c r="J929" s="3">
        <f>VLOOKUP(A929,Employee_Master_Raw!$1:$1048576,10,FALSE)</f>
        <v>13</v>
      </c>
      <c r="K929" t="str">
        <f>VLOOKUP(A929,Employee_Master_Raw!$1:$1048576,11,FALSE)</f>
        <v>Sneha Thomas</v>
      </c>
      <c r="L929" s="10">
        <f>VLOOKUP(A929,HR_Metrics_Raw!$1:$1048576,2,FALSE)</f>
        <v>135480</v>
      </c>
      <c r="M929" s="3">
        <f>VLOOKUP(A929,HR_Metrics_Raw!$1:$1048576,3,FALSE)</f>
        <v>4</v>
      </c>
      <c r="N929" s="3">
        <f>VLOOKUP(A929,HR_Metrics_Raw!$1:$1048576,4,FALSE)</f>
        <v>5</v>
      </c>
      <c r="O929" s="12">
        <f>VLOOKUP(A929,HR_Metrics_Raw!$1:$1048576,5,FALSE)</f>
        <v>0.89300000000000002</v>
      </c>
      <c r="P929" s="3">
        <f>VLOOKUP(A929,HR_Metrics_Raw!$1:$1048576,6,FALSE)</f>
        <v>25</v>
      </c>
      <c r="Q929" t="str">
        <f>VLOOKUP(A929,HR_Metrics_Raw!$1:$1048576,7,FALSE)</f>
        <v>Unpaid</v>
      </c>
      <c r="R929" t="str">
        <f>VLOOKUP(A929,HR_Metrics_Raw!$1:$1048576,8,FALSE)</f>
        <v>No</v>
      </c>
      <c r="S929" s="3">
        <f>VLOOKUP(A929,HR_Metrics_Raw!$1:$1048576,9,FALSE)</f>
        <v>20</v>
      </c>
      <c r="T929" t="str">
        <f>VLOOKUP(A929,HR_Metrics_Raw!$1:$1048576,10,FALSE)</f>
        <v>No</v>
      </c>
      <c r="U929" t="str">
        <f>VLOOKUP(A929,HR_Metrics_Raw!$1:$1048576,11,FALSE)</f>
        <v>No</v>
      </c>
    </row>
    <row r="930" spans="1:21" x14ac:dyDescent="0.35">
      <c r="A930" s="1" t="s">
        <v>1923</v>
      </c>
      <c r="B930" s="1" t="str">
        <f>VLOOKUP(Final_HR_Data!A930,Employee_Master_Raw!$1:$1048576,2,FALSE)</f>
        <v>Kiran Patel</v>
      </c>
      <c r="C930" s="1" t="str">
        <f>VLOOKUP(A930,Employee_Master_Raw!$1:$1048576,3,FALSE)</f>
        <v>Male</v>
      </c>
      <c r="D930" s="2">
        <f>VLOOKUP(A930,Employee_Master_Raw!$1:$1048576,4,FALSE)</f>
        <v>21</v>
      </c>
      <c r="E930" s="1" t="str">
        <f>VLOOKUP(A930,Employee_Master_Raw!$1:$1048576,5,FALSE)</f>
        <v>Marketing</v>
      </c>
      <c r="F930" s="1" t="str">
        <f>VLOOKUP(A930,Employee_Master_Raw!$1:$1048576,6,FALSE)</f>
        <v>Developer</v>
      </c>
      <c r="G930" s="1" t="str">
        <f>VLOOKUP(A930,Employee_Master_Raw!$1:$1048576,7,FALSE)</f>
        <v>Kochi</v>
      </c>
      <c r="H930" s="6">
        <f>IF(VLOOKUP(A930,Employee_Master_Raw!$1:$1048576,8,FALSE)=0,"",VLOOKUP(A930,Employee_Master_Raw!$1:$1048576,8,FALSE))</f>
        <v>44261</v>
      </c>
      <c r="I930" t="str">
        <f>VLOOKUP(A930,Employee_Master_Raw!$1:$1048576,9,FALSE)</f>
        <v>Master's</v>
      </c>
      <c r="J930" s="3">
        <f>VLOOKUP(A930,Employee_Master_Raw!$1:$1048576,10,FALSE)</f>
        <v>11</v>
      </c>
      <c r="K930" t="str">
        <f>VLOOKUP(A930,Employee_Master_Raw!$1:$1048576,11,FALSE)</f>
        <v>Rahul Nair</v>
      </c>
      <c r="L930" s="10">
        <f>VLOOKUP(A930,HR_Metrics_Raw!$1:$1048576,2,FALSE)</f>
        <v>172825</v>
      </c>
      <c r="M930" s="3">
        <f>VLOOKUP(A930,HR_Metrics_Raw!$1:$1048576,3,FALSE)</f>
        <v>5</v>
      </c>
      <c r="N930" s="3">
        <f>VLOOKUP(A930,HR_Metrics_Raw!$1:$1048576,4,FALSE)</f>
        <v>3</v>
      </c>
      <c r="O930" s="12">
        <f>VLOOKUP(A930,HR_Metrics_Raw!$1:$1048576,5,FALSE)</f>
        <v>0.94099999999999995</v>
      </c>
      <c r="P930" s="3">
        <f>VLOOKUP(A930,HR_Metrics_Raw!$1:$1048576,6,FALSE)</f>
        <v>8</v>
      </c>
      <c r="Q930" t="str">
        <f>VLOOKUP(A930,HR_Metrics_Raw!$1:$1048576,7,FALSE)</f>
        <v>Unpaid</v>
      </c>
      <c r="R930" t="str">
        <f>VLOOKUP(A930,HR_Metrics_Raw!$1:$1048576,8,FALSE)</f>
        <v>No</v>
      </c>
      <c r="S930" s="3">
        <f>VLOOKUP(A930,HR_Metrics_Raw!$1:$1048576,9,FALSE)</f>
        <v>27</v>
      </c>
      <c r="T930" t="str">
        <f>VLOOKUP(A930,HR_Metrics_Raw!$1:$1048576,10,FALSE)</f>
        <v>No</v>
      </c>
      <c r="U930" t="str">
        <f>VLOOKUP(A930,HR_Metrics_Raw!$1:$1048576,11,FALSE)</f>
        <v>No</v>
      </c>
    </row>
    <row r="931" spans="1:21" x14ac:dyDescent="0.35">
      <c r="A931" s="1" t="s">
        <v>1870</v>
      </c>
      <c r="B931" s="1" t="str">
        <f>VLOOKUP(Final_HR_Data!A931,Employee_Master_Raw!$1:$1048576,2,FALSE)</f>
        <v>Arjun Nair</v>
      </c>
      <c r="C931" s="1" t="str">
        <f>VLOOKUP(A931,Employee_Master_Raw!$1:$1048576,3,FALSE)</f>
        <v>Male</v>
      </c>
      <c r="D931" s="2">
        <f>VLOOKUP(A931,Employee_Master_Raw!$1:$1048576,4,FALSE)</f>
        <v>26</v>
      </c>
      <c r="E931" s="1" t="str">
        <f>VLOOKUP(A931,Employee_Master_Raw!$1:$1048576,5,FALSE)</f>
        <v>IT</v>
      </c>
      <c r="F931" s="1" t="str">
        <f>VLOOKUP(A931,Employee_Master_Raw!$1:$1048576,6,FALSE)</f>
        <v>Analyst</v>
      </c>
      <c r="G931" s="1" t="str">
        <f>VLOOKUP(A931,Employee_Master_Raw!$1:$1048576,7,FALSE)</f>
        <v>Kochi</v>
      </c>
      <c r="H931" s="6">
        <f>IF(VLOOKUP(A931,Employee_Master_Raw!$1:$1048576,8,FALSE)=0,"",VLOOKUP(A931,Employee_Master_Raw!$1:$1048576,8,FALSE))</f>
        <v>42674</v>
      </c>
      <c r="I931" t="str">
        <f>VLOOKUP(A931,Employee_Master_Raw!$1:$1048576,9,FALSE)</f>
        <v>Master's</v>
      </c>
      <c r="J931" s="3">
        <f>VLOOKUP(A931,Employee_Master_Raw!$1:$1048576,10,FALSE)</f>
        <v>7</v>
      </c>
      <c r="K931" t="str">
        <f>VLOOKUP(A931,Employee_Master_Raw!$1:$1048576,11,FALSE)</f>
        <v>Rahul Nair</v>
      </c>
      <c r="L931" s="10">
        <f>VLOOKUP(A931,HR_Metrics_Raw!$1:$1048576,2,FALSE)</f>
        <v>111349</v>
      </c>
      <c r="M931" s="3">
        <f>VLOOKUP(A931,HR_Metrics_Raw!$1:$1048576,3,FALSE)</f>
        <v>3</v>
      </c>
      <c r="N931" s="3">
        <f>VLOOKUP(A931,HR_Metrics_Raw!$1:$1048576,4,FALSE)</f>
        <v>2</v>
      </c>
      <c r="O931" s="12">
        <f>VLOOKUP(A931,HR_Metrics_Raw!$1:$1048576,5,FALSE)</f>
        <v>0.90900000000000003</v>
      </c>
      <c r="P931" s="3">
        <f>VLOOKUP(A931,HR_Metrics_Raw!$1:$1048576,6,FALSE)</f>
        <v>10</v>
      </c>
      <c r="Q931" t="str">
        <f>VLOOKUP(A931,HR_Metrics_Raw!$1:$1048576,7,FALSE)</f>
        <v>Unpaid</v>
      </c>
      <c r="R931" t="str">
        <f>VLOOKUP(A931,HR_Metrics_Raw!$1:$1048576,8,FALSE)</f>
        <v>No</v>
      </c>
      <c r="S931" s="3">
        <f>VLOOKUP(A931,HR_Metrics_Raw!$1:$1048576,9,FALSE)</f>
        <v>20</v>
      </c>
      <c r="T931" t="str">
        <f>VLOOKUP(A931,HR_Metrics_Raw!$1:$1048576,10,FALSE)</f>
        <v>Yes</v>
      </c>
      <c r="U931" t="str">
        <f>VLOOKUP(A931,HR_Metrics_Raw!$1:$1048576,11,FALSE)</f>
        <v>Yes</v>
      </c>
    </row>
    <row r="932" spans="1:21" x14ac:dyDescent="0.35">
      <c r="A932" s="1" t="s">
        <v>2498</v>
      </c>
      <c r="B932" s="1" t="str">
        <f>VLOOKUP(Final_HR_Data!A932,Employee_Master_Raw!$1:$1048576,2,FALSE)</f>
        <v>Kiran Patel</v>
      </c>
      <c r="C932" s="1" t="str">
        <f>VLOOKUP(A932,Employee_Master_Raw!$1:$1048576,3,FALSE)</f>
        <v>Male</v>
      </c>
      <c r="D932" s="2">
        <f>VLOOKUP(A932,Employee_Master_Raw!$1:$1048576,4,FALSE)</f>
        <v>44</v>
      </c>
      <c r="E932" s="1" t="str">
        <f>VLOOKUP(A932,Employee_Master_Raw!$1:$1048576,5,FALSE)</f>
        <v>HR</v>
      </c>
      <c r="F932" s="1" t="str">
        <f>VLOOKUP(A932,Employee_Master_Raw!$1:$1048576,6,FALSE)</f>
        <v>Manager</v>
      </c>
      <c r="G932" s="1" t="str">
        <f>VLOOKUP(A932,Employee_Master_Raw!$1:$1048576,7,FALSE)</f>
        <v>Mumbai</v>
      </c>
      <c r="H932" s="6">
        <f>IF(VLOOKUP(A932,Employee_Master_Raw!$1:$1048576,8,FALSE)=0,"",VLOOKUP(A932,Employee_Master_Raw!$1:$1048576,8,FALSE))</f>
        <v>43018</v>
      </c>
      <c r="I932" t="str">
        <f>VLOOKUP(A932,Employee_Master_Raw!$1:$1048576,9,FALSE)</f>
        <v>MCA</v>
      </c>
      <c r="J932" s="3">
        <f>VLOOKUP(A932,Employee_Master_Raw!$1:$1048576,10,FALSE)</f>
        <v>8</v>
      </c>
      <c r="K932" t="str">
        <f>VLOOKUP(A932,Employee_Master_Raw!$1:$1048576,11,FALSE)</f>
        <v>Sneha Thomas</v>
      </c>
      <c r="L932" s="10">
        <f>VLOOKUP(A932,HR_Metrics_Raw!$1:$1048576,2,FALSE)</f>
        <v>120417</v>
      </c>
      <c r="M932" s="3">
        <f>VLOOKUP(A932,HR_Metrics_Raw!$1:$1048576,3,FALSE)</f>
        <v>1</v>
      </c>
      <c r="N932" s="3">
        <f>VLOOKUP(A932,HR_Metrics_Raw!$1:$1048576,4,FALSE)</f>
        <v>2</v>
      </c>
      <c r="O932" s="12">
        <f>VLOOKUP(A932,HR_Metrics_Raw!$1:$1048576,5,FALSE)</f>
        <v>1</v>
      </c>
      <c r="P932" s="3">
        <f>VLOOKUP(A932,HR_Metrics_Raw!$1:$1048576,6,FALSE)</f>
        <v>3</v>
      </c>
      <c r="Q932" t="str">
        <f>VLOOKUP(A932,HR_Metrics_Raw!$1:$1048576,7,FALSE)</f>
        <v>Unpaid</v>
      </c>
      <c r="R932" t="str">
        <f>VLOOKUP(A932,HR_Metrics_Raw!$1:$1048576,8,FALSE)</f>
        <v>Yes</v>
      </c>
      <c r="S932" s="3">
        <f>VLOOKUP(A932,HR_Metrics_Raw!$1:$1048576,9,FALSE)</f>
        <v>11</v>
      </c>
      <c r="T932" t="str">
        <f>VLOOKUP(A932,HR_Metrics_Raw!$1:$1048576,10,FALSE)</f>
        <v>No</v>
      </c>
      <c r="U932" t="str">
        <f>VLOOKUP(A932,HR_Metrics_Raw!$1:$1048576,11,FALSE)</f>
        <v>No</v>
      </c>
    </row>
    <row r="933" spans="1:21" x14ac:dyDescent="0.35">
      <c r="A933" s="1" t="s">
        <v>3025</v>
      </c>
      <c r="B933" s="1" t="str">
        <f>VLOOKUP(Final_HR_Data!A933,Employee_Master_Raw!$1:$1048576,2,FALSE)</f>
        <v>Neha Thomas</v>
      </c>
      <c r="C933" s="1" t="str">
        <f>VLOOKUP(A933,Employee_Master_Raw!$1:$1048576,3,FALSE)</f>
        <v>Female</v>
      </c>
      <c r="D933" s="2">
        <f>VLOOKUP(A933,Employee_Master_Raw!$1:$1048576,4,FALSE)</f>
        <v>33</v>
      </c>
      <c r="E933" s="1" t="str">
        <f>VLOOKUP(A933,Employee_Master_Raw!$1:$1048576,5,FALSE)</f>
        <v>Operations</v>
      </c>
      <c r="F933" s="1" t="str">
        <f>VLOOKUP(A933,Employee_Master_Raw!$1:$1048576,6,FALSE)</f>
        <v>Executive</v>
      </c>
      <c r="G933" s="1" t="str">
        <f>VLOOKUP(A933,Employee_Master_Raw!$1:$1048576,7,FALSE)</f>
        <v>Kochi</v>
      </c>
      <c r="H933" s="6">
        <f>IF(VLOOKUP(A933,Employee_Master_Raw!$1:$1048576,8,FALSE)=0,"",VLOOKUP(A933,Employee_Master_Raw!$1:$1048576,8,FALSE))</f>
        <v>45125</v>
      </c>
      <c r="I933" t="str">
        <f>VLOOKUP(A933,Employee_Master_Raw!$1:$1048576,9,FALSE)</f>
        <v>MBA</v>
      </c>
      <c r="J933" s="3">
        <f>VLOOKUP(A933,Employee_Master_Raw!$1:$1048576,10,FALSE)</f>
        <v>0</v>
      </c>
      <c r="K933" t="str">
        <f>VLOOKUP(A933,Employee_Master_Raw!$1:$1048576,11,FALSE)</f>
        <v>Priya Sharma</v>
      </c>
      <c r="L933" s="10">
        <f>VLOOKUP(A933,HR_Metrics_Raw!$1:$1048576,2,FALSE)</f>
        <v>103260</v>
      </c>
      <c r="M933" s="3">
        <f>VLOOKUP(A933,HR_Metrics_Raw!$1:$1048576,3,FALSE)</f>
        <v>3</v>
      </c>
      <c r="N933" s="3">
        <f>VLOOKUP(A933,HR_Metrics_Raw!$1:$1048576,4,FALSE)</f>
        <v>10</v>
      </c>
      <c r="O933" s="12">
        <f>VLOOKUP(A933,HR_Metrics_Raw!$1:$1048576,5,FALSE)</f>
        <v>1</v>
      </c>
      <c r="P933" s="3">
        <f>VLOOKUP(A933,HR_Metrics_Raw!$1:$1048576,6,FALSE)</f>
        <v>1</v>
      </c>
      <c r="Q933" t="str">
        <f>VLOOKUP(A933,HR_Metrics_Raw!$1:$1048576,7,FALSE)</f>
        <v>Earned</v>
      </c>
      <c r="R933" t="str">
        <f>VLOOKUP(A933,HR_Metrics_Raw!$1:$1048576,8,FALSE)</f>
        <v>Yes</v>
      </c>
      <c r="S933" s="3">
        <f>VLOOKUP(A933,HR_Metrics_Raw!$1:$1048576,9,FALSE)</f>
        <v>66</v>
      </c>
      <c r="T933" t="str">
        <f>VLOOKUP(A933,HR_Metrics_Raw!$1:$1048576,10,FALSE)</f>
        <v>Yes</v>
      </c>
      <c r="U933" t="str">
        <f>VLOOKUP(A933,HR_Metrics_Raw!$1:$1048576,11,FALSE)</f>
        <v>No</v>
      </c>
    </row>
    <row r="934" spans="1:21" x14ac:dyDescent="0.35">
      <c r="A934" s="1" t="s">
        <v>1143</v>
      </c>
      <c r="B934" s="1" t="str">
        <f>VLOOKUP(Final_HR_Data!A934,Employee_Master_Raw!$1:$1048576,2,FALSE)</f>
        <v>Rahul Kumar</v>
      </c>
      <c r="C934" s="1" t="str">
        <f>VLOOKUP(A934,Employee_Master_Raw!$1:$1048576,3,FALSE)</f>
        <v>Female</v>
      </c>
      <c r="D934" s="2">
        <f>VLOOKUP(A934,Employee_Master_Raw!$1:$1048576,4,FALSE)</f>
        <v>53</v>
      </c>
      <c r="E934" s="1" t="str">
        <f>VLOOKUP(A934,Employee_Master_Raw!$1:$1048576,5,FALSE)</f>
        <v>IT</v>
      </c>
      <c r="F934" s="1" t="str">
        <f>VLOOKUP(A934,Employee_Master_Raw!$1:$1048576,6,FALSE)</f>
        <v>Manager</v>
      </c>
      <c r="G934" s="1" t="str">
        <f>VLOOKUP(A934,Employee_Master_Raw!$1:$1048576,7,FALSE)</f>
        <v>Bangalore</v>
      </c>
      <c r="H934" s="6">
        <f>IF(VLOOKUP(A934,Employee_Master_Raw!$1:$1048576,8,FALSE)=0,"",VLOOKUP(A934,Employee_Master_Raw!$1:$1048576,8,FALSE))</f>
        <v>44584</v>
      </c>
      <c r="I934" t="str">
        <f>VLOOKUP(A934,Employee_Master_Raw!$1:$1048576,9,FALSE)</f>
        <v>Master's</v>
      </c>
      <c r="J934" s="3">
        <f>VLOOKUP(A934,Employee_Master_Raw!$1:$1048576,10,FALSE)</f>
        <v>6</v>
      </c>
      <c r="K934" t="str">
        <f>VLOOKUP(A934,Employee_Master_Raw!$1:$1048576,11,FALSE)</f>
        <v>Sneha Thomas</v>
      </c>
      <c r="L934" s="10">
        <f>VLOOKUP(A934,HR_Metrics_Raw!$1:$1048576,2,FALSE)</f>
        <v>31296</v>
      </c>
      <c r="M934" s="3">
        <f>VLOOKUP(A934,HR_Metrics_Raw!$1:$1048576,3,FALSE)</f>
        <v>5</v>
      </c>
      <c r="N934" s="3">
        <f>VLOOKUP(A934,HR_Metrics_Raw!$1:$1048576,4,FALSE)</f>
        <v>2</v>
      </c>
      <c r="O934" s="12">
        <f>VLOOKUP(A934,HR_Metrics_Raw!$1:$1048576,5,FALSE)</f>
        <v>0.94299999999999995</v>
      </c>
      <c r="P934" s="3">
        <f>VLOOKUP(A934,HR_Metrics_Raw!$1:$1048576,6,FALSE)</f>
        <v>16</v>
      </c>
      <c r="Q934" t="str">
        <f>VLOOKUP(A934,HR_Metrics_Raw!$1:$1048576,7,FALSE)</f>
        <v>Maternity/Paternity</v>
      </c>
      <c r="R934" t="str">
        <f>VLOOKUP(A934,HR_Metrics_Raw!$1:$1048576,8,FALSE)</f>
        <v>No</v>
      </c>
      <c r="S934" s="3">
        <f>VLOOKUP(A934,HR_Metrics_Raw!$1:$1048576,9,FALSE)</f>
        <v>75</v>
      </c>
      <c r="T934" t="str">
        <f>VLOOKUP(A934,HR_Metrics_Raw!$1:$1048576,10,FALSE)</f>
        <v>No</v>
      </c>
      <c r="U934" t="str">
        <f>VLOOKUP(A934,HR_Metrics_Raw!$1:$1048576,11,FALSE)</f>
        <v>No</v>
      </c>
    </row>
    <row r="935" spans="1:21" x14ac:dyDescent="0.35">
      <c r="A935" s="1" t="s">
        <v>1687</v>
      </c>
      <c r="B935" s="1" t="str">
        <f>VLOOKUP(Final_HR_Data!A935,Employee_Master_Raw!$1:$1048576,2,FALSE)</f>
        <v>Priya Menon</v>
      </c>
      <c r="C935" s="1" t="str">
        <f>VLOOKUP(A935,Employee_Master_Raw!$1:$1048576,3,FALSE)</f>
        <v>Male</v>
      </c>
      <c r="D935" s="2">
        <f>VLOOKUP(A935,Employee_Master_Raw!$1:$1048576,4,FALSE)</f>
        <v>32</v>
      </c>
      <c r="E935" s="1" t="str">
        <f>VLOOKUP(A935,Employee_Master_Raw!$1:$1048576,5,FALSE)</f>
        <v>Customer Support</v>
      </c>
      <c r="F935" s="1" t="str">
        <f>VLOOKUP(A935,Employee_Master_Raw!$1:$1048576,6,FALSE)</f>
        <v>Analyst</v>
      </c>
      <c r="G935" s="1" t="str">
        <f>VLOOKUP(A935,Employee_Master_Raw!$1:$1048576,7,FALSE)</f>
        <v>Hyderabad</v>
      </c>
      <c r="H935" s="6">
        <f>IF(VLOOKUP(A935,Employee_Master_Raw!$1:$1048576,8,FALSE)=0,"",VLOOKUP(A935,Employee_Master_Raw!$1:$1048576,8,FALSE))</f>
        <v>42389</v>
      </c>
      <c r="I935" t="str">
        <f>VLOOKUP(A935,Employee_Master_Raw!$1:$1048576,9,FALSE)</f>
        <v>MCA</v>
      </c>
      <c r="J935" s="3">
        <f>VLOOKUP(A935,Employee_Master_Raw!$1:$1048576,10,FALSE)</f>
        <v>1</v>
      </c>
      <c r="K935" t="str">
        <f>VLOOKUP(A935,Employee_Master_Raw!$1:$1048576,11,FALSE)</f>
        <v>Rahul Nair</v>
      </c>
      <c r="L935" s="10">
        <f>VLOOKUP(A935,HR_Metrics_Raw!$1:$1048576,2,FALSE)</f>
        <v>179627</v>
      </c>
      <c r="M935" s="3">
        <f>VLOOKUP(A935,HR_Metrics_Raw!$1:$1048576,3,FALSE)</f>
        <v>2</v>
      </c>
      <c r="N935" s="3">
        <f>VLOOKUP(A935,HR_Metrics_Raw!$1:$1048576,4,FALSE)</f>
        <v>6</v>
      </c>
      <c r="O935" s="12">
        <f>VLOOKUP(A935,HR_Metrics_Raw!$1:$1048576,5,FALSE)</f>
        <v>0.96400000000000008</v>
      </c>
      <c r="P935" s="3">
        <f>VLOOKUP(A935,HR_Metrics_Raw!$1:$1048576,6,FALSE)</f>
        <v>17</v>
      </c>
      <c r="Q935" t="str">
        <f>VLOOKUP(A935,HR_Metrics_Raw!$1:$1048576,7,FALSE)</f>
        <v>Earned</v>
      </c>
      <c r="R935" t="str">
        <f>VLOOKUP(A935,HR_Metrics_Raw!$1:$1048576,8,FALSE)</f>
        <v>No</v>
      </c>
      <c r="S935" s="3">
        <f>VLOOKUP(A935,HR_Metrics_Raw!$1:$1048576,9,FALSE)</f>
        <v>36</v>
      </c>
      <c r="T935" t="str">
        <f>VLOOKUP(A935,HR_Metrics_Raw!$1:$1048576,10,FALSE)</f>
        <v>No</v>
      </c>
      <c r="U935" t="str">
        <f>VLOOKUP(A935,HR_Metrics_Raw!$1:$1048576,11,FALSE)</f>
        <v>No</v>
      </c>
    </row>
    <row r="936" spans="1:21" x14ac:dyDescent="0.35">
      <c r="A936" s="1" t="s">
        <v>525</v>
      </c>
      <c r="B936" s="1" t="str">
        <f>VLOOKUP(Final_HR_Data!A936,Employee_Master_Raw!$1:$1048576,2,FALSE)</f>
        <v>Kiran Patel</v>
      </c>
      <c r="C936" s="1" t="str">
        <f>VLOOKUP(A936,Employee_Master_Raw!$1:$1048576,3,FALSE)</f>
        <v>Male</v>
      </c>
      <c r="D936" s="2">
        <f>VLOOKUP(A936,Employee_Master_Raw!$1:$1048576,4,FALSE)</f>
        <v>22</v>
      </c>
      <c r="E936" s="1" t="str">
        <f>VLOOKUP(A936,Employee_Master_Raw!$1:$1048576,5,FALSE)</f>
        <v>HR</v>
      </c>
      <c r="F936" s="1" t="str">
        <f>VLOOKUP(A936,Employee_Master_Raw!$1:$1048576,6,FALSE)</f>
        <v>Analyst</v>
      </c>
      <c r="G936" s="1" t="str">
        <f>VLOOKUP(A936,Employee_Master_Raw!$1:$1048576,7,FALSE)</f>
        <v>Kochi</v>
      </c>
      <c r="H936" s="6">
        <f>IF(VLOOKUP(A936,Employee_Master_Raw!$1:$1048576,8,FALSE)=0,"",VLOOKUP(A936,Employee_Master_Raw!$1:$1048576,8,FALSE))</f>
        <v>43141</v>
      </c>
      <c r="I936" t="str">
        <f>VLOOKUP(A936,Employee_Master_Raw!$1:$1048576,9,FALSE)</f>
        <v>Master's</v>
      </c>
      <c r="J936" s="3">
        <f>VLOOKUP(A936,Employee_Master_Raw!$1:$1048576,10,FALSE)</f>
        <v>1</v>
      </c>
      <c r="K936" t="str">
        <f>VLOOKUP(A936,Employee_Master_Raw!$1:$1048576,11,FALSE)</f>
        <v>Priya Sharma</v>
      </c>
      <c r="L936" s="10">
        <f>VLOOKUP(A936,HR_Metrics_Raw!$1:$1048576,2,FALSE)</f>
        <v>110946</v>
      </c>
      <c r="M936" s="3">
        <f>VLOOKUP(A936,HR_Metrics_Raw!$1:$1048576,3,FALSE)</f>
        <v>2</v>
      </c>
      <c r="N936" s="3">
        <f>VLOOKUP(A936,HR_Metrics_Raw!$1:$1048576,4,FALSE)</f>
        <v>10</v>
      </c>
      <c r="O936" s="12">
        <f>VLOOKUP(A936,HR_Metrics_Raw!$1:$1048576,5,FALSE)</f>
        <v>0.94</v>
      </c>
      <c r="P936" s="3">
        <f>VLOOKUP(A936,HR_Metrics_Raw!$1:$1048576,6,FALSE)</f>
        <v>6</v>
      </c>
      <c r="Q936" t="str">
        <f>VLOOKUP(A936,HR_Metrics_Raw!$1:$1048576,7,FALSE)</f>
        <v>Maternity/Paternity</v>
      </c>
      <c r="R936" t="str">
        <f>VLOOKUP(A936,HR_Metrics_Raw!$1:$1048576,8,FALSE)</f>
        <v>No</v>
      </c>
      <c r="S936" s="3">
        <f>VLOOKUP(A936,HR_Metrics_Raw!$1:$1048576,9,FALSE)</f>
        <v>40</v>
      </c>
      <c r="T936" t="str">
        <f>VLOOKUP(A936,HR_Metrics_Raw!$1:$1048576,10,FALSE)</f>
        <v>No</v>
      </c>
      <c r="U936" t="str">
        <f>VLOOKUP(A936,HR_Metrics_Raw!$1:$1048576,11,FALSE)</f>
        <v>No</v>
      </c>
    </row>
    <row r="937" spans="1:21" x14ac:dyDescent="0.35">
      <c r="A937" s="1" t="s">
        <v>716</v>
      </c>
      <c r="B937" s="1" t="str">
        <f>VLOOKUP(Final_HR_Data!A937,Employee_Master_Raw!$1:$1048576,2,FALSE)</f>
        <v>Priya Menon</v>
      </c>
      <c r="C937" s="1" t="str">
        <f>VLOOKUP(A937,Employee_Master_Raw!$1:$1048576,3,FALSE)</f>
        <v>Male</v>
      </c>
      <c r="D937" s="2">
        <f>VLOOKUP(A937,Employee_Master_Raw!$1:$1048576,4,FALSE)</f>
        <v>59</v>
      </c>
      <c r="E937" s="1" t="str">
        <f>VLOOKUP(A937,Employee_Master_Raw!$1:$1048576,5,FALSE)</f>
        <v>Marketing</v>
      </c>
      <c r="F937" s="1" t="str">
        <f>VLOOKUP(A937,Employee_Master_Raw!$1:$1048576,6,FALSE)</f>
        <v>Specialist</v>
      </c>
      <c r="G937" s="1" t="str">
        <f>VLOOKUP(A937,Employee_Master_Raw!$1:$1048576,7,FALSE)</f>
        <v>Hyderabad</v>
      </c>
      <c r="H937" s="6">
        <f>IF(VLOOKUP(A937,Employee_Master_Raw!$1:$1048576,8,FALSE)=0,"",VLOOKUP(A937,Employee_Master_Raw!$1:$1048576,8,FALSE))</f>
        <v>45010</v>
      </c>
      <c r="I937" t="str">
        <f>VLOOKUP(A937,Employee_Master_Raw!$1:$1048576,9,FALSE)</f>
        <v>Master's</v>
      </c>
      <c r="J937" s="3">
        <f>VLOOKUP(A937,Employee_Master_Raw!$1:$1048576,10,FALSE)</f>
        <v>1</v>
      </c>
      <c r="K937" t="str">
        <f>VLOOKUP(A937,Employee_Master_Raw!$1:$1048576,11,FALSE)</f>
        <v>Priya Sharma</v>
      </c>
      <c r="L937" s="10">
        <f>VLOOKUP(A937,HR_Metrics_Raw!$1:$1048576,2,FALSE)</f>
        <v>71130</v>
      </c>
      <c r="M937" s="3">
        <f>VLOOKUP(A937,HR_Metrics_Raw!$1:$1048576,3,FALSE)</f>
        <v>5</v>
      </c>
      <c r="N937" s="3">
        <f>VLOOKUP(A937,HR_Metrics_Raw!$1:$1048576,4,FALSE)</f>
        <v>5</v>
      </c>
      <c r="O937" s="12">
        <f>VLOOKUP(A937,HR_Metrics_Raw!$1:$1048576,5,FALSE)</f>
        <v>0.97199999999999998</v>
      </c>
      <c r="P937" s="3">
        <f>VLOOKUP(A937,HR_Metrics_Raw!$1:$1048576,6,FALSE)</f>
        <v>27</v>
      </c>
      <c r="Q937" t="str">
        <f>VLOOKUP(A937,HR_Metrics_Raw!$1:$1048576,7,FALSE)</f>
        <v>Casual</v>
      </c>
      <c r="R937" t="str">
        <f>VLOOKUP(A937,HR_Metrics_Raw!$1:$1048576,8,FALSE)</f>
        <v>No</v>
      </c>
      <c r="S937" s="3">
        <f>VLOOKUP(A937,HR_Metrics_Raw!$1:$1048576,9,FALSE)</f>
        <v>73</v>
      </c>
      <c r="T937" t="str">
        <f>VLOOKUP(A937,HR_Metrics_Raw!$1:$1048576,10,FALSE)</f>
        <v>No</v>
      </c>
      <c r="U937" t="str">
        <f>VLOOKUP(A937,HR_Metrics_Raw!$1:$1048576,11,FALSE)</f>
        <v>No</v>
      </c>
    </row>
    <row r="938" spans="1:21" x14ac:dyDescent="0.35">
      <c r="A938" s="1" t="s">
        <v>2062</v>
      </c>
      <c r="B938" s="1" t="str">
        <f>VLOOKUP(Final_HR_Data!A938,Employee_Master_Raw!$1:$1048576,2,FALSE)</f>
        <v>Rahul Kumar</v>
      </c>
      <c r="C938" s="1" t="str">
        <f>VLOOKUP(A938,Employee_Master_Raw!$1:$1048576,3,FALSE)</f>
        <v>Female</v>
      </c>
      <c r="D938" s="2">
        <f>VLOOKUP(A938,Employee_Master_Raw!$1:$1048576,4,FALSE)</f>
        <v>50</v>
      </c>
      <c r="E938" s="1" t="str">
        <f>VLOOKUP(A938,Employee_Master_Raw!$1:$1048576,5,FALSE)</f>
        <v>Customer Support</v>
      </c>
      <c r="F938" s="1" t="str">
        <f>VLOOKUP(A938,Employee_Master_Raw!$1:$1048576,6,FALSE)</f>
        <v>Manager</v>
      </c>
      <c r="G938" s="1" t="str">
        <f>VLOOKUP(A938,Employee_Master_Raw!$1:$1048576,7,FALSE)</f>
        <v>Delhi</v>
      </c>
      <c r="H938" s="6">
        <f>IF(VLOOKUP(A938,Employee_Master_Raw!$1:$1048576,8,FALSE)=0,"",VLOOKUP(A938,Employee_Master_Raw!$1:$1048576,8,FALSE))</f>
        <v>43363</v>
      </c>
      <c r="I938" t="str">
        <f>VLOOKUP(A938,Employee_Master_Raw!$1:$1048576,9,FALSE)</f>
        <v>MBA</v>
      </c>
      <c r="J938" s="3">
        <f>VLOOKUP(A938,Employee_Master_Raw!$1:$1048576,10,FALSE)</f>
        <v>15</v>
      </c>
      <c r="K938" t="str">
        <f>VLOOKUP(A938,Employee_Master_Raw!$1:$1048576,11,FALSE)</f>
        <v>Anil Menon</v>
      </c>
      <c r="L938" s="10">
        <f>VLOOKUP(A938,HR_Metrics_Raw!$1:$1048576,2,FALSE)</f>
        <v>59981</v>
      </c>
      <c r="M938" s="3">
        <f>VLOOKUP(A938,HR_Metrics_Raw!$1:$1048576,3,FALSE)</f>
        <v>1</v>
      </c>
      <c r="N938" s="3">
        <f>VLOOKUP(A938,HR_Metrics_Raw!$1:$1048576,4,FALSE)</f>
        <v>9</v>
      </c>
      <c r="O938" s="12">
        <f>VLOOKUP(A938,HR_Metrics_Raw!$1:$1048576,5,FALSE)</f>
        <v>1</v>
      </c>
      <c r="P938" s="3">
        <f>VLOOKUP(A938,HR_Metrics_Raw!$1:$1048576,6,FALSE)</f>
        <v>12</v>
      </c>
      <c r="Q938" t="str">
        <f>VLOOKUP(A938,HR_Metrics_Raw!$1:$1048576,7,FALSE)</f>
        <v>Sick</v>
      </c>
      <c r="R938" t="str">
        <f>VLOOKUP(A938,HR_Metrics_Raw!$1:$1048576,8,FALSE)</f>
        <v>No</v>
      </c>
      <c r="S938" s="3">
        <f>VLOOKUP(A938,HR_Metrics_Raw!$1:$1048576,9,FALSE)</f>
        <v>47</v>
      </c>
      <c r="T938" t="str">
        <f>VLOOKUP(A938,HR_Metrics_Raw!$1:$1048576,10,FALSE)</f>
        <v>No</v>
      </c>
      <c r="U938" t="str">
        <f>VLOOKUP(A938,HR_Metrics_Raw!$1:$1048576,11,FALSE)</f>
        <v>No</v>
      </c>
    </row>
    <row r="939" spans="1:21" x14ac:dyDescent="0.35">
      <c r="A939" s="1" t="s">
        <v>1609</v>
      </c>
      <c r="B939" s="1" t="str">
        <f>VLOOKUP(Final_HR_Data!A939,Employee_Master_Raw!$1:$1048576,2,FALSE)</f>
        <v>Rahul Kumar</v>
      </c>
      <c r="C939" s="1" t="str">
        <f>VLOOKUP(A939,Employee_Master_Raw!$1:$1048576,3,FALSE)</f>
        <v>Female</v>
      </c>
      <c r="D939" s="2">
        <f>VLOOKUP(A939,Employee_Master_Raw!$1:$1048576,4,FALSE)</f>
        <v>45</v>
      </c>
      <c r="E939" s="1" t="str">
        <f>VLOOKUP(A939,Employee_Master_Raw!$1:$1048576,5,FALSE)</f>
        <v>Marketing</v>
      </c>
      <c r="F939" s="1" t="str">
        <f>VLOOKUP(A939,Employee_Master_Raw!$1:$1048576,6,FALSE)</f>
        <v>Manager</v>
      </c>
      <c r="G939" s="1" t="str">
        <f>VLOOKUP(A939,Employee_Master_Raw!$1:$1048576,7,FALSE)</f>
        <v>Delhi</v>
      </c>
      <c r="H939" s="6">
        <f>IF(VLOOKUP(A939,Employee_Master_Raw!$1:$1048576,8,FALSE)=0,"",VLOOKUP(A939,Employee_Master_Raw!$1:$1048576,8,FALSE))</f>
        <v>43534</v>
      </c>
      <c r="I939" t="str">
        <f>VLOOKUP(A939,Employee_Master_Raw!$1:$1048576,9,FALSE)</f>
        <v>Master's</v>
      </c>
      <c r="J939" s="3">
        <f>VLOOKUP(A939,Employee_Master_Raw!$1:$1048576,10,FALSE)</f>
        <v>8</v>
      </c>
      <c r="K939" t="str">
        <f>VLOOKUP(A939,Employee_Master_Raw!$1:$1048576,11,FALSE)</f>
        <v>Sneha Thomas</v>
      </c>
      <c r="L939" s="10">
        <f>VLOOKUP(A939,HR_Metrics_Raw!$1:$1048576,2,FALSE)</f>
        <v>135706</v>
      </c>
      <c r="M939" s="3">
        <f>VLOOKUP(A939,HR_Metrics_Raw!$1:$1048576,3,FALSE)</f>
        <v>1</v>
      </c>
      <c r="N939" s="3">
        <f>VLOOKUP(A939,HR_Metrics_Raw!$1:$1048576,4,FALSE)</f>
        <v>7</v>
      </c>
      <c r="O939" s="12">
        <f>VLOOKUP(A939,HR_Metrics_Raw!$1:$1048576,5,FALSE)</f>
        <v>0.81400000000000006</v>
      </c>
      <c r="P939" s="3">
        <f>VLOOKUP(A939,HR_Metrics_Raw!$1:$1048576,6,FALSE)</f>
        <v>20</v>
      </c>
      <c r="Q939" t="str">
        <f>VLOOKUP(A939,HR_Metrics_Raw!$1:$1048576,7,FALSE)</f>
        <v>Earned</v>
      </c>
      <c r="R939" t="str">
        <f>VLOOKUP(A939,HR_Metrics_Raw!$1:$1048576,8,FALSE)</f>
        <v>Yes</v>
      </c>
      <c r="S939" s="3">
        <f>VLOOKUP(A939,HR_Metrics_Raw!$1:$1048576,9,FALSE)</f>
        <v>36</v>
      </c>
      <c r="T939" t="str">
        <f>VLOOKUP(A939,HR_Metrics_Raw!$1:$1048576,10,FALSE)</f>
        <v>No</v>
      </c>
      <c r="U939" t="str">
        <f>VLOOKUP(A939,HR_Metrics_Raw!$1:$1048576,11,FALSE)</f>
        <v>No</v>
      </c>
    </row>
    <row r="940" spans="1:21" x14ac:dyDescent="0.35">
      <c r="A940" s="1" t="s">
        <v>197</v>
      </c>
      <c r="B940" s="1" t="str">
        <f>VLOOKUP(Final_HR_Data!A940,Employee_Master_Raw!$1:$1048576,2,FALSE)</f>
        <v>Arjun Nair</v>
      </c>
      <c r="C940" s="1" t="str">
        <f>VLOOKUP(A940,Employee_Master_Raw!$1:$1048576,3,FALSE)</f>
        <v>Female</v>
      </c>
      <c r="D940" s="2">
        <f>VLOOKUP(A940,Employee_Master_Raw!$1:$1048576,4,FALSE)</f>
        <v>41</v>
      </c>
      <c r="E940" s="1" t="str">
        <f>VLOOKUP(A940,Employee_Master_Raw!$1:$1048576,5,FALSE)</f>
        <v>Customer Support</v>
      </c>
      <c r="F940" s="1" t="str">
        <f>VLOOKUP(A940,Employee_Master_Raw!$1:$1048576,6,FALSE)</f>
        <v>Manager</v>
      </c>
      <c r="G940" s="1" t="str">
        <f>VLOOKUP(A940,Employee_Master_Raw!$1:$1048576,7,FALSE)</f>
        <v>Bangalore</v>
      </c>
      <c r="H940" s="6">
        <f>IF(VLOOKUP(A940,Employee_Master_Raw!$1:$1048576,8,FALSE)=0,"",VLOOKUP(A940,Employee_Master_Raw!$1:$1048576,8,FALSE))</f>
        <v>45167</v>
      </c>
      <c r="I940" t="str">
        <f>VLOOKUP(A940,Employee_Master_Raw!$1:$1048576,9,FALSE)</f>
        <v>MBA</v>
      </c>
      <c r="J940" s="3">
        <f>VLOOKUP(A940,Employee_Master_Raw!$1:$1048576,10,FALSE)</f>
        <v>6</v>
      </c>
      <c r="K940" t="str">
        <f>VLOOKUP(A940,Employee_Master_Raw!$1:$1048576,11,FALSE)</f>
        <v>Priya Sharma</v>
      </c>
      <c r="L940" s="10">
        <f>VLOOKUP(A940,HR_Metrics_Raw!$1:$1048576,2,FALSE)</f>
        <v>165285</v>
      </c>
      <c r="M940" s="3">
        <f>VLOOKUP(A940,HR_Metrics_Raw!$1:$1048576,3,FALSE)</f>
        <v>3</v>
      </c>
      <c r="N940" s="3">
        <f>VLOOKUP(A940,HR_Metrics_Raw!$1:$1048576,4,FALSE)</f>
        <v>5</v>
      </c>
      <c r="O940" s="12">
        <f>VLOOKUP(A940,HR_Metrics_Raw!$1:$1048576,5,FALSE)</f>
        <v>0.86900000000000011</v>
      </c>
      <c r="P940" s="3">
        <f>VLOOKUP(A940,HR_Metrics_Raw!$1:$1048576,6,FALSE)</f>
        <v>1</v>
      </c>
      <c r="Q940" t="str">
        <f>VLOOKUP(A940,HR_Metrics_Raw!$1:$1048576,7,FALSE)</f>
        <v>Sick</v>
      </c>
      <c r="R940" t="str">
        <f>VLOOKUP(A940,HR_Metrics_Raw!$1:$1048576,8,FALSE)</f>
        <v>No</v>
      </c>
      <c r="S940" s="3">
        <f>VLOOKUP(A940,HR_Metrics_Raw!$1:$1048576,9,FALSE)</f>
        <v>18</v>
      </c>
      <c r="T940" t="str">
        <f>VLOOKUP(A940,HR_Metrics_Raw!$1:$1048576,10,FALSE)</f>
        <v>No</v>
      </c>
      <c r="U940" t="str">
        <f>VLOOKUP(A940,HR_Metrics_Raw!$1:$1048576,11,FALSE)</f>
        <v>Yes</v>
      </c>
    </row>
    <row r="941" spans="1:21" x14ac:dyDescent="0.35">
      <c r="A941" s="1" t="s">
        <v>455</v>
      </c>
      <c r="B941" s="1" t="str">
        <f>VLOOKUP(Final_HR_Data!A941,Employee_Master_Raw!$1:$1048576,2,FALSE)</f>
        <v>Amit Das</v>
      </c>
      <c r="C941" s="1" t="str">
        <f>VLOOKUP(A941,Employee_Master_Raw!$1:$1048576,3,FALSE)</f>
        <v>Male</v>
      </c>
      <c r="D941" s="2">
        <f>VLOOKUP(A941,Employee_Master_Raw!$1:$1048576,4,FALSE)</f>
        <v>44</v>
      </c>
      <c r="E941" s="1" t="str">
        <f>VLOOKUP(A941,Employee_Master_Raw!$1:$1048576,5,FALSE)</f>
        <v>HR</v>
      </c>
      <c r="F941" s="1" t="str">
        <f>VLOOKUP(A941,Employee_Master_Raw!$1:$1048576,6,FALSE)</f>
        <v>Manager</v>
      </c>
      <c r="G941" s="1" t="str">
        <f>VLOOKUP(A941,Employee_Master_Raw!$1:$1048576,7,FALSE)</f>
        <v>Bangalore</v>
      </c>
      <c r="H941" s="6">
        <f>IF(VLOOKUP(A941,Employee_Master_Raw!$1:$1048576,8,FALSE)=0,"",VLOOKUP(A941,Employee_Master_Raw!$1:$1048576,8,FALSE))</f>
        <v>45021</v>
      </c>
      <c r="I941" t="str">
        <f>VLOOKUP(A941,Employee_Master_Raw!$1:$1048576,9,FALSE)</f>
        <v>MBA</v>
      </c>
      <c r="J941" s="3">
        <f>VLOOKUP(A941,Employee_Master_Raw!$1:$1048576,10,FALSE)</f>
        <v>19</v>
      </c>
      <c r="K941" t="str">
        <f>VLOOKUP(A941,Employee_Master_Raw!$1:$1048576,11,FALSE)</f>
        <v>Priya Sharma</v>
      </c>
      <c r="L941" s="10">
        <f>VLOOKUP(A941,HR_Metrics_Raw!$1:$1048576,2,FALSE)</f>
        <v>125155</v>
      </c>
      <c r="M941" s="3">
        <f>VLOOKUP(A941,HR_Metrics_Raw!$1:$1048576,3,FALSE)</f>
        <v>1</v>
      </c>
      <c r="N941" s="3">
        <f>VLOOKUP(A941,HR_Metrics_Raw!$1:$1048576,4,FALSE)</f>
        <v>5</v>
      </c>
      <c r="O941" s="12">
        <f>VLOOKUP(A941,HR_Metrics_Raw!$1:$1048576,5,FALSE)</f>
        <v>0.879</v>
      </c>
      <c r="P941" s="3">
        <f>VLOOKUP(A941,HR_Metrics_Raw!$1:$1048576,6,FALSE)</f>
        <v>23</v>
      </c>
      <c r="Q941" t="str">
        <f>VLOOKUP(A941,HR_Metrics_Raw!$1:$1048576,7,FALSE)</f>
        <v>Casual</v>
      </c>
      <c r="R941" t="str">
        <f>VLOOKUP(A941,HR_Metrics_Raw!$1:$1048576,8,FALSE)</f>
        <v>No</v>
      </c>
      <c r="S941" s="3">
        <f>VLOOKUP(A941,HR_Metrics_Raw!$1:$1048576,9,FALSE)</f>
        <v>72</v>
      </c>
      <c r="T941" t="str">
        <f>VLOOKUP(A941,HR_Metrics_Raw!$1:$1048576,10,FALSE)</f>
        <v>Yes</v>
      </c>
      <c r="U941" t="str">
        <f>VLOOKUP(A941,HR_Metrics_Raw!$1:$1048576,11,FALSE)</f>
        <v>No</v>
      </c>
    </row>
    <row r="942" spans="1:21" x14ac:dyDescent="0.35">
      <c r="A942" s="1" t="s">
        <v>894</v>
      </c>
      <c r="B942" s="1" t="str">
        <f>VLOOKUP(Final_HR_Data!A942,Employee_Master_Raw!$1:$1048576,2,FALSE)</f>
        <v>Amit Das</v>
      </c>
      <c r="C942" s="1" t="str">
        <f>VLOOKUP(A942,Employee_Master_Raw!$1:$1048576,3,FALSE)</f>
        <v>Female</v>
      </c>
      <c r="D942" s="2">
        <f>VLOOKUP(A942,Employee_Master_Raw!$1:$1048576,4,FALSE)</f>
        <v>41</v>
      </c>
      <c r="E942" s="1" t="str">
        <f>VLOOKUP(A942,Employee_Master_Raw!$1:$1048576,5,FALSE)</f>
        <v>Finance</v>
      </c>
      <c r="F942" s="1" t="str">
        <f>VLOOKUP(A942,Employee_Master_Raw!$1:$1048576,6,FALSE)</f>
        <v>Analyst</v>
      </c>
      <c r="G942" s="1" t="str">
        <f>VLOOKUP(A942,Employee_Master_Raw!$1:$1048576,7,FALSE)</f>
        <v>Mumbai</v>
      </c>
      <c r="H942" s="6">
        <f>IF(VLOOKUP(A942,Employee_Master_Raw!$1:$1048576,8,FALSE)=0,"",VLOOKUP(A942,Employee_Master_Raw!$1:$1048576,8,FALSE))</f>
        <v>42746</v>
      </c>
      <c r="I942" t="str">
        <f>VLOOKUP(A942,Employee_Master_Raw!$1:$1048576,9,FALSE)</f>
        <v>Master's</v>
      </c>
      <c r="J942" s="3">
        <f>VLOOKUP(A942,Employee_Master_Raw!$1:$1048576,10,FALSE)</f>
        <v>10</v>
      </c>
      <c r="K942" t="str">
        <f>VLOOKUP(A942,Employee_Master_Raw!$1:$1048576,11,FALSE)</f>
        <v>Sneha Thomas</v>
      </c>
      <c r="L942" s="10">
        <f>VLOOKUP(A942,HR_Metrics_Raw!$1:$1048576,2,FALSE)</f>
        <v>125918</v>
      </c>
      <c r="M942" s="3">
        <f>VLOOKUP(A942,HR_Metrics_Raw!$1:$1048576,3,FALSE)</f>
        <v>2</v>
      </c>
      <c r="N942" s="3">
        <f>VLOOKUP(A942,HR_Metrics_Raw!$1:$1048576,4,FALSE)</f>
        <v>7</v>
      </c>
      <c r="O942" s="12">
        <f>VLOOKUP(A942,HR_Metrics_Raw!$1:$1048576,5,FALSE)</f>
        <v>0.94099999999999995</v>
      </c>
      <c r="P942" s="3">
        <f>VLOOKUP(A942,HR_Metrics_Raw!$1:$1048576,6,FALSE)</f>
        <v>3</v>
      </c>
      <c r="Q942" t="str">
        <f>VLOOKUP(A942,HR_Metrics_Raw!$1:$1048576,7,FALSE)</f>
        <v>Sick</v>
      </c>
      <c r="R942" t="str">
        <f>VLOOKUP(A942,HR_Metrics_Raw!$1:$1048576,8,FALSE)</f>
        <v>No</v>
      </c>
      <c r="S942" s="3">
        <f>VLOOKUP(A942,HR_Metrics_Raw!$1:$1048576,9,FALSE)</f>
        <v>9</v>
      </c>
      <c r="T942" t="str">
        <f>VLOOKUP(A942,HR_Metrics_Raw!$1:$1048576,10,FALSE)</f>
        <v>Yes</v>
      </c>
      <c r="U942" t="str">
        <f>VLOOKUP(A942,HR_Metrics_Raw!$1:$1048576,11,FALSE)</f>
        <v>No</v>
      </c>
    </row>
    <row r="943" spans="1:21" x14ac:dyDescent="0.35">
      <c r="A943" s="1" t="s">
        <v>2088</v>
      </c>
      <c r="B943" s="1" t="str">
        <f>VLOOKUP(Final_HR_Data!A943,Employee_Master_Raw!$1:$1048576,2,FALSE)</f>
        <v>Kiran Patel</v>
      </c>
      <c r="C943" s="1" t="str">
        <f>VLOOKUP(A943,Employee_Master_Raw!$1:$1048576,3,FALSE)</f>
        <v>Female</v>
      </c>
      <c r="D943" s="2">
        <f>VLOOKUP(A943,Employee_Master_Raw!$1:$1048576,4,FALSE)</f>
        <v>52</v>
      </c>
      <c r="E943" s="1" t="str">
        <f>VLOOKUP(A943,Employee_Master_Raw!$1:$1048576,5,FALSE)</f>
        <v>Sales</v>
      </c>
      <c r="F943" s="1" t="str">
        <f>VLOOKUP(A943,Employee_Master_Raw!$1:$1048576,6,FALSE)</f>
        <v>Analyst</v>
      </c>
      <c r="G943" s="1" t="str">
        <f>VLOOKUP(A943,Employee_Master_Raw!$1:$1048576,7,FALSE)</f>
        <v>Mumbai</v>
      </c>
      <c r="H943" s="6">
        <f>IF(VLOOKUP(A943,Employee_Master_Raw!$1:$1048576,8,FALSE)=0,"",VLOOKUP(A943,Employee_Master_Raw!$1:$1048576,8,FALSE))</f>
        <v>43191</v>
      </c>
      <c r="I943" t="str">
        <f>VLOOKUP(A943,Employee_Master_Raw!$1:$1048576,9,FALSE)</f>
        <v>Master's</v>
      </c>
      <c r="J943" s="3">
        <f>VLOOKUP(A943,Employee_Master_Raw!$1:$1048576,10,FALSE)</f>
        <v>4</v>
      </c>
      <c r="K943" t="str">
        <f>VLOOKUP(A943,Employee_Master_Raw!$1:$1048576,11,FALSE)</f>
        <v>Priya Sharma</v>
      </c>
      <c r="L943" s="10">
        <f>VLOOKUP(A943,HR_Metrics_Raw!$1:$1048576,2,FALSE)</f>
        <v>99115</v>
      </c>
      <c r="M943" s="3">
        <f>VLOOKUP(A943,HR_Metrics_Raw!$1:$1048576,3,FALSE)</f>
        <v>1</v>
      </c>
      <c r="N943" s="3">
        <f>VLOOKUP(A943,HR_Metrics_Raw!$1:$1048576,4,FALSE)</f>
        <v>9</v>
      </c>
      <c r="O943" s="12">
        <f>VLOOKUP(A943,HR_Metrics_Raw!$1:$1048576,5,FALSE)</f>
        <v>0.94099999999999995</v>
      </c>
      <c r="P943" s="3">
        <f>VLOOKUP(A943,HR_Metrics_Raw!$1:$1048576,6,FALSE)</f>
        <v>22</v>
      </c>
      <c r="Q943" t="str">
        <f>VLOOKUP(A943,HR_Metrics_Raw!$1:$1048576,7,FALSE)</f>
        <v>Maternity/Paternity</v>
      </c>
      <c r="R943" t="str">
        <f>VLOOKUP(A943,HR_Metrics_Raw!$1:$1048576,8,FALSE)</f>
        <v>No</v>
      </c>
      <c r="S943" s="3">
        <f>VLOOKUP(A943,HR_Metrics_Raw!$1:$1048576,9,FALSE)</f>
        <v>43</v>
      </c>
      <c r="T943" t="str">
        <f>VLOOKUP(A943,HR_Metrics_Raw!$1:$1048576,10,FALSE)</f>
        <v>No</v>
      </c>
      <c r="U943" t="str">
        <f>VLOOKUP(A943,HR_Metrics_Raw!$1:$1048576,11,FALSE)</f>
        <v>No</v>
      </c>
    </row>
    <row r="944" spans="1:21" x14ac:dyDescent="0.35">
      <c r="A944" s="1" t="s">
        <v>1345</v>
      </c>
      <c r="B944" s="1" t="str">
        <f>VLOOKUP(Final_HR_Data!A944,Employee_Master_Raw!$1:$1048576,2,FALSE)</f>
        <v>Ananya Sharma</v>
      </c>
      <c r="C944" s="1" t="str">
        <f>VLOOKUP(A944,Employee_Master_Raw!$1:$1048576,3,FALSE)</f>
        <v>Female</v>
      </c>
      <c r="D944" s="2">
        <f>VLOOKUP(A944,Employee_Master_Raw!$1:$1048576,4,FALSE)</f>
        <v>43</v>
      </c>
      <c r="E944" s="1" t="str">
        <f>VLOOKUP(A944,Employee_Master_Raw!$1:$1048576,5,FALSE)</f>
        <v>Finance</v>
      </c>
      <c r="F944" s="1" t="str">
        <f>VLOOKUP(A944,Employee_Master_Raw!$1:$1048576,6,FALSE)</f>
        <v>Manager</v>
      </c>
      <c r="G944" s="1" t="str">
        <f>VLOOKUP(A944,Employee_Master_Raw!$1:$1048576,7,FALSE)</f>
        <v>Chennai</v>
      </c>
      <c r="H944" s="6">
        <f>IF(VLOOKUP(A944,Employee_Master_Raw!$1:$1048576,8,FALSE)=0,"",VLOOKUP(A944,Employee_Master_Raw!$1:$1048576,8,FALSE))</f>
        <v>43801</v>
      </c>
      <c r="I944" t="str">
        <f>VLOOKUP(A944,Employee_Master_Raw!$1:$1048576,9,FALSE)</f>
        <v>MCA</v>
      </c>
      <c r="J944" s="3">
        <f>VLOOKUP(A944,Employee_Master_Raw!$1:$1048576,10,FALSE)</f>
        <v>6</v>
      </c>
      <c r="K944" t="str">
        <f>VLOOKUP(A944,Employee_Master_Raw!$1:$1048576,11,FALSE)</f>
        <v>Anil Menon</v>
      </c>
      <c r="L944" s="10">
        <f>VLOOKUP(A944,HR_Metrics_Raw!$1:$1048576,2,FALSE)</f>
        <v>55638</v>
      </c>
      <c r="M944" s="3">
        <f>VLOOKUP(A944,HR_Metrics_Raw!$1:$1048576,3,FALSE)</f>
        <v>3</v>
      </c>
      <c r="N944" s="3">
        <f>VLOOKUP(A944,HR_Metrics_Raw!$1:$1048576,4,FALSE)</f>
        <v>4</v>
      </c>
      <c r="O944" s="12">
        <f>VLOOKUP(A944,HR_Metrics_Raw!$1:$1048576,5,FALSE)</f>
        <v>0.88500000000000001</v>
      </c>
      <c r="P944" s="3">
        <f>VLOOKUP(A944,HR_Metrics_Raw!$1:$1048576,6,FALSE)</f>
        <v>13</v>
      </c>
      <c r="Q944" t="str">
        <f>VLOOKUP(A944,HR_Metrics_Raw!$1:$1048576,7,FALSE)</f>
        <v>Maternity/Paternity</v>
      </c>
      <c r="R944" t="str">
        <f>VLOOKUP(A944,HR_Metrics_Raw!$1:$1048576,8,FALSE)</f>
        <v>No</v>
      </c>
      <c r="S944" s="3">
        <f>VLOOKUP(A944,HR_Metrics_Raw!$1:$1048576,9,FALSE)</f>
        <v>78</v>
      </c>
      <c r="T944" t="str">
        <f>VLOOKUP(A944,HR_Metrics_Raw!$1:$1048576,10,FALSE)</f>
        <v>No</v>
      </c>
      <c r="U944" t="str">
        <f>VLOOKUP(A944,HR_Metrics_Raw!$1:$1048576,11,FALSE)</f>
        <v>No</v>
      </c>
    </row>
    <row r="945" spans="1:21" x14ac:dyDescent="0.35">
      <c r="A945" s="1" t="s">
        <v>749</v>
      </c>
      <c r="B945" s="1" t="str">
        <f>VLOOKUP(Final_HR_Data!A945,Employee_Master_Raw!$1:$1048576,2,FALSE)</f>
        <v>Amit Das</v>
      </c>
      <c r="C945" s="1" t="str">
        <f>VLOOKUP(A945,Employee_Master_Raw!$1:$1048576,3,FALSE)</f>
        <v>Male</v>
      </c>
      <c r="D945" s="2">
        <f>VLOOKUP(A945,Employee_Master_Raw!$1:$1048576,4,FALSE)</f>
        <v>24</v>
      </c>
      <c r="E945" s="1" t="str">
        <f>VLOOKUP(A945,Employee_Master_Raw!$1:$1048576,5,FALSE)</f>
        <v>FINANCE</v>
      </c>
      <c r="F945" s="1" t="str">
        <f>VLOOKUP(A945,Employee_Master_Raw!$1:$1048576,6,FALSE)</f>
        <v>Developer</v>
      </c>
      <c r="G945" s="1" t="str">
        <f>VLOOKUP(A945,Employee_Master_Raw!$1:$1048576,7,FALSE)</f>
        <v>Hyderabad</v>
      </c>
      <c r="H945" s="6">
        <f>IF(VLOOKUP(A945,Employee_Master_Raw!$1:$1048576,8,FALSE)=0,"",VLOOKUP(A945,Employee_Master_Raw!$1:$1048576,8,FALSE))</f>
        <v>45830</v>
      </c>
      <c r="I945" t="str">
        <f>VLOOKUP(A945,Employee_Master_Raw!$1:$1048576,9,FALSE)</f>
        <v>Master's</v>
      </c>
      <c r="J945" s="3">
        <f>VLOOKUP(A945,Employee_Master_Raw!$1:$1048576,10,FALSE)</f>
        <v>17</v>
      </c>
      <c r="K945" t="str">
        <f>VLOOKUP(A945,Employee_Master_Raw!$1:$1048576,11,FALSE)</f>
        <v>Anil Menon</v>
      </c>
      <c r="L945" s="10">
        <f>VLOOKUP(A945,HR_Metrics_Raw!$1:$1048576,2,FALSE)</f>
        <v>30268</v>
      </c>
      <c r="M945" s="3">
        <f>VLOOKUP(A945,HR_Metrics_Raw!$1:$1048576,3,FALSE)</f>
        <v>2</v>
      </c>
      <c r="N945" s="3">
        <f>VLOOKUP(A945,HR_Metrics_Raw!$1:$1048576,4,FALSE)</f>
        <v>6</v>
      </c>
      <c r="O945" s="12">
        <f>VLOOKUP(A945,HR_Metrics_Raw!$1:$1048576,5,FALSE)</f>
        <v>0.94799999999999995</v>
      </c>
      <c r="P945" s="3">
        <f>VLOOKUP(A945,HR_Metrics_Raw!$1:$1048576,6,FALSE)</f>
        <v>9</v>
      </c>
      <c r="Q945" t="str">
        <f>VLOOKUP(A945,HR_Metrics_Raw!$1:$1048576,7,FALSE)</f>
        <v>Maternity/Paternity</v>
      </c>
      <c r="R945" t="str">
        <f>VLOOKUP(A945,HR_Metrics_Raw!$1:$1048576,8,FALSE)</f>
        <v>No</v>
      </c>
      <c r="S945" s="3">
        <f>VLOOKUP(A945,HR_Metrics_Raw!$1:$1048576,9,FALSE)</f>
        <v>45</v>
      </c>
      <c r="T945" t="str">
        <f>VLOOKUP(A945,HR_Metrics_Raw!$1:$1048576,10,FALSE)</f>
        <v>Yes</v>
      </c>
      <c r="U945" t="str">
        <f>VLOOKUP(A945,HR_Metrics_Raw!$1:$1048576,11,FALSE)</f>
        <v>No</v>
      </c>
    </row>
    <row r="946" spans="1:21" x14ac:dyDescent="0.35">
      <c r="A946" s="1" t="s">
        <v>1483</v>
      </c>
      <c r="B946" s="1" t="str">
        <f>VLOOKUP(Final_HR_Data!A946,Employee_Master_Raw!$1:$1048576,2,FALSE)</f>
        <v>Priya Menon</v>
      </c>
      <c r="C946" s="1" t="str">
        <f>VLOOKUP(A946,Employee_Master_Raw!$1:$1048576,3,FALSE)</f>
        <v>Male</v>
      </c>
      <c r="D946" s="2">
        <f>VLOOKUP(A946,Employee_Master_Raw!$1:$1048576,4,FALSE)</f>
        <v>51</v>
      </c>
      <c r="E946" s="1" t="str">
        <f>VLOOKUP(A946,Employee_Master_Raw!$1:$1048576,5,FALSE)</f>
        <v>Finance</v>
      </c>
      <c r="F946" s="1" t="str">
        <f>VLOOKUP(A946,Employee_Master_Raw!$1:$1048576,6,FALSE)</f>
        <v>Analyst</v>
      </c>
      <c r="G946" s="1" t="str">
        <f>VLOOKUP(A946,Employee_Master_Raw!$1:$1048576,7,FALSE)</f>
        <v>Pune</v>
      </c>
      <c r="H946" s="6">
        <f>IF(VLOOKUP(A946,Employee_Master_Raw!$1:$1048576,8,FALSE)=0,"",VLOOKUP(A946,Employee_Master_Raw!$1:$1048576,8,FALSE))</f>
        <v>42758</v>
      </c>
      <c r="I946" t="str">
        <f>VLOOKUP(A946,Employee_Master_Raw!$1:$1048576,9,FALSE)</f>
        <v>MBA</v>
      </c>
      <c r="J946" s="3">
        <f>VLOOKUP(A946,Employee_Master_Raw!$1:$1048576,10,FALSE)</f>
        <v>8</v>
      </c>
      <c r="K946" t="str">
        <f>VLOOKUP(A946,Employee_Master_Raw!$1:$1048576,11,FALSE)</f>
        <v>Anil Menon</v>
      </c>
      <c r="L946" s="10">
        <f>VLOOKUP(A946,HR_Metrics_Raw!$1:$1048576,2,FALSE)</f>
        <v>57316</v>
      </c>
      <c r="M946" s="3">
        <f>VLOOKUP(A946,HR_Metrics_Raw!$1:$1048576,3,FALSE)</f>
        <v>2</v>
      </c>
      <c r="N946" s="3">
        <f>VLOOKUP(A946,HR_Metrics_Raw!$1:$1048576,4,FALSE)</f>
        <v>5</v>
      </c>
      <c r="O946" s="12">
        <f>VLOOKUP(A946,HR_Metrics_Raw!$1:$1048576,5,FALSE)</f>
        <v>0.96799999999999997</v>
      </c>
      <c r="P946" s="3">
        <f>VLOOKUP(A946,HR_Metrics_Raw!$1:$1048576,6,FALSE)</f>
        <v>21</v>
      </c>
      <c r="Q946" t="str">
        <f>VLOOKUP(A946,HR_Metrics_Raw!$1:$1048576,7,FALSE)</f>
        <v>Unpaid</v>
      </c>
      <c r="R946" t="str">
        <f>VLOOKUP(A946,HR_Metrics_Raw!$1:$1048576,8,FALSE)</f>
        <v>No</v>
      </c>
      <c r="S946" s="3">
        <f>VLOOKUP(A946,HR_Metrics_Raw!$1:$1048576,9,FALSE)</f>
        <v>9</v>
      </c>
      <c r="T946" t="str">
        <f>VLOOKUP(A946,HR_Metrics_Raw!$1:$1048576,10,FALSE)</f>
        <v>No</v>
      </c>
      <c r="U946" t="str">
        <f>VLOOKUP(A946,HR_Metrics_Raw!$1:$1048576,11,FALSE)</f>
        <v>No</v>
      </c>
    </row>
    <row r="947" spans="1:21" x14ac:dyDescent="0.35">
      <c r="A947" s="1" t="s">
        <v>961</v>
      </c>
      <c r="B947" s="1" t="str">
        <f>VLOOKUP(Final_HR_Data!A947,Employee_Master_Raw!$1:$1048576,2,FALSE)</f>
        <v>Ananya Sharma</v>
      </c>
      <c r="C947" s="1" t="str">
        <f>VLOOKUP(A947,Employee_Master_Raw!$1:$1048576,3,FALSE)</f>
        <v>Male</v>
      </c>
      <c r="D947" s="2">
        <f>VLOOKUP(A947,Employee_Master_Raw!$1:$1048576,4,FALSE)</f>
        <v>53</v>
      </c>
      <c r="E947" s="1" t="str">
        <f>VLOOKUP(A947,Employee_Master_Raw!$1:$1048576,5,FALSE)</f>
        <v>IT</v>
      </c>
      <c r="F947" s="1" t="str">
        <f>VLOOKUP(A947,Employee_Master_Raw!$1:$1048576,6,FALSE)</f>
        <v>Executive</v>
      </c>
      <c r="G947" s="1" t="str">
        <f>VLOOKUP(A947,Employee_Master_Raw!$1:$1048576,7,FALSE)</f>
        <v>Hyderabad</v>
      </c>
      <c r="H947" s="6">
        <f>IF(VLOOKUP(A947,Employee_Master_Raw!$1:$1048576,8,FALSE)=0,"",VLOOKUP(A947,Employee_Master_Raw!$1:$1048576,8,FALSE))</f>
        <v>44609</v>
      </c>
      <c r="I947" t="str">
        <f>VLOOKUP(A947,Employee_Master_Raw!$1:$1048576,9,FALSE)</f>
        <v>MBA</v>
      </c>
      <c r="J947" s="3">
        <f>VLOOKUP(A947,Employee_Master_Raw!$1:$1048576,10,FALSE)</f>
        <v>13</v>
      </c>
      <c r="K947" t="str">
        <f>VLOOKUP(A947,Employee_Master_Raw!$1:$1048576,11,FALSE)</f>
        <v>Anil Menon</v>
      </c>
      <c r="L947" s="10">
        <f>VLOOKUP(A947,HR_Metrics_Raw!$1:$1048576,2,FALSE)</f>
        <v>128547</v>
      </c>
      <c r="M947" s="3">
        <f>VLOOKUP(A947,HR_Metrics_Raw!$1:$1048576,3,FALSE)</f>
        <v>3</v>
      </c>
      <c r="N947" s="3">
        <f>VLOOKUP(A947,HR_Metrics_Raw!$1:$1048576,4,FALSE)</f>
        <v>10</v>
      </c>
      <c r="O947" s="12">
        <f>VLOOKUP(A947,HR_Metrics_Raw!$1:$1048576,5,FALSE)</f>
        <v>0.83799999999999997</v>
      </c>
      <c r="P947" s="3">
        <f>VLOOKUP(A947,HR_Metrics_Raw!$1:$1048576,6,FALSE)</f>
        <v>11</v>
      </c>
      <c r="Q947" t="str">
        <f>VLOOKUP(A947,HR_Metrics_Raw!$1:$1048576,7,FALSE)</f>
        <v>Casual</v>
      </c>
      <c r="R947" t="str">
        <f>VLOOKUP(A947,HR_Metrics_Raw!$1:$1048576,8,FALSE)</f>
        <v>Yes</v>
      </c>
      <c r="S947" s="3">
        <f>VLOOKUP(A947,HR_Metrics_Raw!$1:$1048576,9,FALSE)</f>
        <v>7</v>
      </c>
      <c r="T947" t="str">
        <f>VLOOKUP(A947,HR_Metrics_Raw!$1:$1048576,10,FALSE)</f>
        <v>No</v>
      </c>
      <c r="U947" t="str">
        <f>VLOOKUP(A947,HR_Metrics_Raw!$1:$1048576,11,FALSE)</f>
        <v>No</v>
      </c>
    </row>
    <row r="948" spans="1:21" x14ac:dyDescent="0.35">
      <c r="A948" s="1" t="s">
        <v>2683</v>
      </c>
      <c r="B948" s="1" t="str">
        <f>VLOOKUP(Final_HR_Data!A948,Employee_Master_Raw!$1:$1048576,2,FALSE)</f>
        <v>Priya Menon</v>
      </c>
      <c r="C948" s="1" t="str">
        <f>VLOOKUP(A948,Employee_Master_Raw!$1:$1048576,3,FALSE)</f>
        <v>Female</v>
      </c>
      <c r="D948" s="2">
        <f>VLOOKUP(A948,Employee_Master_Raw!$1:$1048576,4,FALSE)</f>
        <v>41</v>
      </c>
      <c r="E948" s="1" t="str">
        <f>VLOOKUP(A948,Employee_Master_Raw!$1:$1048576,5,FALSE)</f>
        <v>Finance</v>
      </c>
      <c r="F948" s="1" t="str">
        <f>VLOOKUP(A948,Employee_Master_Raw!$1:$1048576,6,FALSE)</f>
        <v>Executive</v>
      </c>
      <c r="G948" s="1" t="str">
        <f>VLOOKUP(A948,Employee_Master_Raw!$1:$1048576,7,FALSE)</f>
        <v>Bangalore</v>
      </c>
      <c r="H948" s="6">
        <f>IF(VLOOKUP(A948,Employee_Master_Raw!$1:$1048576,8,FALSE)=0,"",VLOOKUP(A948,Employee_Master_Raw!$1:$1048576,8,FALSE))</f>
        <v>45627</v>
      </c>
      <c r="I948" t="str">
        <f>VLOOKUP(A948,Employee_Master_Raw!$1:$1048576,9,FALSE)</f>
        <v>MCA</v>
      </c>
      <c r="J948" s="3">
        <f>VLOOKUP(A948,Employee_Master_Raw!$1:$1048576,10,FALSE)</f>
        <v>2</v>
      </c>
      <c r="K948" t="str">
        <f>VLOOKUP(A948,Employee_Master_Raw!$1:$1048576,11,FALSE)</f>
        <v>Anil Menon</v>
      </c>
      <c r="L948" s="10">
        <f>VLOOKUP(A948,HR_Metrics_Raw!$1:$1048576,2,FALSE)</f>
        <v>146811</v>
      </c>
      <c r="M948" s="3">
        <f>VLOOKUP(A948,HR_Metrics_Raw!$1:$1048576,3,FALSE)</f>
        <v>5</v>
      </c>
      <c r="N948" s="3">
        <f>VLOOKUP(A948,HR_Metrics_Raw!$1:$1048576,4,FALSE)</f>
        <v>9</v>
      </c>
      <c r="O948" s="12">
        <f>VLOOKUP(A948,HR_Metrics_Raw!$1:$1048576,5,FALSE)</f>
        <v>0.89800000000000002</v>
      </c>
      <c r="P948" s="3">
        <f>VLOOKUP(A948,HR_Metrics_Raw!$1:$1048576,6,FALSE)</f>
        <v>14</v>
      </c>
      <c r="Q948" t="str">
        <f>VLOOKUP(A948,HR_Metrics_Raw!$1:$1048576,7,FALSE)</f>
        <v>Casual</v>
      </c>
      <c r="R948" t="str">
        <f>VLOOKUP(A948,HR_Metrics_Raw!$1:$1048576,8,FALSE)</f>
        <v>No</v>
      </c>
      <c r="S948" s="3">
        <f>VLOOKUP(A948,HR_Metrics_Raw!$1:$1048576,9,FALSE)</f>
        <v>6</v>
      </c>
      <c r="T948" t="str">
        <f>VLOOKUP(A948,HR_Metrics_Raw!$1:$1048576,10,FALSE)</f>
        <v>No</v>
      </c>
      <c r="U948" t="str">
        <f>VLOOKUP(A948,HR_Metrics_Raw!$1:$1048576,11,FALSE)</f>
        <v>No</v>
      </c>
    </row>
    <row r="949" spans="1:21" x14ac:dyDescent="0.35">
      <c r="A949" s="1" t="s">
        <v>557</v>
      </c>
      <c r="B949" s="1" t="str">
        <f>VLOOKUP(Final_HR_Data!A949,Employee_Master_Raw!$1:$1048576,2,FALSE)</f>
        <v>Amit Das</v>
      </c>
      <c r="C949" s="1" t="str">
        <f>VLOOKUP(A949,Employee_Master_Raw!$1:$1048576,3,FALSE)</f>
        <v>Male</v>
      </c>
      <c r="D949" s="2">
        <f>VLOOKUP(A949,Employee_Master_Raw!$1:$1048576,4,FALSE)</f>
        <v>39</v>
      </c>
      <c r="E949" s="1" t="str">
        <f>VLOOKUP(A949,Employee_Master_Raw!$1:$1048576,5,FALSE)</f>
        <v>Marketing</v>
      </c>
      <c r="F949" s="1" t="str">
        <f>VLOOKUP(A949,Employee_Master_Raw!$1:$1048576,6,FALSE)</f>
        <v>Manager</v>
      </c>
      <c r="G949" s="1" t="str">
        <f>VLOOKUP(A949,Employee_Master_Raw!$1:$1048576,7,FALSE)</f>
        <v>Mumbai</v>
      </c>
      <c r="H949" s="6">
        <f>IF(VLOOKUP(A949,Employee_Master_Raw!$1:$1048576,8,FALSE)=0,"",VLOOKUP(A949,Employee_Master_Raw!$1:$1048576,8,FALSE))</f>
        <v>43685</v>
      </c>
      <c r="I949" t="str">
        <f>VLOOKUP(A949,Employee_Master_Raw!$1:$1048576,9,FALSE)</f>
        <v>Bachelor's</v>
      </c>
      <c r="J949" s="3">
        <f>VLOOKUP(A949,Employee_Master_Raw!$1:$1048576,10,FALSE)</f>
        <v>12</v>
      </c>
      <c r="K949" t="str">
        <f>VLOOKUP(A949,Employee_Master_Raw!$1:$1048576,11,FALSE)</f>
        <v>Anil Menon</v>
      </c>
      <c r="L949" s="10">
        <f>VLOOKUP(A949,HR_Metrics_Raw!$1:$1048576,2,FALSE)</f>
        <v>81017</v>
      </c>
      <c r="M949" s="3">
        <f>VLOOKUP(A949,HR_Metrics_Raw!$1:$1048576,3,FALSE)</f>
        <v>5</v>
      </c>
      <c r="N949" s="3">
        <f>VLOOKUP(A949,HR_Metrics_Raw!$1:$1048576,4,FALSE)</f>
        <v>8</v>
      </c>
      <c r="O949" s="12">
        <f>VLOOKUP(A949,HR_Metrics_Raw!$1:$1048576,5,FALSE)</f>
        <v>0.86799999999999999</v>
      </c>
      <c r="P949" s="3">
        <f>VLOOKUP(A949,HR_Metrics_Raw!$1:$1048576,6,FALSE)</f>
        <v>19</v>
      </c>
      <c r="Q949" t="str">
        <f>VLOOKUP(A949,HR_Metrics_Raw!$1:$1048576,7,FALSE)</f>
        <v>Casual</v>
      </c>
      <c r="R949" t="str">
        <f>VLOOKUP(A949,HR_Metrics_Raw!$1:$1048576,8,FALSE)</f>
        <v>No</v>
      </c>
      <c r="S949" s="3">
        <f>VLOOKUP(A949,HR_Metrics_Raw!$1:$1048576,9,FALSE)</f>
        <v>8</v>
      </c>
      <c r="T949" t="str">
        <f>VLOOKUP(A949,HR_Metrics_Raw!$1:$1048576,10,FALSE)</f>
        <v>No</v>
      </c>
      <c r="U949" t="str">
        <f>VLOOKUP(A949,HR_Metrics_Raw!$1:$1048576,11,FALSE)</f>
        <v>No</v>
      </c>
    </row>
    <row r="950" spans="1:21" x14ac:dyDescent="0.35">
      <c r="A950" s="1" t="s">
        <v>997</v>
      </c>
      <c r="B950" s="1" t="str">
        <f>VLOOKUP(Final_HR_Data!A950,Employee_Master_Raw!$1:$1048576,2,FALSE)</f>
        <v>Amit Das</v>
      </c>
      <c r="C950" s="1" t="str">
        <f>VLOOKUP(A950,Employee_Master_Raw!$1:$1048576,3,FALSE)</f>
        <v>Female</v>
      </c>
      <c r="D950" s="2">
        <f>VLOOKUP(A950,Employee_Master_Raw!$1:$1048576,4,FALSE)</f>
        <v>27</v>
      </c>
      <c r="E950" s="1" t="str">
        <f>VLOOKUP(A950,Employee_Master_Raw!$1:$1048576,5,FALSE)</f>
        <v>Customer Support</v>
      </c>
      <c r="F950" s="1" t="str">
        <f>VLOOKUP(A950,Employee_Master_Raw!$1:$1048576,6,FALSE)</f>
        <v>Manager</v>
      </c>
      <c r="G950" s="1" t="str">
        <f>VLOOKUP(A950,Employee_Master_Raw!$1:$1048576,7,FALSE)</f>
        <v>Pune</v>
      </c>
      <c r="H950" s="6">
        <f>IF(VLOOKUP(A950,Employee_Master_Raw!$1:$1048576,8,FALSE)=0,"",VLOOKUP(A950,Employee_Master_Raw!$1:$1048576,8,FALSE))</f>
        <v>43891</v>
      </c>
      <c r="I950" t="str">
        <f>VLOOKUP(A950,Employee_Master_Raw!$1:$1048576,9,FALSE)</f>
        <v>MCA</v>
      </c>
      <c r="J950" s="3">
        <f>VLOOKUP(A950,Employee_Master_Raw!$1:$1048576,10,FALSE)</f>
        <v>1</v>
      </c>
      <c r="K950" t="str">
        <f>VLOOKUP(A950,Employee_Master_Raw!$1:$1048576,11,FALSE)</f>
        <v>Rahul Nair</v>
      </c>
      <c r="L950" s="10">
        <f>VLOOKUP(A950,HR_Metrics_Raw!$1:$1048576,2,FALSE)</f>
        <v>133609</v>
      </c>
      <c r="M950" s="3">
        <f>VLOOKUP(A950,HR_Metrics_Raw!$1:$1048576,3,FALSE)</f>
        <v>4</v>
      </c>
      <c r="N950" s="3">
        <f>VLOOKUP(A950,HR_Metrics_Raw!$1:$1048576,4,FALSE)</f>
        <v>7</v>
      </c>
      <c r="O950" s="12">
        <f>VLOOKUP(A950,HR_Metrics_Raw!$1:$1048576,5,FALSE)</f>
        <v>1</v>
      </c>
      <c r="P950" s="3">
        <f>VLOOKUP(A950,HR_Metrics_Raw!$1:$1048576,6,FALSE)</f>
        <v>2</v>
      </c>
      <c r="Q950" t="str">
        <f>VLOOKUP(A950,HR_Metrics_Raw!$1:$1048576,7,FALSE)</f>
        <v>Maternity/Paternity</v>
      </c>
      <c r="R950" t="str">
        <f>VLOOKUP(A950,HR_Metrics_Raw!$1:$1048576,8,FALSE)</f>
        <v>Yes</v>
      </c>
      <c r="S950" s="3">
        <f>VLOOKUP(A950,HR_Metrics_Raw!$1:$1048576,9,FALSE)</f>
        <v>54</v>
      </c>
      <c r="T950" t="str">
        <f>VLOOKUP(A950,HR_Metrics_Raw!$1:$1048576,10,FALSE)</f>
        <v>No</v>
      </c>
      <c r="U950" t="str">
        <f>VLOOKUP(A950,HR_Metrics_Raw!$1:$1048576,11,FALSE)</f>
        <v>No</v>
      </c>
    </row>
    <row r="951" spans="1:21" x14ac:dyDescent="0.35">
      <c r="A951" s="1" t="s">
        <v>2944</v>
      </c>
      <c r="B951" s="1" t="str">
        <f>VLOOKUP(Final_HR_Data!A951,Employee_Master_Raw!$1:$1048576,2,FALSE)</f>
        <v>Sneha Iyer</v>
      </c>
      <c r="C951" s="1" t="str">
        <f>VLOOKUP(A951,Employee_Master_Raw!$1:$1048576,3,FALSE)</f>
        <v>Female</v>
      </c>
      <c r="D951" s="2">
        <f>VLOOKUP(A951,Employee_Master_Raw!$1:$1048576,4,FALSE)</f>
        <v>38</v>
      </c>
      <c r="E951" s="1" t="str">
        <f>VLOOKUP(A951,Employee_Master_Raw!$1:$1048576,5,FALSE)</f>
        <v>Sales</v>
      </c>
      <c r="F951" s="1" t="str">
        <f>VLOOKUP(A951,Employee_Master_Raw!$1:$1048576,6,FALSE)</f>
        <v>Developer</v>
      </c>
      <c r="G951" s="1" t="str">
        <f>VLOOKUP(A951,Employee_Master_Raw!$1:$1048576,7,FALSE)</f>
        <v>Delhi</v>
      </c>
      <c r="H951" s="6">
        <f>IF(VLOOKUP(A951,Employee_Master_Raw!$1:$1048576,8,FALSE)=0,"",VLOOKUP(A951,Employee_Master_Raw!$1:$1048576,8,FALSE))</f>
        <v>42759</v>
      </c>
      <c r="I951" t="str">
        <f>VLOOKUP(A951,Employee_Master_Raw!$1:$1048576,9,FALSE)</f>
        <v>Bachelor's</v>
      </c>
      <c r="J951" s="3">
        <f>VLOOKUP(A951,Employee_Master_Raw!$1:$1048576,10,FALSE)</f>
        <v>20</v>
      </c>
      <c r="K951" t="str">
        <f>VLOOKUP(A951,Employee_Master_Raw!$1:$1048576,11,FALSE)</f>
        <v>Priya Sharma</v>
      </c>
      <c r="L951" s="10">
        <f>VLOOKUP(A951,HR_Metrics_Raw!$1:$1048576,2,FALSE)</f>
        <v>116358</v>
      </c>
      <c r="M951" s="3">
        <f>VLOOKUP(A951,HR_Metrics_Raw!$1:$1048576,3,FALSE)</f>
        <v>5</v>
      </c>
      <c r="N951" s="3">
        <f>VLOOKUP(A951,HR_Metrics_Raw!$1:$1048576,4,FALSE)</f>
        <v>3</v>
      </c>
      <c r="O951" s="12">
        <f>VLOOKUP(A951,HR_Metrics_Raw!$1:$1048576,5,FALSE)</f>
        <v>0.85499999999999998</v>
      </c>
      <c r="P951" s="3">
        <f>VLOOKUP(A951,HR_Metrics_Raw!$1:$1048576,6,FALSE)</f>
        <v>9</v>
      </c>
      <c r="Q951" t="str">
        <f>VLOOKUP(A951,HR_Metrics_Raw!$1:$1048576,7,FALSE)</f>
        <v>Unpaid</v>
      </c>
      <c r="R951" t="str">
        <f>VLOOKUP(A951,HR_Metrics_Raw!$1:$1048576,8,FALSE)</f>
        <v>No</v>
      </c>
      <c r="S951" s="3">
        <f>VLOOKUP(A951,HR_Metrics_Raw!$1:$1048576,9,FALSE)</f>
        <v>7</v>
      </c>
      <c r="T951" t="str">
        <f>VLOOKUP(A951,HR_Metrics_Raw!$1:$1048576,10,FALSE)</f>
        <v>Yes</v>
      </c>
      <c r="U951" t="str">
        <f>VLOOKUP(A951,HR_Metrics_Raw!$1:$1048576,11,FALSE)</f>
        <v>No</v>
      </c>
    </row>
    <row r="952" spans="1:21" x14ac:dyDescent="0.35">
      <c r="A952" s="1" t="s">
        <v>1567</v>
      </c>
      <c r="B952" s="1" t="str">
        <f>VLOOKUP(Final_HR_Data!A952,Employee_Master_Raw!$1:$1048576,2,FALSE)</f>
        <v>Arjun Nair</v>
      </c>
      <c r="C952" s="1" t="str">
        <f>VLOOKUP(A952,Employee_Master_Raw!$1:$1048576,3,FALSE)</f>
        <v>Male</v>
      </c>
      <c r="D952" s="2">
        <f>VLOOKUP(A952,Employee_Master_Raw!$1:$1048576,4,FALSE)</f>
        <v>40</v>
      </c>
      <c r="E952" s="1" t="str">
        <f>VLOOKUP(A952,Employee_Master_Raw!$1:$1048576,5,FALSE)</f>
        <v>Sales</v>
      </c>
      <c r="F952" s="1" t="str">
        <f>VLOOKUP(A952,Employee_Master_Raw!$1:$1048576,6,FALSE)</f>
        <v>Analyst</v>
      </c>
      <c r="G952" s="1" t="str">
        <f>VLOOKUP(A952,Employee_Master_Raw!$1:$1048576,7,FALSE)</f>
        <v>Pune</v>
      </c>
      <c r="H952" s="6">
        <f>IF(VLOOKUP(A952,Employee_Master_Raw!$1:$1048576,8,FALSE)=0,"",VLOOKUP(A952,Employee_Master_Raw!$1:$1048576,8,FALSE))</f>
        <v>43159</v>
      </c>
      <c r="I952" t="str">
        <f>VLOOKUP(A952,Employee_Master_Raw!$1:$1048576,9,FALSE)</f>
        <v>MBA</v>
      </c>
      <c r="J952" s="3">
        <f>VLOOKUP(A952,Employee_Master_Raw!$1:$1048576,10,FALSE)</f>
        <v>3</v>
      </c>
      <c r="K952" t="str">
        <f>VLOOKUP(A952,Employee_Master_Raw!$1:$1048576,11,FALSE)</f>
        <v>Anil Menon</v>
      </c>
      <c r="L952" s="10">
        <f>VLOOKUP(A952,HR_Metrics_Raw!$1:$1048576,2,FALSE)</f>
        <v>93048</v>
      </c>
      <c r="M952" s="3">
        <f>VLOOKUP(A952,HR_Metrics_Raw!$1:$1048576,3,FALSE)</f>
        <v>1</v>
      </c>
      <c r="N952" s="3">
        <f>VLOOKUP(A952,HR_Metrics_Raw!$1:$1048576,4,FALSE)</f>
        <v>8</v>
      </c>
      <c r="O952" s="12">
        <f>VLOOKUP(A952,HR_Metrics_Raw!$1:$1048576,5,FALSE)</f>
        <v>0.86199999999999999</v>
      </c>
      <c r="P952" s="3">
        <f>VLOOKUP(A952,HR_Metrics_Raw!$1:$1048576,6,FALSE)</f>
        <v>5</v>
      </c>
      <c r="Q952" t="str">
        <f>VLOOKUP(A952,HR_Metrics_Raw!$1:$1048576,7,FALSE)</f>
        <v>Maternity/Paternity</v>
      </c>
      <c r="R952" t="str">
        <f>VLOOKUP(A952,HR_Metrics_Raw!$1:$1048576,8,FALSE)</f>
        <v>No</v>
      </c>
      <c r="S952" s="3">
        <f>VLOOKUP(A952,HR_Metrics_Raw!$1:$1048576,9,FALSE)</f>
        <v>52</v>
      </c>
      <c r="T952" t="str">
        <f>VLOOKUP(A952,HR_Metrics_Raw!$1:$1048576,10,FALSE)</f>
        <v>No</v>
      </c>
      <c r="U952" t="str">
        <f>VLOOKUP(A952,HR_Metrics_Raw!$1:$1048576,11,FALSE)</f>
        <v>No</v>
      </c>
    </row>
    <row r="953" spans="1:21" x14ac:dyDescent="0.35">
      <c r="A953" s="1" t="s">
        <v>395</v>
      </c>
      <c r="B953" s="1" t="str">
        <f>VLOOKUP(Final_HR_Data!A953,Employee_Master_Raw!$1:$1048576,2,FALSE)</f>
        <v>Arjun Nair</v>
      </c>
      <c r="C953" s="1" t="str">
        <f>VLOOKUP(A953,Employee_Master_Raw!$1:$1048576,3,FALSE)</f>
        <v>Female</v>
      </c>
      <c r="D953" s="2">
        <f>VLOOKUP(A953,Employee_Master_Raw!$1:$1048576,4,FALSE)</f>
        <v>32</v>
      </c>
      <c r="E953" s="1" t="str">
        <f>VLOOKUP(A953,Employee_Master_Raw!$1:$1048576,5,FALSE)</f>
        <v>Finance</v>
      </c>
      <c r="F953" s="1" t="str">
        <f>VLOOKUP(A953,Employee_Master_Raw!$1:$1048576,6,FALSE)</f>
        <v>Developer</v>
      </c>
      <c r="G953" s="1" t="str">
        <f>VLOOKUP(A953,Employee_Master_Raw!$1:$1048576,7,FALSE)</f>
        <v>Chennai</v>
      </c>
      <c r="H953" s="6">
        <f>IF(VLOOKUP(A953,Employee_Master_Raw!$1:$1048576,8,FALSE)=0,"",VLOOKUP(A953,Employee_Master_Raw!$1:$1048576,8,FALSE))</f>
        <v>44464</v>
      </c>
      <c r="I953" t="str">
        <f>VLOOKUP(A953,Employee_Master_Raw!$1:$1048576,9,FALSE)</f>
        <v>Bachelor's</v>
      </c>
      <c r="J953" s="3">
        <f>VLOOKUP(A953,Employee_Master_Raw!$1:$1048576,10,FALSE)</f>
        <v>15</v>
      </c>
      <c r="K953" t="str">
        <f>VLOOKUP(A953,Employee_Master_Raw!$1:$1048576,11,FALSE)</f>
        <v>Rahul Nair</v>
      </c>
      <c r="L953" s="10">
        <f>VLOOKUP(A953,HR_Metrics_Raw!$1:$1048576,2,FALSE)</f>
        <v>146249</v>
      </c>
      <c r="M953" s="3">
        <f>VLOOKUP(A953,HR_Metrics_Raw!$1:$1048576,3,FALSE)</f>
        <v>4</v>
      </c>
      <c r="N953" s="3">
        <f>VLOOKUP(A953,HR_Metrics_Raw!$1:$1048576,4,FALSE)</f>
        <v>8</v>
      </c>
      <c r="O953" s="12">
        <f>VLOOKUP(A953,HR_Metrics_Raw!$1:$1048576,5,FALSE)</f>
        <v>0.84799999999999998</v>
      </c>
      <c r="P953" s="3">
        <f>VLOOKUP(A953,HR_Metrics_Raw!$1:$1048576,6,FALSE)</f>
        <v>6</v>
      </c>
      <c r="Q953" t="str">
        <f>VLOOKUP(A953,HR_Metrics_Raw!$1:$1048576,7,FALSE)</f>
        <v>Sick</v>
      </c>
      <c r="R953" t="str">
        <f>VLOOKUP(A953,HR_Metrics_Raw!$1:$1048576,8,FALSE)</f>
        <v>No</v>
      </c>
      <c r="S953" s="3">
        <f>VLOOKUP(A953,HR_Metrics_Raw!$1:$1048576,9,FALSE)</f>
        <v>80</v>
      </c>
      <c r="T953" t="str">
        <f>VLOOKUP(A953,HR_Metrics_Raw!$1:$1048576,10,FALSE)</f>
        <v>Yes</v>
      </c>
      <c r="U953" t="str">
        <f>VLOOKUP(A953,HR_Metrics_Raw!$1:$1048576,11,FALSE)</f>
        <v>No</v>
      </c>
    </row>
    <row r="954" spans="1:21" x14ac:dyDescent="0.35">
      <c r="A954" s="1" t="s">
        <v>2487</v>
      </c>
      <c r="B954" s="1" t="str">
        <f>VLOOKUP(Final_HR_Data!A954,Employee_Master_Raw!$1:$1048576,2,FALSE)</f>
        <v>Priya Menon</v>
      </c>
      <c r="C954" s="1" t="str">
        <f>VLOOKUP(A954,Employee_Master_Raw!$1:$1048576,3,FALSE)</f>
        <v>Female</v>
      </c>
      <c r="D954" s="2">
        <f>VLOOKUP(A954,Employee_Master_Raw!$1:$1048576,4,FALSE)</f>
        <v>34</v>
      </c>
      <c r="E954" s="1" t="str">
        <f>VLOOKUP(A954,Employee_Master_Raw!$1:$1048576,5,FALSE)</f>
        <v>Operations</v>
      </c>
      <c r="F954" s="1" t="str">
        <f>VLOOKUP(A954,Employee_Master_Raw!$1:$1048576,6,FALSE)</f>
        <v>Specialist</v>
      </c>
      <c r="G954" s="1" t="str">
        <f>VLOOKUP(A954,Employee_Master_Raw!$1:$1048576,7,FALSE)</f>
        <v>Delhi</v>
      </c>
      <c r="H954" s="6">
        <f>IF(VLOOKUP(A954,Employee_Master_Raw!$1:$1048576,8,FALSE)=0,"",VLOOKUP(A954,Employee_Master_Raw!$1:$1048576,8,FALSE))</f>
        <v>45360</v>
      </c>
      <c r="I954" t="str">
        <f>VLOOKUP(A954,Employee_Master_Raw!$1:$1048576,9,FALSE)</f>
        <v>MCA</v>
      </c>
      <c r="J954" s="3">
        <f>VLOOKUP(A954,Employee_Master_Raw!$1:$1048576,10,FALSE)</f>
        <v>9</v>
      </c>
      <c r="K954" t="str">
        <f>VLOOKUP(A954,Employee_Master_Raw!$1:$1048576,11,FALSE)</f>
        <v>Priya Sharma</v>
      </c>
      <c r="L954" s="10">
        <f>VLOOKUP(A954,HR_Metrics_Raw!$1:$1048576,2,FALSE)</f>
        <v>112329</v>
      </c>
      <c r="M954" s="3">
        <f>VLOOKUP(A954,HR_Metrics_Raw!$1:$1048576,3,FALSE)</f>
        <v>1</v>
      </c>
      <c r="N954" s="3">
        <f>VLOOKUP(A954,HR_Metrics_Raw!$1:$1048576,4,FALSE)</f>
        <v>5</v>
      </c>
      <c r="O954" s="12">
        <f>VLOOKUP(A954,HR_Metrics_Raw!$1:$1048576,5,FALSE)</f>
        <v>0.97699999999999998</v>
      </c>
      <c r="P954" s="3">
        <f>VLOOKUP(A954,HR_Metrics_Raw!$1:$1048576,6,FALSE)</f>
        <v>26</v>
      </c>
      <c r="Q954" t="str">
        <f>VLOOKUP(A954,HR_Metrics_Raw!$1:$1048576,7,FALSE)</f>
        <v>Maternity/Paternity</v>
      </c>
      <c r="R954" t="str">
        <f>VLOOKUP(A954,HR_Metrics_Raw!$1:$1048576,8,FALSE)</f>
        <v>No</v>
      </c>
      <c r="S954" s="3">
        <f>VLOOKUP(A954,HR_Metrics_Raw!$1:$1048576,9,FALSE)</f>
        <v>58</v>
      </c>
      <c r="T954" t="str">
        <f>VLOOKUP(A954,HR_Metrics_Raw!$1:$1048576,10,FALSE)</f>
        <v>Yes</v>
      </c>
      <c r="U954" t="str">
        <f>VLOOKUP(A954,HR_Metrics_Raw!$1:$1048576,11,FALSE)</f>
        <v>No</v>
      </c>
    </row>
    <row r="955" spans="1:21" x14ac:dyDescent="0.35">
      <c r="A955" s="1" t="s">
        <v>2984</v>
      </c>
      <c r="B955" s="1" t="str">
        <f>VLOOKUP(Final_HR_Data!A955,Employee_Master_Raw!$1:$1048576,2,FALSE)</f>
        <v>Sneha Iyer</v>
      </c>
      <c r="C955" s="1" t="str">
        <f>VLOOKUP(A955,Employee_Master_Raw!$1:$1048576,3,FALSE)</f>
        <v>Female</v>
      </c>
      <c r="D955" s="2">
        <f>VLOOKUP(A955,Employee_Master_Raw!$1:$1048576,4,FALSE)</f>
        <v>48</v>
      </c>
      <c r="E955" s="1" t="str">
        <f>VLOOKUP(A955,Employee_Master_Raw!$1:$1048576,5,FALSE)</f>
        <v>Marketing</v>
      </c>
      <c r="F955" s="1" t="str">
        <f>VLOOKUP(A955,Employee_Master_Raw!$1:$1048576,6,FALSE)</f>
        <v>Analyst</v>
      </c>
      <c r="G955" s="1" t="str">
        <f>VLOOKUP(A955,Employee_Master_Raw!$1:$1048576,7,FALSE)</f>
        <v>Pune</v>
      </c>
      <c r="H955" s="6">
        <f>IF(VLOOKUP(A955,Employee_Master_Raw!$1:$1048576,8,FALSE)=0,"",VLOOKUP(A955,Employee_Master_Raw!$1:$1048576,8,FALSE))</f>
        <v>42992</v>
      </c>
      <c r="I955" t="str">
        <f>VLOOKUP(A955,Employee_Master_Raw!$1:$1048576,9,FALSE)</f>
        <v>Bachelor's</v>
      </c>
      <c r="J955" s="3">
        <f>VLOOKUP(A955,Employee_Master_Raw!$1:$1048576,10,FALSE)</f>
        <v>19</v>
      </c>
      <c r="K955" t="str">
        <f>VLOOKUP(A955,Employee_Master_Raw!$1:$1048576,11,FALSE)</f>
        <v>Priya Sharma</v>
      </c>
      <c r="L955" s="10">
        <f>VLOOKUP(A955,HR_Metrics_Raw!$1:$1048576,2,FALSE)</f>
        <v>45263</v>
      </c>
      <c r="M955" s="3">
        <f>VLOOKUP(A955,HR_Metrics_Raw!$1:$1048576,3,FALSE)</f>
        <v>5</v>
      </c>
      <c r="N955" s="3">
        <f>VLOOKUP(A955,HR_Metrics_Raw!$1:$1048576,4,FALSE)</f>
        <v>1</v>
      </c>
      <c r="O955" s="12">
        <f>VLOOKUP(A955,HR_Metrics_Raw!$1:$1048576,5,FALSE)</f>
        <v>0.90900000000000003</v>
      </c>
      <c r="P955" s="3">
        <f>VLOOKUP(A955,HR_Metrics_Raw!$1:$1048576,6,FALSE)</f>
        <v>10</v>
      </c>
      <c r="Q955" t="str">
        <f>VLOOKUP(A955,HR_Metrics_Raw!$1:$1048576,7,FALSE)</f>
        <v>Sick</v>
      </c>
      <c r="R955" t="str">
        <f>VLOOKUP(A955,HR_Metrics_Raw!$1:$1048576,8,FALSE)</f>
        <v>Yes</v>
      </c>
      <c r="S955" s="3">
        <f>VLOOKUP(A955,HR_Metrics_Raw!$1:$1048576,9,FALSE)</f>
        <v>12</v>
      </c>
      <c r="T955" t="str">
        <f>VLOOKUP(A955,HR_Metrics_Raw!$1:$1048576,10,FALSE)</f>
        <v>No</v>
      </c>
      <c r="U955" t="str">
        <f>VLOOKUP(A955,HR_Metrics_Raw!$1:$1048576,11,FALSE)</f>
        <v>No</v>
      </c>
    </row>
    <row r="956" spans="1:21" x14ac:dyDescent="0.35">
      <c r="A956" s="1" t="s">
        <v>1091</v>
      </c>
      <c r="B956" s="1" t="str">
        <f>VLOOKUP(Final_HR_Data!A956,Employee_Master_Raw!$1:$1048576,2,FALSE)</f>
        <v>Neha Thomas</v>
      </c>
      <c r="C956" s="1" t="str">
        <f>VLOOKUP(A956,Employee_Master_Raw!$1:$1048576,3,FALSE)</f>
        <v>Male</v>
      </c>
      <c r="D956" s="2">
        <f>VLOOKUP(A956,Employee_Master_Raw!$1:$1048576,4,FALSE)</f>
        <v>26</v>
      </c>
      <c r="E956" s="1" t="str">
        <f>VLOOKUP(A956,Employee_Master_Raw!$1:$1048576,5,FALSE)</f>
        <v>Sales</v>
      </c>
      <c r="F956" s="1" t="str">
        <f>VLOOKUP(A956,Employee_Master_Raw!$1:$1048576,6,FALSE)</f>
        <v>Developer</v>
      </c>
      <c r="G956" s="1" t="str">
        <f>VLOOKUP(A956,Employee_Master_Raw!$1:$1048576,7,FALSE)</f>
        <v>Delhi</v>
      </c>
      <c r="H956" s="6">
        <f>IF(VLOOKUP(A956,Employee_Master_Raw!$1:$1048576,8,FALSE)=0,"",VLOOKUP(A956,Employee_Master_Raw!$1:$1048576,8,FALSE))</f>
        <v>43439</v>
      </c>
      <c r="I956" t="str">
        <f>VLOOKUP(A956,Employee_Master_Raw!$1:$1048576,9,FALSE)</f>
        <v>Bachelor's</v>
      </c>
      <c r="J956" s="3">
        <f>VLOOKUP(A956,Employee_Master_Raw!$1:$1048576,10,FALSE)</f>
        <v>11</v>
      </c>
      <c r="K956" t="str">
        <f>VLOOKUP(A956,Employee_Master_Raw!$1:$1048576,11,FALSE)</f>
        <v>Anil Menon</v>
      </c>
      <c r="L956" s="10">
        <f>VLOOKUP(A956,HR_Metrics_Raw!$1:$1048576,2,FALSE)</f>
        <v>84806</v>
      </c>
      <c r="M956" s="3">
        <f>VLOOKUP(A956,HR_Metrics_Raw!$1:$1048576,3,FALSE)</f>
        <v>5</v>
      </c>
      <c r="N956" s="3">
        <f>VLOOKUP(A956,HR_Metrics_Raw!$1:$1048576,4,FALSE)</f>
        <v>10</v>
      </c>
      <c r="O956" s="12">
        <f>VLOOKUP(A956,HR_Metrics_Raw!$1:$1048576,5,FALSE)</f>
        <v>0.92400000000000004</v>
      </c>
      <c r="P956" s="3">
        <f>VLOOKUP(A956,HR_Metrics_Raw!$1:$1048576,6,FALSE)</f>
        <v>20</v>
      </c>
      <c r="Q956" t="str">
        <f>VLOOKUP(A956,HR_Metrics_Raw!$1:$1048576,7,FALSE)</f>
        <v>Earned</v>
      </c>
      <c r="R956" t="str">
        <f>VLOOKUP(A956,HR_Metrics_Raw!$1:$1048576,8,FALSE)</f>
        <v>No</v>
      </c>
      <c r="S956" s="3">
        <f>VLOOKUP(A956,HR_Metrics_Raw!$1:$1048576,9,FALSE)</f>
        <v>52</v>
      </c>
      <c r="T956" t="str">
        <f>VLOOKUP(A956,HR_Metrics_Raw!$1:$1048576,10,FALSE)</f>
        <v>No</v>
      </c>
      <c r="U956" t="str">
        <f>VLOOKUP(A956,HR_Metrics_Raw!$1:$1048576,11,FALSE)</f>
        <v>Yes</v>
      </c>
    </row>
    <row r="957" spans="1:21" x14ac:dyDescent="0.35">
      <c r="A957" s="1" t="s">
        <v>1263</v>
      </c>
      <c r="B957" s="1" t="str">
        <f>VLOOKUP(Final_HR_Data!A957,Employee_Master_Raw!$1:$1048576,2,FALSE)</f>
        <v>Amit Das</v>
      </c>
      <c r="C957" s="1" t="str">
        <f>VLOOKUP(A957,Employee_Master_Raw!$1:$1048576,3,FALSE)</f>
        <v>Female</v>
      </c>
      <c r="D957" s="2">
        <f>VLOOKUP(A957,Employee_Master_Raw!$1:$1048576,4,FALSE)</f>
        <v>43</v>
      </c>
      <c r="E957" s="1" t="str">
        <f>VLOOKUP(A957,Employee_Master_Raw!$1:$1048576,5,FALSE)</f>
        <v>Operations</v>
      </c>
      <c r="F957" s="1" t="str">
        <f>VLOOKUP(A957,Employee_Master_Raw!$1:$1048576,6,FALSE)</f>
        <v>Developer</v>
      </c>
      <c r="G957" s="1" t="str">
        <f>VLOOKUP(A957,Employee_Master_Raw!$1:$1048576,7,FALSE)</f>
        <v>Kochi</v>
      </c>
      <c r="H957" s="6">
        <f>IF(VLOOKUP(A957,Employee_Master_Raw!$1:$1048576,8,FALSE)=0,"",VLOOKUP(A957,Employee_Master_Raw!$1:$1048576,8,FALSE))</f>
        <v>44143</v>
      </c>
      <c r="I957" t="str">
        <f>VLOOKUP(A957,Employee_Master_Raw!$1:$1048576,9,FALSE)</f>
        <v>Master's</v>
      </c>
      <c r="J957" s="3">
        <f>VLOOKUP(A957,Employee_Master_Raw!$1:$1048576,10,FALSE)</f>
        <v>0</v>
      </c>
      <c r="K957" t="str">
        <f>VLOOKUP(A957,Employee_Master_Raw!$1:$1048576,11,FALSE)</f>
        <v>Anil Menon</v>
      </c>
      <c r="L957" s="10">
        <f>VLOOKUP(A957,HR_Metrics_Raw!$1:$1048576,2,FALSE)</f>
        <v>128829</v>
      </c>
      <c r="M957" s="3">
        <f>VLOOKUP(A957,HR_Metrics_Raw!$1:$1048576,3,FALSE)</f>
        <v>1</v>
      </c>
      <c r="N957" s="3">
        <f>VLOOKUP(A957,HR_Metrics_Raw!$1:$1048576,4,FALSE)</f>
        <v>7</v>
      </c>
      <c r="O957" s="12">
        <f>VLOOKUP(A957,HR_Metrics_Raw!$1:$1048576,5,FALSE)</f>
        <v>0.89200000000000002</v>
      </c>
      <c r="P957" s="3">
        <f>VLOOKUP(A957,HR_Metrics_Raw!$1:$1048576,6,FALSE)</f>
        <v>16</v>
      </c>
      <c r="Q957" t="str">
        <f>VLOOKUP(A957,HR_Metrics_Raw!$1:$1048576,7,FALSE)</f>
        <v>Maternity/Paternity</v>
      </c>
      <c r="R957" t="str">
        <f>VLOOKUP(A957,HR_Metrics_Raw!$1:$1048576,8,FALSE)</f>
        <v>No</v>
      </c>
      <c r="S957" s="3">
        <f>VLOOKUP(A957,HR_Metrics_Raw!$1:$1048576,9,FALSE)</f>
        <v>19</v>
      </c>
      <c r="T957" t="str">
        <f>VLOOKUP(A957,HR_Metrics_Raw!$1:$1048576,10,FALSE)</f>
        <v>No</v>
      </c>
      <c r="U957" t="str">
        <f>VLOOKUP(A957,HR_Metrics_Raw!$1:$1048576,11,FALSE)</f>
        <v>No</v>
      </c>
    </row>
    <row r="958" spans="1:21" x14ac:dyDescent="0.35">
      <c r="A958" s="1" t="s">
        <v>2861</v>
      </c>
      <c r="B958" s="1" t="str">
        <f>VLOOKUP(Final_HR_Data!A958,Employee_Master_Raw!$1:$1048576,2,FALSE)</f>
        <v>Kiran Patel</v>
      </c>
      <c r="C958" s="1" t="str">
        <f>VLOOKUP(A958,Employee_Master_Raw!$1:$1048576,3,FALSE)</f>
        <v>Female</v>
      </c>
      <c r="D958" s="2">
        <f>VLOOKUP(A958,Employee_Master_Raw!$1:$1048576,4,FALSE)</f>
        <v>44</v>
      </c>
      <c r="E958" s="1" t="str">
        <f>VLOOKUP(A958,Employee_Master_Raw!$1:$1048576,5,FALSE)</f>
        <v>HR</v>
      </c>
      <c r="F958" s="1" t="str">
        <f>VLOOKUP(A958,Employee_Master_Raw!$1:$1048576,6,FALSE)</f>
        <v>Analyst</v>
      </c>
      <c r="G958" s="1" t="str">
        <f>VLOOKUP(A958,Employee_Master_Raw!$1:$1048576,7,FALSE)</f>
        <v>Kochi</v>
      </c>
      <c r="H958" s="6">
        <f>IF(VLOOKUP(A958,Employee_Master_Raw!$1:$1048576,8,FALSE)=0,"",VLOOKUP(A958,Employee_Master_Raw!$1:$1048576,8,FALSE))</f>
        <v>42626</v>
      </c>
      <c r="I958" t="str">
        <f>VLOOKUP(A958,Employee_Master_Raw!$1:$1048576,9,FALSE)</f>
        <v>Bachelor's</v>
      </c>
      <c r="J958" s="3">
        <f>VLOOKUP(A958,Employee_Master_Raw!$1:$1048576,10,FALSE)</f>
        <v>20</v>
      </c>
      <c r="K958" t="str">
        <f>VLOOKUP(A958,Employee_Master_Raw!$1:$1048576,11,FALSE)</f>
        <v>Sneha Thomas</v>
      </c>
      <c r="L958" s="10">
        <f>VLOOKUP(A958,HR_Metrics_Raw!$1:$1048576,2,FALSE)</f>
        <v>82337</v>
      </c>
      <c r="M958" s="3">
        <f>VLOOKUP(A958,HR_Metrics_Raw!$1:$1048576,3,FALSE)</f>
        <v>4</v>
      </c>
      <c r="N958" s="3">
        <f>VLOOKUP(A958,HR_Metrics_Raw!$1:$1048576,4,FALSE)</f>
        <v>10</v>
      </c>
      <c r="O958" s="12">
        <f>VLOOKUP(A958,HR_Metrics_Raw!$1:$1048576,5,FALSE)</f>
        <v>0.97400000000000009</v>
      </c>
      <c r="P958" s="3">
        <f>VLOOKUP(A958,HR_Metrics_Raw!$1:$1048576,6,FALSE)</f>
        <v>2</v>
      </c>
      <c r="Q958" t="str">
        <f>VLOOKUP(A958,HR_Metrics_Raw!$1:$1048576,7,FALSE)</f>
        <v>Earned</v>
      </c>
      <c r="R958" t="str">
        <f>VLOOKUP(A958,HR_Metrics_Raw!$1:$1048576,8,FALSE)</f>
        <v>No</v>
      </c>
      <c r="S958" s="3">
        <f>VLOOKUP(A958,HR_Metrics_Raw!$1:$1048576,9,FALSE)</f>
        <v>8</v>
      </c>
      <c r="T958" t="str">
        <f>VLOOKUP(A958,HR_Metrics_Raw!$1:$1048576,10,FALSE)</f>
        <v>No</v>
      </c>
      <c r="U958" t="str">
        <f>VLOOKUP(A958,HR_Metrics_Raw!$1:$1048576,11,FALSE)</f>
        <v>No</v>
      </c>
    </row>
    <row r="959" spans="1:21" x14ac:dyDescent="0.35">
      <c r="A959" s="1" t="s">
        <v>1979</v>
      </c>
      <c r="B959" s="1" t="str">
        <f>VLOOKUP(Final_HR_Data!A959,Employee_Master_Raw!$1:$1048576,2,FALSE)</f>
        <v>Priya Menon</v>
      </c>
      <c r="C959" s="1" t="str">
        <f>VLOOKUP(A959,Employee_Master_Raw!$1:$1048576,3,FALSE)</f>
        <v>Female</v>
      </c>
      <c r="D959" s="2">
        <f>VLOOKUP(A959,Employee_Master_Raw!$1:$1048576,4,FALSE)</f>
        <v>59</v>
      </c>
      <c r="E959" s="1" t="str">
        <f>VLOOKUP(A959,Employee_Master_Raw!$1:$1048576,5,FALSE)</f>
        <v>Operations</v>
      </c>
      <c r="F959" s="1" t="str">
        <f>VLOOKUP(A959,Employee_Master_Raw!$1:$1048576,6,FALSE)</f>
        <v>Analyst</v>
      </c>
      <c r="G959" s="1" t="str">
        <f>VLOOKUP(A959,Employee_Master_Raw!$1:$1048576,7,FALSE)</f>
        <v>Kochi</v>
      </c>
      <c r="H959" s="6">
        <f>IF(VLOOKUP(A959,Employee_Master_Raw!$1:$1048576,8,FALSE)=0,"",VLOOKUP(A959,Employee_Master_Raw!$1:$1048576,8,FALSE))</f>
        <v>45644</v>
      </c>
      <c r="I959" t="str">
        <f>VLOOKUP(A959,Employee_Master_Raw!$1:$1048576,9,FALSE)</f>
        <v>MBA</v>
      </c>
      <c r="J959" s="3">
        <f>VLOOKUP(A959,Employee_Master_Raw!$1:$1048576,10,FALSE)</f>
        <v>4</v>
      </c>
      <c r="K959" t="str">
        <f>VLOOKUP(A959,Employee_Master_Raw!$1:$1048576,11,FALSE)</f>
        <v>Rahul Nair</v>
      </c>
      <c r="L959" s="10">
        <f>VLOOKUP(A959,HR_Metrics_Raw!$1:$1048576,2,FALSE)</f>
        <v>174994</v>
      </c>
      <c r="M959" s="3">
        <f>VLOOKUP(A959,HR_Metrics_Raw!$1:$1048576,3,FALSE)</f>
        <v>5</v>
      </c>
      <c r="N959" s="3">
        <f>VLOOKUP(A959,HR_Metrics_Raw!$1:$1048576,4,FALSE)</f>
        <v>8</v>
      </c>
      <c r="O959" s="12">
        <f>VLOOKUP(A959,HR_Metrics_Raw!$1:$1048576,5,FALSE)</f>
        <v>1</v>
      </c>
      <c r="P959" s="3">
        <f>VLOOKUP(A959,HR_Metrics_Raw!$1:$1048576,6,FALSE)</f>
        <v>3</v>
      </c>
      <c r="Q959" t="str">
        <f>VLOOKUP(A959,HR_Metrics_Raw!$1:$1048576,7,FALSE)</f>
        <v>Casual</v>
      </c>
      <c r="R959" t="str">
        <f>VLOOKUP(A959,HR_Metrics_Raw!$1:$1048576,8,FALSE)</f>
        <v>No</v>
      </c>
      <c r="S959" s="3">
        <f>VLOOKUP(A959,HR_Metrics_Raw!$1:$1048576,9,FALSE)</f>
        <v>72</v>
      </c>
      <c r="T959" t="str">
        <f>VLOOKUP(A959,HR_Metrics_Raw!$1:$1048576,10,FALSE)</f>
        <v>No</v>
      </c>
      <c r="U959" t="str">
        <f>VLOOKUP(A959,HR_Metrics_Raw!$1:$1048576,11,FALSE)</f>
        <v>No</v>
      </c>
    </row>
    <row r="960" spans="1:21" x14ac:dyDescent="0.35">
      <c r="A960" s="1" t="s">
        <v>2643</v>
      </c>
      <c r="B960" s="1" t="str">
        <f>VLOOKUP(Final_HR_Data!A960,Employee_Master_Raw!$1:$1048576,2,FALSE)</f>
        <v>Amit Das</v>
      </c>
      <c r="C960" s="1" t="str">
        <f>VLOOKUP(A960,Employee_Master_Raw!$1:$1048576,3,FALSE)</f>
        <v>Male</v>
      </c>
      <c r="D960" s="2">
        <f>VLOOKUP(A960,Employee_Master_Raw!$1:$1048576,4,FALSE)</f>
        <v>56</v>
      </c>
      <c r="E960" s="1" t="str">
        <f>VLOOKUP(A960,Employee_Master_Raw!$1:$1048576,5,FALSE)</f>
        <v>IT</v>
      </c>
      <c r="F960" s="1" t="str">
        <f>VLOOKUP(A960,Employee_Master_Raw!$1:$1048576,6,FALSE)</f>
        <v>Manager</v>
      </c>
      <c r="G960" s="1" t="str">
        <f>VLOOKUP(A960,Employee_Master_Raw!$1:$1048576,7,FALSE)</f>
        <v>Bangalore</v>
      </c>
      <c r="H960" s="6">
        <f>IF(VLOOKUP(A960,Employee_Master_Raw!$1:$1048576,8,FALSE)=0,"",VLOOKUP(A960,Employee_Master_Raw!$1:$1048576,8,FALSE))</f>
        <v>43660</v>
      </c>
      <c r="I960" t="str">
        <f>VLOOKUP(A960,Employee_Master_Raw!$1:$1048576,9,FALSE)</f>
        <v>MBA</v>
      </c>
      <c r="J960" s="3">
        <f>VLOOKUP(A960,Employee_Master_Raw!$1:$1048576,10,FALSE)</f>
        <v>12</v>
      </c>
      <c r="K960" t="str">
        <f>VLOOKUP(A960,Employee_Master_Raw!$1:$1048576,11,FALSE)</f>
        <v>Rahul Nair</v>
      </c>
      <c r="L960" s="10">
        <f>VLOOKUP(A960,HR_Metrics_Raw!$1:$1048576,2,FALSE)</f>
        <v>126576</v>
      </c>
      <c r="M960" s="3">
        <f>VLOOKUP(A960,HR_Metrics_Raw!$1:$1048576,3,FALSE)</f>
        <v>5</v>
      </c>
      <c r="N960" s="3">
        <f>VLOOKUP(A960,HR_Metrics_Raw!$1:$1048576,4,FALSE)</f>
        <v>1</v>
      </c>
      <c r="O960" s="12">
        <f>VLOOKUP(A960,HR_Metrics_Raw!$1:$1048576,5,FALSE)</f>
        <v>0.997</v>
      </c>
      <c r="P960" s="3">
        <f>VLOOKUP(A960,HR_Metrics_Raw!$1:$1048576,6,FALSE)</f>
        <v>3</v>
      </c>
      <c r="Q960" t="str">
        <f>VLOOKUP(A960,HR_Metrics_Raw!$1:$1048576,7,FALSE)</f>
        <v>Unpaid</v>
      </c>
      <c r="R960" t="str">
        <f>VLOOKUP(A960,HR_Metrics_Raw!$1:$1048576,8,FALSE)</f>
        <v>No</v>
      </c>
      <c r="S960" s="3">
        <f>VLOOKUP(A960,HR_Metrics_Raw!$1:$1048576,9,FALSE)</f>
        <v>34</v>
      </c>
      <c r="T960" t="str">
        <f>VLOOKUP(A960,HR_Metrics_Raw!$1:$1048576,10,FALSE)</f>
        <v>No</v>
      </c>
      <c r="U960" t="str">
        <f>VLOOKUP(A960,HR_Metrics_Raw!$1:$1048576,11,FALSE)</f>
        <v>No</v>
      </c>
    </row>
    <row r="961" spans="1:21" x14ac:dyDescent="0.35">
      <c r="A961" s="1" t="s">
        <v>2428</v>
      </c>
      <c r="B961" s="1" t="str">
        <f>VLOOKUP(Final_HR_Data!A961,Employee_Master_Raw!$1:$1048576,2,FALSE)</f>
        <v>Kiran Patel</v>
      </c>
      <c r="C961" s="1" t="str">
        <f>VLOOKUP(A961,Employee_Master_Raw!$1:$1048576,3,FALSE)</f>
        <v>Male</v>
      </c>
      <c r="D961" s="2">
        <f>VLOOKUP(A961,Employee_Master_Raw!$1:$1048576,4,FALSE)</f>
        <v>32</v>
      </c>
      <c r="E961" s="1" t="str">
        <f>VLOOKUP(A961,Employee_Master_Raw!$1:$1048576,5,FALSE)</f>
        <v>Finance</v>
      </c>
      <c r="F961" s="1" t="str">
        <f>VLOOKUP(A961,Employee_Master_Raw!$1:$1048576,6,FALSE)</f>
        <v>Developer</v>
      </c>
      <c r="G961" s="1" t="str">
        <f>VLOOKUP(A961,Employee_Master_Raw!$1:$1048576,7,FALSE)</f>
        <v>Pune</v>
      </c>
      <c r="H961" s="6">
        <f>IF(VLOOKUP(A961,Employee_Master_Raw!$1:$1048576,8,FALSE)=0,"",VLOOKUP(A961,Employee_Master_Raw!$1:$1048576,8,FALSE))</f>
        <v>42988</v>
      </c>
      <c r="I961" t="str">
        <f>VLOOKUP(A961,Employee_Master_Raw!$1:$1048576,9,FALSE)</f>
        <v>Bachelor's</v>
      </c>
      <c r="J961" s="3">
        <f>VLOOKUP(A961,Employee_Master_Raw!$1:$1048576,10,FALSE)</f>
        <v>13</v>
      </c>
      <c r="K961" t="str">
        <f>VLOOKUP(A961,Employee_Master_Raw!$1:$1048576,11,FALSE)</f>
        <v>Anil Menon</v>
      </c>
      <c r="L961" s="10">
        <f>VLOOKUP(A961,HR_Metrics_Raw!$1:$1048576,2,FALSE)</f>
        <v>147938</v>
      </c>
      <c r="M961" s="3">
        <f>VLOOKUP(A961,HR_Metrics_Raw!$1:$1048576,3,FALSE)</f>
        <v>5</v>
      </c>
      <c r="N961" s="3">
        <f>VLOOKUP(A961,HR_Metrics_Raw!$1:$1048576,4,FALSE)</f>
        <v>5</v>
      </c>
      <c r="O961" s="12">
        <f>VLOOKUP(A961,HR_Metrics_Raw!$1:$1048576,5,FALSE)</f>
        <v>0.89400000000000002</v>
      </c>
      <c r="P961" s="3">
        <f>VLOOKUP(A961,HR_Metrics_Raw!$1:$1048576,6,FALSE)</f>
        <v>27</v>
      </c>
      <c r="Q961" t="str">
        <f>VLOOKUP(A961,HR_Metrics_Raw!$1:$1048576,7,FALSE)</f>
        <v>Maternity/Paternity</v>
      </c>
      <c r="R961" t="str">
        <f>VLOOKUP(A961,HR_Metrics_Raw!$1:$1048576,8,FALSE)</f>
        <v>No</v>
      </c>
      <c r="S961" s="3">
        <f>VLOOKUP(A961,HR_Metrics_Raw!$1:$1048576,9,FALSE)</f>
        <v>21</v>
      </c>
      <c r="T961" t="str">
        <f>VLOOKUP(A961,HR_Metrics_Raw!$1:$1048576,10,FALSE)</f>
        <v>No</v>
      </c>
      <c r="U961" t="str">
        <f>VLOOKUP(A961,HR_Metrics_Raw!$1:$1048576,11,FALSE)</f>
        <v>No</v>
      </c>
    </row>
    <row r="962" spans="1:21" x14ac:dyDescent="0.35">
      <c r="A962" s="1" t="s">
        <v>2344</v>
      </c>
      <c r="B962" s="1" t="str">
        <f>VLOOKUP(Final_HR_Data!A962,Employee_Master_Raw!$1:$1048576,2,FALSE)</f>
        <v>Sneha Iyer</v>
      </c>
      <c r="C962" s="1" t="str">
        <f>VLOOKUP(A962,Employee_Master_Raw!$1:$1048576,3,FALSE)</f>
        <v>Female</v>
      </c>
      <c r="D962" s="2">
        <f>VLOOKUP(A962,Employee_Master_Raw!$1:$1048576,4,FALSE)</f>
        <v>54</v>
      </c>
      <c r="E962" s="1" t="str">
        <f>VLOOKUP(A962,Employee_Master_Raw!$1:$1048576,5,FALSE)</f>
        <v>IT</v>
      </c>
      <c r="F962" s="1" t="str">
        <f>VLOOKUP(A962,Employee_Master_Raw!$1:$1048576,6,FALSE)</f>
        <v>Manager</v>
      </c>
      <c r="G962" s="1" t="str">
        <f>VLOOKUP(A962,Employee_Master_Raw!$1:$1048576,7,FALSE)</f>
        <v>Kochi</v>
      </c>
      <c r="H962" s="6">
        <f>IF(VLOOKUP(A962,Employee_Master_Raw!$1:$1048576,8,FALSE)=0,"",VLOOKUP(A962,Employee_Master_Raw!$1:$1048576,8,FALSE))</f>
        <v>45034</v>
      </c>
      <c r="I962" t="str">
        <f>VLOOKUP(A962,Employee_Master_Raw!$1:$1048576,9,FALSE)</f>
        <v>Master's</v>
      </c>
      <c r="J962" s="3">
        <f>VLOOKUP(A962,Employee_Master_Raw!$1:$1048576,10,FALSE)</f>
        <v>4</v>
      </c>
      <c r="K962" t="str">
        <f>VLOOKUP(A962,Employee_Master_Raw!$1:$1048576,11,FALSE)</f>
        <v>Anil Menon</v>
      </c>
      <c r="L962" s="10">
        <f>VLOOKUP(A962,HR_Metrics_Raw!$1:$1048576,2,FALSE)</f>
        <v>170587</v>
      </c>
      <c r="M962" s="3">
        <f>VLOOKUP(A962,HR_Metrics_Raw!$1:$1048576,3,FALSE)</f>
        <v>2</v>
      </c>
      <c r="N962" s="3">
        <f>VLOOKUP(A962,HR_Metrics_Raw!$1:$1048576,4,FALSE)</f>
        <v>8</v>
      </c>
      <c r="O962" s="12">
        <f>VLOOKUP(A962,HR_Metrics_Raw!$1:$1048576,5,FALSE)</f>
        <v>0.81400000000000006</v>
      </c>
      <c r="P962" s="3">
        <f>VLOOKUP(A962,HR_Metrics_Raw!$1:$1048576,6,FALSE)</f>
        <v>6</v>
      </c>
      <c r="Q962" t="str">
        <f>VLOOKUP(A962,HR_Metrics_Raw!$1:$1048576,7,FALSE)</f>
        <v>Casual</v>
      </c>
      <c r="R962" t="str">
        <f>VLOOKUP(A962,HR_Metrics_Raw!$1:$1048576,8,FALSE)</f>
        <v>No</v>
      </c>
      <c r="S962" s="3">
        <f>VLOOKUP(A962,HR_Metrics_Raw!$1:$1048576,9,FALSE)</f>
        <v>20</v>
      </c>
      <c r="T962" t="str">
        <f>VLOOKUP(A962,HR_Metrics_Raw!$1:$1048576,10,FALSE)</f>
        <v>No</v>
      </c>
      <c r="U962" t="str">
        <f>VLOOKUP(A962,HR_Metrics_Raw!$1:$1048576,11,FALSE)</f>
        <v>No</v>
      </c>
    </row>
    <row r="963" spans="1:21" x14ac:dyDescent="0.35">
      <c r="A963" s="1" t="s">
        <v>2680</v>
      </c>
      <c r="B963" s="1" t="str">
        <f>VLOOKUP(Final_HR_Data!A963,Employee_Master_Raw!$1:$1048576,2,FALSE)</f>
        <v>Neha Thomas</v>
      </c>
      <c r="C963" s="1" t="str">
        <f>VLOOKUP(A963,Employee_Master_Raw!$1:$1048576,3,FALSE)</f>
        <v>Male</v>
      </c>
      <c r="D963" s="2">
        <f>VLOOKUP(A963,Employee_Master_Raw!$1:$1048576,4,FALSE)</f>
        <v>28</v>
      </c>
      <c r="E963" s="1" t="str">
        <f>VLOOKUP(A963,Employee_Master_Raw!$1:$1048576,5,FALSE)</f>
        <v>HR</v>
      </c>
      <c r="F963" s="1" t="str">
        <f>VLOOKUP(A963,Employee_Master_Raw!$1:$1048576,6,FALSE)</f>
        <v>Analyst</v>
      </c>
      <c r="G963" s="1" t="str">
        <f>VLOOKUP(A963,Employee_Master_Raw!$1:$1048576,7,FALSE)</f>
        <v>Bangalore</v>
      </c>
      <c r="H963" s="6">
        <f>IF(VLOOKUP(A963,Employee_Master_Raw!$1:$1048576,8,FALSE)=0,"",VLOOKUP(A963,Employee_Master_Raw!$1:$1048576,8,FALSE))</f>
        <v>44423</v>
      </c>
      <c r="I963" t="str">
        <f>VLOOKUP(A963,Employee_Master_Raw!$1:$1048576,9,FALSE)</f>
        <v>MCA</v>
      </c>
      <c r="J963" s="3">
        <f>VLOOKUP(A963,Employee_Master_Raw!$1:$1048576,10,FALSE)</f>
        <v>3</v>
      </c>
      <c r="K963" t="str">
        <f>VLOOKUP(A963,Employee_Master_Raw!$1:$1048576,11,FALSE)</f>
        <v>Anil Menon</v>
      </c>
      <c r="L963" s="10">
        <f>VLOOKUP(A963,HR_Metrics_Raw!$1:$1048576,2,FALSE)</f>
        <v>127718</v>
      </c>
      <c r="M963" s="3">
        <f>VLOOKUP(A963,HR_Metrics_Raw!$1:$1048576,3,FALSE)</f>
        <v>4</v>
      </c>
      <c r="N963" s="3">
        <f>VLOOKUP(A963,HR_Metrics_Raw!$1:$1048576,4,FALSE)</f>
        <v>10</v>
      </c>
      <c r="O963" s="12">
        <f>VLOOKUP(A963,HR_Metrics_Raw!$1:$1048576,5,FALSE)</f>
        <v>0.82700000000000007</v>
      </c>
      <c r="P963" s="3">
        <f>VLOOKUP(A963,HR_Metrics_Raw!$1:$1048576,6,FALSE)</f>
        <v>11</v>
      </c>
      <c r="Q963" t="str">
        <f>VLOOKUP(A963,HR_Metrics_Raw!$1:$1048576,7,FALSE)</f>
        <v>Maternity/Paternity</v>
      </c>
      <c r="R963" t="str">
        <f>VLOOKUP(A963,HR_Metrics_Raw!$1:$1048576,8,FALSE)</f>
        <v>No</v>
      </c>
      <c r="S963" s="3">
        <f>VLOOKUP(A963,HR_Metrics_Raw!$1:$1048576,9,FALSE)</f>
        <v>1</v>
      </c>
      <c r="T963" t="str">
        <f>VLOOKUP(A963,HR_Metrics_Raw!$1:$1048576,10,FALSE)</f>
        <v>No</v>
      </c>
      <c r="U963" t="str">
        <f>VLOOKUP(A963,HR_Metrics_Raw!$1:$1048576,11,FALSE)</f>
        <v>No</v>
      </c>
    </row>
    <row r="964" spans="1:21" x14ac:dyDescent="0.35">
      <c r="A964" s="1" t="s">
        <v>1406</v>
      </c>
      <c r="B964" s="1" t="str">
        <f>VLOOKUP(Final_HR_Data!A964,Employee_Master_Raw!$1:$1048576,2,FALSE)</f>
        <v>Priya Menon</v>
      </c>
      <c r="C964" s="1" t="str">
        <f>VLOOKUP(A964,Employee_Master_Raw!$1:$1048576,3,FALSE)</f>
        <v>Male</v>
      </c>
      <c r="D964" s="2">
        <f>VLOOKUP(A964,Employee_Master_Raw!$1:$1048576,4,FALSE)</f>
        <v>26</v>
      </c>
      <c r="E964" s="1" t="str">
        <f>VLOOKUP(A964,Employee_Master_Raw!$1:$1048576,5,FALSE)</f>
        <v>Finance</v>
      </c>
      <c r="F964" s="1" t="str">
        <f>VLOOKUP(A964,Employee_Master_Raw!$1:$1048576,6,FALSE)</f>
        <v>Specialist</v>
      </c>
      <c r="G964" s="1" t="str">
        <f>VLOOKUP(A964,Employee_Master_Raw!$1:$1048576,7,FALSE)</f>
        <v>Hyderabad</v>
      </c>
      <c r="H964" s="6">
        <f>IF(VLOOKUP(A964,Employee_Master_Raw!$1:$1048576,8,FALSE)=0,"",VLOOKUP(A964,Employee_Master_Raw!$1:$1048576,8,FALSE))</f>
        <v>44405</v>
      </c>
      <c r="I964" t="str">
        <f>VLOOKUP(A964,Employee_Master_Raw!$1:$1048576,9,FALSE)</f>
        <v>MCA</v>
      </c>
      <c r="J964" s="3">
        <f>VLOOKUP(A964,Employee_Master_Raw!$1:$1048576,10,FALSE)</f>
        <v>4</v>
      </c>
      <c r="K964" t="str">
        <f>VLOOKUP(A964,Employee_Master_Raw!$1:$1048576,11,FALSE)</f>
        <v>Sneha Thomas</v>
      </c>
      <c r="L964" s="10">
        <f>VLOOKUP(A964,HR_Metrics_Raw!$1:$1048576,2,FALSE)</f>
        <v>125208</v>
      </c>
      <c r="M964" s="3">
        <f>VLOOKUP(A964,HR_Metrics_Raw!$1:$1048576,3,FALSE)</f>
        <v>5</v>
      </c>
      <c r="N964" s="3">
        <f>VLOOKUP(A964,HR_Metrics_Raw!$1:$1048576,4,FALSE)</f>
        <v>1</v>
      </c>
      <c r="O964" s="12">
        <f>VLOOKUP(A964,HR_Metrics_Raw!$1:$1048576,5,FALSE)</f>
        <v>0.82900000000000007</v>
      </c>
      <c r="P964" s="3">
        <f>VLOOKUP(A964,HR_Metrics_Raw!$1:$1048576,6,FALSE)</f>
        <v>14</v>
      </c>
      <c r="Q964" t="str">
        <f>VLOOKUP(A964,HR_Metrics_Raw!$1:$1048576,7,FALSE)</f>
        <v>Earned</v>
      </c>
      <c r="R964" t="str">
        <f>VLOOKUP(A964,HR_Metrics_Raw!$1:$1048576,8,FALSE)</f>
        <v>Yes</v>
      </c>
      <c r="S964" s="3">
        <f>VLOOKUP(A964,HR_Metrics_Raw!$1:$1048576,9,FALSE)</f>
        <v>22</v>
      </c>
      <c r="T964" t="str">
        <f>VLOOKUP(A964,HR_Metrics_Raw!$1:$1048576,10,FALSE)</f>
        <v>No</v>
      </c>
      <c r="U964" t="str">
        <f>VLOOKUP(A964,HR_Metrics_Raw!$1:$1048576,11,FALSE)</f>
        <v>No</v>
      </c>
    </row>
    <row r="965" spans="1:21" x14ac:dyDescent="0.35">
      <c r="A965" s="1" t="s">
        <v>2223</v>
      </c>
      <c r="B965" s="1" t="str">
        <f>VLOOKUP(Final_HR_Data!A965,Employee_Master_Raw!$1:$1048576,2,FALSE)</f>
        <v>Neha Thomas</v>
      </c>
      <c r="C965" s="1" t="str">
        <f>VLOOKUP(A965,Employee_Master_Raw!$1:$1048576,3,FALSE)</f>
        <v>Male</v>
      </c>
      <c r="D965" s="2">
        <f>VLOOKUP(A965,Employee_Master_Raw!$1:$1048576,4,FALSE)</f>
        <v>47</v>
      </c>
      <c r="E965" s="1" t="str">
        <f>VLOOKUP(A965,Employee_Master_Raw!$1:$1048576,5,FALSE)</f>
        <v>Sales</v>
      </c>
      <c r="F965" s="1" t="str">
        <f>VLOOKUP(A965,Employee_Master_Raw!$1:$1048576,6,FALSE)</f>
        <v>Executive</v>
      </c>
      <c r="G965" s="1" t="str">
        <f>VLOOKUP(A965,Employee_Master_Raw!$1:$1048576,7,FALSE)</f>
        <v>Kochi</v>
      </c>
      <c r="H965" s="6">
        <f>IF(VLOOKUP(A965,Employee_Master_Raw!$1:$1048576,8,FALSE)=0,"",VLOOKUP(A965,Employee_Master_Raw!$1:$1048576,8,FALSE))</f>
        <v>43740</v>
      </c>
      <c r="I965" t="str">
        <f>VLOOKUP(A965,Employee_Master_Raw!$1:$1048576,9,FALSE)</f>
        <v>MBA</v>
      </c>
      <c r="J965" s="3">
        <f>VLOOKUP(A965,Employee_Master_Raw!$1:$1048576,10,FALSE)</f>
        <v>16</v>
      </c>
      <c r="K965" t="str">
        <f>VLOOKUP(A965,Employee_Master_Raw!$1:$1048576,11,FALSE)</f>
        <v>Priya Sharma</v>
      </c>
      <c r="L965" s="10">
        <f>VLOOKUP(A965,HR_Metrics_Raw!$1:$1048576,2,FALSE)</f>
        <v>140280</v>
      </c>
      <c r="M965" s="3">
        <f>VLOOKUP(A965,HR_Metrics_Raw!$1:$1048576,3,FALSE)</f>
        <v>1</v>
      </c>
      <c r="N965" s="3">
        <f>VLOOKUP(A965,HR_Metrics_Raw!$1:$1048576,4,FALSE)</f>
        <v>4</v>
      </c>
      <c r="O965" s="12">
        <f>VLOOKUP(A965,HR_Metrics_Raw!$1:$1048576,5,FALSE)</f>
        <v>1</v>
      </c>
      <c r="P965" s="3">
        <f>VLOOKUP(A965,HR_Metrics_Raw!$1:$1048576,6,FALSE)</f>
        <v>15</v>
      </c>
      <c r="Q965" t="str">
        <f>VLOOKUP(A965,HR_Metrics_Raw!$1:$1048576,7,FALSE)</f>
        <v>Sick</v>
      </c>
      <c r="R965" t="str">
        <f>VLOOKUP(A965,HR_Metrics_Raw!$1:$1048576,8,FALSE)</f>
        <v>Yes</v>
      </c>
      <c r="S965" s="3">
        <f>VLOOKUP(A965,HR_Metrics_Raw!$1:$1048576,9,FALSE)</f>
        <v>36</v>
      </c>
      <c r="T965" t="str">
        <f>VLOOKUP(A965,HR_Metrics_Raw!$1:$1048576,10,FALSE)</f>
        <v>Yes</v>
      </c>
      <c r="U965" t="str">
        <f>VLOOKUP(A965,HR_Metrics_Raw!$1:$1048576,11,FALSE)</f>
        <v>No</v>
      </c>
    </row>
    <row r="966" spans="1:21" x14ac:dyDescent="0.35">
      <c r="A966" s="1" t="s">
        <v>1260</v>
      </c>
      <c r="B966" s="1" t="str">
        <f>VLOOKUP(Final_HR_Data!A966,Employee_Master_Raw!$1:$1048576,2,FALSE)</f>
        <v>Priya Menon</v>
      </c>
      <c r="C966" s="1" t="str">
        <f>VLOOKUP(A966,Employee_Master_Raw!$1:$1048576,3,FALSE)</f>
        <v>Male</v>
      </c>
      <c r="D966" s="2">
        <f>VLOOKUP(A966,Employee_Master_Raw!$1:$1048576,4,FALSE)</f>
        <v>48</v>
      </c>
      <c r="E966" s="1" t="str">
        <f>VLOOKUP(A966,Employee_Master_Raw!$1:$1048576,5,FALSE)</f>
        <v>Sales</v>
      </c>
      <c r="F966" s="1" t="str">
        <f>VLOOKUP(A966,Employee_Master_Raw!$1:$1048576,6,FALSE)</f>
        <v>Analyst</v>
      </c>
      <c r="G966" s="1" t="str">
        <f>VLOOKUP(A966,Employee_Master_Raw!$1:$1048576,7,FALSE)</f>
        <v>Hyderabad</v>
      </c>
      <c r="H966" s="6">
        <f>IF(VLOOKUP(A966,Employee_Master_Raw!$1:$1048576,8,FALSE)=0,"",VLOOKUP(A966,Employee_Master_Raw!$1:$1048576,8,FALSE))</f>
        <v>43912</v>
      </c>
      <c r="I966" t="str">
        <f>VLOOKUP(A966,Employee_Master_Raw!$1:$1048576,9,FALSE)</f>
        <v>MBA</v>
      </c>
      <c r="J966" s="3">
        <f>VLOOKUP(A966,Employee_Master_Raw!$1:$1048576,10,FALSE)</f>
        <v>11</v>
      </c>
      <c r="K966" t="str">
        <f>VLOOKUP(A966,Employee_Master_Raw!$1:$1048576,11,FALSE)</f>
        <v>Priya Sharma</v>
      </c>
      <c r="L966" s="10">
        <f>VLOOKUP(A966,HR_Metrics_Raw!$1:$1048576,2,FALSE)</f>
        <v>83440</v>
      </c>
      <c r="M966" s="3">
        <f>VLOOKUP(A966,HR_Metrics_Raw!$1:$1048576,3,FALSE)</f>
        <v>1</v>
      </c>
      <c r="N966" s="3">
        <f>VLOOKUP(A966,HR_Metrics_Raw!$1:$1048576,4,FALSE)</f>
        <v>4</v>
      </c>
      <c r="O966" s="12">
        <f>VLOOKUP(A966,HR_Metrics_Raw!$1:$1048576,5,FALSE)</f>
        <v>0.879</v>
      </c>
      <c r="P966" s="3">
        <f>VLOOKUP(A966,HR_Metrics_Raw!$1:$1048576,6,FALSE)</f>
        <v>8</v>
      </c>
      <c r="Q966" t="str">
        <f>VLOOKUP(A966,HR_Metrics_Raw!$1:$1048576,7,FALSE)</f>
        <v>Maternity/Paternity</v>
      </c>
      <c r="R966" t="str">
        <f>VLOOKUP(A966,HR_Metrics_Raw!$1:$1048576,8,FALSE)</f>
        <v>No</v>
      </c>
      <c r="S966" s="3">
        <f>VLOOKUP(A966,HR_Metrics_Raw!$1:$1048576,9,FALSE)</f>
        <v>75</v>
      </c>
      <c r="T966" t="str">
        <f>VLOOKUP(A966,HR_Metrics_Raw!$1:$1048576,10,FALSE)</f>
        <v>Yes</v>
      </c>
      <c r="U966" t="str">
        <f>VLOOKUP(A966,HR_Metrics_Raw!$1:$1048576,11,FALSE)</f>
        <v>No</v>
      </c>
    </row>
    <row r="967" spans="1:21" x14ac:dyDescent="0.35">
      <c r="A967" s="1" t="s">
        <v>1551</v>
      </c>
      <c r="B967" s="1" t="str">
        <f>VLOOKUP(Final_HR_Data!A967,Employee_Master_Raw!$1:$1048576,2,FALSE)</f>
        <v>Amit Das</v>
      </c>
      <c r="C967" s="1" t="str">
        <f>VLOOKUP(A967,Employee_Master_Raw!$1:$1048576,3,FALSE)</f>
        <v>Female</v>
      </c>
      <c r="D967" s="2">
        <f>VLOOKUP(A967,Employee_Master_Raw!$1:$1048576,4,FALSE)</f>
        <v>36</v>
      </c>
      <c r="E967" s="1" t="str">
        <f>VLOOKUP(A967,Employee_Master_Raw!$1:$1048576,5,FALSE)</f>
        <v>Customer Support</v>
      </c>
      <c r="F967" s="1" t="str">
        <f>VLOOKUP(A967,Employee_Master_Raw!$1:$1048576,6,FALSE)</f>
        <v>Executive</v>
      </c>
      <c r="G967" s="1" t="str">
        <f>VLOOKUP(A967,Employee_Master_Raw!$1:$1048576,7,FALSE)</f>
        <v>Mumbai</v>
      </c>
      <c r="H967" s="6">
        <f>IF(VLOOKUP(A967,Employee_Master_Raw!$1:$1048576,8,FALSE)=0,"",VLOOKUP(A967,Employee_Master_Raw!$1:$1048576,8,FALSE))</f>
        <v>42708</v>
      </c>
      <c r="I967" t="str">
        <f>VLOOKUP(A967,Employee_Master_Raw!$1:$1048576,9,FALSE)</f>
        <v>Master's</v>
      </c>
      <c r="J967" s="3">
        <f>VLOOKUP(A967,Employee_Master_Raw!$1:$1048576,10,FALSE)</f>
        <v>2</v>
      </c>
      <c r="K967" t="str">
        <f>VLOOKUP(A967,Employee_Master_Raw!$1:$1048576,11,FALSE)</f>
        <v>Sneha Thomas</v>
      </c>
      <c r="L967" s="10">
        <f>VLOOKUP(A967,HR_Metrics_Raw!$1:$1048576,2,FALSE)</f>
        <v>179593</v>
      </c>
      <c r="M967" s="3">
        <f>VLOOKUP(A967,HR_Metrics_Raw!$1:$1048576,3,FALSE)</f>
        <v>3</v>
      </c>
      <c r="N967" s="3">
        <f>VLOOKUP(A967,HR_Metrics_Raw!$1:$1048576,4,FALSE)</f>
        <v>10</v>
      </c>
      <c r="O967" s="12">
        <f>VLOOKUP(A967,HR_Metrics_Raw!$1:$1048576,5,FALSE)</f>
        <v>0.86599999999999999</v>
      </c>
      <c r="P967" s="3">
        <f>VLOOKUP(A967,HR_Metrics_Raw!$1:$1048576,6,FALSE)</f>
        <v>4</v>
      </c>
      <c r="Q967" t="str">
        <f>VLOOKUP(A967,HR_Metrics_Raw!$1:$1048576,7,FALSE)</f>
        <v>Unpaid</v>
      </c>
      <c r="R967" t="str">
        <f>VLOOKUP(A967,HR_Metrics_Raw!$1:$1048576,8,FALSE)</f>
        <v>Yes</v>
      </c>
      <c r="S967" s="3">
        <f>VLOOKUP(A967,HR_Metrics_Raw!$1:$1048576,9,FALSE)</f>
        <v>66</v>
      </c>
      <c r="T967" t="str">
        <f>VLOOKUP(A967,HR_Metrics_Raw!$1:$1048576,10,FALSE)</f>
        <v>No</v>
      </c>
      <c r="U967" t="str">
        <f>VLOOKUP(A967,HR_Metrics_Raw!$1:$1048576,11,FALSE)</f>
        <v>No</v>
      </c>
    </row>
    <row r="968" spans="1:21" x14ac:dyDescent="0.35">
      <c r="A968" s="1" t="s">
        <v>1370</v>
      </c>
      <c r="B968" s="1" t="str">
        <f>VLOOKUP(Final_HR_Data!A968,Employee_Master_Raw!$1:$1048576,2,FALSE)</f>
        <v>Rahul Kumar</v>
      </c>
      <c r="C968" s="1" t="str">
        <f>VLOOKUP(A968,Employee_Master_Raw!$1:$1048576,3,FALSE)</f>
        <v>Female</v>
      </c>
      <c r="D968" s="2">
        <f>VLOOKUP(A968,Employee_Master_Raw!$1:$1048576,4,FALSE)</f>
        <v>21</v>
      </c>
      <c r="E968" s="1" t="str">
        <f>VLOOKUP(A968,Employee_Master_Raw!$1:$1048576,5,FALSE)</f>
        <v>HR</v>
      </c>
      <c r="F968" s="1" t="str">
        <f>VLOOKUP(A968,Employee_Master_Raw!$1:$1048576,6,FALSE)</f>
        <v>Developer</v>
      </c>
      <c r="G968" s="1" t="str">
        <f>VLOOKUP(A968,Employee_Master_Raw!$1:$1048576,7,FALSE)</f>
        <v>Hyderabad</v>
      </c>
      <c r="H968" s="6">
        <f>IF(VLOOKUP(A968,Employee_Master_Raw!$1:$1048576,8,FALSE)=0,"",VLOOKUP(A968,Employee_Master_Raw!$1:$1048576,8,FALSE))</f>
        <v>44001</v>
      </c>
      <c r="I968" t="str">
        <f>VLOOKUP(A968,Employee_Master_Raw!$1:$1048576,9,FALSE)</f>
        <v>Master's</v>
      </c>
      <c r="J968" s="3">
        <f>VLOOKUP(A968,Employee_Master_Raw!$1:$1048576,10,FALSE)</f>
        <v>7</v>
      </c>
      <c r="K968" t="str">
        <f>VLOOKUP(A968,Employee_Master_Raw!$1:$1048576,11,FALSE)</f>
        <v>Rahul Nair</v>
      </c>
      <c r="L968" s="10">
        <f>VLOOKUP(A968,HR_Metrics_Raw!$1:$1048576,2,FALSE)</f>
        <v>114603</v>
      </c>
      <c r="M968" s="3">
        <f>VLOOKUP(A968,HR_Metrics_Raw!$1:$1048576,3,FALSE)</f>
        <v>2</v>
      </c>
      <c r="N968" s="3">
        <f>VLOOKUP(A968,HR_Metrics_Raw!$1:$1048576,4,FALSE)</f>
        <v>9</v>
      </c>
      <c r="O968" s="12">
        <f>VLOOKUP(A968,HR_Metrics_Raw!$1:$1048576,5,FALSE)</f>
        <v>0.90900000000000003</v>
      </c>
      <c r="P968" s="3">
        <f>VLOOKUP(A968,HR_Metrics_Raw!$1:$1048576,6,FALSE)</f>
        <v>9</v>
      </c>
      <c r="Q968" t="str">
        <f>VLOOKUP(A968,HR_Metrics_Raw!$1:$1048576,7,FALSE)</f>
        <v>Casual</v>
      </c>
      <c r="R968" t="str">
        <f>VLOOKUP(A968,HR_Metrics_Raw!$1:$1048576,8,FALSE)</f>
        <v>No</v>
      </c>
      <c r="S968" s="3">
        <f>VLOOKUP(A968,HR_Metrics_Raw!$1:$1048576,9,FALSE)</f>
        <v>77</v>
      </c>
      <c r="T968" t="str">
        <f>VLOOKUP(A968,HR_Metrics_Raw!$1:$1048576,10,FALSE)</f>
        <v>Yes</v>
      </c>
      <c r="U968" t="str">
        <f>VLOOKUP(A968,HR_Metrics_Raw!$1:$1048576,11,FALSE)</f>
        <v>No</v>
      </c>
    </row>
    <row r="969" spans="1:21" x14ac:dyDescent="0.35">
      <c r="A969" s="1" t="s">
        <v>1342</v>
      </c>
      <c r="B969" s="1" t="str">
        <f>VLOOKUP(Final_HR_Data!A969,Employee_Master_Raw!$1:$1048576,2,FALSE)</f>
        <v>Kiran Patel</v>
      </c>
      <c r="C969" s="1" t="str">
        <f>VLOOKUP(A969,Employee_Master_Raw!$1:$1048576,3,FALSE)</f>
        <v>Male</v>
      </c>
      <c r="D969" s="2">
        <f>VLOOKUP(A969,Employee_Master_Raw!$1:$1048576,4,FALSE)</f>
        <v>26</v>
      </c>
      <c r="E969" s="1" t="str">
        <f>VLOOKUP(A969,Employee_Master_Raw!$1:$1048576,5,FALSE)</f>
        <v>Sales</v>
      </c>
      <c r="F969" s="1" t="str">
        <f>VLOOKUP(A969,Employee_Master_Raw!$1:$1048576,6,FALSE)</f>
        <v>Executive</v>
      </c>
      <c r="G969" s="1" t="str">
        <f>VLOOKUP(A969,Employee_Master_Raw!$1:$1048576,7,FALSE)</f>
        <v>Kochi</v>
      </c>
      <c r="H969" s="6">
        <f>IF(VLOOKUP(A969,Employee_Master_Raw!$1:$1048576,8,FALSE)=0,"",VLOOKUP(A969,Employee_Master_Raw!$1:$1048576,8,FALSE))</f>
        <v>42393</v>
      </c>
      <c r="I969" t="str">
        <f>VLOOKUP(A969,Employee_Master_Raw!$1:$1048576,9,FALSE)</f>
        <v>MBA</v>
      </c>
      <c r="J969" s="3">
        <f>VLOOKUP(A969,Employee_Master_Raw!$1:$1048576,10,FALSE)</f>
        <v>10</v>
      </c>
      <c r="K969" t="str">
        <f>VLOOKUP(A969,Employee_Master_Raw!$1:$1048576,11,FALSE)</f>
        <v>Rahul Nair</v>
      </c>
      <c r="L969" s="10">
        <f>VLOOKUP(A969,HR_Metrics_Raw!$1:$1048576,2,FALSE)</f>
        <v>67536</v>
      </c>
      <c r="M969" s="3">
        <f>VLOOKUP(A969,HR_Metrics_Raw!$1:$1048576,3,FALSE)</f>
        <v>1</v>
      </c>
      <c r="N969" s="3">
        <f>VLOOKUP(A969,HR_Metrics_Raw!$1:$1048576,4,FALSE)</f>
        <v>9</v>
      </c>
      <c r="O969" s="12">
        <f>VLOOKUP(A969,HR_Metrics_Raw!$1:$1048576,5,FALSE)</f>
        <v>0.85</v>
      </c>
      <c r="P969" s="3">
        <f>VLOOKUP(A969,HR_Metrics_Raw!$1:$1048576,6,FALSE)</f>
        <v>5</v>
      </c>
      <c r="Q969" t="str">
        <f>VLOOKUP(A969,HR_Metrics_Raw!$1:$1048576,7,FALSE)</f>
        <v>Unpaid</v>
      </c>
      <c r="R969" t="str">
        <f>VLOOKUP(A969,HR_Metrics_Raw!$1:$1048576,8,FALSE)</f>
        <v>No</v>
      </c>
      <c r="S969" s="3">
        <f>VLOOKUP(A969,HR_Metrics_Raw!$1:$1048576,9,FALSE)</f>
        <v>0</v>
      </c>
      <c r="T969" t="str">
        <f>VLOOKUP(A969,HR_Metrics_Raw!$1:$1048576,10,FALSE)</f>
        <v>No</v>
      </c>
      <c r="U969" t="str">
        <f>VLOOKUP(A969,HR_Metrics_Raw!$1:$1048576,11,FALSE)</f>
        <v>No</v>
      </c>
    </row>
    <row r="970" spans="1:21" x14ac:dyDescent="0.35">
      <c r="A970" s="1" t="s">
        <v>2337</v>
      </c>
      <c r="B970" s="1" t="str">
        <f>VLOOKUP(Final_HR_Data!A970,Employee_Master_Raw!$1:$1048576,2,FALSE)</f>
        <v>Ananya Sharma</v>
      </c>
      <c r="C970" s="1" t="str">
        <f>VLOOKUP(A970,Employee_Master_Raw!$1:$1048576,3,FALSE)</f>
        <v>Female</v>
      </c>
      <c r="D970" s="2">
        <f>VLOOKUP(A970,Employee_Master_Raw!$1:$1048576,4,FALSE)</f>
        <v>23</v>
      </c>
      <c r="E970" s="1" t="str">
        <f>VLOOKUP(A970,Employee_Master_Raw!$1:$1048576,5,FALSE)</f>
        <v>Unknown</v>
      </c>
      <c r="F970" s="1" t="str">
        <f>VLOOKUP(A970,Employee_Master_Raw!$1:$1048576,6,FALSE)</f>
        <v>Developer</v>
      </c>
      <c r="G970" s="1" t="str">
        <f>VLOOKUP(A970,Employee_Master_Raw!$1:$1048576,7,FALSE)</f>
        <v>Hyderabad</v>
      </c>
      <c r="H970" s="6">
        <f>IF(VLOOKUP(A970,Employee_Master_Raw!$1:$1048576,8,FALSE)=0,"",VLOOKUP(A970,Employee_Master_Raw!$1:$1048576,8,FALSE))</f>
        <v>45257</v>
      </c>
      <c r="I970" t="str">
        <f>VLOOKUP(A970,Employee_Master_Raw!$1:$1048576,9,FALSE)</f>
        <v>MBA</v>
      </c>
      <c r="J970" s="3">
        <f>VLOOKUP(A970,Employee_Master_Raw!$1:$1048576,10,FALSE)</f>
        <v>9</v>
      </c>
      <c r="K970" t="str">
        <f>VLOOKUP(A970,Employee_Master_Raw!$1:$1048576,11,FALSE)</f>
        <v>Priya Sharma</v>
      </c>
      <c r="L970" s="10">
        <f>VLOOKUP(A970,HR_Metrics_Raw!$1:$1048576,2,FALSE)</f>
        <v>162499</v>
      </c>
      <c r="M970" s="3">
        <f>VLOOKUP(A970,HR_Metrics_Raw!$1:$1048576,3,FALSE)</f>
        <v>2</v>
      </c>
      <c r="N970" s="3">
        <f>VLOOKUP(A970,HR_Metrics_Raw!$1:$1048576,4,FALSE)</f>
        <v>8</v>
      </c>
      <c r="O970" s="12">
        <f>VLOOKUP(A970,HR_Metrics_Raw!$1:$1048576,5,FALSE)</f>
        <v>0.77400000000000002</v>
      </c>
      <c r="P970" s="3">
        <f>VLOOKUP(A970,HR_Metrics_Raw!$1:$1048576,6,FALSE)</f>
        <v>29</v>
      </c>
      <c r="Q970" t="str">
        <f>VLOOKUP(A970,HR_Metrics_Raw!$1:$1048576,7,FALSE)</f>
        <v>Earned</v>
      </c>
      <c r="R970" t="str">
        <f>VLOOKUP(A970,HR_Metrics_Raw!$1:$1048576,8,FALSE)</f>
        <v>No</v>
      </c>
      <c r="S970" s="3">
        <f>VLOOKUP(A970,HR_Metrics_Raw!$1:$1048576,9,FALSE)</f>
        <v>75</v>
      </c>
      <c r="T970" t="str">
        <f>VLOOKUP(A970,HR_Metrics_Raw!$1:$1048576,10,FALSE)</f>
        <v>Yes</v>
      </c>
      <c r="U970" t="str">
        <f>VLOOKUP(A970,HR_Metrics_Raw!$1:$1048576,11,FALSE)</f>
        <v>Yes</v>
      </c>
    </row>
    <row r="971" spans="1:21" x14ac:dyDescent="0.35">
      <c r="A971" s="1" t="s">
        <v>2538</v>
      </c>
      <c r="B971" s="1" t="str">
        <f>VLOOKUP(Final_HR_Data!A971,Employee_Master_Raw!$1:$1048576,2,FALSE)</f>
        <v>Neha Thomas</v>
      </c>
      <c r="C971" s="1" t="str">
        <f>VLOOKUP(A971,Employee_Master_Raw!$1:$1048576,3,FALSE)</f>
        <v>Female</v>
      </c>
      <c r="D971" s="2">
        <f>VLOOKUP(A971,Employee_Master_Raw!$1:$1048576,4,FALSE)</f>
        <v>54</v>
      </c>
      <c r="E971" s="1" t="str">
        <f>VLOOKUP(A971,Employee_Master_Raw!$1:$1048576,5,FALSE)</f>
        <v>IT</v>
      </c>
      <c r="F971" s="1" t="str">
        <f>VLOOKUP(A971,Employee_Master_Raw!$1:$1048576,6,FALSE)</f>
        <v>Developer</v>
      </c>
      <c r="G971" s="1" t="str">
        <f>VLOOKUP(A971,Employee_Master_Raw!$1:$1048576,7,FALSE)</f>
        <v>Delhi</v>
      </c>
      <c r="H971" s="6">
        <f>IF(VLOOKUP(A971,Employee_Master_Raw!$1:$1048576,8,FALSE)=0,"",VLOOKUP(A971,Employee_Master_Raw!$1:$1048576,8,FALSE))</f>
        <v>46019</v>
      </c>
      <c r="I971" t="str">
        <f>VLOOKUP(A971,Employee_Master_Raw!$1:$1048576,9,FALSE)</f>
        <v>Bachelor's</v>
      </c>
      <c r="J971" s="3">
        <f>VLOOKUP(A971,Employee_Master_Raw!$1:$1048576,10,FALSE)</f>
        <v>1</v>
      </c>
      <c r="K971" t="str">
        <f>VLOOKUP(A971,Employee_Master_Raw!$1:$1048576,11,FALSE)</f>
        <v>Sneha Thomas</v>
      </c>
      <c r="L971" s="10">
        <f>VLOOKUP(A971,HR_Metrics_Raw!$1:$1048576,2,FALSE)</f>
        <v>115922</v>
      </c>
      <c r="M971" s="3">
        <f>VLOOKUP(A971,HR_Metrics_Raw!$1:$1048576,3,FALSE)</f>
        <v>1</v>
      </c>
      <c r="N971" s="3">
        <f>VLOOKUP(A971,HR_Metrics_Raw!$1:$1048576,4,FALSE)</f>
        <v>5</v>
      </c>
      <c r="O971" s="12">
        <f>VLOOKUP(A971,HR_Metrics_Raw!$1:$1048576,5,FALSE)</f>
        <v>0.91099999999999992</v>
      </c>
      <c r="P971" s="3">
        <f>VLOOKUP(A971,HR_Metrics_Raw!$1:$1048576,6,FALSE)</f>
        <v>6</v>
      </c>
      <c r="Q971" t="str">
        <f>VLOOKUP(A971,HR_Metrics_Raw!$1:$1048576,7,FALSE)</f>
        <v>Casual</v>
      </c>
      <c r="R971" t="str">
        <f>VLOOKUP(A971,HR_Metrics_Raw!$1:$1048576,8,FALSE)</f>
        <v>No</v>
      </c>
      <c r="S971" s="3">
        <f>VLOOKUP(A971,HR_Metrics_Raw!$1:$1048576,9,FALSE)</f>
        <v>34</v>
      </c>
      <c r="T971" t="str">
        <f>VLOOKUP(A971,HR_Metrics_Raw!$1:$1048576,10,FALSE)</f>
        <v>No</v>
      </c>
      <c r="U971" t="str">
        <f>VLOOKUP(A971,HR_Metrics_Raw!$1:$1048576,11,FALSE)</f>
        <v>No</v>
      </c>
    </row>
    <row r="972" spans="1:21" x14ac:dyDescent="0.35">
      <c r="A972" s="1" t="s">
        <v>2448</v>
      </c>
      <c r="B972" s="1" t="str">
        <f>VLOOKUP(Final_HR_Data!A972,Employee_Master_Raw!$1:$1048576,2,FALSE)</f>
        <v>Ananya Sharma</v>
      </c>
      <c r="C972" s="1" t="str">
        <f>VLOOKUP(A972,Employee_Master_Raw!$1:$1048576,3,FALSE)</f>
        <v>Male</v>
      </c>
      <c r="D972" s="2">
        <f>VLOOKUP(A972,Employee_Master_Raw!$1:$1048576,4,FALSE)</f>
        <v>55</v>
      </c>
      <c r="E972" s="1" t="str">
        <f>VLOOKUP(A972,Employee_Master_Raw!$1:$1048576,5,FALSE)</f>
        <v>HR</v>
      </c>
      <c r="F972" s="1" t="str">
        <f>VLOOKUP(A972,Employee_Master_Raw!$1:$1048576,6,FALSE)</f>
        <v>Executive</v>
      </c>
      <c r="G972" s="1" t="str">
        <f>VLOOKUP(A972,Employee_Master_Raw!$1:$1048576,7,FALSE)</f>
        <v>Bangalore</v>
      </c>
      <c r="H972" s="6">
        <f>IF(VLOOKUP(A972,Employee_Master_Raw!$1:$1048576,8,FALSE)=0,"",VLOOKUP(A972,Employee_Master_Raw!$1:$1048576,8,FALSE))</f>
        <v>44041</v>
      </c>
      <c r="I972" t="str">
        <f>VLOOKUP(A972,Employee_Master_Raw!$1:$1048576,9,FALSE)</f>
        <v>MBA</v>
      </c>
      <c r="J972" s="3">
        <f>VLOOKUP(A972,Employee_Master_Raw!$1:$1048576,10,FALSE)</f>
        <v>8</v>
      </c>
      <c r="K972" t="str">
        <f>VLOOKUP(A972,Employee_Master_Raw!$1:$1048576,11,FALSE)</f>
        <v>Sneha Thomas</v>
      </c>
      <c r="L972" s="10">
        <f>VLOOKUP(A972,HR_Metrics_Raw!$1:$1048576,2,FALSE)</f>
        <v>51249</v>
      </c>
      <c r="M972" s="3">
        <f>VLOOKUP(A972,HR_Metrics_Raw!$1:$1048576,3,FALSE)</f>
        <v>1</v>
      </c>
      <c r="N972" s="3">
        <f>VLOOKUP(A972,HR_Metrics_Raw!$1:$1048576,4,FALSE)</f>
        <v>2</v>
      </c>
      <c r="O972" s="12">
        <f>VLOOKUP(A972,HR_Metrics_Raw!$1:$1048576,5,FALSE)</f>
        <v>0.96200000000000008</v>
      </c>
      <c r="P972" s="3">
        <f>VLOOKUP(A972,HR_Metrics_Raw!$1:$1048576,6,FALSE)</f>
        <v>9</v>
      </c>
      <c r="Q972" t="str">
        <f>VLOOKUP(A972,HR_Metrics_Raw!$1:$1048576,7,FALSE)</f>
        <v>Unpaid</v>
      </c>
      <c r="R972" t="str">
        <f>VLOOKUP(A972,HR_Metrics_Raw!$1:$1048576,8,FALSE)</f>
        <v>No</v>
      </c>
      <c r="S972" s="3">
        <f>VLOOKUP(A972,HR_Metrics_Raw!$1:$1048576,9,FALSE)</f>
        <v>30</v>
      </c>
      <c r="T972" t="str">
        <f>VLOOKUP(A972,HR_Metrics_Raw!$1:$1048576,10,FALSE)</f>
        <v>No</v>
      </c>
      <c r="U972" t="str">
        <f>VLOOKUP(A972,HR_Metrics_Raw!$1:$1048576,11,FALSE)</f>
        <v>No</v>
      </c>
    </row>
    <row r="973" spans="1:21" x14ac:dyDescent="0.35">
      <c r="A973" s="1" t="s">
        <v>801</v>
      </c>
      <c r="B973" s="1" t="str">
        <f>VLOOKUP(Final_HR_Data!A973,Employee_Master_Raw!$1:$1048576,2,FALSE)</f>
        <v>Arjun Nair</v>
      </c>
      <c r="C973" s="1" t="str">
        <f>VLOOKUP(A973,Employee_Master_Raw!$1:$1048576,3,FALSE)</f>
        <v>Male</v>
      </c>
      <c r="D973" s="2">
        <f>VLOOKUP(A973,Employee_Master_Raw!$1:$1048576,4,FALSE)</f>
        <v>29</v>
      </c>
      <c r="E973" s="1" t="str">
        <f>VLOOKUP(A973,Employee_Master_Raw!$1:$1048576,5,FALSE)</f>
        <v>Finance</v>
      </c>
      <c r="F973" s="1" t="str">
        <f>VLOOKUP(A973,Employee_Master_Raw!$1:$1048576,6,FALSE)</f>
        <v>Manager</v>
      </c>
      <c r="G973" s="1" t="str">
        <f>VLOOKUP(A973,Employee_Master_Raw!$1:$1048576,7,FALSE)</f>
        <v>Mumbai</v>
      </c>
      <c r="H973" s="6">
        <f>IF(VLOOKUP(A973,Employee_Master_Raw!$1:$1048576,8,FALSE)=0,"",VLOOKUP(A973,Employee_Master_Raw!$1:$1048576,8,FALSE))</f>
        <v>43816</v>
      </c>
      <c r="I973" t="str">
        <f>VLOOKUP(A973,Employee_Master_Raw!$1:$1048576,9,FALSE)</f>
        <v>Bachelor's</v>
      </c>
      <c r="J973" s="3">
        <f>VLOOKUP(A973,Employee_Master_Raw!$1:$1048576,10,FALSE)</f>
        <v>6</v>
      </c>
      <c r="K973" t="str">
        <f>VLOOKUP(A973,Employee_Master_Raw!$1:$1048576,11,FALSE)</f>
        <v>Priya Sharma</v>
      </c>
      <c r="L973" s="10">
        <f>VLOOKUP(A973,HR_Metrics_Raw!$1:$1048576,2,FALSE)</f>
        <v>179575</v>
      </c>
      <c r="M973" s="3">
        <f>VLOOKUP(A973,HR_Metrics_Raw!$1:$1048576,3,FALSE)</f>
        <v>1</v>
      </c>
      <c r="N973" s="3">
        <f>VLOOKUP(A973,HR_Metrics_Raw!$1:$1048576,4,FALSE)</f>
        <v>9</v>
      </c>
      <c r="O973" s="12">
        <f>VLOOKUP(A973,HR_Metrics_Raw!$1:$1048576,5,FALSE)</f>
        <v>0.86799999999999999</v>
      </c>
      <c r="P973" s="3">
        <f>VLOOKUP(A973,HR_Metrics_Raw!$1:$1048576,6,FALSE)</f>
        <v>12</v>
      </c>
      <c r="Q973" t="str">
        <f>VLOOKUP(A973,HR_Metrics_Raw!$1:$1048576,7,FALSE)</f>
        <v>Unpaid</v>
      </c>
      <c r="R973" t="str">
        <f>VLOOKUP(A973,HR_Metrics_Raw!$1:$1048576,8,FALSE)</f>
        <v>Yes</v>
      </c>
      <c r="S973" s="3">
        <f>VLOOKUP(A973,HR_Metrics_Raw!$1:$1048576,9,FALSE)</f>
        <v>35</v>
      </c>
      <c r="T973" t="str">
        <f>VLOOKUP(A973,HR_Metrics_Raw!$1:$1048576,10,FALSE)</f>
        <v>No</v>
      </c>
      <c r="U973" t="str">
        <f>VLOOKUP(A973,HR_Metrics_Raw!$1:$1048576,11,FALSE)</f>
        <v>No</v>
      </c>
    </row>
    <row r="974" spans="1:21" x14ac:dyDescent="0.35">
      <c r="A974" s="1" t="s">
        <v>2465</v>
      </c>
      <c r="B974" s="1" t="str">
        <f>VLOOKUP(Final_HR_Data!A974,Employee_Master_Raw!$1:$1048576,2,FALSE)</f>
        <v>Amit Das</v>
      </c>
      <c r="C974" s="1" t="str">
        <f>VLOOKUP(A974,Employee_Master_Raw!$1:$1048576,3,FALSE)</f>
        <v>Male</v>
      </c>
      <c r="D974" s="2">
        <f>VLOOKUP(A974,Employee_Master_Raw!$1:$1048576,4,FALSE)</f>
        <v>50</v>
      </c>
      <c r="E974" s="1" t="str">
        <f>VLOOKUP(A974,Employee_Master_Raw!$1:$1048576,5,FALSE)</f>
        <v>Finance</v>
      </c>
      <c r="F974" s="1" t="str">
        <f>VLOOKUP(A974,Employee_Master_Raw!$1:$1048576,6,FALSE)</f>
        <v>Executive</v>
      </c>
      <c r="G974" s="1" t="str">
        <f>VLOOKUP(A974,Employee_Master_Raw!$1:$1048576,7,FALSE)</f>
        <v>Delhi</v>
      </c>
      <c r="H974" s="6">
        <f>IF(VLOOKUP(A974,Employee_Master_Raw!$1:$1048576,8,FALSE)=0,"",VLOOKUP(A974,Employee_Master_Raw!$1:$1048576,8,FALSE))</f>
        <v>43798</v>
      </c>
      <c r="I974" t="str">
        <f>VLOOKUP(A974,Employee_Master_Raw!$1:$1048576,9,FALSE)</f>
        <v>Master's</v>
      </c>
      <c r="J974" s="3">
        <f>VLOOKUP(A974,Employee_Master_Raw!$1:$1048576,10,FALSE)</f>
        <v>8</v>
      </c>
      <c r="K974" t="str">
        <f>VLOOKUP(A974,Employee_Master_Raw!$1:$1048576,11,FALSE)</f>
        <v>Priya Sharma</v>
      </c>
      <c r="L974" s="10">
        <f>VLOOKUP(A974,HR_Metrics_Raw!$1:$1048576,2,FALSE)</f>
        <v>70936</v>
      </c>
      <c r="M974" s="3">
        <f>VLOOKUP(A974,HR_Metrics_Raw!$1:$1048576,3,FALSE)</f>
        <v>2</v>
      </c>
      <c r="N974" s="3">
        <f>VLOOKUP(A974,HR_Metrics_Raw!$1:$1048576,4,FALSE)</f>
        <v>3</v>
      </c>
      <c r="O974" s="12">
        <f>VLOOKUP(A974,HR_Metrics_Raw!$1:$1048576,5,FALSE)</f>
        <v>0.87400000000000011</v>
      </c>
      <c r="P974" s="3">
        <f>VLOOKUP(A974,HR_Metrics_Raw!$1:$1048576,6,FALSE)</f>
        <v>9</v>
      </c>
      <c r="Q974" t="str">
        <f>VLOOKUP(A974,HR_Metrics_Raw!$1:$1048576,7,FALSE)</f>
        <v>Casual</v>
      </c>
      <c r="R974" t="str">
        <f>VLOOKUP(A974,HR_Metrics_Raw!$1:$1048576,8,FALSE)</f>
        <v>No</v>
      </c>
      <c r="S974" s="3">
        <f>VLOOKUP(A974,HR_Metrics_Raw!$1:$1048576,9,FALSE)</f>
        <v>10</v>
      </c>
      <c r="T974" t="str">
        <f>VLOOKUP(A974,HR_Metrics_Raw!$1:$1048576,10,FALSE)</f>
        <v>No</v>
      </c>
      <c r="U974" t="str">
        <f>VLOOKUP(A974,HR_Metrics_Raw!$1:$1048576,11,FALSE)</f>
        <v>No</v>
      </c>
    </row>
    <row r="975" spans="1:21" x14ac:dyDescent="0.35">
      <c r="A975" s="1" t="s">
        <v>2162</v>
      </c>
      <c r="B975" s="1" t="str">
        <f>VLOOKUP(Final_HR_Data!A975,Employee_Master_Raw!$1:$1048576,2,FALSE)</f>
        <v>Arjun Nair</v>
      </c>
      <c r="C975" s="1" t="str">
        <f>VLOOKUP(A975,Employee_Master_Raw!$1:$1048576,3,FALSE)</f>
        <v>Male</v>
      </c>
      <c r="D975" s="2">
        <f>VLOOKUP(A975,Employee_Master_Raw!$1:$1048576,4,FALSE)</f>
        <v>48</v>
      </c>
      <c r="E975" s="1" t="str">
        <f>VLOOKUP(A975,Employee_Master_Raw!$1:$1048576,5,FALSE)</f>
        <v>Marketing</v>
      </c>
      <c r="F975" s="1" t="str">
        <f>VLOOKUP(A975,Employee_Master_Raw!$1:$1048576,6,FALSE)</f>
        <v>Executive</v>
      </c>
      <c r="G975" s="1" t="str">
        <f>VLOOKUP(A975,Employee_Master_Raw!$1:$1048576,7,FALSE)</f>
        <v>Chennai</v>
      </c>
      <c r="H975" s="6">
        <f>IF(VLOOKUP(A975,Employee_Master_Raw!$1:$1048576,8,FALSE)=0,"",VLOOKUP(A975,Employee_Master_Raw!$1:$1048576,8,FALSE))</f>
        <v>44097</v>
      </c>
      <c r="I975" t="str">
        <f>VLOOKUP(A975,Employee_Master_Raw!$1:$1048576,9,FALSE)</f>
        <v>Bachelor's</v>
      </c>
      <c r="J975" s="3">
        <f>VLOOKUP(A975,Employee_Master_Raw!$1:$1048576,10,FALSE)</f>
        <v>3</v>
      </c>
      <c r="K975" t="str">
        <f>VLOOKUP(A975,Employee_Master_Raw!$1:$1048576,11,FALSE)</f>
        <v>Priya Sharma</v>
      </c>
      <c r="L975" s="10">
        <f>VLOOKUP(A975,HR_Metrics_Raw!$1:$1048576,2,FALSE)</f>
        <v>116747</v>
      </c>
      <c r="M975" s="3">
        <f>VLOOKUP(A975,HR_Metrics_Raw!$1:$1048576,3,FALSE)</f>
        <v>3</v>
      </c>
      <c r="N975" s="3">
        <f>VLOOKUP(A975,HR_Metrics_Raw!$1:$1048576,4,FALSE)</f>
        <v>7</v>
      </c>
      <c r="O975" s="12">
        <f>VLOOKUP(A975,HR_Metrics_Raw!$1:$1048576,5,FALSE)</f>
        <v>0.90799999999999992</v>
      </c>
      <c r="P975" s="3">
        <f>VLOOKUP(A975,HR_Metrics_Raw!$1:$1048576,6,FALSE)</f>
        <v>3</v>
      </c>
      <c r="Q975" t="str">
        <f>VLOOKUP(A975,HR_Metrics_Raw!$1:$1048576,7,FALSE)</f>
        <v>Unpaid</v>
      </c>
      <c r="R975" t="str">
        <f>VLOOKUP(A975,HR_Metrics_Raw!$1:$1048576,8,FALSE)</f>
        <v>No</v>
      </c>
      <c r="S975" s="3">
        <f>VLOOKUP(A975,HR_Metrics_Raw!$1:$1048576,9,FALSE)</f>
        <v>11</v>
      </c>
      <c r="T975" t="str">
        <f>VLOOKUP(A975,HR_Metrics_Raw!$1:$1048576,10,FALSE)</f>
        <v>Yes</v>
      </c>
      <c r="U975" t="str">
        <f>VLOOKUP(A975,HR_Metrics_Raw!$1:$1048576,11,FALSE)</f>
        <v>No</v>
      </c>
    </row>
    <row r="976" spans="1:21" x14ac:dyDescent="0.35">
      <c r="A976" s="1" t="s">
        <v>2330</v>
      </c>
      <c r="B976" s="1" t="str">
        <f>VLOOKUP(Final_HR_Data!A976,Employee_Master_Raw!$1:$1048576,2,FALSE)</f>
        <v>Rahul Kumar</v>
      </c>
      <c r="C976" s="1" t="str">
        <f>VLOOKUP(A976,Employee_Master_Raw!$1:$1048576,3,FALSE)</f>
        <v>Male</v>
      </c>
      <c r="D976" s="2">
        <f>VLOOKUP(A976,Employee_Master_Raw!$1:$1048576,4,FALSE)</f>
        <v>23</v>
      </c>
      <c r="E976" s="1" t="str">
        <f>VLOOKUP(A976,Employee_Master_Raw!$1:$1048576,5,FALSE)</f>
        <v>IT</v>
      </c>
      <c r="F976" s="1" t="str">
        <f>VLOOKUP(A976,Employee_Master_Raw!$1:$1048576,6,FALSE)</f>
        <v>Manager</v>
      </c>
      <c r="G976" s="1" t="str">
        <f>VLOOKUP(A976,Employee_Master_Raw!$1:$1048576,7,FALSE)</f>
        <v>Chennai</v>
      </c>
      <c r="H976" s="6">
        <f>IF(VLOOKUP(A976,Employee_Master_Raw!$1:$1048576,8,FALSE)=0,"",VLOOKUP(A976,Employee_Master_Raw!$1:$1048576,8,FALSE))</f>
        <v>43816</v>
      </c>
      <c r="I976" t="str">
        <f>VLOOKUP(A976,Employee_Master_Raw!$1:$1048576,9,FALSE)</f>
        <v>Master's</v>
      </c>
      <c r="J976" s="3">
        <f>VLOOKUP(A976,Employee_Master_Raw!$1:$1048576,10,FALSE)</f>
        <v>4</v>
      </c>
      <c r="K976" t="str">
        <f>VLOOKUP(A976,Employee_Master_Raw!$1:$1048576,11,FALSE)</f>
        <v>Sneha Thomas</v>
      </c>
      <c r="L976" s="10">
        <f>VLOOKUP(A976,HR_Metrics_Raw!$1:$1048576,2,FALSE)</f>
        <v>144843</v>
      </c>
      <c r="M976" s="3">
        <f>VLOOKUP(A976,HR_Metrics_Raw!$1:$1048576,3,FALSE)</f>
        <v>3</v>
      </c>
      <c r="N976" s="3">
        <f>VLOOKUP(A976,HR_Metrics_Raw!$1:$1048576,4,FALSE)</f>
        <v>6</v>
      </c>
      <c r="O976" s="12">
        <f>VLOOKUP(A976,HR_Metrics_Raw!$1:$1048576,5,FALSE)</f>
        <v>0.90599999999999992</v>
      </c>
      <c r="P976" s="3">
        <f>VLOOKUP(A976,HR_Metrics_Raw!$1:$1048576,6,FALSE)</f>
        <v>23</v>
      </c>
      <c r="Q976" t="str">
        <f>VLOOKUP(A976,HR_Metrics_Raw!$1:$1048576,7,FALSE)</f>
        <v>Earned</v>
      </c>
      <c r="R976" t="str">
        <f>VLOOKUP(A976,HR_Metrics_Raw!$1:$1048576,8,FALSE)</f>
        <v>No</v>
      </c>
      <c r="S976" s="3">
        <f>VLOOKUP(A976,HR_Metrics_Raw!$1:$1048576,9,FALSE)</f>
        <v>68</v>
      </c>
      <c r="T976" t="str">
        <f>VLOOKUP(A976,HR_Metrics_Raw!$1:$1048576,10,FALSE)</f>
        <v>No</v>
      </c>
      <c r="U976" t="str">
        <f>VLOOKUP(A976,HR_Metrics_Raw!$1:$1048576,11,FALSE)</f>
        <v>No</v>
      </c>
    </row>
    <row r="977" spans="1:21" x14ac:dyDescent="0.35">
      <c r="A977" s="1" t="s">
        <v>1169</v>
      </c>
      <c r="B977" s="1" t="str">
        <f>VLOOKUP(Final_HR_Data!A977,Employee_Master_Raw!$1:$1048576,2,FALSE)</f>
        <v>Amit Das</v>
      </c>
      <c r="C977" s="1" t="str">
        <f>VLOOKUP(A977,Employee_Master_Raw!$1:$1048576,3,FALSE)</f>
        <v>Male</v>
      </c>
      <c r="D977" s="2">
        <f>VLOOKUP(A977,Employee_Master_Raw!$1:$1048576,4,FALSE)</f>
        <v>33</v>
      </c>
      <c r="E977" s="1" t="str">
        <f>VLOOKUP(A977,Employee_Master_Raw!$1:$1048576,5,FALSE)</f>
        <v>Sales</v>
      </c>
      <c r="F977" s="1" t="str">
        <f>VLOOKUP(A977,Employee_Master_Raw!$1:$1048576,6,FALSE)</f>
        <v>Analyst</v>
      </c>
      <c r="G977" s="1" t="str">
        <f>VLOOKUP(A977,Employee_Master_Raw!$1:$1048576,7,FALSE)</f>
        <v>Bangalore</v>
      </c>
      <c r="H977" s="6">
        <f>IF(VLOOKUP(A977,Employee_Master_Raw!$1:$1048576,8,FALSE)=0,"",VLOOKUP(A977,Employee_Master_Raw!$1:$1048576,8,FALSE))</f>
        <v>44980</v>
      </c>
      <c r="I977" t="str">
        <f>VLOOKUP(A977,Employee_Master_Raw!$1:$1048576,9,FALSE)</f>
        <v>MCA</v>
      </c>
      <c r="J977" s="3">
        <f>VLOOKUP(A977,Employee_Master_Raw!$1:$1048576,10,FALSE)</f>
        <v>2</v>
      </c>
      <c r="K977" t="str">
        <f>VLOOKUP(A977,Employee_Master_Raw!$1:$1048576,11,FALSE)</f>
        <v>Sneha Thomas</v>
      </c>
      <c r="L977" s="10">
        <f>VLOOKUP(A977,HR_Metrics_Raw!$1:$1048576,2,FALSE)</f>
        <v>40690</v>
      </c>
      <c r="M977" s="3">
        <f>VLOOKUP(A977,HR_Metrics_Raw!$1:$1048576,3,FALSE)</f>
        <v>2</v>
      </c>
      <c r="N977" s="3">
        <f>VLOOKUP(A977,HR_Metrics_Raw!$1:$1048576,4,FALSE)</f>
        <v>1</v>
      </c>
      <c r="O977" s="12">
        <f>VLOOKUP(A977,HR_Metrics_Raw!$1:$1048576,5,FALSE)</f>
        <v>0.86199999999999999</v>
      </c>
      <c r="P977" s="3">
        <f>VLOOKUP(A977,HR_Metrics_Raw!$1:$1048576,6,FALSE)</f>
        <v>0</v>
      </c>
      <c r="Q977" t="str">
        <f>VLOOKUP(A977,HR_Metrics_Raw!$1:$1048576,7,FALSE)</f>
        <v>Earned</v>
      </c>
      <c r="R977" t="str">
        <f>VLOOKUP(A977,HR_Metrics_Raw!$1:$1048576,8,FALSE)</f>
        <v>No</v>
      </c>
      <c r="S977" s="3">
        <f>VLOOKUP(A977,HR_Metrics_Raw!$1:$1048576,9,FALSE)</f>
        <v>14</v>
      </c>
      <c r="T977" t="str">
        <f>VLOOKUP(A977,HR_Metrics_Raw!$1:$1048576,10,FALSE)</f>
        <v>No</v>
      </c>
      <c r="U977" t="str">
        <f>VLOOKUP(A977,HR_Metrics_Raw!$1:$1048576,11,FALSE)</f>
        <v>No</v>
      </c>
    </row>
    <row r="978" spans="1:21" x14ac:dyDescent="0.35">
      <c r="A978" s="1" t="s">
        <v>1157</v>
      </c>
      <c r="B978" s="1" t="str">
        <f>VLOOKUP(Final_HR_Data!A978,Employee_Master_Raw!$1:$1048576,2,FALSE)</f>
        <v>Rahul Kumar</v>
      </c>
      <c r="C978" s="1" t="str">
        <f>VLOOKUP(A978,Employee_Master_Raw!$1:$1048576,3,FALSE)</f>
        <v>Female</v>
      </c>
      <c r="D978" s="2">
        <f>VLOOKUP(A978,Employee_Master_Raw!$1:$1048576,4,FALSE)</f>
        <v>23</v>
      </c>
      <c r="E978" s="1" t="str">
        <f>VLOOKUP(A978,Employee_Master_Raw!$1:$1048576,5,FALSE)</f>
        <v>HR</v>
      </c>
      <c r="F978" s="1" t="str">
        <f>VLOOKUP(A978,Employee_Master_Raw!$1:$1048576,6,FALSE)</f>
        <v>Executive</v>
      </c>
      <c r="G978" s="1" t="str">
        <f>VLOOKUP(A978,Employee_Master_Raw!$1:$1048576,7,FALSE)</f>
        <v>Kochi</v>
      </c>
      <c r="H978" s="6">
        <f>IF(VLOOKUP(A978,Employee_Master_Raw!$1:$1048576,8,FALSE)=0,"",VLOOKUP(A978,Employee_Master_Raw!$1:$1048576,8,FALSE))</f>
        <v>42403</v>
      </c>
      <c r="I978" t="str">
        <f>VLOOKUP(A978,Employee_Master_Raw!$1:$1048576,9,FALSE)</f>
        <v>Bachelor's</v>
      </c>
      <c r="J978" s="3">
        <f>VLOOKUP(A978,Employee_Master_Raw!$1:$1048576,10,FALSE)</f>
        <v>19</v>
      </c>
      <c r="K978" t="str">
        <f>VLOOKUP(A978,Employee_Master_Raw!$1:$1048576,11,FALSE)</f>
        <v>Rahul Nair</v>
      </c>
      <c r="L978" s="10">
        <f>VLOOKUP(A978,HR_Metrics_Raw!$1:$1048576,2,FALSE)</f>
        <v>70893</v>
      </c>
      <c r="M978" s="3">
        <f>VLOOKUP(A978,HR_Metrics_Raw!$1:$1048576,3,FALSE)</f>
        <v>3</v>
      </c>
      <c r="N978" s="3">
        <f>VLOOKUP(A978,HR_Metrics_Raw!$1:$1048576,4,FALSE)</f>
        <v>9</v>
      </c>
      <c r="O978" s="12">
        <f>VLOOKUP(A978,HR_Metrics_Raw!$1:$1048576,5,FALSE)</f>
        <v>0.83</v>
      </c>
      <c r="P978" s="3">
        <f>VLOOKUP(A978,HR_Metrics_Raw!$1:$1048576,6,FALSE)</f>
        <v>29</v>
      </c>
      <c r="Q978" t="str">
        <f>VLOOKUP(A978,HR_Metrics_Raw!$1:$1048576,7,FALSE)</f>
        <v>Maternity/Paternity</v>
      </c>
      <c r="R978" t="str">
        <f>VLOOKUP(A978,HR_Metrics_Raw!$1:$1048576,8,FALSE)</f>
        <v>No</v>
      </c>
      <c r="S978" s="3">
        <f>VLOOKUP(A978,HR_Metrics_Raw!$1:$1048576,9,FALSE)</f>
        <v>20</v>
      </c>
      <c r="T978" t="str">
        <f>VLOOKUP(A978,HR_Metrics_Raw!$1:$1048576,10,FALSE)</f>
        <v>No</v>
      </c>
      <c r="U978" t="str">
        <f>VLOOKUP(A978,HR_Metrics_Raw!$1:$1048576,11,FALSE)</f>
        <v>No</v>
      </c>
    </row>
    <row r="979" spans="1:21" x14ac:dyDescent="0.35">
      <c r="A979" s="1" t="s">
        <v>1167</v>
      </c>
      <c r="B979" s="1" t="str">
        <f>VLOOKUP(Final_HR_Data!A979,Employee_Master_Raw!$1:$1048576,2,FALSE)</f>
        <v>Kiran Patel</v>
      </c>
      <c r="C979" s="1" t="str">
        <f>VLOOKUP(A979,Employee_Master_Raw!$1:$1048576,3,FALSE)</f>
        <v>Male</v>
      </c>
      <c r="D979" s="2">
        <f>VLOOKUP(A979,Employee_Master_Raw!$1:$1048576,4,FALSE)</f>
        <v>53</v>
      </c>
      <c r="E979" s="1" t="str">
        <f>VLOOKUP(A979,Employee_Master_Raw!$1:$1048576,5,FALSE)</f>
        <v>Marketing</v>
      </c>
      <c r="F979" s="1" t="str">
        <f>VLOOKUP(A979,Employee_Master_Raw!$1:$1048576,6,FALSE)</f>
        <v>Executive</v>
      </c>
      <c r="G979" s="1" t="str">
        <f>VLOOKUP(A979,Employee_Master_Raw!$1:$1048576,7,FALSE)</f>
        <v>Mumbai</v>
      </c>
      <c r="H979" s="6">
        <f>IF(VLOOKUP(A979,Employee_Master_Raw!$1:$1048576,8,FALSE)=0,"",VLOOKUP(A979,Employee_Master_Raw!$1:$1048576,8,FALSE))</f>
        <v>44777</v>
      </c>
      <c r="I979" t="str">
        <f>VLOOKUP(A979,Employee_Master_Raw!$1:$1048576,9,FALSE)</f>
        <v>MBA</v>
      </c>
      <c r="J979" s="3">
        <f>VLOOKUP(A979,Employee_Master_Raw!$1:$1048576,10,FALSE)</f>
        <v>0</v>
      </c>
      <c r="K979" t="str">
        <f>VLOOKUP(A979,Employee_Master_Raw!$1:$1048576,11,FALSE)</f>
        <v>Anil Menon</v>
      </c>
      <c r="L979" s="10">
        <f>VLOOKUP(A979,HR_Metrics_Raw!$1:$1048576,2,FALSE)</f>
        <v>142714</v>
      </c>
      <c r="M979" s="3">
        <f>VLOOKUP(A979,HR_Metrics_Raw!$1:$1048576,3,FALSE)</f>
        <v>3</v>
      </c>
      <c r="N979" s="3">
        <f>VLOOKUP(A979,HR_Metrics_Raw!$1:$1048576,4,FALSE)</f>
        <v>6</v>
      </c>
      <c r="O979" s="12">
        <f>VLOOKUP(A979,HR_Metrics_Raw!$1:$1048576,5,FALSE)</f>
        <v>0.996</v>
      </c>
      <c r="P979" s="3">
        <f>VLOOKUP(A979,HR_Metrics_Raw!$1:$1048576,6,FALSE)</f>
        <v>3</v>
      </c>
      <c r="Q979" t="str">
        <f>VLOOKUP(A979,HR_Metrics_Raw!$1:$1048576,7,FALSE)</f>
        <v>Casual</v>
      </c>
      <c r="R979" t="str">
        <f>VLOOKUP(A979,HR_Metrics_Raw!$1:$1048576,8,FALSE)</f>
        <v>Yes</v>
      </c>
      <c r="S979" s="3">
        <f>VLOOKUP(A979,HR_Metrics_Raw!$1:$1048576,9,FALSE)</f>
        <v>14</v>
      </c>
      <c r="T979" t="str">
        <f>VLOOKUP(A979,HR_Metrics_Raw!$1:$1048576,10,FALSE)</f>
        <v>No</v>
      </c>
      <c r="U979" t="str">
        <f>VLOOKUP(A979,HR_Metrics_Raw!$1:$1048576,11,FALSE)</f>
        <v>No</v>
      </c>
    </row>
    <row r="980" spans="1:21" x14ac:dyDescent="0.35">
      <c r="A980" s="1" t="s">
        <v>1461</v>
      </c>
      <c r="B980" s="1" t="str">
        <f>VLOOKUP(Final_HR_Data!A980,Employee_Master_Raw!$1:$1048576,2,FALSE)</f>
        <v>Sneha Iyer</v>
      </c>
      <c r="C980" s="1" t="str">
        <f>VLOOKUP(A980,Employee_Master_Raw!$1:$1048576,3,FALSE)</f>
        <v>Male</v>
      </c>
      <c r="D980" s="2">
        <f>VLOOKUP(A980,Employee_Master_Raw!$1:$1048576,4,FALSE)</f>
        <v>36</v>
      </c>
      <c r="E980" s="1" t="str">
        <f>VLOOKUP(A980,Employee_Master_Raw!$1:$1048576,5,FALSE)</f>
        <v>Finance</v>
      </c>
      <c r="F980" s="1" t="str">
        <f>VLOOKUP(A980,Employee_Master_Raw!$1:$1048576,6,FALSE)</f>
        <v>Developer</v>
      </c>
      <c r="G980" s="1" t="str">
        <f>VLOOKUP(A980,Employee_Master_Raw!$1:$1048576,7,FALSE)</f>
        <v>Bangalore</v>
      </c>
      <c r="H980" s="6">
        <f>IF(VLOOKUP(A980,Employee_Master_Raw!$1:$1048576,8,FALSE)=0,"",VLOOKUP(A980,Employee_Master_Raw!$1:$1048576,8,FALSE))</f>
        <v>43477</v>
      </c>
      <c r="I980" t="str">
        <f>VLOOKUP(A980,Employee_Master_Raw!$1:$1048576,9,FALSE)</f>
        <v>MCA</v>
      </c>
      <c r="J980" s="3">
        <f>VLOOKUP(A980,Employee_Master_Raw!$1:$1048576,10,FALSE)</f>
        <v>5</v>
      </c>
      <c r="K980" t="str">
        <f>VLOOKUP(A980,Employee_Master_Raw!$1:$1048576,11,FALSE)</f>
        <v>Rahul Nair</v>
      </c>
      <c r="L980" s="10">
        <f>VLOOKUP(A980,HR_Metrics_Raw!$1:$1048576,2,FALSE)</f>
        <v>157535</v>
      </c>
      <c r="M980" s="3">
        <f>VLOOKUP(A980,HR_Metrics_Raw!$1:$1048576,3,FALSE)</f>
        <v>5</v>
      </c>
      <c r="N980" s="3">
        <f>VLOOKUP(A980,HR_Metrics_Raw!$1:$1048576,4,FALSE)</f>
        <v>9</v>
      </c>
      <c r="O980" s="12">
        <f>VLOOKUP(A980,HR_Metrics_Raw!$1:$1048576,5,FALSE)</f>
        <v>0.97499999999999998</v>
      </c>
      <c r="P980" s="3">
        <f>VLOOKUP(A980,HR_Metrics_Raw!$1:$1048576,6,FALSE)</f>
        <v>0</v>
      </c>
      <c r="Q980" t="str">
        <f>VLOOKUP(A980,HR_Metrics_Raw!$1:$1048576,7,FALSE)</f>
        <v>Sick</v>
      </c>
      <c r="R980" t="str">
        <f>VLOOKUP(A980,HR_Metrics_Raw!$1:$1048576,8,FALSE)</f>
        <v>No</v>
      </c>
      <c r="S980" s="3">
        <f>VLOOKUP(A980,HR_Metrics_Raw!$1:$1048576,9,FALSE)</f>
        <v>59</v>
      </c>
      <c r="T980" t="str">
        <f>VLOOKUP(A980,HR_Metrics_Raw!$1:$1048576,10,FALSE)</f>
        <v>No</v>
      </c>
      <c r="U980" t="str">
        <f>VLOOKUP(A980,HR_Metrics_Raw!$1:$1048576,11,FALSE)</f>
        <v>No</v>
      </c>
    </row>
    <row r="981" spans="1:21" x14ac:dyDescent="0.35">
      <c r="A981" s="1" t="s">
        <v>684</v>
      </c>
      <c r="B981" s="1" t="str">
        <f>VLOOKUP(Final_HR_Data!A981,Employee_Master_Raw!$1:$1048576,2,FALSE)</f>
        <v>Amit Das</v>
      </c>
      <c r="C981" s="1" t="str">
        <f>VLOOKUP(A981,Employee_Master_Raw!$1:$1048576,3,FALSE)</f>
        <v>Female</v>
      </c>
      <c r="D981" s="2">
        <f>VLOOKUP(A981,Employee_Master_Raw!$1:$1048576,4,FALSE)</f>
        <v>45</v>
      </c>
      <c r="E981" s="1" t="str">
        <f>VLOOKUP(A981,Employee_Master_Raw!$1:$1048576,5,FALSE)</f>
        <v>IT</v>
      </c>
      <c r="F981" s="1" t="str">
        <f>VLOOKUP(A981,Employee_Master_Raw!$1:$1048576,6,FALSE)</f>
        <v>Analyst</v>
      </c>
      <c r="G981" s="1" t="str">
        <f>VLOOKUP(A981,Employee_Master_Raw!$1:$1048576,7,FALSE)</f>
        <v>Hyderabad</v>
      </c>
      <c r="H981" s="6">
        <f>IF(VLOOKUP(A981,Employee_Master_Raw!$1:$1048576,8,FALSE)=0,"",VLOOKUP(A981,Employee_Master_Raw!$1:$1048576,8,FALSE))</f>
        <v>45384</v>
      </c>
      <c r="I981" t="str">
        <f>VLOOKUP(A981,Employee_Master_Raw!$1:$1048576,9,FALSE)</f>
        <v>MBA</v>
      </c>
      <c r="J981" s="3">
        <f>VLOOKUP(A981,Employee_Master_Raw!$1:$1048576,10,FALSE)</f>
        <v>12</v>
      </c>
      <c r="K981" t="str">
        <f>VLOOKUP(A981,Employee_Master_Raw!$1:$1048576,11,FALSE)</f>
        <v>Anil Menon</v>
      </c>
      <c r="L981" s="10">
        <f>VLOOKUP(A981,HR_Metrics_Raw!$1:$1048576,2,FALSE)</f>
        <v>153418</v>
      </c>
      <c r="M981" s="3">
        <f>VLOOKUP(A981,HR_Metrics_Raw!$1:$1048576,3,FALSE)</f>
        <v>5</v>
      </c>
      <c r="N981" s="3">
        <f>VLOOKUP(A981,HR_Metrics_Raw!$1:$1048576,4,FALSE)</f>
        <v>5</v>
      </c>
      <c r="O981" s="12">
        <f>VLOOKUP(A981,HR_Metrics_Raw!$1:$1048576,5,FALSE)</f>
        <v>0.91099999999999992</v>
      </c>
      <c r="P981" s="3">
        <f>VLOOKUP(A981,HR_Metrics_Raw!$1:$1048576,6,FALSE)</f>
        <v>27</v>
      </c>
      <c r="Q981" t="str">
        <f>VLOOKUP(A981,HR_Metrics_Raw!$1:$1048576,7,FALSE)</f>
        <v>Casual</v>
      </c>
      <c r="R981" t="str">
        <f>VLOOKUP(A981,HR_Metrics_Raw!$1:$1048576,8,FALSE)</f>
        <v>No</v>
      </c>
      <c r="S981" s="3">
        <f>VLOOKUP(A981,HR_Metrics_Raw!$1:$1048576,9,FALSE)</f>
        <v>13</v>
      </c>
      <c r="T981" t="str">
        <f>VLOOKUP(A981,HR_Metrics_Raw!$1:$1048576,10,FALSE)</f>
        <v>Yes</v>
      </c>
      <c r="U981" t="str">
        <f>VLOOKUP(A981,HR_Metrics_Raw!$1:$1048576,11,FALSE)</f>
        <v>No</v>
      </c>
    </row>
    <row r="982" spans="1:21" x14ac:dyDescent="0.35">
      <c r="A982" s="1" t="s">
        <v>2650</v>
      </c>
      <c r="B982" s="1" t="str">
        <f>VLOOKUP(Final_HR_Data!A982,Employee_Master_Raw!$1:$1048576,2,FALSE)</f>
        <v>Ananya Sharma</v>
      </c>
      <c r="C982" s="1" t="str">
        <f>VLOOKUP(A982,Employee_Master_Raw!$1:$1048576,3,FALSE)</f>
        <v>Male</v>
      </c>
      <c r="D982" s="2">
        <f>VLOOKUP(A982,Employee_Master_Raw!$1:$1048576,4,FALSE)</f>
        <v>41</v>
      </c>
      <c r="E982" s="1" t="str">
        <f>VLOOKUP(A982,Employee_Master_Raw!$1:$1048576,5,FALSE)</f>
        <v>Marketing</v>
      </c>
      <c r="F982" s="1" t="str">
        <f>VLOOKUP(A982,Employee_Master_Raw!$1:$1048576,6,FALSE)</f>
        <v>Executive</v>
      </c>
      <c r="G982" s="1" t="str">
        <f>VLOOKUP(A982,Employee_Master_Raw!$1:$1048576,7,FALSE)</f>
        <v>Kochi</v>
      </c>
      <c r="H982" s="6">
        <f>IF(VLOOKUP(A982,Employee_Master_Raw!$1:$1048576,8,FALSE)=0,"",VLOOKUP(A982,Employee_Master_Raw!$1:$1048576,8,FALSE))</f>
        <v>42683</v>
      </c>
      <c r="I982" t="str">
        <f>VLOOKUP(A982,Employee_Master_Raw!$1:$1048576,9,FALSE)</f>
        <v>Bachelor's</v>
      </c>
      <c r="J982" s="3">
        <f>VLOOKUP(A982,Employee_Master_Raw!$1:$1048576,10,FALSE)</f>
        <v>13</v>
      </c>
      <c r="K982" t="str">
        <f>VLOOKUP(A982,Employee_Master_Raw!$1:$1048576,11,FALSE)</f>
        <v>Rahul Nair</v>
      </c>
      <c r="L982" s="10">
        <f>VLOOKUP(A982,HR_Metrics_Raw!$1:$1048576,2,FALSE)</f>
        <v>123329</v>
      </c>
      <c r="M982" s="3">
        <f>VLOOKUP(A982,HR_Metrics_Raw!$1:$1048576,3,FALSE)</f>
        <v>1</v>
      </c>
      <c r="N982" s="3">
        <f>VLOOKUP(A982,HR_Metrics_Raw!$1:$1048576,4,FALSE)</f>
        <v>6</v>
      </c>
      <c r="O982" s="12">
        <f>VLOOKUP(A982,HR_Metrics_Raw!$1:$1048576,5,FALSE)</f>
        <v>0.94599999999999995</v>
      </c>
      <c r="P982" s="3">
        <f>VLOOKUP(A982,HR_Metrics_Raw!$1:$1048576,6,FALSE)</f>
        <v>23</v>
      </c>
      <c r="Q982" t="str">
        <f>VLOOKUP(A982,HR_Metrics_Raw!$1:$1048576,7,FALSE)</f>
        <v>Casual</v>
      </c>
      <c r="R982" t="str">
        <f>VLOOKUP(A982,HR_Metrics_Raw!$1:$1048576,8,FALSE)</f>
        <v>Yes</v>
      </c>
      <c r="S982" s="3">
        <f>VLOOKUP(A982,HR_Metrics_Raw!$1:$1048576,9,FALSE)</f>
        <v>43</v>
      </c>
      <c r="T982" t="str">
        <f>VLOOKUP(A982,HR_Metrics_Raw!$1:$1048576,10,FALSE)</f>
        <v>No</v>
      </c>
      <c r="U982" t="str">
        <f>VLOOKUP(A982,HR_Metrics_Raw!$1:$1048576,11,FALSE)</f>
        <v>No</v>
      </c>
    </row>
    <row r="983" spans="1:21" x14ac:dyDescent="0.35">
      <c r="A983" s="1" t="s">
        <v>1917</v>
      </c>
      <c r="B983" s="1" t="str">
        <f>VLOOKUP(Final_HR_Data!A983,Employee_Master_Raw!$1:$1048576,2,FALSE)</f>
        <v>Rahul Kumar</v>
      </c>
      <c r="C983" s="1" t="str">
        <f>VLOOKUP(A983,Employee_Master_Raw!$1:$1048576,3,FALSE)</f>
        <v>Male</v>
      </c>
      <c r="D983" s="2">
        <f>VLOOKUP(A983,Employee_Master_Raw!$1:$1048576,4,FALSE)</f>
        <v>48</v>
      </c>
      <c r="E983" s="1" t="str">
        <f>VLOOKUP(A983,Employee_Master_Raw!$1:$1048576,5,FALSE)</f>
        <v>Finance</v>
      </c>
      <c r="F983" s="1" t="str">
        <f>VLOOKUP(A983,Employee_Master_Raw!$1:$1048576,6,FALSE)</f>
        <v>Developer</v>
      </c>
      <c r="G983" s="1" t="str">
        <f>VLOOKUP(A983,Employee_Master_Raw!$1:$1048576,7,FALSE)</f>
        <v>Mumbai</v>
      </c>
      <c r="H983" s="6">
        <f>IF(VLOOKUP(A983,Employee_Master_Raw!$1:$1048576,8,FALSE)=0,"",VLOOKUP(A983,Employee_Master_Raw!$1:$1048576,8,FALSE))</f>
        <v>42743</v>
      </c>
      <c r="I983" t="str">
        <f>VLOOKUP(A983,Employee_Master_Raw!$1:$1048576,9,FALSE)</f>
        <v>MCA</v>
      </c>
      <c r="J983" s="3">
        <f>VLOOKUP(A983,Employee_Master_Raw!$1:$1048576,10,FALSE)</f>
        <v>3</v>
      </c>
      <c r="K983" t="str">
        <f>VLOOKUP(A983,Employee_Master_Raw!$1:$1048576,11,FALSE)</f>
        <v>Sneha Thomas</v>
      </c>
      <c r="L983" s="10">
        <f>VLOOKUP(A983,HR_Metrics_Raw!$1:$1048576,2,FALSE)</f>
        <v>53290</v>
      </c>
      <c r="M983" s="3">
        <f>VLOOKUP(A983,HR_Metrics_Raw!$1:$1048576,3,FALSE)</f>
        <v>3</v>
      </c>
      <c r="N983" s="3">
        <f>VLOOKUP(A983,HR_Metrics_Raw!$1:$1048576,4,FALSE)</f>
        <v>5</v>
      </c>
      <c r="O983" s="12">
        <f>VLOOKUP(A983,HR_Metrics_Raw!$1:$1048576,5,FALSE)</f>
        <v>0.89300000000000002</v>
      </c>
      <c r="P983" s="3">
        <f>VLOOKUP(A983,HR_Metrics_Raw!$1:$1048576,6,FALSE)</f>
        <v>11</v>
      </c>
      <c r="Q983" t="str">
        <f>VLOOKUP(A983,HR_Metrics_Raw!$1:$1048576,7,FALSE)</f>
        <v>Maternity/Paternity</v>
      </c>
      <c r="R983" t="str">
        <f>VLOOKUP(A983,HR_Metrics_Raw!$1:$1048576,8,FALSE)</f>
        <v>Yes</v>
      </c>
      <c r="S983" s="3">
        <f>VLOOKUP(A983,HR_Metrics_Raw!$1:$1048576,9,FALSE)</f>
        <v>25</v>
      </c>
      <c r="T983" t="str">
        <f>VLOOKUP(A983,HR_Metrics_Raw!$1:$1048576,10,FALSE)</f>
        <v>No</v>
      </c>
      <c r="U983" t="str">
        <f>VLOOKUP(A983,HR_Metrics_Raw!$1:$1048576,11,FALSE)</f>
        <v>No</v>
      </c>
    </row>
    <row r="984" spans="1:21" x14ac:dyDescent="0.35">
      <c r="A984" s="1" t="s">
        <v>1092</v>
      </c>
      <c r="B984" s="1" t="str">
        <f>VLOOKUP(Final_HR_Data!A984,Employee_Master_Raw!$1:$1048576,2,FALSE)</f>
        <v>Kiran Patel</v>
      </c>
      <c r="C984" s="1" t="str">
        <f>VLOOKUP(A984,Employee_Master_Raw!$1:$1048576,3,FALSE)</f>
        <v>Female</v>
      </c>
      <c r="D984" s="2">
        <f>VLOOKUP(A984,Employee_Master_Raw!$1:$1048576,4,FALSE)</f>
        <v>52</v>
      </c>
      <c r="E984" s="1" t="str">
        <f>VLOOKUP(A984,Employee_Master_Raw!$1:$1048576,5,FALSE)</f>
        <v>Customer Support</v>
      </c>
      <c r="F984" s="1" t="str">
        <f>VLOOKUP(A984,Employee_Master_Raw!$1:$1048576,6,FALSE)</f>
        <v>Executive</v>
      </c>
      <c r="G984" s="1" t="str">
        <f>VLOOKUP(A984,Employee_Master_Raw!$1:$1048576,7,FALSE)</f>
        <v>Kochi</v>
      </c>
      <c r="H984" s="6">
        <f>IF(VLOOKUP(A984,Employee_Master_Raw!$1:$1048576,8,FALSE)=0,"",VLOOKUP(A984,Employee_Master_Raw!$1:$1048576,8,FALSE))</f>
        <v>43428</v>
      </c>
      <c r="I984" t="str">
        <f>VLOOKUP(A984,Employee_Master_Raw!$1:$1048576,9,FALSE)</f>
        <v>MBA</v>
      </c>
      <c r="J984" s="3">
        <f>VLOOKUP(A984,Employee_Master_Raw!$1:$1048576,10,FALSE)</f>
        <v>10</v>
      </c>
      <c r="K984" t="str">
        <f>VLOOKUP(A984,Employee_Master_Raw!$1:$1048576,11,FALSE)</f>
        <v>Sneha Thomas</v>
      </c>
      <c r="L984" s="10">
        <f>VLOOKUP(A984,HR_Metrics_Raw!$1:$1048576,2,FALSE)</f>
        <v>63124</v>
      </c>
      <c r="M984" s="3">
        <f>VLOOKUP(A984,HR_Metrics_Raw!$1:$1048576,3,FALSE)</f>
        <v>5</v>
      </c>
      <c r="N984" s="3">
        <f>VLOOKUP(A984,HR_Metrics_Raw!$1:$1048576,4,FALSE)</f>
        <v>5</v>
      </c>
      <c r="O984" s="12">
        <f>VLOOKUP(A984,HR_Metrics_Raw!$1:$1048576,5,FALSE)</f>
        <v>0.96599999999999997</v>
      </c>
      <c r="P984" s="3">
        <f>VLOOKUP(A984,HR_Metrics_Raw!$1:$1048576,6,FALSE)</f>
        <v>7</v>
      </c>
      <c r="Q984" t="str">
        <f>VLOOKUP(A984,HR_Metrics_Raw!$1:$1048576,7,FALSE)</f>
        <v>Earned</v>
      </c>
      <c r="R984" t="str">
        <f>VLOOKUP(A984,HR_Metrics_Raw!$1:$1048576,8,FALSE)</f>
        <v>No</v>
      </c>
      <c r="S984" s="3">
        <f>VLOOKUP(A984,HR_Metrics_Raw!$1:$1048576,9,FALSE)</f>
        <v>77</v>
      </c>
      <c r="T984" t="str">
        <f>VLOOKUP(A984,HR_Metrics_Raw!$1:$1048576,10,FALSE)</f>
        <v>No</v>
      </c>
      <c r="U984" t="str">
        <f>VLOOKUP(A984,HR_Metrics_Raw!$1:$1048576,11,FALSE)</f>
        <v>Yes</v>
      </c>
    </row>
    <row r="985" spans="1:21" x14ac:dyDescent="0.35">
      <c r="A985" s="1" t="s">
        <v>2131</v>
      </c>
      <c r="B985" s="1" t="str">
        <f>VLOOKUP(Final_HR_Data!A985,Employee_Master_Raw!$1:$1048576,2,FALSE)</f>
        <v>Ananya Sharma</v>
      </c>
      <c r="C985" s="1" t="str">
        <f>VLOOKUP(A985,Employee_Master_Raw!$1:$1048576,3,FALSE)</f>
        <v>Female</v>
      </c>
      <c r="D985" s="2">
        <f>VLOOKUP(A985,Employee_Master_Raw!$1:$1048576,4,FALSE)</f>
        <v>41</v>
      </c>
      <c r="E985" s="1" t="str">
        <f>VLOOKUP(A985,Employee_Master_Raw!$1:$1048576,5,FALSE)</f>
        <v>IT</v>
      </c>
      <c r="F985" s="1" t="str">
        <f>VLOOKUP(A985,Employee_Master_Raw!$1:$1048576,6,FALSE)</f>
        <v>Analyst</v>
      </c>
      <c r="G985" s="1" t="str">
        <f>VLOOKUP(A985,Employee_Master_Raw!$1:$1048576,7,FALSE)</f>
        <v>Chennai</v>
      </c>
      <c r="H985" s="6">
        <f>IF(VLOOKUP(A985,Employee_Master_Raw!$1:$1048576,8,FALSE)=0,"",VLOOKUP(A985,Employee_Master_Raw!$1:$1048576,8,FALSE))</f>
        <v>45262</v>
      </c>
      <c r="I985" t="str">
        <f>VLOOKUP(A985,Employee_Master_Raw!$1:$1048576,9,FALSE)</f>
        <v>Bachelor's</v>
      </c>
      <c r="J985" s="3">
        <f>VLOOKUP(A985,Employee_Master_Raw!$1:$1048576,10,FALSE)</f>
        <v>0</v>
      </c>
      <c r="K985" t="str">
        <f>VLOOKUP(A985,Employee_Master_Raw!$1:$1048576,11,FALSE)</f>
        <v>Sneha Thomas</v>
      </c>
      <c r="L985" s="10">
        <f>VLOOKUP(A985,HR_Metrics_Raw!$1:$1048576,2,FALSE)</f>
        <v>46812</v>
      </c>
      <c r="M985" s="3">
        <f>VLOOKUP(A985,HR_Metrics_Raw!$1:$1048576,3,FALSE)</f>
        <v>5</v>
      </c>
      <c r="N985" s="3">
        <f>VLOOKUP(A985,HR_Metrics_Raw!$1:$1048576,4,FALSE)</f>
        <v>8</v>
      </c>
      <c r="O985" s="12">
        <f>VLOOKUP(A985,HR_Metrics_Raw!$1:$1048576,5,FALSE)</f>
        <v>0.82599999999999996</v>
      </c>
      <c r="P985" s="3">
        <f>VLOOKUP(A985,HR_Metrics_Raw!$1:$1048576,6,FALSE)</f>
        <v>18</v>
      </c>
      <c r="Q985" t="str">
        <f>VLOOKUP(A985,HR_Metrics_Raw!$1:$1048576,7,FALSE)</f>
        <v>Casual</v>
      </c>
      <c r="R985" t="str">
        <f>VLOOKUP(A985,HR_Metrics_Raw!$1:$1048576,8,FALSE)</f>
        <v>Yes</v>
      </c>
      <c r="S985" s="3">
        <f>VLOOKUP(A985,HR_Metrics_Raw!$1:$1048576,9,FALSE)</f>
        <v>42</v>
      </c>
      <c r="T985" t="str">
        <f>VLOOKUP(A985,HR_Metrics_Raw!$1:$1048576,10,FALSE)</f>
        <v>No</v>
      </c>
      <c r="U985" t="str">
        <f>VLOOKUP(A985,HR_Metrics_Raw!$1:$1048576,11,FALSE)</f>
        <v>No</v>
      </c>
    </row>
    <row r="986" spans="1:21" x14ac:dyDescent="0.35">
      <c r="A986" s="1" t="s">
        <v>1773</v>
      </c>
      <c r="B986" s="1" t="str">
        <f>VLOOKUP(Final_HR_Data!A986,Employee_Master_Raw!$1:$1048576,2,FALSE)</f>
        <v>Ananya Sharma</v>
      </c>
      <c r="C986" s="1" t="str">
        <f>VLOOKUP(A986,Employee_Master_Raw!$1:$1048576,3,FALSE)</f>
        <v>Female</v>
      </c>
      <c r="D986" s="2">
        <f>VLOOKUP(A986,Employee_Master_Raw!$1:$1048576,4,FALSE)</f>
        <v>40</v>
      </c>
      <c r="E986" s="1" t="str">
        <f>VLOOKUP(A986,Employee_Master_Raw!$1:$1048576,5,FALSE)</f>
        <v>Finance</v>
      </c>
      <c r="F986" s="1" t="str">
        <f>VLOOKUP(A986,Employee_Master_Raw!$1:$1048576,6,FALSE)</f>
        <v>Analyst</v>
      </c>
      <c r="G986" s="1" t="str">
        <f>VLOOKUP(A986,Employee_Master_Raw!$1:$1048576,7,FALSE)</f>
        <v>Hyderabad</v>
      </c>
      <c r="H986" s="6">
        <f>IF(VLOOKUP(A986,Employee_Master_Raw!$1:$1048576,8,FALSE)=0,"",VLOOKUP(A986,Employee_Master_Raw!$1:$1048576,8,FALSE))</f>
        <v>43961</v>
      </c>
      <c r="I986" t="str">
        <f>VLOOKUP(A986,Employee_Master_Raw!$1:$1048576,9,FALSE)</f>
        <v>Master's</v>
      </c>
      <c r="J986" s="3">
        <f>VLOOKUP(A986,Employee_Master_Raw!$1:$1048576,10,FALSE)</f>
        <v>6</v>
      </c>
      <c r="K986" t="str">
        <f>VLOOKUP(A986,Employee_Master_Raw!$1:$1048576,11,FALSE)</f>
        <v>Sneha Thomas</v>
      </c>
      <c r="L986" s="10">
        <f>VLOOKUP(A986,HR_Metrics_Raw!$1:$1048576,2,FALSE)</f>
        <v>98203</v>
      </c>
      <c r="M986" s="3">
        <f>VLOOKUP(A986,HR_Metrics_Raw!$1:$1048576,3,FALSE)</f>
        <v>2</v>
      </c>
      <c r="N986" s="3">
        <f>VLOOKUP(A986,HR_Metrics_Raw!$1:$1048576,4,FALSE)</f>
        <v>10</v>
      </c>
      <c r="O986" s="12">
        <f>VLOOKUP(A986,HR_Metrics_Raw!$1:$1048576,5,FALSE)</f>
        <v>0.97900000000000009</v>
      </c>
      <c r="P986" s="3">
        <f>VLOOKUP(A986,HR_Metrics_Raw!$1:$1048576,6,FALSE)</f>
        <v>15</v>
      </c>
      <c r="Q986" t="str">
        <f>VLOOKUP(A986,HR_Metrics_Raw!$1:$1048576,7,FALSE)</f>
        <v>Sick</v>
      </c>
      <c r="R986" t="str">
        <f>VLOOKUP(A986,HR_Metrics_Raw!$1:$1048576,8,FALSE)</f>
        <v>No</v>
      </c>
      <c r="S986" s="3">
        <f>VLOOKUP(A986,HR_Metrics_Raw!$1:$1048576,9,FALSE)</f>
        <v>20</v>
      </c>
      <c r="T986" t="str">
        <f>VLOOKUP(A986,HR_Metrics_Raw!$1:$1048576,10,FALSE)</f>
        <v>No</v>
      </c>
      <c r="U986" t="str">
        <f>VLOOKUP(A986,HR_Metrics_Raw!$1:$1048576,11,FALSE)</f>
        <v>No</v>
      </c>
    </row>
    <row r="987" spans="1:21" x14ac:dyDescent="0.35">
      <c r="A987" s="1" t="s">
        <v>1828</v>
      </c>
      <c r="B987" s="1" t="str">
        <f>VLOOKUP(Final_HR_Data!A987,Employee_Master_Raw!$1:$1048576,2,FALSE)</f>
        <v>Rahul Kumar</v>
      </c>
      <c r="C987" s="1" t="str">
        <f>VLOOKUP(A987,Employee_Master_Raw!$1:$1048576,3,FALSE)</f>
        <v>Female</v>
      </c>
      <c r="D987" s="2">
        <f>VLOOKUP(A987,Employee_Master_Raw!$1:$1048576,4,FALSE)</f>
        <v>45</v>
      </c>
      <c r="E987" s="1" t="str">
        <f>VLOOKUP(A987,Employee_Master_Raw!$1:$1048576,5,FALSE)</f>
        <v>Operations</v>
      </c>
      <c r="F987" s="1" t="str">
        <f>VLOOKUP(A987,Employee_Master_Raw!$1:$1048576,6,FALSE)</f>
        <v>Manager</v>
      </c>
      <c r="G987" s="1" t="str">
        <f>VLOOKUP(A987,Employee_Master_Raw!$1:$1048576,7,FALSE)</f>
        <v>Chennai</v>
      </c>
      <c r="H987" s="6">
        <f>IF(VLOOKUP(A987,Employee_Master_Raw!$1:$1048576,8,FALSE)=0,"",VLOOKUP(A987,Employee_Master_Raw!$1:$1048576,8,FALSE))</f>
        <v>44463</v>
      </c>
      <c r="I987" t="str">
        <f>VLOOKUP(A987,Employee_Master_Raw!$1:$1048576,9,FALSE)</f>
        <v>Bachelor's</v>
      </c>
      <c r="J987" s="3">
        <f>VLOOKUP(A987,Employee_Master_Raw!$1:$1048576,10,FALSE)</f>
        <v>17</v>
      </c>
      <c r="K987" t="str">
        <f>VLOOKUP(A987,Employee_Master_Raw!$1:$1048576,11,FALSE)</f>
        <v>Anil Menon</v>
      </c>
      <c r="L987" s="10">
        <f>VLOOKUP(A987,HR_Metrics_Raw!$1:$1048576,2,FALSE)</f>
        <v>133732</v>
      </c>
      <c r="M987" s="3">
        <f>VLOOKUP(A987,HR_Metrics_Raw!$1:$1048576,3,FALSE)</f>
        <v>4</v>
      </c>
      <c r="N987" s="3">
        <f>VLOOKUP(A987,HR_Metrics_Raw!$1:$1048576,4,FALSE)</f>
        <v>6</v>
      </c>
      <c r="O987" s="12">
        <f>VLOOKUP(A987,HR_Metrics_Raw!$1:$1048576,5,FALSE)</f>
        <v>0.80299999999999994</v>
      </c>
      <c r="P987" s="3">
        <f>VLOOKUP(A987,HR_Metrics_Raw!$1:$1048576,6,FALSE)</f>
        <v>9</v>
      </c>
      <c r="Q987" t="str">
        <f>VLOOKUP(A987,HR_Metrics_Raw!$1:$1048576,7,FALSE)</f>
        <v>Unpaid</v>
      </c>
      <c r="R987" t="str">
        <f>VLOOKUP(A987,HR_Metrics_Raw!$1:$1048576,8,FALSE)</f>
        <v>No</v>
      </c>
      <c r="S987" s="3">
        <f>VLOOKUP(A987,HR_Metrics_Raw!$1:$1048576,9,FALSE)</f>
        <v>24</v>
      </c>
      <c r="T987" t="str">
        <f>VLOOKUP(A987,HR_Metrics_Raw!$1:$1048576,10,FALSE)</f>
        <v>No</v>
      </c>
      <c r="U987" t="str">
        <f>VLOOKUP(A987,HR_Metrics_Raw!$1:$1048576,11,FALSE)</f>
        <v>No</v>
      </c>
    </row>
    <row r="988" spans="1:21" x14ac:dyDescent="0.35">
      <c r="A988" s="1" t="s">
        <v>139</v>
      </c>
      <c r="B988" s="1" t="str">
        <f>VLOOKUP(Final_HR_Data!A988,Employee_Master_Raw!$1:$1048576,2,FALSE)</f>
        <v>Ananya Sharma</v>
      </c>
      <c r="C988" s="1" t="str">
        <f>VLOOKUP(A988,Employee_Master_Raw!$1:$1048576,3,FALSE)</f>
        <v>Female</v>
      </c>
      <c r="D988" s="2">
        <f>VLOOKUP(A988,Employee_Master_Raw!$1:$1048576,4,FALSE)</f>
        <v>54</v>
      </c>
      <c r="E988" s="1" t="str">
        <f>VLOOKUP(A988,Employee_Master_Raw!$1:$1048576,5,FALSE)</f>
        <v>IT</v>
      </c>
      <c r="F988" s="1" t="str">
        <f>VLOOKUP(A988,Employee_Master_Raw!$1:$1048576,6,FALSE)</f>
        <v>Specialist</v>
      </c>
      <c r="G988" s="1" t="str">
        <f>VLOOKUP(A988,Employee_Master_Raw!$1:$1048576,7,FALSE)</f>
        <v>Bangalore</v>
      </c>
      <c r="H988" s="6">
        <f>IF(VLOOKUP(A988,Employee_Master_Raw!$1:$1048576,8,FALSE)=0,"",VLOOKUP(A988,Employee_Master_Raw!$1:$1048576,8,FALSE))</f>
        <v>43403</v>
      </c>
      <c r="I988" t="str">
        <f>VLOOKUP(A988,Employee_Master_Raw!$1:$1048576,9,FALSE)</f>
        <v>Bachelor's</v>
      </c>
      <c r="J988" s="3">
        <f>VLOOKUP(A988,Employee_Master_Raw!$1:$1048576,10,FALSE)</f>
        <v>7</v>
      </c>
      <c r="K988" t="str">
        <f>VLOOKUP(A988,Employee_Master_Raw!$1:$1048576,11,FALSE)</f>
        <v>Sneha Thomas</v>
      </c>
      <c r="L988" s="10">
        <f>VLOOKUP(A988,HR_Metrics_Raw!$1:$1048576,2,FALSE)</f>
        <v>153961</v>
      </c>
      <c r="M988" s="3">
        <f>VLOOKUP(A988,HR_Metrics_Raw!$1:$1048576,3,FALSE)</f>
        <v>1</v>
      </c>
      <c r="N988" s="3">
        <f>VLOOKUP(A988,HR_Metrics_Raw!$1:$1048576,4,FALSE)</f>
        <v>6</v>
      </c>
      <c r="O988" s="12">
        <f>VLOOKUP(A988,HR_Metrics_Raw!$1:$1048576,5,FALSE)</f>
        <v>0.97499999999999998</v>
      </c>
      <c r="P988" s="3">
        <f>VLOOKUP(A988,HR_Metrics_Raw!$1:$1048576,6,FALSE)</f>
        <v>11</v>
      </c>
      <c r="Q988" t="str">
        <f>VLOOKUP(A988,HR_Metrics_Raw!$1:$1048576,7,FALSE)</f>
        <v>Casual</v>
      </c>
      <c r="R988" t="str">
        <f>VLOOKUP(A988,HR_Metrics_Raw!$1:$1048576,8,FALSE)</f>
        <v>Yes</v>
      </c>
      <c r="S988" s="3">
        <f>VLOOKUP(A988,HR_Metrics_Raw!$1:$1048576,9,FALSE)</f>
        <v>44</v>
      </c>
      <c r="T988" t="str">
        <f>VLOOKUP(A988,HR_Metrics_Raw!$1:$1048576,10,FALSE)</f>
        <v>No</v>
      </c>
      <c r="U988" t="str">
        <f>VLOOKUP(A988,HR_Metrics_Raw!$1:$1048576,11,FALSE)</f>
        <v>No</v>
      </c>
    </row>
    <row r="989" spans="1:21" x14ac:dyDescent="0.35">
      <c r="A989" s="1" t="s">
        <v>2333</v>
      </c>
      <c r="B989" s="1" t="str">
        <f>VLOOKUP(Final_HR_Data!A989,Employee_Master_Raw!$1:$1048576,2,FALSE)</f>
        <v>Rahul Kumar</v>
      </c>
      <c r="C989" s="1" t="str">
        <f>VLOOKUP(A989,Employee_Master_Raw!$1:$1048576,3,FALSE)</f>
        <v>Female</v>
      </c>
      <c r="D989" s="2">
        <f>VLOOKUP(A989,Employee_Master_Raw!$1:$1048576,4,FALSE)</f>
        <v>30</v>
      </c>
      <c r="E989" s="1" t="str">
        <f>VLOOKUP(A989,Employee_Master_Raw!$1:$1048576,5,FALSE)</f>
        <v>Marketing</v>
      </c>
      <c r="F989" s="1" t="str">
        <f>VLOOKUP(A989,Employee_Master_Raw!$1:$1048576,6,FALSE)</f>
        <v>Specialist</v>
      </c>
      <c r="G989" s="1" t="str">
        <f>VLOOKUP(A989,Employee_Master_Raw!$1:$1048576,7,FALSE)</f>
        <v>Delhi</v>
      </c>
      <c r="H989" s="6">
        <f>IF(VLOOKUP(A989,Employee_Master_Raw!$1:$1048576,8,FALSE)=0,"",VLOOKUP(A989,Employee_Master_Raw!$1:$1048576,8,FALSE))</f>
        <v>45735</v>
      </c>
      <c r="I989" t="str">
        <f>VLOOKUP(A989,Employee_Master_Raw!$1:$1048576,9,FALSE)</f>
        <v>Master's</v>
      </c>
      <c r="J989" s="3">
        <f>VLOOKUP(A989,Employee_Master_Raw!$1:$1048576,10,FALSE)</f>
        <v>1</v>
      </c>
      <c r="K989" t="str">
        <f>VLOOKUP(A989,Employee_Master_Raw!$1:$1048576,11,FALSE)</f>
        <v>Anil Menon</v>
      </c>
      <c r="L989" s="10">
        <f>VLOOKUP(A989,HR_Metrics_Raw!$1:$1048576,2,FALSE)</f>
        <v>75943</v>
      </c>
      <c r="M989" s="3">
        <f>VLOOKUP(A989,HR_Metrics_Raw!$1:$1048576,3,FALSE)</f>
        <v>1</v>
      </c>
      <c r="N989" s="3">
        <f>VLOOKUP(A989,HR_Metrics_Raw!$1:$1048576,4,FALSE)</f>
        <v>2</v>
      </c>
      <c r="O989" s="12">
        <f>VLOOKUP(A989,HR_Metrics_Raw!$1:$1048576,5,FALSE)</f>
        <v>0.95900000000000007</v>
      </c>
      <c r="P989" s="3">
        <f>VLOOKUP(A989,HR_Metrics_Raw!$1:$1048576,6,FALSE)</f>
        <v>28</v>
      </c>
      <c r="Q989" t="str">
        <f>VLOOKUP(A989,HR_Metrics_Raw!$1:$1048576,7,FALSE)</f>
        <v>Casual</v>
      </c>
      <c r="R989" t="str">
        <f>VLOOKUP(A989,HR_Metrics_Raw!$1:$1048576,8,FALSE)</f>
        <v>Yes</v>
      </c>
      <c r="S989" s="3">
        <f>VLOOKUP(A989,HR_Metrics_Raw!$1:$1048576,9,FALSE)</f>
        <v>37</v>
      </c>
      <c r="T989" t="str">
        <f>VLOOKUP(A989,HR_Metrics_Raw!$1:$1048576,10,FALSE)</f>
        <v>No</v>
      </c>
      <c r="U989" t="str">
        <f>VLOOKUP(A989,HR_Metrics_Raw!$1:$1048576,11,FALSE)</f>
        <v>No</v>
      </c>
    </row>
    <row r="990" spans="1:21" x14ac:dyDescent="0.35">
      <c r="A990" s="1" t="s">
        <v>1427</v>
      </c>
      <c r="B990" s="1" t="str">
        <f>VLOOKUP(Final_HR_Data!A990,Employee_Master_Raw!$1:$1048576,2,FALSE)</f>
        <v>Sneha Iyer</v>
      </c>
      <c r="C990" s="1" t="str">
        <f>VLOOKUP(A990,Employee_Master_Raw!$1:$1048576,3,FALSE)</f>
        <v>Male</v>
      </c>
      <c r="D990" s="2">
        <f>VLOOKUP(A990,Employee_Master_Raw!$1:$1048576,4,FALSE)</f>
        <v>43</v>
      </c>
      <c r="E990" s="1" t="str">
        <f>VLOOKUP(A990,Employee_Master_Raw!$1:$1048576,5,FALSE)</f>
        <v>Customer Support</v>
      </c>
      <c r="F990" s="1" t="str">
        <f>VLOOKUP(A990,Employee_Master_Raw!$1:$1048576,6,FALSE)</f>
        <v>Manager</v>
      </c>
      <c r="G990" s="1" t="str">
        <f>VLOOKUP(A990,Employee_Master_Raw!$1:$1048576,7,FALSE)</f>
        <v>Chennai</v>
      </c>
      <c r="H990" s="6">
        <f>IF(VLOOKUP(A990,Employee_Master_Raw!$1:$1048576,8,FALSE)=0,"",VLOOKUP(A990,Employee_Master_Raw!$1:$1048576,8,FALSE))</f>
        <v>45791</v>
      </c>
      <c r="I990" t="str">
        <f>VLOOKUP(A990,Employee_Master_Raw!$1:$1048576,9,FALSE)</f>
        <v>Master's</v>
      </c>
      <c r="J990" s="3">
        <f>VLOOKUP(A990,Employee_Master_Raw!$1:$1048576,10,FALSE)</f>
        <v>8</v>
      </c>
      <c r="K990" t="str">
        <f>VLOOKUP(A990,Employee_Master_Raw!$1:$1048576,11,FALSE)</f>
        <v>Rahul Nair</v>
      </c>
      <c r="L990" s="10">
        <f>VLOOKUP(A990,HR_Metrics_Raw!$1:$1048576,2,FALSE)</f>
        <v>72658</v>
      </c>
      <c r="M990" s="3">
        <f>VLOOKUP(A990,HR_Metrics_Raw!$1:$1048576,3,FALSE)</f>
        <v>1</v>
      </c>
      <c r="N990" s="3">
        <f>VLOOKUP(A990,HR_Metrics_Raw!$1:$1048576,4,FALSE)</f>
        <v>7</v>
      </c>
      <c r="O990" s="12">
        <f>VLOOKUP(A990,HR_Metrics_Raw!$1:$1048576,5,FALSE)</f>
        <v>0.8590000000000001</v>
      </c>
      <c r="P990" s="3">
        <f>VLOOKUP(A990,HR_Metrics_Raw!$1:$1048576,6,FALSE)</f>
        <v>20</v>
      </c>
      <c r="Q990" t="str">
        <f>VLOOKUP(A990,HR_Metrics_Raw!$1:$1048576,7,FALSE)</f>
        <v>Maternity/Paternity</v>
      </c>
      <c r="R990" t="str">
        <f>VLOOKUP(A990,HR_Metrics_Raw!$1:$1048576,8,FALSE)</f>
        <v>Yes</v>
      </c>
      <c r="S990" s="3">
        <f>VLOOKUP(A990,HR_Metrics_Raw!$1:$1048576,9,FALSE)</f>
        <v>72</v>
      </c>
      <c r="T990" t="str">
        <f>VLOOKUP(A990,HR_Metrics_Raw!$1:$1048576,10,FALSE)</f>
        <v>Yes</v>
      </c>
      <c r="U990" t="str">
        <f>VLOOKUP(A990,HR_Metrics_Raw!$1:$1048576,11,FALSE)</f>
        <v>No</v>
      </c>
    </row>
    <row r="991" spans="1:21" x14ac:dyDescent="0.35">
      <c r="A991" s="1" t="s">
        <v>1643</v>
      </c>
      <c r="B991" s="1" t="str">
        <f>VLOOKUP(Final_HR_Data!A991,Employee_Master_Raw!$1:$1048576,2,FALSE)</f>
        <v>Priya Menon</v>
      </c>
      <c r="C991" s="1" t="str">
        <f>VLOOKUP(A991,Employee_Master_Raw!$1:$1048576,3,FALSE)</f>
        <v>Male</v>
      </c>
      <c r="D991" s="2">
        <f>VLOOKUP(A991,Employee_Master_Raw!$1:$1048576,4,FALSE)</f>
        <v>28</v>
      </c>
      <c r="E991" s="1" t="str">
        <f>VLOOKUP(A991,Employee_Master_Raw!$1:$1048576,5,FALSE)</f>
        <v>Operations</v>
      </c>
      <c r="F991" s="1" t="str">
        <f>VLOOKUP(A991,Employee_Master_Raw!$1:$1048576,6,FALSE)</f>
        <v>Specialist</v>
      </c>
      <c r="G991" s="1" t="str">
        <f>VLOOKUP(A991,Employee_Master_Raw!$1:$1048576,7,FALSE)</f>
        <v>Kochi</v>
      </c>
      <c r="H991" s="6">
        <f>IF(VLOOKUP(A991,Employee_Master_Raw!$1:$1048576,8,FALSE)=0,"",VLOOKUP(A991,Employee_Master_Raw!$1:$1048576,8,FALSE))</f>
        <v>44667</v>
      </c>
      <c r="I991" t="str">
        <f>VLOOKUP(A991,Employee_Master_Raw!$1:$1048576,9,FALSE)</f>
        <v>MCA</v>
      </c>
      <c r="J991" s="3">
        <f>VLOOKUP(A991,Employee_Master_Raw!$1:$1048576,10,FALSE)</f>
        <v>0</v>
      </c>
      <c r="K991" t="str">
        <f>VLOOKUP(A991,Employee_Master_Raw!$1:$1048576,11,FALSE)</f>
        <v>Priya Sharma</v>
      </c>
      <c r="L991" s="10">
        <f>VLOOKUP(A991,HR_Metrics_Raw!$1:$1048576,2,FALSE)</f>
        <v>53735</v>
      </c>
      <c r="M991" s="3">
        <f>VLOOKUP(A991,HR_Metrics_Raw!$1:$1048576,3,FALSE)</f>
        <v>4</v>
      </c>
      <c r="N991" s="3">
        <f>VLOOKUP(A991,HR_Metrics_Raw!$1:$1048576,4,FALSE)</f>
        <v>8</v>
      </c>
      <c r="O991" s="12">
        <f>VLOOKUP(A991,HR_Metrics_Raw!$1:$1048576,5,FALSE)</f>
        <v>0.81799999999999995</v>
      </c>
      <c r="P991" s="3">
        <f>VLOOKUP(A991,HR_Metrics_Raw!$1:$1048576,6,FALSE)</f>
        <v>18</v>
      </c>
      <c r="Q991" t="str">
        <f>VLOOKUP(A991,HR_Metrics_Raw!$1:$1048576,7,FALSE)</f>
        <v>Maternity/Paternity</v>
      </c>
      <c r="R991" t="str">
        <f>VLOOKUP(A991,HR_Metrics_Raw!$1:$1048576,8,FALSE)</f>
        <v>No</v>
      </c>
      <c r="S991" s="3">
        <f>VLOOKUP(A991,HR_Metrics_Raw!$1:$1048576,9,FALSE)</f>
        <v>47</v>
      </c>
      <c r="T991" t="str">
        <f>VLOOKUP(A991,HR_Metrics_Raw!$1:$1048576,10,FALSE)</f>
        <v>No</v>
      </c>
      <c r="U991" t="str">
        <f>VLOOKUP(A991,HR_Metrics_Raw!$1:$1048576,11,FALSE)</f>
        <v>No</v>
      </c>
    </row>
    <row r="992" spans="1:21" x14ac:dyDescent="0.35">
      <c r="A992" s="1" t="s">
        <v>1210</v>
      </c>
      <c r="B992" s="1" t="str">
        <f>VLOOKUP(Final_HR_Data!A992,Employee_Master_Raw!$1:$1048576,2,FALSE)</f>
        <v>Priya Menon</v>
      </c>
      <c r="C992" s="1" t="str">
        <f>VLOOKUP(A992,Employee_Master_Raw!$1:$1048576,3,FALSE)</f>
        <v>Female</v>
      </c>
      <c r="D992" s="2">
        <f>VLOOKUP(A992,Employee_Master_Raw!$1:$1048576,4,FALSE)</f>
        <v>54</v>
      </c>
      <c r="E992" s="1" t="str">
        <f>VLOOKUP(A992,Employee_Master_Raw!$1:$1048576,5,FALSE)</f>
        <v>IT</v>
      </c>
      <c r="F992" s="1" t="str">
        <f>VLOOKUP(A992,Employee_Master_Raw!$1:$1048576,6,FALSE)</f>
        <v>Developer</v>
      </c>
      <c r="G992" s="1" t="str">
        <f>VLOOKUP(A992,Employee_Master_Raw!$1:$1048576,7,FALSE)</f>
        <v>Hyderabad</v>
      </c>
      <c r="H992" s="6" t="str">
        <f>IF(VLOOKUP(A992,Employee_Master_Raw!$1:$1048576,8,FALSE)=0,"",VLOOKUP(A992,Employee_Master_Raw!$1:$1048576,8,FALSE))</f>
        <v/>
      </c>
      <c r="I992" t="str">
        <f>VLOOKUP(A992,Employee_Master_Raw!$1:$1048576,9,FALSE)</f>
        <v>Bachelor's</v>
      </c>
      <c r="J992" s="3">
        <f>VLOOKUP(A992,Employee_Master_Raw!$1:$1048576,10,FALSE)</f>
        <v>11</v>
      </c>
      <c r="K992" t="str">
        <f>VLOOKUP(A992,Employee_Master_Raw!$1:$1048576,11,FALSE)</f>
        <v>Rahul Nair</v>
      </c>
      <c r="L992" s="10">
        <f>VLOOKUP(A992,HR_Metrics_Raw!$1:$1048576,2,FALSE)</f>
        <v>137808</v>
      </c>
      <c r="M992" s="3">
        <f>VLOOKUP(A992,HR_Metrics_Raw!$1:$1048576,3,FALSE)</f>
        <v>5</v>
      </c>
      <c r="N992" s="3">
        <f>VLOOKUP(A992,HR_Metrics_Raw!$1:$1048576,4,FALSE)</f>
        <v>8</v>
      </c>
      <c r="O992" s="12">
        <f>VLOOKUP(A992,HR_Metrics_Raw!$1:$1048576,5,FALSE)</f>
        <v>0.84900000000000009</v>
      </c>
      <c r="P992" s="3">
        <f>VLOOKUP(A992,HR_Metrics_Raw!$1:$1048576,6,FALSE)</f>
        <v>0</v>
      </c>
      <c r="Q992" t="str">
        <f>VLOOKUP(A992,HR_Metrics_Raw!$1:$1048576,7,FALSE)</f>
        <v>Unpaid</v>
      </c>
      <c r="R992" t="str">
        <f>VLOOKUP(A992,HR_Metrics_Raw!$1:$1048576,8,FALSE)</f>
        <v>No</v>
      </c>
      <c r="S992" s="3">
        <f>VLOOKUP(A992,HR_Metrics_Raw!$1:$1048576,9,FALSE)</f>
        <v>26</v>
      </c>
      <c r="T992" t="str">
        <f>VLOOKUP(A992,HR_Metrics_Raw!$1:$1048576,10,FALSE)</f>
        <v>Yes</v>
      </c>
      <c r="U992" t="str">
        <f>VLOOKUP(A992,HR_Metrics_Raw!$1:$1048576,11,FALSE)</f>
        <v>No</v>
      </c>
    </row>
    <row r="993" spans="1:21" x14ac:dyDescent="0.35">
      <c r="A993" s="1" t="s">
        <v>939</v>
      </c>
      <c r="B993" s="1" t="str">
        <f>VLOOKUP(Final_HR_Data!A993,Employee_Master_Raw!$1:$1048576,2,FALSE)</f>
        <v>Neha Thomas</v>
      </c>
      <c r="C993" s="1" t="str">
        <f>VLOOKUP(A993,Employee_Master_Raw!$1:$1048576,3,FALSE)</f>
        <v>Male</v>
      </c>
      <c r="D993" s="2">
        <f>VLOOKUP(A993,Employee_Master_Raw!$1:$1048576,4,FALSE)</f>
        <v>23</v>
      </c>
      <c r="E993" s="1" t="str">
        <f>VLOOKUP(A993,Employee_Master_Raw!$1:$1048576,5,FALSE)</f>
        <v>Customer Support</v>
      </c>
      <c r="F993" s="1" t="str">
        <f>VLOOKUP(A993,Employee_Master_Raw!$1:$1048576,6,FALSE)</f>
        <v>Manager</v>
      </c>
      <c r="G993" s="1" t="str">
        <f>VLOOKUP(A993,Employee_Master_Raw!$1:$1048576,7,FALSE)</f>
        <v>Kochi</v>
      </c>
      <c r="H993" s="6">
        <f>IF(VLOOKUP(A993,Employee_Master_Raw!$1:$1048576,8,FALSE)=0,"",VLOOKUP(A993,Employee_Master_Raw!$1:$1048576,8,FALSE))</f>
        <v>42733</v>
      </c>
      <c r="I993" t="str">
        <f>VLOOKUP(A993,Employee_Master_Raw!$1:$1048576,9,FALSE)</f>
        <v>MCA</v>
      </c>
      <c r="J993" s="3">
        <f>VLOOKUP(A993,Employee_Master_Raw!$1:$1048576,10,FALSE)</f>
        <v>15</v>
      </c>
      <c r="K993" t="str">
        <f>VLOOKUP(A993,Employee_Master_Raw!$1:$1048576,11,FALSE)</f>
        <v>Sneha Thomas</v>
      </c>
      <c r="L993" s="10">
        <f>VLOOKUP(A993,HR_Metrics_Raw!$1:$1048576,2,FALSE)</f>
        <v>127335</v>
      </c>
      <c r="M993" s="3">
        <f>VLOOKUP(A993,HR_Metrics_Raw!$1:$1048576,3,FALSE)</f>
        <v>3</v>
      </c>
      <c r="N993" s="3">
        <f>VLOOKUP(A993,HR_Metrics_Raw!$1:$1048576,4,FALSE)</f>
        <v>8</v>
      </c>
      <c r="O993" s="12">
        <f>VLOOKUP(A993,HR_Metrics_Raw!$1:$1048576,5,FALSE)</f>
        <v>0.95900000000000007</v>
      </c>
      <c r="P993" s="3">
        <f>VLOOKUP(A993,HR_Metrics_Raw!$1:$1048576,6,FALSE)</f>
        <v>29</v>
      </c>
      <c r="Q993" t="str">
        <f>VLOOKUP(A993,HR_Metrics_Raw!$1:$1048576,7,FALSE)</f>
        <v>Earned</v>
      </c>
      <c r="R993" t="str">
        <f>VLOOKUP(A993,HR_Metrics_Raw!$1:$1048576,8,FALSE)</f>
        <v>No</v>
      </c>
      <c r="S993" s="3">
        <f>VLOOKUP(A993,HR_Metrics_Raw!$1:$1048576,9,FALSE)</f>
        <v>9</v>
      </c>
      <c r="T993" t="str">
        <f>VLOOKUP(A993,HR_Metrics_Raw!$1:$1048576,10,FALSE)</f>
        <v>No</v>
      </c>
      <c r="U993" t="str">
        <f>VLOOKUP(A993,HR_Metrics_Raw!$1:$1048576,11,FALSE)</f>
        <v>No</v>
      </c>
    </row>
    <row r="994" spans="1:21" x14ac:dyDescent="0.35">
      <c r="A994" s="1" t="s">
        <v>705</v>
      </c>
      <c r="B994" s="1" t="str">
        <f>VLOOKUP(Final_HR_Data!A994,Employee_Master_Raw!$1:$1048576,2,FALSE)</f>
        <v>Arjun Nair</v>
      </c>
      <c r="C994" s="1" t="str">
        <f>VLOOKUP(A994,Employee_Master_Raw!$1:$1048576,3,FALSE)</f>
        <v>Female</v>
      </c>
      <c r="D994" s="2">
        <f>VLOOKUP(A994,Employee_Master_Raw!$1:$1048576,4,FALSE)</f>
        <v>53</v>
      </c>
      <c r="E994" s="1" t="str">
        <f>VLOOKUP(A994,Employee_Master_Raw!$1:$1048576,5,FALSE)</f>
        <v>Operations</v>
      </c>
      <c r="F994" s="1" t="str">
        <f>VLOOKUP(A994,Employee_Master_Raw!$1:$1048576,6,FALSE)</f>
        <v>Analyst</v>
      </c>
      <c r="G994" s="1" t="str">
        <f>VLOOKUP(A994,Employee_Master_Raw!$1:$1048576,7,FALSE)</f>
        <v>Pune</v>
      </c>
      <c r="H994" s="6">
        <f>IF(VLOOKUP(A994,Employee_Master_Raw!$1:$1048576,8,FALSE)=0,"",VLOOKUP(A994,Employee_Master_Raw!$1:$1048576,8,FALSE))</f>
        <v>42715</v>
      </c>
      <c r="I994" t="str">
        <f>VLOOKUP(A994,Employee_Master_Raw!$1:$1048576,9,FALSE)</f>
        <v>Unknown</v>
      </c>
      <c r="J994" s="3">
        <f>VLOOKUP(A994,Employee_Master_Raw!$1:$1048576,10,FALSE)</f>
        <v>19</v>
      </c>
      <c r="K994" t="str">
        <f>VLOOKUP(A994,Employee_Master_Raw!$1:$1048576,11,FALSE)</f>
        <v>Rahul Nair</v>
      </c>
      <c r="L994" s="10">
        <f>VLOOKUP(A994,HR_Metrics_Raw!$1:$1048576,2,FALSE)</f>
        <v>148902</v>
      </c>
      <c r="M994" s="3">
        <f>VLOOKUP(A994,HR_Metrics_Raw!$1:$1048576,3,FALSE)</f>
        <v>4</v>
      </c>
      <c r="N994" s="3">
        <f>VLOOKUP(A994,HR_Metrics_Raw!$1:$1048576,4,FALSE)</f>
        <v>8</v>
      </c>
      <c r="O994" s="12">
        <f>VLOOKUP(A994,HR_Metrics_Raw!$1:$1048576,5,FALSE)</f>
        <v>0.95900000000000007</v>
      </c>
      <c r="P994" s="3">
        <f>VLOOKUP(A994,HR_Metrics_Raw!$1:$1048576,6,FALSE)</f>
        <v>21</v>
      </c>
      <c r="Q994" t="str">
        <f>VLOOKUP(A994,HR_Metrics_Raw!$1:$1048576,7,FALSE)</f>
        <v>Sick</v>
      </c>
      <c r="R994" t="str">
        <f>VLOOKUP(A994,HR_Metrics_Raw!$1:$1048576,8,FALSE)</f>
        <v>No</v>
      </c>
      <c r="S994" s="3">
        <f>VLOOKUP(A994,HR_Metrics_Raw!$1:$1048576,9,FALSE)</f>
        <v>65</v>
      </c>
      <c r="T994" t="str">
        <f>VLOOKUP(A994,HR_Metrics_Raw!$1:$1048576,10,FALSE)</f>
        <v>No</v>
      </c>
      <c r="U994" t="str">
        <f>VLOOKUP(A994,HR_Metrics_Raw!$1:$1048576,11,FALSE)</f>
        <v>Yes</v>
      </c>
    </row>
    <row r="995" spans="1:21" x14ac:dyDescent="0.35">
      <c r="A995" s="1" t="s">
        <v>2625</v>
      </c>
      <c r="B995" s="1" t="str">
        <f>VLOOKUP(Final_HR_Data!A995,Employee_Master_Raw!$1:$1048576,2,FALSE)</f>
        <v>Arjun Nair</v>
      </c>
      <c r="C995" s="1" t="str">
        <f>VLOOKUP(A995,Employee_Master_Raw!$1:$1048576,3,FALSE)</f>
        <v>Male</v>
      </c>
      <c r="D995" s="2">
        <f>VLOOKUP(A995,Employee_Master_Raw!$1:$1048576,4,FALSE)</f>
        <v>23</v>
      </c>
      <c r="E995" s="1" t="str">
        <f>VLOOKUP(A995,Employee_Master_Raw!$1:$1048576,5,FALSE)</f>
        <v>Operations</v>
      </c>
      <c r="F995" s="1" t="str">
        <f>VLOOKUP(A995,Employee_Master_Raw!$1:$1048576,6,FALSE)</f>
        <v>Analyst</v>
      </c>
      <c r="G995" s="1" t="str">
        <f>VLOOKUP(A995,Employee_Master_Raw!$1:$1048576,7,FALSE)</f>
        <v>Bangalore</v>
      </c>
      <c r="H995" s="6">
        <f>IF(VLOOKUP(A995,Employee_Master_Raw!$1:$1048576,8,FALSE)=0,"",VLOOKUP(A995,Employee_Master_Raw!$1:$1048576,8,FALSE))</f>
        <v>43258</v>
      </c>
      <c r="I995" t="str">
        <f>VLOOKUP(A995,Employee_Master_Raw!$1:$1048576,9,FALSE)</f>
        <v>MBA</v>
      </c>
      <c r="J995" s="3">
        <f>VLOOKUP(A995,Employee_Master_Raw!$1:$1048576,10,FALSE)</f>
        <v>1</v>
      </c>
      <c r="K995" t="str">
        <f>VLOOKUP(A995,Employee_Master_Raw!$1:$1048576,11,FALSE)</f>
        <v>Sneha Thomas</v>
      </c>
      <c r="L995" s="10">
        <f>VLOOKUP(A995,HR_Metrics_Raw!$1:$1048576,2,FALSE)</f>
        <v>172012</v>
      </c>
      <c r="M995" s="3">
        <f>VLOOKUP(A995,HR_Metrics_Raw!$1:$1048576,3,FALSE)</f>
        <v>5</v>
      </c>
      <c r="N995" s="3">
        <f>VLOOKUP(A995,HR_Metrics_Raw!$1:$1048576,4,FALSE)</f>
        <v>7</v>
      </c>
      <c r="O995" s="12">
        <f>VLOOKUP(A995,HR_Metrics_Raw!$1:$1048576,5,FALSE)</f>
        <v>0.90200000000000002</v>
      </c>
      <c r="P995" s="3">
        <f>VLOOKUP(A995,HR_Metrics_Raw!$1:$1048576,6,FALSE)</f>
        <v>28</v>
      </c>
      <c r="Q995" t="str">
        <f>VLOOKUP(A995,HR_Metrics_Raw!$1:$1048576,7,FALSE)</f>
        <v>Unpaid</v>
      </c>
      <c r="R995" t="str">
        <f>VLOOKUP(A995,HR_Metrics_Raw!$1:$1048576,8,FALSE)</f>
        <v>No</v>
      </c>
      <c r="S995" s="3">
        <f>VLOOKUP(A995,HR_Metrics_Raw!$1:$1048576,9,FALSE)</f>
        <v>46</v>
      </c>
      <c r="T995" t="str">
        <f>VLOOKUP(A995,HR_Metrics_Raw!$1:$1048576,10,FALSE)</f>
        <v>No</v>
      </c>
      <c r="U995" t="str">
        <f>VLOOKUP(A995,HR_Metrics_Raw!$1:$1048576,11,FALSE)</f>
        <v>No</v>
      </c>
    </row>
    <row r="996" spans="1:21" x14ac:dyDescent="0.35">
      <c r="A996" s="1" t="s">
        <v>571</v>
      </c>
      <c r="B996" s="1" t="str">
        <f>VLOOKUP(Final_HR_Data!A996,Employee_Master_Raw!$1:$1048576,2,FALSE)</f>
        <v>Rahul Kumar</v>
      </c>
      <c r="C996" s="1" t="str">
        <f>VLOOKUP(A996,Employee_Master_Raw!$1:$1048576,3,FALSE)</f>
        <v>Male</v>
      </c>
      <c r="D996" s="2">
        <f>VLOOKUP(A996,Employee_Master_Raw!$1:$1048576,4,FALSE)</f>
        <v>49</v>
      </c>
      <c r="E996" s="1" t="str">
        <f>VLOOKUP(A996,Employee_Master_Raw!$1:$1048576,5,FALSE)</f>
        <v>Sales</v>
      </c>
      <c r="F996" s="1" t="str">
        <f>VLOOKUP(A996,Employee_Master_Raw!$1:$1048576,6,FALSE)</f>
        <v>Manager</v>
      </c>
      <c r="G996" s="1" t="str">
        <f>VLOOKUP(A996,Employee_Master_Raw!$1:$1048576,7,FALSE)</f>
        <v>Bangalore</v>
      </c>
      <c r="H996" s="6">
        <f>IF(VLOOKUP(A996,Employee_Master_Raw!$1:$1048576,8,FALSE)=0,"",VLOOKUP(A996,Employee_Master_Raw!$1:$1048576,8,FALSE))</f>
        <v>45018</v>
      </c>
      <c r="I996" t="str">
        <f>VLOOKUP(A996,Employee_Master_Raw!$1:$1048576,9,FALSE)</f>
        <v>MBA</v>
      </c>
      <c r="J996" s="3">
        <f>VLOOKUP(A996,Employee_Master_Raw!$1:$1048576,10,FALSE)</f>
        <v>4</v>
      </c>
      <c r="K996" t="str">
        <f>VLOOKUP(A996,Employee_Master_Raw!$1:$1048576,11,FALSE)</f>
        <v>Rahul Nair</v>
      </c>
      <c r="L996" s="10">
        <f>VLOOKUP(A996,HR_Metrics_Raw!$1:$1048576,2,FALSE)</f>
        <v>179337</v>
      </c>
      <c r="M996" s="3">
        <f>VLOOKUP(A996,HR_Metrics_Raw!$1:$1048576,3,FALSE)</f>
        <v>5</v>
      </c>
      <c r="N996" s="3">
        <f>VLOOKUP(A996,HR_Metrics_Raw!$1:$1048576,4,FALSE)</f>
        <v>3</v>
      </c>
      <c r="O996" s="12">
        <f>VLOOKUP(A996,HR_Metrics_Raw!$1:$1048576,5,FALSE)</f>
        <v>0.78299999999999992</v>
      </c>
      <c r="P996" s="3">
        <f>VLOOKUP(A996,HR_Metrics_Raw!$1:$1048576,6,FALSE)</f>
        <v>14</v>
      </c>
      <c r="Q996" t="str">
        <f>VLOOKUP(A996,HR_Metrics_Raw!$1:$1048576,7,FALSE)</f>
        <v>Maternity/Paternity</v>
      </c>
      <c r="R996" t="str">
        <f>VLOOKUP(A996,HR_Metrics_Raw!$1:$1048576,8,FALSE)</f>
        <v>No</v>
      </c>
      <c r="S996" s="3">
        <f>VLOOKUP(A996,HR_Metrics_Raw!$1:$1048576,9,FALSE)</f>
        <v>71</v>
      </c>
      <c r="T996" t="str">
        <f>VLOOKUP(A996,HR_Metrics_Raw!$1:$1048576,10,FALSE)</f>
        <v>No</v>
      </c>
      <c r="U996" t="str">
        <f>VLOOKUP(A996,HR_Metrics_Raw!$1:$1048576,11,FALSE)</f>
        <v>No</v>
      </c>
    </row>
    <row r="997" spans="1:21" x14ac:dyDescent="0.35">
      <c r="A997" s="1" t="s">
        <v>408</v>
      </c>
      <c r="B997" s="1" t="str">
        <f>VLOOKUP(Final_HR_Data!A997,Employee_Master_Raw!$1:$1048576,2,FALSE)</f>
        <v>Neha Thomas</v>
      </c>
      <c r="C997" s="1" t="str">
        <f>VLOOKUP(A997,Employee_Master_Raw!$1:$1048576,3,FALSE)</f>
        <v>Female</v>
      </c>
      <c r="D997" s="2">
        <f>VLOOKUP(A997,Employee_Master_Raw!$1:$1048576,4,FALSE)</f>
        <v>41</v>
      </c>
      <c r="E997" s="1" t="str">
        <f>VLOOKUP(A997,Employee_Master_Raw!$1:$1048576,5,FALSE)</f>
        <v>Sales</v>
      </c>
      <c r="F997" s="1" t="str">
        <f>VLOOKUP(A997,Employee_Master_Raw!$1:$1048576,6,FALSE)</f>
        <v>Specialist</v>
      </c>
      <c r="G997" s="1" t="str">
        <f>VLOOKUP(A997,Employee_Master_Raw!$1:$1048576,7,FALSE)</f>
        <v>Bangalore</v>
      </c>
      <c r="H997" s="6">
        <f>IF(VLOOKUP(A997,Employee_Master_Raw!$1:$1048576,8,FALSE)=0,"",VLOOKUP(A997,Employee_Master_Raw!$1:$1048576,8,FALSE))</f>
        <v>43804</v>
      </c>
      <c r="I997" t="str">
        <f>VLOOKUP(A997,Employee_Master_Raw!$1:$1048576,9,FALSE)</f>
        <v>MCA</v>
      </c>
      <c r="J997" s="3">
        <f>VLOOKUP(A997,Employee_Master_Raw!$1:$1048576,10,FALSE)</f>
        <v>4</v>
      </c>
      <c r="K997" t="str">
        <f>VLOOKUP(A997,Employee_Master_Raw!$1:$1048576,11,FALSE)</f>
        <v>Rahul Nair</v>
      </c>
      <c r="L997" s="10">
        <f>VLOOKUP(A997,HR_Metrics_Raw!$1:$1048576,2,FALSE)</f>
        <v>75503</v>
      </c>
      <c r="M997" s="3">
        <f>VLOOKUP(A997,HR_Metrics_Raw!$1:$1048576,3,FALSE)</f>
        <v>4</v>
      </c>
      <c r="N997" s="3">
        <f>VLOOKUP(A997,HR_Metrics_Raw!$1:$1048576,4,FALSE)</f>
        <v>8</v>
      </c>
      <c r="O997" s="12">
        <f>VLOOKUP(A997,HR_Metrics_Raw!$1:$1048576,5,FALSE)</f>
        <v>0.90799999999999992</v>
      </c>
      <c r="P997" s="3">
        <f>VLOOKUP(A997,HR_Metrics_Raw!$1:$1048576,6,FALSE)</f>
        <v>23</v>
      </c>
      <c r="Q997" t="str">
        <f>VLOOKUP(A997,HR_Metrics_Raw!$1:$1048576,7,FALSE)</f>
        <v>Maternity/Paternity</v>
      </c>
      <c r="R997" t="str">
        <f>VLOOKUP(A997,HR_Metrics_Raw!$1:$1048576,8,FALSE)</f>
        <v>No</v>
      </c>
      <c r="S997" s="3">
        <f>VLOOKUP(A997,HR_Metrics_Raw!$1:$1048576,9,FALSE)</f>
        <v>7</v>
      </c>
      <c r="T997" t="str">
        <f>VLOOKUP(A997,HR_Metrics_Raw!$1:$1048576,10,FALSE)</f>
        <v>No</v>
      </c>
      <c r="U997" t="str">
        <f>VLOOKUP(A997,HR_Metrics_Raw!$1:$1048576,11,FALSE)</f>
        <v>No</v>
      </c>
    </row>
    <row r="998" spans="1:21" x14ac:dyDescent="0.35">
      <c r="A998" s="1" t="s">
        <v>1548</v>
      </c>
      <c r="B998" s="1" t="str">
        <f>VLOOKUP(Final_HR_Data!A998,Employee_Master_Raw!$1:$1048576,2,FALSE)</f>
        <v>Neha Thomas</v>
      </c>
      <c r="C998" s="1" t="str">
        <f>VLOOKUP(A998,Employee_Master_Raw!$1:$1048576,3,FALSE)</f>
        <v>Female</v>
      </c>
      <c r="D998" s="2">
        <f>VLOOKUP(A998,Employee_Master_Raw!$1:$1048576,4,FALSE)</f>
        <v>50</v>
      </c>
      <c r="E998" s="1" t="str">
        <f>VLOOKUP(A998,Employee_Master_Raw!$1:$1048576,5,FALSE)</f>
        <v>Marketing</v>
      </c>
      <c r="F998" s="1" t="str">
        <f>VLOOKUP(A998,Employee_Master_Raw!$1:$1048576,6,FALSE)</f>
        <v>Executive</v>
      </c>
      <c r="G998" s="1" t="str">
        <f>VLOOKUP(A998,Employee_Master_Raw!$1:$1048576,7,FALSE)</f>
        <v>Chennai</v>
      </c>
      <c r="H998" s="6">
        <f>IF(VLOOKUP(A998,Employee_Master_Raw!$1:$1048576,8,FALSE)=0,"",VLOOKUP(A998,Employee_Master_Raw!$1:$1048576,8,FALSE))</f>
        <v>43668</v>
      </c>
      <c r="I998" t="str">
        <f>VLOOKUP(A998,Employee_Master_Raw!$1:$1048576,9,FALSE)</f>
        <v>MBA</v>
      </c>
      <c r="J998" s="3">
        <f>VLOOKUP(A998,Employee_Master_Raw!$1:$1048576,10,FALSE)</f>
        <v>4</v>
      </c>
      <c r="K998" t="str">
        <f>VLOOKUP(A998,Employee_Master_Raw!$1:$1048576,11,FALSE)</f>
        <v>Rahul Nair</v>
      </c>
      <c r="L998" s="10">
        <f>VLOOKUP(A998,HR_Metrics_Raw!$1:$1048576,2,FALSE)</f>
        <v>124651</v>
      </c>
      <c r="M998" s="3">
        <f>VLOOKUP(A998,HR_Metrics_Raw!$1:$1048576,3,FALSE)</f>
        <v>2</v>
      </c>
      <c r="N998" s="3">
        <f>VLOOKUP(A998,HR_Metrics_Raw!$1:$1048576,4,FALSE)</f>
        <v>7</v>
      </c>
      <c r="O998" s="12">
        <f>VLOOKUP(A998,HR_Metrics_Raw!$1:$1048576,5,FALSE)</f>
        <v>0.92</v>
      </c>
      <c r="P998" s="3">
        <f>VLOOKUP(A998,HR_Metrics_Raw!$1:$1048576,6,FALSE)</f>
        <v>12</v>
      </c>
      <c r="Q998" t="str">
        <f>VLOOKUP(A998,HR_Metrics_Raw!$1:$1048576,7,FALSE)</f>
        <v>Unpaid</v>
      </c>
      <c r="R998" t="str">
        <f>VLOOKUP(A998,HR_Metrics_Raw!$1:$1048576,8,FALSE)</f>
        <v>No</v>
      </c>
      <c r="S998" s="3">
        <f>VLOOKUP(A998,HR_Metrics_Raw!$1:$1048576,9,FALSE)</f>
        <v>39</v>
      </c>
      <c r="T998" t="str">
        <f>VLOOKUP(A998,HR_Metrics_Raw!$1:$1048576,10,FALSE)</f>
        <v>Yes</v>
      </c>
      <c r="U998" t="str">
        <f>VLOOKUP(A998,HR_Metrics_Raw!$1:$1048576,11,FALSE)</f>
        <v>No</v>
      </c>
    </row>
    <row r="999" spans="1:21" x14ac:dyDescent="0.35">
      <c r="A999" s="1" t="s">
        <v>2115</v>
      </c>
      <c r="B999" s="1" t="str">
        <f>VLOOKUP(Final_HR_Data!A999,Employee_Master_Raw!$1:$1048576,2,FALSE)</f>
        <v>Ananya Sharma</v>
      </c>
      <c r="C999" s="1" t="str">
        <f>VLOOKUP(A999,Employee_Master_Raw!$1:$1048576,3,FALSE)</f>
        <v>Female</v>
      </c>
      <c r="D999" s="2">
        <f>VLOOKUP(A999,Employee_Master_Raw!$1:$1048576,4,FALSE)</f>
        <v>55</v>
      </c>
      <c r="E999" s="1" t="str">
        <f>VLOOKUP(A999,Employee_Master_Raw!$1:$1048576,5,FALSE)</f>
        <v>Marketing</v>
      </c>
      <c r="F999" s="1" t="str">
        <f>VLOOKUP(A999,Employee_Master_Raw!$1:$1048576,6,FALSE)</f>
        <v>Manager</v>
      </c>
      <c r="G999" s="1" t="str">
        <f>VLOOKUP(A999,Employee_Master_Raw!$1:$1048576,7,FALSE)</f>
        <v>Kochi</v>
      </c>
      <c r="H999" s="6">
        <f>IF(VLOOKUP(A999,Employee_Master_Raw!$1:$1048576,8,FALSE)=0,"",VLOOKUP(A999,Employee_Master_Raw!$1:$1048576,8,FALSE))</f>
        <v>45337</v>
      </c>
      <c r="I999" t="str">
        <f>VLOOKUP(A999,Employee_Master_Raw!$1:$1048576,9,FALSE)</f>
        <v>Master's</v>
      </c>
      <c r="J999" s="3">
        <f>VLOOKUP(A999,Employee_Master_Raw!$1:$1048576,10,FALSE)</f>
        <v>0</v>
      </c>
      <c r="K999" t="str">
        <f>VLOOKUP(A999,Employee_Master_Raw!$1:$1048576,11,FALSE)</f>
        <v>Rahul Nair</v>
      </c>
      <c r="L999" s="10">
        <f>VLOOKUP(A999,HR_Metrics_Raw!$1:$1048576,2,FALSE)</f>
        <v>144976</v>
      </c>
      <c r="M999" s="3">
        <f>VLOOKUP(A999,HR_Metrics_Raw!$1:$1048576,3,FALSE)</f>
        <v>2</v>
      </c>
      <c r="N999" s="3">
        <f>VLOOKUP(A999,HR_Metrics_Raw!$1:$1048576,4,FALSE)</f>
        <v>10</v>
      </c>
      <c r="O999" s="12">
        <f>VLOOKUP(A999,HR_Metrics_Raw!$1:$1048576,5,FALSE)</f>
        <v>0.95700000000000007</v>
      </c>
      <c r="P999" s="3">
        <f>VLOOKUP(A999,HR_Metrics_Raw!$1:$1048576,6,FALSE)</f>
        <v>17</v>
      </c>
      <c r="Q999" t="str">
        <f>VLOOKUP(A999,HR_Metrics_Raw!$1:$1048576,7,FALSE)</f>
        <v>Maternity/Paternity</v>
      </c>
      <c r="R999" t="str">
        <f>VLOOKUP(A999,HR_Metrics_Raw!$1:$1048576,8,FALSE)</f>
        <v>Yes</v>
      </c>
      <c r="S999" s="3">
        <f>VLOOKUP(A999,HR_Metrics_Raw!$1:$1048576,9,FALSE)</f>
        <v>48</v>
      </c>
      <c r="T999" t="str">
        <f>VLOOKUP(A999,HR_Metrics_Raw!$1:$1048576,10,FALSE)</f>
        <v>No</v>
      </c>
      <c r="U999" t="str">
        <f>VLOOKUP(A999,HR_Metrics_Raw!$1:$1048576,11,FALSE)</f>
        <v>No</v>
      </c>
    </row>
    <row r="1000" spans="1:21" x14ac:dyDescent="0.35">
      <c r="A1000" s="1" t="s">
        <v>1494</v>
      </c>
      <c r="B1000" s="1" t="str">
        <f>VLOOKUP(Final_HR_Data!A1000,Employee_Master_Raw!$1:$1048576,2,FALSE)</f>
        <v>Sneha Iyer</v>
      </c>
      <c r="C1000" s="1" t="str">
        <f>VLOOKUP(A1000,Employee_Master_Raw!$1:$1048576,3,FALSE)</f>
        <v>Female</v>
      </c>
      <c r="D1000" s="2">
        <f>VLOOKUP(A1000,Employee_Master_Raw!$1:$1048576,4,FALSE)</f>
        <v>58</v>
      </c>
      <c r="E1000" s="1" t="str">
        <f>VLOOKUP(A1000,Employee_Master_Raw!$1:$1048576,5,FALSE)</f>
        <v>Marketing</v>
      </c>
      <c r="F1000" s="1" t="str">
        <f>VLOOKUP(A1000,Employee_Master_Raw!$1:$1048576,6,FALSE)</f>
        <v>Manager</v>
      </c>
      <c r="G1000" s="1" t="str">
        <f>VLOOKUP(A1000,Employee_Master_Raw!$1:$1048576,7,FALSE)</f>
        <v>Pune</v>
      </c>
      <c r="H1000" s="6">
        <f>IF(VLOOKUP(A1000,Employee_Master_Raw!$1:$1048576,8,FALSE)=0,"",VLOOKUP(A1000,Employee_Master_Raw!$1:$1048576,8,FALSE))</f>
        <v>44432</v>
      </c>
      <c r="I1000" t="str">
        <f>VLOOKUP(A1000,Employee_Master_Raw!$1:$1048576,9,FALSE)</f>
        <v>MCA</v>
      </c>
      <c r="J1000" s="3">
        <f>VLOOKUP(A1000,Employee_Master_Raw!$1:$1048576,10,FALSE)</f>
        <v>19</v>
      </c>
      <c r="K1000" t="str">
        <f>VLOOKUP(A1000,Employee_Master_Raw!$1:$1048576,11,FALSE)</f>
        <v>Anil Menon</v>
      </c>
      <c r="L1000" s="10">
        <f>VLOOKUP(A1000,HR_Metrics_Raw!$1:$1048576,2,FALSE)</f>
        <v>141884</v>
      </c>
      <c r="M1000" s="3">
        <f>VLOOKUP(A1000,HR_Metrics_Raw!$1:$1048576,3,FALSE)</f>
        <v>1</v>
      </c>
      <c r="N1000" s="3">
        <f>VLOOKUP(A1000,HR_Metrics_Raw!$1:$1048576,4,FALSE)</f>
        <v>7</v>
      </c>
      <c r="O1000" s="12">
        <f>VLOOKUP(A1000,HR_Metrics_Raw!$1:$1048576,5,FALSE)</f>
        <v>0.78799999999999992</v>
      </c>
      <c r="P1000" s="3">
        <f>VLOOKUP(A1000,HR_Metrics_Raw!$1:$1048576,6,FALSE)</f>
        <v>11</v>
      </c>
      <c r="Q1000" t="str">
        <f>VLOOKUP(A1000,HR_Metrics_Raw!$1:$1048576,7,FALSE)</f>
        <v>Sick</v>
      </c>
      <c r="R1000" t="str">
        <f>VLOOKUP(A1000,HR_Metrics_Raw!$1:$1048576,8,FALSE)</f>
        <v>No</v>
      </c>
      <c r="S1000" s="3">
        <f>VLOOKUP(A1000,HR_Metrics_Raw!$1:$1048576,9,FALSE)</f>
        <v>71</v>
      </c>
      <c r="T1000" t="str">
        <f>VLOOKUP(A1000,HR_Metrics_Raw!$1:$1048576,10,FALSE)</f>
        <v>No</v>
      </c>
      <c r="U1000" t="str">
        <f>VLOOKUP(A1000,HR_Metrics_Raw!$1:$1048576,11,FALSE)</f>
        <v>No</v>
      </c>
    </row>
    <row r="1001" spans="1:21" x14ac:dyDescent="0.35">
      <c r="A1001" s="1" t="s">
        <v>1199</v>
      </c>
      <c r="B1001" s="1" t="str">
        <f>VLOOKUP(Final_HR_Data!A1001,Employee_Master_Raw!$1:$1048576,2,FALSE)</f>
        <v>Arjun Nair</v>
      </c>
      <c r="C1001" s="1" t="str">
        <f>VLOOKUP(A1001,Employee_Master_Raw!$1:$1048576,3,FALSE)</f>
        <v>Male</v>
      </c>
      <c r="D1001" s="2">
        <f>VLOOKUP(A1001,Employee_Master_Raw!$1:$1048576,4,FALSE)</f>
        <v>33</v>
      </c>
      <c r="E1001" s="1" t="str">
        <f>VLOOKUP(A1001,Employee_Master_Raw!$1:$1048576,5,FALSE)</f>
        <v>HR</v>
      </c>
      <c r="F1001" s="1" t="str">
        <f>VLOOKUP(A1001,Employee_Master_Raw!$1:$1048576,6,FALSE)</f>
        <v>Analyst</v>
      </c>
      <c r="G1001" s="1" t="str">
        <f>VLOOKUP(A1001,Employee_Master_Raw!$1:$1048576,7,FALSE)</f>
        <v>Kochi</v>
      </c>
      <c r="H1001" s="6">
        <f>IF(VLOOKUP(A1001,Employee_Master_Raw!$1:$1048576,8,FALSE)=0,"",VLOOKUP(A1001,Employee_Master_Raw!$1:$1048576,8,FALSE))</f>
        <v>45019</v>
      </c>
      <c r="I1001" t="str">
        <f>VLOOKUP(A1001,Employee_Master_Raw!$1:$1048576,9,FALSE)</f>
        <v>Master's</v>
      </c>
      <c r="J1001" s="3">
        <f>VLOOKUP(A1001,Employee_Master_Raw!$1:$1048576,10,FALSE)</f>
        <v>10</v>
      </c>
      <c r="K1001" t="str">
        <f>VLOOKUP(A1001,Employee_Master_Raw!$1:$1048576,11,FALSE)</f>
        <v>Sneha Thomas</v>
      </c>
      <c r="L1001" s="10">
        <f>VLOOKUP(A1001,HR_Metrics_Raw!$1:$1048576,2,FALSE)</f>
        <v>91798</v>
      </c>
      <c r="M1001" s="3">
        <f>VLOOKUP(A1001,HR_Metrics_Raw!$1:$1048576,3,FALSE)</f>
        <v>3</v>
      </c>
      <c r="N1001" s="3">
        <f>VLOOKUP(A1001,HR_Metrics_Raw!$1:$1048576,4,FALSE)</f>
        <v>3</v>
      </c>
      <c r="O1001" s="12">
        <f>VLOOKUP(A1001,HR_Metrics_Raw!$1:$1048576,5,FALSE)</f>
        <v>0.872</v>
      </c>
      <c r="P1001" s="3">
        <f>VLOOKUP(A1001,HR_Metrics_Raw!$1:$1048576,6,FALSE)</f>
        <v>7</v>
      </c>
      <c r="Q1001" t="str">
        <f>VLOOKUP(A1001,HR_Metrics_Raw!$1:$1048576,7,FALSE)</f>
        <v>Sick</v>
      </c>
      <c r="R1001" t="str">
        <f>VLOOKUP(A1001,HR_Metrics_Raw!$1:$1048576,8,FALSE)</f>
        <v>No</v>
      </c>
      <c r="S1001" s="3">
        <f>VLOOKUP(A1001,HR_Metrics_Raw!$1:$1048576,9,FALSE)</f>
        <v>28</v>
      </c>
      <c r="T1001" t="str">
        <f>VLOOKUP(A1001,HR_Metrics_Raw!$1:$1048576,10,FALSE)</f>
        <v>No</v>
      </c>
      <c r="U1001" t="str">
        <f>VLOOKUP(A1001,HR_Metrics_Raw!$1:$1048576,11,FALSE)</f>
        <v>No</v>
      </c>
    </row>
    <row r="1002" spans="1:21" x14ac:dyDescent="0.35">
      <c r="A1002" s="1" t="s">
        <v>1382</v>
      </c>
      <c r="B1002" s="1" t="str">
        <f>VLOOKUP(Final_HR_Data!A1002,Employee_Master_Raw!$1:$1048576,2,FALSE)</f>
        <v>Amit Das</v>
      </c>
      <c r="C1002" s="1" t="str">
        <f>VLOOKUP(A1002,Employee_Master_Raw!$1:$1048576,3,FALSE)</f>
        <v>Female</v>
      </c>
      <c r="D1002" s="2">
        <f>VLOOKUP(A1002,Employee_Master_Raw!$1:$1048576,4,FALSE)</f>
        <v>24</v>
      </c>
      <c r="E1002" s="1" t="str">
        <f>VLOOKUP(A1002,Employee_Master_Raw!$1:$1048576,5,FALSE)</f>
        <v>Sales</v>
      </c>
      <c r="F1002" s="1" t="str">
        <f>VLOOKUP(A1002,Employee_Master_Raw!$1:$1048576,6,FALSE)</f>
        <v>Executive</v>
      </c>
      <c r="G1002" s="1" t="str">
        <f>VLOOKUP(A1002,Employee_Master_Raw!$1:$1048576,7,FALSE)</f>
        <v>Bangalore</v>
      </c>
      <c r="H1002" s="6">
        <f>IF(VLOOKUP(A1002,Employee_Master_Raw!$1:$1048576,8,FALSE)=0,"",VLOOKUP(A1002,Employee_Master_Raw!$1:$1048576,8,FALSE))</f>
        <v>43942</v>
      </c>
      <c r="I1002" t="str">
        <f>VLOOKUP(A1002,Employee_Master_Raw!$1:$1048576,9,FALSE)</f>
        <v>Master's</v>
      </c>
      <c r="J1002" s="3">
        <f>VLOOKUP(A1002,Employee_Master_Raw!$1:$1048576,10,FALSE)</f>
        <v>15</v>
      </c>
      <c r="K1002" t="str">
        <f>VLOOKUP(A1002,Employee_Master_Raw!$1:$1048576,11,FALSE)</f>
        <v>Rahul Nair</v>
      </c>
      <c r="L1002" s="10">
        <f>VLOOKUP(A1002,HR_Metrics_Raw!$1:$1048576,2,FALSE)</f>
        <v>61729</v>
      </c>
      <c r="M1002" s="3">
        <f>VLOOKUP(A1002,HR_Metrics_Raw!$1:$1048576,3,FALSE)</f>
        <v>5</v>
      </c>
      <c r="N1002" s="3">
        <f>VLOOKUP(A1002,HR_Metrics_Raw!$1:$1048576,4,FALSE)</f>
        <v>4</v>
      </c>
      <c r="O1002" s="12">
        <f>VLOOKUP(A1002,HR_Metrics_Raw!$1:$1048576,5,FALSE)</f>
        <v>0.94900000000000007</v>
      </c>
      <c r="P1002" s="3">
        <f>VLOOKUP(A1002,HR_Metrics_Raw!$1:$1048576,6,FALSE)</f>
        <v>20</v>
      </c>
      <c r="Q1002" t="str">
        <f>VLOOKUP(A1002,HR_Metrics_Raw!$1:$1048576,7,FALSE)</f>
        <v>Sick</v>
      </c>
      <c r="R1002" t="str">
        <f>VLOOKUP(A1002,HR_Metrics_Raw!$1:$1048576,8,FALSE)</f>
        <v>No</v>
      </c>
      <c r="S1002" s="3">
        <f>VLOOKUP(A1002,HR_Metrics_Raw!$1:$1048576,9,FALSE)</f>
        <v>33</v>
      </c>
      <c r="T1002" t="str">
        <f>VLOOKUP(A1002,HR_Metrics_Raw!$1:$1048576,10,FALSE)</f>
        <v>No</v>
      </c>
      <c r="U1002" t="str">
        <f>VLOOKUP(A1002,HR_Metrics_Raw!$1:$1048576,11,FALSE)</f>
        <v>Yes</v>
      </c>
    </row>
    <row r="1003" spans="1:21" x14ac:dyDescent="0.35">
      <c r="A1003" s="1" t="s">
        <v>2030</v>
      </c>
      <c r="B1003" s="1" t="str">
        <f>VLOOKUP(Final_HR_Data!A1003,Employee_Master_Raw!$1:$1048576,2,FALSE)</f>
        <v>Kiran Patel</v>
      </c>
      <c r="C1003" s="1" t="str">
        <f>VLOOKUP(A1003,Employee_Master_Raw!$1:$1048576,3,FALSE)</f>
        <v>Male</v>
      </c>
      <c r="D1003" s="2">
        <f>VLOOKUP(A1003,Employee_Master_Raw!$1:$1048576,4,FALSE)</f>
        <v>47</v>
      </c>
      <c r="E1003" s="1" t="str">
        <f>VLOOKUP(A1003,Employee_Master_Raw!$1:$1048576,5,FALSE)</f>
        <v>Finance</v>
      </c>
      <c r="F1003" s="1" t="str">
        <f>VLOOKUP(A1003,Employee_Master_Raw!$1:$1048576,6,FALSE)</f>
        <v>Analyst</v>
      </c>
      <c r="G1003" s="1" t="str">
        <f>VLOOKUP(A1003,Employee_Master_Raw!$1:$1048576,7,FALSE)</f>
        <v>Delhi</v>
      </c>
      <c r="H1003" s="6">
        <f>IF(VLOOKUP(A1003,Employee_Master_Raw!$1:$1048576,8,FALSE)=0,"",VLOOKUP(A1003,Employee_Master_Raw!$1:$1048576,8,FALSE))</f>
        <v>43620</v>
      </c>
      <c r="I1003" t="str">
        <f>VLOOKUP(A1003,Employee_Master_Raw!$1:$1048576,9,FALSE)</f>
        <v>MBA</v>
      </c>
      <c r="J1003" s="3">
        <f>VLOOKUP(A1003,Employee_Master_Raw!$1:$1048576,10,FALSE)</f>
        <v>14</v>
      </c>
      <c r="K1003" t="str">
        <f>VLOOKUP(A1003,Employee_Master_Raw!$1:$1048576,11,FALSE)</f>
        <v>Rahul Nair</v>
      </c>
      <c r="L1003" s="10">
        <f>VLOOKUP(A1003,HR_Metrics_Raw!$1:$1048576,2,FALSE)</f>
        <v>171653</v>
      </c>
      <c r="M1003" s="3">
        <f>VLOOKUP(A1003,HR_Metrics_Raw!$1:$1048576,3,FALSE)</f>
        <v>3</v>
      </c>
      <c r="N1003" s="3">
        <f>VLOOKUP(A1003,HR_Metrics_Raw!$1:$1048576,4,FALSE)</f>
        <v>9</v>
      </c>
      <c r="O1003" s="12">
        <f>VLOOKUP(A1003,HR_Metrics_Raw!$1:$1048576,5,FALSE)</f>
        <v>0.871</v>
      </c>
      <c r="P1003" s="3">
        <f>VLOOKUP(A1003,HR_Metrics_Raw!$1:$1048576,6,FALSE)</f>
        <v>28</v>
      </c>
      <c r="Q1003" t="str">
        <f>VLOOKUP(A1003,HR_Metrics_Raw!$1:$1048576,7,FALSE)</f>
        <v>Maternity/Paternity</v>
      </c>
      <c r="R1003" t="str">
        <f>VLOOKUP(A1003,HR_Metrics_Raw!$1:$1048576,8,FALSE)</f>
        <v>No</v>
      </c>
      <c r="S1003" s="3">
        <f>VLOOKUP(A1003,HR_Metrics_Raw!$1:$1048576,9,FALSE)</f>
        <v>21</v>
      </c>
      <c r="T1003" t="str">
        <f>VLOOKUP(A1003,HR_Metrics_Raw!$1:$1048576,10,FALSE)</f>
        <v>No</v>
      </c>
      <c r="U1003" t="str">
        <f>VLOOKUP(A1003,HR_Metrics_Raw!$1:$1048576,11,FALSE)</f>
        <v>No</v>
      </c>
    </row>
    <row r="1004" spans="1:21" x14ac:dyDescent="0.35">
      <c r="A1004" s="1" t="s">
        <v>3001</v>
      </c>
      <c r="B1004" s="1" t="str">
        <f>VLOOKUP(Final_HR_Data!A1004,Employee_Master_Raw!$1:$1048576,2,FALSE)</f>
        <v>Amit Das</v>
      </c>
      <c r="C1004" s="1" t="str">
        <f>VLOOKUP(A1004,Employee_Master_Raw!$1:$1048576,3,FALSE)</f>
        <v>Female</v>
      </c>
      <c r="D1004" s="2">
        <f>VLOOKUP(A1004,Employee_Master_Raw!$1:$1048576,4,FALSE)</f>
        <v>58</v>
      </c>
      <c r="E1004" s="1" t="str">
        <f>VLOOKUP(A1004,Employee_Master_Raw!$1:$1048576,5,FALSE)</f>
        <v>Marketing</v>
      </c>
      <c r="F1004" s="1" t="str">
        <f>VLOOKUP(A1004,Employee_Master_Raw!$1:$1048576,6,FALSE)</f>
        <v>Executive</v>
      </c>
      <c r="G1004" s="1" t="str">
        <f>VLOOKUP(A1004,Employee_Master_Raw!$1:$1048576,7,FALSE)</f>
        <v>Kochi</v>
      </c>
      <c r="H1004" s="6">
        <f>IF(VLOOKUP(A1004,Employee_Master_Raw!$1:$1048576,8,FALSE)=0,"",VLOOKUP(A1004,Employee_Master_Raw!$1:$1048576,8,FALSE))</f>
        <v>42838</v>
      </c>
      <c r="I1004" t="str">
        <f>VLOOKUP(A1004,Employee_Master_Raw!$1:$1048576,9,FALSE)</f>
        <v>Unknown</v>
      </c>
      <c r="J1004" s="3">
        <f>VLOOKUP(A1004,Employee_Master_Raw!$1:$1048576,10,FALSE)</f>
        <v>17</v>
      </c>
      <c r="K1004" t="str">
        <f>VLOOKUP(A1004,Employee_Master_Raw!$1:$1048576,11,FALSE)</f>
        <v>Priya Sharma</v>
      </c>
      <c r="L1004" s="10">
        <f>VLOOKUP(A1004,HR_Metrics_Raw!$1:$1048576,2,FALSE)</f>
        <v>172876</v>
      </c>
      <c r="M1004" s="3">
        <f>VLOOKUP(A1004,HR_Metrics_Raw!$1:$1048576,3,FALSE)</f>
        <v>2</v>
      </c>
      <c r="N1004" s="3">
        <f>VLOOKUP(A1004,HR_Metrics_Raw!$1:$1048576,4,FALSE)</f>
        <v>7</v>
      </c>
      <c r="O1004" s="12">
        <f>VLOOKUP(A1004,HR_Metrics_Raw!$1:$1048576,5,FALSE)</f>
        <v>0.92700000000000005</v>
      </c>
      <c r="P1004" s="3">
        <f>VLOOKUP(A1004,HR_Metrics_Raw!$1:$1048576,6,FALSE)</f>
        <v>8</v>
      </c>
      <c r="Q1004" t="str">
        <f>VLOOKUP(A1004,HR_Metrics_Raw!$1:$1048576,7,FALSE)</f>
        <v>Maternity/Paternity</v>
      </c>
      <c r="R1004" t="str">
        <f>VLOOKUP(A1004,HR_Metrics_Raw!$1:$1048576,8,FALSE)</f>
        <v>Yes</v>
      </c>
      <c r="S1004" s="3">
        <f>VLOOKUP(A1004,HR_Metrics_Raw!$1:$1048576,9,FALSE)</f>
        <v>7</v>
      </c>
      <c r="T1004" t="str">
        <f>VLOOKUP(A1004,HR_Metrics_Raw!$1:$1048576,10,FALSE)</f>
        <v>No</v>
      </c>
      <c r="U1004" t="str">
        <f>VLOOKUP(A1004,HR_Metrics_Raw!$1:$1048576,11,FALSE)</f>
        <v>No</v>
      </c>
    </row>
    <row r="1005" spans="1:21" x14ac:dyDescent="0.35">
      <c r="A1005" s="1" t="s">
        <v>649</v>
      </c>
      <c r="B1005" s="1" t="str">
        <f>VLOOKUP(Final_HR_Data!A1005,Employee_Master_Raw!$1:$1048576,2,FALSE)</f>
        <v>Rahul Kumar</v>
      </c>
      <c r="C1005" s="1" t="str">
        <f>VLOOKUP(A1005,Employee_Master_Raw!$1:$1048576,3,FALSE)</f>
        <v>Female</v>
      </c>
      <c r="D1005" s="2">
        <f>VLOOKUP(A1005,Employee_Master_Raw!$1:$1048576,4,FALSE)</f>
        <v>35</v>
      </c>
      <c r="E1005" s="1" t="str">
        <f>VLOOKUP(A1005,Employee_Master_Raw!$1:$1048576,5,FALSE)</f>
        <v>HR</v>
      </c>
      <c r="F1005" s="1" t="str">
        <f>VLOOKUP(A1005,Employee_Master_Raw!$1:$1048576,6,FALSE)</f>
        <v>Executive</v>
      </c>
      <c r="G1005" s="1" t="str">
        <f>VLOOKUP(A1005,Employee_Master_Raw!$1:$1048576,7,FALSE)</f>
        <v>Mumbai</v>
      </c>
      <c r="H1005" s="6">
        <f>IF(VLOOKUP(A1005,Employee_Master_Raw!$1:$1048576,8,FALSE)=0,"",VLOOKUP(A1005,Employee_Master_Raw!$1:$1048576,8,FALSE))</f>
        <v>42961</v>
      </c>
      <c r="I1005" t="str">
        <f>VLOOKUP(A1005,Employee_Master_Raw!$1:$1048576,9,FALSE)</f>
        <v>MCA</v>
      </c>
      <c r="J1005" s="3">
        <f>VLOOKUP(A1005,Employee_Master_Raw!$1:$1048576,10,FALSE)</f>
        <v>8</v>
      </c>
      <c r="K1005" t="str">
        <f>VLOOKUP(A1005,Employee_Master_Raw!$1:$1048576,11,FALSE)</f>
        <v>Sneha Thomas</v>
      </c>
      <c r="L1005" s="10">
        <f>VLOOKUP(A1005,HR_Metrics_Raw!$1:$1048576,2,FALSE)</f>
        <v>115339</v>
      </c>
      <c r="M1005" s="3">
        <f>VLOOKUP(A1005,HR_Metrics_Raw!$1:$1048576,3,FALSE)</f>
        <v>3</v>
      </c>
      <c r="N1005" s="3">
        <f>VLOOKUP(A1005,HR_Metrics_Raw!$1:$1048576,4,FALSE)</f>
        <v>1</v>
      </c>
      <c r="O1005" s="12">
        <f>VLOOKUP(A1005,HR_Metrics_Raw!$1:$1048576,5,FALSE)</f>
        <v>1</v>
      </c>
      <c r="P1005" s="3">
        <f>VLOOKUP(A1005,HR_Metrics_Raw!$1:$1048576,6,FALSE)</f>
        <v>6</v>
      </c>
      <c r="Q1005" t="str">
        <f>VLOOKUP(A1005,HR_Metrics_Raw!$1:$1048576,7,FALSE)</f>
        <v>Unpaid</v>
      </c>
      <c r="R1005" t="str">
        <f>VLOOKUP(A1005,HR_Metrics_Raw!$1:$1048576,8,FALSE)</f>
        <v>Yes</v>
      </c>
      <c r="S1005" s="3">
        <f>VLOOKUP(A1005,HR_Metrics_Raw!$1:$1048576,9,FALSE)</f>
        <v>68</v>
      </c>
      <c r="T1005" t="str">
        <f>VLOOKUP(A1005,HR_Metrics_Raw!$1:$1048576,10,FALSE)</f>
        <v>No</v>
      </c>
      <c r="U1005" t="str">
        <f>VLOOKUP(A1005,HR_Metrics_Raw!$1:$1048576,11,FALSE)</f>
        <v>No</v>
      </c>
    </row>
    <row r="1006" spans="1:21" x14ac:dyDescent="0.35">
      <c r="A1006" s="1" t="s">
        <v>2893</v>
      </c>
      <c r="B1006" s="1" t="str">
        <f>VLOOKUP(Final_HR_Data!A1006,Employee_Master_Raw!$1:$1048576,2,FALSE)</f>
        <v>Priya Menon</v>
      </c>
      <c r="C1006" s="1" t="str">
        <f>VLOOKUP(A1006,Employee_Master_Raw!$1:$1048576,3,FALSE)</f>
        <v>Female</v>
      </c>
      <c r="D1006" s="2">
        <f>VLOOKUP(A1006,Employee_Master_Raw!$1:$1048576,4,FALSE)</f>
        <v>39</v>
      </c>
      <c r="E1006" s="1" t="str">
        <f>VLOOKUP(A1006,Employee_Master_Raw!$1:$1048576,5,FALSE)</f>
        <v>Operations</v>
      </c>
      <c r="F1006" s="1" t="str">
        <f>VLOOKUP(A1006,Employee_Master_Raw!$1:$1048576,6,FALSE)</f>
        <v>Executive</v>
      </c>
      <c r="G1006" s="1" t="str">
        <f>VLOOKUP(A1006,Employee_Master_Raw!$1:$1048576,7,FALSE)</f>
        <v>Hyderabad</v>
      </c>
      <c r="H1006" s="6">
        <f>IF(VLOOKUP(A1006,Employee_Master_Raw!$1:$1048576,8,FALSE)=0,"",VLOOKUP(A1006,Employee_Master_Raw!$1:$1048576,8,FALSE))</f>
        <v>43933</v>
      </c>
      <c r="I1006" t="str">
        <f>VLOOKUP(A1006,Employee_Master_Raw!$1:$1048576,9,FALSE)</f>
        <v>Bachelor's</v>
      </c>
      <c r="J1006" s="3">
        <f>VLOOKUP(A1006,Employee_Master_Raw!$1:$1048576,10,FALSE)</f>
        <v>13</v>
      </c>
      <c r="K1006" t="str">
        <f>VLOOKUP(A1006,Employee_Master_Raw!$1:$1048576,11,FALSE)</f>
        <v>Rahul Nair</v>
      </c>
      <c r="L1006" s="10">
        <f>VLOOKUP(A1006,HR_Metrics_Raw!$1:$1048576,2,FALSE)</f>
        <v>146188</v>
      </c>
      <c r="M1006" s="3">
        <f>VLOOKUP(A1006,HR_Metrics_Raw!$1:$1048576,3,FALSE)</f>
        <v>4</v>
      </c>
      <c r="N1006" s="3">
        <f>VLOOKUP(A1006,HR_Metrics_Raw!$1:$1048576,4,FALSE)</f>
        <v>7</v>
      </c>
      <c r="O1006" s="12">
        <f>VLOOKUP(A1006,HR_Metrics_Raw!$1:$1048576,5,FALSE)</f>
        <v>0.95</v>
      </c>
      <c r="P1006" s="3">
        <f>VLOOKUP(A1006,HR_Metrics_Raw!$1:$1048576,6,FALSE)</f>
        <v>6</v>
      </c>
      <c r="Q1006" t="str">
        <f>VLOOKUP(A1006,HR_Metrics_Raw!$1:$1048576,7,FALSE)</f>
        <v>Casual</v>
      </c>
      <c r="R1006" t="str">
        <f>VLOOKUP(A1006,HR_Metrics_Raw!$1:$1048576,8,FALSE)</f>
        <v>No</v>
      </c>
      <c r="S1006" s="3">
        <f>VLOOKUP(A1006,HR_Metrics_Raw!$1:$1048576,9,FALSE)</f>
        <v>24</v>
      </c>
      <c r="T1006" t="str">
        <f>VLOOKUP(A1006,HR_Metrics_Raw!$1:$1048576,10,FALSE)</f>
        <v>No</v>
      </c>
      <c r="U1006" t="str">
        <f>VLOOKUP(A1006,HR_Metrics_Raw!$1:$1048576,11,FALSE)</f>
        <v>No</v>
      </c>
    </row>
    <row r="1007" spans="1:21" x14ac:dyDescent="0.35">
      <c r="A1007" s="1" t="s">
        <v>107</v>
      </c>
      <c r="B1007" s="1" t="str">
        <f>VLOOKUP(Final_HR_Data!A1007,Employee_Master_Raw!$1:$1048576,2,FALSE)</f>
        <v>Rahul Kumar</v>
      </c>
      <c r="C1007" s="1" t="str">
        <f>VLOOKUP(A1007,Employee_Master_Raw!$1:$1048576,3,FALSE)</f>
        <v>Female</v>
      </c>
      <c r="D1007" s="2">
        <f>VLOOKUP(A1007,Employee_Master_Raw!$1:$1048576,4,FALSE)</f>
        <v>30</v>
      </c>
      <c r="E1007" s="1" t="str">
        <f>VLOOKUP(A1007,Employee_Master_Raw!$1:$1048576,5,FALSE)</f>
        <v>Sales</v>
      </c>
      <c r="F1007" s="1" t="str">
        <f>VLOOKUP(A1007,Employee_Master_Raw!$1:$1048576,6,FALSE)</f>
        <v>Developer</v>
      </c>
      <c r="G1007" s="1" t="str">
        <f>VLOOKUP(A1007,Employee_Master_Raw!$1:$1048576,7,FALSE)</f>
        <v>Chennai</v>
      </c>
      <c r="H1007" s="6">
        <f>IF(VLOOKUP(A1007,Employee_Master_Raw!$1:$1048576,8,FALSE)=0,"",VLOOKUP(A1007,Employee_Master_Raw!$1:$1048576,8,FALSE))</f>
        <v>43289</v>
      </c>
      <c r="I1007" t="str">
        <f>VLOOKUP(A1007,Employee_Master_Raw!$1:$1048576,9,FALSE)</f>
        <v>MBA</v>
      </c>
      <c r="J1007" s="3">
        <f>VLOOKUP(A1007,Employee_Master_Raw!$1:$1048576,10,FALSE)</f>
        <v>6</v>
      </c>
      <c r="K1007" t="str">
        <f>VLOOKUP(A1007,Employee_Master_Raw!$1:$1048576,11,FALSE)</f>
        <v>Priya Sharma</v>
      </c>
      <c r="L1007" s="10">
        <f>VLOOKUP(A1007,HR_Metrics_Raw!$1:$1048576,2,FALSE)</f>
        <v>31077</v>
      </c>
      <c r="M1007" s="3">
        <f>VLOOKUP(A1007,HR_Metrics_Raw!$1:$1048576,3,FALSE)</f>
        <v>2</v>
      </c>
      <c r="N1007" s="3">
        <f>VLOOKUP(A1007,HR_Metrics_Raw!$1:$1048576,4,FALSE)</f>
        <v>1</v>
      </c>
      <c r="O1007" s="12">
        <f>VLOOKUP(A1007,HR_Metrics_Raw!$1:$1048576,5,FALSE)</f>
        <v>0.75599999999999989</v>
      </c>
      <c r="P1007" s="3">
        <f>VLOOKUP(A1007,HR_Metrics_Raw!$1:$1048576,6,FALSE)</f>
        <v>25</v>
      </c>
      <c r="Q1007" t="str">
        <f>VLOOKUP(A1007,HR_Metrics_Raw!$1:$1048576,7,FALSE)</f>
        <v>Casual</v>
      </c>
      <c r="R1007" t="str">
        <f>VLOOKUP(A1007,HR_Metrics_Raw!$1:$1048576,8,FALSE)</f>
        <v>Yes</v>
      </c>
      <c r="S1007" s="3">
        <f>VLOOKUP(A1007,HR_Metrics_Raw!$1:$1048576,9,FALSE)</f>
        <v>33</v>
      </c>
      <c r="T1007" t="str">
        <f>VLOOKUP(A1007,HR_Metrics_Raw!$1:$1048576,10,FALSE)</f>
        <v>No</v>
      </c>
      <c r="U1007" t="str">
        <f>VLOOKUP(A1007,HR_Metrics_Raw!$1:$1048576,11,FALSE)</f>
        <v>No</v>
      </c>
    </row>
    <row r="1008" spans="1:21" x14ac:dyDescent="0.35">
      <c r="A1008" s="1" t="s">
        <v>2387</v>
      </c>
      <c r="B1008" s="1" t="str">
        <f>VLOOKUP(Final_HR_Data!A1008,Employee_Master_Raw!$1:$1048576,2,FALSE)</f>
        <v>Amit Das</v>
      </c>
      <c r="C1008" s="1" t="str">
        <f>VLOOKUP(A1008,Employee_Master_Raw!$1:$1048576,3,FALSE)</f>
        <v>Female</v>
      </c>
      <c r="D1008" s="2">
        <f>VLOOKUP(A1008,Employee_Master_Raw!$1:$1048576,4,FALSE)</f>
        <v>47</v>
      </c>
      <c r="E1008" s="1" t="str">
        <f>VLOOKUP(A1008,Employee_Master_Raw!$1:$1048576,5,FALSE)</f>
        <v>IT</v>
      </c>
      <c r="F1008" s="1" t="str">
        <f>VLOOKUP(A1008,Employee_Master_Raw!$1:$1048576,6,FALSE)</f>
        <v>Executive</v>
      </c>
      <c r="G1008" s="1" t="str">
        <f>VLOOKUP(A1008,Employee_Master_Raw!$1:$1048576,7,FALSE)</f>
        <v>Hyderabad</v>
      </c>
      <c r="H1008" s="6">
        <f>IF(VLOOKUP(A1008,Employee_Master_Raw!$1:$1048576,8,FALSE)=0,"",VLOOKUP(A1008,Employee_Master_Raw!$1:$1048576,8,FALSE))</f>
        <v>44210</v>
      </c>
      <c r="I1008" t="str">
        <f>VLOOKUP(A1008,Employee_Master_Raw!$1:$1048576,9,FALSE)</f>
        <v>Master's</v>
      </c>
      <c r="J1008" s="3">
        <f>VLOOKUP(A1008,Employee_Master_Raw!$1:$1048576,10,FALSE)</f>
        <v>17</v>
      </c>
      <c r="K1008" t="str">
        <f>VLOOKUP(A1008,Employee_Master_Raw!$1:$1048576,11,FALSE)</f>
        <v>Priya Sharma</v>
      </c>
      <c r="L1008" s="10">
        <f>VLOOKUP(A1008,HR_Metrics_Raw!$1:$1048576,2,FALSE)</f>
        <v>122692</v>
      </c>
      <c r="M1008" s="3">
        <f>VLOOKUP(A1008,HR_Metrics_Raw!$1:$1048576,3,FALSE)</f>
        <v>2</v>
      </c>
      <c r="N1008" s="3">
        <f>VLOOKUP(A1008,HR_Metrics_Raw!$1:$1048576,4,FALSE)</f>
        <v>7</v>
      </c>
      <c r="O1008" s="12">
        <f>VLOOKUP(A1008,HR_Metrics_Raw!$1:$1048576,5,FALSE)</f>
        <v>0.94700000000000006</v>
      </c>
      <c r="P1008" s="3">
        <f>VLOOKUP(A1008,HR_Metrics_Raw!$1:$1048576,6,FALSE)</f>
        <v>9</v>
      </c>
      <c r="Q1008" t="str">
        <f>VLOOKUP(A1008,HR_Metrics_Raw!$1:$1048576,7,FALSE)</f>
        <v>Maternity/Paternity</v>
      </c>
      <c r="R1008" t="str">
        <f>VLOOKUP(A1008,HR_Metrics_Raw!$1:$1048576,8,FALSE)</f>
        <v>No</v>
      </c>
      <c r="S1008" s="3">
        <f>VLOOKUP(A1008,HR_Metrics_Raw!$1:$1048576,9,FALSE)</f>
        <v>21</v>
      </c>
      <c r="T1008" t="str">
        <f>VLOOKUP(A1008,HR_Metrics_Raw!$1:$1048576,10,FALSE)</f>
        <v>No</v>
      </c>
      <c r="U1008" t="str">
        <f>VLOOKUP(A1008,HR_Metrics_Raw!$1:$1048576,11,FALSE)</f>
        <v>No</v>
      </c>
    </row>
    <row r="1009" spans="1:21" x14ac:dyDescent="0.35">
      <c r="A1009" s="1" t="s">
        <v>369</v>
      </c>
      <c r="B1009" s="1" t="str">
        <f>VLOOKUP(Final_HR_Data!A1009,Employee_Master_Raw!$1:$1048576,2,FALSE)</f>
        <v>Priya Menon</v>
      </c>
      <c r="C1009" s="1" t="str">
        <f>VLOOKUP(A1009,Employee_Master_Raw!$1:$1048576,3,FALSE)</f>
        <v>Male</v>
      </c>
      <c r="D1009" s="2">
        <f>VLOOKUP(A1009,Employee_Master_Raw!$1:$1048576,4,FALSE)</f>
        <v>40</v>
      </c>
      <c r="E1009" s="1" t="str">
        <f>VLOOKUP(A1009,Employee_Master_Raw!$1:$1048576,5,FALSE)</f>
        <v>Marketing</v>
      </c>
      <c r="F1009" s="1" t="str">
        <f>VLOOKUP(A1009,Employee_Master_Raw!$1:$1048576,6,FALSE)</f>
        <v>Manager</v>
      </c>
      <c r="G1009" s="1" t="str">
        <f>VLOOKUP(A1009,Employee_Master_Raw!$1:$1048576,7,FALSE)</f>
        <v>Delhi</v>
      </c>
      <c r="H1009" s="6">
        <f>IF(VLOOKUP(A1009,Employee_Master_Raw!$1:$1048576,8,FALSE)=0,"",VLOOKUP(A1009,Employee_Master_Raw!$1:$1048576,8,FALSE))</f>
        <v>45860</v>
      </c>
      <c r="I1009" t="str">
        <f>VLOOKUP(A1009,Employee_Master_Raw!$1:$1048576,9,FALSE)</f>
        <v>MCA</v>
      </c>
      <c r="J1009" s="3">
        <f>VLOOKUP(A1009,Employee_Master_Raw!$1:$1048576,10,FALSE)</f>
        <v>15</v>
      </c>
      <c r="K1009" t="str">
        <f>VLOOKUP(A1009,Employee_Master_Raw!$1:$1048576,11,FALSE)</f>
        <v>Priya Sharma</v>
      </c>
      <c r="L1009" s="10">
        <f>VLOOKUP(A1009,HR_Metrics_Raw!$1:$1048576,2,FALSE)</f>
        <v>178689</v>
      </c>
      <c r="M1009" s="3">
        <f>VLOOKUP(A1009,HR_Metrics_Raw!$1:$1048576,3,FALSE)</f>
        <v>5</v>
      </c>
      <c r="N1009" s="3">
        <f>VLOOKUP(A1009,HR_Metrics_Raw!$1:$1048576,4,FALSE)</f>
        <v>7</v>
      </c>
      <c r="O1009" s="12">
        <f>VLOOKUP(A1009,HR_Metrics_Raw!$1:$1048576,5,FALSE)</f>
        <v>0.89500000000000002</v>
      </c>
      <c r="P1009" s="3">
        <f>VLOOKUP(A1009,HR_Metrics_Raw!$1:$1048576,6,FALSE)</f>
        <v>14</v>
      </c>
      <c r="Q1009" t="str">
        <f>VLOOKUP(A1009,HR_Metrics_Raw!$1:$1048576,7,FALSE)</f>
        <v>Unpaid</v>
      </c>
      <c r="R1009" t="str">
        <f>VLOOKUP(A1009,HR_Metrics_Raw!$1:$1048576,8,FALSE)</f>
        <v>No</v>
      </c>
      <c r="S1009" s="3">
        <f>VLOOKUP(A1009,HR_Metrics_Raw!$1:$1048576,9,FALSE)</f>
        <v>32</v>
      </c>
      <c r="T1009" t="str">
        <f>VLOOKUP(A1009,HR_Metrics_Raw!$1:$1048576,10,FALSE)</f>
        <v>No</v>
      </c>
      <c r="U1009" t="str">
        <f>VLOOKUP(A1009,HR_Metrics_Raw!$1:$1048576,11,FALSE)</f>
        <v>Yes</v>
      </c>
    </row>
    <row r="1010" spans="1:21" x14ac:dyDescent="0.35">
      <c r="A1010" s="1" t="s">
        <v>1278</v>
      </c>
      <c r="B1010" s="1" t="str">
        <f>VLOOKUP(Final_HR_Data!A1010,Employee_Master_Raw!$1:$1048576,2,FALSE)</f>
        <v>Amit Das</v>
      </c>
      <c r="C1010" s="1" t="str">
        <f>VLOOKUP(A1010,Employee_Master_Raw!$1:$1048576,3,FALSE)</f>
        <v>Female</v>
      </c>
      <c r="D1010" s="2">
        <f>VLOOKUP(A1010,Employee_Master_Raw!$1:$1048576,4,FALSE)</f>
        <v>21</v>
      </c>
      <c r="E1010" s="1" t="str">
        <f>VLOOKUP(A1010,Employee_Master_Raw!$1:$1048576,5,FALSE)</f>
        <v>Sales</v>
      </c>
      <c r="F1010" s="1" t="str">
        <f>VLOOKUP(A1010,Employee_Master_Raw!$1:$1048576,6,FALSE)</f>
        <v>Specialist</v>
      </c>
      <c r="G1010" s="1" t="str">
        <f>VLOOKUP(A1010,Employee_Master_Raw!$1:$1048576,7,FALSE)</f>
        <v>Mumbai</v>
      </c>
      <c r="H1010" s="6">
        <f>IF(VLOOKUP(A1010,Employee_Master_Raw!$1:$1048576,8,FALSE)=0,"",VLOOKUP(A1010,Employee_Master_Raw!$1:$1048576,8,FALSE))</f>
        <v>43369</v>
      </c>
      <c r="I1010" t="str">
        <f>VLOOKUP(A1010,Employee_Master_Raw!$1:$1048576,9,FALSE)</f>
        <v>MCA</v>
      </c>
      <c r="J1010" s="3">
        <f>VLOOKUP(A1010,Employee_Master_Raw!$1:$1048576,10,FALSE)</f>
        <v>2</v>
      </c>
      <c r="K1010" t="str">
        <f>VLOOKUP(A1010,Employee_Master_Raw!$1:$1048576,11,FALSE)</f>
        <v>Sneha Thomas</v>
      </c>
      <c r="L1010" s="10">
        <f>VLOOKUP(A1010,HR_Metrics_Raw!$1:$1048576,2,FALSE)</f>
        <v>145298</v>
      </c>
      <c r="M1010" s="3">
        <f>VLOOKUP(A1010,HR_Metrics_Raw!$1:$1048576,3,FALSE)</f>
        <v>2</v>
      </c>
      <c r="N1010" s="3">
        <f>VLOOKUP(A1010,HR_Metrics_Raw!$1:$1048576,4,FALSE)</f>
        <v>4</v>
      </c>
      <c r="O1010" s="12">
        <f>VLOOKUP(A1010,HR_Metrics_Raw!$1:$1048576,5,FALSE)</f>
        <v>0.79099999999999993</v>
      </c>
      <c r="P1010" s="3">
        <f>VLOOKUP(A1010,HR_Metrics_Raw!$1:$1048576,6,FALSE)</f>
        <v>6</v>
      </c>
      <c r="Q1010" t="str">
        <f>VLOOKUP(A1010,HR_Metrics_Raw!$1:$1048576,7,FALSE)</f>
        <v>Sick</v>
      </c>
      <c r="R1010" t="str">
        <f>VLOOKUP(A1010,HR_Metrics_Raw!$1:$1048576,8,FALSE)</f>
        <v>Yes</v>
      </c>
      <c r="S1010" s="3">
        <f>VLOOKUP(A1010,HR_Metrics_Raw!$1:$1048576,9,FALSE)</f>
        <v>72</v>
      </c>
      <c r="T1010" t="str">
        <f>VLOOKUP(A1010,HR_Metrics_Raw!$1:$1048576,10,FALSE)</f>
        <v>No</v>
      </c>
      <c r="U1010" t="str">
        <f>VLOOKUP(A1010,HR_Metrics_Raw!$1:$1048576,11,FALSE)</f>
        <v>No</v>
      </c>
    </row>
    <row r="1011" spans="1:21" x14ac:dyDescent="0.35">
      <c r="A1011" s="1" t="s">
        <v>2241</v>
      </c>
      <c r="B1011" s="1" t="str">
        <f>VLOOKUP(Final_HR_Data!A1011,Employee_Master_Raw!$1:$1048576,2,FALSE)</f>
        <v>Amit Das</v>
      </c>
      <c r="C1011" s="1" t="str">
        <f>VLOOKUP(A1011,Employee_Master_Raw!$1:$1048576,3,FALSE)</f>
        <v>Female</v>
      </c>
      <c r="D1011" s="2">
        <f>VLOOKUP(A1011,Employee_Master_Raw!$1:$1048576,4,FALSE)</f>
        <v>36</v>
      </c>
      <c r="E1011" s="1" t="str">
        <f>VLOOKUP(A1011,Employee_Master_Raw!$1:$1048576,5,FALSE)</f>
        <v>IT</v>
      </c>
      <c r="F1011" s="1" t="str">
        <f>VLOOKUP(A1011,Employee_Master_Raw!$1:$1048576,6,FALSE)</f>
        <v>Manager</v>
      </c>
      <c r="G1011" s="1" t="str">
        <f>VLOOKUP(A1011,Employee_Master_Raw!$1:$1048576,7,FALSE)</f>
        <v>Mumbai</v>
      </c>
      <c r="H1011" s="6">
        <f>IF(VLOOKUP(A1011,Employee_Master_Raw!$1:$1048576,8,FALSE)=0,"",VLOOKUP(A1011,Employee_Master_Raw!$1:$1048576,8,FALSE))</f>
        <v>43238</v>
      </c>
      <c r="I1011" t="str">
        <f>VLOOKUP(A1011,Employee_Master_Raw!$1:$1048576,9,FALSE)</f>
        <v>MBA</v>
      </c>
      <c r="J1011" s="3">
        <f>VLOOKUP(A1011,Employee_Master_Raw!$1:$1048576,10,FALSE)</f>
        <v>19</v>
      </c>
      <c r="K1011" t="str">
        <f>VLOOKUP(A1011,Employee_Master_Raw!$1:$1048576,11,FALSE)</f>
        <v>Anil Menon</v>
      </c>
      <c r="L1011" s="10">
        <f>VLOOKUP(A1011,HR_Metrics_Raw!$1:$1048576,2,FALSE)</f>
        <v>125963</v>
      </c>
      <c r="M1011" s="3">
        <f>VLOOKUP(A1011,HR_Metrics_Raw!$1:$1048576,3,FALSE)</f>
        <v>2</v>
      </c>
      <c r="N1011" s="3">
        <f>VLOOKUP(A1011,HR_Metrics_Raw!$1:$1048576,4,FALSE)</f>
        <v>3</v>
      </c>
      <c r="O1011" s="12">
        <f>VLOOKUP(A1011,HR_Metrics_Raw!$1:$1048576,5,FALSE)</f>
        <v>0.82299999999999995</v>
      </c>
      <c r="P1011" s="3">
        <f>VLOOKUP(A1011,HR_Metrics_Raw!$1:$1048576,6,FALSE)</f>
        <v>5</v>
      </c>
      <c r="Q1011" t="str">
        <f>VLOOKUP(A1011,HR_Metrics_Raw!$1:$1048576,7,FALSE)</f>
        <v>Maternity/Paternity</v>
      </c>
      <c r="R1011" t="str">
        <f>VLOOKUP(A1011,HR_Metrics_Raw!$1:$1048576,8,FALSE)</f>
        <v>Yes</v>
      </c>
      <c r="S1011" s="3">
        <f>VLOOKUP(A1011,HR_Metrics_Raw!$1:$1048576,9,FALSE)</f>
        <v>7</v>
      </c>
      <c r="T1011" t="str">
        <f>VLOOKUP(A1011,HR_Metrics_Raw!$1:$1048576,10,FALSE)</f>
        <v>No</v>
      </c>
      <c r="U1011" t="str">
        <f>VLOOKUP(A1011,HR_Metrics_Raw!$1:$1048576,11,FALSE)</f>
        <v>No</v>
      </c>
    </row>
    <row r="1012" spans="1:21" x14ac:dyDescent="0.35">
      <c r="A1012" s="1" t="s">
        <v>2259</v>
      </c>
      <c r="B1012" s="1" t="str">
        <f>VLOOKUP(Final_HR_Data!A1012,Employee_Master_Raw!$1:$1048576,2,FALSE)</f>
        <v>Priya Menon</v>
      </c>
      <c r="C1012" s="1" t="str">
        <f>VLOOKUP(A1012,Employee_Master_Raw!$1:$1048576,3,FALSE)</f>
        <v>Female</v>
      </c>
      <c r="D1012" s="2">
        <f>VLOOKUP(A1012,Employee_Master_Raw!$1:$1048576,4,FALSE)</f>
        <v>39</v>
      </c>
      <c r="E1012" s="1" t="str">
        <f>VLOOKUP(A1012,Employee_Master_Raw!$1:$1048576,5,FALSE)</f>
        <v>HR</v>
      </c>
      <c r="F1012" s="1" t="str">
        <f>VLOOKUP(A1012,Employee_Master_Raw!$1:$1048576,6,FALSE)</f>
        <v>Developer</v>
      </c>
      <c r="G1012" s="1" t="str">
        <f>VLOOKUP(A1012,Employee_Master_Raw!$1:$1048576,7,FALSE)</f>
        <v>Mumbai</v>
      </c>
      <c r="H1012" s="6">
        <f>IF(VLOOKUP(A1012,Employee_Master_Raw!$1:$1048576,8,FALSE)=0,"",VLOOKUP(A1012,Employee_Master_Raw!$1:$1048576,8,FALSE))</f>
        <v>43182</v>
      </c>
      <c r="I1012" t="str">
        <f>VLOOKUP(A1012,Employee_Master_Raw!$1:$1048576,9,FALSE)</f>
        <v>MCA</v>
      </c>
      <c r="J1012" s="3">
        <f>VLOOKUP(A1012,Employee_Master_Raw!$1:$1048576,10,FALSE)</f>
        <v>10</v>
      </c>
      <c r="K1012" t="str">
        <f>VLOOKUP(A1012,Employee_Master_Raw!$1:$1048576,11,FALSE)</f>
        <v>Sneha Thomas</v>
      </c>
      <c r="L1012" s="10">
        <f>VLOOKUP(A1012,HR_Metrics_Raw!$1:$1048576,2,FALSE)</f>
        <v>113905</v>
      </c>
      <c r="M1012" s="3">
        <f>VLOOKUP(A1012,HR_Metrics_Raw!$1:$1048576,3,FALSE)</f>
        <v>3</v>
      </c>
      <c r="N1012" s="3">
        <f>VLOOKUP(A1012,HR_Metrics_Raw!$1:$1048576,4,FALSE)</f>
        <v>5</v>
      </c>
      <c r="O1012" s="12">
        <f>VLOOKUP(A1012,HR_Metrics_Raw!$1:$1048576,5,FALSE)</f>
        <v>0.92299999999999993</v>
      </c>
      <c r="P1012" s="3">
        <f>VLOOKUP(A1012,HR_Metrics_Raw!$1:$1048576,6,FALSE)</f>
        <v>16</v>
      </c>
      <c r="Q1012" t="str">
        <f>VLOOKUP(A1012,HR_Metrics_Raw!$1:$1048576,7,FALSE)</f>
        <v>Sick</v>
      </c>
      <c r="R1012" t="str">
        <f>VLOOKUP(A1012,HR_Metrics_Raw!$1:$1048576,8,FALSE)</f>
        <v>No</v>
      </c>
      <c r="S1012" s="3">
        <f>VLOOKUP(A1012,HR_Metrics_Raw!$1:$1048576,9,FALSE)</f>
        <v>75</v>
      </c>
      <c r="T1012" t="str">
        <f>VLOOKUP(A1012,HR_Metrics_Raw!$1:$1048576,10,FALSE)</f>
        <v>No</v>
      </c>
      <c r="U1012" t="str">
        <f>VLOOKUP(A1012,HR_Metrics_Raw!$1:$1048576,11,FALSE)</f>
        <v>No</v>
      </c>
    </row>
    <row r="1013" spans="1:21" x14ac:dyDescent="0.35">
      <c r="A1013" s="1" t="s">
        <v>703</v>
      </c>
      <c r="B1013" s="1" t="str">
        <f>VLOOKUP(Final_HR_Data!A1013,Employee_Master_Raw!$1:$1048576,2,FALSE)</f>
        <v>Ananya Sharma</v>
      </c>
      <c r="C1013" s="1" t="str">
        <f>VLOOKUP(A1013,Employee_Master_Raw!$1:$1048576,3,FALSE)</f>
        <v>Male</v>
      </c>
      <c r="D1013" s="2">
        <f>VLOOKUP(A1013,Employee_Master_Raw!$1:$1048576,4,FALSE)</f>
        <v>54</v>
      </c>
      <c r="E1013" s="1" t="str">
        <f>VLOOKUP(A1013,Employee_Master_Raw!$1:$1048576,5,FALSE)</f>
        <v>Unknown</v>
      </c>
      <c r="F1013" s="1" t="str">
        <f>VLOOKUP(A1013,Employee_Master_Raw!$1:$1048576,6,FALSE)</f>
        <v>Developer</v>
      </c>
      <c r="G1013" s="1" t="str">
        <f>VLOOKUP(A1013,Employee_Master_Raw!$1:$1048576,7,FALSE)</f>
        <v>Delhi</v>
      </c>
      <c r="H1013" s="6">
        <f>IF(VLOOKUP(A1013,Employee_Master_Raw!$1:$1048576,8,FALSE)=0,"",VLOOKUP(A1013,Employee_Master_Raw!$1:$1048576,8,FALSE))</f>
        <v>43832</v>
      </c>
      <c r="I1013" t="str">
        <f>VLOOKUP(A1013,Employee_Master_Raw!$1:$1048576,9,FALSE)</f>
        <v>Master's</v>
      </c>
      <c r="J1013" s="3">
        <f>VLOOKUP(A1013,Employee_Master_Raw!$1:$1048576,10,FALSE)</f>
        <v>5</v>
      </c>
      <c r="K1013" t="str">
        <f>VLOOKUP(A1013,Employee_Master_Raw!$1:$1048576,11,FALSE)</f>
        <v>Anil Menon</v>
      </c>
      <c r="L1013" s="10">
        <f>VLOOKUP(A1013,HR_Metrics_Raw!$1:$1048576,2,FALSE)</f>
        <v>139989</v>
      </c>
      <c r="M1013" s="3">
        <f>VLOOKUP(A1013,HR_Metrics_Raw!$1:$1048576,3,FALSE)</f>
        <v>5</v>
      </c>
      <c r="N1013" s="3">
        <f>VLOOKUP(A1013,HR_Metrics_Raw!$1:$1048576,4,FALSE)</f>
        <v>3</v>
      </c>
      <c r="O1013" s="12">
        <f>VLOOKUP(A1013,HR_Metrics_Raw!$1:$1048576,5,FALSE)</f>
        <v>0.84400000000000008</v>
      </c>
      <c r="P1013" s="3">
        <f>VLOOKUP(A1013,HR_Metrics_Raw!$1:$1048576,6,FALSE)</f>
        <v>14</v>
      </c>
      <c r="Q1013" t="str">
        <f>VLOOKUP(A1013,HR_Metrics_Raw!$1:$1048576,7,FALSE)</f>
        <v>Casual</v>
      </c>
      <c r="R1013" t="str">
        <f>VLOOKUP(A1013,HR_Metrics_Raw!$1:$1048576,8,FALSE)</f>
        <v>No</v>
      </c>
      <c r="S1013" s="3">
        <f>VLOOKUP(A1013,HR_Metrics_Raw!$1:$1048576,9,FALSE)</f>
        <v>17</v>
      </c>
      <c r="T1013" t="str">
        <f>VLOOKUP(A1013,HR_Metrics_Raw!$1:$1048576,10,FALSE)</f>
        <v>Yes</v>
      </c>
      <c r="U1013" t="str">
        <f>VLOOKUP(A1013,HR_Metrics_Raw!$1:$1048576,11,FALSE)</f>
        <v>No</v>
      </c>
    </row>
    <row r="1014" spans="1:21" x14ac:dyDescent="0.35">
      <c r="A1014" s="1" t="s">
        <v>2515</v>
      </c>
      <c r="B1014" s="1" t="str">
        <f>VLOOKUP(Final_HR_Data!A1014,Employee_Master_Raw!$1:$1048576,2,FALSE)</f>
        <v>Kiran Patel</v>
      </c>
      <c r="C1014" s="1" t="str">
        <f>VLOOKUP(A1014,Employee_Master_Raw!$1:$1048576,3,FALSE)</f>
        <v>Female</v>
      </c>
      <c r="D1014" s="2">
        <f>VLOOKUP(A1014,Employee_Master_Raw!$1:$1048576,4,FALSE)</f>
        <v>22</v>
      </c>
      <c r="E1014" s="1" t="str">
        <f>VLOOKUP(A1014,Employee_Master_Raw!$1:$1048576,5,FALSE)</f>
        <v>Marketing</v>
      </c>
      <c r="F1014" s="1" t="str">
        <f>VLOOKUP(A1014,Employee_Master_Raw!$1:$1048576,6,FALSE)</f>
        <v>Executive</v>
      </c>
      <c r="G1014" s="1" t="str">
        <f>VLOOKUP(A1014,Employee_Master_Raw!$1:$1048576,7,FALSE)</f>
        <v>Bangalore</v>
      </c>
      <c r="H1014" s="6">
        <f>IF(VLOOKUP(A1014,Employee_Master_Raw!$1:$1048576,8,FALSE)=0,"",VLOOKUP(A1014,Employee_Master_Raw!$1:$1048576,8,FALSE))</f>
        <v>42400</v>
      </c>
      <c r="I1014" t="str">
        <f>VLOOKUP(A1014,Employee_Master_Raw!$1:$1048576,9,FALSE)</f>
        <v>MBA</v>
      </c>
      <c r="J1014" s="3">
        <f>VLOOKUP(A1014,Employee_Master_Raw!$1:$1048576,10,FALSE)</f>
        <v>20</v>
      </c>
      <c r="K1014" t="str">
        <f>VLOOKUP(A1014,Employee_Master_Raw!$1:$1048576,11,FALSE)</f>
        <v>Priya Sharma</v>
      </c>
      <c r="L1014" s="10">
        <f>VLOOKUP(A1014,HR_Metrics_Raw!$1:$1048576,2,FALSE)</f>
        <v>39145</v>
      </c>
      <c r="M1014" s="3">
        <f>VLOOKUP(A1014,HR_Metrics_Raw!$1:$1048576,3,FALSE)</f>
        <v>3</v>
      </c>
      <c r="N1014" s="3">
        <f>VLOOKUP(A1014,HR_Metrics_Raw!$1:$1048576,4,FALSE)</f>
        <v>7</v>
      </c>
      <c r="O1014" s="12">
        <f>VLOOKUP(A1014,HR_Metrics_Raw!$1:$1048576,5,FALSE)</f>
        <v>0.8</v>
      </c>
      <c r="P1014" s="3">
        <f>VLOOKUP(A1014,HR_Metrics_Raw!$1:$1048576,6,FALSE)</f>
        <v>23</v>
      </c>
      <c r="Q1014" t="str">
        <f>VLOOKUP(A1014,HR_Metrics_Raw!$1:$1048576,7,FALSE)</f>
        <v>Casual</v>
      </c>
      <c r="R1014" t="str">
        <f>VLOOKUP(A1014,HR_Metrics_Raw!$1:$1048576,8,FALSE)</f>
        <v>No</v>
      </c>
      <c r="S1014" s="3">
        <f>VLOOKUP(A1014,HR_Metrics_Raw!$1:$1048576,9,FALSE)</f>
        <v>51</v>
      </c>
      <c r="T1014" t="str">
        <f>VLOOKUP(A1014,HR_Metrics_Raw!$1:$1048576,10,FALSE)</f>
        <v>No</v>
      </c>
      <c r="U1014" t="str">
        <f>VLOOKUP(A1014,HR_Metrics_Raw!$1:$1048576,11,FALSE)</f>
        <v>No</v>
      </c>
    </row>
    <row r="1015" spans="1:21" x14ac:dyDescent="0.35">
      <c r="A1015" s="1" t="s">
        <v>379</v>
      </c>
      <c r="B1015" s="1" t="str">
        <f>VLOOKUP(Final_HR_Data!A1015,Employee_Master_Raw!$1:$1048576,2,FALSE)</f>
        <v>Amit Das</v>
      </c>
      <c r="C1015" s="1" t="str">
        <f>VLOOKUP(A1015,Employee_Master_Raw!$1:$1048576,3,FALSE)</f>
        <v>Female</v>
      </c>
      <c r="D1015" s="2">
        <f>VLOOKUP(A1015,Employee_Master_Raw!$1:$1048576,4,FALSE)</f>
        <v>32</v>
      </c>
      <c r="E1015" s="1" t="str">
        <f>VLOOKUP(A1015,Employee_Master_Raw!$1:$1048576,5,FALSE)</f>
        <v>HR</v>
      </c>
      <c r="F1015" s="1" t="str">
        <f>VLOOKUP(A1015,Employee_Master_Raw!$1:$1048576,6,FALSE)</f>
        <v>Manager</v>
      </c>
      <c r="G1015" s="1" t="str">
        <f>VLOOKUP(A1015,Employee_Master_Raw!$1:$1048576,7,FALSE)</f>
        <v>Unknown</v>
      </c>
      <c r="H1015" s="6">
        <f>IF(VLOOKUP(A1015,Employee_Master_Raw!$1:$1048576,8,FALSE)=0,"",VLOOKUP(A1015,Employee_Master_Raw!$1:$1048576,8,FALSE))</f>
        <v>43080</v>
      </c>
      <c r="I1015" t="str">
        <f>VLOOKUP(A1015,Employee_Master_Raw!$1:$1048576,9,FALSE)</f>
        <v>MBA</v>
      </c>
      <c r="J1015" s="3">
        <f>VLOOKUP(A1015,Employee_Master_Raw!$1:$1048576,10,FALSE)</f>
        <v>8</v>
      </c>
      <c r="K1015" t="str">
        <f>VLOOKUP(A1015,Employee_Master_Raw!$1:$1048576,11,FALSE)</f>
        <v>Anil Menon</v>
      </c>
      <c r="L1015" s="10">
        <f>VLOOKUP(A1015,HR_Metrics_Raw!$1:$1048576,2,FALSE)</f>
        <v>55444</v>
      </c>
      <c r="M1015" s="3">
        <f>VLOOKUP(A1015,HR_Metrics_Raw!$1:$1048576,3,FALSE)</f>
        <v>2</v>
      </c>
      <c r="N1015" s="3">
        <f>VLOOKUP(A1015,HR_Metrics_Raw!$1:$1048576,4,FALSE)</f>
        <v>1</v>
      </c>
      <c r="O1015" s="12">
        <f>VLOOKUP(A1015,HR_Metrics_Raw!$1:$1048576,5,FALSE)</f>
        <v>0.90500000000000003</v>
      </c>
      <c r="P1015" s="3">
        <f>VLOOKUP(A1015,HR_Metrics_Raw!$1:$1048576,6,FALSE)</f>
        <v>0</v>
      </c>
      <c r="Q1015" t="str">
        <f>VLOOKUP(A1015,HR_Metrics_Raw!$1:$1048576,7,FALSE)</f>
        <v>Casual</v>
      </c>
      <c r="R1015" t="str">
        <f>VLOOKUP(A1015,HR_Metrics_Raw!$1:$1048576,8,FALSE)</f>
        <v>No</v>
      </c>
      <c r="S1015" s="3">
        <f>VLOOKUP(A1015,HR_Metrics_Raw!$1:$1048576,9,FALSE)</f>
        <v>17</v>
      </c>
      <c r="T1015" t="str">
        <f>VLOOKUP(A1015,HR_Metrics_Raw!$1:$1048576,10,FALSE)</f>
        <v>No</v>
      </c>
      <c r="U1015" t="str">
        <f>VLOOKUP(A1015,HR_Metrics_Raw!$1:$1048576,11,FALSE)</f>
        <v>No</v>
      </c>
    </row>
    <row r="1016" spans="1:21" x14ac:dyDescent="0.35">
      <c r="A1016" s="1" t="s">
        <v>167</v>
      </c>
      <c r="B1016" s="1" t="str">
        <f>VLOOKUP(Final_HR_Data!A1016,Employee_Master_Raw!$1:$1048576,2,FALSE)</f>
        <v>Neha Thomas</v>
      </c>
      <c r="C1016" s="1" t="str">
        <f>VLOOKUP(A1016,Employee_Master_Raw!$1:$1048576,3,FALSE)</f>
        <v>Female</v>
      </c>
      <c r="D1016" s="2">
        <f>VLOOKUP(A1016,Employee_Master_Raw!$1:$1048576,4,FALSE)</f>
        <v>30</v>
      </c>
      <c r="E1016" s="1" t="str">
        <f>VLOOKUP(A1016,Employee_Master_Raw!$1:$1048576,5,FALSE)</f>
        <v>Marketing</v>
      </c>
      <c r="F1016" s="1" t="str">
        <f>VLOOKUP(A1016,Employee_Master_Raw!$1:$1048576,6,FALSE)</f>
        <v>Executive</v>
      </c>
      <c r="G1016" s="1" t="str">
        <f>VLOOKUP(A1016,Employee_Master_Raw!$1:$1048576,7,FALSE)</f>
        <v>Delhi</v>
      </c>
      <c r="H1016" s="6">
        <f>IF(VLOOKUP(A1016,Employee_Master_Raw!$1:$1048576,8,FALSE)=0,"",VLOOKUP(A1016,Employee_Master_Raw!$1:$1048576,8,FALSE))</f>
        <v>43004</v>
      </c>
      <c r="I1016" t="str">
        <f>VLOOKUP(A1016,Employee_Master_Raw!$1:$1048576,9,FALSE)</f>
        <v>Bachelor's</v>
      </c>
      <c r="J1016" s="3">
        <f>VLOOKUP(A1016,Employee_Master_Raw!$1:$1048576,10,FALSE)</f>
        <v>10</v>
      </c>
      <c r="K1016" t="str">
        <f>VLOOKUP(A1016,Employee_Master_Raw!$1:$1048576,11,FALSE)</f>
        <v>Anil Menon</v>
      </c>
      <c r="L1016" s="10">
        <f>VLOOKUP(A1016,HR_Metrics_Raw!$1:$1048576,2,FALSE)</f>
        <v>79160</v>
      </c>
      <c r="M1016" s="3">
        <f>VLOOKUP(A1016,HR_Metrics_Raw!$1:$1048576,3,FALSE)</f>
        <v>3</v>
      </c>
      <c r="N1016" s="3">
        <f>VLOOKUP(A1016,HR_Metrics_Raw!$1:$1048576,4,FALSE)</f>
        <v>8</v>
      </c>
      <c r="O1016" s="12">
        <f>VLOOKUP(A1016,HR_Metrics_Raw!$1:$1048576,5,FALSE)</f>
        <v>0.93599999999999994</v>
      </c>
      <c r="P1016" s="3">
        <f>VLOOKUP(A1016,HR_Metrics_Raw!$1:$1048576,6,FALSE)</f>
        <v>19</v>
      </c>
      <c r="Q1016" t="str">
        <f>VLOOKUP(A1016,HR_Metrics_Raw!$1:$1048576,7,FALSE)</f>
        <v>Maternity/Paternity</v>
      </c>
      <c r="R1016" t="str">
        <f>VLOOKUP(A1016,HR_Metrics_Raw!$1:$1048576,8,FALSE)</f>
        <v>Yes</v>
      </c>
      <c r="S1016" s="3">
        <f>VLOOKUP(A1016,HR_Metrics_Raw!$1:$1048576,9,FALSE)</f>
        <v>69</v>
      </c>
      <c r="T1016" t="str">
        <f>VLOOKUP(A1016,HR_Metrics_Raw!$1:$1048576,10,FALSE)</f>
        <v>No</v>
      </c>
      <c r="U1016" t="str">
        <f>VLOOKUP(A1016,HR_Metrics_Raw!$1:$1048576,11,FALSE)</f>
        <v>No</v>
      </c>
    </row>
    <row r="1017" spans="1:21" x14ac:dyDescent="0.35">
      <c r="A1017" s="1" t="s">
        <v>87</v>
      </c>
      <c r="B1017" s="1" t="str">
        <f>VLOOKUP(Final_HR_Data!A1017,Employee_Master_Raw!$1:$1048576,2,FALSE)</f>
        <v>Amit Das</v>
      </c>
      <c r="C1017" s="1" t="str">
        <f>VLOOKUP(A1017,Employee_Master_Raw!$1:$1048576,3,FALSE)</f>
        <v>Female</v>
      </c>
      <c r="D1017" s="2">
        <f>VLOOKUP(A1017,Employee_Master_Raw!$1:$1048576,4,FALSE)</f>
        <v>53</v>
      </c>
      <c r="E1017" s="1" t="str">
        <f>VLOOKUP(A1017,Employee_Master_Raw!$1:$1048576,5,FALSE)</f>
        <v>Marketing</v>
      </c>
      <c r="F1017" s="1" t="str">
        <f>VLOOKUP(A1017,Employee_Master_Raw!$1:$1048576,6,FALSE)</f>
        <v>Analyst</v>
      </c>
      <c r="G1017" s="1" t="str">
        <f>VLOOKUP(A1017,Employee_Master_Raw!$1:$1048576,7,FALSE)</f>
        <v>Delhi</v>
      </c>
      <c r="H1017" s="6">
        <f>IF(VLOOKUP(A1017,Employee_Master_Raw!$1:$1048576,8,FALSE)=0,"",VLOOKUP(A1017,Employee_Master_Raw!$1:$1048576,8,FALSE))</f>
        <v>43312</v>
      </c>
      <c r="I1017" t="str">
        <f>VLOOKUP(A1017,Employee_Master_Raw!$1:$1048576,9,FALSE)</f>
        <v>Master's</v>
      </c>
      <c r="J1017" s="3">
        <f>VLOOKUP(A1017,Employee_Master_Raw!$1:$1048576,10,FALSE)</f>
        <v>20</v>
      </c>
      <c r="K1017" t="str">
        <f>VLOOKUP(A1017,Employee_Master_Raw!$1:$1048576,11,FALSE)</f>
        <v>Rahul Nair</v>
      </c>
      <c r="L1017" s="10">
        <f>VLOOKUP(A1017,HR_Metrics_Raw!$1:$1048576,2,FALSE)</f>
        <v>131443</v>
      </c>
      <c r="M1017" s="3">
        <f>VLOOKUP(A1017,HR_Metrics_Raw!$1:$1048576,3,FALSE)</f>
        <v>5</v>
      </c>
      <c r="N1017" s="3">
        <f>VLOOKUP(A1017,HR_Metrics_Raw!$1:$1048576,4,FALSE)</f>
        <v>8</v>
      </c>
      <c r="O1017" s="12">
        <f>VLOOKUP(A1017,HR_Metrics_Raw!$1:$1048576,5,FALSE)</f>
        <v>0.89800000000000002</v>
      </c>
      <c r="P1017" s="3">
        <f>VLOOKUP(A1017,HR_Metrics_Raw!$1:$1048576,6,FALSE)</f>
        <v>8</v>
      </c>
      <c r="Q1017" t="str">
        <f>VLOOKUP(A1017,HR_Metrics_Raw!$1:$1048576,7,FALSE)</f>
        <v>Maternity/Paternity</v>
      </c>
      <c r="R1017" t="str">
        <f>VLOOKUP(A1017,HR_Metrics_Raw!$1:$1048576,8,FALSE)</f>
        <v>No</v>
      </c>
      <c r="S1017" s="3">
        <f>VLOOKUP(A1017,HR_Metrics_Raw!$1:$1048576,9,FALSE)</f>
        <v>45</v>
      </c>
      <c r="T1017" t="str">
        <f>VLOOKUP(A1017,HR_Metrics_Raw!$1:$1048576,10,FALSE)</f>
        <v>No</v>
      </c>
      <c r="U1017" t="str">
        <f>VLOOKUP(A1017,HR_Metrics_Raw!$1:$1048576,11,FALSE)</f>
        <v>Yes</v>
      </c>
    </row>
    <row r="1018" spans="1:21" x14ac:dyDescent="0.35">
      <c r="A1018" s="1" t="s">
        <v>563</v>
      </c>
      <c r="B1018" s="1" t="str">
        <f>VLOOKUP(Final_HR_Data!A1018,Employee_Master_Raw!$1:$1048576,2,FALSE)</f>
        <v>Amit Das</v>
      </c>
      <c r="C1018" s="1" t="str">
        <f>VLOOKUP(A1018,Employee_Master_Raw!$1:$1048576,3,FALSE)</f>
        <v>Male</v>
      </c>
      <c r="D1018" s="2">
        <f>VLOOKUP(A1018,Employee_Master_Raw!$1:$1048576,4,FALSE)</f>
        <v>31</v>
      </c>
      <c r="E1018" s="1" t="str">
        <f>VLOOKUP(A1018,Employee_Master_Raw!$1:$1048576,5,FALSE)</f>
        <v>IT</v>
      </c>
      <c r="F1018" s="1" t="str">
        <f>VLOOKUP(A1018,Employee_Master_Raw!$1:$1048576,6,FALSE)</f>
        <v>Developer</v>
      </c>
      <c r="G1018" s="1" t="str">
        <f>VLOOKUP(A1018,Employee_Master_Raw!$1:$1048576,7,FALSE)</f>
        <v>Chennai</v>
      </c>
      <c r="H1018" s="6">
        <f>IF(VLOOKUP(A1018,Employee_Master_Raw!$1:$1048576,8,FALSE)=0,"",VLOOKUP(A1018,Employee_Master_Raw!$1:$1048576,8,FALSE))</f>
        <v>43357</v>
      </c>
      <c r="I1018" t="str">
        <f>VLOOKUP(A1018,Employee_Master_Raw!$1:$1048576,9,FALSE)</f>
        <v>MBA</v>
      </c>
      <c r="J1018" s="3">
        <f>VLOOKUP(A1018,Employee_Master_Raw!$1:$1048576,10,FALSE)</f>
        <v>16</v>
      </c>
      <c r="K1018" t="str">
        <f>VLOOKUP(A1018,Employee_Master_Raw!$1:$1048576,11,FALSE)</f>
        <v>Sneha Thomas</v>
      </c>
      <c r="L1018" s="10">
        <f>VLOOKUP(A1018,HR_Metrics_Raw!$1:$1048576,2,FALSE)</f>
        <v>67929</v>
      </c>
      <c r="M1018" s="3">
        <f>VLOOKUP(A1018,HR_Metrics_Raw!$1:$1048576,3,FALSE)</f>
        <v>5</v>
      </c>
      <c r="N1018" s="3">
        <f>VLOOKUP(A1018,HR_Metrics_Raw!$1:$1048576,4,FALSE)</f>
        <v>10</v>
      </c>
      <c r="O1018" s="12">
        <f>VLOOKUP(A1018,HR_Metrics_Raw!$1:$1048576,5,FALSE)</f>
        <v>0.82200000000000006</v>
      </c>
      <c r="P1018" s="3">
        <f>VLOOKUP(A1018,HR_Metrics_Raw!$1:$1048576,6,FALSE)</f>
        <v>4</v>
      </c>
      <c r="Q1018" t="str">
        <f>VLOOKUP(A1018,HR_Metrics_Raw!$1:$1048576,7,FALSE)</f>
        <v>Sick</v>
      </c>
      <c r="R1018" t="str">
        <f>VLOOKUP(A1018,HR_Metrics_Raw!$1:$1048576,8,FALSE)</f>
        <v>Yes</v>
      </c>
      <c r="S1018" s="3">
        <f>VLOOKUP(A1018,HR_Metrics_Raw!$1:$1048576,9,FALSE)</f>
        <v>31</v>
      </c>
      <c r="T1018" t="str">
        <f>VLOOKUP(A1018,HR_Metrics_Raw!$1:$1048576,10,FALSE)</f>
        <v>No</v>
      </c>
      <c r="U1018" t="str">
        <f>VLOOKUP(A1018,HR_Metrics_Raw!$1:$1048576,11,FALSE)</f>
        <v>No</v>
      </c>
    </row>
    <row r="1019" spans="1:21" x14ac:dyDescent="0.35">
      <c r="A1019" s="1" t="s">
        <v>936</v>
      </c>
      <c r="B1019" s="1" t="str">
        <f>VLOOKUP(Final_HR_Data!A1019,Employee_Master_Raw!$1:$1048576,2,FALSE)</f>
        <v>Ananya Sharma</v>
      </c>
      <c r="C1019" s="1" t="str">
        <f>VLOOKUP(A1019,Employee_Master_Raw!$1:$1048576,3,FALSE)</f>
        <v>Male</v>
      </c>
      <c r="D1019" s="2">
        <f>VLOOKUP(A1019,Employee_Master_Raw!$1:$1048576,4,FALSE)</f>
        <v>24</v>
      </c>
      <c r="E1019" s="1" t="str">
        <f>VLOOKUP(A1019,Employee_Master_Raw!$1:$1048576,5,FALSE)</f>
        <v>Operations</v>
      </c>
      <c r="F1019" s="1" t="str">
        <f>VLOOKUP(A1019,Employee_Master_Raw!$1:$1048576,6,FALSE)</f>
        <v>Executive</v>
      </c>
      <c r="G1019" s="1" t="str">
        <f>VLOOKUP(A1019,Employee_Master_Raw!$1:$1048576,7,FALSE)</f>
        <v>Delhi</v>
      </c>
      <c r="H1019" s="6">
        <f>IF(VLOOKUP(A1019,Employee_Master_Raw!$1:$1048576,8,FALSE)=0,"",VLOOKUP(A1019,Employee_Master_Raw!$1:$1048576,8,FALSE))</f>
        <v>43016</v>
      </c>
      <c r="I1019" t="str">
        <f>VLOOKUP(A1019,Employee_Master_Raw!$1:$1048576,9,FALSE)</f>
        <v>MBA</v>
      </c>
      <c r="J1019" s="3">
        <f>VLOOKUP(A1019,Employee_Master_Raw!$1:$1048576,10,FALSE)</f>
        <v>11</v>
      </c>
      <c r="K1019" t="str">
        <f>VLOOKUP(A1019,Employee_Master_Raw!$1:$1048576,11,FALSE)</f>
        <v>Priya Sharma</v>
      </c>
      <c r="L1019" s="10">
        <f>VLOOKUP(A1019,HR_Metrics_Raw!$1:$1048576,2,FALSE)</f>
        <v>102979.37</v>
      </c>
      <c r="M1019" s="3">
        <f>VLOOKUP(A1019,HR_Metrics_Raw!$1:$1048576,3,FALSE)</f>
        <v>1</v>
      </c>
      <c r="N1019" s="3">
        <f>VLOOKUP(A1019,HR_Metrics_Raw!$1:$1048576,4,FALSE)</f>
        <v>3</v>
      </c>
      <c r="O1019" s="12">
        <f>VLOOKUP(A1019,HR_Metrics_Raw!$1:$1048576,5,FALSE)</f>
        <v>0.872</v>
      </c>
      <c r="P1019" s="3">
        <f>VLOOKUP(A1019,HR_Metrics_Raw!$1:$1048576,6,FALSE)</f>
        <v>16</v>
      </c>
      <c r="Q1019" t="str">
        <f>VLOOKUP(A1019,HR_Metrics_Raw!$1:$1048576,7,FALSE)</f>
        <v>Unpaid</v>
      </c>
      <c r="R1019" t="str">
        <f>VLOOKUP(A1019,HR_Metrics_Raw!$1:$1048576,8,FALSE)</f>
        <v>No</v>
      </c>
      <c r="S1019" s="3">
        <f>VLOOKUP(A1019,HR_Metrics_Raw!$1:$1048576,9,FALSE)</f>
        <v>50</v>
      </c>
      <c r="T1019" t="str">
        <f>VLOOKUP(A1019,HR_Metrics_Raw!$1:$1048576,10,FALSE)</f>
        <v>No</v>
      </c>
      <c r="U1019" t="str">
        <f>VLOOKUP(A1019,HR_Metrics_Raw!$1:$1048576,11,FALSE)</f>
        <v>No</v>
      </c>
    </row>
    <row r="1020" spans="1:21" x14ac:dyDescent="0.35">
      <c r="A1020" s="1" t="s">
        <v>585</v>
      </c>
      <c r="B1020" s="1" t="str">
        <f>VLOOKUP(Final_HR_Data!A1020,Employee_Master_Raw!$1:$1048576,2,FALSE)</f>
        <v>Priya Menon</v>
      </c>
      <c r="C1020" s="1" t="str">
        <f>VLOOKUP(A1020,Employee_Master_Raw!$1:$1048576,3,FALSE)</f>
        <v>Male</v>
      </c>
      <c r="D1020" s="2">
        <f>VLOOKUP(A1020,Employee_Master_Raw!$1:$1048576,4,FALSE)</f>
        <v>44</v>
      </c>
      <c r="E1020" s="1" t="str">
        <f>VLOOKUP(A1020,Employee_Master_Raw!$1:$1048576,5,FALSE)</f>
        <v>Marketing</v>
      </c>
      <c r="F1020" s="1" t="str">
        <f>VLOOKUP(A1020,Employee_Master_Raw!$1:$1048576,6,FALSE)</f>
        <v>Developer</v>
      </c>
      <c r="G1020" s="1" t="str">
        <f>VLOOKUP(A1020,Employee_Master_Raw!$1:$1048576,7,FALSE)</f>
        <v>Bangalore</v>
      </c>
      <c r="H1020" s="6">
        <f>IF(VLOOKUP(A1020,Employee_Master_Raw!$1:$1048576,8,FALSE)=0,"",VLOOKUP(A1020,Employee_Master_Raw!$1:$1048576,8,FALSE))</f>
        <v>43251</v>
      </c>
      <c r="I1020" t="str">
        <f>VLOOKUP(A1020,Employee_Master_Raw!$1:$1048576,9,FALSE)</f>
        <v>Master's</v>
      </c>
      <c r="J1020" s="3">
        <f>VLOOKUP(A1020,Employee_Master_Raw!$1:$1048576,10,FALSE)</f>
        <v>0</v>
      </c>
      <c r="K1020" t="str">
        <f>VLOOKUP(A1020,Employee_Master_Raw!$1:$1048576,11,FALSE)</f>
        <v>Sneha Thomas</v>
      </c>
      <c r="L1020" s="10">
        <f>VLOOKUP(A1020,HR_Metrics_Raw!$1:$1048576,2,FALSE)</f>
        <v>100473</v>
      </c>
      <c r="M1020" s="3">
        <f>VLOOKUP(A1020,HR_Metrics_Raw!$1:$1048576,3,FALSE)</f>
        <v>1</v>
      </c>
      <c r="N1020" s="3">
        <f>VLOOKUP(A1020,HR_Metrics_Raw!$1:$1048576,4,FALSE)</f>
        <v>6</v>
      </c>
      <c r="O1020" s="12">
        <f>VLOOKUP(A1020,HR_Metrics_Raw!$1:$1048576,5,FALSE)</f>
        <v>1</v>
      </c>
      <c r="P1020" s="3">
        <f>VLOOKUP(A1020,HR_Metrics_Raw!$1:$1048576,6,FALSE)</f>
        <v>30</v>
      </c>
      <c r="Q1020" t="str">
        <f>VLOOKUP(A1020,HR_Metrics_Raw!$1:$1048576,7,FALSE)</f>
        <v>Sick</v>
      </c>
      <c r="R1020" t="str">
        <f>VLOOKUP(A1020,HR_Metrics_Raw!$1:$1048576,8,FALSE)</f>
        <v>No</v>
      </c>
      <c r="S1020" s="3">
        <f>VLOOKUP(A1020,HR_Metrics_Raw!$1:$1048576,9,FALSE)</f>
        <v>15</v>
      </c>
      <c r="T1020" t="str">
        <f>VLOOKUP(A1020,HR_Metrics_Raw!$1:$1048576,10,FALSE)</f>
        <v>No</v>
      </c>
      <c r="U1020" t="str">
        <f>VLOOKUP(A1020,HR_Metrics_Raw!$1:$1048576,11,FALSE)</f>
        <v>No</v>
      </c>
    </row>
    <row r="1021" spans="1:21" x14ac:dyDescent="0.35">
      <c r="A1021" s="1" t="s">
        <v>645</v>
      </c>
      <c r="B1021" s="1" t="str">
        <f>VLOOKUP(Final_HR_Data!A1021,Employee_Master_Raw!$1:$1048576,2,FALSE)</f>
        <v>Amit Das</v>
      </c>
      <c r="C1021" s="1" t="str">
        <f>VLOOKUP(A1021,Employee_Master_Raw!$1:$1048576,3,FALSE)</f>
        <v>Male</v>
      </c>
      <c r="D1021" s="2">
        <f>VLOOKUP(A1021,Employee_Master_Raw!$1:$1048576,4,FALSE)</f>
        <v>22</v>
      </c>
      <c r="E1021" s="1" t="str">
        <f>VLOOKUP(A1021,Employee_Master_Raw!$1:$1048576,5,FALSE)</f>
        <v>Marketing</v>
      </c>
      <c r="F1021" s="1" t="str">
        <f>VLOOKUP(A1021,Employee_Master_Raw!$1:$1048576,6,FALSE)</f>
        <v>Executive</v>
      </c>
      <c r="G1021" s="1" t="str">
        <f>VLOOKUP(A1021,Employee_Master_Raw!$1:$1048576,7,FALSE)</f>
        <v>Hyderabad</v>
      </c>
      <c r="H1021" s="6">
        <f>IF(VLOOKUP(A1021,Employee_Master_Raw!$1:$1048576,8,FALSE)=0,"",VLOOKUP(A1021,Employee_Master_Raw!$1:$1048576,8,FALSE))</f>
        <v>44060</v>
      </c>
      <c r="I1021" t="str">
        <f>VLOOKUP(A1021,Employee_Master_Raw!$1:$1048576,9,FALSE)</f>
        <v>MCA</v>
      </c>
      <c r="J1021" s="3">
        <f>VLOOKUP(A1021,Employee_Master_Raw!$1:$1048576,10,FALSE)</f>
        <v>2</v>
      </c>
      <c r="K1021" t="str">
        <f>VLOOKUP(A1021,Employee_Master_Raw!$1:$1048576,11,FALSE)</f>
        <v>Sneha Thomas</v>
      </c>
      <c r="L1021" s="10">
        <f>VLOOKUP(A1021,HR_Metrics_Raw!$1:$1048576,2,FALSE)</f>
        <v>47467</v>
      </c>
      <c r="M1021" s="3">
        <f>VLOOKUP(A1021,HR_Metrics_Raw!$1:$1048576,3,FALSE)</f>
        <v>4</v>
      </c>
      <c r="N1021" s="3">
        <f>VLOOKUP(A1021,HR_Metrics_Raw!$1:$1048576,4,FALSE)</f>
        <v>3</v>
      </c>
      <c r="O1021" s="12">
        <f>VLOOKUP(A1021,HR_Metrics_Raw!$1:$1048576,5,FALSE)</f>
        <v>0.97599999999999998</v>
      </c>
      <c r="P1021" s="3">
        <f>VLOOKUP(A1021,HR_Metrics_Raw!$1:$1048576,6,FALSE)</f>
        <v>5</v>
      </c>
      <c r="Q1021" t="str">
        <f>VLOOKUP(A1021,HR_Metrics_Raw!$1:$1048576,7,FALSE)</f>
        <v>Earned</v>
      </c>
      <c r="R1021" t="str">
        <f>VLOOKUP(A1021,HR_Metrics_Raw!$1:$1048576,8,FALSE)</f>
        <v>No</v>
      </c>
      <c r="S1021" s="3">
        <f>VLOOKUP(A1021,HR_Metrics_Raw!$1:$1048576,9,FALSE)</f>
        <v>22</v>
      </c>
      <c r="T1021" t="str">
        <f>VLOOKUP(A1021,HR_Metrics_Raw!$1:$1048576,10,FALSE)</f>
        <v>No</v>
      </c>
      <c r="U1021" t="str">
        <f>VLOOKUP(A1021,HR_Metrics_Raw!$1:$1048576,11,FALSE)</f>
        <v>No</v>
      </c>
    </row>
    <row r="1022" spans="1:21" x14ac:dyDescent="0.35">
      <c r="A1022" s="1" t="s">
        <v>1430</v>
      </c>
      <c r="B1022" s="1" t="str">
        <f>VLOOKUP(Final_HR_Data!A1022,Employee_Master_Raw!$1:$1048576,2,FALSE)</f>
        <v>Sneha Iyer</v>
      </c>
      <c r="C1022" s="1" t="str">
        <f>VLOOKUP(A1022,Employee_Master_Raw!$1:$1048576,3,FALSE)</f>
        <v>Male</v>
      </c>
      <c r="D1022" s="2">
        <f>VLOOKUP(A1022,Employee_Master_Raw!$1:$1048576,4,FALSE)</f>
        <v>55</v>
      </c>
      <c r="E1022" s="1" t="str">
        <f>VLOOKUP(A1022,Employee_Master_Raw!$1:$1048576,5,FALSE)</f>
        <v>Customer Support</v>
      </c>
      <c r="F1022" s="1" t="str">
        <f>VLOOKUP(A1022,Employee_Master_Raw!$1:$1048576,6,FALSE)</f>
        <v>Analyst</v>
      </c>
      <c r="G1022" s="1" t="str">
        <f>VLOOKUP(A1022,Employee_Master_Raw!$1:$1048576,7,FALSE)</f>
        <v>Bangalore</v>
      </c>
      <c r="H1022" s="6">
        <f>IF(VLOOKUP(A1022,Employee_Master_Raw!$1:$1048576,8,FALSE)=0,"",VLOOKUP(A1022,Employee_Master_Raw!$1:$1048576,8,FALSE))</f>
        <v>44719</v>
      </c>
      <c r="I1022" t="str">
        <f>VLOOKUP(A1022,Employee_Master_Raw!$1:$1048576,9,FALSE)</f>
        <v>MCA</v>
      </c>
      <c r="J1022" s="3">
        <f>VLOOKUP(A1022,Employee_Master_Raw!$1:$1048576,10,FALSE)</f>
        <v>2</v>
      </c>
      <c r="K1022" t="str">
        <f>VLOOKUP(A1022,Employee_Master_Raw!$1:$1048576,11,FALSE)</f>
        <v>Rahul Nair</v>
      </c>
      <c r="L1022" s="10">
        <f>VLOOKUP(A1022,HR_Metrics_Raw!$1:$1048576,2,FALSE)</f>
        <v>102979.37</v>
      </c>
      <c r="M1022" s="3">
        <f>VLOOKUP(A1022,HR_Metrics_Raw!$1:$1048576,3,FALSE)</f>
        <v>2</v>
      </c>
      <c r="N1022" s="3">
        <f>VLOOKUP(A1022,HR_Metrics_Raw!$1:$1048576,4,FALSE)</f>
        <v>8</v>
      </c>
      <c r="O1022" s="12">
        <f>VLOOKUP(A1022,HR_Metrics_Raw!$1:$1048576,5,FALSE)</f>
        <v>0.96400000000000008</v>
      </c>
      <c r="P1022" s="3">
        <f>VLOOKUP(A1022,HR_Metrics_Raw!$1:$1048576,6,FALSE)</f>
        <v>17</v>
      </c>
      <c r="Q1022" t="str">
        <f>VLOOKUP(A1022,HR_Metrics_Raw!$1:$1048576,7,FALSE)</f>
        <v>Casual</v>
      </c>
      <c r="R1022" t="str">
        <f>VLOOKUP(A1022,HR_Metrics_Raw!$1:$1048576,8,FALSE)</f>
        <v>No</v>
      </c>
      <c r="S1022" s="3">
        <f>VLOOKUP(A1022,HR_Metrics_Raw!$1:$1048576,9,FALSE)</f>
        <v>62</v>
      </c>
      <c r="T1022" t="str">
        <f>VLOOKUP(A1022,HR_Metrics_Raw!$1:$1048576,10,FALSE)</f>
        <v>Yes</v>
      </c>
      <c r="U1022" t="str">
        <f>VLOOKUP(A1022,HR_Metrics_Raw!$1:$1048576,11,FALSE)</f>
        <v>No</v>
      </c>
    </row>
    <row r="1023" spans="1:21" x14ac:dyDescent="0.35">
      <c r="A1023" s="1" t="s">
        <v>1255</v>
      </c>
      <c r="B1023" s="1" t="str">
        <f>VLOOKUP(Final_HR_Data!A1023,Employee_Master_Raw!$1:$1048576,2,FALSE)</f>
        <v>Ananya Sharma</v>
      </c>
      <c r="C1023" s="1" t="str">
        <f>VLOOKUP(A1023,Employee_Master_Raw!$1:$1048576,3,FALSE)</f>
        <v>Male</v>
      </c>
      <c r="D1023" s="2">
        <f>VLOOKUP(A1023,Employee_Master_Raw!$1:$1048576,4,FALSE)</f>
        <v>36</v>
      </c>
      <c r="E1023" s="1" t="str">
        <f>VLOOKUP(A1023,Employee_Master_Raw!$1:$1048576,5,FALSE)</f>
        <v>Marketing</v>
      </c>
      <c r="F1023" s="1" t="str">
        <f>VLOOKUP(A1023,Employee_Master_Raw!$1:$1048576,6,FALSE)</f>
        <v>Manager</v>
      </c>
      <c r="G1023" s="1" t="str">
        <f>VLOOKUP(A1023,Employee_Master_Raw!$1:$1048576,7,FALSE)</f>
        <v>Pune</v>
      </c>
      <c r="H1023" s="6">
        <f>IF(VLOOKUP(A1023,Employee_Master_Raw!$1:$1048576,8,FALSE)=0,"",VLOOKUP(A1023,Employee_Master_Raw!$1:$1048576,8,FALSE))</f>
        <v>44824</v>
      </c>
      <c r="I1023" t="str">
        <f>VLOOKUP(A1023,Employee_Master_Raw!$1:$1048576,9,FALSE)</f>
        <v>MCA</v>
      </c>
      <c r="J1023" s="3">
        <f>VLOOKUP(A1023,Employee_Master_Raw!$1:$1048576,10,FALSE)</f>
        <v>12</v>
      </c>
      <c r="K1023" t="str">
        <f>VLOOKUP(A1023,Employee_Master_Raw!$1:$1048576,11,FALSE)</f>
        <v>Anil Menon</v>
      </c>
      <c r="L1023" s="10">
        <f>VLOOKUP(A1023,HR_Metrics_Raw!$1:$1048576,2,FALSE)</f>
        <v>85214</v>
      </c>
      <c r="M1023" s="3">
        <f>VLOOKUP(A1023,HR_Metrics_Raw!$1:$1048576,3,FALSE)</f>
        <v>4</v>
      </c>
      <c r="N1023" s="3">
        <f>VLOOKUP(A1023,HR_Metrics_Raw!$1:$1048576,4,FALSE)</f>
        <v>2</v>
      </c>
      <c r="O1023" s="12">
        <f>VLOOKUP(A1023,HR_Metrics_Raw!$1:$1048576,5,FALSE)</f>
        <v>0.95200000000000007</v>
      </c>
      <c r="P1023" s="3">
        <f>VLOOKUP(A1023,HR_Metrics_Raw!$1:$1048576,6,FALSE)</f>
        <v>10</v>
      </c>
      <c r="Q1023" t="str">
        <f>VLOOKUP(A1023,HR_Metrics_Raw!$1:$1048576,7,FALSE)</f>
        <v>Earned</v>
      </c>
      <c r="R1023" t="str">
        <f>VLOOKUP(A1023,HR_Metrics_Raw!$1:$1048576,8,FALSE)</f>
        <v>No</v>
      </c>
      <c r="S1023" s="3">
        <f>VLOOKUP(A1023,HR_Metrics_Raw!$1:$1048576,9,FALSE)</f>
        <v>46</v>
      </c>
      <c r="T1023" t="str">
        <f>VLOOKUP(A1023,HR_Metrics_Raw!$1:$1048576,10,FALSE)</f>
        <v>No</v>
      </c>
      <c r="U1023" t="str">
        <f>VLOOKUP(A1023,HR_Metrics_Raw!$1:$1048576,11,FALSE)</f>
        <v>No</v>
      </c>
    </row>
    <row r="1024" spans="1:21" x14ac:dyDescent="0.35">
      <c r="A1024" s="1" t="s">
        <v>195</v>
      </c>
      <c r="B1024" s="1" t="str">
        <f>VLOOKUP(Final_HR_Data!A1024,Employee_Master_Raw!$1:$1048576,2,FALSE)</f>
        <v>Sneha Iyer</v>
      </c>
      <c r="C1024" s="1" t="str">
        <f>VLOOKUP(A1024,Employee_Master_Raw!$1:$1048576,3,FALSE)</f>
        <v>Male</v>
      </c>
      <c r="D1024" s="2">
        <f>VLOOKUP(A1024,Employee_Master_Raw!$1:$1048576,4,FALSE)</f>
        <v>51</v>
      </c>
      <c r="E1024" s="1" t="str">
        <f>VLOOKUP(A1024,Employee_Master_Raw!$1:$1048576,5,FALSE)</f>
        <v>Finance</v>
      </c>
      <c r="F1024" s="1" t="str">
        <f>VLOOKUP(A1024,Employee_Master_Raw!$1:$1048576,6,FALSE)</f>
        <v>Specialist</v>
      </c>
      <c r="G1024" s="1" t="str">
        <f>VLOOKUP(A1024,Employee_Master_Raw!$1:$1048576,7,FALSE)</f>
        <v>Mumbai</v>
      </c>
      <c r="H1024" s="6">
        <f>IF(VLOOKUP(A1024,Employee_Master_Raw!$1:$1048576,8,FALSE)=0,"",VLOOKUP(A1024,Employee_Master_Raw!$1:$1048576,8,FALSE))</f>
        <v>42544</v>
      </c>
      <c r="I1024" t="str">
        <f>VLOOKUP(A1024,Employee_Master_Raw!$1:$1048576,9,FALSE)</f>
        <v>MBA</v>
      </c>
      <c r="J1024" s="3">
        <f>VLOOKUP(A1024,Employee_Master_Raw!$1:$1048576,10,FALSE)</f>
        <v>4</v>
      </c>
      <c r="K1024" t="str">
        <f>VLOOKUP(A1024,Employee_Master_Raw!$1:$1048576,11,FALSE)</f>
        <v>Rahul Nair</v>
      </c>
      <c r="L1024" s="10">
        <f>VLOOKUP(A1024,HR_Metrics_Raw!$1:$1048576,2,FALSE)</f>
        <v>142025</v>
      </c>
      <c r="M1024" s="3">
        <f>VLOOKUP(A1024,HR_Metrics_Raw!$1:$1048576,3,FALSE)</f>
        <v>5</v>
      </c>
      <c r="N1024" s="3">
        <f>VLOOKUP(A1024,HR_Metrics_Raw!$1:$1048576,4,FALSE)</f>
        <v>1</v>
      </c>
      <c r="O1024" s="12">
        <f>VLOOKUP(A1024,HR_Metrics_Raw!$1:$1048576,5,FALSE)</f>
        <v>1</v>
      </c>
      <c r="P1024" s="3">
        <f>VLOOKUP(A1024,HR_Metrics_Raw!$1:$1048576,6,FALSE)</f>
        <v>5</v>
      </c>
      <c r="Q1024" t="str">
        <f>VLOOKUP(A1024,HR_Metrics_Raw!$1:$1048576,7,FALSE)</f>
        <v>Sick</v>
      </c>
      <c r="R1024" t="str">
        <f>VLOOKUP(A1024,HR_Metrics_Raw!$1:$1048576,8,FALSE)</f>
        <v>No</v>
      </c>
      <c r="S1024" s="3">
        <f>VLOOKUP(A1024,HR_Metrics_Raw!$1:$1048576,9,FALSE)</f>
        <v>75</v>
      </c>
      <c r="T1024" t="str">
        <f>VLOOKUP(A1024,HR_Metrics_Raw!$1:$1048576,10,FALSE)</f>
        <v>No</v>
      </c>
      <c r="U1024" t="str">
        <f>VLOOKUP(A1024,HR_Metrics_Raw!$1:$1048576,11,FALSE)</f>
        <v>No</v>
      </c>
    </row>
    <row r="1025" spans="1:21" x14ac:dyDescent="0.35">
      <c r="A1025" s="1" t="s">
        <v>438</v>
      </c>
      <c r="B1025" s="1" t="str">
        <f>VLOOKUP(Final_HR_Data!A1025,Employee_Master_Raw!$1:$1048576,2,FALSE)</f>
        <v>Neha Thomas</v>
      </c>
      <c r="C1025" s="1" t="str">
        <f>VLOOKUP(A1025,Employee_Master_Raw!$1:$1048576,3,FALSE)</f>
        <v>Male</v>
      </c>
      <c r="D1025" s="2">
        <f>VLOOKUP(A1025,Employee_Master_Raw!$1:$1048576,4,FALSE)</f>
        <v>45</v>
      </c>
      <c r="E1025" s="1" t="str">
        <f>VLOOKUP(A1025,Employee_Master_Raw!$1:$1048576,5,FALSE)</f>
        <v>Marketing</v>
      </c>
      <c r="F1025" s="1" t="str">
        <f>VLOOKUP(A1025,Employee_Master_Raw!$1:$1048576,6,FALSE)</f>
        <v>Executive</v>
      </c>
      <c r="G1025" s="1" t="str">
        <f>VLOOKUP(A1025,Employee_Master_Raw!$1:$1048576,7,FALSE)</f>
        <v>Mumbai</v>
      </c>
      <c r="H1025" s="6">
        <f>IF(VLOOKUP(A1025,Employee_Master_Raw!$1:$1048576,8,FALSE)=0,"",VLOOKUP(A1025,Employee_Master_Raw!$1:$1048576,8,FALSE))</f>
        <v>45901</v>
      </c>
      <c r="I1025" t="str">
        <f>VLOOKUP(A1025,Employee_Master_Raw!$1:$1048576,9,FALSE)</f>
        <v>MBA</v>
      </c>
      <c r="J1025" s="3">
        <f>VLOOKUP(A1025,Employee_Master_Raw!$1:$1048576,10,FALSE)</f>
        <v>19</v>
      </c>
      <c r="K1025" t="str">
        <f>VLOOKUP(A1025,Employee_Master_Raw!$1:$1048576,11,FALSE)</f>
        <v>Priya Sharma</v>
      </c>
      <c r="L1025" s="10">
        <f>VLOOKUP(A1025,HR_Metrics_Raw!$1:$1048576,2,FALSE)</f>
        <v>34747</v>
      </c>
      <c r="M1025" s="3">
        <f>VLOOKUP(A1025,HR_Metrics_Raw!$1:$1048576,3,FALSE)</f>
        <v>4</v>
      </c>
      <c r="N1025" s="3">
        <f>VLOOKUP(A1025,HR_Metrics_Raw!$1:$1048576,4,FALSE)</f>
        <v>7</v>
      </c>
      <c r="O1025" s="12">
        <f>VLOOKUP(A1025,HR_Metrics_Raw!$1:$1048576,5,FALSE)</f>
        <v>0.91900000000000004</v>
      </c>
      <c r="P1025" s="3">
        <f>VLOOKUP(A1025,HR_Metrics_Raw!$1:$1048576,6,FALSE)</f>
        <v>0</v>
      </c>
      <c r="Q1025" t="str">
        <f>VLOOKUP(A1025,HR_Metrics_Raw!$1:$1048576,7,FALSE)</f>
        <v>Earned</v>
      </c>
      <c r="R1025" t="str">
        <f>VLOOKUP(A1025,HR_Metrics_Raw!$1:$1048576,8,FALSE)</f>
        <v>Yes</v>
      </c>
      <c r="S1025" s="3">
        <f>VLOOKUP(A1025,HR_Metrics_Raw!$1:$1048576,9,FALSE)</f>
        <v>14</v>
      </c>
      <c r="T1025" t="str">
        <f>VLOOKUP(A1025,HR_Metrics_Raw!$1:$1048576,10,FALSE)</f>
        <v>Yes</v>
      </c>
      <c r="U1025" t="str">
        <f>VLOOKUP(A1025,HR_Metrics_Raw!$1:$1048576,11,FALSE)</f>
        <v>No</v>
      </c>
    </row>
    <row r="1026" spans="1:21" x14ac:dyDescent="0.35">
      <c r="A1026" s="1" t="s">
        <v>1273</v>
      </c>
      <c r="B1026" s="1" t="str">
        <f>VLOOKUP(Final_HR_Data!A1026,Employee_Master_Raw!$1:$1048576,2,FALSE)</f>
        <v>Kiran Patel</v>
      </c>
      <c r="C1026" s="1" t="str">
        <f>VLOOKUP(A1026,Employee_Master_Raw!$1:$1048576,3,FALSE)</f>
        <v>Male</v>
      </c>
      <c r="D1026" s="2">
        <f>VLOOKUP(A1026,Employee_Master_Raw!$1:$1048576,4,FALSE)</f>
        <v>46</v>
      </c>
      <c r="E1026" s="1" t="str">
        <f>VLOOKUP(A1026,Employee_Master_Raw!$1:$1048576,5,FALSE)</f>
        <v>Customer Support</v>
      </c>
      <c r="F1026" s="1" t="str">
        <f>VLOOKUP(A1026,Employee_Master_Raw!$1:$1048576,6,FALSE)</f>
        <v>Executive</v>
      </c>
      <c r="G1026" s="1" t="str">
        <f>VLOOKUP(A1026,Employee_Master_Raw!$1:$1048576,7,FALSE)</f>
        <v>Delhi</v>
      </c>
      <c r="H1026" s="6">
        <f>IF(VLOOKUP(A1026,Employee_Master_Raw!$1:$1048576,8,FALSE)=0,"",VLOOKUP(A1026,Employee_Master_Raw!$1:$1048576,8,FALSE))</f>
        <v>44672</v>
      </c>
      <c r="I1026" t="str">
        <f>VLOOKUP(A1026,Employee_Master_Raw!$1:$1048576,9,FALSE)</f>
        <v>MBA</v>
      </c>
      <c r="J1026" s="3">
        <f>VLOOKUP(A1026,Employee_Master_Raw!$1:$1048576,10,FALSE)</f>
        <v>20</v>
      </c>
      <c r="K1026" t="str">
        <f>VLOOKUP(A1026,Employee_Master_Raw!$1:$1048576,11,FALSE)</f>
        <v>Sneha Thomas</v>
      </c>
      <c r="L1026" s="10">
        <f>VLOOKUP(A1026,HR_Metrics_Raw!$1:$1048576,2,FALSE)</f>
        <v>74870</v>
      </c>
      <c r="M1026" s="3">
        <f>VLOOKUP(A1026,HR_Metrics_Raw!$1:$1048576,3,FALSE)</f>
        <v>1</v>
      </c>
      <c r="N1026" s="3">
        <f>VLOOKUP(A1026,HR_Metrics_Raw!$1:$1048576,4,FALSE)</f>
        <v>2</v>
      </c>
      <c r="O1026" s="12">
        <f>VLOOKUP(A1026,HR_Metrics_Raw!$1:$1048576,5,FALSE)</f>
        <v>0.8640000000000001</v>
      </c>
      <c r="P1026" s="3">
        <f>VLOOKUP(A1026,HR_Metrics_Raw!$1:$1048576,6,FALSE)</f>
        <v>8</v>
      </c>
      <c r="Q1026" t="str">
        <f>VLOOKUP(A1026,HR_Metrics_Raw!$1:$1048576,7,FALSE)</f>
        <v>Maternity/Paternity</v>
      </c>
      <c r="R1026" t="str">
        <f>VLOOKUP(A1026,HR_Metrics_Raw!$1:$1048576,8,FALSE)</f>
        <v>Yes</v>
      </c>
      <c r="S1026" s="3">
        <f>VLOOKUP(A1026,HR_Metrics_Raw!$1:$1048576,9,FALSE)</f>
        <v>69</v>
      </c>
      <c r="T1026" t="str">
        <f>VLOOKUP(A1026,HR_Metrics_Raw!$1:$1048576,10,FALSE)</f>
        <v>No</v>
      </c>
      <c r="U1026" t="str">
        <f>VLOOKUP(A1026,HR_Metrics_Raw!$1:$1048576,11,FALSE)</f>
        <v>No</v>
      </c>
    </row>
    <row r="1027" spans="1:21" x14ac:dyDescent="0.35">
      <c r="A1027" s="1" t="s">
        <v>1969</v>
      </c>
      <c r="B1027" s="1" t="str">
        <f>VLOOKUP(Final_HR_Data!A1027,Employee_Master_Raw!$1:$1048576,2,FALSE)</f>
        <v>Ananya Sharma</v>
      </c>
      <c r="C1027" s="1" t="str">
        <f>VLOOKUP(A1027,Employee_Master_Raw!$1:$1048576,3,FALSE)</f>
        <v>Male</v>
      </c>
      <c r="D1027" s="2">
        <f>VLOOKUP(A1027,Employee_Master_Raw!$1:$1048576,4,FALSE)</f>
        <v>48</v>
      </c>
      <c r="E1027" s="1" t="str">
        <f>VLOOKUP(A1027,Employee_Master_Raw!$1:$1048576,5,FALSE)</f>
        <v>HR</v>
      </c>
      <c r="F1027" s="1" t="str">
        <f>VLOOKUP(A1027,Employee_Master_Raw!$1:$1048576,6,FALSE)</f>
        <v>Manager</v>
      </c>
      <c r="G1027" s="1" t="str">
        <f>VLOOKUP(A1027,Employee_Master_Raw!$1:$1048576,7,FALSE)</f>
        <v>Bangalore</v>
      </c>
      <c r="H1027" s="6">
        <f>IF(VLOOKUP(A1027,Employee_Master_Raw!$1:$1048576,8,FALSE)=0,"",VLOOKUP(A1027,Employee_Master_Raw!$1:$1048576,8,FALSE))</f>
        <v>43399</v>
      </c>
      <c r="I1027" t="str">
        <f>VLOOKUP(A1027,Employee_Master_Raw!$1:$1048576,9,FALSE)</f>
        <v>MCA</v>
      </c>
      <c r="J1027" s="3">
        <f>VLOOKUP(A1027,Employee_Master_Raw!$1:$1048576,10,FALSE)</f>
        <v>1</v>
      </c>
      <c r="K1027" t="str">
        <f>VLOOKUP(A1027,Employee_Master_Raw!$1:$1048576,11,FALSE)</f>
        <v>Sneha Thomas</v>
      </c>
      <c r="L1027" s="10">
        <f>VLOOKUP(A1027,HR_Metrics_Raw!$1:$1048576,2,FALSE)</f>
        <v>52153</v>
      </c>
      <c r="M1027" s="3">
        <f>VLOOKUP(A1027,HR_Metrics_Raw!$1:$1048576,3,FALSE)</f>
        <v>1</v>
      </c>
      <c r="N1027" s="3">
        <f>VLOOKUP(A1027,HR_Metrics_Raw!$1:$1048576,4,FALSE)</f>
        <v>10</v>
      </c>
      <c r="O1027" s="12">
        <f>VLOOKUP(A1027,HR_Metrics_Raw!$1:$1048576,5,FALSE)</f>
        <v>0.93700000000000006</v>
      </c>
      <c r="P1027" s="3">
        <f>VLOOKUP(A1027,HR_Metrics_Raw!$1:$1048576,6,FALSE)</f>
        <v>20</v>
      </c>
      <c r="Q1027" t="str">
        <f>VLOOKUP(A1027,HR_Metrics_Raw!$1:$1048576,7,FALSE)</f>
        <v>Sick</v>
      </c>
      <c r="R1027" t="str">
        <f>VLOOKUP(A1027,HR_Metrics_Raw!$1:$1048576,8,FALSE)</f>
        <v>No</v>
      </c>
      <c r="S1027" s="3">
        <f>VLOOKUP(A1027,HR_Metrics_Raw!$1:$1048576,9,FALSE)</f>
        <v>9</v>
      </c>
      <c r="T1027" t="str">
        <f>VLOOKUP(A1027,HR_Metrics_Raw!$1:$1048576,10,FALSE)</f>
        <v>No</v>
      </c>
      <c r="U1027" t="str">
        <f>VLOOKUP(A1027,HR_Metrics_Raw!$1:$1048576,11,FALSE)</f>
        <v>Yes</v>
      </c>
    </row>
    <row r="1028" spans="1:21" x14ac:dyDescent="0.35">
      <c r="A1028" s="1" t="s">
        <v>990</v>
      </c>
      <c r="B1028" s="1" t="str">
        <f>VLOOKUP(Final_HR_Data!A1028,Employee_Master_Raw!$1:$1048576,2,FALSE)</f>
        <v>Priya Menon</v>
      </c>
      <c r="C1028" s="1" t="str">
        <f>VLOOKUP(A1028,Employee_Master_Raw!$1:$1048576,3,FALSE)</f>
        <v>Female</v>
      </c>
      <c r="D1028" s="2">
        <f>VLOOKUP(A1028,Employee_Master_Raw!$1:$1048576,4,FALSE)</f>
        <v>37</v>
      </c>
      <c r="E1028" s="1" t="str">
        <f>VLOOKUP(A1028,Employee_Master_Raw!$1:$1048576,5,FALSE)</f>
        <v>Sales</v>
      </c>
      <c r="F1028" s="1" t="str">
        <f>VLOOKUP(A1028,Employee_Master_Raw!$1:$1048576,6,FALSE)</f>
        <v>Manager</v>
      </c>
      <c r="G1028" s="1" t="str">
        <f>VLOOKUP(A1028,Employee_Master_Raw!$1:$1048576,7,FALSE)</f>
        <v>Pune</v>
      </c>
      <c r="H1028" s="6">
        <f>IF(VLOOKUP(A1028,Employee_Master_Raw!$1:$1048576,8,FALSE)=0,"",VLOOKUP(A1028,Employee_Master_Raw!$1:$1048576,8,FALSE))</f>
        <v>43545</v>
      </c>
      <c r="I1028" t="str">
        <f>VLOOKUP(A1028,Employee_Master_Raw!$1:$1048576,9,FALSE)</f>
        <v>MCA</v>
      </c>
      <c r="J1028" s="3">
        <f>VLOOKUP(A1028,Employee_Master_Raw!$1:$1048576,10,FALSE)</f>
        <v>9</v>
      </c>
      <c r="K1028" t="str">
        <f>VLOOKUP(A1028,Employee_Master_Raw!$1:$1048576,11,FALSE)</f>
        <v>Rahul Nair</v>
      </c>
      <c r="L1028" s="10">
        <f>VLOOKUP(A1028,HR_Metrics_Raw!$1:$1048576,2,FALSE)</f>
        <v>161667</v>
      </c>
      <c r="M1028" s="3">
        <f>VLOOKUP(A1028,HR_Metrics_Raw!$1:$1048576,3,FALSE)</f>
        <v>1</v>
      </c>
      <c r="N1028" s="3">
        <f>VLOOKUP(A1028,HR_Metrics_Raw!$1:$1048576,4,FALSE)</f>
        <v>1</v>
      </c>
      <c r="O1028" s="12">
        <f>VLOOKUP(A1028,HR_Metrics_Raw!$1:$1048576,5,FALSE)</f>
        <v>0.83299999999999996</v>
      </c>
      <c r="P1028" s="3">
        <f>VLOOKUP(A1028,HR_Metrics_Raw!$1:$1048576,6,FALSE)</f>
        <v>6</v>
      </c>
      <c r="Q1028" t="str">
        <f>VLOOKUP(A1028,HR_Metrics_Raw!$1:$1048576,7,FALSE)</f>
        <v>Unpaid</v>
      </c>
      <c r="R1028" t="str">
        <f>VLOOKUP(A1028,HR_Metrics_Raw!$1:$1048576,8,FALSE)</f>
        <v>No</v>
      </c>
      <c r="S1028" s="3">
        <f>VLOOKUP(A1028,HR_Metrics_Raw!$1:$1048576,9,FALSE)</f>
        <v>32</v>
      </c>
      <c r="T1028" t="str">
        <f>VLOOKUP(A1028,HR_Metrics_Raw!$1:$1048576,10,FALSE)</f>
        <v>No</v>
      </c>
      <c r="U1028" t="str">
        <f>VLOOKUP(A1028,HR_Metrics_Raw!$1:$1048576,11,FALSE)</f>
        <v>No</v>
      </c>
    </row>
    <row r="1029" spans="1:21" x14ac:dyDescent="0.35">
      <c r="A1029" s="1" t="s">
        <v>1181</v>
      </c>
      <c r="B1029" s="1" t="str">
        <f>VLOOKUP(Final_HR_Data!A1029,Employee_Master_Raw!$1:$1048576,2,FALSE)</f>
        <v>Rahul Kumar</v>
      </c>
      <c r="C1029" s="1" t="str">
        <f>VLOOKUP(A1029,Employee_Master_Raw!$1:$1048576,3,FALSE)</f>
        <v>Female</v>
      </c>
      <c r="D1029" s="2">
        <f>VLOOKUP(A1029,Employee_Master_Raw!$1:$1048576,4,FALSE)</f>
        <v>56</v>
      </c>
      <c r="E1029" s="1" t="str">
        <f>VLOOKUP(A1029,Employee_Master_Raw!$1:$1048576,5,FALSE)</f>
        <v>Operations</v>
      </c>
      <c r="F1029" s="1" t="str">
        <f>VLOOKUP(A1029,Employee_Master_Raw!$1:$1048576,6,FALSE)</f>
        <v>Specialist</v>
      </c>
      <c r="G1029" s="1" t="str">
        <f>VLOOKUP(A1029,Employee_Master_Raw!$1:$1048576,7,FALSE)</f>
        <v>Mumbai</v>
      </c>
      <c r="H1029" s="6">
        <f>IF(VLOOKUP(A1029,Employee_Master_Raw!$1:$1048576,8,FALSE)=0,"",VLOOKUP(A1029,Employee_Master_Raw!$1:$1048576,8,FALSE))</f>
        <v>45344</v>
      </c>
      <c r="I1029" t="str">
        <f>VLOOKUP(A1029,Employee_Master_Raw!$1:$1048576,9,FALSE)</f>
        <v>Bachelor's</v>
      </c>
      <c r="J1029" s="3">
        <f>VLOOKUP(A1029,Employee_Master_Raw!$1:$1048576,10,FALSE)</f>
        <v>20</v>
      </c>
      <c r="K1029" t="str">
        <f>VLOOKUP(A1029,Employee_Master_Raw!$1:$1048576,11,FALSE)</f>
        <v>Rahul Nair</v>
      </c>
      <c r="L1029" s="10">
        <f>VLOOKUP(A1029,HR_Metrics_Raw!$1:$1048576,2,FALSE)</f>
        <v>171402</v>
      </c>
      <c r="M1029" s="3">
        <f>VLOOKUP(A1029,HR_Metrics_Raw!$1:$1048576,3,FALSE)</f>
        <v>2</v>
      </c>
      <c r="N1029" s="3">
        <f>VLOOKUP(A1029,HR_Metrics_Raw!$1:$1048576,4,FALSE)</f>
        <v>2</v>
      </c>
      <c r="O1029" s="12">
        <f>VLOOKUP(A1029,HR_Metrics_Raw!$1:$1048576,5,FALSE)</f>
        <v>0.875</v>
      </c>
      <c r="P1029" s="3">
        <f>VLOOKUP(A1029,HR_Metrics_Raw!$1:$1048576,6,FALSE)</f>
        <v>19</v>
      </c>
      <c r="Q1029" t="str">
        <f>VLOOKUP(A1029,HR_Metrics_Raw!$1:$1048576,7,FALSE)</f>
        <v>Maternity/Paternity</v>
      </c>
      <c r="R1029" t="str">
        <f>VLOOKUP(A1029,HR_Metrics_Raw!$1:$1048576,8,FALSE)</f>
        <v>No</v>
      </c>
      <c r="S1029" s="3">
        <f>VLOOKUP(A1029,HR_Metrics_Raw!$1:$1048576,9,FALSE)</f>
        <v>76</v>
      </c>
      <c r="T1029" t="str">
        <f>VLOOKUP(A1029,HR_Metrics_Raw!$1:$1048576,10,FALSE)</f>
        <v>Yes</v>
      </c>
      <c r="U1029" t="str">
        <f>VLOOKUP(A1029,HR_Metrics_Raw!$1:$1048576,11,FALSE)</f>
        <v>No</v>
      </c>
    </row>
    <row r="1030" spans="1:21" x14ac:dyDescent="0.35">
      <c r="A1030" s="1" t="s">
        <v>2574</v>
      </c>
      <c r="B1030" s="1" t="str">
        <f>VLOOKUP(Final_HR_Data!A1030,Employee_Master_Raw!$1:$1048576,2,FALSE)</f>
        <v>Rahul Kumar</v>
      </c>
      <c r="C1030" s="1" t="str">
        <f>VLOOKUP(A1030,Employee_Master_Raw!$1:$1048576,3,FALSE)</f>
        <v>Male</v>
      </c>
      <c r="D1030" s="2">
        <f>VLOOKUP(A1030,Employee_Master_Raw!$1:$1048576,4,FALSE)</f>
        <v>38</v>
      </c>
      <c r="E1030" s="1" t="str">
        <f>VLOOKUP(A1030,Employee_Master_Raw!$1:$1048576,5,FALSE)</f>
        <v>Marketing</v>
      </c>
      <c r="F1030" s="1" t="str">
        <f>VLOOKUP(A1030,Employee_Master_Raw!$1:$1048576,6,FALSE)</f>
        <v>Analyst</v>
      </c>
      <c r="G1030" s="1" t="str">
        <f>VLOOKUP(A1030,Employee_Master_Raw!$1:$1048576,7,FALSE)</f>
        <v>Delhi</v>
      </c>
      <c r="H1030" s="6">
        <f>IF(VLOOKUP(A1030,Employee_Master_Raw!$1:$1048576,8,FALSE)=0,"",VLOOKUP(A1030,Employee_Master_Raw!$1:$1048576,8,FALSE))</f>
        <v>43637</v>
      </c>
      <c r="I1030" t="str">
        <f>VLOOKUP(A1030,Employee_Master_Raw!$1:$1048576,9,FALSE)</f>
        <v>MCA</v>
      </c>
      <c r="J1030" s="3">
        <f>VLOOKUP(A1030,Employee_Master_Raw!$1:$1048576,10,FALSE)</f>
        <v>13</v>
      </c>
      <c r="K1030" t="str">
        <f>VLOOKUP(A1030,Employee_Master_Raw!$1:$1048576,11,FALSE)</f>
        <v>Sneha Thomas</v>
      </c>
      <c r="L1030" s="10">
        <f>VLOOKUP(A1030,HR_Metrics_Raw!$1:$1048576,2,FALSE)</f>
        <v>95296</v>
      </c>
      <c r="M1030" s="3">
        <f>VLOOKUP(A1030,HR_Metrics_Raw!$1:$1048576,3,FALSE)</f>
        <v>1</v>
      </c>
      <c r="N1030" s="3">
        <f>VLOOKUP(A1030,HR_Metrics_Raw!$1:$1048576,4,FALSE)</f>
        <v>3</v>
      </c>
      <c r="O1030" s="12">
        <f>VLOOKUP(A1030,HR_Metrics_Raw!$1:$1048576,5,FALSE)</f>
        <v>0.84900000000000009</v>
      </c>
      <c r="P1030" s="3">
        <f>VLOOKUP(A1030,HR_Metrics_Raw!$1:$1048576,6,FALSE)</f>
        <v>9</v>
      </c>
      <c r="Q1030" t="str">
        <f>VLOOKUP(A1030,HR_Metrics_Raw!$1:$1048576,7,FALSE)</f>
        <v>Casual</v>
      </c>
      <c r="R1030" t="str">
        <f>VLOOKUP(A1030,HR_Metrics_Raw!$1:$1048576,8,FALSE)</f>
        <v>Yes</v>
      </c>
      <c r="S1030" s="3">
        <f>VLOOKUP(A1030,HR_Metrics_Raw!$1:$1048576,9,FALSE)</f>
        <v>55</v>
      </c>
      <c r="T1030" t="str">
        <f>VLOOKUP(A1030,HR_Metrics_Raw!$1:$1048576,10,FALSE)</f>
        <v>Yes</v>
      </c>
      <c r="U1030" t="str">
        <f>VLOOKUP(A1030,HR_Metrics_Raw!$1:$1048576,11,FALSE)</f>
        <v>No</v>
      </c>
    </row>
    <row r="1031" spans="1:21" x14ac:dyDescent="0.35">
      <c r="A1031" s="1" t="s">
        <v>2452</v>
      </c>
      <c r="B1031" s="1" t="str">
        <f>VLOOKUP(Final_HR_Data!A1031,Employee_Master_Raw!$1:$1048576,2,FALSE)</f>
        <v>Sneha Iyer</v>
      </c>
      <c r="C1031" s="1" t="str">
        <f>VLOOKUP(A1031,Employee_Master_Raw!$1:$1048576,3,FALSE)</f>
        <v>Female</v>
      </c>
      <c r="D1031" s="2">
        <f>VLOOKUP(A1031,Employee_Master_Raw!$1:$1048576,4,FALSE)</f>
        <v>41</v>
      </c>
      <c r="E1031" s="1" t="str">
        <f>VLOOKUP(A1031,Employee_Master_Raw!$1:$1048576,5,FALSE)</f>
        <v>IT</v>
      </c>
      <c r="F1031" s="1" t="str">
        <f>VLOOKUP(A1031,Employee_Master_Raw!$1:$1048576,6,FALSE)</f>
        <v>Analyst</v>
      </c>
      <c r="G1031" s="1" t="str">
        <f>VLOOKUP(A1031,Employee_Master_Raw!$1:$1048576,7,FALSE)</f>
        <v>Chennai</v>
      </c>
      <c r="H1031" s="6">
        <f>IF(VLOOKUP(A1031,Employee_Master_Raw!$1:$1048576,8,FALSE)=0,"",VLOOKUP(A1031,Employee_Master_Raw!$1:$1048576,8,FALSE))</f>
        <v>43920</v>
      </c>
      <c r="I1031" t="str">
        <f>VLOOKUP(A1031,Employee_Master_Raw!$1:$1048576,9,FALSE)</f>
        <v>Bachelor's</v>
      </c>
      <c r="J1031" s="3">
        <f>VLOOKUP(A1031,Employee_Master_Raw!$1:$1048576,10,FALSE)</f>
        <v>10</v>
      </c>
      <c r="K1031" t="str">
        <f>VLOOKUP(A1031,Employee_Master_Raw!$1:$1048576,11,FALSE)</f>
        <v>Sneha Thomas</v>
      </c>
      <c r="L1031" s="10">
        <f>VLOOKUP(A1031,HR_Metrics_Raw!$1:$1048576,2,FALSE)</f>
        <v>68316</v>
      </c>
      <c r="M1031" s="3">
        <f>VLOOKUP(A1031,HR_Metrics_Raw!$1:$1048576,3,FALSE)</f>
        <v>2</v>
      </c>
      <c r="N1031" s="3">
        <f>VLOOKUP(A1031,HR_Metrics_Raw!$1:$1048576,4,FALSE)</f>
        <v>10</v>
      </c>
      <c r="O1031" s="12">
        <f>VLOOKUP(A1031,HR_Metrics_Raw!$1:$1048576,5,FALSE)</f>
        <v>0.90099999999999991</v>
      </c>
      <c r="P1031" s="3">
        <f>VLOOKUP(A1031,HR_Metrics_Raw!$1:$1048576,6,FALSE)</f>
        <v>1</v>
      </c>
      <c r="Q1031" t="str">
        <f>VLOOKUP(A1031,HR_Metrics_Raw!$1:$1048576,7,FALSE)</f>
        <v>Maternity/Paternity</v>
      </c>
      <c r="R1031" t="str">
        <f>VLOOKUP(A1031,HR_Metrics_Raw!$1:$1048576,8,FALSE)</f>
        <v>No</v>
      </c>
      <c r="S1031" s="3">
        <f>VLOOKUP(A1031,HR_Metrics_Raw!$1:$1048576,9,FALSE)</f>
        <v>65</v>
      </c>
      <c r="T1031" t="str">
        <f>VLOOKUP(A1031,HR_Metrics_Raw!$1:$1048576,10,FALSE)</f>
        <v>No</v>
      </c>
      <c r="U1031" t="str">
        <f>VLOOKUP(A1031,HR_Metrics_Raw!$1:$1048576,11,FALSE)</f>
        <v>Yes</v>
      </c>
    </row>
    <row r="1032" spans="1:21" x14ac:dyDescent="0.35">
      <c r="A1032" s="1" t="s">
        <v>770</v>
      </c>
      <c r="B1032" s="1" t="str">
        <f>VLOOKUP(Final_HR_Data!A1032,Employee_Master_Raw!$1:$1048576,2,FALSE)</f>
        <v>Sneha Iyer</v>
      </c>
      <c r="C1032" s="1" t="str">
        <f>VLOOKUP(A1032,Employee_Master_Raw!$1:$1048576,3,FALSE)</f>
        <v>Male</v>
      </c>
      <c r="D1032" s="2">
        <f>VLOOKUP(A1032,Employee_Master_Raw!$1:$1048576,4,FALSE)</f>
        <v>46</v>
      </c>
      <c r="E1032" s="1" t="str">
        <f>VLOOKUP(A1032,Employee_Master_Raw!$1:$1048576,5,FALSE)</f>
        <v>Marketing</v>
      </c>
      <c r="F1032" s="1" t="str">
        <f>VLOOKUP(A1032,Employee_Master_Raw!$1:$1048576,6,FALSE)</f>
        <v>Manager</v>
      </c>
      <c r="G1032" s="1" t="str">
        <f>VLOOKUP(A1032,Employee_Master_Raw!$1:$1048576,7,FALSE)</f>
        <v>Delhi</v>
      </c>
      <c r="H1032" s="6">
        <f>IF(VLOOKUP(A1032,Employee_Master_Raw!$1:$1048576,8,FALSE)=0,"",VLOOKUP(A1032,Employee_Master_Raw!$1:$1048576,8,FALSE))</f>
        <v>45037</v>
      </c>
      <c r="I1032" t="str">
        <f>VLOOKUP(A1032,Employee_Master_Raw!$1:$1048576,9,FALSE)</f>
        <v>Master's</v>
      </c>
      <c r="J1032" s="3">
        <f>VLOOKUP(A1032,Employee_Master_Raw!$1:$1048576,10,FALSE)</f>
        <v>12</v>
      </c>
      <c r="K1032" t="str">
        <f>VLOOKUP(A1032,Employee_Master_Raw!$1:$1048576,11,FALSE)</f>
        <v>Anil Menon</v>
      </c>
      <c r="L1032" s="10">
        <f>VLOOKUP(A1032,HR_Metrics_Raw!$1:$1048576,2,FALSE)</f>
        <v>91295</v>
      </c>
      <c r="M1032" s="3">
        <f>VLOOKUP(A1032,HR_Metrics_Raw!$1:$1048576,3,FALSE)</f>
        <v>4</v>
      </c>
      <c r="N1032" s="3">
        <f>VLOOKUP(A1032,HR_Metrics_Raw!$1:$1048576,4,FALSE)</f>
        <v>3</v>
      </c>
      <c r="O1032" s="12">
        <f>VLOOKUP(A1032,HR_Metrics_Raw!$1:$1048576,5,FALSE)</f>
        <v>0.81900000000000006</v>
      </c>
      <c r="P1032" s="3">
        <f>VLOOKUP(A1032,HR_Metrics_Raw!$1:$1048576,6,FALSE)</f>
        <v>12</v>
      </c>
      <c r="Q1032" t="str">
        <f>VLOOKUP(A1032,HR_Metrics_Raw!$1:$1048576,7,FALSE)</f>
        <v>Sick</v>
      </c>
      <c r="R1032" t="str">
        <f>VLOOKUP(A1032,HR_Metrics_Raw!$1:$1048576,8,FALSE)</f>
        <v>Yes</v>
      </c>
      <c r="S1032" s="3">
        <f>VLOOKUP(A1032,HR_Metrics_Raw!$1:$1048576,9,FALSE)</f>
        <v>18</v>
      </c>
      <c r="T1032" t="str">
        <f>VLOOKUP(A1032,HR_Metrics_Raw!$1:$1048576,10,FALSE)</f>
        <v>No</v>
      </c>
      <c r="U1032" t="str">
        <f>VLOOKUP(A1032,HR_Metrics_Raw!$1:$1048576,11,FALSE)</f>
        <v>Yes</v>
      </c>
    </row>
    <row r="1033" spans="1:21" x14ac:dyDescent="0.35">
      <c r="A1033" s="1" t="s">
        <v>2359</v>
      </c>
      <c r="B1033" s="1" t="str">
        <f>VLOOKUP(Final_HR_Data!A1033,Employee_Master_Raw!$1:$1048576,2,FALSE)</f>
        <v>Ananya Sharma</v>
      </c>
      <c r="C1033" s="1" t="str">
        <f>VLOOKUP(A1033,Employee_Master_Raw!$1:$1048576,3,FALSE)</f>
        <v>Male</v>
      </c>
      <c r="D1033" s="2">
        <f>VLOOKUP(A1033,Employee_Master_Raw!$1:$1048576,4,FALSE)</f>
        <v>41</v>
      </c>
      <c r="E1033" s="1" t="str">
        <f>VLOOKUP(A1033,Employee_Master_Raw!$1:$1048576,5,FALSE)</f>
        <v>HR</v>
      </c>
      <c r="F1033" s="1" t="str">
        <f>VLOOKUP(A1033,Employee_Master_Raw!$1:$1048576,6,FALSE)</f>
        <v>Specialist</v>
      </c>
      <c r="G1033" s="1" t="str">
        <f>VLOOKUP(A1033,Employee_Master_Raw!$1:$1048576,7,FALSE)</f>
        <v>Chennai</v>
      </c>
      <c r="H1033" s="6">
        <f>IF(VLOOKUP(A1033,Employee_Master_Raw!$1:$1048576,8,FALSE)=0,"",VLOOKUP(A1033,Employee_Master_Raw!$1:$1048576,8,FALSE))</f>
        <v>42954</v>
      </c>
      <c r="I1033" t="str">
        <f>VLOOKUP(A1033,Employee_Master_Raw!$1:$1048576,9,FALSE)</f>
        <v>MBA</v>
      </c>
      <c r="J1033" s="3">
        <f>VLOOKUP(A1033,Employee_Master_Raw!$1:$1048576,10,FALSE)</f>
        <v>19</v>
      </c>
      <c r="K1033" t="str">
        <f>VLOOKUP(A1033,Employee_Master_Raw!$1:$1048576,11,FALSE)</f>
        <v>Anil Menon</v>
      </c>
      <c r="L1033" s="10">
        <f>VLOOKUP(A1033,HR_Metrics_Raw!$1:$1048576,2,FALSE)</f>
        <v>177165</v>
      </c>
      <c r="M1033" s="3">
        <f>VLOOKUP(A1033,HR_Metrics_Raw!$1:$1048576,3,FALSE)</f>
        <v>2</v>
      </c>
      <c r="N1033" s="3">
        <f>VLOOKUP(A1033,HR_Metrics_Raw!$1:$1048576,4,FALSE)</f>
        <v>5</v>
      </c>
      <c r="O1033" s="12">
        <f>VLOOKUP(A1033,HR_Metrics_Raw!$1:$1048576,5,FALSE)</f>
        <v>0.998</v>
      </c>
      <c r="P1033" s="3">
        <f>VLOOKUP(A1033,HR_Metrics_Raw!$1:$1048576,6,FALSE)</f>
        <v>22</v>
      </c>
      <c r="Q1033" t="str">
        <f>VLOOKUP(A1033,HR_Metrics_Raw!$1:$1048576,7,FALSE)</f>
        <v>Unpaid</v>
      </c>
      <c r="R1033" t="str">
        <f>VLOOKUP(A1033,HR_Metrics_Raw!$1:$1048576,8,FALSE)</f>
        <v>Yes</v>
      </c>
      <c r="S1033" s="3">
        <f>VLOOKUP(A1033,HR_Metrics_Raw!$1:$1048576,9,FALSE)</f>
        <v>34</v>
      </c>
      <c r="T1033" t="str">
        <f>VLOOKUP(A1033,HR_Metrics_Raw!$1:$1048576,10,FALSE)</f>
        <v>No</v>
      </c>
      <c r="U1033" t="str">
        <f>VLOOKUP(A1033,HR_Metrics_Raw!$1:$1048576,11,FALSE)</f>
        <v>Yes</v>
      </c>
    </row>
    <row r="1034" spans="1:21" x14ac:dyDescent="0.35">
      <c r="A1034" s="1" t="s">
        <v>2869</v>
      </c>
      <c r="B1034" s="1" t="str">
        <f>VLOOKUP(Final_HR_Data!A1034,Employee_Master_Raw!$1:$1048576,2,FALSE)</f>
        <v>Rahul Kumar</v>
      </c>
      <c r="C1034" s="1" t="str">
        <f>VLOOKUP(A1034,Employee_Master_Raw!$1:$1048576,3,FALSE)</f>
        <v>Male</v>
      </c>
      <c r="D1034" s="2">
        <f>VLOOKUP(A1034,Employee_Master_Raw!$1:$1048576,4,FALSE)</f>
        <v>43</v>
      </c>
      <c r="E1034" s="1" t="str">
        <f>VLOOKUP(A1034,Employee_Master_Raw!$1:$1048576,5,FALSE)</f>
        <v>Finance</v>
      </c>
      <c r="F1034" s="1" t="str">
        <f>VLOOKUP(A1034,Employee_Master_Raw!$1:$1048576,6,FALSE)</f>
        <v>Specialist</v>
      </c>
      <c r="G1034" s="1" t="str">
        <f>VLOOKUP(A1034,Employee_Master_Raw!$1:$1048576,7,FALSE)</f>
        <v>Pune</v>
      </c>
      <c r="H1034" s="6">
        <f>IF(VLOOKUP(A1034,Employee_Master_Raw!$1:$1048576,8,FALSE)=0,"",VLOOKUP(A1034,Employee_Master_Raw!$1:$1048576,8,FALSE))</f>
        <v>45330</v>
      </c>
      <c r="I1034" t="str">
        <f>VLOOKUP(A1034,Employee_Master_Raw!$1:$1048576,9,FALSE)</f>
        <v>Bachelor's</v>
      </c>
      <c r="J1034" s="3">
        <f>VLOOKUP(A1034,Employee_Master_Raw!$1:$1048576,10,FALSE)</f>
        <v>8</v>
      </c>
      <c r="K1034" t="str">
        <f>VLOOKUP(A1034,Employee_Master_Raw!$1:$1048576,11,FALSE)</f>
        <v>Anil Menon</v>
      </c>
      <c r="L1034" s="10">
        <f>VLOOKUP(A1034,HR_Metrics_Raw!$1:$1048576,2,FALSE)</f>
        <v>132765</v>
      </c>
      <c r="M1034" s="3">
        <f>VLOOKUP(A1034,HR_Metrics_Raw!$1:$1048576,3,FALSE)</f>
        <v>3</v>
      </c>
      <c r="N1034" s="3">
        <f>VLOOKUP(A1034,HR_Metrics_Raw!$1:$1048576,4,FALSE)</f>
        <v>3</v>
      </c>
      <c r="O1034" s="12">
        <f>VLOOKUP(A1034,HR_Metrics_Raw!$1:$1048576,5,FALSE)</f>
        <v>0.85</v>
      </c>
      <c r="P1034" s="3">
        <f>VLOOKUP(A1034,HR_Metrics_Raw!$1:$1048576,6,FALSE)</f>
        <v>2</v>
      </c>
      <c r="Q1034" t="str">
        <f>VLOOKUP(A1034,HR_Metrics_Raw!$1:$1048576,7,FALSE)</f>
        <v>Casual</v>
      </c>
      <c r="R1034" t="str">
        <f>VLOOKUP(A1034,HR_Metrics_Raw!$1:$1048576,8,FALSE)</f>
        <v>No</v>
      </c>
      <c r="S1034" s="3">
        <f>VLOOKUP(A1034,HR_Metrics_Raw!$1:$1048576,9,FALSE)</f>
        <v>4</v>
      </c>
      <c r="T1034" t="str">
        <f>VLOOKUP(A1034,HR_Metrics_Raw!$1:$1048576,10,FALSE)</f>
        <v>No</v>
      </c>
      <c r="U1034" t="str">
        <f>VLOOKUP(A1034,HR_Metrics_Raw!$1:$1048576,11,FALSE)</f>
        <v>No</v>
      </c>
    </row>
    <row r="1035" spans="1:21" x14ac:dyDescent="0.35">
      <c r="A1035" s="1" t="s">
        <v>737</v>
      </c>
      <c r="B1035" s="1" t="str">
        <f>VLOOKUP(Final_HR_Data!A1035,Employee_Master_Raw!$1:$1048576,2,FALSE)</f>
        <v>Sneha Iyer</v>
      </c>
      <c r="C1035" s="1" t="str">
        <f>VLOOKUP(A1035,Employee_Master_Raw!$1:$1048576,3,FALSE)</f>
        <v>Male</v>
      </c>
      <c r="D1035" s="2">
        <f>VLOOKUP(A1035,Employee_Master_Raw!$1:$1048576,4,FALSE)</f>
        <v>52</v>
      </c>
      <c r="E1035" s="1" t="str">
        <f>VLOOKUP(A1035,Employee_Master_Raw!$1:$1048576,5,FALSE)</f>
        <v>Finance</v>
      </c>
      <c r="F1035" s="1" t="str">
        <f>VLOOKUP(A1035,Employee_Master_Raw!$1:$1048576,6,FALSE)</f>
        <v>Specialist</v>
      </c>
      <c r="G1035" s="1" t="str">
        <f>VLOOKUP(A1035,Employee_Master_Raw!$1:$1048576,7,FALSE)</f>
        <v>Bangalore</v>
      </c>
      <c r="H1035" s="6">
        <f>IF(VLOOKUP(A1035,Employee_Master_Raw!$1:$1048576,8,FALSE)=0,"",VLOOKUP(A1035,Employee_Master_Raw!$1:$1048576,8,FALSE))</f>
        <v>44948</v>
      </c>
      <c r="I1035" t="str">
        <f>VLOOKUP(A1035,Employee_Master_Raw!$1:$1048576,9,FALSE)</f>
        <v>Bachelor's</v>
      </c>
      <c r="J1035" s="3">
        <f>VLOOKUP(A1035,Employee_Master_Raw!$1:$1048576,10,FALSE)</f>
        <v>6</v>
      </c>
      <c r="K1035" t="str">
        <f>VLOOKUP(A1035,Employee_Master_Raw!$1:$1048576,11,FALSE)</f>
        <v>Rahul Nair</v>
      </c>
      <c r="L1035" s="10">
        <f>VLOOKUP(A1035,HR_Metrics_Raw!$1:$1048576,2,FALSE)</f>
        <v>150881</v>
      </c>
      <c r="M1035" s="3">
        <f>VLOOKUP(A1035,HR_Metrics_Raw!$1:$1048576,3,FALSE)</f>
        <v>1</v>
      </c>
      <c r="N1035" s="3">
        <f>VLOOKUP(A1035,HR_Metrics_Raw!$1:$1048576,4,FALSE)</f>
        <v>1</v>
      </c>
      <c r="O1035" s="12">
        <f>VLOOKUP(A1035,HR_Metrics_Raw!$1:$1048576,5,FALSE)</f>
        <v>0.81299999999999994</v>
      </c>
      <c r="P1035" s="3">
        <f>VLOOKUP(A1035,HR_Metrics_Raw!$1:$1048576,6,FALSE)</f>
        <v>28</v>
      </c>
      <c r="Q1035" t="str">
        <f>VLOOKUP(A1035,HR_Metrics_Raw!$1:$1048576,7,FALSE)</f>
        <v>Earned</v>
      </c>
      <c r="R1035" t="str">
        <f>VLOOKUP(A1035,HR_Metrics_Raw!$1:$1048576,8,FALSE)</f>
        <v>No</v>
      </c>
      <c r="S1035" s="3">
        <f>VLOOKUP(A1035,HR_Metrics_Raw!$1:$1048576,9,FALSE)</f>
        <v>31</v>
      </c>
      <c r="T1035" t="str">
        <f>VLOOKUP(A1035,HR_Metrics_Raw!$1:$1048576,10,FALSE)</f>
        <v>No</v>
      </c>
      <c r="U1035" t="str">
        <f>VLOOKUP(A1035,HR_Metrics_Raw!$1:$1048576,11,FALSE)</f>
        <v>No</v>
      </c>
    </row>
    <row r="1036" spans="1:21" x14ac:dyDescent="0.35">
      <c r="A1036" s="1" t="s">
        <v>1905</v>
      </c>
      <c r="B1036" s="1" t="str">
        <f>VLOOKUP(Final_HR_Data!A1036,Employee_Master_Raw!$1:$1048576,2,FALSE)</f>
        <v>Neha Thomas</v>
      </c>
      <c r="C1036" s="1" t="str">
        <f>VLOOKUP(A1036,Employee_Master_Raw!$1:$1048576,3,FALSE)</f>
        <v>Female</v>
      </c>
      <c r="D1036" s="2">
        <f>VLOOKUP(A1036,Employee_Master_Raw!$1:$1048576,4,FALSE)</f>
        <v>42</v>
      </c>
      <c r="E1036" s="1" t="str">
        <f>VLOOKUP(A1036,Employee_Master_Raw!$1:$1048576,5,FALSE)</f>
        <v>Marketing</v>
      </c>
      <c r="F1036" s="1" t="str">
        <f>VLOOKUP(A1036,Employee_Master_Raw!$1:$1048576,6,FALSE)</f>
        <v>Executive</v>
      </c>
      <c r="G1036" s="1" t="str">
        <f>VLOOKUP(A1036,Employee_Master_Raw!$1:$1048576,7,FALSE)</f>
        <v>Mumbai</v>
      </c>
      <c r="H1036" s="6">
        <f>IF(VLOOKUP(A1036,Employee_Master_Raw!$1:$1048576,8,FALSE)=0,"",VLOOKUP(A1036,Employee_Master_Raw!$1:$1048576,8,FALSE))</f>
        <v>44693</v>
      </c>
      <c r="I1036" t="str">
        <f>VLOOKUP(A1036,Employee_Master_Raw!$1:$1048576,9,FALSE)</f>
        <v>MBA</v>
      </c>
      <c r="J1036" s="3">
        <f>VLOOKUP(A1036,Employee_Master_Raw!$1:$1048576,10,FALSE)</f>
        <v>1</v>
      </c>
      <c r="K1036" t="str">
        <f>VLOOKUP(A1036,Employee_Master_Raw!$1:$1048576,11,FALSE)</f>
        <v>Anil Menon</v>
      </c>
      <c r="L1036" s="10">
        <f>VLOOKUP(A1036,HR_Metrics_Raw!$1:$1048576,2,FALSE)</f>
        <v>54989</v>
      </c>
      <c r="M1036" s="3">
        <f>VLOOKUP(A1036,HR_Metrics_Raw!$1:$1048576,3,FALSE)</f>
        <v>3</v>
      </c>
      <c r="N1036" s="3">
        <f>VLOOKUP(A1036,HR_Metrics_Raw!$1:$1048576,4,FALSE)</f>
        <v>4</v>
      </c>
      <c r="O1036" s="12">
        <f>VLOOKUP(A1036,HR_Metrics_Raw!$1:$1048576,5,FALSE)</f>
        <v>0.89700000000000002</v>
      </c>
      <c r="P1036" s="3">
        <f>VLOOKUP(A1036,HR_Metrics_Raw!$1:$1048576,6,FALSE)</f>
        <v>17</v>
      </c>
      <c r="Q1036" t="str">
        <f>VLOOKUP(A1036,HR_Metrics_Raw!$1:$1048576,7,FALSE)</f>
        <v>Casual</v>
      </c>
      <c r="R1036" t="str">
        <f>VLOOKUP(A1036,HR_Metrics_Raw!$1:$1048576,8,FALSE)</f>
        <v>No</v>
      </c>
      <c r="S1036" s="3">
        <f>VLOOKUP(A1036,HR_Metrics_Raw!$1:$1048576,9,FALSE)</f>
        <v>45</v>
      </c>
      <c r="T1036" t="str">
        <f>VLOOKUP(A1036,HR_Metrics_Raw!$1:$1048576,10,FALSE)</f>
        <v>No</v>
      </c>
      <c r="U1036" t="str">
        <f>VLOOKUP(A1036,HR_Metrics_Raw!$1:$1048576,11,FALSE)</f>
        <v>No</v>
      </c>
    </row>
    <row r="1037" spans="1:21" x14ac:dyDescent="0.35">
      <c r="A1037" s="1" t="s">
        <v>430</v>
      </c>
      <c r="B1037" s="1" t="str">
        <f>VLOOKUP(Final_HR_Data!A1037,Employee_Master_Raw!$1:$1048576,2,FALSE)</f>
        <v>Amit Das</v>
      </c>
      <c r="C1037" s="1" t="str">
        <f>VLOOKUP(A1037,Employee_Master_Raw!$1:$1048576,3,FALSE)</f>
        <v>Male</v>
      </c>
      <c r="D1037" s="2">
        <f>VLOOKUP(A1037,Employee_Master_Raw!$1:$1048576,4,FALSE)</f>
        <v>53</v>
      </c>
      <c r="E1037" s="1" t="str">
        <f>VLOOKUP(A1037,Employee_Master_Raw!$1:$1048576,5,FALSE)</f>
        <v>IT</v>
      </c>
      <c r="F1037" s="1" t="str">
        <f>VLOOKUP(A1037,Employee_Master_Raw!$1:$1048576,6,FALSE)</f>
        <v>Executive</v>
      </c>
      <c r="G1037" s="1" t="str">
        <f>VLOOKUP(A1037,Employee_Master_Raw!$1:$1048576,7,FALSE)</f>
        <v>Chennai</v>
      </c>
      <c r="H1037" s="6" t="str">
        <f>IF(VLOOKUP(A1037,Employee_Master_Raw!$1:$1048576,8,FALSE)=0,"",VLOOKUP(A1037,Employee_Master_Raw!$1:$1048576,8,FALSE))</f>
        <v/>
      </c>
      <c r="I1037" t="str">
        <f>VLOOKUP(A1037,Employee_Master_Raw!$1:$1048576,9,FALSE)</f>
        <v>MBA</v>
      </c>
      <c r="J1037" s="3">
        <f>VLOOKUP(A1037,Employee_Master_Raw!$1:$1048576,10,FALSE)</f>
        <v>13</v>
      </c>
      <c r="K1037" t="str">
        <f>VLOOKUP(A1037,Employee_Master_Raw!$1:$1048576,11,FALSE)</f>
        <v>Priya Sharma</v>
      </c>
      <c r="L1037" s="10">
        <f>VLOOKUP(A1037,HR_Metrics_Raw!$1:$1048576,2,FALSE)</f>
        <v>107608</v>
      </c>
      <c r="M1037" s="3">
        <f>VLOOKUP(A1037,HR_Metrics_Raw!$1:$1048576,3,FALSE)</f>
        <v>1</v>
      </c>
      <c r="N1037" s="3">
        <f>VLOOKUP(A1037,HR_Metrics_Raw!$1:$1048576,4,FALSE)</f>
        <v>4</v>
      </c>
      <c r="O1037" s="12">
        <f>VLOOKUP(A1037,HR_Metrics_Raw!$1:$1048576,5,FALSE)</f>
        <v>0.88400000000000001</v>
      </c>
      <c r="P1037" s="3">
        <f>VLOOKUP(A1037,HR_Metrics_Raw!$1:$1048576,6,FALSE)</f>
        <v>24</v>
      </c>
      <c r="Q1037" t="str">
        <f>VLOOKUP(A1037,HR_Metrics_Raw!$1:$1048576,7,FALSE)</f>
        <v>Unpaid</v>
      </c>
      <c r="R1037" t="str">
        <f>VLOOKUP(A1037,HR_Metrics_Raw!$1:$1048576,8,FALSE)</f>
        <v>Yes</v>
      </c>
      <c r="S1037" s="3">
        <f>VLOOKUP(A1037,HR_Metrics_Raw!$1:$1048576,9,FALSE)</f>
        <v>42</v>
      </c>
      <c r="T1037" t="str">
        <f>VLOOKUP(A1037,HR_Metrics_Raw!$1:$1048576,10,FALSE)</f>
        <v>No</v>
      </c>
      <c r="U1037" t="str">
        <f>VLOOKUP(A1037,HR_Metrics_Raw!$1:$1048576,11,FALSE)</f>
        <v>Yes</v>
      </c>
    </row>
    <row r="1038" spans="1:21" x14ac:dyDescent="0.35">
      <c r="A1038" s="1" t="s">
        <v>1601</v>
      </c>
      <c r="B1038" s="1" t="str">
        <f>VLOOKUP(Final_HR_Data!A1038,Employee_Master_Raw!$1:$1048576,2,FALSE)</f>
        <v>Kiran Patel</v>
      </c>
      <c r="C1038" s="1" t="str">
        <f>VLOOKUP(A1038,Employee_Master_Raw!$1:$1048576,3,FALSE)</f>
        <v>Male</v>
      </c>
      <c r="D1038" s="2">
        <f>VLOOKUP(A1038,Employee_Master_Raw!$1:$1048576,4,FALSE)</f>
        <v>32</v>
      </c>
      <c r="E1038" s="1" t="str">
        <f>VLOOKUP(A1038,Employee_Master_Raw!$1:$1048576,5,FALSE)</f>
        <v>IT</v>
      </c>
      <c r="F1038" s="1" t="str">
        <f>VLOOKUP(A1038,Employee_Master_Raw!$1:$1048576,6,FALSE)</f>
        <v>Manager</v>
      </c>
      <c r="G1038" s="1" t="str">
        <f>VLOOKUP(A1038,Employee_Master_Raw!$1:$1048576,7,FALSE)</f>
        <v>Kochi</v>
      </c>
      <c r="H1038" s="6" t="str">
        <f>IF(VLOOKUP(A1038,Employee_Master_Raw!$1:$1048576,8,FALSE)=0,"",VLOOKUP(A1038,Employee_Master_Raw!$1:$1048576,8,FALSE))</f>
        <v/>
      </c>
      <c r="I1038" t="str">
        <f>VLOOKUP(A1038,Employee_Master_Raw!$1:$1048576,9,FALSE)</f>
        <v>Bachelor's</v>
      </c>
      <c r="J1038" s="3">
        <f>VLOOKUP(A1038,Employee_Master_Raw!$1:$1048576,10,FALSE)</f>
        <v>5</v>
      </c>
      <c r="K1038">
        <f>VLOOKUP(A1038,Employee_Master_Raw!$1:$1048576,11,FALSE)</f>
        <v>0</v>
      </c>
      <c r="L1038" s="10">
        <f>VLOOKUP(A1038,HR_Metrics_Raw!$1:$1048576,2,FALSE)</f>
        <v>29274</v>
      </c>
      <c r="M1038" s="3">
        <f>VLOOKUP(A1038,HR_Metrics_Raw!$1:$1048576,3,FALSE)</f>
        <v>1</v>
      </c>
      <c r="N1038" s="3">
        <f>VLOOKUP(A1038,HR_Metrics_Raw!$1:$1048576,4,FALSE)</f>
        <v>2</v>
      </c>
      <c r="O1038" s="12">
        <f>VLOOKUP(A1038,HR_Metrics_Raw!$1:$1048576,5,FALSE)</f>
        <v>0.87599999999999989</v>
      </c>
      <c r="P1038" s="3">
        <f>VLOOKUP(A1038,HR_Metrics_Raw!$1:$1048576,6,FALSE)</f>
        <v>11</v>
      </c>
      <c r="Q1038" t="str">
        <f>VLOOKUP(A1038,HR_Metrics_Raw!$1:$1048576,7,FALSE)</f>
        <v>Earned</v>
      </c>
      <c r="R1038" t="str">
        <f>VLOOKUP(A1038,HR_Metrics_Raw!$1:$1048576,8,FALSE)</f>
        <v>No</v>
      </c>
      <c r="S1038" s="3">
        <f>VLOOKUP(A1038,HR_Metrics_Raw!$1:$1048576,9,FALSE)</f>
        <v>72</v>
      </c>
      <c r="T1038" t="str">
        <f>VLOOKUP(A1038,HR_Metrics_Raw!$1:$1048576,10,FALSE)</f>
        <v>No</v>
      </c>
      <c r="U1038" t="str">
        <f>VLOOKUP(A1038,HR_Metrics_Raw!$1:$1048576,11,FALSE)</f>
        <v>No</v>
      </c>
    </row>
    <row r="1039" spans="1:21" x14ac:dyDescent="0.35">
      <c r="A1039" s="1" t="s">
        <v>1104</v>
      </c>
      <c r="B1039" s="1" t="str">
        <f>VLOOKUP(Final_HR_Data!A1039,Employee_Master_Raw!$1:$1048576,2,FALSE)</f>
        <v>Arjun Nair</v>
      </c>
      <c r="C1039" s="1" t="str">
        <f>VLOOKUP(A1039,Employee_Master_Raw!$1:$1048576,3,FALSE)</f>
        <v>Female</v>
      </c>
      <c r="D1039" s="2">
        <f>VLOOKUP(A1039,Employee_Master_Raw!$1:$1048576,4,FALSE)</f>
        <v>47</v>
      </c>
      <c r="E1039" s="1" t="str">
        <f>VLOOKUP(A1039,Employee_Master_Raw!$1:$1048576,5,FALSE)</f>
        <v>IT</v>
      </c>
      <c r="F1039" s="1" t="str">
        <f>VLOOKUP(A1039,Employee_Master_Raw!$1:$1048576,6,FALSE)</f>
        <v>Developer</v>
      </c>
      <c r="G1039" s="1" t="str">
        <f>VLOOKUP(A1039,Employee_Master_Raw!$1:$1048576,7,FALSE)</f>
        <v>Mumbai</v>
      </c>
      <c r="H1039" s="6">
        <f>IF(VLOOKUP(A1039,Employee_Master_Raw!$1:$1048576,8,FALSE)=0,"",VLOOKUP(A1039,Employee_Master_Raw!$1:$1048576,8,FALSE))</f>
        <v>43835</v>
      </c>
      <c r="I1039" t="str">
        <f>VLOOKUP(A1039,Employee_Master_Raw!$1:$1048576,9,FALSE)</f>
        <v>MBA</v>
      </c>
      <c r="J1039" s="3">
        <f>VLOOKUP(A1039,Employee_Master_Raw!$1:$1048576,10,FALSE)</f>
        <v>2</v>
      </c>
      <c r="K1039" t="str">
        <f>VLOOKUP(A1039,Employee_Master_Raw!$1:$1048576,11,FALSE)</f>
        <v>Sneha Thomas</v>
      </c>
      <c r="L1039" s="10">
        <f>VLOOKUP(A1039,HR_Metrics_Raw!$1:$1048576,2,FALSE)</f>
        <v>172636</v>
      </c>
      <c r="M1039" s="3">
        <f>VLOOKUP(A1039,HR_Metrics_Raw!$1:$1048576,3,FALSE)</f>
        <v>3</v>
      </c>
      <c r="N1039" s="3">
        <f>VLOOKUP(A1039,HR_Metrics_Raw!$1:$1048576,4,FALSE)</f>
        <v>7</v>
      </c>
      <c r="O1039" s="12">
        <f>VLOOKUP(A1039,HR_Metrics_Raw!$1:$1048576,5,FALSE)</f>
        <v>0.92099999999999993</v>
      </c>
      <c r="P1039" s="3">
        <f>VLOOKUP(A1039,HR_Metrics_Raw!$1:$1048576,6,FALSE)</f>
        <v>16</v>
      </c>
      <c r="Q1039" t="str">
        <f>VLOOKUP(A1039,HR_Metrics_Raw!$1:$1048576,7,FALSE)</f>
        <v>Casual</v>
      </c>
      <c r="R1039" t="str">
        <f>VLOOKUP(A1039,HR_Metrics_Raw!$1:$1048576,8,FALSE)</f>
        <v>No</v>
      </c>
      <c r="S1039" s="3">
        <f>VLOOKUP(A1039,HR_Metrics_Raw!$1:$1048576,9,FALSE)</f>
        <v>54</v>
      </c>
      <c r="T1039" t="str">
        <f>VLOOKUP(A1039,HR_Metrics_Raw!$1:$1048576,10,FALSE)</f>
        <v>No</v>
      </c>
      <c r="U1039" t="str">
        <f>VLOOKUP(A1039,HR_Metrics_Raw!$1:$1048576,11,FALSE)</f>
        <v>No</v>
      </c>
    </row>
    <row r="1040" spans="1:21" x14ac:dyDescent="0.35">
      <c r="A1040" s="1" t="s">
        <v>1102</v>
      </c>
      <c r="B1040" s="1" t="str">
        <f>VLOOKUP(Final_HR_Data!A1040,Employee_Master_Raw!$1:$1048576,2,FALSE)</f>
        <v>Amit Das</v>
      </c>
      <c r="C1040" s="1" t="str">
        <f>VLOOKUP(A1040,Employee_Master_Raw!$1:$1048576,3,FALSE)</f>
        <v>Male</v>
      </c>
      <c r="D1040" s="2">
        <f>VLOOKUP(A1040,Employee_Master_Raw!$1:$1048576,4,FALSE)</f>
        <v>43</v>
      </c>
      <c r="E1040" s="1" t="str">
        <f>VLOOKUP(A1040,Employee_Master_Raw!$1:$1048576,5,FALSE)</f>
        <v>Marketing</v>
      </c>
      <c r="F1040" s="1" t="str">
        <f>VLOOKUP(A1040,Employee_Master_Raw!$1:$1048576,6,FALSE)</f>
        <v>Executive</v>
      </c>
      <c r="G1040" s="1" t="str">
        <f>VLOOKUP(A1040,Employee_Master_Raw!$1:$1048576,7,FALSE)</f>
        <v>Delhi</v>
      </c>
      <c r="H1040" s="6">
        <f>IF(VLOOKUP(A1040,Employee_Master_Raw!$1:$1048576,8,FALSE)=0,"",VLOOKUP(A1040,Employee_Master_Raw!$1:$1048576,8,FALSE))</f>
        <v>44695</v>
      </c>
      <c r="I1040" t="str">
        <f>VLOOKUP(A1040,Employee_Master_Raw!$1:$1048576,9,FALSE)</f>
        <v>Bachelor's</v>
      </c>
      <c r="J1040" s="3">
        <f>VLOOKUP(A1040,Employee_Master_Raw!$1:$1048576,10,FALSE)</f>
        <v>1</v>
      </c>
      <c r="K1040" t="str">
        <f>VLOOKUP(A1040,Employee_Master_Raw!$1:$1048576,11,FALSE)</f>
        <v>Rahul Nair</v>
      </c>
      <c r="L1040" s="10">
        <f>VLOOKUP(A1040,HR_Metrics_Raw!$1:$1048576,2,FALSE)</f>
        <v>173320</v>
      </c>
      <c r="M1040" s="3">
        <f>VLOOKUP(A1040,HR_Metrics_Raw!$1:$1048576,3,FALSE)</f>
        <v>1</v>
      </c>
      <c r="N1040" s="3">
        <f>VLOOKUP(A1040,HR_Metrics_Raw!$1:$1048576,4,FALSE)</f>
        <v>8</v>
      </c>
      <c r="O1040" s="12">
        <f>VLOOKUP(A1040,HR_Metrics_Raw!$1:$1048576,5,FALSE)</f>
        <v>0.92700000000000005</v>
      </c>
      <c r="P1040" s="3">
        <f>VLOOKUP(A1040,HR_Metrics_Raw!$1:$1048576,6,FALSE)</f>
        <v>19</v>
      </c>
      <c r="Q1040" t="str">
        <f>VLOOKUP(A1040,HR_Metrics_Raw!$1:$1048576,7,FALSE)</f>
        <v>Casual</v>
      </c>
      <c r="R1040" t="str">
        <f>VLOOKUP(A1040,HR_Metrics_Raw!$1:$1048576,8,FALSE)</f>
        <v>No</v>
      </c>
      <c r="S1040" s="3">
        <f>VLOOKUP(A1040,HR_Metrics_Raw!$1:$1048576,9,FALSE)</f>
        <v>40</v>
      </c>
      <c r="T1040" t="str">
        <f>VLOOKUP(A1040,HR_Metrics_Raw!$1:$1048576,10,FALSE)</f>
        <v>No</v>
      </c>
      <c r="U1040" t="str">
        <f>VLOOKUP(A1040,HR_Metrics_Raw!$1:$1048576,11,FALSE)</f>
        <v>No</v>
      </c>
    </row>
    <row r="1041" spans="1:21" x14ac:dyDescent="0.35">
      <c r="A1041" s="1" t="s">
        <v>357</v>
      </c>
      <c r="B1041" s="1" t="str">
        <f>VLOOKUP(Final_HR_Data!A1041,Employee_Master_Raw!$1:$1048576,2,FALSE)</f>
        <v>Priya Menon</v>
      </c>
      <c r="C1041" s="1" t="str">
        <f>VLOOKUP(A1041,Employee_Master_Raw!$1:$1048576,3,FALSE)</f>
        <v>Male</v>
      </c>
      <c r="D1041" s="2">
        <f>VLOOKUP(A1041,Employee_Master_Raw!$1:$1048576,4,FALSE)</f>
        <v>29</v>
      </c>
      <c r="E1041" s="1" t="str">
        <f>VLOOKUP(A1041,Employee_Master_Raw!$1:$1048576,5,FALSE)</f>
        <v>Customer Support</v>
      </c>
      <c r="F1041" s="1" t="str">
        <f>VLOOKUP(A1041,Employee_Master_Raw!$1:$1048576,6,FALSE)</f>
        <v>Executive</v>
      </c>
      <c r="G1041" s="1" t="str">
        <f>VLOOKUP(A1041,Employee_Master_Raw!$1:$1048576,7,FALSE)</f>
        <v>Chennai</v>
      </c>
      <c r="H1041" s="6">
        <f>IF(VLOOKUP(A1041,Employee_Master_Raw!$1:$1048576,8,FALSE)=0,"",VLOOKUP(A1041,Employee_Master_Raw!$1:$1048576,8,FALSE))</f>
        <v>43688</v>
      </c>
      <c r="I1041" t="str">
        <f>VLOOKUP(A1041,Employee_Master_Raw!$1:$1048576,9,FALSE)</f>
        <v>Bachelor's</v>
      </c>
      <c r="J1041" s="3">
        <f>VLOOKUP(A1041,Employee_Master_Raw!$1:$1048576,10,FALSE)</f>
        <v>20</v>
      </c>
      <c r="K1041" t="str">
        <f>VLOOKUP(A1041,Employee_Master_Raw!$1:$1048576,11,FALSE)</f>
        <v>Priya Sharma</v>
      </c>
      <c r="L1041" s="10">
        <f>VLOOKUP(A1041,HR_Metrics_Raw!$1:$1048576,2,FALSE)</f>
        <v>174967</v>
      </c>
      <c r="M1041" s="3">
        <f>VLOOKUP(A1041,HR_Metrics_Raw!$1:$1048576,3,FALSE)</f>
        <v>4</v>
      </c>
      <c r="N1041" s="3">
        <f>VLOOKUP(A1041,HR_Metrics_Raw!$1:$1048576,4,FALSE)</f>
        <v>6</v>
      </c>
      <c r="O1041" s="12">
        <f>VLOOKUP(A1041,HR_Metrics_Raw!$1:$1048576,5,FALSE)</f>
        <v>0.93900000000000006</v>
      </c>
      <c r="P1041" s="3">
        <f>VLOOKUP(A1041,HR_Metrics_Raw!$1:$1048576,6,FALSE)</f>
        <v>1</v>
      </c>
      <c r="Q1041" t="str">
        <f>VLOOKUP(A1041,HR_Metrics_Raw!$1:$1048576,7,FALSE)</f>
        <v>Sick</v>
      </c>
      <c r="R1041" t="str">
        <f>VLOOKUP(A1041,HR_Metrics_Raw!$1:$1048576,8,FALSE)</f>
        <v>No</v>
      </c>
      <c r="S1041" s="3">
        <f>VLOOKUP(A1041,HR_Metrics_Raw!$1:$1048576,9,FALSE)</f>
        <v>45</v>
      </c>
      <c r="T1041" t="str">
        <f>VLOOKUP(A1041,HR_Metrics_Raw!$1:$1048576,10,FALSE)</f>
        <v>No</v>
      </c>
      <c r="U1041" t="str">
        <f>VLOOKUP(A1041,HR_Metrics_Raw!$1:$1048576,11,FALSE)</f>
        <v>No</v>
      </c>
    </row>
    <row r="1042" spans="1:21" x14ac:dyDescent="0.35">
      <c r="A1042" s="1" t="s">
        <v>711</v>
      </c>
      <c r="B1042" s="1" t="str">
        <f>VLOOKUP(Final_HR_Data!A1042,Employee_Master_Raw!$1:$1048576,2,FALSE)</f>
        <v>Sneha Iyer</v>
      </c>
      <c r="C1042" s="1" t="str">
        <f>VLOOKUP(A1042,Employee_Master_Raw!$1:$1048576,3,FALSE)</f>
        <v>Male</v>
      </c>
      <c r="D1042" s="2">
        <f>VLOOKUP(A1042,Employee_Master_Raw!$1:$1048576,4,FALSE)</f>
        <v>47</v>
      </c>
      <c r="E1042" s="1" t="str">
        <f>VLOOKUP(A1042,Employee_Master_Raw!$1:$1048576,5,FALSE)</f>
        <v>Sales</v>
      </c>
      <c r="F1042" s="1" t="str">
        <f>VLOOKUP(A1042,Employee_Master_Raw!$1:$1048576,6,FALSE)</f>
        <v>Manager</v>
      </c>
      <c r="G1042" s="1" t="str">
        <f>VLOOKUP(A1042,Employee_Master_Raw!$1:$1048576,7,FALSE)</f>
        <v>Chennai</v>
      </c>
      <c r="H1042" s="6">
        <f>IF(VLOOKUP(A1042,Employee_Master_Raw!$1:$1048576,8,FALSE)=0,"",VLOOKUP(A1042,Employee_Master_Raw!$1:$1048576,8,FALSE))</f>
        <v>45256</v>
      </c>
      <c r="I1042" t="str">
        <f>VLOOKUP(A1042,Employee_Master_Raw!$1:$1048576,9,FALSE)</f>
        <v>Bachelor's</v>
      </c>
      <c r="J1042" s="3">
        <f>VLOOKUP(A1042,Employee_Master_Raw!$1:$1048576,10,FALSE)</f>
        <v>7</v>
      </c>
      <c r="K1042" t="str">
        <f>VLOOKUP(A1042,Employee_Master_Raw!$1:$1048576,11,FALSE)</f>
        <v>Priya Sharma</v>
      </c>
      <c r="L1042" s="10">
        <f>VLOOKUP(A1042,HR_Metrics_Raw!$1:$1048576,2,FALSE)</f>
        <v>56793</v>
      </c>
      <c r="M1042" s="3">
        <f>VLOOKUP(A1042,HR_Metrics_Raw!$1:$1048576,3,FALSE)</f>
        <v>1</v>
      </c>
      <c r="N1042" s="3">
        <f>VLOOKUP(A1042,HR_Metrics_Raw!$1:$1048576,4,FALSE)</f>
        <v>8</v>
      </c>
      <c r="O1042" s="12">
        <f>VLOOKUP(A1042,HR_Metrics_Raw!$1:$1048576,5,FALSE)</f>
        <v>0.90500000000000003</v>
      </c>
      <c r="P1042" s="3">
        <f>VLOOKUP(A1042,HR_Metrics_Raw!$1:$1048576,6,FALSE)</f>
        <v>25</v>
      </c>
      <c r="Q1042" t="str">
        <f>VLOOKUP(A1042,HR_Metrics_Raw!$1:$1048576,7,FALSE)</f>
        <v>Unpaid</v>
      </c>
      <c r="R1042" t="str">
        <f>VLOOKUP(A1042,HR_Metrics_Raw!$1:$1048576,8,FALSE)</f>
        <v>Yes</v>
      </c>
      <c r="S1042" s="3">
        <f>VLOOKUP(A1042,HR_Metrics_Raw!$1:$1048576,9,FALSE)</f>
        <v>19</v>
      </c>
      <c r="T1042" t="str">
        <f>VLOOKUP(A1042,HR_Metrics_Raw!$1:$1048576,10,FALSE)</f>
        <v>No</v>
      </c>
      <c r="U1042" t="str">
        <f>VLOOKUP(A1042,HR_Metrics_Raw!$1:$1048576,11,FALSE)</f>
        <v>No</v>
      </c>
    </row>
    <row r="1043" spans="1:21" x14ac:dyDescent="0.35">
      <c r="A1043" s="1" t="s">
        <v>1419</v>
      </c>
      <c r="B1043" s="1" t="str">
        <f>VLOOKUP(Final_HR_Data!A1043,Employee_Master_Raw!$1:$1048576,2,FALSE)</f>
        <v>Sneha Iyer</v>
      </c>
      <c r="C1043" s="1" t="str">
        <f>VLOOKUP(A1043,Employee_Master_Raw!$1:$1048576,3,FALSE)</f>
        <v>Male</v>
      </c>
      <c r="D1043" s="2">
        <f>VLOOKUP(A1043,Employee_Master_Raw!$1:$1048576,4,FALSE)</f>
        <v>45</v>
      </c>
      <c r="E1043" s="1" t="str">
        <f>VLOOKUP(A1043,Employee_Master_Raw!$1:$1048576,5,FALSE)</f>
        <v>IT</v>
      </c>
      <c r="F1043" s="1" t="str">
        <f>VLOOKUP(A1043,Employee_Master_Raw!$1:$1048576,6,FALSE)</f>
        <v>Executive</v>
      </c>
      <c r="G1043" s="1" t="str">
        <f>VLOOKUP(A1043,Employee_Master_Raw!$1:$1048576,7,FALSE)</f>
        <v>Mumbai</v>
      </c>
      <c r="H1043" s="6">
        <f>IF(VLOOKUP(A1043,Employee_Master_Raw!$1:$1048576,8,FALSE)=0,"",VLOOKUP(A1043,Employee_Master_Raw!$1:$1048576,8,FALSE))</f>
        <v>45914</v>
      </c>
      <c r="I1043" t="str">
        <f>VLOOKUP(A1043,Employee_Master_Raw!$1:$1048576,9,FALSE)</f>
        <v>Master's</v>
      </c>
      <c r="J1043" s="3">
        <f>VLOOKUP(A1043,Employee_Master_Raw!$1:$1048576,10,FALSE)</f>
        <v>3</v>
      </c>
      <c r="K1043" t="str">
        <f>VLOOKUP(A1043,Employee_Master_Raw!$1:$1048576,11,FALSE)</f>
        <v>Priya Sharma</v>
      </c>
      <c r="L1043" s="10">
        <f>VLOOKUP(A1043,HR_Metrics_Raw!$1:$1048576,2,FALSE)</f>
        <v>37544</v>
      </c>
      <c r="M1043" s="3">
        <f>VLOOKUP(A1043,HR_Metrics_Raw!$1:$1048576,3,FALSE)</f>
        <v>5</v>
      </c>
      <c r="N1043" s="3">
        <f>VLOOKUP(A1043,HR_Metrics_Raw!$1:$1048576,4,FALSE)</f>
        <v>5</v>
      </c>
      <c r="O1043" s="12">
        <f>VLOOKUP(A1043,HR_Metrics_Raw!$1:$1048576,5,FALSE)</f>
        <v>0.88300000000000001</v>
      </c>
      <c r="P1043" s="3">
        <f>VLOOKUP(A1043,HR_Metrics_Raw!$1:$1048576,6,FALSE)</f>
        <v>23</v>
      </c>
      <c r="Q1043" t="str">
        <f>VLOOKUP(A1043,HR_Metrics_Raw!$1:$1048576,7,FALSE)</f>
        <v>Maternity/Paternity</v>
      </c>
      <c r="R1043" t="str">
        <f>VLOOKUP(A1043,HR_Metrics_Raw!$1:$1048576,8,FALSE)</f>
        <v>No</v>
      </c>
      <c r="S1043" s="3">
        <f>VLOOKUP(A1043,HR_Metrics_Raw!$1:$1048576,9,FALSE)</f>
        <v>43</v>
      </c>
      <c r="T1043" t="str">
        <f>VLOOKUP(A1043,HR_Metrics_Raw!$1:$1048576,10,FALSE)</f>
        <v>No</v>
      </c>
      <c r="U1043" t="str">
        <f>VLOOKUP(A1043,HR_Metrics_Raw!$1:$1048576,11,FALSE)</f>
        <v>Yes</v>
      </c>
    </row>
    <row r="1044" spans="1:21" x14ac:dyDescent="0.35">
      <c r="A1044" s="1" t="s">
        <v>1560</v>
      </c>
      <c r="B1044" s="1" t="str">
        <f>VLOOKUP(Final_HR_Data!A1044,Employee_Master_Raw!$1:$1048576,2,FALSE)</f>
        <v>Kiran Patel</v>
      </c>
      <c r="C1044" s="1" t="str">
        <f>VLOOKUP(A1044,Employee_Master_Raw!$1:$1048576,3,FALSE)</f>
        <v>Female</v>
      </c>
      <c r="D1044" s="2">
        <f>VLOOKUP(A1044,Employee_Master_Raw!$1:$1048576,4,FALSE)</f>
        <v>23</v>
      </c>
      <c r="E1044" s="1" t="str">
        <f>VLOOKUP(A1044,Employee_Master_Raw!$1:$1048576,5,FALSE)</f>
        <v>Finance</v>
      </c>
      <c r="F1044" s="1" t="str">
        <f>VLOOKUP(A1044,Employee_Master_Raw!$1:$1048576,6,FALSE)</f>
        <v>Executive</v>
      </c>
      <c r="G1044" s="1" t="str">
        <f>VLOOKUP(A1044,Employee_Master_Raw!$1:$1048576,7,FALSE)</f>
        <v>Kochi</v>
      </c>
      <c r="H1044" s="6">
        <f>IF(VLOOKUP(A1044,Employee_Master_Raw!$1:$1048576,8,FALSE)=0,"",VLOOKUP(A1044,Employee_Master_Raw!$1:$1048576,8,FALSE))</f>
        <v>45645</v>
      </c>
      <c r="I1044" t="str">
        <f>VLOOKUP(A1044,Employee_Master_Raw!$1:$1048576,9,FALSE)</f>
        <v>MBA</v>
      </c>
      <c r="J1044" s="3">
        <f>VLOOKUP(A1044,Employee_Master_Raw!$1:$1048576,10,FALSE)</f>
        <v>3</v>
      </c>
      <c r="K1044" t="str">
        <f>VLOOKUP(A1044,Employee_Master_Raw!$1:$1048576,11,FALSE)</f>
        <v>Anil Menon</v>
      </c>
      <c r="L1044" s="10">
        <f>VLOOKUP(A1044,HR_Metrics_Raw!$1:$1048576,2,FALSE)</f>
        <v>113160</v>
      </c>
      <c r="M1044" s="3">
        <f>VLOOKUP(A1044,HR_Metrics_Raw!$1:$1048576,3,FALSE)</f>
        <v>5</v>
      </c>
      <c r="N1044" s="3">
        <f>VLOOKUP(A1044,HR_Metrics_Raw!$1:$1048576,4,FALSE)</f>
        <v>2</v>
      </c>
      <c r="O1044" s="12">
        <f>VLOOKUP(A1044,HR_Metrics_Raw!$1:$1048576,5,FALSE)</f>
        <v>0.85499999999999998</v>
      </c>
      <c r="P1044" s="3">
        <f>VLOOKUP(A1044,HR_Metrics_Raw!$1:$1048576,6,FALSE)</f>
        <v>19</v>
      </c>
      <c r="Q1044" t="str">
        <f>VLOOKUP(A1044,HR_Metrics_Raw!$1:$1048576,7,FALSE)</f>
        <v>Unpaid</v>
      </c>
      <c r="R1044" t="str">
        <f>VLOOKUP(A1044,HR_Metrics_Raw!$1:$1048576,8,FALSE)</f>
        <v>Yes</v>
      </c>
      <c r="S1044" s="3">
        <f>VLOOKUP(A1044,HR_Metrics_Raw!$1:$1048576,9,FALSE)</f>
        <v>29</v>
      </c>
      <c r="T1044" t="str">
        <f>VLOOKUP(A1044,HR_Metrics_Raw!$1:$1048576,10,FALSE)</f>
        <v>No</v>
      </c>
      <c r="U1044" t="str">
        <f>VLOOKUP(A1044,HR_Metrics_Raw!$1:$1048576,11,FALSE)</f>
        <v>No</v>
      </c>
    </row>
    <row r="1045" spans="1:21" x14ac:dyDescent="0.35">
      <c r="A1045" s="1" t="s">
        <v>492</v>
      </c>
      <c r="B1045" s="1" t="str">
        <f>VLOOKUP(Final_HR_Data!A1045,Employee_Master_Raw!$1:$1048576,2,FALSE)</f>
        <v>Amit Das</v>
      </c>
      <c r="C1045" s="1" t="str">
        <f>VLOOKUP(A1045,Employee_Master_Raw!$1:$1048576,3,FALSE)</f>
        <v>Male</v>
      </c>
      <c r="D1045" s="2">
        <f>VLOOKUP(A1045,Employee_Master_Raw!$1:$1048576,4,FALSE)</f>
        <v>41</v>
      </c>
      <c r="E1045" s="1" t="str">
        <f>VLOOKUP(A1045,Employee_Master_Raw!$1:$1048576,5,FALSE)</f>
        <v>Customer Support</v>
      </c>
      <c r="F1045" s="1" t="str">
        <f>VLOOKUP(A1045,Employee_Master_Raw!$1:$1048576,6,FALSE)</f>
        <v>Manager</v>
      </c>
      <c r="G1045" s="1" t="str">
        <f>VLOOKUP(A1045,Employee_Master_Raw!$1:$1048576,7,FALSE)</f>
        <v>Delhi</v>
      </c>
      <c r="H1045" s="6">
        <f>IF(VLOOKUP(A1045,Employee_Master_Raw!$1:$1048576,8,FALSE)=0,"",VLOOKUP(A1045,Employee_Master_Raw!$1:$1048576,8,FALSE))</f>
        <v>42992</v>
      </c>
      <c r="I1045" t="str">
        <f>VLOOKUP(A1045,Employee_Master_Raw!$1:$1048576,9,FALSE)</f>
        <v>MBA</v>
      </c>
      <c r="J1045" s="3">
        <f>VLOOKUP(A1045,Employee_Master_Raw!$1:$1048576,10,FALSE)</f>
        <v>14</v>
      </c>
      <c r="K1045" t="str">
        <f>VLOOKUP(A1045,Employee_Master_Raw!$1:$1048576,11,FALSE)</f>
        <v>Anil Menon</v>
      </c>
      <c r="L1045" s="10">
        <f>VLOOKUP(A1045,HR_Metrics_Raw!$1:$1048576,2,FALSE)</f>
        <v>56290</v>
      </c>
      <c r="M1045" s="3">
        <f>VLOOKUP(A1045,HR_Metrics_Raw!$1:$1048576,3,FALSE)</f>
        <v>4</v>
      </c>
      <c r="N1045" s="3">
        <f>VLOOKUP(A1045,HR_Metrics_Raw!$1:$1048576,4,FALSE)</f>
        <v>3</v>
      </c>
      <c r="O1045" s="12">
        <f>VLOOKUP(A1045,HR_Metrics_Raw!$1:$1048576,5,FALSE)</f>
        <v>1</v>
      </c>
      <c r="P1045" s="3">
        <f>VLOOKUP(A1045,HR_Metrics_Raw!$1:$1048576,6,FALSE)</f>
        <v>24</v>
      </c>
      <c r="Q1045" t="str">
        <f>VLOOKUP(A1045,HR_Metrics_Raw!$1:$1048576,7,FALSE)</f>
        <v>Casual</v>
      </c>
      <c r="R1045" t="str">
        <f>VLOOKUP(A1045,HR_Metrics_Raw!$1:$1048576,8,FALSE)</f>
        <v>No</v>
      </c>
      <c r="S1045" s="3">
        <f>VLOOKUP(A1045,HR_Metrics_Raw!$1:$1048576,9,FALSE)</f>
        <v>42</v>
      </c>
      <c r="T1045" t="str">
        <f>VLOOKUP(A1045,HR_Metrics_Raw!$1:$1048576,10,FALSE)</f>
        <v>No</v>
      </c>
      <c r="U1045" t="str">
        <f>VLOOKUP(A1045,HR_Metrics_Raw!$1:$1048576,11,FALSE)</f>
        <v>No</v>
      </c>
    </row>
    <row r="1046" spans="1:21" x14ac:dyDescent="0.35">
      <c r="A1046" s="1" t="s">
        <v>432</v>
      </c>
      <c r="B1046" s="1" t="str">
        <f>VLOOKUP(Final_HR_Data!A1046,Employee_Master_Raw!$1:$1048576,2,FALSE)</f>
        <v>Ananya Sharma</v>
      </c>
      <c r="C1046" s="1" t="str">
        <f>VLOOKUP(A1046,Employee_Master_Raw!$1:$1048576,3,FALSE)</f>
        <v>Female</v>
      </c>
      <c r="D1046" s="2">
        <f>VLOOKUP(A1046,Employee_Master_Raw!$1:$1048576,4,FALSE)</f>
        <v>54</v>
      </c>
      <c r="E1046" s="1" t="str">
        <f>VLOOKUP(A1046,Employee_Master_Raw!$1:$1048576,5,FALSE)</f>
        <v>Customer Support</v>
      </c>
      <c r="F1046" s="1" t="str">
        <f>VLOOKUP(A1046,Employee_Master_Raw!$1:$1048576,6,FALSE)</f>
        <v>Developer</v>
      </c>
      <c r="G1046" s="1" t="str">
        <f>VLOOKUP(A1046,Employee_Master_Raw!$1:$1048576,7,FALSE)</f>
        <v>Kochi</v>
      </c>
      <c r="H1046" s="6">
        <f>IF(VLOOKUP(A1046,Employee_Master_Raw!$1:$1048576,8,FALSE)=0,"",VLOOKUP(A1046,Employee_Master_Raw!$1:$1048576,8,FALSE))</f>
        <v>42885</v>
      </c>
      <c r="I1046" t="str">
        <f>VLOOKUP(A1046,Employee_Master_Raw!$1:$1048576,9,FALSE)</f>
        <v>Bachelor's</v>
      </c>
      <c r="J1046" s="3">
        <f>VLOOKUP(A1046,Employee_Master_Raw!$1:$1048576,10,FALSE)</f>
        <v>7</v>
      </c>
      <c r="K1046" t="str">
        <f>VLOOKUP(A1046,Employee_Master_Raw!$1:$1048576,11,FALSE)</f>
        <v>Sneha Thomas</v>
      </c>
      <c r="L1046" s="10">
        <f>VLOOKUP(A1046,HR_Metrics_Raw!$1:$1048576,2,FALSE)</f>
        <v>50365</v>
      </c>
      <c r="M1046" s="3">
        <f>VLOOKUP(A1046,HR_Metrics_Raw!$1:$1048576,3,FALSE)</f>
        <v>4</v>
      </c>
      <c r="N1046" s="3">
        <f>VLOOKUP(A1046,HR_Metrics_Raw!$1:$1048576,4,FALSE)</f>
        <v>10</v>
      </c>
      <c r="O1046" s="12">
        <f>VLOOKUP(A1046,HR_Metrics_Raw!$1:$1048576,5,FALSE)</f>
        <v>1</v>
      </c>
      <c r="P1046" s="3">
        <f>VLOOKUP(A1046,HR_Metrics_Raw!$1:$1048576,6,FALSE)</f>
        <v>4</v>
      </c>
      <c r="Q1046" t="str">
        <f>VLOOKUP(A1046,HR_Metrics_Raw!$1:$1048576,7,FALSE)</f>
        <v>Maternity/Paternity</v>
      </c>
      <c r="R1046" t="str">
        <f>VLOOKUP(A1046,HR_Metrics_Raw!$1:$1048576,8,FALSE)</f>
        <v>No</v>
      </c>
      <c r="S1046" s="3">
        <f>VLOOKUP(A1046,HR_Metrics_Raw!$1:$1048576,9,FALSE)</f>
        <v>53</v>
      </c>
      <c r="T1046" t="str">
        <f>VLOOKUP(A1046,HR_Metrics_Raw!$1:$1048576,10,FALSE)</f>
        <v>Yes</v>
      </c>
      <c r="U1046" t="str">
        <f>VLOOKUP(A1046,HR_Metrics_Raw!$1:$1048576,11,FALSE)</f>
        <v>Yes</v>
      </c>
    </row>
    <row r="1047" spans="1:21" x14ac:dyDescent="0.35">
      <c r="A1047" s="1" t="s">
        <v>2228</v>
      </c>
      <c r="B1047" s="1" t="str">
        <f>VLOOKUP(Final_HR_Data!A1047,Employee_Master_Raw!$1:$1048576,2,FALSE)</f>
        <v>Amit Das</v>
      </c>
      <c r="C1047" s="1" t="str">
        <f>VLOOKUP(A1047,Employee_Master_Raw!$1:$1048576,3,FALSE)</f>
        <v>Male</v>
      </c>
      <c r="D1047" s="2">
        <f>VLOOKUP(A1047,Employee_Master_Raw!$1:$1048576,4,FALSE)</f>
        <v>56</v>
      </c>
      <c r="E1047" s="1" t="str">
        <f>VLOOKUP(A1047,Employee_Master_Raw!$1:$1048576,5,FALSE)</f>
        <v>HR</v>
      </c>
      <c r="F1047" s="1" t="str">
        <f>VLOOKUP(A1047,Employee_Master_Raw!$1:$1048576,6,FALSE)</f>
        <v>Manager</v>
      </c>
      <c r="G1047" s="1" t="str">
        <f>VLOOKUP(A1047,Employee_Master_Raw!$1:$1048576,7,FALSE)</f>
        <v>Mumbai</v>
      </c>
      <c r="H1047" s="6">
        <f>IF(VLOOKUP(A1047,Employee_Master_Raw!$1:$1048576,8,FALSE)=0,"",VLOOKUP(A1047,Employee_Master_Raw!$1:$1048576,8,FALSE))</f>
        <v>43059</v>
      </c>
      <c r="I1047" t="str">
        <f>VLOOKUP(A1047,Employee_Master_Raw!$1:$1048576,9,FALSE)</f>
        <v>MCA</v>
      </c>
      <c r="J1047" s="3">
        <f>VLOOKUP(A1047,Employee_Master_Raw!$1:$1048576,10,FALSE)</f>
        <v>7</v>
      </c>
      <c r="K1047" t="str">
        <f>VLOOKUP(A1047,Employee_Master_Raw!$1:$1048576,11,FALSE)</f>
        <v>Sneha Thomas</v>
      </c>
      <c r="L1047" s="10">
        <f>VLOOKUP(A1047,HR_Metrics_Raw!$1:$1048576,2,FALSE)</f>
        <v>34183</v>
      </c>
      <c r="M1047" s="3">
        <f>VLOOKUP(A1047,HR_Metrics_Raw!$1:$1048576,3,FALSE)</f>
        <v>5</v>
      </c>
      <c r="N1047" s="3">
        <f>VLOOKUP(A1047,HR_Metrics_Raw!$1:$1048576,4,FALSE)</f>
        <v>10</v>
      </c>
      <c r="O1047" s="12">
        <f>VLOOKUP(A1047,HR_Metrics_Raw!$1:$1048576,5,FALSE)</f>
        <v>0.92299999999999993</v>
      </c>
      <c r="P1047" s="3">
        <f>VLOOKUP(A1047,HR_Metrics_Raw!$1:$1048576,6,FALSE)</f>
        <v>12</v>
      </c>
      <c r="Q1047" t="str">
        <f>VLOOKUP(A1047,HR_Metrics_Raw!$1:$1048576,7,FALSE)</f>
        <v>Earned</v>
      </c>
      <c r="R1047" t="str">
        <f>VLOOKUP(A1047,HR_Metrics_Raw!$1:$1048576,8,FALSE)</f>
        <v>No</v>
      </c>
      <c r="S1047" s="3">
        <f>VLOOKUP(A1047,HR_Metrics_Raw!$1:$1048576,9,FALSE)</f>
        <v>22</v>
      </c>
      <c r="T1047" t="str">
        <f>VLOOKUP(A1047,HR_Metrics_Raw!$1:$1048576,10,FALSE)</f>
        <v>No</v>
      </c>
      <c r="U1047" t="str">
        <f>VLOOKUP(A1047,HR_Metrics_Raw!$1:$1048576,11,FALSE)</f>
        <v>No</v>
      </c>
    </row>
    <row r="1048" spans="1:21" x14ac:dyDescent="0.35">
      <c r="A1048" s="1" t="s">
        <v>1910</v>
      </c>
      <c r="B1048" s="1" t="str">
        <f>VLOOKUP(Final_HR_Data!A1048,Employee_Master_Raw!$1:$1048576,2,FALSE)</f>
        <v>Neha Thomas</v>
      </c>
      <c r="C1048" s="1" t="str">
        <f>VLOOKUP(A1048,Employee_Master_Raw!$1:$1048576,3,FALSE)</f>
        <v>Male</v>
      </c>
      <c r="D1048" s="2">
        <f>VLOOKUP(A1048,Employee_Master_Raw!$1:$1048576,4,FALSE)</f>
        <v>59</v>
      </c>
      <c r="E1048" s="1" t="str">
        <f>VLOOKUP(A1048,Employee_Master_Raw!$1:$1048576,5,FALSE)</f>
        <v>Sales</v>
      </c>
      <c r="F1048" s="1" t="str">
        <f>VLOOKUP(A1048,Employee_Master_Raw!$1:$1048576,6,FALSE)</f>
        <v>Analyst</v>
      </c>
      <c r="G1048" s="1" t="str">
        <f>VLOOKUP(A1048,Employee_Master_Raw!$1:$1048576,7,FALSE)</f>
        <v>Bangalore</v>
      </c>
      <c r="H1048" s="6">
        <f>IF(VLOOKUP(A1048,Employee_Master_Raw!$1:$1048576,8,FALSE)=0,"",VLOOKUP(A1048,Employee_Master_Raw!$1:$1048576,8,FALSE))</f>
        <v>45027</v>
      </c>
      <c r="I1048" t="str">
        <f>VLOOKUP(A1048,Employee_Master_Raw!$1:$1048576,9,FALSE)</f>
        <v>MBA</v>
      </c>
      <c r="J1048" s="3">
        <f>VLOOKUP(A1048,Employee_Master_Raw!$1:$1048576,10,FALSE)</f>
        <v>8</v>
      </c>
      <c r="K1048" t="str">
        <f>VLOOKUP(A1048,Employee_Master_Raw!$1:$1048576,11,FALSE)</f>
        <v>Sneha Thomas</v>
      </c>
      <c r="L1048" s="10">
        <f>VLOOKUP(A1048,HR_Metrics_Raw!$1:$1048576,2,FALSE)</f>
        <v>72373</v>
      </c>
      <c r="M1048" s="3">
        <f>VLOOKUP(A1048,HR_Metrics_Raw!$1:$1048576,3,FALSE)</f>
        <v>1</v>
      </c>
      <c r="N1048" s="3">
        <f>VLOOKUP(A1048,HR_Metrics_Raw!$1:$1048576,4,FALSE)</f>
        <v>2</v>
      </c>
      <c r="O1048" s="12">
        <f>VLOOKUP(A1048,HR_Metrics_Raw!$1:$1048576,5,FALSE)</f>
        <v>0.90599999999999992</v>
      </c>
      <c r="P1048" s="3">
        <f>VLOOKUP(A1048,HR_Metrics_Raw!$1:$1048576,6,FALSE)</f>
        <v>15</v>
      </c>
      <c r="Q1048" t="str">
        <f>VLOOKUP(A1048,HR_Metrics_Raw!$1:$1048576,7,FALSE)</f>
        <v>Maternity/Paternity</v>
      </c>
      <c r="R1048" t="str">
        <f>VLOOKUP(A1048,HR_Metrics_Raw!$1:$1048576,8,FALSE)</f>
        <v>Yes</v>
      </c>
      <c r="S1048" s="3">
        <f>VLOOKUP(A1048,HR_Metrics_Raw!$1:$1048576,9,FALSE)</f>
        <v>28</v>
      </c>
      <c r="T1048" t="str">
        <f>VLOOKUP(A1048,HR_Metrics_Raw!$1:$1048576,10,FALSE)</f>
        <v>No</v>
      </c>
      <c r="U1048" t="str">
        <f>VLOOKUP(A1048,HR_Metrics_Raw!$1:$1048576,11,FALSE)</f>
        <v>No</v>
      </c>
    </row>
    <row r="1049" spans="1:21" x14ac:dyDescent="0.35">
      <c r="A1049" s="1" t="s">
        <v>2338</v>
      </c>
      <c r="B1049" s="1" t="str">
        <f>VLOOKUP(Final_HR_Data!A1049,Employee_Master_Raw!$1:$1048576,2,FALSE)</f>
        <v>Amit Das</v>
      </c>
      <c r="C1049" s="1" t="str">
        <f>VLOOKUP(A1049,Employee_Master_Raw!$1:$1048576,3,FALSE)</f>
        <v>Male</v>
      </c>
      <c r="D1049" s="2">
        <f>VLOOKUP(A1049,Employee_Master_Raw!$1:$1048576,4,FALSE)</f>
        <v>32</v>
      </c>
      <c r="E1049" s="1" t="str">
        <f>VLOOKUP(A1049,Employee_Master_Raw!$1:$1048576,5,FALSE)</f>
        <v>FINANCE</v>
      </c>
      <c r="F1049" s="1" t="str">
        <f>VLOOKUP(A1049,Employee_Master_Raw!$1:$1048576,6,FALSE)</f>
        <v>Specialist</v>
      </c>
      <c r="G1049" s="1" t="str">
        <f>VLOOKUP(A1049,Employee_Master_Raw!$1:$1048576,7,FALSE)</f>
        <v>Pune</v>
      </c>
      <c r="H1049" s="6">
        <f>IF(VLOOKUP(A1049,Employee_Master_Raw!$1:$1048576,8,FALSE)=0,"",VLOOKUP(A1049,Employee_Master_Raw!$1:$1048576,8,FALSE))</f>
        <v>45469</v>
      </c>
      <c r="I1049" t="str">
        <f>VLOOKUP(A1049,Employee_Master_Raw!$1:$1048576,9,FALSE)</f>
        <v>Bachelor's</v>
      </c>
      <c r="J1049" s="3">
        <f>VLOOKUP(A1049,Employee_Master_Raw!$1:$1048576,10,FALSE)</f>
        <v>4</v>
      </c>
      <c r="K1049" t="str">
        <f>VLOOKUP(A1049,Employee_Master_Raw!$1:$1048576,11,FALSE)</f>
        <v>Unknown</v>
      </c>
      <c r="L1049" s="10">
        <f>VLOOKUP(A1049,HR_Metrics_Raw!$1:$1048576,2,FALSE)</f>
        <v>165433</v>
      </c>
      <c r="M1049" s="3">
        <f>VLOOKUP(A1049,HR_Metrics_Raw!$1:$1048576,3,FALSE)</f>
        <v>3</v>
      </c>
      <c r="N1049" s="3">
        <f>VLOOKUP(A1049,HR_Metrics_Raw!$1:$1048576,4,FALSE)</f>
        <v>8</v>
      </c>
      <c r="O1049" s="12">
        <f>VLOOKUP(A1049,HR_Metrics_Raw!$1:$1048576,5,FALSE)</f>
        <v>0.85699999999999998</v>
      </c>
      <c r="P1049" s="3">
        <f>VLOOKUP(A1049,HR_Metrics_Raw!$1:$1048576,6,FALSE)</f>
        <v>12</v>
      </c>
      <c r="Q1049" t="str">
        <f>VLOOKUP(A1049,HR_Metrics_Raw!$1:$1048576,7,FALSE)</f>
        <v>Casual</v>
      </c>
      <c r="R1049" t="str">
        <f>VLOOKUP(A1049,HR_Metrics_Raw!$1:$1048576,8,FALSE)</f>
        <v>No</v>
      </c>
      <c r="S1049" s="3">
        <f>VLOOKUP(A1049,HR_Metrics_Raw!$1:$1048576,9,FALSE)</f>
        <v>37</v>
      </c>
      <c r="T1049" t="str">
        <f>VLOOKUP(A1049,HR_Metrics_Raw!$1:$1048576,10,FALSE)</f>
        <v>No</v>
      </c>
      <c r="U1049" t="str">
        <f>VLOOKUP(A1049,HR_Metrics_Raw!$1:$1048576,11,FALSE)</f>
        <v>No</v>
      </c>
    </row>
    <row r="1050" spans="1:21" x14ac:dyDescent="0.35">
      <c r="A1050" s="1" t="s">
        <v>1473</v>
      </c>
      <c r="B1050" s="1" t="str">
        <f>VLOOKUP(Final_HR_Data!A1050,Employee_Master_Raw!$1:$1048576,2,FALSE)</f>
        <v>Neha Thomas</v>
      </c>
      <c r="C1050" s="1" t="str">
        <f>VLOOKUP(A1050,Employee_Master_Raw!$1:$1048576,3,FALSE)</f>
        <v>Male</v>
      </c>
      <c r="D1050" s="2">
        <f>VLOOKUP(A1050,Employee_Master_Raw!$1:$1048576,4,FALSE)</f>
        <v>21</v>
      </c>
      <c r="E1050" s="1" t="str">
        <f>VLOOKUP(A1050,Employee_Master_Raw!$1:$1048576,5,FALSE)</f>
        <v>HR</v>
      </c>
      <c r="F1050" s="1" t="str">
        <f>VLOOKUP(A1050,Employee_Master_Raw!$1:$1048576,6,FALSE)</f>
        <v>Specialist</v>
      </c>
      <c r="G1050" s="1" t="str">
        <f>VLOOKUP(A1050,Employee_Master_Raw!$1:$1048576,7,FALSE)</f>
        <v>Chennai</v>
      </c>
      <c r="H1050" s="6">
        <f>IF(VLOOKUP(A1050,Employee_Master_Raw!$1:$1048576,8,FALSE)=0,"",VLOOKUP(A1050,Employee_Master_Raw!$1:$1048576,8,FALSE))</f>
        <v>43010</v>
      </c>
      <c r="I1050" t="str">
        <f>VLOOKUP(A1050,Employee_Master_Raw!$1:$1048576,9,FALSE)</f>
        <v>MBA</v>
      </c>
      <c r="J1050" s="3">
        <f>VLOOKUP(A1050,Employee_Master_Raw!$1:$1048576,10,FALSE)</f>
        <v>13</v>
      </c>
      <c r="K1050" t="str">
        <f>VLOOKUP(A1050,Employee_Master_Raw!$1:$1048576,11,FALSE)</f>
        <v>Sneha Thomas</v>
      </c>
      <c r="L1050" s="10">
        <f>VLOOKUP(A1050,HR_Metrics_Raw!$1:$1048576,2,FALSE)</f>
        <v>124485</v>
      </c>
      <c r="M1050" s="3">
        <f>VLOOKUP(A1050,HR_Metrics_Raw!$1:$1048576,3,FALSE)</f>
        <v>4</v>
      </c>
      <c r="N1050" s="3">
        <f>VLOOKUP(A1050,HR_Metrics_Raw!$1:$1048576,4,FALSE)</f>
        <v>5</v>
      </c>
      <c r="O1050" s="12">
        <f>VLOOKUP(A1050,HR_Metrics_Raw!$1:$1048576,5,FALSE)</f>
        <v>0.8859999999999999</v>
      </c>
      <c r="P1050" s="3">
        <f>VLOOKUP(A1050,HR_Metrics_Raw!$1:$1048576,6,FALSE)</f>
        <v>30</v>
      </c>
      <c r="Q1050" t="str">
        <f>VLOOKUP(A1050,HR_Metrics_Raw!$1:$1048576,7,FALSE)</f>
        <v>Sick</v>
      </c>
      <c r="R1050" t="str">
        <f>VLOOKUP(A1050,HR_Metrics_Raw!$1:$1048576,8,FALSE)</f>
        <v>No</v>
      </c>
      <c r="S1050" s="3">
        <f>VLOOKUP(A1050,HR_Metrics_Raw!$1:$1048576,9,FALSE)</f>
        <v>49</v>
      </c>
      <c r="T1050" t="str">
        <f>VLOOKUP(A1050,HR_Metrics_Raw!$1:$1048576,10,FALSE)</f>
        <v>Yes</v>
      </c>
      <c r="U1050" t="str">
        <f>VLOOKUP(A1050,HR_Metrics_Raw!$1:$1048576,11,FALSE)</f>
        <v>No</v>
      </c>
    </row>
    <row r="1051" spans="1:21" x14ac:dyDescent="0.35">
      <c r="A1051" s="1" t="s">
        <v>2965</v>
      </c>
      <c r="B1051" s="1" t="str">
        <f>VLOOKUP(Final_HR_Data!A1051,Employee_Master_Raw!$1:$1048576,2,FALSE)</f>
        <v>Amit Das</v>
      </c>
      <c r="C1051" s="1" t="str">
        <f>VLOOKUP(A1051,Employee_Master_Raw!$1:$1048576,3,FALSE)</f>
        <v>Male</v>
      </c>
      <c r="D1051" s="2">
        <f>VLOOKUP(A1051,Employee_Master_Raw!$1:$1048576,4,FALSE)</f>
        <v>54</v>
      </c>
      <c r="E1051" s="1" t="str">
        <f>VLOOKUP(A1051,Employee_Master_Raw!$1:$1048576,5,FALSE)</f>
        <v>HR</v>
      </c>
      <c r="F1051" s="1" t="str">
        <f>VLOOKUP(A1051,Employee_Master_Raw!$1:$1048576,6,FALSE)</f>
        <v>Specialist</v>
      </c>
      <c r="G1051" s="1" t="str">
        <f>VLOOKUP(A1051,Employee_Master_Raw!$1:$1048576,7,FALSE)</f>
        <v>Hyderabad</v>
      </c>
      <c r="H1051" s="6">
        <f>IF(VLOOKUP(A1051,Employee_Master_Raw!$1:$1048576,8,FALSE)=0,"",VLOOKUP(A1051,Employee_Master_Raw!$1:$1048576,8,FALSE))</f>
        <v>43801</v>
      </c>
      <c r="I1051" t="str">
        <f>VLOOKUP(A1051,Employee_Master_Raw!$1:$1048576,9,FALSE)</f>
        <v>Bachelor's</v>
      </c>
      <c r="J1051" s="3">
        <f>VLOOKUP(A1051,Employee_Master_Raw!$1:$1048576,10,FALSE)</f>
        <v>8</v>
      </c>
      <c r="K1051" t="str">
        <f>VLOOKUP(A1051,Employee_Master_Raw!$1:$1048576,11,FALSE)</f>
        <v>Priya Sharma</v>
      </c>
      <c r="L1051" s="10">
        <f>VLOOKUP(A1051,HR_Metrics_Raw!$1:$1048576,2,FALSE)</f>
        <v>98043</v>
      </c>
      <c r="M1051" s="3">
        <f>VLOOKUP(A1051,HR_Metrics_Raw!$1:$1048576,3,FALSE)</f>
        <v>4</v>
      </c>
      <c r="N1051" s="3">
        <f>VLOOKUP(A1051,HR_Metrics_Raw!$1:$1048576,4,FALSE)</f>
        <v>3</v>
      </c>
      <c r="O1051" s="12">
        <f>VLOOKUP(A1051,HR_Metrics_Raw!$1:$1048576,5,FALSE)</f>
        <v>0.89599999999999991</v>
      </c>
      <c r="P1051" s="3">
        <f>VLOOKUP(A1051,HR_Metrics_Raw!$1:$1048576,6,FALSE)</f>
        <v>19</v>
      </c>
      <c r="Q1051" t="str">
        <f>VLOOKUP(A1051,HR_Metrics_Raw!$1:$1048576,7,FALSE)</f>
        <v>Earned</v>
      </c>
      <c r="R1051" t="str">
        <f>VLOOKUP(A1051,HR_Metrics_Raw!$1:$1048576,8,FALSE)</f>
        <v>No</v>
      </c>
      <c r="S1051" s="3">
        <f>VLOOKUP(A1051,HR_Metrics_Raw!$1:$1048576,9,FALSE)</f>
        <v>37</v>
      </c>
      <c r="T1051" t="str">
        <f>VLOOKUP(A1051,HR_Metrics_Raw!$1:$1048576,10,FALSE)</f>
        <v>No</v>
      </c>
      <c r="U1051" t="str">
        <f>VLOOKUP(A1051,HR_Metrics_Raw!$1:$1048576,11,FALSE)</f>
        <v>Yes</v>
      </c>
    </row>
    <row r="1052" spans="1:21" x14ac:dyDescent="0.35">
      <c r="A1052" s="1" t="s">
        <v>1463</v>
      </c>
      <c r="B1052" s="1" t="str">
        <f>VLOOKUP(Final_HR_Data!A1052,Employee_Master_Raw!$1:$1048576,2,FALSE)</f>
        <v>Sneha Iyer</v>
      </c>
      <c r="C1052" s="1" t="str">
        <f>VLOOKUP(A1052,Employee_Master_Raw!$1:$1048576,3,FALSE)</f>
        <v>Female</v>
      </c>
      <c r="D1052" s="2">
        <f>VLOOKUP(A1052,Employee_Master_Raw!$1:$1048576,4,FALSE)</f>
        <v>27</v>
      </c>
      <c r="E1052" s="1" t="str">
        <f>VLOOKUP(A1052,Employee_Master_Raw!$1:$1048576,5,FALSE)</f>
        <v>Sales</v>
      </c>
      <c r="F1052" s="1" t="str">
        <f>VLOOKUP(A1052,Employee_Master_Raw!$1:$1048576,6,FALSE)</f>
        <v>Manager</v>
      </c>
      <c r="G1052" s="1" t="str">
        <f>VLOOKUP(A1052,Employee_Master_Raw!$1:$1048576,7,FALSE)</f>
        <v>Chennai</v>
      </c>
      <c r="H1052" s="6">
        <f>IF(VLOOKUP(A1052,Employee_Master_Raw!$1:$1048576,8,FALSE)=0,"",VLOOKUP(A1052,Employee_Master_Raw!$1:$1048576,8,FALSE))</f>
        <v>45200</v>
      </c>
      <c r="I1052" t="str">
        <f>VLOOKUP(A1052,Employee_Master_Raw!$1:$1048576,9,FALSE)</f>
        <v>MCA</v>
      </c>
      <c r="J1052" s="3">
        <f>VLOOKUP(A1052,Employee_Master_Raw!$1:$1048576,10,FALSE)</f>
        <v>9</v>
      </c>
      <c r="K1052" t="str">
        <f>VLOOKUP(A1052,Employee_Master_Raw!$1:$1048576,11,FALSE)</f>
        <v>Sneha Thomas</v>
      </c>
      <c r="L1052" s="10">
        <f>VLOOKUP(A1052,HR_Metrics_Raw!$1:$1048576,2,FALSE)</f>
        <v>61293</v>
      </c>
      <c r="M1052" s="3">
        <f>VLOOKUP(A1052,HR_Metrics_Raw!$1:$1048576,3,FALSE)</f>
        <v>3</v>
      </c>
      <c r="N1052" s="3">
        <f>VLOOKUP(A1052,HR_Metrics_Raw!$1:$1048576,4,FALSE)</f>
        <v>6</v>
      </c>
      <c r="O1052" s="12">
        <f>VLOOKUP(A1052,HR_Metrics_Raw!$1:$1048576,5,FALSE)</f>
        <v>0.89400000000000002</v>
      </c>
      <c r="P1052" s="3">
        <f>VLOOKUP(A1052,HR_Metrics_Raw!$1:$1048576,6,FALSE)</f>
        <v>30</v>
      </c>
      <c r="Q1052" t="str">
        <f>VLOOKUP(A1052,HR_Metrics_Raw!$1:$1048576,7,FALSE)</f>
        <v>Earned</v>
      </c>
      <c r="R1052" t="str">
        <f>VLOOKUP(A1052,HR_Metrics_Raw!$1:$1048576,8,FALSE)</f>
        <v>No</v>
      </c>
      <c r="S1052" s="3">
        <f>VLOOKUP(A1052,HR_Metrics_Raw!$1:$1048576,9,FALSE)</f>
        <v>62</v>
      </c>
      <c r="T1052" t="str">
        <f>VLOOKUP(A1052,HR_Metrics_Raw!$1:$1048576,10,FALSE)</f>
        <v>No</v>
      </c>
      <c r="U1052" t="str">
        <f>VLOOKUP(A1052,HR_Metrics_Raw!$1:$1048576,11,FALSE)</f>
        <v>No</v>
      </c>
    </row>
    <row r="1053" spans="1:21" x14ac:dyDescent="0.35">
      <c r="A1053" s="1" t="s">
        <v>1812</v>
      </c>
      <c r="B1053" s="1" t="str">
        <f>VLOOKUP(Final_HR_Data!A1053,Employee_Master_Raw!$1:$1048576,2,FALSE)</f>
        <v>Priya Menon</v>
      </c>
      <c r="C1053" s="1" t="str">
        <f>VLOOKUP(A1053,Employee_Master_Raw!$1:$1048576,3,FALSE)</f>
        <v>Male</v>
      </c>
      <c r="D1053" s="2">
        <f>VLOOKUP(A1053,Employee_Master_Raw!$1:$1048576,4,FALSE)</f>
        <v>24</v>
      </c>
      <c r="E1053" s="1" t="str">
        <f>VLOOKUP(A1053,Employee_Master_Raw!$1:$1048576,5,FALSE)</f>
        <v>Customer Support</v>
      </c>
      <c r="F1053" s="1" t="str">
        <f>VLOOKUP(A1053,Employee_Master_Raw!$1:$1048576,6,FALSE)</f>
        <v>Executive</v>
      </c>
      <c r="G1053" s="1" t="str">
        <f>VLOOKUP(A1053,Employee_Master_Raw!$1:$1048576,7,FALSE)</f>
        <v>Delhi</v>
      </c>
      <c r="H1053" s="6">
        <f>IF(VLOOKUP(A1053,Employee_Master_Raw!$1:$1048576,8,FALSE)=0,"",VLOOKUP(A1053,Employee_Master_Raw!$1:$1048576,8,FALSE))</f>
        <v>42390</v>
      </c>
      <c r="I1053" t="str">
        <f>VLOOKUP(A1053,Employee_Master_Raw!$1:$1048576,9,FALSE)</f>
        <v>Master's</v>
      </c>
      <c r="J1053" s="3">
        <f>VLOOKUP(A1053,Employee_Master_Raw!$1:$1048576,10,FALSE)</f>
        <v>9</v>
      </c>
      <c r="K1053" t="str">
        <f>VLOOKUP(A1053,Employee_Master_Raw!$1:$1048576,11,FALSE)</f>
        <v>Anil Menon</v>
      </c>
      <c r="L1053" s="10">
        <f>VLOOKUP(A1053,HR_Metrics_Raw!$1:$1048576,2,FALSE)</f>
        <v>68522</v>
      </c>
      <c r="M1053" s="3">
        <f>VLOOKUP(A1053,HR_Metrics_Raw!$1:$1048576,3,FALSE)</f>
        <v>3</v>
      </c>
      <c r="N1053" s="3">
        <f>VLOOKUP(A1053,HR_Metrics_Raw!$1:$1048576,4,FALSE)</f>
        <v>3</v>
      </c>
      <c r="O1053" s="12">
        <f>VLOOKUP(A1053,HR_Metrics_Raw!$1:$1048576,5,FALSE)</f>
        <v>0.92900000000000005</v>
      </c>
      <c r="P1053" s="3">
        <f>VLOOKUP(A1053,HR_Metrics_Raw!$1:$1048576,6,FALSE)</f>
        <v>26</v>
      </c>
      <c r="Q1053" t="str">
        <f>VLOOKUP(A1053,HR_Metrics_Raw!$1:$1048576,7,FALSE)</f>
        <v>Casual</v>
      </c>
      <c r="R1053" t="str">
        <f>VLOOKUP(A1053,HR_Metrics_Raw!$1:$1048576,8,FALSE)</f>
        <v>No</v>
      </c>
      <c r="S1053" s="3">
        <f>VLOOKUP(A1053,HR_Metrics_Raw!$1:$1048576,9,FALSE)</f>
        <v>4</v>
      </c>
      <c r="T1053" t="str">
        <f>VLOOKUP(A1053,HR_Metrics_Raw!$1:$1048576,10,FALSE)</f>
        <v>No</v>
      </c>
      <c r="U1053" t="str">
        <f>VLOOKUP(A1053,HR_Metrics_Raw!$1:$1048576,11,FALSE)</f>
        <v>No</v>
      </c>
    </row>
    <row r="1054" spans="1:21" x14ac:dyDescent="0.35">
      <c r="A1054" s="1" t="s">
        <v>553</v>
      </c>
      <c r="B1054" s="1" t="str">
        <f>VLOOKUP(Final_HR_Data!A1054,Employee_Master_Raw!$1:$1048576,2,FALSE)</f>
        <v>Rahul Kumar</v>
      </c>
      <c r="C1054" s="1" t="str">
        <f>VLOOKUP(A1054,Employee_Master_Raw!$1:$1048576,3,FALSE)</f>
        <v>Female</v>
      </c>
      <c r="D1054" s="2">
        <f>VLOOKUP(A1054,Employee_Master_Raw!$1:$1048576,4,FALSE)</f>
        <v>42</v>
      </c>
      <c r="E1054" s="1" t="str">
        <f>VLOOKUP(A1054,Employee_Master_Raw!$1:$1048576,5,FALSE)</f>
        <v>Operations</v>
      </c>
      <c r="F1054" s="1" t="str">
        <f>VLOOKUP(A1054,Employee_Master_Raw!$1:$1048576,6,FALSE)</f>
        <v>Manager</v>
      </c>
      <c r="G1054" s="1" t="str">
        <f>VLOOKUP(A1054,Employee_Master_Raw!$1:$1048576,7,FALSE)</f>
        <v>Bangalore</v>
      </c>
      <c r="H1054" s="6">
        <f>IF(VLOOKUP(A1054,Employee_Master_Raw!$1:$1048576,8,FALSE)=0,"",VLOOKUP(A1054,Employee_Master_Raw!$1:$1048576,8,FALSE))</f>
        <v>44137</v>
      </c>
      <c r="I1054" t="str">
        <f>VLOOKUP(A1054,Employee_Master_Raw!$1:$1048576,9,FALSE)</f>
        <v>Bachelor's</v>
      </c>
      <c r="J1054" s="3">
        <f>VLOOKUP(A1054,Employee_Master_Raw!$1:$1048576,10,FALSE)</f>
        <v>9</v>
      </c>
      <c r="K1054" t="str">
        <f>VLOOKUP(A1054,Employee_Master_Raw!$1:$1048576,11,FALSE)</f>
        <v>Priya Sharma</v>
      </c>
      <c r="L1054" s="10">
        <f>VLOOKUP(A1054,HR_Metrics_Raw!$1:$1048576,2,FALSE)</f>
        <v>153225</v>
      </c>
      <c r="M1054" s="3">
        <f>VLOOKUP(A1054,HR_Metrics_Raw!$1:$1048576,3,FALSE)</f>
        <v>4</v>
      </c>
      <c r="N1054" s="3">
        <f>VLOOKUP(A1054,HR_Metrics_Raw!$1:$1048576,4,FALSE)</f>
        <v>7</v>
      </c>
      <c r="O1054" s="12">
        <f>VLOOKUP(A1054,HR_Metrics_Raw!$1:$1048576,5,FALSE)</f>
        <v>0.80599999999999994</v>
      </c>
      <c r="P1054" s="3">
        <f>VLOOKUP(A1054,HR_Metrics_Raw!$1:$1048576,6,FALSE)</f>
        <v>11</v>
      </c>
      <c r="Q1054" t="str">
        <f>VLOOKUP(A1054,HR_Metrics_Raw!$1:$1048576,7,FALSE)</f>
        <v>Sick</v>
      </c>
      <c r="R1054" t="str">
        <f>VLOOKUP(A1054,HR_Metrics_Raw!$1:$1048576,8,FALSE)</f>
        <v>No</v>
      </c>
      <c r="S1054" s="3">
        <f>VLOOKUP(A1054,HR_Metrics_Raw!$1:$1048576,9,FALSE)</f>
        <v>59</v>
      </c>
      <c r="T1054" t="str">
        <f>VLOOKUP(A1054,HR_Metrics_Raw!$1:$1048576,10,FALSE)</f>
        <v>No</v>
      </c>
      <c r="U1054" t="str">
        <f>VLOOKUP(A1054,HR_Metrics_Raw!$1:$1048576,11,FALSE)</f>
        <v>No</v>
      </c>
    </row>
    <row r="1055" spans="1:21" x14ac:dyDescent="0.35">
      <c r="A1055" s="1" t="s">
        <v>1502</v>
      </c>
      <c r="B1055" s="1" t="str">
        <f>VLOOKUP(Final_HR_Data!A1055,Employee_Master_Raw!$1:$1048576,2,FALSE)</f>
        <v>Arjun Nair</v>
      </c>
      <c r="C1055" s="1" t="str">
        <f>VLOOKUP(A1055,Employee_Master_Raw!$1:$1048576,3,FALSE)</f>
        <v>Female</v>
      </c>
      <c r="D1055" s="2">
        <f>VLOOKUP(A1055,Employee_Master_Raw!$1:$1048576,4,FALSE)</f>
        <v>40</v>
      </c>
      <c r="E1055" s="1" t="str">
        <f>VLOOKUP(A1055,Employee_Master_Raw!$1:$1048576,5,FALSE)</f>
        <v>Marketing</v>
      </c>
      <c r="F1055" s="1" t="str">
        <f>VLOOKUP(A1055,Employee_Master_Raw!$1:$1048576,6,FALSE)</f>
        <v>Executive</v>
      </c>
      <c r="G1055" s="1" t="str">
        <f>VLOOKUP(A1055,Employee_Master_Raw!$1:$1048576,7,FALSE)</f>
        <v>Delhi</v>
      </c>
      <c r="H1055" s="6">
        <f>IF(VLOOKUP(A1055,Employee_Master_Raw!$1:$1048576,8,FALSE)=0,"",VLOOKUP(A1055,Employee_Master_Raw!$1:$1048576,8,FALSE))</f>
        <v>42549</v>
      </c>
      <c r="I1055" t="str">
        <f>VLOOKUP(A1055,Employee_Master_Raw!$1:$1048576,9,FALSE)</f>
        <v>MCA</v>
      </c>
      <c r="J1055" s="3">
        <f>VLOOKUP(A1055,Employee_Master_Raw!$1:$1048576,10,FALSE)</f>
        <v>3</v>
      </c>
      <c r="K1055" t="str">
        <f>VLOOKUP(A1055,Employee_Master_Raw!$1:$1048576,11,FALSE)</f>
        <v>Rahul Nair</v>
      </c>
      <c r="L1055" s="10">
        <f>VLOOKUP(A1055,HR_Metrics_Raw!$1:$1048576,2,FALSE)</f>
        <v>102979.37</v>
      </c>
      <c r="M1055" s="3">
        <f>VLOOKUP(A1055,HR_Metrics_Raw!$1:$1048576,3,FALSE)</f>
        <v>5</v>
      </c>
      <c r="N1055" s="3">
        <f>VLOOKUP(A1055,HR_Metrics_Raw!$1:$1048576,4,FALSE)</f>
        <v>5</v>
      </c>
      <c r="O1055" s="12">
        <f>VLOOKUP(A1055,HR_Metrics_Raw!$1:$1048576,5,FALSE)</f>
        <v>0.92500000000000004</v>
      </c>
      <c r="P1055" s="3">
        <f>VLOOKUP(A1055,HR_Metrics_Raw!$1:$1048576,6,FALSE)</f>
        <v>2</v>
      </c>
      <c r="Q1055" t="str">
        <f>VLOOKUP(A1055,HR_Metrics_Raw!$1:$1048576,7,FALSE)</f>
        <v>Unpaid</v>
      </c>
      <c r="R1055" t="str">
        <f>VLOOKUP(A1055,HR_Metrics_Raw!$1:$1048576,8,FALSE)</f>
        <v>Yes</v>
      </c>
      <c r="S1055" s="3">
        <f>VLOOKUP(A1055,HR_Metrics_Raw!$1:$1048576,9,FALSE)</f>
        <v>10</v>
      </c>
      <c r="T1055" t="str">
        <f>VLOOKUP(A1055,HR_Metrics_Raw!$1:$1048576,10,FALSE)</f>
        <v>Yes</v>
      </c>
      <c r="U1055" t="str">
        <f>VLOOKUP(A1055,HR_Metrics_Raw!$1:$1048576,11,FALSE)</f>
        <v>No</v>
      </c>
    </row>
    <row r="1056" spans="1:21" x14ac:dyDescent="0.35">
      <c r="A1056" s="1" t="s">
        <v>234</v>
      </c>
      <c r="B1056" s="1" t="str">
        <f>VLOOKUP(Final_HR_Data!A1056,Employee_Master_Raw!$1:$1048576,2,FALSE)</f>
        <v>Amit Das</v>
      </c>
      <c r="C1056" s="1" t="str">
        <f>VLOOKUP(A1056,Employee_Master_Raw!$1:$1048576,3,FALSE)</f>
        <v>Male</v>
      </c>
      <c r="D1056" s="2">
        <f>VLOOKUP(A1056,Employee_Master_Raw!$1:$1048576,4,FALSE)</f>
        <v>45</v>
      </c>
      <c r="E1056" s="1" t="str">
        <f>VLOOKUP(A1056,Employee_Master_Raw!$1:$1048576,5,FALSE)</f>
        <v>Customer Support</v>
      </c>
      <c r="F1056" s="1" t="str">
        <f>VLOOKUP(A1056,Employee_Master_Raw!$1:$1048576,6,FALSE)</f>
        <v>Analyst</v>
      </c>
      <c r="G1056" s="1" t="str">
        <f>VLOOKUP(A1056,Employee_Master_Raw!$1:$1048576,7,FALSE)</f>
        <v>Delhi</v>
      </c>
      <c r="H1056" s="6">
        <f>IF(VLOOKUP(A1056,Employee_Master_Raw!$1:$1048576,8,FALSE)=0,"",VLOOKUP(A1056,Employee_Master_Raw!$1:$1048576,8,FALSE))</f>
        <v>43982</v>
      </c>
      <c r="I1056" t="str">
        <f>VLOOKUP(A1056,Employee_Master_Raw!$1:$1048576,9,FALSE)</f>
        <v>MCA</v>
      </c>
      <c r="J1056" s="3">
        <f>VLOOKUP(A1056,Employee_Master_Raw!$1:$1048576,10,FALSE)</f>
        <v>20</v>
      </c>
      <c r="K1056" t="str">
        <f>VLOOKUP(A1056,Employee_Master_Raw!$1:$1048576,11,FALSE)</f>
        <v>Sneha Thomas</v>
      </c>
      <c r="L1056" s="10">
        <f>VLOOKUP(A1056,HR_Metrics_Raw!$1:$1048576,2,FALSE)</f>
        <v>87476</v>
      </c>
      <c r="M1056" s="3">
        <f>VLOOKUP(A1056,HR_Metrics_Raw!$1:$1048576,3,FALSE)</f>
        <v>2</v>
      </c>
      <c r="N1056" s="3">
        <f>VLOOKUP(A1056,HR_Metrics_Raw!$1:$1048576,4,FALSE)</f>
        <v>6</v>
      </c>
      <c r="O1056" s="12">
        <f>VLOOKUP(A1056,HR_Metrics_Raw!$1:$1048576,5,FALSE)</f>
        <v>0.91</v>
      </c>
      <c r="P1056" s="3">
        <f>VLOOKUP(A1056,HR_Metrics_Raw!$1:$1048576,6,FALSE)</f>
        <v>21</v>
      </c>
      <c r="Q1056" t="str">
        <f>VLOOKUP(A1056,HR_Metrics_Raw!$1:$1048576,7,FALSE)</f>
        <v>Earned</v>
      </c>
      <c r="R1056" t="str">
        <f>VLOOKUP(A1056,HR_Metrics_Raw!$1:$1048576,8,FALSE)</f>
        <v>No</v>
      </c>
      <c r="S1056" s="3">
        <f>VLOOKUP(A1056,HR_Metrics_Raw!$1:$1048576,9,FALSE)</f>
        <v>68</v>
      </c>
      <c r="T1056" t="str">
        <f>VLOOKUP(A1056,HR_Metrics_Raw!$1:$1048576,10,FALSE)</f>
        <v>Yes</v>
      </c>
      <c r="U1056" t="str">
        <f>VLOOKUP(A1056,HR_Metrics_Raw!$1:$1048576,11,FALSE)</f>
        <v>No</v>
      </c>
    </row>
    <row r="1057" spans="1:21" x14ac:dyDescent="0.35">
      <c r="A1057" s="1" t="s">
        <v>1063</v>
      </c>
      <c r="B1057" s="1" t="str">
        <f>VLOOKUP(Final_HR_Data!A1057,Employee_Master_Raw!$1:$1048576,2,FALSE)</f>
        <v>Sneha Iyer</v>
      </c>
      <c r="C1057" s="1" t="str">
        <f>VLOOKUP(A1057,Employee_Master_Raw!$1:$1048576,3,FALSE)</f>
        <v>Female</v>
      </c>
      <c r="D1057" s="2">
        <f>VLOOKUP(A1057,Employee_Master_Raw!$1:$1048576,4,FALSE)</f>
        <v>57</v>
      </c>
      <c r="E1057" s="1" t="str">
        <f>VLOOKUP(A1057,Employee_Master_Raw!$1:$1048576,5,FALSE)</f>
        <v>IT</v>
      </c>
      <c r="F1057" s="1" t="str">
        <f>VLOOKUP(A1057,Employee_Master_Raw!$1:$1048576,6,FALSE)</f>
        <v>Analyst</v>
      </c>
      <c r="G1057" s="1" t="str">
        <f>VLOOKUP(A1057,Employee_Master_Raw!$1:$1048576,7,FALSE)</f>
        <v>Hyderabad</v>
      </c>
      <c r="H1057" s="6">
        <f>IF(VLOOKUP(A1057,Employee_Master_Raw!$1:$1048576,8,FALSE)=0,"",VLOOKUP(A1057,Employee_Master_Raw!$1:$1048576,8,FALSE))</f>
        <v>42579</v>
      </c>
      <c r="I1057" t="str">
        <f>VLOOKUP(A1057,Employee_Master_Raw!$1:$1048576,9,FALSE)</f>
        <v>Bachelor's</v>
      </c>
      <c r="J1057" s="3">
        <f>VLOOKUP(A1057,Employee_Master_Raw!$1:$1048576,10,FALSE)</f>
        <v>15</v>
      </c>
      <c r="K1057" t="str">
        <f>VLOOKUP(A1057,Employee_Master_Raw!$1:$1048576,11,FALSE)</f>
        <v>Sneha Thomas</v>
      </c>
      <c r="L1057" s="10">
        <f>VLOOKUP(A1057,HR_Metrics_Raw!$1:$1048576,2,FALSE)</f>
        <v>119904</v>
      </c>
      <c r="M1057" s="3">
        <f>VLOOKUP(A1057,HR_Metrics_Raw!$1:$1048576,3,FALSE)</f>
        <v>5</v>
      </c>
      <c r="N1057" s="3">
        <f>VLOOKUP(A1057,HR_Metrics_Raw!$1:$1048576,4,FALSE)</f>
        <v>4</v>
      </c>
      <c r="O1057" s="12">
        <f>VLOOKUP(A1057,HR_Metrics_Raw!$1:$1048576,5,FALSE)</f>
        <v>0.73299999999999998</v>
      </c>
      <c r="P1057" s="3">
        <f>VLOOKUP(A1057,HR_Metrics_Raw!$1:$1048576,6,FALSE)</f>
        <v>9</v>
      </c>
      <c r="Q1057" t="str">
        <f>VLOOKUP(A1057,HR_Metrics_Raw!$1:$1048576,7,FALSE)</f>
        <v>Earned</v>
      </c>
      <c r="R1057" t="str">
        <f>VLOOKUP(A1057,HR_Metrics_Raw!$1:$1048576,8,FALSE)</f>
        <v>No</v>
      </c>
      <c r="S1057" s="3">
        <f>VLOOKUP(A1057,HR_Metrics_Raw!$1:$1048576,9,FALSE)</f>
        <v>40</v>
      </c>
      <c r="T1057" t="str">
        <f>VLOOKUP(A1057,HR_Metrics_Raw!$1:$1048576,10,FALSE)</f>
        <v>No</v>
      </c>
      <c r="U1057" t="str">
        <f>VLOOKUP(A1057,HR_Metrics_Raw!$1:$1048576,11,FALSE)</f>
        <v>No</v>
      </c>
    </row>
    <row r="1058" spans="1:21" x14ac:dyDescent="0.35">
      <c r="A1058" s="1" t="s">
        <v>1861</v>
      </c>
      <c r="B1058" s="1" t="str">
        <f>VLOOKUP(Final_HR_Data!A1058,Employee_Master_Raw!$1:$1048576,2,FALSE)</f>
        <v>Sneha Iyer</v>
      </c>
      <c r="C1058" s="1" t="str">
        <f>VLOOKUP(A1058,Employee_Master_Raw!$1:$1048576,3,FALSE)</f>
        <v>Male</v>
      </c>
      <c r="D1058" s="2">
        <f>VLOOKUP(A1058,Employee_Master_Raw!$1:$1048576,4,FALSE)</f>
        <v>35</v>
      </c>
      <c r="E1058" s="1" t="str">
        <f>VLOOKUP(A1058,Employee_Master_Raw!$1:$1048576,5,FALSE)</f>
        <v>Sales</v>
      </c>
      <c r="F1058" s="1" t="str">
        <f>VLOOKUP(A1058,Employee_Master_Raw!$1:$1048576,6,FALSE)</f>
        <v>Analyst</v>
      </c>
      <c r="G1058" s="1" t="str">
        <f>VLOOKUP(A1058,Employee_Master_Raw!$1:$1048576,7,FALSE)</f>
        <v>Delhi</v>
      </c>
      <c r="H1058" s="6">
        <f>IF(VLOOKUP(A1058,Employee_Master_Raw!$1:$1048576,8,FALSE)=0,"",VLOOKUP(A1058,Employee_Master_Raw!$1:$1048576,8,FALSE))</f>
        <v>44981</v>
      </c>
      <c r="I1058" t="str">
        <f>VLOOKUP(A1058,Employee_Master_Raw!$1:$1048576,9,FALSE)</f>
        <v>MBA</v>
      </c>
      <c r="J1058" s="3">
        <f>VLOOKUP(A1058,Employee_Master_Raw!$1:$1048576,10,FALSE)</f>
        <v>20</v>
      </c>
      <c r="K1058" t="str">
        <f>VLOOKUP(A1058,Employee_Master_Raw!$1:$1048576,11,FALSE)</f>
        <v>Rahul Nair</v>
      </c>
      <c r="L1058" s="10">
        <f>VLOOKUP(A1058,HR_Metrics_Raw!$1:$1048576,2,FALSE)</f>
        <v>135460</v>
      </c>
      <c r="M1058" s="3">
        <f>VLOOKUP(A1058,HR_Metrics_Raw!$1:$1048576,3,FALSE)</f>
        <v>5</v>
      </c>
      <c r="N1058" s="3">
        <f>VLOOKUP(A1058,HR_Metrics_Raw!$1:$1048576,4,FALSE)</f>
        <v>10</v>
      </c>
      <c r="O1058" s="12">
        <f>VLOOKUP(A1058,HR_Metrics_Raw!$1:$1048576,5,FALSE)</f>
        <v>0.94200000000000006</v>
      </c>
      <c r="P1058" s="3">
        <f>VLOOKUP(A1058,HR_Metrics_Raw!$1:$1048576,6,FALSE)</f>
        <v>9</v>
      </c>
      <c r="Q1058" t="str">
        <f>VLOOKUP(A1058,HR_Metrics_Raw!$1:$1048576,7,FALSE)</f>
        <v>Earned</v>
      </c>
      <c r="R1058" t="str">
        <f>VLOOKUP(A1058,HR_Metrics_Raw!$1:$1048576,8,FALSE)</f>
        <v>No</v>
      </c>
      <c r="S1058" s="3">
        <f>VLOOKUP(A1058,HR_Metrics_Raw!$1:$1048576,9,FALSE)</f>
        <v>6</v>
      </c>
      <c r="T1058" t="str">
        <f>VLOOKUP(A1058,HR_Metrics_Raw!$1:$1048576,10,FALSE)</f>
        <v>No</v>
      </c>
      <c r="U1058" t="str">
        <f>VLOOKUP(A1058,HR_Metrics_Raw!$1:$1048576,11,FALSE)</f>
        <v>No</v>
      </c>
    </row>
    <row r="1059" spans="1:21" x14ac:dyDescent="0.35">
      <c r="A1059" s="1" t="s">
        <v>1222</v>
      </c>
      <c r="B1059" s="1" t="str">
        <f>VLOOKUP(Final_HR_Data!A1059,Employee_Master_Raw!$1:$1048576,2,FALSE)</f>
        <v>Rahul Kumar</v>
      </c>
      <c r="C1059" s="1" t="str">
        <f>VLOOKUP(A1059,Employee_Master_Raw!$1:$1048576,3,FALSE)</f>
        <v>Female</v>
      </c>
      <c r="D1059" s="2">
        <f>VLOOKUP(A1059,Employee_Master_Raw!$1:$1048576,4,FALSE)</f>
        <v>23</v>
      </c>
      <c r="E1059" s="1" t="str">
        <f>VLOOKUP(A1059,Employee_Master_Raw!$1:$1048576,5,FALSE)</f>
        <v>Marketing</v>
      </c>
      <c r="F1059" s="1" t="str">
        <f>VLOOKUP(A1059,Employee_Master_Raw!$1:$1048576,6,FALSE)</f>
        <v>Analyst</v>
      </c>
      <c r="G1059" s="1" t="str">
        <f>VLOOKUP(A1059,Employee_Master_Raw!$1:$1048576,7,FALSE)</f>
        <v>Delhi</v>
      </c>
      <c r="H1059" s="6" t="str">
        <f>IF(VLOOKUP(A1059,Employee_Master_Raw!$1:$1048576,8,FALSE)=0,"",VLOOKUP(A1059,Employee_Master_Raw!$1:$1048576,8,FALSE))</f>
        <v/>
      </c>
      <c r="I1059" t="str">
        <f>VLOOKUP(A1059,Employee_Master_Raw!$1:$1048576,9,FALSE)</f>
        <v>MCA</v>
      </c>
      <c r="J1059" s="3">
        <f>VLOOKUP(A1059,Employee_Master_Raw!$1:$1048576,10,FALSE)</f>
        <v>15</v>
      </c>
      <c r="K1059" t="str">
        <f>VLOOKUP(A1059,Employee_Master_Raw!$1:$1048576,11,FALSE)</f>
        <v>Priya Sharma</v>
      </c>
      <c r="L1059" s="10">
        <f>VLOOKUP(A1059,HR_Metrics_Raw!$1:$1048576,2,FALSE)</f>
        <v>63714</v>
      </c>
      <c r="M1059" s="3">
        <f>VLOOKUP(A1059,HR_Metrics_Raw!$1:$1048576,3,FALSE)</f>
        <v>5</v>
      </c>
      <c r="N1059" s="3">
        <f>VLOOKUP(A1059,HR_Metrics_Raw!$1:$1048576,4,FALSE)</f>
        <v>10</v>
      </c>
      <c r="O1059" s="12">
        <f>VLOOKUP(A1059,HR_Metrics_Raw!$1:$1048576,5,FALSE)</f>
        <v>0.96299999999999997</v>
      </c>
      <c r="P1059" s="3">
        <f>VLOOKUP(A1059,HR_Metrics_Raw!$1:$1048576,6,FALSE)</f>
        <v>12</v>
      </c>
      <c r="Q1059" t="str">
        <f>VLOOKUP(A1059,HR_Metrics_Raw!$1:$1048576,7,FALSE)</f>
        <v>Earned</v>
      </c>
      <c r="R1059" t="str">
        <f>VLOOKUP(A1059,HR_Metrics_Raw!$1:$1048576,8,FALSE)</f>
        <v>No</v>
      </c>
      <c r="S1059" s="3">
        <f>VLOOKUP(A1059,HR_Metrics_Raw!$1:$1048576,9,FALSE)</f>
        <v>61</v>
      </c>
      <c r="T1059" t="str">
        <f>VLOOKUP(A1059,HR_Metrics_Raw!$1:$1048576,10,FALSE)</f>
        <v>No</v>
      </c>
      <c r="U1059" t="str">
        <f>VLOOKUP(A1059,HR_Metrics_Raw!$1:$1048576,11,FALSE)</f>
        <v>No</v>
      </c>
    </row>
    <row r="1060" spans="1:21" x14ac:dyDescent="0.35">
      <c r="A1060" s="1" t="s">
        <v>860</v>
      </c>
      <c r="B1060" s="1" t="str">
        <f>VLOOKUP(Final_HR_Data!A1060,Employee_Master_Raw!$1:$1048576,2,FALSE)</f>
        <v>Sneha Iyer</v>
      </c>
      <c r="C1060" s="1" t="str">
        <f>VLOOKUP(A1060,Employee_Master_Raw!$1:$1048576,3,FALSE)</f>
        <v>Male</v>
      </c>
      <c r="D1060" s="2">
        <f>VLOOKUP(A1060,Employee_Master_Raw!$1:$1048576,4,FALSE)</f>
        <v>39</v>
      </c>
      <c r="E1060" s="1" t="str">
        <f>VLOOKUP(A1060,Employee_Master_Raw!$1:$1048576,5,FALSE)</f>
        <v>HR</v>
      </c>
      <c r="F1060" s="1" t="str">
        <f>VLOOKUP(A1060,Employee_Master_Raw!$1:$1048576,6,FALSE)</f>
        <v>Analyst</v>
      </c>
      <c r="G1060" s="1" t="str">
        <f>VLOOKUP(A1060,Employee_Master_Raw!$1:$1048576,7,FALSE)</f>
        <v>Kochi</v>
      </c>
      <c r="H1060" s="6">
        <f>IF(VLOOKUP(A1060,Employee_Master_Raw!$1:$1048576,8,FALSE)=0,"",VLOOKUP(A1060,Employee_Master_Raw!$1:$1048576,8,FALSE))</f>
        <v>45264</v>
      </c>
      <c r="I1060" t="str">
        <f>VLOOKUP(A1060,Employee_Master_Raw!$1:$1048576,9,FALSE)</f>
        <v>Master's</v>
      </c>
      <c r="J1060" s="3">
        <f>VLOOKUP(A1060,Employee_Master_Raw!$1:$1048576,10,FALSE)</f>
        <v>9</v>
      </c>
      <c r="K1060" t="str">
        <f>VLOOKUP(A1060,Employee_Master_Raw!$1:$1048576,11,FALSE)</f>
        <v>Anil Menon</v>
      </c>
      <c r="L1060" s="10">
        <f>VLOOKUP(A1060,HR_Metrics_Raw!$1:$1048576,2,FALSE)</f>
        <v>131990</v>
      </c>
      <c r="M1060" s="3">
        <f>VLOOKUP(A1060,HR_Metrics_Raw!$1:$1048576,3,FALSE)</f>
        <v>1</v>
      </c>
      <c r="N1060" s="3">
        <f>VLOOKUP(A1060,HR_Metrics_Raw!$1:$1048576,4,FALSE)</f>
        <v>4</v>
      </c>
      <c r="O1060" s="12">
        <f>VLOOKUP(A1060,HR_Metrics_Raw!$1:$1048576,5,FALSE)</f>
        <v>1</v>
      </c>
      <c r="P1060" s="3">
        <f>VLOOKUP(A1060,HR_Metrics_Raw!$1:$1048576,6,FALSE)</f>
        <v>7</v>
      </c>
      <c r="Q1060" t="str">
        <f>VLOOKUP(A1060,HR_Metrics_Raw!$1:$1048576,7,FALSE)</f>
        <v>Casual</v>
      </c>
      <c r="R1060" t="str">
        <f>VLOOKUP(A1060,HR_Metrics_Raw!$1:$1048576,8,FALSE)</f>
        <v>No</v>
      </c>
      <c r="S1060" s="3">
        <f>VLOOKUP(A1060,HR_Metrics_Raw!$1:$1048576,9,FALSE)</f>
        <v>49</v>
      </c>
      <c r="T1060" t="str">
        <f>VLOOKUP(A1060,HR_Metrics_Raw!$1:$1048576,10,FALSE)</f>
        <v>No</v>
      </c>
      <c r="U1060" t="str">
        <f>VLOOKUP(A1060,HR_Metrics_Raw!$1:$1048576,11,FALSE)</f>
        <v>No</v>
      </c>
    </row>
    <row r="1061" spans="1:21" x14ac:dyDescent="0.35">
      <c r="A1061" s="1" t="s">
        <v>948</v>
      </c>
      <c r="B1061" s="1" t="str">
        <f>VLOOKUP(Final_HR_Data!A1061,Employee_Master_Raw!$1:$1048576,2,FALSE)</f>
        <v>Arjun Nair</v>
      </c>
      <c r="C1061" s="1" t="str">
        <f>VLOOKUP(A1061,Employee_Master_Raw!$1:$1048576,3,FALSE)</f>
        <v>Female</v>
      </c>
      <c r="D1061" s="2">
        <f>VLOOKUP(A1061,Employee_Master_Raw!$1:$1048576,4,FALSE)</f>
        <v>56</v>
      </c>
      <c r="E1061" s="1" t="str">
        <f>VLOOKUP(A1061,Employee_Master_Raw!$1:$1048576,5,FALSE)</f>
        <v>Marketing</v>
      </c>
      <c r="F1061" s="1" t="str">
        <f>VLOOKUP(A1061,Employee_Master_Raw!$1:$1048576,6,FALSE)</f>
        <v>Executive</v>
      </c>
      <c r="G1061" s="1" t="str">
        <f>VLOOKUP(A1061,Employee_Master_Raw!$1:$1048576,7,FALSE)</f>
        <v>Chennai</v>
      </c>
      <c r="H1061" s="6">
        <f>IF(VLOOKUP(A1061,Employee_Master_Raw!$1:$1048576,8,FALSE)=0,"",VLOOKUP(A1061,Employee_Master_Raw!$1:$1048576,8,FALSE))</f>
        <v>45218</v>
      </c>
      <c r="I1061" t="str">
        <f>VLOOKUP(A1061,Employee_Master_Raw!$1:$1048576,9,FALSE)</f>
        <v>MCA</v>
      </c>
      <c r="J1061" s="3">
        <f>VLOOKUP(A1061,Employee_Master_Raw!$1:$1048576,10,FALSE)</f>
        <v>8</v>
      </c>
      <c r="K1061" t="str">
        <f>VLOOKUP(A1061,Employee_Master_Raw!$1:$1048576,11,FALSE)</f>
        <v>Sneha Thomas</v>
      </c>
      <c r="L1061" s="10">
        <f>VLOOKUP(A1061,HR_Metrics_Raw!$1:$1048576,2,FALSE)</f>
        <v>65815</v>
      </c>
      <c r="M1061" s="3">
        <f>VLOOKUP(A1061,HR_Metrics_Raw!$1:$1048576,3,FALSE)</f>
        <v>1</v>
      </c>
      <c r="N1061" s="3">
        <f>VLOOKUP(A1061,HR_Metrics_Raw!$1:$1048576,4,FALSE)</f>
        <v>8</v>
      </c>
      <c r="O1061" s="12">
        <f>VLOOKUP(A1061,HR_Metrics_Raw!$1:$1048576,5,FALSE)</f>
        <v>0.89700000000000002</v>
      </c>
      <c r="P1061" s="3">
        <f>VLOOKUP(A1061,HR_Metrics_Raw!$1:$1048576,6,FALSE)</f>
        <v>1</v>
      </c>
      <c r="Q1061" t="str">
        <f>VLOOKUP(A1061,HR_Metrics_Raw!$1:$1048576,7,FALSE)</f>
        <v>Unpaid</v>
      </c>
      <c r="R1061" t="str">
        <f>VLOOKUP(A1061,HR_Metrics_Raw!$1:$1048576,8,FALSE)</f>
        <v>Yes</v>
      </c>
      <c r="S1061" s="3">
        <f>VLOOKUP(A1061,HR_Metrics_Raw!$1:$1048576,9,FALSE)</f>
        <v>35</v>
      </c>
      <c r="T1061" t="str">
        <f>VLOOKUP(A1061,HR_Metrics_Raw!$1:$1048576,10,FALSE)</f>
        <v>Yes</v>
      </c>
      <c r="U1061" t="str">
        <f>VLOOKUP(A1061,HR_Metrics_Raw!$1:$1048576,11,FALSE)</f>
        <v>No</v>
      </c>
    </row>
    <row r="1062" spans="1:21" x14ac:dyDescent="0.35">
      <c r="A1062" s="1" t="s">
        <v>2556</v>
      </c>
      <c r="B1062" s="1" t="str">
        <f>VLOOKUP(Final_HR_Data!A1062,Employee_Master_Raw!$1:$1048576,2,FALSE)</f>
        <v>Priya Menon</v>
      </c>
      <c r="C1062" s="1" t="str">
        <f>VLOOKUP(A1062,Employee_Master_Raw!$1:$1048576,3,FALSE)</f>
        <v>Male</v>
      </c>
      <c r="D1062" s="2">
        <f>VLOOKUP(A1062,Employee_Master_Raw!$1:$1048576,4,FALSE)</f>
        <v>47</v>
      </c>
      <c r="E1062" s="1" t="str">
        <f>VLOOKUP(A1062,Employee_Master_Raw!$1:$1048576,5,FALSE)</f>
        <v>FINANCE</v>
      </c>
      <c r="F1062" s="1" t="str">
        <f>VLOOKUP(A1062,Employee_Master_Raw!$1:$1048576,6,FALSE)</f>
        <v>Developer</v>
      </c>
      <c r="G1062" s="1" t="str">
        <f>VLOOKUP(A1062,Employee_Master_Raw!$1:$1048576,7,FALSE)</f>
        <v>Bangalore</v>
      </c>
      <c r="H1062" s="6">
        <f>IF(VLOOKUP(A1062,Employee_Master_Raw!$1:$1048576,8,FALSE)=0,"",VLOOKUP(A1062,Employee_Master_Raw!$1:$1048576,8,FALSE))</f>
        <v>44416</v>
      </c>
      <c r="I1062" t="str">
        <f>VLOOKUP(A1062,Employee_Master_Raw!$1:$1048576,9,FALSE)</f>
        <v>Master's</v>
      </c>
      <c r="J1062" s="3">
        <f>VLOOKUP(A1062,Employee_Master_Raw!$1:$1048576,10,FALSE)</f>
        <v>15</v>
      </c>
      <c r="K1062" t="str">
        <f>VLOOKUP(A1062,Employee_Master_Raw!$1:$1048576,11,FALSE)</f>
        <v>Rahul Nair</v>
      </c>
      <c r="L1062" s="10">
        <f>VLOOKUP(A1062,HR_Metrics_Raw!$1:$1048576,2,FALSE)</f>
        <v>67822</v>
      </c>
      <c r="M1062" s="3">
        <f>VLOOKUP(A1062,HR_Metrics_Raw!$1:$1048576,3,FALSE)</f>
        <v>2</v>
      </c>
      <c r="N1062" s="3">
        <f>VLOOKUP(A1062,HR_Metrics_Raw!$1:$1048576,4,FALSE)</f>
        <v>8</v>
      </c>
      <c r="O1062" s="12">
        <f>VLOOKUP(A1062,HR_Metrics_Raw!$1:$1048576,5,FALSE)</f>
        <v>0.92500000000000004</v>
      </c>
      <c r="P1062" s="3">
        <f>VLOOKUP(A1062,HR_Metrics_Raw!$1:$1048576,6,FALSE)</f>
        <v>8</v>
      </c>
      <c r="Q1062" t="str">
        <f>VLOOKUP(A1062,HR_Metrics_Raw!$1:$1048576,7,FALSE)</f>
        <v>Earned</v>
      </c>
      <c r="R1062" t="str">
        <f>VLOOKUP(A1062,HR_Metrics_Raw!$1:$1048576,8,FALSE)</f>
        <v>No</v>
      </c>
      <c r="S1062" s="3">
        <f>VLOOKUP(A1062,HR_Metrics_Raw!$1:$1048576,9,FALSE)</f>
        <v>46</v>
      </c>
      <c r="T1062" t="str">
        <f>VLOOKUP(A1062,HR_Metrics_Raw!$1:$1048576,10,FALSE)</f>
        <v>No</v>
      </c>
      <c r="U1062" t="str">
        <f>VLOOKUP(A1062,HR_Metrics_Raw!$1:$1048576,11,FALSE)</f>
        <v>No</v>
      </c>
    </row>
    <row r="1063" spans="1:21" x14ac:dyDescent="0.35">
      <c r="A1063" s="1" t="s">
        <v>2924</v>
      </c>
      <c r="B1063" s="1" t="str">
        <f>VLOOKUP(Final_HR_Data!A1063,Employee_Master_Raw!$1:$1048576,2,FALSE)</f>
        <v>Sneha Iyer</v>
      </c>
      <c r="C1063" s="1" t="str">
        <f>VLOOKUP(A1063,Employee_Master_Raw!$1:$1048576,3,FALSE)</f>
        <v>Female</v>
      </c>
      <c r="D1063" s="2">
        <f>VLOOKUP(A1063,Employee_Master_Raw!$1:$1048576,4,FALSE)</f>
        <v>55</v>
      </c>
      <c r="E1063" s="1" t="str">
        <f>VLOOKUP(A1063,Employee_Master_Raw!$1:$1048576,5,FALSE)</f>
        <v>IT</v>
      </c>
      <c r="F1063" s="1" t="str">
        <f>VLOOKUP(A1063,Employee_Master_Raw!$1:$1048576,6,FALSE)</f>
        <v>Specialist</v>
      </c>
      <c r="G1063" s="1" t="str">
        <f>VLOOKUP(A1063,Employee_Master_Raw!$1:$1048576,7,FALSE)</f>
        <v>Kochi</v>
      </c>
      <c r="H1063" s="6">
        <f>IF(VLOOKUP(A1063,Employee_Master_Raw!$1:$1048576,8,FALSE)=0,"",VLOOKUP(A1063,Employee_Master_Raw!$1:$1048576,8,FALSE))</f>
        <v>42376</v>
      </c>
      <c r="I1063" t="str">
        <f>VLOOKUP(A1063,Employee_Master_Raw!$1:$1048576,9,FALSE)</f>
        <v>Bachelor's</v>
      </c>
      <c r="J1063" s="3">
        <f>VLOOKUP(A1063,Employee_Master_Raw!$1:$1048576,10,FALSE)</f>
        <v>3</v>
      </c>
      <c r="K1063" t="str">
        <f>VLOOKUP(A1063,Employee_Master_Raw!$1:$1048576,11,FALSE)</f>
        <v>Priya Sharma</v>
      </c>
      <c r="L1063" s="10">
        <f>VLOOKUP(A1063,HR_Metrics_Raw!$1:$1048576,2,FALSE)</f>
        <v>118679</v>
      </c>
      <c r="M1063" s="3">
        <f>VLOOKUP(A1063,HR_Metrics_Raw!$1:$1048576,3,FALSE)</f>
        <v>2</v>
      </c>
      <c r="N1063" s="3">
        <f>VLOOKUP(A1063,HR_Metrics_Raw!$1:$1048576,4,FALSE)</f>
        <v>6</v>
      </c>
      <c r="O1063" s="12">
        <f>VLOOKUP(A1063,HR_Metrics_Raw!$1:$1048576,5,FALSE)</f>
        <v>0.83799999999999997</v>
      </c>
      <c r="P1063" s="3">
        <f>VLOOKUP(A1063,HR_Metrics_Raw!$1:$1048576,6,FALSE)</f>
        <v>25</v>
      </c>
      <c r="Q1063" t="str">
        <f>VLOOKUP(A1063,HR_Metrics_Raw!$1:$1048576,7,FALSE)</f>
        <v>Maternity/Paternity</v>
      </c>
      <c r="R1063" t="str">
        <f>VLOOKUP(A1063,HR_Metrics_Raw!$1:$1048576,8,FALSE)</f>
        <v>No</v>
      </c>
      <c r="S1063" s="3">
        <f>VLOOKUP(A1063,HR_Metrics_Raw!$1:$1048576,9,FALSE)</f>
        <v>35</v>
      </c>
      <c r="T1063" t="str">
        <f>VLOOKUP(A1063,HR_Metrics_Raw!$1:$1048576,10,FALSE)</f>
        <v>No</v>
      </c>
      <c r="U1063" t="str">
        <f>VLOOKUP(A1063,HR_Metrics_Raw!$1:$1048576,11,FALSE)</f>
        <v>No</v>
      </c>
    </row>
    <row r="1064" spans="1:21" x14ac:dyDescent="0.35">
      <c r="A1064" s="1" t="s">
        <v>1930</v>
      </c>
      <c r="B1064" s="1" t="str">
        <f>VLOOKUP(Final_HR_Data!A1064,Employee_Master_Raw!$1:$1048576,2,FALSE)</f>
        <v>Amit Das</v>
      </c>
      <c r="C1064" s="1" t="str">
        <f>VLOOKUP(A1064,Employee_Master_Raw!$1:$1048576,3,FALSE)</f>
        <v>Male</v>
      </c>
      <c r="D1064" s="2">
        <f>VLOOKUP(A1064,Employee_Master_Raw!$1:$1048576,4,FALSE)</f>
        <v>33</v>
      </c>
      <c r="E1064" s="1" t="str">
        <f>VLOOKUP(A1064,Employee_Master_Raw!$1:$1048576,5,FALSE)</f>
        <v>Sales</v>
      </c>
      <c r="F1064" s="1" t="str">
        <f>VLOOKUP(A1064,Employee_Master_Raw!$1:$1048576,6,FALSE)</f>
        <v>Executive</v>
      </c>
      <c r="G1064" s="1" t="str">
        <f>VLOOKUP(A1064,Employee_Master_Raw!$1:$1048576,7,FALSE)</f>
        <v>Delhi</v>
      </c>
      <c r="H1064" s="6">
        <f>IF(VLOOKUP(A1064,Employee_Master_Raw!$1:$1048576,8,FALSE)=0,"",VLOOKUP(A1064,Employee_Master_Raw!$1:$1048576,8,FALSE))</f>
        <v>43509</v>
      </c>
      <c r="I1064" t="str">
        <f>VLOOKUP(A1064,Employee_Master_Raw!$1:$1048576,9,FALSE)</f>
        <v>MCA</v>
      </c>
      <c r="J1064" s="3">
        <f>VLOOKUP(A1064,Employee_Master_Raw!$1:$1048576,10,FALSE)</f>
        <v>12</v>
      </c>
      <c r="K1064" t="str">
        <f>VLOOKUP(A1064,Employee_Master_Raw!$1:$1048576,11,FALSE)</f>
        <v>Anil Menon</v>
      </c>
      <c r="L1064" s="10">
        <f>VLOOKUP(A1064,HR_Metrics_Raw!$1:$1048576,2,FALSE)</f>
        <v>171934</v>
      </c>
      <c r="M1064" s="3">
        <f>VLOOKUP(A1064,HR_Metrics_Raw!$1:$1048576,3,FALSE)</f>
        <v>4</v>
      </c>
      <c r="N1064" s="3">
        <f>VLOOKUP(A1064,HR_Metrics_Raw!$1:$1048576,4,FALSE)</f>
        <v>7</v>
      </c>
      <c r="O1064" s="12">
        <f>VLOOKUP(A1064,HR_Metrics_Raw!$1:$1048576,5,FALSE)</f>
        <v>0.9</v>
      </c>
      <c r="P1064" s="3">
        <f>VLOOKUP(A1064,HR_Metrics_Raw!$1:$1048576,6,FALSE)</f>
        <v>6</v>
      </c>
      <c r="Q1064" t="str">
        <f>VLOOKUP(A1064,HR_Metrics_Raw!$1:$1048576,7,FALSE)</f>
        <v>Casual</v>
      </c>
      <c r="R1064" t="str">
        <f>VLOOKUP(A1064,HR_Metrics_Raw!$1:$1048576,8,FALSE)</f>
        <v>Yes</v>
      </c>
      <c r="S1064" s="3">
        <f>VLOOKUP(A1064,HR_Metrics_Raw!$1:$1048576,9,FALSE)</f>
        <v>40</v>
      </c>
      <c r="T1064" t="str">
        <f>VLOOKUP(A1064,HR_Metrics_Raw!$1:$1048576,10,FALSE)</f>
        <v>No</v>
      </c>
      <c r="U1064" t="str">
        <f>VLOOKUP(A1064,HR_Metrics_Raw!$1:$1048576,11,FALSE)</f>
        <v>No</v>
      </c>
    </row>
    <row r="1065" spans="1:21" x14ac:dyDescent="0.35">
      <c r="A1065" s="1" t="s">
        <v>484</v>
      </c>
      <c r="B1065" s="1" t="str">
        <f>VLOOKUP(Final_HR_Data!A1065,Employee_Master_Raw!$1:$1048576,2,FALSE)</f>
        <v>Arjun Nair</v>
      </c>
      <c r="C1065" s="1" t="str">
        <f>VLOOKUP(A1065,Employee_Master_Raw!$1:$1048576,3,FALSE)</f>
        <v>Female</v>
      </c>
      <c r="D1065" s="2">
        <f>VLOOKUP(A1065,Employee_Master_Raw!$1:$1048576,4,FALSE)</f>
        <v>43</v>
      </c>
      <c r="E1065" s="1" t="str">
        <f>VLOOKUP(A1065,Employee_Master_Raw!$1:$1048576,5,FALSE)</f>
        <v>HR</v>
      </c>
      <c r="F1065" s="1" t="str">
        <f>VLOOKUP(A1065,Employee_Master_Raw!$1:$1048576,6,FALSE)</f>
        <v>Developer</v>
      </c>
      <c r="G1065" s="1" t="str">
        <f>VLOOKUP(A1065,Employee_Master_Raw!$1:$1048576,7,FALSE)</f>
        <v>Bangalore</v>
      </c>
      <c r="H1065" s="6">
        <f>IF(VLOOKUP(A1065,Employee_Master_Raw!$1:$1048576,8,FALSE)=0,"",VLOOKUP(A1065,Employee_Master_Raw!$1:$1048576,8,FALSE))</f>
        <v>45942</v>
      </c>
      <c r="I1065" t="str">
        <f>VLOOKUP(A1065,Employee_Master_Raw!$1:$1048576,9,FALSE)</f>
        <v>MBA</v>
      </c>
      <c r="J1065" s="3">
        <f>VLOOKUP(A1065,Employee_Master_Raw!$1:$1048576,10,FALSE)</f>
        <v>14</v>
      </c>
      <c r="K1065" t="str">
        <f>VLOOKUP(A1065,Employee_Master_Raw!$1:$1048576,11,FALSE)</f>
        <v>Sneha Thomas</v>
      </c>
      <c r="L1065" s="10">
        <f>VLOOKUP(A1065,HR_Metrics_Raw!$1:$1048576,2,FALSE)</f>
        <v>71969</v>
      </c>
      <c r="M1065" s="3">
        <f>VLOOKUP(A1065,HR_Metrics_Raw!$1:$1048576,3,FALSE)</f>
        <v>4</v>
      </c>
      <c r="N1065" s="3">
        <f>VLOOKUP(A1065,HR_Metrics_Raw!$1:$1048576,4,FALSE)</f>
        <v>10</v>
      </c>
      <c r="O1065" s="12">
        <f>VLOOKUP(A1065,HR_Metrics_Raw!$1:$1048576,5,FALSE)</f>
        <v>0.91099999999999992</v>
      </c>
      <c r="P1065" s="3">
        <f>VLOOKUP(A1065,HR_Metrics_Raw!$1:$1048576,6,FALSE)</f>
        <v>15</v>
      </c>
      <c r="Q1065" t="str">
        <f>VLOOKUP(A1065,HR_Metrics_Raw!$1:$1048576,7,FALSE)</f>
        <v>Sick</v>
      </c>
      <c r="R1065" t="str">
        <f>VLOOKUP(A1065,HR_Metrics_Raw!$1:$1048576,8,FALSE)</f>
        <v>No</v>
      </c>
      <c r="S1065" s="3">
        <f>VLOOKUP(A1065,HR_Metrics_Raw!$1:$1048576,9,FALSE)</f>
        <v>24</v>
      </c>
      <c r="T1065" t="str">
        <f>VLOOKUP(A1065,HR_Metrics_Raw!$1:$1048576,10,FALSE)</f>
        <v>No</v>
      </c>
      <c r="U1065" t="str">
        <f>VLOOKUP(A1065,HR_Metrics_Raw!$1:$1048576,11,FALSE)</f>
        <v>No</v>
      </c>
    </row>
    <row r="1066" spans="1:21" x14ac:dyDescent="0.35">
      <c r="A1066" s="1" t="s">
        <v>1089</v>
      </c>
      <c r="B1066" s="1" t="str">
        <f>VLOOKUP(Final_HR_Data!A1066,Employee_Master_Raw!$1:$1048576,2,FALSE)</f>
        <v>Amit Das</v>
      </c>
      <c r="C1066" s="1" t="str">
        <f>VLOOKUP(A1066,Employee_Master_Raw!$1:$1048576,3,FALSE)</f>
        <v>Female</v>
      </c>
      <c r="D1066" s="2">
        <f>VLOOKUP(A1066,Employee_Master_Raw!$1:$1048576,4,FALSE)</f>
        <v>41</v>
      </c>
      <c r="E1066" s="1" t="str">
        <f>VLOOKUP(A1066,Employee_Master_Raw!$1:$1048576,5,FALSE)</f>
        <v>Customer Support</v>
      </c>
      <c r="F1066" s="1" t="str">
        <f>VLOOKUP(A1066,Employee_Master_Raw!$1:$1048576,6,FALSE)</f>
        <v>Manager</v>
      </c>
      <c r="G1066" s="1" t="str">
        <f>VLOOKUP(A1066,Employee_Master_Raw!$1:$1048576,7,FALSE)</f>
        <v>Mumbai</v>
      </c>
      <c r="H1066" s="6">
        <f>IF(VLOOKUP(A1066,Employee_Master_Raw!$1:$1048576,8,FALSE)=0,"",VLOOKUP(A1066,Employee_Master_Raw!$1:$1048576,8,FALSE))</f>
        <v>45354</v>
      </c>
      <c r="I1066" t="str">
        <f>VLOOKUP(A1066,Employee_Master_Raw!$1:$1048576,9,FALSE)</f>
        <v>Bachelor's</v>
      </c>
      <c r="J1066" s="3">
        <f>VLOOKUP(A1066,Employee_Master_Raw!$1:$1048576,10,FALSE)</f>
        <v>5</v>
      </c>
      <c r="K1066" t="str">
        <f>VLOOKUP(A1066,Employee_Master_Raw!$1:$1048576,11,FALSE)</f>
        <v>Priya Sharma</v>
      </c>
      <c r="L1066" s="10">
        <f>VLOOKUP(A1066,HR_Metrics_Raw!$1:$1048576,2,FALSE)</f>
        <v>111309</v>
      </c>
      <c r="M1066" s="3">
        <f>VLOOKUP(A1066,HR_Metrics_Raw!$1:$1048576,3,FALSE)</f>
        <v>5</v>
      </c>
      <c r="N1066" s="3">
        <f>VLOOKUP(A1066,HR_Metrics_Raw!$1:$1048576,4,FALSE)</f>
        <v>6</v>
      </c>
      <c r="O1066" s="12">
        <f>VLOOKUP(A1066,HR_Metrics_Raw!$1:$1048576,5,FALSE)</f>
        <v>0.93599999999999994</v>
      </c>
      <c r="P1066" s="3">
        <f>VLOOKUP(A1066,HR_Metrics_Raw!$1:$1048576,6,FALSE)</f>
        <v>13</v>
      </c>
      <c r="Q1066" t="str">
        <f>VLOOKUP(A1066,HR_Metrics_Raw!$1:$1048576,7,FALSE)</f>
        <v>Unpaid</v>
      </c>
      <c r="R1066" t="str">
        <f>VLOOKUP(A1066,HR_Metrics_Raw!$1:$1048576,8,FALSE)</f>
        <v>No</v>
      </c>
      <c r="S1066" s="3">
        <f>VLOOKUP(A1066,HR_Metrics_Raw!$1:$1048576,9,FALSE)</f>
        <v>26</v>
      </c>
      <c r="T1066" t="str">
        <f>VLOOKUP(A1066,HR_Metrics_Raw!$1:$1048576,10,FALSE)</f>
        <v>No</v>
      </c>
      <c r="U1066" t="str">
        <f>VLOOKUP(A1066,HR_Metrics_Raw!$1:$1048576,11,FALSE)</f>
        <v>No</v>
      </c>
    </row>
    <row r="1067" spans="1:21" x14ac:dyDescent="0.35">
      <c r="A1067" s="1" t="s">
        <v>2685</v>
      </c>
      <c r="B1067" s="1" t="str">
        <f>VLOOKUP(Final_HR_Data!A1067,Employee_Master_Raw!$1:$1048576,2,FALSE)</f>
        <v>Amit Das</v>
      </c>
      <c r="C1067" s="1" t="str">
        <f>VLOOKUP(A1067,Employee_Master_Raw!$1:$1048576,3,FALSE)</f>
        <v>Male</v>
      </c>
      <c r="D1067" s="2">
        <f>VLOOKUP(A1067,Employee_Master_Raw!$1:$1048576,4,FALSE)</f>
        <v>36</v>
      </c>
      <c r="E1067" s="1" t="str">
        <f>VLOOKUP(A1067,Employee_Master_Raw!$1:$1048576,5,FALSE)</f>
        <v>IT</v>
      </c>
      <c r="F1067" s="1" t="str">
        <f>VLOOKUP(A1067,Employee_Master_Raw!$1:$1048576,6,FALSE)</f>
        <v>Analyst</v>
      </c>
      <c r="G1067" s="1" t="str">
        <f>VLOOKUP(A1067,Employee_Master_Raw!$1:$1048576,7,FALSE)</f>
        <v>Hyderabad</v>
      </c>
      <c r="H1067" s="6">
        <f>IF(VLOOKUP(A1067,Employee_Master_Raw!$1:$1048576,8,FALSE)=0,"",VLOOKUP(A1067,Employee_Master_Raw!$1:$1048576,8,FALSE))</f>
        <v>43007</v>
      </c>
      <c r="I1067" t="str">
        <f>VLOOKUP(A1067,Employee_Master_Raw!$1:$1048576,9,FALSE)</f>
        <v>Bachelor's</v>
      </c>
      <c r="J1067" s="3">
        <f>VLOOKUP(A1067,Employee_Master_Raw!$1:$1048576,10,FALSE)</f>
        <v>7</v>
      </c>
      <c r="K1067" t="str">
        <f>VLOOKUP(A1067,Employee_Master_Raw!$1:$1048576,11,FALSE)</f>
        <v>Anil Menon</v>
      </c>
      <c r="L1067" s="10">
        <f>VLOOKUP(A1067,HR_Metrics_Raw!$1:$1048576,2,FALSE)</f>
        <v>145391</v>
      </c>
      <c r="M1067" s="3">
        <f>VLOOKUP(A1067,HR_Metrics_Raw!$1:$1048576,3,FALSE)</f>
        <v>5</v>
      </c>
      <c r="N1067" s="3">
        <f>VLOOKUP(A1067,HR_Metrics_Raw!$1:$1048576,4,FALSE)</f>
        <v>10</v>
      </c>
      <c r="O1067" s="12">
        <f>VLOOKUP(A1067,HR_Metrics_Raw!$1:$1048576,5,FALSE)</f>
        <v>0.93099999999999994</v>
      </c>
      <c r="P1067" s="3">
        <f>VLOOKUP(A1067,HR_Metrics_Raw!$1:$1048576,6,FALSE)</f>
        <v>21</v>
      </c>
      <c r="Q1067" t="str">
        <f>VLOOKUP(A1067,HR_Metrics_Raw!$1:$1048576,7,FALSE)</f>
        <v>Sick</v>
      </c>
      <c r="R1067" t="str">
        <f>VLOOKUP(A1067,HR_Metrics_Raw!$1:$1048576,8,FALSE)</f>
        <v>No</v>
      </c>
      <c r="S1067" s="3">
        <f>VLOOKUP(A1067,HR_Metrics_Raw!$1:$1048576,9,FALSE)</f>
        <v>28</v>
      </c>
      <c r="T1067" t="str">
        <f>VLOOKUP(A1067,HR_Metrics_Raw!$1:$1048576,10,FALSE)</f>
        <v>No</v>
      </c>
      <c r="U1067" t="str">
        <f>VLOOKUP(A1067,HR_Metrics_Raw!$1:$1048576,11,FALSE)</f>
        <v>No</v>
      </c>
    </row>
    <row r="1068" spans="1:21" x14ac:dyDescent="0.35">
      <c r="A1068" s="1" t="s">
        <v>1279</v>
      </c>
      <c r="B1068" s="1" t="str">
        <f>VLOOKUP(Final_HR_Data!A1068,Employee_Master_Raw!$1:$1048576,2,FALSE)</f>
        <v>Ananya Sharma</v>
      </c>
      <c r="C1068" s="1" t="str">
        <f>VLOOKUP(A1068,Employee_Master_Raw!$1:$1048576,3,FALSE)</f>
        <v>Male</v>
      </c>
      <c r="D1068" s="2">
        <f>VLOOKUP(A1068,Employee_Master_Raw!$1:$1048576,4,FALSE)</f>
        <v>27</v>
      </c>
      <c r="E1068" s="1" t="str">
        <f>VLOOKUP(A1068,Employee_Master_Raw!$1:$1048576,5,FALSE)</f>
        <v>Sales</v>
      </c>
      <c r="F1068" s="1" t="str">
        <f>VLOOKUP(A1068,Employee_Master_Raw!$1:$1048576,6,FALSE)</f>
        <v>Analyst</v>
      </c>
      <c r="G1068" s="1" t="str">
        <f>VLOOKUP(A1068,Employee_Master_Raw!$1:$1048576,7,FALSE)</f>
        <v>Chennai</v>
      </c>
      <c r="H1068" s="6">
        <f>IF(VLOOKUP(A1068,Employee_Master_Raw!$1:$1048576,8,FALSE)=0,"",VLOOKUP(A1068,Employee_Master_Raw!$1:$1048576,8,FALSE))</f>
        <v>45204</v>
      </c>
      <c r="I1068" t="str">
        <f>VLOOKUP(A1068,Employee_Master_Raw!$1:$1048576,9,FALSE)</f>
        <v>Master's</v>
      </c>
      <c r="J1068" s="3">
        <f>VLOOKUP(A1068,Employee_Master_Raw!$1:$1048576,10,FALSE)</f>
        <v>19</v>
      </c>
      <c r="K1068" t="str">
        <f>VLOOKUP(A1068,Employee_Master_Raw!$1:$1048576,11,FALSE)</f>
        <v>Rahul Nair</v>
      </c>
      <c r="L1068" s="10">
        <f>VLOOKUP(A1068,HR_Metrics_Raw!$1:$1048576,2,FALSE)</f>
        <v>151615</v>
      </c>
      <c r="M1068" s="3">
        <f>VLOOKUP(A1068,HR_Metrics_Raw!$1:$1048576,3,FALSE)</f>
        <v>1</v>
      </c>
      <c r="N1068" s="3">
        <f>VLOOKUP(A1068,HR_Metrics_Raw!$1:$1048576,4,FALSE)</f>
        <v>5</v>
      </c>
      <c r="O1068" s="12">
        <f>VLOOKUP(A1068,HR_Metrics_Raw!$1:$1048576,5,FALSE)</f>
        <v>0.92599999999999993</v>
      </c>
      <c r="P1068" s="3">
        <f>VLOOKUP(A1068,HR_Metrics_Raw!$1:$1048576,6,FALSE)</f>
        <v>10</v>
      </c>
      <c r="Q1068" t="str">
        <f>VLOOKUP(A1068,HR_Metrics_Raw!$1:$1048576,7,FALSE)</f>
        <v>Maternity/Paternity</v>
      </c>
      <c r="R1068" t="str">
        <f>VLOOKUP(A1068,HR_Metrics_Raw!$1:$1048576,8,FALSE)</f>
        <v>Yes</v>
      </c>
      <c r="S1068" s="3">
        <f>VLOOKUP(A1068,HR_Metrics_Raw!$1:$1048576,9,FALSE)</f>
        <v>20</v>
      </c>
      <c r="T1068" t="str">
        <f>VLOOKUP(A1068,HR_Metrics_Raw!$1:$1048576,10,FALSE)</f>
        <v>No</v>
      </c>
      <c r="U1068" t="str">
        <f>VLOOKUP(A1068,HR_Metrics_Raw!$1:$1048576,11,FALSE)</f>
        <v>No</v>
      </c>
    </row>
    <row r="1069" spans="1:21" x14ac:dyDescent="0.35">
      <c r="A1069" s="1" t="s">
        <v>1952</v>
      </c>
      <c r="B1069" s="1" t="str">
        <f>VLOOKUP(Final_HR_Data!A1069,Employee_Master_Raw!$1:$1048576,2,FALSE)</f>
        <v>Amit Das</v>
      </c>
      <c r="C1069" s="1" t="str">
        <f>VLOOKUP(A1069,Employee_Master_Raw!$1:$1048576,3,FALSE)</f>
        <v>Male</v>
      </c>
      <c r="D1069" s="2">
        <f>VLOOKUP(A1069,Employee_Master_Raw!$1:$1048576,4,FALSE)</f>
        <v>56</v>
      </c>
      <c r="E1069" s="1" t="str">
        <f>VLOOKUP(A1069,Employee_Master_Raw!$1:$1048576,5,FALSE)</f>
        <v>HR</v>
      </c>
      <c r="F1069" s="1" t="str">
        <f>VLOOKUP(A1069,Employee_Master_Raw!$1:$1048576,6,FALSE)</f>
        <v>Developer</v>
      </c>
      <c r="G1069" s="1" t="str">
        <f>VLOOKUP(A1069,Employee_Master_Raw!$1:$1048576,7,FALSE)</f>
        <v>Kochi</v>
      </c>
      <c r="H1069" s="6">
        <f>IF(VLOOKUP(A1069,Employee_Master_Raw!$1:$1048576,8,FALSE)=0,"",VLOOKUP(A1069,Employee_Master_Raw!$1:$1048576,8,FALSE))</f>
        <v>45972</v>
      </c>
      <c r="I1069" t="str">
        <f>VLOOKUP(A1069,Employee_Master_Raw!$1:$1048576,9,FALSE)</f>
        <v>MCA</v>
      </c>
      <c r="J1069" s="3">
        <f>VLOOKUP(A1069,Employee_Master_Raw!$1:$1048576,10,FALSE)</f>
        <v>6</v>
      </c>
      <c r="K1069" t="str">
        <f>VLOOKUP(A1069,Employee_Master_Raw!$1:$1048576,11,FALSE)</f>
        <v>Rahul Nair</v>
      </c>
      <c r="L1069" s="10">
        <f>VLOOKUP(A1069,HR_Metrics_Raw!$1:$1048576,2,FALSE)</f>
        <v>82072</v>
      </c>
      <c r="M1069" s="3">
        <f>VLOOKUP(A1069,HR_Metrics_Raw!$1:$1048576,3,FALSE)</f>
        <v>3</v>
      </c>
      <c r="N1069" s="3">
        <f>VLOOKUP(A1069,HR_Metrics_Raw!$1:$1048576,4,FALSE)</f>
        <v>8</v>
      </c>
      <c r="O1069" s="12">
        <f>VLOOKUP(A1069,HR_Metrics_Raw!$1:$1048576,5,FALSE)</f>
        <v>0.94900000000000007</v>
      </c>
      <c r="P1069" s="3">
        <f>VLOOKUP(A1069,HR_Metrics_Raw!$1:$1048576,6,FALSE)</f>
        <v>4</v>
      </c>
      <c r="Q1069" t="str">
        <f>VLOOKUP(A1069,HR_Metrics_Raw!$1:$1048576,7,FALSE)</f>
        <v>Casual</v>
      </c>
      <c r="R1069" t="str">
        <f>VLOOKUP(A1069,HR_Metrics_Raw!$1:$1048576,8,FALSE)</f>
        <v>No</v>
      </c>
      <c r="S1069" s="3">
        <f>VLOOKUP(A1069,HR_Metrics_Raw!$1:$1048576,9,FALSE)</f>
        <v>73</v>
      </c>
      <c r="T1069" t="str">
        <f>VLOOKUP(A1069,HR_Metrics_Raw!$1:$1048576,10,FALSE)</f>
        <v>No</v>
      </c>
      <c r="U1069" t="str">
        <f>VLOOKUP(A1069,HR_Metrics_Raw!$1:$1048576,11,FALSE)</f>
        <v>No</v>
      </c>
    </row>
    <row r="1070" spans="1:21" x14ac:dyDescent="0.35">
      <c r="A1070" s="1" t="s">
        <v>1795</v>
      </c>
      <c r="B1070" s="1" t="str">
        <f>VLOOKUP(Final_HR_Data!A1070,Employee_Master_Raw!$1:$1048576,2,FALSE)</f>
        <v>Sneha Iyer</v>
      </c>
      <c r="C1070" s="1" t="str">
        <f>VLOOKUP(A1070,Employee_Master_Raw!$1:$1048576,3,FALSE)</f>
        <v>Male</v>
      </c>
      <c r="D1070" s="2">
        <f>VLOOKUP(A1070,Employee_Master_Raw!$1:$1048576,4,FALSE)</f>
        <v>25</v>
      </c>
      <c r="E1070" s="1" t="str">
        <f>VLOOKUP(A1070,Employee_Master_Raw!$1:$1048576,5,FALSE)</f>
        <v>IT</v>
      </c>
      <c r="F1070" s="1" t="str">
        <f>VLOOKUP(A1070,Employee_Master_Raw!$1:$1048576,6,FALSE)</f>
        <v>Specialist</v>
      </c>
      <c r="G1070" s="1" t="str">
        <f>VLOOKUP(A1070,Employee_Master_Raw!$1:$1048576,7,FALSE)</f>
        <v>Bangalore</v>
      </c>
      <c r="H1070" s="6">
        <f>IF(VLOOKUP(A1070,Employee_Master_Raw!$1:$1048576,8,FALSE)=0,"",VLOOKUP(A1070,Employee_Master_Raw!$1:$1048576,8,FALSE))</f>
        <v>44339</v>
      </c>
      <c r="I1070" t="str">
        <f>VLOOKUP(A1070,Employee_Master_Raw!$1:$1048576,9,FALSE)</f>
        <v>MCA</v>
      </c>
      <c r="J1070" s="3">
        <f>VLOOKUP(A1070,Employee_Master_Raw!$1:$1048576,10,FALSE)</f>
        <v>14</v>
      </c>
      <c r="K1070" t="str">
        <f>VLOOKUP(A1070,Employee_Master_Raw!$1:$1048576,11,FALSE)</f>
        <v>Sneha Thomas</v>
      </c>
      <c r="L1070" s="10">
        <f>VLOOKUP(A1070,HR_Metrics_Raw!$1:$1048576,2,FALSE)</f>
        <v>135261</v>
      </c>
      <c r="M1070" s="3">
        <f>VLOOKUP(A1070,HR_Metrics_Raw!$1:$1048576,3,FALSE)</f>
        <v>2</v>
      </c>
      <c r="N1070" s="3">
        <f>VLOOKUP(A1070,HR_Metrics_Raw!$1:$1048576,4,FALSE)</f>
        <v>5</v>
      </c>
      <c r="O1070" s="12">
        <f>VLOOKUP(A1070,HR_Metrics_Raw!$1:$1048576,5,FALSE)</f>
        <v>0.8859999999999999</v>
      </c>
      <c r="P1070" s="3">
        <f>VLOOKUP(A1070,HR_Metrics_Raw!$1:$1048576,6,FALSE)</f>
        <v>9</v>
      </c>
      <c r="Q1070" t="str">
        <f>VLOOKUP(A1070,HR_Metrics_Raw!$1:$1048576,7,FALSE)</f>
        <v>Sick</v>
      </c>
      <c r="R1070" t="str">
        <f>VLOOKUP(A1070,HR_Metrics_Raw!$1:$1048576,8,FALSE)</f>
        <v>No</v>
      </c>
      <c r="S1070" s="3">
        <f>VLOOKUP(A1070,HR_Metrics_Raw!$1:$1048576,9,FALSE)</f>
        <v>35</v>
      </c>
      <c r="T1070" t="str">
        <f>VLOOKUP(A1070,HR_Metrics_Raw!$1:$1048576,10,FALSE)</f>
        <v>No</v>
      </c>
      <c r="U1070" t="str">
        <f>VLOOKUP(A1070,HR_Metrics_Raw!$1:$1048576,11,FALSE)</f>
        <v>No</v>
      </c>
    </row>
    <row r="1071" spans="1:21" x14ac:dyDescent="0.35">
      <c r="A1071" s="1" t="s">
        <v>2306</v>
      </c>
      <c r="B1071" s="1" t="str">
        <f>VLOOKUP(Final_HR_Data!A1071,Employee_Master_Raw!$1:$1048576,2,FALSE)</f>
        <v>Neha Thomas</v>
      </c>
      <c r="C1071" s="1" t="str">
        <f>VLOOKUP(A1071,Employee_Master_Raw!$1:$1048576,3,FALSE)</f>
        <v>Female</v>
      </c>
      <c r="D1071" s="2">
        <f>VLOOKUP(A1071,Employee_Master_Raw!$1:$1048576,4,FALSE)</f>
        <v>46</v>
      </c>
      <c r="E1071" s="1" t="str">
        <f>VLOOKUP(A1071,Employee_Master_Raw!$1:$1048576,5,FALSE)</f>
        <v>HR</v>
      </c>
      <c r="F1071" s="1" t="str">
        <f>VLOOKUP(A1071,Employee_Master_Raw!$1:$1048576,6,FALSE)</f>
        <v>Developer</v>
      </c>
      <c r="G1071" s="1" t="str">
        <f>VLOOKUP(A1071,Employee_Master_Raw!$1:$1048576,7,FALSE)</f>
        <v>Bangalore</v>
      </c>
      <c r="H1071" s="6">
        <f>IF(VLOOKUP(A1071,Employee_Master_Raw!$1:$1048576,8,FALSE)=0,"",VLOOKUP(A1071,Employee_Master_Raw!$1:$1048576,8,FALSE))</f>
        <v>43125</v>
      </c>
      <c r="I1071" t="str">
        <f>VLOOKUP(A1071,Employee_Master_Raw!$1:$1048576,9,FALSE)</f>
        <v>MCA</v>
      </c>
      <c r="J1071" s="3">
        <f>VLOOKUP(A1071,Employee_Master_Raw!$1:$1048576,10,FALSE)</f>
        <v>18</v>
      </c>
      <c r="K1071" t="str">
        <f>VLOOKUP(A1071,Employee_Master_Raw!$1:$1048576,11,FALSE)</f>
        <v>Anil Menon</v>
      </c>
      <c r="L1071" s="10">
        <f>VLOOKUP(A1071,HR_Metrics_Raw!$1:$1048576,2,FALSE)</f>
        <v>179411</v>
      </c>
      <c r="M1071" s="3">
        <f>VLOOKUP(A1071,HR_Metrics_Raw!$1:$1048576,3,FALSE)</f>
        <v>3</v>
      </c>
      <c r="N1071" s="3">
        <f>VLOOKUP(A1071,HR_Metrics_Raw!$1:$1048576,4,FALSE)</f>
        <v>2</v>
      </c>
      <c r="O1071" s="12">
        <f>VLOOKUP(A1071,HR_Metrics_Raw!$1:$1048576,5,FALSE)</f>
        <v>0.89700000000000002</v>
      </c>
      <c r="P1071" s="3">
        <f>VLOOKUP(A1071,HR_Metrics_Raw!$1:$1048576,6,FALSE)</f>
        <v>8</v>
      </c>
      <c r="Q1071" t="str">
        <f>VLOOKUP(A1071,HR_Metrics_Raw!$1:$1048576,7,FALSE)</f>
        <v>Maternity/Paternity</v>
      </c>
      <c r="R1071" t="str">
        <f>VLOOKUP(A1071,HR_Metrics_Raw!$1:$1048576,8,FALSE)</f>
        <v>Yes</v>
      </c>
      <c r="S1071" s="3">
        <f>VLOOKUP(A1071,HR_Metrics_Raw!$1:$1048576,9,FALSE)</f>
        <v>65</v>
      </c>
      <c r="T1071" t="str">
        <f>VLOOKUP(A1071,HR_Metrics_Raw!$1:$1048576,10,FALSE)</f>
        <v>No</v>
      </c>
      <c r="U1071" t="str">
        <f>VLOOKUP(A1071,HR_Metrics_Raw!$1:$1048576,11,FALSE)</f>
        <v>No</v>
      </c>
    </row>
    <row r="1072" spans="1:21" x14ac:dyDescent="0.35">
      <c r="A1072" s="1" t="s">
        <v>1179</v>
      </c>
      <c r="B1072" s="1" t="str">
        <f>VLOOKUP(Final_HR_Data!A1072,Employee_Master_Raw!$1:$1048576,2,FALSE)</f>
        <v>Ananya Sharma</v>
      </c>
      <c r="C1072" s="1" t="str">
        <f>VLOOKUP(A1072,Employee_Master_Raw!$1:$1048576,3,FALSE)</f>
        <v>Female</v>
      </c>
      <c r="D1072" s="2">
        <f>VLOOKUP(A1072,Employee_Master_Raw!$1:$1048576,4,FALSE)</f>
        <v>26</v>
      </c>
      <c r="E1072" s="1" t="str">
        <f>VLOOKUP(A1072,Employee_Master_Raw!$1:$1048576,5,FALSE)</f>
        <v>Marketing</v>
      </c>
      <c r="F1072" s="1" t="str">
        <f>VLOOKUP(A1072,Employee_Master_Raw!$1:$1048576,6,FALSE)</f>
        <v>Analyst</v>
      </c>
      <c r="G1072" s="1" t="str">
        <f>VLOOKUP(A1072,Employee_Master_Raw!$1:$1048576,7,FALSE)</f>
        <v>Mumbai</v>
      </c>
      <c r="H1072" s="6">
        <f>IF(VLOOKUP(A1072,Employee_Master_Raw!$1:$1048576,8,FALSE)=0,"",VLOOKUP(A1072,Employee_Master_Raw!$1:$1048576,8,FALSE))</f>
        <v>45557</v>
      </c>
      <c r="I1072" t="str">
        <f>VLOOKUP(A1072,Employee_Master_Raw!$1:$1048576,9,FALSE)</f>
        <v>MCA</v>
      </c>
      <c r="J1072" s="3">
        <f>VLOOKUP(A1072,Employee_Master_Raw!$1:$1048576,10,FALSE)</f>
        <v>3</v>
      </c>
      <c r="K1072" t="str">
        <f>VLOOKUP(A1072,Employee_Master_Raw!$1:$1048576,11,FALSE)</f>
        <v>Priya Sharma</v>
      </c>
      <c r="L1072" s="10">
        <f>VLOOKUP(A1072,HR_Metrics_Raw!$1:$1048576,2,FALSE)</f>
        <v>40961</v>
      </c>
      <c r="M1072" s="3">
        <f>VLOOKUP(A1072,HR_Metrics_Raw!$1:$1048576,3,FALSE)</f>
        <v>1</v>
      </c>
      <c r="N1072" s="3">
        <f>VLOOKUP(A1072,HR_Metrics_Raw!$1:$1048576,4,FALSE)</f>
        <v>7</v>
      </c>
      <c r="O1072" s="12">
        <f>VLOOKUP(A1072,HR_Metrics_Raw!$1:$1048576,5,FALSE)</f>
        <v>0.91200000000000003</v>
      </c>
      <c r="P1072" s="3">
        <f>VLOOKUP(A1072,HR_Metrics_Raw!$1:$1048576,6,FALSE)</f>
        <v>15</v>
      </c>
      <c r="Q1072" t="str">
        <f>VLOOKUP(A1072,HR_Metrics_Raw!$1:$1048576,7,FALSE)</f>
        <v>Casual</v>
      </c>
      <c r="R1072" t="str">
        <f>VLOOKUP(A1072,HR_Metrics_Raw!$1:$1048576,8,FALSE)</f>
        <v>No</v>
      </c>
      <c r="S1072" s="3">
        <f>VLOOKUP(A1072,HR_Metrics_Raw!$1:$1048576,9,FALSE)</f>
        <v>9</v>
      </c>
      <c r="T1072" t="str">
        <f>VLOOKUP(A1072,HR_Metrics_Raw!$1:$1048576,10,FALSE)</f>
        <v>Yes</v>
      </c>
      <c r="U1072" t="str">
        <f>VLOOKUP(A1072,HR_Metrics_Raw!$1:$1048576,11,FALSE)</f>
        <v>No</v>
      </c>
    </row>
    <row r="1073" spans="1:21" x14ac:dyDescent="0.35">
      <c r="A1073" s="1" t="s">
        <v>1321</v>
      </c>
      <c r="B1073" s="1" t="str">
        <f>VLOOKUP(Final_HR_Data!A1073,Employee_Master_Raw!$1:$1048576,2,FALSE)</f>
        <v>Amit Das</v>
      </c>
      <c r="C1073" s="1" t="str">
        <f>VLOOKUP(A1073,Employee_Master_Raw!$1:$1048576,3,FALSE)</f>
        <v>Female</v>
      </c>
      <c r="D1073" s="2">
        <f>VLOOKUP(A1073,Employee_Master_Raw!$1:$1048576,4,FALSE)</f>
        <v>54</v>
      </c>
      <c r="E1073" s="1" t="str">
        <f>VLOOKUP(A1073,Employee_Master_Raw!$1:$1048576,5,FALSE)</f>
        <v>Customer Support</v>
      </c>
      <c r="F1073" s="1" t="str">
        <f>VLOOKUP(A1073,Employee_Master_Raw!$1:$1048576,6,FALSE)</f>
        <v>Analyst</v>
      </c>
      <c r="G1073" s="1" t="str">
        <f>VLOOKUP(A1073,Employee_Master_Raw!$1:$1048576,7,FALSE)</f>
        <v>Delhi</v>
      </c>
      <c r="H1073" s="6">
        <f>IF(VLOOKUP(A1073,Employee_Master_Raw!$1:$1048576,8,FALSE)=0,"",VLOOKUP(A1073,Employee_Master_Raw!$1:$1048576,8,FALSE))</f>
        <v>43063</v>
      </c>
      <c r="I1073" t="str">
        <f>VLOOKUP(A1073,Employee_Master_Raw!$1:$1048576,9,FALSE)</f>
        <v>MBA</v>
      </c>
      <c r="J1073" s="3">
        <f>VLOOKUP(A1073,Employee_Master_Raw!$1:$1048576,10,FALSE)</f>
        <v>3</v>
      </c>
      <c r="K1073" t="str">
        <f>VLOOKUP(A1073,Employee_Master_Raw!$1:$1048576,11,FALSE)</f>
        <v>Rahul Nair</v>
      </c>
      <c r="L1073" s="10">
        <f>VLOOKUP(A1073,HR_Metrics_Raw!$1:$1048576,2,FALSE)</f>
        <v>138235</v>
      </c>
      <c r="M1073" s="3">
        <f>VLOOKUP(A1073,HR_Metrics_Raw!$1:$1048576,3,FALSE)</f>
        <v>3</v>
      </c>
      <c r="N1073" s="3">
        <f>VLOOKUP(A1073,HR_Metrics_Raw!$1:$1048576,4,FALSE)</f>
        <v>2</v>
      </c>
      <c r="O1073" s="12">
        <f>VLOOKUP(A1073,HR_Metrics_Raw!$1:$1048576,5,FALSE)</f>
        <v>0.83200000000000007</v>
      </c>
      <c r="P1073" s="3">
        <f>VLOOKUP(A1073,HR_Metrics_Raw!$1:$1048576,6,FALSE)</f>
        <v>21</v>
      </c>
      <c r="Q1073" t="str">
        <f>VLOOKUP(A1073,HR_Metrics_Raw!$1:$1048576,7,FALSE)</f>
        <v>Unpaid</v>
      </c>
      <c r="R1073" t="str">
        <f>VLOOKUP(A1073,HR_Metrics_Raw!$1:$1048576,8,FALSE)</f>
        <v>No</v>
      </c>
      <c r="S1073" s="3">
        <f>VLOOKUP(A1073,HR_Metrics_Raw!$1:$1048576,9,FALSE)</f>
        <v>80</v>
      </c>
      <c r="T1073" t="str">
        <f>VLOOKUP(A1073,HR_Metrics_Raw!$1:$1048576,10,FALSE)</f>
        <v>No</v>
      </c>
      <c r="U1073" t="str">
        <f>VLOOKUP(A1073,HR_Metrics_Raw!$1:$1048576,11,FALSE)</f>
        <v>No</v>
      </c>
    </row>
    <row r="1074" spans="1:21" x14ac:dyDescent="0.35">
      <c r="A1074" s="1" t="s">
        <v>1207</v>
      </c>
      <c r="B1074" s="1" t="str">
        <f>VLOOKUP(Final_HR_Data!A1074,Employee_Master_Raw!$1:$1048576,2,FALSE)</f>
        <v>Rahul Kumar</v>
      </c>
      <c r="C1074" s="1" t="str">
        <f>VLOOKUP(A1074,Employee_Master_Raw!$1:$1048576,3,FALSE)</f>
        <v>Male</v>
      </c>
      <c r="D1074" s="2">
        <f>VLOOKUP(A1074,Employee_Master_Raw!$1:$1048576,4,FALSE)</f>
        <v>26</v>
      </c>
      <c r="E1074" s="1" t="str">
        <f>VLOOKUP(A1074,Employee_Master_Raw!$1:$1048576,5,FALSE)</f>
        <v>Customer Support</v>
      </c>
      <c r="F1074" s="1" t="str">
        <f>VLOOKUP(A1074,Employee_Master_Raw!$1:$1048576,6,FALSE)</f>
        <v>Developer</v>
      </c>
      <c r="G1074" s="1" t="str">
        <f>VLOOKUP(A1074,Employee_Master_Raw!$1:$1048576,7,FALSE)</f>
        <v>Bangalore</v>
      </c>
      <c r="H1074" s="6">
        <f>IF(VLOOKUP(A1074,Employee_Master_Raw!$1:$1048576,8,FALSE)=0,"",VLOOKUP(A1074,Employee_Master_Raw!$1:$1048576,8,FALSE))</f>
        <v>42481</v>
      </c>
      <c r="I1074" t="str">
        <f>VLOOKUP(A1074,Employee_Master_Raw!$1:$1048576,9,FALSE)</f>
        <v>Master's</v>
      </c>
      <c r="J1074" s="3">
        <f>VLOOKUP(A1074,Employee_Master_Raw!$1:$1048576,10,FALSE)</f>
        <v>12</v>
      </c>
      <c r="K1074" t="str">
        <f>VLOOKUP(A1074,Employee_Master_Raw!$1:$1048576,11,FALSE)</f>
        <v>Anil Menon</v>
      </c>
      <c r="L1074" s="10">
        <f>VLOOKUP(A1074,HR_Metrics_Raw!$1:$1048576,2,FALSE)</f>
        <v>28245</v>
      </c>
      <c r="M1074" s="3">
        <f>VLOOKUP(A1074,HR_Metrics_Raw!$1:$1048576,3,FALSE)</f>
        <v>2</v>
      </c>
      <c r="N1074" s="3">
        <f>VLOOKUP(A1074,HR_Metrics_Raw!$1:$1048576,4,FALSE)</f>
        <v>6</v>
      </c>
      <c r="O1074" s="12">
        <f>VLOOKUP(A1074,HR_Metrics_Raw!$1:$1048576,5,FALSE)</f>
        <v>0.99199999999999999</v>
      </c>
      <c r="P1074" s="3">
        <f>VLOOKUP(A1074,HR_Metrics_Raw!$1:$1048576,6,FALSE)</f>
        <v>13</v>
      </c>
      <c r="Q1074" t="str">
        <f>VLOOKUP(A1074,HR_Metrics_Raw!$1:$1048576,7,FALSE)</f>
        <v>Maternity/Paternity</v>
      </c>
      <c r="R1074" t="str">
        <f>VLOOKUP(A1074,HR_Metrics_Raw!$1:$1048576,8,FALSE)</f>
        <v>Yes</v>
      </c>
      <c r="S1074" s="3">
        <f>VLOOKUP(A1074,HR_Metrics_Raw!$1:$1048576,9,FALSE)</f>
        <v>52</v>
      </c>
      <c r="T1074" t="str">
        <f>VLOOKUP(A1074,HR_Metrics_Raw!$1:$1048576,10,FALSE)</f>
        <v>No</v>
      </c>
      <c r="U1074" t="str">
        <f>VLOOKUP(A1074,HR_Metrics_Raw!$1:$1048576,11,FALSE)</f>
        <v>No</v>
      </c>
    </row>
    <row r="1075" spans="1:21" x14ac:dyDescent="0.35">
      <c r="A1075" s="1" t="s">
        <v>1487</v>
      </c>
      <c r="B1075" s="1" t="str">
        <f>VLOOKUP(Final_HR_Data!A1075,Employee_Master_Raw!$1:$1048576,2,FALSE)</f>
        <v>Ananya Sharma</v>
      </c>
      <c r="C1075" s="1" t="str">
        <f>VLOOKUP(A1075,Employee_Master_Raw!$1:$1048576,3,FALSE)</f>
        <v>Female</v>
      </c>
      <c r="D1075" s="2">
        <f>VLOOKUP(A1075,Employee_Master_Raw!$1:$1048576,4,FALSE)</f>
        <v>52</v>
      </c>
      <c r="E1075" s="1" t="str">
        <f>VLOOKUP(A1075,Employee_Master_Raw!$1:$1048576,5,FALSE)</f>
        <v>Marketing</v>
      </c>
      <c r="F1075" s="1" t="str">
        <f>VLOOKUP(A1075,Employee_Master_Raw!$1:$1048576,6,FALSE)</f>
        <v>Developer</v>
      </c>
      <c r="G1075" s="1" t="str">
        <f>VLOOKUP(A1075,Employee_Master_Raw!$1:$1048576,7,FALSE)</f>
        <v>Chennai</v>
      </c>
      <c r="H1075" s="6">
        <f>IF(VLOOKUP(A1075,Employee_Master_Raw!$1:$1048576,8,FALSE)=0,"",VLOOKUP(A1075,Employee_Master_Raw!$1:$1048576,8,FALSE))</f>
        <v>45803</v>
      </c>
      <c r="I1075" t="str">
        <f>VLOOKUP(A1075,Employee_Master_Raw!$1:$1048576,9,FALSE)</f>
        <v>Bachelor's</v>
      </c>
      <c r="J1075" s="3">
        <f>VLOOKUP(A1075,Employee_Master_Raw!$1:$1048576,10,FALSE)</f>
        <v>9</v>
      </c>
      <c r="K1075" t="str">
        <f>VLOOKUP(A1075,Employee_Master_Raw!$1:$1048576,11,FALSE)</f>
        <v>Sneha Thomas</v>
      </c>
      <c r="L1075" s="10">
        <f>VLOOKUP(A1075,HR_Metrics_Raw!$1:$1048576,2,FALSE)</f>
        <v>127156</v>
      </c>
      <c r="M1075" s="3">
        <f>VLOOKUP(A1075,HR_Metrics_Raw!$1:$1048576,3,FALSE)</f>
        <v>4</v>
      </c>
      <c r="N1075" s="3">
        <f>VLOOKUP(A1075,HR_Metrics_Raw!$1:$1048576,4,FALSE)</f>
        <v>5</v>
      </c>
      <c r="O1075" s="12">
        <f>VLOOKUP(A1075,HR_Metrics_Raw!$1:$1048576,5,FALSE)</f>
        <v>0.92799999999999994</v>
      </c>
      <c r="P1075" s="3">
        <f>VLOOKUP(A1075,HR_Metrics_Raw!$1:$1048576,6,FALSE)</f>
        <v>27</v>
      </c>
      <c r="Q1075" t="str">
        <f>VLOOKUP(A1075,HR_Metrics_Raw!$1:$1048576,7,FALSE)</f>
        <v>Sick</v>
      </c>
      <c r="R1075" t="str">
        <f>VLOOKUP(A1075,HR_Metrics_Raw!$1:$1048576,8,FALSE)</f>
        <v>No</v>
      </c>
      <c r="S1075" s="3">
        <f>VLOOKUP(A1075,HR_Metrics_Raw!$1:$1048576,9,FALSE)</f>
        <v>17</v>
      </c>
      <c r="T1075" t="str">
        <f>VLOOKUP(A1075,HR_Metrics_Raw!$1:$1048576,10,FALSE)</f>
        <v>No</v>
      </c>
      <c r="U1075" t="str">
        <f>VLOOKUP(A1075,HR_Metrics_Raw!$1:$1048576,11,FALSE)</f>
        <v>No</v>
      </c>
    </row>
    <row r="1076" spans="1:21" x14ac:dyDescent="0.35">
      <c r="A1076" s="1" t="s">
        <v>2083</v>
      </c>
      <c r="B1076" s="1" t="str">
        <f>VLOOKUP(Final_HR_Data!A1076,Employee_Master_Raw!$1:$1048576,2,FALSE)</f>
        <v>Amit Das</v>
      </c>
      <c r="C1076" s="1" t="str">
        <f>VLOOKUP(A1076,Employee_Master_Raw!$1:$1048576,3,FALSE)</f>
        <v>Female</v>
      </c>
      <c r="D1076" s="2">
        <f>VLOOKUP(A1076,Employee_Master_Raw!$1:$1048576,4,FALSE)</f>
        <v>34</v>
      </c>
      <c r="E1076" s="1" t="str">
        <f>VLOOKUP(A1076,Employee_Master_Raw!$1:$1048576,5,FALSE)</f>
        <v>Finance</v>
      </c>
      <c r="F1076" s="1" t="str">
        <f>VLOOKUP(A1076,Employee_Master_Raw!$1:$1048576,6,FALSE)</f>
        <v>Developer</v>
      </c>
      <c r="G1076" s="1" t="str">
        <f>VLOOKUP(A1076,Employee_Master_Raw!$1:$1048576,7,FALSE)</f>
        <v>Hyderabad</v>
      </c>
      <c r="H1076" s="6">
        <f>IF(VLOOKUP(A1076,Employee_Master_Raw!$1:$1048576,8,FALSE)=0,"",VLOOKUP(A1076,Employee_Master_Raw!$1:$1048576,8,FALSE))</f>
        <v>43734</v>
      </c>
      <c r="I1076" t="str">
        <f>VLOOKUP(A1076,Employee_Master_Raw!$1:$1048576,9,FALSE)</f>
        <v>MBA</v>
      </c>
      <c r="J1076" s="3">
        <f>VLOOKUP(A1076,Employee_Master_Raw!$1:$1048576,10,FALSE)</f>
        <v>17</v>
      </c>
      <c r="K1076" t="str">
        <f>VLOOKUP(A1076,Employee_Master_Raw!$1:$1048576,11,FALSE)</f>
        <v>Priya Sharma</v>
      </c>
      <c r="L1076" s="10">
        <f>VLOOKUP(A1076,HR_Metrics_Raw!$1:$1048576,2,FALSE)</f>
        <v>141058</v>
      </c>
      <c r="M1076" s="3">
        <f>VLOOKUP(A1076,HR_Metrics_Raw!$1:$1048576,3,FALSE)</f>
        <v>1</v>
      </c>
      <c r="N1076" s="3">
        <f>VLOOKUP(A1076,HR_Metrics_Raw!$1:$1048576,4,FALSE)</f>
        <v>7</v>
      </c>
      <c r="O1076" s="12">
        <f>VLOOKUP(A1076,HR_Metrics_Raw!$1:$1048576,5,FALSE)</f>
        <v>0.80099999999999993</v>
      </c>
      <c r="P1076" s="3">
        <f>VLOOKUP(A1076,HR_Metrics_Raw!$1:$1048576,6,FALSE)</f>
        <v>11</v>
      </c>
      <c r="Q1076" t="str">
        <f>VLOOKUP(A1076,HR_Metrics_Raw!$1:$1048576,7,FALSE)</f>
        <v>Casual</v>
      </c>
      <c r="R1076" t="str">
        <f>VLOOKUP(A1076,HR_Metrics_Raw!$1:$1048576,8,FALSE)</f>
        <v>No</v>
      </c>
      <c r="S1076" s="3">
        <f>VLOOKUP(A1076,HR_Metrics_Raw!$1:$1048576,9,FALSE)</f>
        <v>75</v>
      </c>
      <c r="T1076" t="str">
        <f>VLOOKUP(A1076,HR_Metrics_Raw!$1:$1048576,10,FALSE)</f>
        <v>Yes</v>
      </c>
      <c r="U1076" t="str">
        <f>VLOOKUP(A1076,HR_Metrics_Raw!$1:$1048576,11,FALSE)</f>
        <v>No</v>
      </c>
    </row>
    <row r="1077" spans="1:21" x14ac:dyDescent="0.35">
      <c r="A1077" s="1" t="s">
        <v>2262</v>
      </c>
      <c r="B1077" s="1" t="str">
        <f>VLOOKUP(Final_HR_Data!A1077,Employee_Master_Raw!$1:$1048576,2,FALSE)</f>
        <v>Neha Thomas</v>
      </c>
      <c r="C1077" s="1" t="str">
        <f>VLOOKUP(A1077,Employee_Master_Raw!$1:$1048576,3,FALSE)</f>
        <v>Female</v>
      </c>
      <c r="D1077" s="2">
        <f>VLOOKUP(A1077,Employee_Master_Raw!$1:$1048576,4,FALSE)</f>
        <v>36</v>
      </c>
      <c r="E1077" s="1" t="str">
        <f>VLOOKUP(A1077,Employee_Master_Raw!$1:$1048576,5,FALSE)</f>
        <v>Sales</v>
      </c>
      <c r="F1077" s="1" t="str">
        <f>VLOOKUP(A1077,Employee_Master_Raw!$1:$1048576,6,FALSE)</f>
        <v>Analyst</v>
      </c>
      <c r="G1077" s="1" t="str">
        <f>VLOOKUP(A1077,Employee_Master_Raw!$1:$1048576,7,FALSE)</f>
        <v>Kochi</v>
      </c>
      <c r="H1077" s="6">
        <f>IF(VLOOKUP(A1077,Employee_Master_Raw!$1:$1048576,8,FALSE)=0,"",VLOOKUP(A1077,Employee_Master_Raw!$1:$1048576,8,FALSE))</f>
        <v>44198</v>
      </c>
      <c r="I1077" t="str">
        <f>VLOOKUP(A1077,Employee_Master_Raw!$1:$1048576,9,FALSE)</f>
        <v>Bachelor's</v>
      </c>
      <c r="J1077" s="3">
        <f>VLOOKUP(A1077,Employee_Master_Raw!$1:$1048576,10,FALSE)</f>
        <v>6</v>
      </c>
      <c r="K1077" t="str">
        <f>VLOOKUP(A1077,Employee_Master_Raw!$1:$1048576,11,FALSE)</f>
        <v>Sneha Thomas</v>
      </c>
      <c r="L1077" s="10">
        <f>VLOOKUP(A1077,HR_Metrics_Raw!$1:$1048576,2,FALSE)</f>
        <v>146625</v>
      </c>
      <c r="M1077" s="3">
        <f>VLOOKUP(A1077,HR_Metrics_Raw!$1:$1048576,3,FALSE)</f>
        <v>2</v>
      </c>
      <c r="N1077" s="3">
        <f>VLOOKUP(A1077,HR_Metrics_Raw!$1:$1048576,4,FALSE)</f>
        <v>9</v>
      </c>
      <c r="O1077" s="12">
        <f>VLOOKUP(A1077,HR_Metrics_Raw!$1:$1048576,5,FALSE)</f>
        <v>0.87599999999999989</v>
      </c>
      <c r="P1077" s="3">
        <f>VLOOKUP(A1077,HR_Metrics_Raw!$1:$1048576,6,FALSE)</f>
        <v>18</v>
      </c>
      <c r="Q1077" t="str">
        <f>VLOOKUP(A1077,HR_Metrics_Raw!$1:$1048576,7,FALSE)</f>
        <v>Unpaid</v>
      </c>
      <c r="R1077" t="str">
        <f>VLOOKUP(A1077,HR_Metrics_Raw!$1:$1048576,8,FALSE)</f>
        <v>No</v>
      </c>
      <c r="S1077" s="3">
        <f>VLOOKUP(A1077,HR_Metrics_Raw!$1:$1048576,9,FALSE)</f>
        <v>58</v>
      </c>
      <c r="T1077" t="str">
        <f>VLOOKUP(A1077,HR_Metrics_Raw!$1:$1048576,10,FALSE)</f>
        <v>Yes</v>
      </c>
      <c r="U1077" t="str">
        <f>VLOOKUP(A1077,HR_Metrics_Raw!$1:$1048576,11,FALSE)</f>
        <v>No</v>
      </c>
    </row>
    <row r="1078" spans="1:21" x14ac:dyDescent="0.35">
      <c r="A1078" s="1" t="s">
        <v>2755</v>
      </c>
      <c r="B1078" s="1" t="str">
        <f>VLOOKUP(Final_HR_Data!A1078,Employee_Master_Raw!$1:$1048576,2,FALSE)</f>
        <v>Arjun Nair</v>
      </c>
      <c r="C1078" s="1" t="str">
        <f>VLOOKUP(A1078,Employee_Master_Raw!$1:$1048576,3,FALSE)</f>
        <v>Female</v>
      </c>
      <c r="D1078" s="2">
        <f>VLOOKUP(A1078,Employee_Master_Raw!$1:$1048576,4,FALSE)</f>
        <v>49</v>
      </c>
      <c r="E1078" s="1" t="str">
        <f>VLOOKUP(A1078,Employee_Master_Raw!$1:$1048576,5,FALSE)</f>
        <v>IT</v>
      </c>
      <c r="F1078" s="1" t="str">
        <f>VLOOKUP(A1078,Employee_Master_Raw!$1:$1048576,6,FALSE)</f>
        <v>Analyst</v>
      </c>
      <c r="G1078" s="1" t="str">
        <f>VLOOKUP(A1078,Employee_Master_Raw!$1:$1048576,7,FALSE)</f>
        <v>Chennai</v>
      </c>
      <c r="H1078" s="6">
        <f>IF(VLOOKUP(A1078,Employee_Master_Raw!$1:$1048576,8,FALSE)=0,"",VLOOKUP(A1078,Employee_Master_Raw!$1:$1048576,8,FALSE))</f>
        <v>44842</v>
      </c>
      <c r="I1078" t="str">
        <f>VLOOKUP(A1078,Employee_Master_Raw!$1:$1048576,9,FALSE)</f>
        <v>Master's</v>
      </c>
      <c r="J1078" s="3">
        <f>VLOOKUP(A1078,Employee_Master_Raw!$1:$1048576,10,FALSE)</f>
        <v>0</v>
      </c>
      <c r="K1078" t="str">
        <f>VLOOKUP(A1078,Employee_Master_Raw!$1:$1048576,11,FALSE)</f>
        <v>Rahul Nair</v>
      </c>
      <c r="L1078" s="10">
        <f>VLOOKUP(A1078,HR_Metrics_Raw!$1:$1048576,2,FALSE)</f>
        <v>121855</v>
      </c>
      <c r="M1078" s="3">
        <f>VLOOKUP(A1078,HR_Metrics_Raw!$1:$1048576,3,FALSE)</f>
        <v>1</v>
      </c>
      <c r="N1078" s="3">
        <f>VLOOKUP(A1078,HR_Metrics_Raw!$1:$1048576,4,FALSE)</f>
        <v>4</v>
      </c>
      <c r="O1078" s="12">
        <f>VLOOKUP(A1078,HR_Metrics_Raw!$1:$1048576,5,FALSE)</f>
        <v>0.88200000000000001</v>
      </c>
      <c r="P1078" s="3">
        <f>VLOOKUP(A1078,HR_Metrics_Raw!$1:$1048576,6,FALSE)</f>
        <v>14</v>
      </c>
      <c r="Q1078" t="str">
        <f>VLOOKUP(A1078,HR_Metrics_Raw!$1:$1048576,7,FALSE)</f>
        <v>Maternity/Paternity</v>
      </c>
      <c r="R1078" t="str">
        <f>VLOOKUP(A1078,HR_Metrics_Raw!$1:$1048576,8,FALSE)</f>
        <v>Yes</v>
      </c>
      <c r="S1078" s="3">
        <f>VLOOKUP(A1078,HR_Metrics_Raw!$1:$1048576,9,FALSE)</f>
        <v>19</v>
      </c>
      <c r="T1078" t="str">
        <f>VLOOKUP(A1078,HR_Metrics_Raw!$1:$1048576,10,FALSE)</f>
        <v>No</v>
      </c>
      <c r="U1078" t="str">
        <f>VLOOKUP(A1078,HR_Metrics_Raw!$1:$1048576,11,FALSE)</f>
        <v>No</v>
      </c>
    </row>
    <row r="1079" spans="1:21" x14ac:dyDescent="0.35">
      <c r="A1079" s="1" t="s">
        <v>1874</v>
      </c>
      <c r="B1079" s="1" t="str">
        <f>VLOOKUP(Final_HR_Data!A1079,Employee_Master_Raw!$1:$1048576,2,FALSE)</f>
        <v>Rahul Kumar</v>
      </c>
      <c r="C1079" s="1" t="str">
        <f>VLOOKUP(A1079,Employee_Master_Raw!$1:$1048576,3,FALSE)</f>
        <v>Male</v>
      </c>
      <c r="D1079" s="2">
        <f>VLOOKUP(A1079,Employee_Master_Raw!$1:$1048576,4,FALSE)</f>
        <v>25</v>
      </c>
      <c r="E1079" s="1" t="str">
        <f>VLOOKUP(A1079,Employee_Master_Raw!$1:$1048576,5,FALSE)</f>
        <v>Operations</v>
      </c>
      <c r="F1079" s="1" t="str">
        <f>VLOOKUP(A1079,Employee_Master_Raw!$1:$1048576,6,FALSE)</f>
        <v>Analyst</v>
      </c>
      <c r="G1079" s="1" t="str">
        <f>VLOOKUP(A1079,Employee_Master_Raw!$1:$1048576,7,FALSE)</f>
        <v>Pune</v>
      </c>
      <c r="H1079" s="6">
        <f>IF(VLOOKUP(A1079,Employee_Master_Raw!$1:$1048576,8,FALSE)=0,"",VLOOKUP(A1079,Employee_Master_Raw!$1:$1048576,8,FALSE))</f>
        <v>43687</v>
      </c>
      <c r="I1079" t="str">
        <f>VLOOKUP(A1079,Employee_Master_Raw!$1:$1048576,9,FALSE)</f>
        <v>Master's</v>
      </c>
      <c r="J1079" s="3">
        <f>VLOOKUP(A1079,Employee_Master_Raw!$1:$1048576,10,FALSE)</f>
        <v>18</v>
      </c>
      <c r="K1079" t="str">
        <f>VLOOKUP(A1079,Employee_Master_Raw!$1:$1048576,11,FALSE)</f>
        <v>Priya Sharma</v>
      </c>
      <c r="L1079" s="10">
        <f>VLOOKUP(A1079,HR_Metrics_Raw!$1:$1048576,2,FALSE)</f>
        <v>109721</v>
      </c>
      <c r="M1079" s="3">
        <f>VLOOKUP(A1079,HR_Metrics_Raw!$1:$1048576,3,FALSE)</f>
        <v>5</v>
      </c>
      <c r="N1079" s="3">
        <f>VLOOKUP(A1079,HR_Metrics_Raw!$1:$1048576,4,FALSE)</f>
        <v>7</v>
      </c>
      <c r="O1079" s="12">
        <f>VLOOKUP(A1079,HR_Metrics_Raw!$1:$1048576,5,FALSE)</f>
        <v>0.84</v>
      </c>
      <c r="P1079" s="3">
        <f>VLOOKUP(A1079,HR_Metrics_Raw!$1:$1048576,6,FALSE)</f>
        <v>30</v>
      </c>
      <c r="Q1079" t="str">
        <f>VLOOKUP(A1079,HR_Metrics_Raw!$1:$1048576,7,FALSE)</f>
        <v>Maternity/Paternity</v>
      </c>
      <c r="R1079" t="str">
        <f>VLOOKUP(A1079,HR_Metrics_Raw!$1:$1048576,8,FALSE)</f>
        <v>No</v>
      </c>
      <c r="S1079" s="3">
        <f>VLOOKUP(A1079,HR_Metrics_Raw!$1:$1048576,9,FALSE)</f>
        <v>22</v>
      </c>
      <c r="T1079" t="str">
        <f>VLOOKUP(A1079,HR_Metrics_Raw!$1:$1048576,10,FALSE)</f>
        <v>No</v>
      </c>
      <c r="U1079" t="str">
        <f>VLOOKUP(A1079,HR_Metrics_Raw!$1:$1048576,11,FALSE)</f>
        <v>No</v>
      </c>
    </row>
    <row r="1080" spans="1:21" x14ac:dyDescent="0.35">
      <c r="A1080" s="1" t="s">
        <v>2102</v>
      </c>
      <c r="B1080" s="1" t="str">
        <f>VLOOKUP(Final_HR_Data!A1080,Employee_Master_Raw!$1:$1048576,2,FALSE)</f>
        <v>Kiran Patel</v>
      </c>
      <c r="C1080" s="1" t="str">
        <f>VLOOKUP(A1080,Employee_Master_Raw!$1:$1048576,3,FALSE)</f>
        <v>Male</v>
      </c>
      <c r="D1080" s="2">
        <f>VLOOKUP(A1080,Employee_Master_Raw!$1:$1048576,4,FALSE)</f>
        <v>55</v>
      </c>
      <c r="E1080" s="1" t="str">
        <f>VLOOKUP(A1080,Employee_Master_Raw!$1:$1048576,5,FALSE)</f>
        <v>Marketing</v>
      </c>
      <c r="F1080" s="1" t="str">
        <f>VLOOKUP(A1080,Employee_Master_Raw!$1:$1048576,6,FALSE)</f>
        <v>Executive</v>
      </c>
      <c r="G1080" s="1" t="str">
        <f>VLOOKUP(A1080,Employee_Master_Raw!$1:$1048576,7,FALSE)</f>
        <v>Bangalore</v>
      </c>
      <c r="H1080" s="6">
        <f>IF(VLOOKUP(A1080,Employee_Master_Raw!$1:$1048576,8,FALSE)=0,"",VLOOKUP(A1080,Employee_Master_Raw!$1:$1048576,8,FALSE))</f>
        <v>43032</v>
      </c>
      <c r="I1080" t="str">
        <f>VLOOKUP(A1080,Employee_Master_Raw!$1:$1048576,9,FALSE)</f>
        <v>Bachelor's</v>
      </c>
      <c r="J1080" s="3">
        <f>VLOOKUP(A1080,Employee_Master_Raw!$1:$1048576,10,FALSE)</f>
        <v>20</v>
      </c>
      <c r="K1080" t="str">
        <f>VLOOKUP(A1080,Employee_Master_Raw!$1:$1048576,11,FALSE)</f>
        <v>Sneha Thomas</v>
      </c>
      <c r="L1080" s="10">
        <f>VLOOKUP(A1080,HR_Metrics_Raw!$1:$1048576,2,FALSE)</f>
        <v>30490</v>
      </c>
      <c r="M1080" s="3">
        <f>VLOOKUP(A1080,HR_Metrics_Raw!$1:$1048576,3,FALSE)</f>
        <v>2</v>
      </c>
      <c r="N1080" s="3">
        <f>VLOOKUP(A1080,HR_Metrics_Raw!$1:$1048576,4,FALSE)</f>
        <v>2</v>
      </c>
      <c r="O1080" s="12">
        <f>VLOOKUP(A1080,HR_Metrics_Raw!$1:$1048576,5,FALSE)</f>
        <v>0.81</v>
      </c>
      <c r="P1080" s="3">
        <f>VLOOKUP(A1080,HR_Metrics_Raw!$1:$1048576,6,FALSE)</f>
        <v>8</v>
      </c>
      <c r="Q1080" t="str">
        <f>VLOOKUP(A1080,HR_Metrics_Raw!$1:$1048576,7,FALSE)</f>
        <v>Sick</v>
      </c>
      <c r="R1080" t="str">
        <f>VLOOKUP(A1080,HR_Metrics_Raw!$1:$1048576,8,FALSE)</f>
        <v>No</v>
      </c>
      <c r="S1080" s="3">
        <f>VLOOKUP(A1080,HR_Metrics_Raw!$1:$1048576,9,FALSE)</f>
        <v>34</v>
      </c>
      <c r="T1080" t="str">
        <f>VLOOKUP(A1080,HR_Metrics_Raw!$1:$1048576,10,FALSE)</f>
        <v>No</v>
      </c>
      <c r="U1080" t="str">
        <f>VLOOKUP(A1080,HR_Metrics_Raw!$1:$1048576,11,FALSE)</f>
        <v>Yes</v>
      </c>
    </row>
    <row r="1081" spans="1:21" x14ac:dyDescent="0.35">
      <c r="A1081" s="1" t="s">
        <v>2527</v>
      </c>
      <c r="B1081" s="1" t="str">
        <f>VLOOKUP(Final_HR_Data!A1081,Employee_Master_Raw!$1:$1048576,2,FALSE)</f>
        <v>Kiran Patel</v>
      </c>
      <c r="C1081" s="1" t="str">
        <f>VLOOKUP(A1081,Employee_Master_Raw!$1:$1048576,3,FALSE)</f>
        <v>Female</v>
      </c>
      <c r="D1081" s="2">
        <f>VLOOKUP(A1081,Employee_Master_Raw!$1:$1048576,4,FALSE)</f>
        <v>49</v>
      </c>
      <c r="E1081" s="1" t="str">
        <f>VLOOKUP(A1081,Employee_Master_Raw!$1:$1048576,5,FALSE)</f>
        <v>Sales</v>
      </c>
      <c r="F1081" s="1" t="str">
        <f>VLOOKUP(A1081,Employee_Master_Raw!$1:$1048576,6,FALSE)</f>
        <v>Analyst</v>
      </c>
      <c r="G1081" s="1" t="str">
        <f>VLOOKUP(A1081,Employee_Master_Raw!$1:$1048576,7,FALSE)</f>
        <v>Kochi</v>
      </c>
      <c r="H1081" s="6">
        <f>IF(VLOOKUP(A1081,Employee_Master_Raw!$1:$1048576,8,FALSE)=0,"",VLOOKUP(A1081,Employee_Master_Raw!$1:$1048576,8,FALSE))</f>
        <v>45639</v>
      </c>
      <c r="I1081" t="str">
        <f>VLOOKUP(A1081,Employee_Master_Raw!$1:$1048576,9,FALSE)</f>
        <v>MCA</v>
      </c>
      <c r="J1081" s="3">
        <f>VLOOKUP(A1081,Employee_Master_Raw!$1:$1048576,10,FALSE)</f>
        <v>12</v>
      </c>
      <c r="K1081" t="str">
        <f>VLOOKUP(A1081,Employee_Master_Raw!$1:$1048576,11,FALSE)</f>
        <v>Sneha Thomas</v>
      </c>
      <c r="L1081" s="10">
        <f>VLOOKUP(A1081,HR_Metrics_Raw!$1:$1048576,2,FALSE)</f>
        <v>75972</v>
      </c>
      <c r="M1081" s="3">
        <f>VLOOKUP(A1081,HR_Metrics_Raw!$1:$1048576,3,FALSE)</f>
        <v>4</v>
      </c>
      <c r="N1081" s="3">
        <f>VLOOKUP(A1081,HR_Metrics_Raw!$1:$1048576,4,FALSE)</f>
        <v>3</v>
      </c>
      <c r="O1081" s="12">
        <f>VLOOKUP(A1081,HR_Metrics_Raw!$1:$1048576,5,FALSE)</f>
        <v>0.90700000000000003</v>
      </c>
      <c r="P1081" s="3">
        <f>VLOOKUP(A1081,HR_Metrics_Raw!$1:$1048576,6,FALSE)</f>
        <v>12</v>
      </c>
      <c r="Q1081" t="str">
        <f>VLOOKUP(A1081,HR_Metrics_Raw!$1:$1048576,7,FALSE)</f>
        <v>Earned</v>
      </c>
      <c r="R1081" t="str">
        <f>VLOOKUP(A1081,HR_Metrics_Raw!$1:$1048576,8,FALSE)</f>
        <v>No</v>
      </c>
      <c r="S1081" s="3">
        <f>VLOOKUP(A1081,HR_Metrics_Raw!$1:$1048576,9,FALSE)</f>
        <v>1</v>
      </c>
      <c r="T1081" t="str">
        <f>VLOOKUP(A1081,HR_Metrics_Raw!$1:$1048576,10,FALSE)</f>
        <v>Yes</v>
      </c>
      <c r="U1081" t="str">
        <f>VLOOKUP(A1081,HR_Metrics_Raw!$1:$1048576,11,FALSE)</f>
        <v>No</v>
      </c>
    </row>
    <row r="1082" spans="1:21" x14ac:dyDescent="0.35">
      <c r="A1082" s="1" t="s">
        <v>1670</v>
      </c>
      <c r="B1082" s="1" t="str">
        <f>VLOOKUP(Final_HR_Data!A1082,Employee_Master_Raw!$1:$1048576,2,FALSE)</f>
        <v>Arjun Nair</v>
      </c>
      <c r="C1082" s="1" t="str">
        <f>VLOOKUP(A1082,Employee_Master_Raw!$1:$1048576,3,FALSE)</f>
        <v>Female</v>
      </c>
      <c r="D1082" s="2">
        <f>VLOOKUP(A1082,Employee_Master_Raw!$1:$1048576,4,FALSE)</f>
        <v>29</v>
      </c>
      <c r="E1082" s="1" t="str">
        <f>VLOOKUP(A1082,Employee_Master_Raw!$1:$1048576,5,FALSE)</f>
        <v>Customer Support</v>
      </c>
      <c r="F1082" s="1" t="str">
        <f>VLOOKUP(A1082,Employee_Master_Raw!$1:$1048576,6,FALSE)</f>
        <v>Executive</v>
      </c>
      <c r="G1082" s="1" t="str">
        <f>VLOOKUP(A1082,Employee_Master_Raw!$1:$1048576,7,FALSE)</f>
        <v>Chennai</v>
      </c>
      <c r="H1082" s="6">
        <f>IF(VLOOKUP(A1082,Employee_Master_Raw!$1:$1048576,8,FALSE)=0,"",VLOOKUP(A1082,Employee_Master_Raw!$1:$1048576,8,FALSE))</f>
        <v>42719</v>
      </c>
      <c r="I1082" t="str">
        <f>VLOOKUP(A1082,Employee_Master_Raw!$1:$1048576,9,FALSE)</f>
        <v>Bachelor's</v>
      </c>
      <c r="J1082" s="3">
        <f>VLOOKUP(A1082,Employee_Master_Raw!$1:$1048576,10,FALSE)</f>
        <v>19</v>
      </c>
      <c r="K1082" t="str">
        <f>VLOOKUP(A1082,Employee_Master_Raw!$1:$1048576,11,FALSE)</f>
        <v>Anil Menon</v>
      </c>
      <c r="L1082" s="10">
        <f>VLOOKUP(A1082,HR_Metrics_Raw!$1:$1048576,2,FALSE)</f>
        <v>121239</v>
      </c>
      <c r="M1082" s="3">
        <f>VLOOKUP(A1082,HR_Metrics_Raw!$1:$1048576,3,FALSE)</f>
        <v>5</v>
      </c>
      <c r="N1082" s="3">
        <f>VLOOKUP(A1082,HR_Metrics_Raw!$1:$1048576,4,FALSE)</f>
        <v>2</v>
      </c>
      <c r="O1082" s="12">
        <f>VLOOKUP(A1082,HR_Metrics_Raw!$1:$1048576,5,FALSE)</f>
        <v>0.94099999999999995</v>
      </c>
      <c r="P1082" s="3">
        <f>VLOOKUP(A1082,HR_Metrics_Raw!$1:$1048576,6,FALSE)</f>
        <v>17</v>
      </c>
      <c r="Q1082" t="str">
        <f>VLOOKUP(A1082,HR_Metrics_Raw!$1:$1048576,7,FALSE)</f>
        <v>Casual</v>
      </c>
      <c r="R1082" t="str">
        <f>VLOOKUP(A1082,HR_Metrics_Raw!$1:$1048576,8,FALSE)</f>
        <v>No</v>
      </c>
      <c r="S1082" s="3">
        <f>VLOOKUP(A1082,HR_Metrics_Raw!$1:$1048576,9,FALSE)</f>
        <v>34</v>
      </c>
      <c r="T1082" t="str">
        <f>VLOOKUP(A1082,HR_Metrics_Raw!$1:$1048576,10,FALSE)</f>
        <v>No</v>
      </c>
      <c r="U1082" t="str">
        <f>VLOOKUP(A1082,HR_Metrics_Raw!$1:$1048576,11,FALSE)</f>
        <v>No</v>
      </c>
    </row>
    <row r="1083" spans="1:21" x14ac:dyDescent="0.35">
      <c r="A1083" s="1" t="s">
        <v>2123</v>
      </c>
      <c r="B1083" s="1" t="str">
        <f>VLOOKUP(Final_HR_Data!A1083,Employee_Master_Raw!$1:$1048576,2,FALSE)</f>
        <v>Rahul Kumar</v>
      </c>
      <c r="C1083" s="1" t="str">
        <f>VLOOKUP(A1083,Employee_Master_Raw!$1:$1048576,3,FALSE)</f>
        <v>Male</v>
      </c>
      <c r="D1083" s="2">
        <f>VLOOKUP(A1083,Employee_Master_Raw!$1:$1048576,4,FALSE)</f>
        <v>41</v>
      </c>
      <c r="E1083" s="1" t="str">
        <f>VLOOKUP(A1083,Employee_Master_Raw!$1:$1048576,5,FALSE)</f>
        <v>Sales</v>
      </c>
      <c r="F1083" s="1" t="str">
        <f>VLOOKUP(A1083,Employee_Master_Raw!$1:$1048576,6,FALSE)</f>
        <v>Executive</v>
      </c>
      <c r="G1083" s="1" t="str">
        <f>VLOOKUP(A1083,Employee_Master_Raw!$1:$1048576,7,FALSE)</f>
        <v>Pune</v>
      </c>
      <c r="H1083" s="6">
        <f>IF(VLOOKUP(A1083,Employee_Master_Raw!$1:$1048576,8,FALSE)=0,"",VLOOKUP(A1083,Employee_Master_Raw!$1:$1048576,8,FALSE))</f>
        <v>45979</v>
      </c>
      <c r="I1083" t="str">
        <f>VLOOKUP(A1083,Employee_Master_Raw!$1:$1048576,9,FALSE)</f>
        <v>MBA</v>
      </c>
      <c r="J1083" s="3">
        <f>VLOOKUP(A1083,Employee_Master_Raw!$1:$1048576,10,FALSE)</f>
        <v>1</v>
      </c>
      <c r="K1083" t="str">
        <f>VLOOKUP(A1083,Employee_Master_Raw!$1:$1048576,11,FALSE)</f>
        <v>Priya Sharma</v>
      </c>
      <c r="L1083" s="10">
        <f>VLOOKUP(A1083,HR_Metrics_Raw!$1:$1048576,2,FALSE)</f>
        <v>27746</v>
      </c>
      <c r="M1083" s="3">
        <f>VLOOKUP(A1083,HR_Metrics_Raw!$1:$1048576,3,FALSE)</f>
        <v>2</v>
      </c>
      <c r="N1083" s="3">
        <f>VLOOKUP(A1083,HR_Metrics_Raw!$1:$1048576,4,FALSE)</f>
        <v>8</v>
      </c>
      <c r="O1083" s="12">
        <f>VLOOKUP(A1083,HR_Metrics_Raw!$1:$1048576,5,FALSE)</f>
        <v>1</v>
      </c>
      <c r="P1083" s="3">
        <f>VLOOKUP(A1083,HR_Metrics_Raw!$1:$1048576,6,FALSE)</f>
        <v>5</v>
      </c>
      <c r="Q1083" t="str">
        <f>VLOOKUP(A1083,HR_Metrics_Raw!$1:$1048576,7,FALSE)</f>
        <v>Maternity/Paternity</v>
      </c>
      <c r="R1083" t="str">
        <f>VLOOKUP(A1083,HR_Metrics_Raw!$1:$1048576,8,FALSE)</f>
        <v>No</v>
      </c>
      <c r="S1083" s="3">
        <f>VLOOKUP(A1083,HR_Metrics_Raw!$1:$1048576,9,FALSE)</f>
        <v>58</v>
      </c>
      <c r="T1083" t="str">
        <f>VLOOKUP(A1083,HR_Metrics_Raw!$1:$1048576,10,FALSE)</f>
        <v>No</v>
      </c>
      <c r="U1083" t="str">
        <f>VLOOKUP(A1083,HR_Metrics_Raw!$1:$1048576,11,FALSE)</f>
        <v>No</v>
      </c>
    </row>
    <row r="1084" spans="1:21" x14ac:dyDescent="0.35">
      <c r="A1084" s="1" t="s">
        <v>1572</v>
      </c>
      <c r="B1084" s="1" t="str">
        <f>VLOOKUP(Final_HR_Data!A1084,Employee_Master_Raw!$1:$1048576,2,FALSE)</f>
        <v>Sneha Iyer</v>
      </c>
      <c r="C1084" s="1" t="str">
        <f>VLOOKUP(A1084,Employee_Master_Raw!$1:$1048576,3,FALSE)</f>
        <v>Male</v>
      </c>
      <c r="D1084" s="2">
        <f>VLOOKUP(A1084,Employee_Master_Raw!$1:$1048576,4,FALSE)</f>
        <v>52</v>
      </c>
      <c r="E1084" s="1" t="str">
        <f>VLOOKUP(A1084,Employee_Master_Raw!$1:$1048576,5,FALSE)</f>
        <v>HR</v>
      </c>
      <c r="F1084" s="1" t="str">
        <f>VLOOKUP(A1084,Employee_Master_Raw!$1:$1048576,6,FALSE)</f>
        <v>Analyst</v>
      </c>
      <c r="G1084" s="1" t="str">
        <f>VLOOKUP(A1084,Employee_Master_Raw!$1:$1048576,7,FALSE)</f>
        <v>Mumbai</v>
      </c>
      <c r="H1084" s="6">
        <f>IF(VLOOKUP(A1084,Employee_Master_Raw!$1:$1048576,8,FALSE)=0,"",VLOOKUP(A1084,Employee_Master_Raw!$1:$1048576,8,FALSE))</f>
        <v>43523</v>
      </c>
      <c r="I1084" t="str">
        <f>VLOOKUP(A1084,Employee_Master_Raw!$1:$1048576,9,FALSE)</f>
        <v>MBA</v>
      </c>
      <c r="J1084" s="3">
        <f>VLOOKUP(A1084,Employee_Master_Raw!$1:$1048576,10,FALSE)</f>
        <v>17</v>
      </c>
      <c r="K1084" t="str">
        <f>VLOOKUP(A1084,Employee_Master_Raw!$1:$1048576,11,FALSE)</f>
        <v>Sneha Thomas</v>
      </c>
      <c r="L1084" s="10">
        <f>VLOOKUP(A1084,HR_Metrics_Raw!$1:$1048576,2,FALSE)</f>
        <v>142071</v>
      </c>
      <c r="M1084" s="3">
        <f>VLOOKUP(A1084,HR_Metrics_Raw!$1:$1048576,3,FALSE)</f>
        <v>1</v>
      </c>
      <c r="N1084" s="3">
        <f>VLOOKUP(A1084,HR_Metrics_Raw!$1:$1048576,4,FALSE)</f>
        <v>5</v>
      </c>
      <c r="O1084" s="12">
        <f>VLOOKUP(A1084,HR_Metrics_Raw!$1:$1048576,5,FALSE)</f>
        <v>0.81099999999999994</v>
      </c>
      <c r="P1084" s="3">
        <f>VLOOKUP(A1084,HR_Metrics_Raw!$1:$1048576,6,FALSE)</f>
        <v>5</v>
      </c>
      <c r="Q1084" t="str">
        <f>VLOOKUP(A1084,HR_Metrics_Raw!$1:$1048576,7,FALSE)</f>
        <v>Earned</v>
      </c>
      <c r="R1084" t="str">
        <f>VLOOKUP(A1084,HR_Metrics_Raw!$1:$1048576,8,FALSE)</f>
        <v>No</v>
      </c>
      <c r="S1084" s="3">
        <f>VLOOKUP(A1084,HR_Metrics_Raw!$1:$1048576,9,FALSE)</f>
        <v>33</v>
      </c>
      <c r="T1084" t="str">
        <f>VLOOKUP(A1084,HR_Metrics_Raw!$1:$1048576,10,FALSE)</f>
        <v>No</v>
      </c>
      <c r="U1084" t="str">
        <f>VLOOKUP(A1084,HR_Metrics_Raw!$1:$1048576,11,FALSE)</f>
        <v>Yes</v>
      </c>
    </row>
    <row r="1085" spans="1:21" x14ac:dyDescent="0.35">
      <c r="A1085" s="1" t="s">
        <v>2246</v>
      </c>
      <c r="B1085" s="1" t="str">
        <f>VLOOKUP(Final_HR_Data!A1085,Employee_Master_Raw!$1:$1048576,2,FALSE)</f>
        <v>Sneha Iyer</v>
      </c>
      <c r="C1085" s="1" t="str">
        <f>VLOOKUP(A1085,Employee_Master_Raw!$1:$1048576,3,FALSE)</f>
        <v>Male</v>
      </c>
      <c r="D1085" s="2">
        <f>VLOOKUP(A1085,Employee_Master_Raw!$1:$1048576,4,FALSE)</f>
        <v>22</v>
      </c>
      <c r="E1085" s="1" t="str">
        <f>VLOOKUP(A1085,Employee_Master_Raw!$1:$1048576,5,FALSE)</f>
        <v>IT</v>
      </c>
      <c r="F1085" s="1" t="str">
        <f>VLOOKUP(A1085,Employee_Master_Raw!$1:$1048576,6,FALSE)</f>
        <v>Specialist</v>
      </c>
      <c r="G1085" s="1" t="str">
        <f>VLOOKUP(A1085,Employee_Master_Raw!$1:$1048576,7,FALSE)</f>
        <v>Mumbai</v>
      </c>
      <c r="H1085" s="6">
        <f>IF(VLOOKUP(A1085,Employee_Master_Raw!$1:$1048576,8,FALSE)=0,"",VLOOKUP(A1085,Employee_Master_Raw!$1:$1048576,8,FALSE))</f>
        <v>43118</v>
      </c>
      <c r="I1085" t="str">
        <f>VLOOKUP(A1085,Employee_Master_Raw!$1:$1048576,9,FALSE)</f>
        <v>MCA</v>
      </c>
      <c r="J1085" s="3">
        <f>VLOOKUP(A1085,Employee_Master_Raw!$1:$1048576,10,FALSE)</f>
        <v>15</v>
      </c>
      <c r="K1085" t="str">
        <f>VLOOKUP(A1085,Employee_Master_Raw!$1:$1048576,11,FALSE)</f>
        <v>Sneha Thomas</v>
      </c>
      <c r="L1085" s="10">
        <f>VLOOKUP(A1085,HR_Metrics_Raw!$1:$1048576,2,FALSE)</f>
        <v>173112</v>
      </c>
      <c r="M1085" s="3">
        <f>VLOOKUP(A1085,HR_Metrics_Raw!$1:$1048576,3,FALSE)</f>
        <v>2</v>
      </c>
      <c r="N1085" s="3">
        <f>VLOOKUP(A1085,HR_Metrics_Raw!$1:$1048576,4,FALSE)</f>
        <v>8</v>
      </c>
      <c r="O1085" s="12">
        <f>VLOOKUP(A1085,HR_Metrics_Raw!$1:$1048576,5,FALSE)</f>
        <v>0.91099999999999992</v>
      </c>
      <c r="P1085" s="3">
        <f>VLOOKUP(A1085,HR_Metrics_Raw!$1:$1048576,6,FALSE)</f>
        <v>9</v>
      </c>
      <c r="Q1085" t="str">
        <f>VLOOKUP(A1085,HR_Metrics_Raw!$1:$1048576,7,FALSE)</f>
        <v>Earned</v>
      </c>
      <c r="R1085" t="str">
        <f>VLOOKUP(A1085,HR_Metrics_Raw!$1:$1048576,8,FALSE)</f>
        <v>No</v>
      </c>
      <c r="S1085" s="3">
        <f>VLOOKUP(A1085,HR_Metrics_Raw!$1:$1048576,9,FALSE)</f>
        <v>28</v>
      </c>
      <c r="T1085" t="str">
        <f>VLOOKUP(A1085,HR_Metrics_Raw!$1:$1048576,10,FALSE)</f>
        <v>No</v>
      </c>
      <c r="U1085" t="str">
        <f>VLOOKUP(A1085,HR_Metrics_Raw!$1:$1048576,11,FALSE)</f>
        <v>No</v>
      </c>
    </row>
    <row r="1086" spans="1:21" x14ac:dyDescent="0.35">
      <c r="A1086" s="1" t="s">
        <v>2723</v>
      </c>
      <c r="B1086" s="1" t="str">
        <f>VLOOKUP(Final_HR_Data!A1086,Employee_Master_Raw!$1:$1048576,2,FALSE)</f>
        <v>Kiran Patel</v>
      </c>
      <c r="C1086" s="1" t="str">
        <f>VLOOKUP(A1086,Employee_Master_Raw!$1:$1048576,3,FALSE)</f>
        <v>Male</v>
      </c>
      <c r="D1086" s="2">
        <f>VLOOKUP(A1086,Employee_Master_Raw!$1:$1048576,4,FALSE)</f>
        <v>46</v>
      </c>
      <c r="E1086" s="1" t="str">
        <f>VLOOKUP(A1086,Employee_Master_Raw!$1:$1048576,5,FALSE)</f>
        <v>Marketing</v>
      </c>
      <c r="F1086" s="1" t="str">
        <f>VLOOKUP(A1086,Employee_Master_Raw!$1:$1048576,6,FALSE)</f>
        <v>Specialist</v>
      </c>
      <c r="G1086" s="1" t="str">
        <f>VLOOKUP(A1086,Employee_Master_Raw!$1:$1048576,7,FALSE)</f>
        <v>Kochi</v>
      </c>
      <c r="H1086" s="6">
        <f>IF(VLOOKUP(A1086,Employee_Master_Raw!$1:$1048576,8,FALSE)=0,"",VLOOKUP(A1086,Employee_Master_Raw!$1:$1048576,8,FALSE))</f>
        <v>45396</v>
      </c>
      <c r="I1086" t="str">
        <f>VLOOKUP(A1086,Employee_Master_Raw!$1:$1048576,9,FALSE)</f>
        <v>MCA</v>
      </c>
      <c r="J1086" s="3">
        <f>VLOOKUP(A1086,Employee_Master_Raw!$1:$1048576,10,FALSE)</f>
        <v>13</v>
      </c>
      <c r="K1086" t="str">
        <f>VLOOKUP(A1086,Employee_Master_Raw!$1:$1048576,11,FALSE)</f>
        <v>Priya Sharma</v>
      </c>
      <c r="L1086" s="10">
        <f>VLOOKUP(A1086,HR_Metrics_Raw!$1:$1048576,2,FALSE)</f>
        <v>45867</v>
      </c>
      <c r="M1086" s="3">
        <f>VLOOKUP(A1086,HR_Metrics_Raw!$1:$1048576,3,FALSE)</f>
        <v>5</v>
      </c>
      <c r="N1086" s="3">
        <f>VLOOKUP(A1086,HR_Metrics_Raw!$1:$1048576,4,FALSE)</f>
        <v>4</v>
      </c>
      <c r="O1086" s="12">
        <f>VLOOKUP(A1086,HR_Metrics_Raw!$1:$1048576,5,FALSE)</f>
        <v>0.85099999999999998</v>
      </c>
      <c r="P1086" s="3">
        <f>VLOOKUP(A1086,HR_Metrics_Raw!$1:$1048576,6,FALSE)</f>
        <v>27</v>
      </c>
      <c r="Q1086" t="str">
        <f>VLOOKUP(A1086,HR_Metrics_Raw!$1:$1048576,7,FALSE)</f>
        <v>Unpaid</v>
      </c>
      <c r="R1086" t="str">
        <f>VLOOKUP(A1086,HR_Metrics_Raw!$1:$1048576,8,FALSE)</f>
        <v>No</v>
      </c>
      <c r="S1086" s="3">
        <f>VLOOKUP(A1086,HR_Metrics_Raw!$1:$1048576,9,FALSE)</f>
        <v>47</v>
      </c>
      <c r="T1086" t="str">
        <f>VLOOKUP(A1086,HR_Metrics_Raw!$1:$1048576,10,FALSE)</f>
        <v>Yes</v>
      </c>
      <c r="U1086" t="str">
        <f>VLOOKUP(A1086,HR_Metrics_Raw!$1:$1048576,11,FALSE)</f>
        <v>Yes</v>
      </c>
    </row>
    <row r="1087" spans="1:21" x14ac:dyDescent="0.35">
      <c r="A1087" s="1" t="s">
        <v>603</v>
      </c>
      <c r="B1087" s="1" t="str">
        <f>VLOOKUP(Final_HR_Data!A1087,Employee_Master_Raw!$1:$1048576,2,FALSE)</f>
        <v>Kiran Patel</v>
      </c>
      <c r="C1087" s="1" t="str">
        <f>VLOOKUP(A1087,Employee_Master_Raw!$1:$1048576,3,FALSE)</f>
        <v>Female</v>
      </c>
      <c r="D1087" s="2">
        <f>VLOOKUP(A1087,Employee_Master_Raw!$1:$1048576,4,FALSE)</f>
        <v>22</v>
      </c>
      <c r="E1087" s="1" t="str">
        <f>VLOOKUP(A1087,Employee_Master_Raw!$1:$1048576,5,FALSE)</f>
        <v>Operations</v>
      </c>
      <c r="F1087" s="1" t="str">
        <f>VLOOKUP(A1087,Employee_Master_Raw!$1:$1048576,6,FALSE)</f>
        <v>Developer</v>
      </c>
      <c r="G1087" s="1" t="str">
        <f>VLOOKUP(A1087,Employee_Master_Raw!$1:$1048576,7,FALSE)</f>
        <v>Kochi</v>
      </c>
      <c r="H1087" s="6">
        <f>IF(VLOOKUP(A1087,Employee_Master_Raw!$1:$1048576,8,FALSE)=0,"",VLOOKUP(A1087,Employee_Master_Raw!$1:$1048576,8,FALSE))</f>
        <v>42716</v>
      </c>
      <c r="I1087" t="str">
        <f>VLOOKUP(A1087,Employee_Master_Raw!$1:$1048576,9,FALSE)</f>
        <v>MCA</v>
      </c>
      <c r="J1087" s="3">
        <f>VLOOKUP(A1087,Employee_Master_Raw!$1:$1048576,10,FALSE)</f>
        <v>3</v>
      </c>
      <c r="K1087" t="str">
        <f>VLOOKUP(A1087,Employee_Master_Raw!$1:$1048576,11,FALSE)</f>
        <v>Rahul Nair</v>
      </c>
      <c r="L1087" s="10">
        <f>VLOOKUP(A1087,HR_Metrics_Raw!$1:$1048576,2,FALSE)</f>
        <v>176923</v>
      </c>
      <c r="M1087" s="3">
        <f>VLOOKUP(A1087,HR_Metrics_Raw!$1:$1048576,3,FALSE)</f>
        <v>3</v>
      </c>
      <c r="N1087" s="3">
        <f>VLOOKUP(A1087,HR_Metrics_Raw!$1:$1048576,4,FALSE)</f>
        <v>2</v>
      </c>
      <c r="O1087" s="12">
        <f>VLOOKUP(A1087,HR_Metrics_Raw!$1:$1048576,5,FALSE)</f>
        <v>0.83599999999999997</v>
      </c>
      <c r="P1087" s="3">
        <f>VLOOKUP(A1087,HR_Metrics_Raw!$1:$1048576,6,FALSE)</f>
        <v>0</v>
      </c>
      <c r="Q1087" t="str">
        <f>VLOOKUP(A1087,HR_Metrics_Raw!$1:$1048576,7,FALSE)</f>
        <v>Casual</v>
      </c>
      <c r="R1087" t="str">
        <f>VLOOKUP(A1087,HR_Metrics_Raw!$1:$1048576,8,FALSE)</f>
        <v>No</v>
      </c>
      <c r="S1087" s="3">
        <f>VLOOKUP(A1087,HR_Metrics_Raw!$1:$1048576,9,FALSE)</f>
        <v>74</v>
      </c>
      <c r="T1087" t="str">
        <f>VLOOKUP(A1087,HR_Metrics_Raw!$1:$1048576,10,FALSE)</f>
        <v>No</v>
      </c>
      <c r="U1087" t="str">
        <f>VLOOKUP(A1087,HR_Metrics_Raw!$1:$1048576,11,FALSE)</f>
        <v>No</v>
      </c>
    </row>
    <row r="1088" spans="1:21" x14ac:dyDescent="0.35">
      <c r="A1088" s="1" t="s">
        <v>2589</v>
      </c>
      <c r="B1088" s="1" t="str">
        <f>VLOOKUP(Final_HR_Data!A1088,Employee_Master_Raw!$1:$1048576,2,FALSE)</f>
        <v>Amit Das</v>
      </c>
      <c r="C1088" s="1" t="str">
        <f>VLOOKUP(A1088,Employee_Master_Raw!$1:$1048576,3,FALSE)</f>
        <v>Female</v>
      </c>
      <c r="D1088" s="2">
        <f>VLOOKUP(A1088,Employee_Master_Raw!$1:$1048576,4,FALSE)</f>
        <v>29</v>
      </c>
      <c r="E1088" s="1" t="str">
        <f>VLOOKUP(A1088,Employee_Master_Raw!$1:$1048576,5,FALSE)</f>
        <v>Sales</v>
      </c>
      <c r="F1088" s="1" t="str">
        <f>VLOOKUP(A1088,Employee_Master_Raw!$1:$1048576,6,FALSE)</f>
        <v>Developer</v>
      </c>
      <c r="G1088" s="1" t="str">
        <f>VLOOKUP(A1088,Employee_Master_Raw!$1:$1048576,7,FALSE)</f>
        <v>Mumbai</v>
      </c>
      <c r="H1088" s="6">
        <f>IF(VLOOKUP(A1088,Employee_Master_Raw!$1:$1048576,8,FALSE)=0,"",VLOOKUP(A1088,Employee_Master_Raw!$1:$1048576,8,FALSE))</f>
        <v>43298</v>
      </c>
      <c r="I1088" t="str">
        <f>VLOOKUP(A1088,Employee_Master_Raw!$1:$1048576,9,FALSE)</f>
        <v>MBA</v>
      </c>
      <c r="J1088" s="3">
        <f>VLOOKUP(A1088,Employee_Master_Raw!$1:$1048576,10,FALSE)</f>
        <v>10</v>
      </c>
      <c r="K1088" t="str">
        <f>VLOOKUP(A1088,Employee_Master_Raw!$1:$1048576,11,FALSE)</f>
        <v>Sneha Thomas</v>
      </c>
      <c r="L1088" s="10">
        <f>VLOOKUP(A1088,HR_Metrics_Raw!$1:$1048576,2,FALSE)</f>
        <v>103776</v>
      </c>
      <c r="M1088" s="3">
        <f>VLOOKUP(A1088,HR_Metrics_Raw!$1:$1048576,3,FALSE)</f>
        <v>3</v>
      </c>
      <c r="N1088" s="3">
        <f>VLOOKUP(A1088,HR_Metrics_Raw!$1:$1048576,4,FALSE)</f>
        <v>5</v>
      </c>
      <c r="O1088" s="12">
        <f>VLOOKUP(A1088,HR_Metrics_Raw!$1:$1048576,5,FALSE)</f>
        <v>1</v>
      </c>
      <c r="P1088" s="3">
        <f>VLOOKUP(A1088,HR_Metrics_Raw!$1:$1048576,6,FALSE)</f>
        <v>29</v>
      </c>
      <c r="Q1088" t="str">
        <f>VLOOKUP(A1088,HR_Metrics_Raw!$1:$1048576,7,FALSE)</f>
        <v>Maternity/Paternity</v>
      </c>
      <c r="R1088" t="str">
        <f>VLOOKUP(A1088,HR_Metrics_Raw!$1:$1048576,8,FALSE)</f>
        <v>No</v>
      </c>
      <c r="S1088" s="3">
        <f>VLOOKUP(A1088,HR_Metrics_Raw!$1:$1048576,9,FALSE)</f>
        <v>9</v>
      </c>
      <c r="T1088" t="str">
        <f>VLOOKUP(A1088,HR_Metrics_Raw!$1:$1048576,10,FALSE)</f>
        <v>No</v>
      </c>
      <c r="U1088" t="str">
        <f>VLOOKUP(A1088,HR_Metrics_Raw!$1:$1048576,11,FALSE)</f>
        <v>No</v>
      </c>
    </row>
    <row r="1089" spans="1:21" x14ac:dyDescent="0.35">
      <c r="A1089" s="1" t="s">
        <v>2993</v>
      </c>
      <c r="B1089" s="1" t="str">
        <f>VLOOKUP(Final_HR_Data!A1089,Employee_Master_Raw!$1:$1048576,2,FALSE)</f>
        <v>Neha Thomas</v>
      </c>
      <c r="C1089" s="1" t="str">
        <f>VLOOKUP(A1089,Employee_Master_Raw!$1:$1048576,3,FALSE)</f>
        <v>Male</v>
      </c>
      <c r="D1089" s="2">
        <f>VLOOKUP(A1089,Employee_Master_Raw!$1:$1048576,4,FALSE)</f>
        <v>48</v>
      </c>
      <c r="E1089" s="1" t="str">
        <f>VLOOKUP(A1089,Employee_Master_Raw!$1:$1048576,5,FALSE)</f>
        <v>Marketing</v>
      </c>
      <c r="F1089" s="1" t="str">
        <f>VLOOKUP(A1089,Employee_Master_Raw!$1:$1048576,6,FALSE)</f>
        <v>Developer</v>
      </c>
      <c r="G1089" s="1" t="str">
        <f>VLOOKUP(A1089,Employee_Master_Raw!$1:$1048576,7,FALSE)</f>
        <v>Kochi</v>
      </c>
      <c r="H1089" s="6">
        <f>IF(VLOOKUP(A1089,Employee_Master_Raw!$1:$1048576,8,FALSE)=0,"",VLOOKUP(A1089,Employee_Master_Raw!$1:$1048576,8,FALSE))</f>
        <v>45668</v>
      </c>
      <c r="I1089" t="str">
        <f>VLOOKUP(A1089,Employee_Master_Raw!$1:$1048576,9,FALSE)</f>
        <v>Bachelor's</v>
      </c>
      <c r="J1089" s="3">
        <f>VLOOKUP(A1089,Employee_Master_Raw!$1:$1048576,10,FALSE)</f>
        <v>5</v>
      </c>
      <c r="K1089" t="str">
        <f>VLOOKUP(A1089,Employee_Master_Raw!$1:$1048576,11,FALSE)</f>
        <v>Priya Sharma</v>
      </c>
      <c r="L1089" s="10">
        <f>VLOOKUP(A1089,HR_Metrics_Raw!$1:$1048576,2,FALSE)</f>
        <v>146640</v>
      </c>
      <c r="M1089" s="3">
        <f>VLOOKUP(A1089,HR_Metrics_Raw!$1:$1048576,3,FALSE)</f>
        <v>3</v>
      </c>
      <c r="N1089" s="3">
        <f>VLOOKUP(A1089,HR_Metrics_Raw!$1:$1048576,4,FALSE)</f>
        <v>9</v>
      </c>
      <c r="O1089" s="12">
        <f>VLOOKUP(A1089,HR_Metrics_Raw!$1:$1048576,5,FALSE)</f>
        <v>0.90099999999999991</v>
      </c>
      <c r="P1089" s="3">
        <f>VLOOKUP(A1089,HR_Metrics_Raw!$1:$1048576,6,FALSE)</f>
        <v>0</v>
      </c>
      <c r="Q1089" t="str">
        <f>VLOOKUP(A1089,HR_Metrics_Raw!$1:$1048576,7,FALSE)</f>
        <v>Sick</v>
      </c>
      <c r="R1089" t="str">
        <f>VLOOKUP(A1089,HR_Metrics_Raw!$1:$1048576,8,FALSE)</f>
        <v>No</v>
      </c>
      <c r="S1089" s="3">
        <f>VLOOKUP(A1089,HR_Metrics_Raw!$1:$1048576,9,FALSE)</f>
        <v>72</v>
      </c>
      <c r="T1089" t="str">
        <f>VLOOKUP(A1089,HR_Metrics_Raw!$1:$1048576,10,FALSE)</f>
        <v>Yes</v>
      </c>
      <c r="U1089" t="str">
        <f>VLOOKUP(A1089,HR_Metrics_Raw!$1:$1048576,11,FALSE)</f>
        <v>No</v>
      </c>
    </row>
    <row r="1090" spans="1:21" x14ac:dyDescent="0.35">
      <c r="A1090" s="1" t="s">
        <v>1844</v>
      </c>
      <c r="B1090" s="1" t="str">
        <f>VLOOKUP(Final_HR_Data!A1090,Employee_Master_Raw!$1:$1048576,2,FALSE)</f>
        <v>Neha Thomas</v>
      </c>
      <c r="C1090" s="1" t="str">
        <f>VLOOKUP(A1090,Employee_Master_Raw!$1:$1048576,3,FALSE)</f>
        <v>Male</v>
      </c>
      <c r="D1090" s="2">
        <f>VLOOKUP(A1090,Employee_Master_Raw!$1:$1048576,4,FALSE)</f>
        <v>33</v>
      </c>
      <c r="E1090" s="1" t="str">
        <f>VLOOKUP(A1090,Employee_Master_Raw!$1:$1048576,5,FALSE)</f>
        <v>Marketing</v>
      </c>
      <c r="F1090" s="1" t="str">
        <f>VLOOKUP(A1090,Employee_Master_Raw!$1:$1048576,6,FALSE)</f>
        <v>Analyst</v>
      </c>
      <c r="G1090" s="1" t="str">
        <f>VLOOKUP(A1090,Employee_Master_Raw!$1:$1048576,7,FALSE)</f>
        <v>Mumbai</v>
      </c>
      <c r="H1090" s="6">
        <f>IF(VLOOKUP(A1090,Employee_Master_Raw!$1:$1048576,8,FALSE)=0,"",VLOOKUP(A1090,Employee_Master_Raw!$1:$1048576,8,FALSE))</f>
        <v>45407</v>
      </c>
      <c r="I1090" t="str">
        <f>VLOOKUP(A1090,Employee_Master_Raw!$1:$1048576,9,FALSE)</f>
        <v>Bachelor's</v>
      </c>
      <c r="J1090" s="3">
        <f>VLOOKUP(A1090,Employee_Master_Raw!$1:$1048576,10,FALSE)</f>
        <v>6</v>
      </c>
      <c r="K1090" t="str">
        <f>VLOOKUP(A1090,Employee_Master_Raw!$1:$1048576,11,FALSE)</f>
        <v>Priya Sharma</v>
      </c>
      <c r="L1090" s="10">
        <f>VLOOKUP(A1090,HR_Metrics_Raw!$1:$1048576,2,FALSE)</f>
        <v>113747</v>
      </c>
      <c r="M1090" s="3">
        <f>VLOOKUP(A1090,HR_Metrics_Raw!$1:$1048576,3,FALSE)</f>
        <v>3</v>
      </c>
      <c r="N1090" s="3">
        <f>VLOOKUP(A1090,HR_Metrics_Raw!$1:$1048576,4,FALSE)</f>
        <v>10</v>
      </c>
      <c r="O1090" s="12">
        <f>VLOOKUP(A1090,HR_Metrics_Raw!$1:$1048576,5,FALSE)</f>
        <v>0.93299999999999994</v>
      </c>
      <c r="P1090" s="3">
        <f>VLOOKUP(A1090,HR_Metrics_Raw!$1:$1048576,6,FALSE)</f>
        <v>24</v>
      </c>
      <c r="Q1090" t="str">
        <f>VLOOKUP(A1090,HR_Metrics_Raw!$1:$1048576,7,FALSE)</f>
        <v>Maternity/Paternity</v>
      </c>
      <c r="R1090" t="str">
        <f>VLOOKUP(A1090,HR_Metrics_Raw!$1:$1048576,8,FALSE)</f>
        <v>No</v>
      </c>
      <c r="S1090" s="3">
        <f>VLOOKUP(A1090,HR_Metrics_Raw!$1:$1048576,9,FALSE)</f>
        <v>1</v>
      </c>
      <c r="T1090" t="str">
        <f>VLOOKUP(A1090,HR_Metrics_Raw!$1:$1048576,10,FALSE)</f>
        <v>No</v>
      </c>
      <c r="U1090" t="str">
        <f>VLOOKUP(A1090,HR_Metrics_Raw!$1:$1048576,11,FALSE)</f>
        <v>No</v>
      </c>
    </row>
    <row r="1091" spans="1:21" x14ac:dyDescent="0.35">
      <c r="A1091" s="1" t="s">
        <v>46</v>
      </c>
      <c r="B1091" s="1" t="str">
        <f>VLOOKUP(Final_HR_Data!A1091,Employee_Master_Raw!$1:$1048576,2,FALSE)</f>
        <v>Priya Menon</v>
      </c>
      <c r="C1091" s="1" t="str">
        <f>VLOOKUP(A1091,Employee_Master_Raw!$1:$1048576,3,FALSE)</f>
        <v>Female</v>
      </c>
      <c r="D1091" s="2">
        <f>VLOOKUP(A1091,Employee_Master_Raw!$1:$1048576,4,FALSE)</f>
        <v>54</v>
      </c>
      <c r="E1091" s="1" t="str">
        <f>VLOOKUP(A1091,Employee_Master_Raw!$1:$1048576,5,FALSE)</f>
        <v>Marketing</v>
      </c>
      <c r="F1091" s="1" t="str">
        <f>VLOOKUP(A1091,Employee_Master_Raw!$1:$1048576,6,FALSE)</f>
        <v>Developer</v>
      </c>
      <c r="G1091" s="1" t="str">
        <f>VLOOKUP(A1091,Employee_Master_Raw!$1:$1048576,7,FALSE)</f>
        <v>Delhi</v>
      </c>
      <c r="H1091" s="6">
        <f>IF(VLOOKUP(A1091,Employee_Master_Raw!$1:$1048576,8,FALSE)=0,"",VLOOKUP(A1091,Employee_Master_Raw!$1:$1048576,8,FALSE))</f>
        <v>42917</v>
      </c>
      <c r="I1091" t="str">
        <f>VLOOKUP(A1091,Employee_Master_Raw!$1:$1048576,9,FALSE)</f>
        <v>MCA</v>
      </c>
      <c r="J1091" s="3">
        <f>VLOOKUP(A1091,Employee_Master_Raw!$1:$1048576,10,FALSE)</f>
        <v>10</v>
      </c>
      <c r="K1091" t="str">
        <f>VLOOKUP(A1091,Employee_Master_Raw!$1:$1048576,11,FALSE)</f>
        <v>Sneha Thomas</v>
      </c>
      <c r="L1091" s="10">
        <f>VLOOKUP(A1091,HR_Metrics_Raw!$1:$1048576,2,FALSE)</f>
        <v>52007</v>
      </c>
      <c r="M1091" s="3">
        <f>VLOOKUP(A1091,HR_Metrics_Raw!$1:$1048576,3,FALSE)</f>
        <v>1</v>
      </c>
      <c r="N1091" s="3">
        <f>VLOOKUP(A1091,HR_Metrics_Raw!$1:$1048576,4,FALSE)</f>
        <v>1</v>
      </c>
      <c r="O1091" s="12">
        <f>VLOOKUP(A1091,HR_Metrics_Raw!$1:$1048576,5,FALSE)</f>
        <v>0.97</v>
      </c>
      <c r="P1091" s="3">
        <f>VLOOKUP(A1091,HR_Metrics_Raw!$1:$1048576,6,FALSE)</f>
        <v>22</v>
      </c>
      <c r="Q1091" t="str">
        <f>VLOOKUP(A1091,HR_Metrics_Raw!$1:$1048576,7,FALSE)</f>
        <v>Sick</v>
      </c>
      <c r="R1091" t="str">
        <f>VLOOKUP(A1091,HR_Metrics_Raw!$1:$1048576,8,FALSE)</f>
        <v>No</v>
      </c>
      <c r="S1091" s="3">
        <f>VLOOKUP(A1091,HR_Metrics_Raw!$1:$1048576,9,FALSE)</f>
        <v>59</v>
      </c>
      <c r="T1091" t="str">
        <f>VLOOKUP(A1091,HR_Metrics_Raw!$1:$1048576,10,FALSE)</f>
        <v>No</v>
      </c>
      <c r="U1091" t="str">
        <f>VLOOKUP(A1091,HR_Metrics_Raw!$1:$1048576,11,FALSE)</f>
        <v>No</v>
      </c>
    </row>
    <row r="1092" spans="1:21" x14ac:dyDescent="0.35">
      <c r="A1092" s="1" t="s">
        <v>1113</v>
      </c>
      <c r="B1092" s="1" t="str">
        <f>VLOOKUP(Final_HR_Data!A1092,Employee_Master_Raw!$1:$1048576,2,FALSE)</f>
        <v>Neha Thomas</v>
      </c>
      <c r="C1092" s="1" t="str">
        <f>VLOOKUP(A1092,Employee_Master_Raw!$1:$1048576,3,FALSE)</f>
        <v>Female</v>
      </c>
      <c r="D1092" s="2">
        <f>VLOOKUP(A1092,Employee_Master_Raw!$1:$1048576,4,FALSE)</f>
        <v>50</v>
      </c>
      <c r="E1092" s="1" t="str">
        <f>VLOOKUP(A1092,Employee_Master_Raw!$1:$1048576,5,FALSE)</f>
        <v>HR</v>
      </c>
      <c r="F1092" s="1" t="str">
        <f>VLOOKUP(A1092,Employee_Master_Raw!$1:$1048576,6,FALSE)</f>
        <v>Developer</v>
      </c>
      <c r="G1092" s="1" t="str">
        <f>VLOOKUP(A1092,Employee_Master_Raw!$1:$1048576,7,FALSE)</f>
        <v>Hyderabad</v>
      </c>
      <c r="H1092" s="6">
        <f>IF(VLOOKUP(A1092,Employee_Master_Raw!$1:$1048576,8,FALSE)=0,"",VLOOKUP(A1092,Employee_Master_Raw!$1:$1048576,8,FALSE))</f>
        <v>42713</v>
      </c>
      <c r="I1092" t="str">
        <f>VLOOKUP(A1092,Employee_Master_Raw!$1:$1048576,9,FALSE)</f>
        <v>MCA</v>
      </c>
      <c r="J1092" s="3">
        <f>VLOOKUP(A1092,Employee_Master_Raw!$1:$1048576,10,FALSE)</f>
        <v>19</v>
      </c>
      <c r="K1092" t="str">
        <f>VLOOKUP(A1092,Employee_Master_Raw!$1:$1048576,11,FALSE)</f>
        <v>Rahul Nair</v>
      </c>
      <c r="L1092" s="10">
        <f>VLOOKUP(A1092,HR_Metrics_Raw!$1:$1048576,2,FALSE)</f>
        <v>148855</v>
      </c>
      <c r="M1092" s="3">
        <f>VLOOKUP(A1092,HR_Metrics_Raw!$1:$1048576,3,FALSE)</f>
        <v>4</v>
      </c>
      <c r="N1092" s="3">
        <f>VLOOKUP(A1092,HR_Metrics_Raw!$1:$1048576,4,FALSE)</f>
        <v>1</v>
      </c>
      <c r="O1092" s="12">
        <f>VLOOKUP(A1092,HR_Metrics_Raw!$1:$1048576,5,FALSE)</f>
        <v>0.78400000000000003</v>
      </c>
      <c r="P1092" s="3">
        <f>VLOOKUP(A1092,HR_Metrics_Raw!$1:$1048576,6,FALSE)</f>
        <v>14</v>
      </c>
      <c r="Q1092" t="str">
        <f>VLOOKUP(A1092,HR_Metrics_Raw!$1:$1048576,7,FALSE)</f>
        <v>Maternity/Paternity</v>
      </c>
      <c r="R1092" t="str">
        <f>VLOOKUP(A1092,HR_Metrics_Raw!$1:$1048576,8,FALSE)</f>
        <v>No</v>
      </c>
      <c r="S1092" s="3">
        <f>VLOOKUP(A1092,HR_Metrics_Raw!$1:$1048576,9,FALSE)</f>
        <v>40</v>
      </c>
      <c r="T1092" t="str">
        <f>VLOOKUP(A1092,HR_Metrics_Raw!$1:$1048576,10,FALSE)</f>
        <v>No</v>
      </c>
      <c r="U1092" t="str">
        <f>VLOOKUP(A1092,HR_Metrics_Raw!$1:$1048576,11,FALSE)</f>
        <v>No</v>
      </c>
    </row>
    <row r="1093" spans="1:21" x14ac:dyDescent="0.35">
      <c r="A1093" s="1" t="s">
        <v>2877</v>
      </c>
      <c r="B1093" s="1" t="str">
        <f>VLOOKUP(Final_HR_Data!A1093,Employee_Master_Raw!$1:$1048576,2,FALSE)</f>
        <v>Arjun Nair</v>
      </c>
      <c r="C1093" s="1" t="str">
        <f>VLOOKUP(A1093,Employee_Master_Raw!$1:$1048576,3,FALSE)</f>
        <v>Male</v>
      </c>
      <c r="D1093" s="2">
        <f>VLOOKUP(A1093,Employee_Master_Raw!$1:$1048576,4,FALSE)</f>
        <v>54</v>
      </c>
      <c r="E1093" s="1" t="str">
        <f>VLOOKUP(A1093,Employee_Master_Raw!$1:$1048576,5,FALSE)</f>
        <v>Operations</v>
      </c>
      <c r="F1093" s="1" t="str">
        <f>VLOOKUP(A1093,Employee_Master_Raw!$1:$1048576,6,FALSE)</f>
        <v>Developer</v>
      </c>
      <c r="G1093" s="1" t="str">
        <f>VLOOKUP(A1093,Employee_Master_Raw!$1:$1048576,7,FALSE)</f>
        <v>Pune</v>
      </c>
      <c r="H1093" s="6">
        <f>IF(VLOOKUP(A1093,Employee_Master_Raw!$1:$1048576,8,FALSE)=0,"",VLOOKUP(A1093,Employee_Master_Raw!$1:$1048576,8,FALSE))</f>
        <v>45206</v>
      </c>
      <c r="I1093" t="str">
        <f>VLOOKUP(A1093,Employee_Master_Raw!$1:$1048576,9,FALSE)</f>
        <v>Bachelor's</v>
      </c>
      <c r="J1093" s="3">
        <f>VLOOKUP(A1093,Employee_Master_Raw!$1:$1048576,10,FALSE)</f>
        <v>3</v>
      </c>
      <c r="K1093" t="str">
        <f>VLOOKUP(A1093,Employee_Master_Raw!$1:$1048576,11,FALSE)</f>
        <v>Anil Menon</v>
      </c>
      <c r="L1093" s="10">
        <f>VLOOKUP(A1093,HR_Metrics_Raw!$1:$1048576,2,FALSE)</f>
        <v>179500</v>
      </c>
      <c r="M1093" s="3">
        <f>VLOOKUP(A1093,HR_Metrics_Raw!$1:$1048576,3,FALSE)</f>
        <v>5</v>
      </c>
      <c r="N1093" s="3">
        <f>VLOOKUP(A1093,HR_Metrics_Raw!$1:$1048576,4,FALSE)</f>
        <v>10</v>
      </c>
      <c r="O1093" s="12">
        <f>VLOOKUP(A1093,HR_Metrics_Raw!$1:$1048576,5,FALSE)</f>
        <v>0.98699999999999999</v>
      </c>
      <c r="P1093" s="3">
        <f>VLOOKUP(A1093,HR_Metrics_Raw!$1:$1048576,6,FALSE)</f>
        <v>0</v>
      </c>
      <c r="Q1093" t="str">
        <f>VLOOKUP(A1093,HR_Metrics_Raw!$1:$1048576,7,FALSE)</f>
        <v>Sick</v>
      </c>
      <c r="R1093" t="str">
        <f>VLOOKUP(A1093,HR_Metrics_Raw!$1:$1048576,8,FALSE)</f>
        <v>Yes</v>
      </c>
      <c r="S1093" s="3">
        <f>VLOOKUP(A1093,HR_Metrics_Raw!$1:$1048576,9,FALSE)</f>
        <v>71</v>
      </c>
      <c r="T1093" t="str">
        <f>VLOOKUP(A1093,HR_Metrics_Raw!$1:$1048576,10,FALSE)</f>
        <v>No</v>
      </c>
      <c r="U1093" t="str">
        <f>VLOOKUP(A1093,HR_Metrics_Raw!$1:$1048576,11,FALSE)</f>
        <v>No</v>
      </c>
    </row>
    <row r="1094" spans="1:21" x14ac:dyDescent="0.35">
      <c r="A1094" s="1" t="s">
        <v>2514</v>
      </c>
      <c r="B1094" s="1" t="str">
        <f>VLOOKUP(Final_HR_Data!A1094,Employee_Master_Raw!$1:$1048576,2,FALSE)</f>
        <v>Rahul Kumar</v>
      </c>
      <c r="C1094" s="1" t="str">
        <f>VLOOKUP(A1094,Employee_Master_Raw!$1:$1048576,3,FALSE)</f>
        <v>Male</v>
      </c>
      <c r="D1094" s="2">
        <f>VLOOKUP(A1094,Employee_Master_Raw!$1:$1048576,4,FALSE)</f>
        <v>31</v>
      </c>
      <c r="E1094" s="1" t="str">
        <f>VLOOKUP(A1094,Employee_Master_Raw!$1:$1048576,5,FALSE)</f>
        <v>Operations</v>
      </c>
      <c r="F1094" s="1" t="str">
        <f>VLOOKUP(A1094,Employee_Master_Raw!$1:$1048576,6,FALSE)</f>
        <v>Analyst</v>
      </c>
      <c r="G1094" s="1" t="str">
        <f>VLOOKUP(A1094,Employee_Master_Raw!$1:$1048576,7,FALSE)</f>
        <v>Pune</v>
      </c>
      <c r="H1094" s="6">
        <f>IF(VLOOKUP(A1094,Employee_Master_Raw!$1:$1048576,8,FALSE)=0,"",VLOOKUP(A1094,Employee_Master_Raw!$1:$1048576,8,FALSE))</f>
        <v>45149</v>
      </c>
      <c r="I1094" t="str">
        <f>VLOOKUP(A1094,Employee_Master_Raw!$1:$1048576,9,FALSE)</f>
        <v>MCA</v>
      </c>
      <c r="J1094" s="3">
        <f>VLOOKUP(A1094,Employee_Master_Raw!$1:$1048576,10,FALSE)</f>
        <v>18</v>
      </c>
      <c r="K1094" t="str">
        <f>VLOOKUP(A1094,Employee_Master_Raw!$1:$1048576,11,FALSE)</f>
        <v>Rahul Nair</v>
      </c>
      <c r="L1094" s="10">
        <f>VLOOKUP(A1094,HR_Metrics_Raw!$1:$1048576,2,FALSE)</f>
        <v>64404</v>
      </c>
      <c r="M1094" s="3">
        <f>VLOOKUP(A1094,HR_Metrics_Raw!$1:$1048576,3,FALSE)</f>
        <v>1</v>
      </c>
      <c r="N1094" s="3">
        <f>VLOOKUP(A1094,HR_Metrics_Raw!$1:$1048576,4,FALSE)</f>
        <v>6</v>
      </c>
      <c r="O1094" s="12">
        <f>VLOOKUP(A1094,HR_Metrics_Raw!$1:$1048576,5,FALSE)</f>
        <v>0.97299999999999998</v>
      </c>
      <c r="P1094" s="3">
        <f>VLOOKUP(A1094,HR_Metrics_Raw!$1:$1048576,6,FALSE)</f>
        <v>2</v>
      </c>
      <c r="Q1094" t="str">
        <f>VLOOKUP(A1094,HR_Metrics_Raw!$1:$1048576,7,FALSE)</f>
        <v>Sick</v>
      </c>
      <c r="R1094" t="str">
        <f>VLOOKUP(A1094,HR_Metrics_Raw!$1:$1048576,8,FALSE)</f>
        <v>No</v>
      </c>
      <c r="S1094" s="3">
        <f>VLOOKUP(A1094,HR_Metrics_Raw!$1:$1048576,9,FALSE)</f>
        <v>42</v>
      </c>
      <c r="T1094" t="str">
        <f>VLOOKUP(A1094,HR_Metrics_Raw!$1:$1048576,10,FALSE)</f>
        <v>Yes</v>
      </c>
      <c r="U1094" t="str">
        <f>VLOOKUP(A1094,HR_Metrics_Raw!$1:$1048576,11,FALSE)</f>
        <v>No</v>
      </c>
    </row>
    <row r="1095" spans="1:21" x14ac:dyDescent="0.35">
      <c r="A1095" s="1" t="s">
        <v>2141</v>
      </c>
      <c r="B1095" s="1" t="str">
        <f>VLOOKUP(Final_HR_Data!A1095,Employee_Master_Raw!$1:$1048576,2,FALSE)</f>
        <v>Priya Menon</v>
      </c>
      <c r="C1095" s="1" t="str">
        <f>VLOOKUP(A1095,Employee_Master_Raw!$1:$1048576,3,FALSE)</f>
        <v>Female</v>
      </c>
      <c r="D1095" s="2">
        <f>VLOOKUP(A1095,Employee_Master_Raw!$1:$1048576,4,FALSE)</f>
        <v>27</v>
      </c>
      <c r="E1095" s="1" t="str">
        <f>VLOOKUP(A1095,Employee_Master_Raw!$1:$1048576,5,FALSE)</f>
        <v>HR</v>
      </c>
      <c r="F1095" s="1" t="str">
        <f>VLOOKUP(A1095,Employee_Master_Raw!$1:$1048576,6,FALSE)</f>
        <v>Analyst</v>
      </c>
      <c r="G1095" s="1" t="str">
        <f>VLOOKUP(A1095,Employee_Master_Raw!$1:$1048576,7,FALSE)</f>
        <v>Mumbai</v>
      </c>
      <c r="H1095" s="6">
        <f>IF(VLOOKUP(A1095,Employee_Master_Raw!$1:$1048576,8,FALSE)=0,"",VLOOKUP(A1095,Employee_Master_Raw!$1:$1048576,8,FALSE))</f>
        <v>44567</v>
      </c>
      <c r="I1095" t="str">
        <f>VLOOKUP(A1095,Employee_Master_Raw!$1:$1048576,9,FALSE)</f>
        <v>Bachelor's</v>
      </c>
      <c r="J1095" s="3">
        <f>VLOOKUP(A1095,Employee_Master_Raw!$1:$1048576,10,FALSE)</f>
        <v>17</v>
      </c>
      <c r="K1095" t="str">
        <f>VLOOKUP(A1095,Employee_Master_Raw!$1:$1048576,11,FALSE)</f>
        <v>Sneha Thomas</v>
      </c>
      <c r="L1095" s="10">
        <f>VLOOKUP(A1095,HR_Metrics_Raw!$1:$1048576,2,FALSE)</f>
        <v>82738</v>
      </c>
      <c r="M1095" s="3">
        <f>VLOOKUP(A1095,HR_Metrics_Raw!$1:$1048576,3,FALSE)</f>
        <v>4</v>
      </c>
      <c r="N1095" s="3">
        <f>VLOOKUP(A1095,HR_Metrics_Raw!$1:$1048576,4,FALSE)</f>
        <v>5</v>
      </c>
      <c r="O1095" s="12">
        <f>VLOOKUP(A1095,HR_Metrics_Raw!$1:$1048576,5,FALSE)</f>
        <v>0.8859999999999999</v>
      </c>
      <c r="P1095" s="3">
        <f>VLOOKUP(A1095,HR_Metrics_Raw!$1:$1048576,6,FALSE)</f>
        <v>3</v>
      </c>
      <c r="Q1095" t="str">
        <f>VLOOKUP(A1095,HR_Metrics_Raw!$1:$1048576,7,FALSE)</f>
        <v>Casual</v>
      </c>
      <c r="R1095" t="str">
        <f>VLOOKUP(A1095,HR_Metrics_Raw!$1:$1048576,8,FALSE)</f>
        <v>No</v>
      </c>
      <c r="S1095" s="3">
        <f>VLOOKUP(A1095,HR_Metrics_Raw!$1:$1048576,9,FALSE)</f>
        <v>5</v>
      </c>
      <c r="T1095" t="str">
        <f>VLOOKUP(A1095,HR_Metrics_Raw!$1:$1048576,10,FALSE)</f>
        <v>No</v>
      </c>
      <c r="U1095" t="str">
        <f>VLOOKUP(A1095,HR_Metrics_Raw!$1:$1048576,11,FALSE)</f>
        <v>Yes</v>
      </c>
    </row>
    <row r="1096" spans="1:21" x14ac:dyDescent="0.35">
      <c r="A1096" s="1" t="s">
        <v>2057</v>
      </c>
      <c r="B1096" s="1" t="str">
        <f>VLOOKUP(Final_HR_Data!A1096,Employee_Master_Raw!$1:$1048576,2,FALSE)</f>
        <v>Arjun Nair</v>
      </c>
      <c r="C1096" s="1" t="str">
        <f>VLOOKUP(A1096,Employee_Master_Raw!$1:$1048576,3,FALSE)</f>
        <v>Male</v>
      </c>
      <c r="D1096" s="2">
        <f>VLOOKUP(A1096,Employee_Master_Raw!$1:$1048576,4,FALSE)</f>
        <v>49</v>
      </c>
      <c r="E1096" s="1" t="str">
        <f>VLOOKUP(A1096,Employee_Master_Raw!$1:$1048576,5,FALSE)</f>
        <v>Marketing</v>
      </c>
      <c r="F1096" s="1" t="str">
        <f>VLOOKUP(A1096,Employee_Master_Raw!$1:$1048576,6,FALSE)</f>
        <v>Specialist</v>
      </c>
      <c r="G1096" s="1" t="str">
        <f>VLOOKUP(A1096,Employee_Master_Raw!$1:$1048576,7,FALSE)</f>
        <v>Bangalore</v>
      </c>
      <c r="H1096" s="6">
        <f>IF(VLOOKUP(A1096,Employee_Master_Raw!$1:$1048576,8,FALSE)=0,"",VLOOKUP(A1096,Employee_Master_Raw!$1:$1048576,8,FALSE))</f>
        <v>42436</v>
      </c>
      <c r="I1096" t="str">
        <f>VLOOKUP(A1096,Employee_Master_Raw!$1:$1048576,9,FALSE)</f>
        <v>MCA</v>
      </c>
      <c r="J1096" s="3">
        <f>VLOOKUP(A1096,Employee_Master_Raw!$1:$1048576,10,FALSE)</f>
        <v>15</v>
      </c>
      <c r="K1096" t="str">
        <f>VLOOKUP(A1096,Employee_Master_Raw!$1:$1048576,11,FALSE)</f>
        <v>Anil Menon</v>
      </c>
      <c r="L1096" s="10">
        <f>VLOOKUP(A1096,HR_Metrics_Raw!$1:$1048576,2,FALSE)</f>
        <v>112378</v>
      </c>
      <c r="M1096" s="3">
        <f>VLOOKUP(A1096,HR_Metrics_Raw!$1:$1048576,3,FALSE)</f>
        <v>1</v>
      </c>
      <c r="N1096" s="3">
        <f>VLOOKUP(A1096,HR_Metrics_Raw!$1:$1048576,4,FALSE)</f>
        <v>9</v>
      </c>
      <c r="O1096" s="12">
        <f>VLOOKUP(A1096,HR_Metrics_Raw!$1:$1048576,5,FALSE)</f>
        <v>0.88</v>
      </c>
      <c r="P1096" s="3">
        <f>VLOOKUP(A1096,HR_Metrics_Raw!$1:$1048576,6,FALSE)</f>
        <v>13</v>
      </c>
      <c r="Q1096" t="str">
        <f>VLOOKUP(A1096,HR_Metrics_Raw!$1:$1048576,7,FALSE)</f>
        <v>Unpaid</v>
      </c>
      <c r="R1096" t="str">
        <f>VLOOKUP(A1096,HR_Metrics_Raw!$1:$1048576,8,FALSE)</f>
        <v>No</v>
      </c>
      <c r="S1096" s="3">
        <f>VLOOKUP(A1096,HR_Metrics_Raw!$1:$1048576,9,FALSE)</f>
        <v>29</v>
      </c>
      <c r="T1096" t="str">
        <f>VLOOKUP(A1096,HR_Metrics_Raw!$1:$1048576,10,FALSE)</f>
        <v>No</v>
      </c>
      <c r="U1096" t="str">
        <f>VLOOKUP(A1096,HR_Metrics_Raw!$1:$1048576,11,FALSE)</f>
        <v>Yes</v>
      </c>
    </row>
    <row r="1097" spans="1:21" x14ac:dyDescent="0.35">
      <c r="A1097" s="1" t="s">
        <v>1654</v>
      </c>
      <c r="B1097" s="1" t="str">
        <f>VLOOKUP(Final_HR_Data!A1097,Employee_Master_Raw!$1:$1048576,2,FALSE)</f>
        <v>Kiran Patel</v>
      </c>
      <c r="C1097" s="1" t="str">
        <f>VLOOKUP(A1097,Employee_Master_Raw!$1:$1048576,3,FALSE)</f>
        <v>Male</v>
      </c>
      <c r="D1097" s="2">
        <f>VLOOKUP(A1097,Employee_Master_Raw!$1:$1048576,4,FALSE)</f>
        <v>42</v>
      </c>
      <c r="E1097" s="1" t="str">
        <f>VLOOKUP(A1097,Employee_Master_Raw!$1:$1048576,5,FALSE)</f>
        <v>Marketing</v>
      </c>
      <c r="F1097" s="1" t="str">
        <f>VLOOKUP(A1097,Employee_Master_Raw!$1:$1048576,6,FALSE)</f>
        <v>Analyst</v>
      </c>
      <c r="G1097" s="1" t="str">
        <f>VLOOKUP(A1097,Employee_Master_Raw!$1:$1048576,7,FALSE)</f>
        <v>Mumbai</v>
      </c>
      <c r="H1097" s="6">
        <f>IF(VLOOKUP(A1097,Employee_Master_Raw!$1:$1048576,8,FALSE)=0,"",VLOOKUP(A1097,Employee_Master_Raw!$1:$1048576,8,FALSE))</f>
        <v>45480</v>
      </c>
      <c r="I1097" t="str">
        <f>VLOOKUP(A1097,Employee_Master_Raw!$1:$1048576,9,FALSE)</f>
        <v>MBA</v>
      </c>
      <c r="J1097" s="3">
        <f>VLOOKUP(A1097,Employee_Master_Raw!$1:$1048576,10,FALSE)</f>
        <v>20</v>
      </c>
      <c r="K1097" t="str">
        <f>VLOOKUP(A1097,Employee_Master_Raw!$1:$1048576,11,FALSE)</f>
        <v>Sneha Thomas</v>
      </c>
      <c r="L1097" s="10">
        <f>VLOOKUP(A1097,HR_Metrics_Raw!$1:$1048576,2,FALSE)</f>
        <v>119550</v>
      </c>
      <c r="M1097" s="3">
        <f>VLOOKUP(A1097,HR_Metrics_Raw!$1:$1048576,3,FALSE)</f>
        <v>2</v>
      </c>
      <c r="N1097" s="3">
        <f>VLOOKUP(A1097,HR_Metrics_Raw!$1:$1048576,4,FALSE)</f>
        <v>7</v>
      </c>
      <c r="O1097" s="12">
        <f>VLOOKUP(A1097,HR_Metrics_Raw!$1:$1048576,5,FALSE)</f>
        <v>0.91900000000000004</v>
      </c>
      <c r="P1097" s="3">
        <f>VLOOKUP(A1097,HR_Metrics_Raw!$1:$1048576,6,FALSE)</f>
        <v>27</v>
      </c>
      <c r="Q1097" t="str">
        <f>VLOOKUP(A1097,HR_Metrics_Raw!$1:$1048576,7,FALSE)</f>
        <v>Sick</v>
      </c>
      <c r="R1097" t="str">
        <f>VLOOKUP(A1097,HR_Metrics_Raw!$1:$1048576,8,FALSE)</f>
        <v>Yes</v>
      </c>
      <c r="S1097" s="3">
        <f>VLOOKUP(A1097,HR_Metrics_Raw!$1:$1048576,9,FALSE)</f>
        <v>37</v>
      </c>
      <c r="T1097" t="str">
        <f>VLOOKUP(A1097,HR_Metrics_Raw!$1:$1048576,10,FALSE)</f>
        <v>No</v>
      </c>
      <c r="U1097" t="str">
        <f>VLOOKUP(A1097,HR_Metrics_Raw!$1:$1048576,11,FALSE)</f>
        <v>No</v>
      </c>
    </row>
    <row r="1098" spans="1:21" x14ac:dyDescent="0.35">
      <c r="A1098" s="1" t="s">
        <v>2427</v>
      </c>
      <c r="B1098" s="1" t="str">
        <f>VLOOKUP(Final_HR_Data!A1098,Employee_Master_Raw!$1:$1048576,2,FALSE)</f>
        <v>Rahul Kumar</v>
      </c>
      <c r="C1098" s="1" t="str">
        <f>VLOOKUP(A1098,Employee_Master_Raw!$1:$1048576,3,FALSE)</f>
        <v>Female</v>
      </c>
      <c r="D1098" s="2">
        <f>VLOOKUP(A1098,Employee_Master_Raw!$1:$1048576,4,FALSE)</f>
        <v>50</v>
      </c>
      <c r="E1098" s="1" t="str">
        <f>VLOOKUP(A1098,Employee_Master_Raw!$1:$1048576,5,FALSE)</f>
        <v>IT</v>
      </c>
      <c r="F1098" s="1" t="str">
        <f>VLOOKUP(A1098,Employee_Master_Raw!$1:$1048576,6,FALSE)</f>
        <v>Developer</v>
      </c>
      <c r="G1098" s="1" t="str">
        <f>VLOOKUP(A1098,Employee_Master_Raw!$1:$1048576,7,FALSE)</f>
        <v>Kochi</v>
      </c>
      <c r="H1098" s="6">
        <f>IF(VLOOKUP(A1098,Employee_Master_Raw!$1:$1048576,8,FALSE)=0,"",VLOOKUP(A1098,Employee_Master_Raw!$1:$1048576,8,FALSE))</f>
        <v>43291</v>
      </c>
      <c r="I1098" t="str">
        <f>VLOOKUP(A1098,Employee_Master_Raw!$1:$1048576,9,FALSE)</f>
        <v>Bachelor's</v>
      </c>
      <c r="J1098" s="3">
        <f>VLOOKUP(A1098,Employee_Master_Raw!$1:$1048576,10,FALSE)</f>
        <v>13</v>
      </c>
      <c r="K1098" t="str">
        <f>VLOOKUP(A1098,Employee_Master_Raw!$1:$1048576,11,FALSE)</f>
        <v>Priya Sharma</v>
      </c>
      <c r="L1098" s="10">
        <f>VLOOKUP(A1098,HR_Metrics_Raw!$1:$1048576,2,FALSE)</f>
        <v>153016</v>
      </c>
      <c r="M1098" s="3">
        <f>VLOOKUP(A1098,HR_Metrics_Raw!$1:$1048576,3,FALSE)</f>
        <v>3</v>
      </c>
      <c r="N1098" s="3">
        <f>VLOOKUP(A1098,HR_Metrics_Raw!$1:$1048576,4,FALSE)</f>
        <v>4</v>
      </c>
      <c r="O1098" s="12">
        <f>VLOOKUP(A1098,HR_Metrics_Raw!$1:$1048576,5,FALSE)</f>
        <v>0.89500000000000002</v>
      </c>
      <c r="P1098" s="3">
        <f>VLOOKUP(A1098,HR_Metrics_Raw!$1:$1048576,6,FALSE)</f>
        <v>11</v>
      </c>
      <c r="Q1098" t="str">
        <f>VLOOKUP(A1098,HR_Metrics_Raw!$1:$1048576,7,FALSE)</f>
        <v>Unpaid</v>
      </c>
      <c r="R1098" t="str">
        <f>VLOOKUP(A1098,HR_Metrics_Raw!$1:$1048576,8,FALSE)</f>
        <v>Yes</v>
      </c>
      <c r="S1098" s="3">
        <f>VLOOKUP(A1098,HR_Metrics_Raw!$1:$1048576,9,FALSE)</f>
        <v>53</v>
      </c>
      <c r="T1098" t="str">
        <f>VLOOKUP(A1098,HR_Metrics_Raw!$1:$1048576,10,FALSE)</f>
        <v>Yes</v>
      </c>
      <c r="U1098" t="str">
        <f>VLOOKUP(A1098,HR_Metrics_Raw!$1:$1048576,11,FALSE)</f>
        <v>No</v>
      </c>
    </row>
    <row r="1099" spans="1:21" x14ac:dyDescent="0.35">
      <c r="A1099" s="1" t="s">
        <v>2946</v>
      </c>
      <c r="B1099" s="1" t="str">
        <f>VLOOKUP(Final_HR_Data!A1099,Employee_Master_Raw!$1:$1048576,2,FALSE)</f>
        <v>Rahul Kumar</v>
      </c>
      <c r="C1099" s="1" t="str">
        <f>VLOOKUP(A1099,Employee_Master_Raw!$1:$1048576,3,FALSE)</f>
        <v>Female</v>
      </c>
      <c r="D1099" s="2">
        <f>VLOOKUP(A1099,Employee_Master_Raw!$1:$1048576,4,FALSE)</f>
        <v>40</v>
      </c>
      <c r="E1099" s="1" t="str">
        <f>VLOOKUP(A1099,Employee_Master_Raw!$1:$1048576,5,FALSE)</f>
        <v>Customer Support</v>
      </c>
      <c r="F1099" s="1" t="str">
        <f>VLOOKUP(A1099,Employee_Master_Raw!$1:$1048576,6,FALSE)</f>
        <v>Developer</v>
      </c>
      <c r="G1099" s="1" t="str">
        <f>VLOOKUP(A1099,Employee_Master_Raw!$1:$1048576,7,FALSE)</f>
        <v>Pune</v>
      </c>
      <c r="H1099" s="6">
        <f>IF(VLOOKUP(A1099,Employee_Master_Raw!$1:$1048576,8,FALSE)=0,"",VLOOKUP(A1099,Employee_Master_Raw!$1:$1048576,8,FALSE))</f>
        <v>44641</v>
      </c>
      <c r="I1099" t="str">
        <f>VLOOKUP(A1099,Employee_Master_Raw!$1:$1048576,9,FALSE)</f>
        <v>Bachelor's</v>
      </c>
      <c r="J1099" s="3">
        <f>VLOOKUP(A1099,Employee_Master_Raw!$1:$1048576,10,FALSE)</f>
        <v>14</v>
      </c>
      <c r="K1099" t="str">
        <f>VLOOKUP(A1099,Employee_Master_Raw!$1:$1048576,11,FALSE)</f>
        <v>Anil Menon</v>
      </c>
      <c r="L1099" s="10">
        <f>VLOOKUP(A1099,HR_Metrics_Raw!$1:$1048576,2,FALSE)</f>
        <v>77966</v>
      </c>
      <c r="M1099" s="3">
        <f>VLOOKUP(A1099,HR_Metrics_Raw!$1:$1048576,3,FALSE)</f>
        <v>1</v>
      </c>
      <c r="N1099" s="3">
        <f>VLOOKUP(A1099,HR_Metrics_Raw!$1:$1048576,4,FALSE)</f>
        <v>7</v>
      </c>
      <c r="O1099" s="12">
        <f>VLOOKUP(A1099,HR_Metrics_Raw!$1:$1048576,5,FALSE)</f>
        <v>0.96400000000000008</v>
      </c>
      <c r="P1099" s="3">
        <f>VLOOKUP(A1099,HR_Metrics_Raw!$1:$1048576,6,FALSE)</f>
        <v>8</v>
      </c>
      <c r="Q1099" t="str">
        <f>VLOOKUP(A1099,HR_Metrics_Raw!$1:$1048576,7,FALSE)</f>
        <v>Earned</v>
      </c>
      <c r="R1099" t="str">
        <f>VLOOKUP(A1099,HR_Metrics_Raw!$1:$1048576,8,FALSE)</f>
        <v>No</v>
      </c>
      <c r="S1099" s="3">
        <f>VLOOKUP(A1099,HR_Metrics_Raw!$1:$1048576,9,FALSE)</f>
        <v>38</v>
      </c>
      <c r="T1099" t="str">
        <f>VLOOKUP(A1099,HR_Metrics_Raw!$1:$1048576,10,FALSE)</f>
        <v>No</v>
      </c>
      <c r="U1099" t="str">
        <f>VLOOKUP(A1099,HR_Metrics_Raw!$1:$1048576,11,FALSE)</f>
        <v>No</v>
      </c>
    </row>
    <row r="1100" spans="1:21" x14ac:dyDescent="0.35">
      <c r="A1100" s="1" t="s">
        <v>283</v>
      </c>
      <c r="B1100" s="1" t="str">
        <f>VLOOKUP(Final_HR_Data!A1100,Employee_Master_Raw!$1:$1048576,2,FALSE)</f>
        <v>Rahul Kumar</v>
      </c>
      <c r="C1100" s="1" t="str">
        <f>VLOOKUP(A1100,Employee_Master_Raw!$1:$1048576,3,FALSE)</f>
        <v>Male</v>
      </c>
      <c r="D1100" s="2">
        <f>VLOOKUP(A1100,Employee_Master_Raw!$1:$1048576,4,FALSE)</f>
        <v>39</v>
      </c>
      <c r="E1100" s="1" t="str">
        <f>VLOOKUP(A1100,Employee_Master_Raw!$1:$1048576,5,FALSE)</f>
        <v>Finance</v>
      </c>
      <c r="F1100" s="1" t="str">
        <f>VLOOKUP(A1100,Employee_Master_Raw!$1:$1048576,6,FALSE)</f>
        <v>Specialist</v>
      </c>
      <c r="G1100" s="1" t="str">
        <f>VLOOKUP(A1100,Employee_Master_Raw!$1:$1048576,7,FALSE)</f>
        <v>Hyderabad</v>
      </c>
      <c r="H1100" s="6">
        <f>IF(VLOOKUP(A1100,Employee_Master_Raw!$1:$1048576,8,FALSE)=0,"",VLOOKUP(A1100,Employee_Master_Raw!$1:$1048576,8,FALSE))</f>
        <v>45885</v>
      </c>
      <c r="I1100" t="str">
        <f>VLOOKUP(A1100,Employee_Master_Raw!$1:$1048576,9,FALSE)</f>
        <v>MCA</v>
      </c>
      <c r="J1100" s="3">
        <f>VLOOKUP(A1100,Employee_Master_Raw!$1:$1048576,10,FALSE)</f>
        <v>7</v>
      </c>
      <c r="K1100" t="str">
        <f>VLOOKUP(A1100,Employee_Master_Raw!$1:$1048576,11,FALSE)</f>
        <v>Anil Menon</v>
      </c>
      <c r="L1100" s="10">
        <f>VLOOKUP(A1100,HR_Metrics_Raw!$1:$1048576,2,FALSE)</f>
        <v>39821</v>
      </c>
      <c r="M1100" s="3">
        <f>VLOOKUP(A1100,HR_Metrics_Raw!$1:$1048576,3,FALSE)</f>
        <v>3</v>
      </c>
      <c r="N1100" s="3">
        <f>VLOOKUP(A1100,HR_Metrics_Raw!$1:$1048576,4,FALSE)</f>
        <v>1</v>
      </c>
      <c r="O1100" s="12">
        <f>VLOOKUP(A1100,HR_Metrics_Raw!$1:$1048576,5,FALSE)</f>
        <v>0.95099999999999996</v>
      </c>
      <c r="P1100" s="3">
        <f>VLOOKUP(A1100,HR_Metrics_Raw!$1:$1048576,6,FALSE)</f>
        <v>26</v>
      </c>
      <c r="Q1100" t="str">
        <f>VLOOKUP(A1100,HR_Metrics_Raw!$1:$1048576,7,FALSE)</f>
        <v>Maternity/Paternity</v>
      </c>
      <c r="R1100" t="str">
        <f>VLOOKUP(A1100,HR_Metrics_Raw!$1:$1048576,8,FALSE)</f>
        <v>No</v>
      </c>
      <c r="S1100" s="3">
        <f>VLOOKUP(A1100,HR_Metrics_Raw!$1:$1048576,9,FALSE)</f>
        <v>5</v>
      </c>
      <c r="T1100" t="str">
        <f>VLOOKUP(A1100,HR_Metrics_Raw!$1:$1048576,10,FALSE)</f>
        <v>No</v>
      </c>
      <c r="U1100" t="str">
        <f>VLOOKUP(A1100,HR_Metrics_Raw!$1:$1048576,11,FALSE)</f>
        <v>No</v>
      </c>
    </row>
    <row r="1101" spans="1:21" x14ac:dyDescent="0.35">
      <c r="A1101" s="1" t="s">
        <v>3021</v>
      </c>
      <c r="B1101" s="1" t="str">
        <f>VLOOKUP(Final_HR_Data!A1101,Employee_Master_Raw!$1:$1048576,2,FALSE)</f>
        <v>Neha Thomas</v>
      </c>
      <c r="C1101" s="1" t="str">
        <f>VLOOKUP(A1101,Employee_Master_Raw!$1:$1048576,3,FALSE)</f>
        <v>Male</v>
      </c>
      <c r="D1101" s="2">
        <f>VLOOKUP(A1101,Employee_Master_Raw!$1:$1048576,4,FALSE)</f>
        <v>52</v>
      </c>
      <c r="E1101" s="1" t="str">
        <f>VLOOKUP(A1101,Employee_Master_Raw!$1:$1048576,5,FALSE)</f>
        <v>HR</v>
      </c>
      <c r="F1101" s="1" t="str">
        <f>VLOOKUP(A1101,Employee_Master_Raw!$1:$1048576,6,FALSE)</f>
        <v>Specialist</v>
      </c>
      <c r="G1101" s="1" t="str">
        <f>VLOOKUP(A1101,Employee_Master_Raw!$1:$1048576,7,FALSE)</f>
        <v>Bangalore</v>
      </c>
      <c r="H1101" s="6">
        <f>IF(VLOOKUP(A1101,Employee_Master_Raw!$1:$1048576,8,FALSE)=0,"",VLOOKUP(A1101,Employee_Master_Raw!$1:$1048576,8,FALSE))</f>
        <v>43838</v>
      </c>
      <c r="I1101" t="str">
        <f>VLOOKUP(A1101,Employee_Master_Raw!$1:$1048576,9,FALSE)</f>
        <v>MBA</v>
      </c>
      <c r="J1101" s="3">
        <f>VLOOKUP(A1101,Employee_Master_Raw!$1:$1048576,10,FALSE)</f>
        <v>6</v>
      </c>
      <c r="K1101" t="str">
        <f>VLOOKUP(A1101,Employee_Master_Raw!$1:$1048576,11,FALSE)</f>
        <v>Anil Menon</v>
      </c>
      <c r="L1101" s="10">
        <f>VLOOKUP(A1101,HR_Metrics_Raw!$1:$1048576,2,FALSE)</f>
        <v>51167</v>
      </c>
      <c r="M1101" s="3">
        <f>VLOOKUP(A1101,HR_Metrics_Raw!$1:$1048576,3,FALSE)</f>
        <v>2</v>
      </c>
      <c r="N1101" s="3">
        <f>VLOOKUP(A1101,HR_Metrics_Raw!$1:$1048576,4,FALSE)</f>
        <v>10</v>
      </c>
      <c r="O1101" s="12">
        <f>VLOOKUP(A1101,HR_Metrics_Raw!$1:$1048576,5,FALSE)</f>
        <v>0.91500000000000004</v>
      </c>
      <c r="P1101" s="3">
        <f>VLOOKUP(A1101,HR_Metrics_Raw!$1:$1048576,6,FALSE)</f>
        <v>27</v>
      </c>
      <c r="Q1101" t="str">
        <f>VLOOKUP(A1101,HR_Metrics_Raw!$1:$1048576,7,FALSE)</f>
        <v>Earned</v>
      </c>
      <c r="R1101" t="str">
        <f>VLOOKUP(A1101,HR_Metrics_Raw!$1:$1048576,8,FALSE)</f>
        <v>Yes</v>
      </c>
      <c r="S1101" s="3">
        <f>VLOOKUP(A1101,HR_Metrics_Raw!$1:$1048576,9,FALSE)</f>
        <v>31</v>
      </c>
      <c r="T1101" t="str">
        <f>VLOOKUP(A1101,HR_Metrics_Raw!$1:$1048576,10,FALSE)</f>
        <v>Yes</v>
      </c>
      <c r="U1101" t="str">
        <f>VLOOKUP(A1101,HR_Metrics_Raw!$1:$1048576,11,FALSE)</f>
        <v>No</v>
      </c>
    </row>
    <row r="1102" spans="1:21" x14ac:dyDescent="0.35">
      <c r="A1102" s="1" t="s">
        <v>1441</v>
      </c>
      <c r="B1102" s="1" t="str">
        <f>VLOOKUP(Final_HR_Data!A1102,Employee_Master_Raw!$1:$1048576,2,FALSE)</f>
        <v>Arjun Nair</v>
      </c>
      <c r="C1102" s="1" t="str">
        <f>VLOOKUP(A1102,Employee_Master_Raw!$1:$1048576,3,FALSE)</f>
        <v>Male</v>
      </c>
      <c r="D1102" s="2">
        <f>VLOOKUP(A1102,Employee_Master_Raw!$1:$1048576,4,FALSE)</f>
        <v>37</v>
      </c>
      <c r="E1102" s="1" t="str">
        <f>VLOOKUP(A1102,Employee_Master_Raw!$1:$1048576,5,FALSE)</f>
        <v>Finance</v>
      </c>
      <c r="F1102" s="1" t="str">
        <f>VLOOKUP(A1102,Employee_Master_Raw!$1:$1048576,6,FALSE)</f>
        <v>Specialist</v>
      </c>
      <c r="G1102" s="1" t="str">
        <f>VLOOKUP(A1102,Employee_Master_Raw!$1:$1048576,7,FALSE)</f>
        <v>Chennai</v>
      </c>
      <c r="H1102" s="6">
        <f>IF(VLOOKUP(A1102,Employee_Master_Raw!$1:$1048576,8,FALSE)=0,"",VLOOKUP(A1102,Employee_Master_Raw!$1:$1048576,8,FALSE))</f>
        <v>45013</v>
      </c>
      <c r="I1102" t="str">
        <f>VLOOKUP(A1102,Employee_Master_Raw!$1:$1048576,9,FALSE)</f>
        <v>Master's</v>
      </c>
      <c r="J1102" s="3">
        <f>VLOOKUP(A1102,Employee_Master_Raw!$1:$1048576,10,FALSE)</f>
        <v>9</v>
      </c>
      <c r="K1102" t="str">
        <f>VLOOKUP(A1102,Employee_Master_Raw!$1:$1048576,11,FALSE)</f>
        <v>Sneha Thomas</v>
      </c>
      <c r="L1102" s="10">
        <f>VLOOKUP(A1102,HR_Metrics_Raw!$1:$1048576,2,FALSE)</f>
        <v>102979.37</v>
      </c>
      <c r="M1102" s="3">
        <f>VLOOKUP(A1102,HR_Metrics_Raw!$1:$1048576,3,FALSE)</f>
        <v>3</v>
      </c>
      <c r="N1102" s="3">
        <f>VLOOKUP(A1102,HR_Metrics_Raw!$1:$1048576,4,FALSE)</f>
        <v>2</v>
      </c>
      <c r="O1102" s="12">
        <f>VLOOKUP(A1102,HR_Metrics_Raw!$1:$1048576,5,FALSE)</f>
        <v>0.97199999999999998</v>
      </c>
      <c r="P1102" s="3">
        <f>VLOOKUP(A1102,HR_Metrics_Raw!$1:$1048576,6,FALSE)</f>
        <v>0</v>
      </c>
      <c r="Q1102" t="str">
        <f>VLOOKUP(A1102,HR_Metrics_Raw!$1:$1048576,7,FALSE)</f>
        <v>Earned</v>
      </c>
      <c r="R1102" t="str">
        <f>VLOOKUP(A1102,HR_Metrics_Raw!$1:$1048576,8,FALSE)</f>
        <v>No</v>
      </c>
      <c r="S1102" s="3">
        <f>VLOOKUP(A1102,HR_Metrics_Raw!$1:$1048576,9,FALSE)</f>
        <v>12</v>
      </c>
      <c r="T1102" t="str">
        <f>VLOOKUP(A1102,HR_Metrics_Raw!$1:$1048576,10,FALSE)</f>
        <v>No</v>
      </c>
      <c r="U1102" t="str">
        <f>VLOOKUP(A1102,HR_Metrics_Raw!$1:$1048576,11,FALSE)</f>
        <v>No</v>
      </c>
    </row>
    <row r="1103" spans="1:21" x14ac:dyDescent="0.35">
      <c r="A1103" s="1" t="s">
        <v>3032</v>
      </c>
      <c r="B1103" s="1" t="str">
        <f>VLOOKUP(Final_HR_Data!A1103,Employee_Master_Raw!$1:$1048576,2,FALSE)</f>
        <v>Ananya Sharma</v>
      </c>
      <c r="C1103" s="1" t="str">
        <f>VLOOKUP(A1103,Employee_Master_Raw!$1:$1048576,3,FALSE)</f>
        <v>Female</v>
      </c>
      <c r="D1103" s="2">
        <f>VLOOKUP(A1103,Employee_Master_Raw!$1:$1048576,4,FALSE)</f>
        <v>49</v>
      </c>
      <c r="E1103" s="1" t="str">
        <f>VLOOKUP(A1103,Employee_Master_Raw!$1:$1048576,5,FALSE)</f>
        <v>Operations</v>
      </c>
      <c r="F1103" s="1" t="str">
        <f>VLOOKUP(A1103,Employee_Master_Raw!$1:$1048576,6,FALSE)</f>
        <v>Specialist</v>
      </c>
      <c r="G1103" s="1" t="str">
        <f>VLOOKUP(A1103,Employee_Master_Raw!$1:$1048576,7,FALSE)</f>
        <v>Delhi</v>
      </c>
      <c r="H1103" s="6">
        <f>IF(VLOOKUP(A1103,Employee_Master_Raw!$1:$1048576,8,FALSE)=0,"",VLOOKUP(A1103,Employee_Master_Raw!$1:$1048576,8,FALSE))</f>
        <v>45446</v>
      </c>
      <c r="I1103" t="str">
        <f>VLOOKUP(A1103,Employee_Master_Raw!$1:$1048576,9,FALSE)</f>
        <v>MBA</v>
      </c>
      <c r="J1103" s="3">
        <f>VLOOKUP(A1103,Employee_Master_Raw!$1:$1048576,10,FALSE)</f>
        <v>20</v>
      </c>
      <c r="K1103" t="str">
        <f>VLOOKUP(A1103,Employee_Master_Raw!$1:$1048576,11,FALSE)</f>
        <v>Sneha Thomas</v>
      </c>
      <c r="L1103" s="10">
        <f>VLOOKUP(A1103,HR_Metrics_Raw!$1:$1048576,2,FALSE)</f>
        <v>50033</v>
      </c>
      <c r="M1103" s="3">
        <f>VLOOKUP(A1103,HR_Metrics_Raw!$1:$1048576,3,FALSE)</f>
        <v>2</v>
      </c>
      <c r="N1103" s="3">
        <f>VLOOKUP(A1103,HR_Metrics_Raw!$1:$1048576,4,FALSE)</f>
        <v>2</v>
      </c>
      <c r="O1103" s="12">
        <f>VLOOKUP(A1103,HR_Metrics_Raw!$1:$1048576,5,FALSE)</f>
        <v>0.88900000000000001</v>
      </c>
      <c r="P1103" s="3">
        <f>VLOOKUP(A1103,HR_Metrics_Raw!$1:$1048576,6,FALSE)</f>
        <v>10</v>
      </c>
      <c r="Q1103" t="str">
        <f>VLOOKUP(A1103,HR_Metrics_Raw!$1:$1048576,7,FALSE)</f>
        <v>Maternity/Paternity</v>
      </c>
      <c r="R1103" t="str">
        <f>VLOOKUP(A1103,HR_Metrics_Raw!$1:$1048576,8,FALSE)</f>
        <v>No</v>
      </c>
      <c r="S1103" s="3">
        <f>VLOOKUP(A1103,HR_Metrics_Raw!$1:$1048576,9,FALSE)</f>
        <v>0</v>
      </c>
      <c r="T1103" t="str">
        <f>VLOOKUP(A1103,HR_Metrics_Raw!$1:$1048576,10,FALSE)</f>
        <v>No</v>
      </c>
      <c r="U1103" t="str">
        <f>VLOOKUP(A1103,HR_Metrics_Raw!$1:$1048576,11,FALSE)</f>
        <v>No</v>
      </c>
    </row>
    <row r="1104" spans="1:21" x14ac:dyDescent="0.35">
      <c r="A1104" s="1" t="s">
        <v>2757</v>
      </c>
      <c r="B1104" s="1" t="str">
        <f>VLOOKUP(Final_HR_Data!A1104,Employee_Master_Raw!$1:$1048576,2,FALSE)</f>
        <v>Amit Das</v>
      </c>
      <c r="C1104" s="1" t="str">
        <f>VLOOKUP(A1104,Employee_Master_Raw!$1:$1048576,3,FALSE)</f>
        <v>Male</v>
      </c>
      <c r="D1104" s="2">
        <f>VLOOKUP(A1104,Employee_Master_Raw!$1:$1048576,4,FALSE)</f>
        <v>46</v>
      </c>
      <c r="E1104" s="1" t="str">
        <f>VLOOKUP(A1104,Employee_Master_Raw!$1:$1048576,5,FALSE)</f>
        <v>Sales</v>
      </c>
      <c r="F1104" s="1" t="str">
        <f>VLOOKUP(A1104,Employee_Master_Raw!$1:$1048576,6,FALSE)</f>
        <v>Manager</v>
      </c>
      <c r="G1104" s="1" t="str">
        <f>VLOOKUP(A1104,Employee_Master_Raw!$1:$1048576,7,FALSE)</f>
        <v>Hyderabad</v>
      </c>
      <c r="H1104" s="6">
        <f>IF(VLOOKUP(A1104,Employee_Master_Raw!$1:$1048576,8,FALSE)=0,"",VLOOKUP(A1104,Employee_Master_Raw!$1:$1048576,8,FALSE))</f>
        <v>43667</v>
      </c>
      <c r="I1104" t="str">
        <f>VLOOKUP(A1104,Employee_Master_Raw!$1:$1048576,9,FALSE)</f>
        <v>MCA</v>
      </c>
      <c r="J1104" s="3">
        <f>VLOOKUP(A1104,Employee_Master_Raw!$1:$1048576,10,FALSE)</f>
        <v>8</v>
      </c>
      <c r="K1104" t="str">
        <f>VLOOKUP(A1104,Employee_Master_Raw!$1:$1048576,11,FALSE)</f>
        <v>Rahul Nair</v>
      </c>
      <c r="L1104" s="10">
        <f>VLOOKUP(A1104,HR_Metrics_Raw!$1:$1048576,2,FALSE)</f>
        <v>140604</v>
      </c>
      <c r="M1104" s="3">
        <f>VLOOKUP(A1104,HR_Metrics_Raw!$1:$1048576,3,FALSE)</f>
        <v>4</v>
      </c>
      <c r="N1104" s="3">
        <f>VLOOKUP(A1104,HR_Metrics_Raw!$1:$1048576,4,FALSE)</f>
        <v>4</v>
      </c>
      <c r="O1104" s="12">
        <f>VLOOKUP(A1104,HR_Metrics_Raw!$1:$1048576,5,FALSE)</f>
        <v>0.90500000000000003</v>
      </c>
      <c r="P1104" s="3">
        <f>VLOOKUP(A1104,HR_Metrics_Raw!$1:$1048576,6,FALSE)</f>
        <v>23</v>
      </c>
      <c r="Q1104" t="str">
        <f>VLOOKUP(A1104,HR_Metrics_Raw!$1:$1048576,7,FALSE)</f>
        <v>Maternity/Paternity</v>
      </c>
      <c r="R1104" t="str">
        <f>VLOOKUP(A1104,HR_Metrics_Raw!$1:$1048576,8,FALSE)</f>
        <v>No</v>
      </c>
      <c r="S1104" s="3">
        <f>VLOOKUP(A1104,HR_Metrics_Raw!$1:$1048576,9,FALSE)</f>
        <v>33</v>
      </c>
      <c r="T1104" t="str">
        <f>VLOOKUP(A1104,HR_Metrics_Raw!$1:$1048576,10,FALSE)</f>
        <v>No</v>
      </c>
      <c r="U1104" t="str">
        <f>VLOOKUP(A1104,HR_Metrics_Raw!$1:$1048576,11,FALSE)</f>
        <v>No</v>
      </c>
    </row>
    <row r="1105" spans="1:21" x14ac:dyDescent="0.35">
      <c r="A1105" s="1" t="s">
        <v>121</v>
      </c>
      <c r="B1105" s="1" t="str">
        <f>VLOOKUP(Final_HR_Data!A1105,Employee_Master_Raw!$1:$1048576,2,FALSE)</f>
        <v>Priya Menon</v>
      </c>
      <c r="C1105" s="1" t="str">
        <f>VLOOKUP(A1105,Employee_Master_Raw!$1:$1048576,3,FALSE)</f>
        <v>Male</v>
      </c>
      <c r="D1105" s="2">
        <f>VLOOKUP(A1105,Employee_Master_Raw!$1:$1048576,4,FALSE)</f>
        <v>45</v>
      </c>
      <c r="E1105" s="1" t="str">
        <f>VLOOKUP(A1105,Employee_Master_Raw!$1:$1048576,5,FALSE)</f>
        <v>Finance</v>
      </c>
      <c r="F1105" s="1" t="str">
        <f>VLOOKUP(A1105,Employee_Master_Raw!$1:$1048576,6,FALSE)</f>
        <v>Developer</v>
      </c>
      <c r="G1105" s="1" t="str">
        <f>VLOOKUP(A1105,Employee_Master_Raw!$1:$1048576,7,FALSE)</f>
        <v>Bangalore</v>
      </c>
      <c r="H1105" s="6">
        <f>IF(VLOOKUP(A1105,Employee_Master_Raw!$1:$1048576,8,FALSE)=0,"",VLOOKUP(A1105,Employee_Master_Raw!$1:$1048576,8,FALSE))</f>
        <v>42559</v>
      </c>
      <c r="I1105" t="str">
        <f>VLOOKUP(A1105,Employee_Master_Raw!$1:$1048576,9,FALSE)</f>
        <v>MBA</v>
      </c>
      <c r="J1105" s="3">
        <f>VLOOKUP(A1105,Employee_Master_Raw!$1:$1048576,10,FALSE)</f>
        <v>3</v>
      </c>
      <c r="K1105" t="str">
        <f>VLOOKUP(A1105,Employee_Master_Raw!$1:$1048576,11,FALSE)</f>
        <v>Priya Sharma</v>
      </c>
      <c r="L1105" s="10">
        <f>VLOOKUP(A1105,HR_Metrics_Raw!$1:$1048576,2,FALSE)</f>
        <v>119661</v>
      </c>
      <c r="M1105" s="3">
        <f>VLOOKUP(A1105,HR_Metrics_Raw!$1:$1048576,3,FALSE)</f>
        <v>2</v>
      </c>
      <c r="N1105" s="3">
        <f>VLOOKUP(A1105,HR_Metrics_Raw!$1:$1048576,4,FALSE)</f>
        <v>6</v>
      </c>
      <c r="O1105" s="12">
        <f>VLOOKUP(A1105,HR_Metrics_Raw!$1:$1048576,5,FALSE)</f>
        <v>0.80500000000000005</v>
      </c>
      <c r="P1105" s="3">
        <f>VLOOKUP(A1105,HR_Metrics_Raw!$1:$1048576,6,FALSE)</f>
        <v>28</v>
      </c>
      <c r="Q1105" t="str">
        <f>VLOOKUP(A1105,HR_Metrics_Raw!$1:$1048576,7,FALSE)</f>
        <v>Casual</v>
      </c>
      <c r="R1105" t="str">
        <f>VLOOKUP(A1105,HR_Metrics_Raw!$1:$1048576,8,FALSE)</f>
        <v>No</v>
      </c>
      <c r="S1105" s="3">
        <f>VLOOKUP(A1105,HR_Metrics_Raw!$1:$1048576,9,FALSE)</f>
        <v>65</v>
      </c>
      <c r="T1105" t="str">
        <f>VLOOKUP(A1105,HR_Metrics_Raw!$1:$1048576,10,FALSE)</f>
        <v>No</v>
      </c>
      <c r="U1105" t="str">
        <f>VLOOKUP(A1105,HR_Metrics_Raw!$1:$1048576,11,FALSE)</f>
        <v>Yes</v>
      </c>
    </row>
    <row r="1106" spans="1:21" x14ac:dyDescent="0.35">
      <c r="A1106" s="1" t="s">
        <v>1999</v>
      </c>
      <c r="B1106" s="1" t="str">
        <f>VLOOKUP(Final_HR_Data!A1106,Employee_Master_Raw!$1:$1048576,2,FALSE)</f>
        <v>Kiran Patel</v>
      </c>
      <c r="C1106" s="1" t="str">
        <f>VLOOKUP(A1106,Employee_Master_Raw!$1:$1048576,3,FALSE)</f>
        <v>Male</v>
      </c>
      <c r="D1106" s="2">
        <f>VLOOKUP(A1106,Employee_Master_Raw!$1:$1048576,4,FALSE)</f>
        <v>42</v>
      </c>
      <c r="E1106" s="1" t="str">
        <f>VLOOKUP(A1106,Employee_Master_Raw!$1:$1048576,5,FALSE)</f>
        <v>Customer Support</v>
      </c>
      <c r="F1106" s="1" t="str">
        <f>VLOOKUP(A1106,Employee_Master_Raw!$1:$1048576,6,FALSE)</f>
        <v>Developer</v>
      </c>
      <c r="G1106" s="1" t="str">
        <f>VLOOKUP(A1106,Employee_Master_Raw!$1:$1048576,7,FALSE)</f>
        <v>Mumbai</v>
      </c>
      <c r="H1106" s="6">
        <f>IF(VLOOKUP(A1106,Employee_Master_Raw!$1:$1048576,8,FALSE)=0,"",VLOOKUP(A1106,Employee_Master_Raw!$1:$1048576,8,FALSE))</f>
        <v>43479</v>
      </c>
      <c r="I1106" t="str">
        <f>VLOOKUP(A1106,Employee_Master_Raw!$1:$1048576,9,FALSE)</f>
        <v>MCA</v>
      </c>
      <c r="J1106" s="3">
        <f>VLOOKUP(A1106,Employee_Master_Raw!$1:$1048576,10,FALSE)</f>
        <v>8</v>
      </c>
      <c r="K1106" t="str">
        <f>VLOOKUP(A1106,Employee_Master_Raw!$1:$1048576,11,FALSE)</f>
        <v>Rahul Nair</v>
      </c>
      <c r="L1106" s="10">
        <f>VLOOKUP(A1106,HR_Metrics_Raw!$1:$1048576,2,FALSE)</f>
        <v>40771</v>
      </c>
      <c r="M1106" s="3">
        <f>VLOOKUP(A1106,HR_Metrics_Raw!$1:$1048576,3,FALSE)</f>
        <v>2</v>
      </c>
      <c r="N1106" s="3">
        <f>VLOOKUP(A1106,HR_Metrics_Raw!$1:$1048576,4,FALSE)</f>
        <v>6</v>
      </c>
      <c r="O1106" s="12">
        <f>VLOOKUP(A1106,HR_Metrics_Raw!$1:$1048576,5,FALSE)</f>
        <v>0.90799999999999992</v>
      </c>
      <c r="P1106" s="3">
        <f>VLOOKUP(A1106,HR_Metrics_Raw!$1:$1048576,6,FALSE)</f>
        <v>2</v>
      </c>
      <c r="Q1106" t="str">
        <f>VLOOKUP(A1106,HR_Metrics_Raw!$1:$1048576,7,FALSE)</f>
        <v>Unpaid</v>
      </c>
      <c r="R1106" t="str">
        <f>VLOOKUP(A1106,HR_Metrics_Raw!$1:$1048576,8,FALSE)</f>
        <v>No</v>
      </c>
      <c r="S1106" s="3">
        <f>VLOOKUP(A1106,HR_Metrics_Raw!$1:$1048576,9,FALSE)</f>
        <v>70</v>
      </c>
      <c r="T1106" t="str">
        <f>VLOOKUP(A1106,HR_Metrics_Raw!$1:$1048576,10,FALSE)</f>
        <v>Yes</v>
      </c>
      <c r="U1106" t="str">
        <f>VLOOKUP(A1106,HR_Metrics_Raw!$1:$1048576,11,FALSE)</f>
        <v>No</v>
      </c>
    </row>
    <row r="1107" spans="1:21" x14ac:dyDescent="0.35">
      <c r="A1107" s="1" t="s">
        <v>282</v>
      </c>
      <c r="B1107" s="1" t="str">
        <f>VLOOKUP(Final_HR_Data!A1107,Employee_Master_Raw!$1:$1048576,2,FALSE)</f>
        <v>Neha Thomas</v>
      </c>
      <c r="C1107" s="1" t="str">
        <f>VLOOKUP(A1107,Employee_Master_Raw!$1:$1048576,3,FALSE)</f>
        <v>Male</v>
      </c>
      <c r="D1107" s="2">
        <f>VLOOKUP(A1107,Employee_Master_Raw!$1:$1048576,4,FALSE)</f>
        <v>28</v>
      </c>
      <c r="E1107" s="1" t="str">
        <f>VLOOKUP(A1107,Employee_Master_Raw!$1:$1048576,5,FALSE)</f>
        <v>Sales</v>
      </c>
      <c r="F1107" s="1" t="str">
        <f>VLOOKUP(A1107,Employee_Master_Raw!$1:$1048576,6,FALSE)</f>
        <v>Analyst</v>
      </c>
      <c r="G1107" s="1" t="str">
        <f>VLOOKUP(A1107,Employee_Master_Raw!$1:$1048576,7,FALSE)</f>
        <v>Chennai</v>
      </c>
      <c r="H1107" s="6">
        <f>IF(VLOOKUP(A1107,Employee_Master_Raw!$1:$1048576,8,FALSE)=0,"",VLOOKUP(A1107,Employee_Master_Raw!$1:$1048576,8,FALSE))</f>
        <v>42503</v>
      </c>
      <c r="I1107" t="str">
        <f>VLOOKUP(A1107,Employee_Master_Raw!$1:$1048576,9,FALSE)</f>
        <v>MBA</v>
      </c>
      <c r="J1107" s="3">
        <f>VLOOKUP(A1107,Employee_Master_Raw!$1:$1048576,10,FALSE)</f>
        <v>20</v>
      </c>
      <c r="K1107" t="str">
        <f>VLOOKUP(A1107,Employee_Master_Raw!$1:$1048576,11,FALSE)</f>
        <v>Anil Menon</v>
      </c>
      <c r="L1107" s="10">
        <f>VLOOKUP(A1107,HR_Metrics_Raw!$1:$1048576,2,FALSE)</f>
        <v>101691</v>
      </c>
      <c r="M1107" s="3">
        <f>VLOOKUP(A1107,HR_Metrics_Raw!$1:$1048576,3,FALSE)</f>
        <v>4</v>
      </c>
      <c r="N1107" s="3">
        <f>VLOOKUP(A1107,HR_Metrics_Raw!$1:$1048576,4,FALSE)</f>
        <v>5</v>
      </c>
      <c r="O1107" s="12">
        <f>VLOOKUP(A1107,HR_Metrics_Raw!$1:$1048576,5,FALSE)</f>
        <v>0.92599999999999993</v>
      </c>
      <c r="P1107" s="3">
        <f>VLOOKUP(A1107,HR_Metrics_Raw!$1:$1048576,6,FALSE)</f>
        <v>4</v>
      </c>
      <c r="Q1107" t="str">
        <f>VLOOKUP(A1107,HR_Metrics_Raw!$1:$1048576,7,FALSE)</f>
        <v>Unpaid</v>
      </c>
      <c r="R1107" t="str">
        <f>VLOOKUP(A1107,HR_Metrics_Raw!$1:$1048576,8,FALSE)</f>
        <v>No</v>
      </c>
      <c r="S1107" s="3">
        <f>VLOOKUP(A1107,HR_Metrics_Raw!$1:$1048576,9,FALSE)</f>
        <v>15</v>
      </c>
      <c r="T1107" t="str">
        <f>VLOOKUP(A1107,HR_Metrics_Raw!$1:$1048576,10,FALSE)</f>
        <v>No</v>
      </c>
      <c r="U1107" t="str">
        <f>VLOOKUP(A1107,HR_Metrics_Raw!$1:$1048576,11,FALSE)</f>
        <v>No</v>
      </c>
    </row>
    <row r="1108" spans="1:21" x14ac:dyDescent="0.35">
      <c r="A1108" s="1" t="s">
        <v>495</v>
      </c>
      <c r="B1108" s="1" t="str">
        <f>VLOOKUP(Final_HR_Data!A1108,Employee_Master_Raw!$1:$1048576,2,FALSE)</f>
        <v>Rahul Kumar</v>
      </c>
      <c r="C1108" s="1" t="str">
        <f>VLOOKUP(A1108,Employee_Master_Raw!$1:$1048576,3,FALSE)</f>
        <v>Female</v>
      </c>
      <c r="D1108" s="2">
        <f>VLOOKUP(A1108,Employee_Master_Raw!$1:$1048576,4,FALSE)</f>
        <v>60</v>
      </c>
      <c r="E1108" s="1" t="str">
        <f>VLOOKUP(A1108,Employee_Master_Raw!$1:$1048576,5,FALSE)</f>
        <v>Finance</v>
      </c>
      <c r="F1108" s="1" t="str">
        <f>VLOOKUP(A1108,Employee_Master_Raw!$1:$1048576,6,FALSE)</f>
        <v>Manager</v>
      </c>
      <c r="G1108" s="1" t="str">
        <f>VLOOKUP(A1108,Employee_Master_Raw!$1:$1048576,7,FALSE)</f>
        <v>Delhi</v>
      </c>
      <c r="H1108" s="6">
        <f>IF(VLOOKUP(A1108,Employee_Master_Raw!$1:$1048576,8,FALSE)=0,"",VLOOKUP(A1108,Employee_Master_Raw!$1:$1048576,8,FALSE))</f>
        <v>45103</v>
      </c>
      <c r="I1108" t="str">
        <f>VLOOKUP(A1108,Employee_Master_Raw!$1:$1048576,9,FALSE)</f>
        <v>Bachelor's</v>
      </c>
      <c r="J1108" s="3">
        <f>VLOOKUP(A1108,Employee_Master_Raw!$1:$1048576,10,FALSE)</f>
        <v>6</v>
      </c>
      <c r="K1108" t="str">
        <f>VLOOKUP(A1108,Employee_Master_Raw!$1:$1048576,11,FALSE)</f>
        <v>Rahul Nair</v>
      </c>
      <c r="L1108" s="10">
        <f>VLOOKUP(A1108,HR_Metrics_Raw!$1:$1048576,2,FALSE)</f>
        <v>169391</v>
      </c>
      <c r="M1108" s="3">
        <f>VLOOKUP(A1108,HR_Metrics_Raw!$1:$1048576,3,FALSE)</f>
        <v>4</v>
      </c>
      <c r="N1108" s="3">
        <f>VLOOKUP(A1108,HR_Metrics_Raw!$1:$1048576,4,FALSE)</f>
        <v>6</v>
      </c>
      <c r="O1108" s="12">
        <f>VLOOKUP(A1108,HR_Metrics_Raw!$1:$1048576,5,FALSE)</f>
        <v>0.98299999999999998</v>
      </c>
      <c r="P1108" s="3">
        <f>VLOOKUP(A1108,HR_Metrics_Raw!$1:$1048576,6,FALSE)</f>
        <v>21</v>
      </c>
      <c r="Q1108" t="str">
        <f>VLOOKUP(A1108,HR_Metrics_Raw!$1:$1048576,7,FALSE)</f>
        <v>Sick</v>
      </c>
      <c r="R1108" t="str">
        <f>VLOOKUP(A1108,HR_Metrics_Raw!$1:$1048576,8,FALSE)</f>
        <v>No</v>
      </c>
      <c r="S1108" s="3">
        <f>VLOOKUP(A1108,HR_Metrics_Raw!$1:$1048576,9,FALSE)</f>
        <v>77</v>
      </c>
      <c r="T1108" t="str">
        <f>VLOOKUP(A1108,HR_Metrics_Raw!$1:$1048576,10,FALSE)</f>
        <v>No</v>
      </c>
      <c r="U1108" t="str">
        <f>VLOOKUP(A1108,HR_Metrics_Raw!$1:$1048576,11,FALSE)</f>
        <v>No</v>
      </c>
    </row>
    <row r="1109" spans="1:21" x14ac:dyDescent="0.35">
      <c r="A1109" s="1" t="s">
        <v>2860</v>
      </c>
      <c r="B1109" s="1" t="str">
        <f>VLOOKUP(Final_HR_Data!A1109,Employee_Master_Raw!$1:$1048576,2,FALSE)</f>
        <v>Neha Thomas</v>
      </c>
      <c r="C1109" s="1" t="str">
        <f>VLOOKUP(A1109,Employee_Master_Raw!$1:$1048576,3,FALSE)</f>
        <v>Male</v>
      </c>
      <c r="D1109" s="2">
        <f>VLOOKUP(A1109,Employee_Master_Raw!$1:$1048576,4,FALSE)</f>
        <v>34</v>
      </c>
      <c r="E1109" s="1" t="str">
        <f>VLOOKUP(A1109,Employee_Master_Raw!$1:$1048576,5,FALSE)</f>
        <v>Sales</v>
      </c>
      <c r="F1109" s="1" t="str">
        <f>VLOOKUP(A1109,Employee_Master_Raw!$1:$1048576,6,FALSE)</f>
        <v>Executive</v>
      </c>
      <c r="G1109" s="1" t="str">
        <f>VLOOKUP(A1109,Employee_Master_Raw!$1:$1048576,7,FALSE)</f>
        <v>Hyderabad</v>
      </c>
      <c r="H1109" s="6">
        <f>IF(VLOOKUP(A1109,Employee_Master_Raw!$1:$1048576,8,FALSE)=0,"",VLOOKUP(A1109,Employee_Master_Raw!$1:$1048576,8,FALSE))</f>
        <v>42857</v>
      </c>
      <c r="I1109" t="str">
        <f>VLOOKUP(A1109,Employee_Master_Raw!$1:$1048576,9,FALSE)</f>
        <v>Master's</v>
      </c>
      <c r="J1109" s="3">
        <f>VLOOKUP(A1109,Employee_Master_Raw!$1:$1048576,10,FALSE)</f>
        <v>2</v>
      </c>
      <c r="K1109" t="str">
        <f>VLOOKUP(A1109,Employee_Master_Raw!$1:$1048576,11,FALSE)</f>
        <v>Rahul Nair</v>
      </c>
      <c r="L1109" s="10">
        <f>VLOOKUP(A1109,HR_Metrics_Raw!$1:$1048576,2,FALSE)</f>
        <v>80360</v>
      </c>
      <c r="M1109" s="3">
        <f>VLOOKUP(A1109,HR_Metrics_Raw!$1:$1048576,3,FALSE)</f>
        <v>2</v>
      </c>
      <c r="N1109" s="3">
        <f>VLOOKUP(A1109,HR_Metrics_Raw!$1:$1048576,4,FALSE)</f>
        <v>2</v>
      </c>
      <c r="O1109" s="12">
        <f>VLOOKUP(A1109,HR_Metrics_Raw!$1:$1048576,5,FALSE)</f>
        <v>0.88900000000000001</v>
      </c>
      <c r="P1109" s="3">
        <f>VLOOKUP(A1109,HR_Metrics_Raw!$1:$1048576,6,FALSE)</f>
        <v>10</v>
      </c>
      <c r="Q1109" t="str">
        <f>VLOOKUP(A1109,HR_Metrics_Raw!$1:$1048576,7,FALSE)</f>
        <v>Sick</v>
      </c>
      <c r="R1109" t="str">
        <f>VLOOKUP(A1109,HR_Metrics_Raw!$1:$1048576,8,FALSE)</f>
        <v>Yes</v>
      </c>
      <c r="S1109" s="3">
        <f>VLOOKUP(A1109,HR_Metrics_Raw!$1:$1048576,9,FALSE)</f>
        <v>78</v>
      </c>
      <c r="T1109" t="str">
        <f>VLOOKUP(A1109,HR_Metrics_Raw!$1:$1048576,10,FALSE)</f>
        <v>No</v>
      </c>
      <c r="U1109" t="str">
        <f>VLOOKUP(A1109,HR_Metrics_Raw!$1:$1048576,11,FALSE)</f>
        <v>No</v>
      </c>
    </row>
    <row r="1110" spans="1:21" x14ac:dyDescent="0.35">
      <c r="A1110" s="1" t="s">
        <v>777</v>
      </c>
      <c r="B1110" s="1" t="str">
        <f>VLOOKUP(Final_HR_Data!A1110,Employee_Master_Raw!$1:$1048576,2,FALSE)</f>
        <v>Neha Thomas</v>
      </c>
      <c r="C1110" s="1" t="str">
        <f>VLOOKUP(A1110,Employee_Master_Raw!$1:$1048576,3,FALSE)</f>
        <v>Female</v>
      </c>
      <c r="D1110" s="2">
        <f>VLOOKUP(A1110,Employee_Master_Raw!$1:$1048576,4,FALSE)</f>
        <v>57</v>
      </c>
      <c r="E1110" s="1" t="str">
        <f>VLOOKUP(A1110,Employee_Master_Raw!$1:$1048576,5,FALSE)</f>
        <v>HR</v>
      </c>
      <c r="F1110" s="1" t="str">
        <f>VLOOKUP(A1110,Employee_Master_Raw!$1:$1048576,6,FALSE)</f>
        <v>Manager</v>
      </c>
      <c r="G1110" s="1" t="str">
        <f>VLOOKUP(A1110,Employee_Master_Raw!$1:$1048576,7,FALSE)</f>
        <v>Delhi</v>
      </c>
      <c r="H1110" s="6">
        <f>IF(VLOOKUP(A1110,Employee_Master_Raw!$1:$1048576,8,FALSE)=0,"",VLOOKUP(A1110,Employee_Master_Raw!$1:$1048576,8,FALSE))</f>
        <v>45127</v>
      </c>
      <c r="I1110" t="str">
        <f>VLOOKUP(A1110,Employee_Master_Raw!$1:$1048576,9,FALSE)</f>
        <v>Bachelor's</v>
      </c>
      <c r="J1110" s="3">
        <f>VLOOKUP(A1110,Employee_Master_Raw!$1:$1048576,10,FALSE)</f>
        <v>11</v>
      </c>
      <c r="K1110" t="str">
        <f>VLOOKUP(A1110,Employee_Master_Raw!$1:$1048576,11,FALSE)</f>
        <v>Sneha Thomas</v>
      </c>
      <c r="L1110" s="10">
        <f>VLOOKUP(A1110,HR_Metrics_Raw!$1:$1048576,2,FALSE)</f>
        <v>149105</v>
      </c>
      <c r="M1110" s="3">
        <f>VLOOKUP(A1110,HR_Metrics_Raw!$1:$1048576,3,FALSE)</f>
        <v>4</v>
      </c>
      <c r="N1110" s="3">
        <f>VLOOKUP(A1110,HR_Metrics_Raw!$1:$1048576,4,FALSE)</f>
        <v>6</v>
      </c>
      <c r="O1110" s="12">
        <f>VLOOKUP(A1110,HR_Metrics_Raw!$1:$1048576,5,FALSE)</f>
        <v>0.95900000000000007</v>
      </c>
      <c r="P1110" s="3">
        <f>VLOOKUP(A1110,HR_Metrics_Raw!$1:$1048576,6,FALSE)</f>
        <v>15</v>
      </c>
      <c r="Q1110" t="str">
        <f>VLOOKUP(A1110,HR_Metrics_Raw!$1:$1048576,7,FALSE)</f>
        <v>Earned</v>
      </c>
      <c r="R1110" t="str">
        <f>VLOOKUP(A1110,HR_Metrics_Raw!$1:$1048576,8,FALSE)</f>
        <v>No</v>
      </c>
      <c r="S1110" s="3">
        <f>VLOOKUP(A1110,HR_Metrics_Raw!$1:$1048576,9,FALSE)</f>
        <v>56</v>
      </c>
      <c r="T1110" t="str">
        <f>VLOOKUP(A1110,HR_Metrics_Raw!$1:$1048576,10,FALSE)</f>
        <v>Yes</v>
      </c>
      <c r="U1110" t="str">
        <f>VLOOKUP(A1110,HR_Metrics_Raw!$1:$1048576,11,FALSE)</f>
        <v>No</v>
      </c>
    </row>
    <row r="1111" spans="1:21" x14ac:dyDescent="0.35">
      <c r="A1111" s="1" t="s">
        <v>178</v>
      </c>
      <c r="B1111" s="1" t="str">
        <f>VLOOKUP(Final_HR_Data!A1111,Employee_Master_Raw!$1:$1048576,2,FALSE)</f>
        <v>Neha Thomas</v>
      </c>
      <c r="C1111" s="1" t="str">
        <f>VLOOKUP(A1111,Employee_Master_Raw!$1:$1048576,3,FALSE)</f>
        <v>Female</v>
      </c>
      <c r="D1111" s="2">
        <f>VLOOKUP(A1111,Employee_Master_Raw!$1:$1048576,4,FALSE)</f>
        <v>57</v>
      </c>
      <c r="E1111" s="1" t="str">
        <f>VLOOKUP(A1111,Employee_Master_Raw!$1:$1048576,5,FALSE)</f>
        <v>Customer Support</v>
      </c>
      <c r="F1111" s="1" t="str">
        <f>VLOOKUP(A1111,Employee_Master_Raw!$1:$1048576,6,FALSE)</f>
        <v>Specialist</v>
      </c>
      <c r="G1111" s="1" t="str">
        <f>VLOOKUP(A1111,Employee_Master_Raw!$1:$1048576,7,FALSE)</f>
        <v>Mumbai</v>
      </c>
      <c r="H1111" s="6">
        <f>IF(VLOOKUP(A1111,Employee_Master_Raw!$1:$1048576,8,FALSE)=0,"",VLOOKUP(A1111,Employee_Master_Raw!$1:$1048576,8,FALSE))</f>
        <v>43469</v>
      </c>
      <c r="I1111" t="str">
        <f>VLOOKUP(A1111,Employee_Master_Raw!$1:$1048576,9,FALSE)</f>
        <v>Master's</v>
      </c>
      <c r="J1111" s="3">
        <f>VLOOKUP(A1111,Employee_Master_Raw!$1:$1048576,10,FALSE)</f>
        <v>7</v>
      </c>
      <c r="K1111" t="str">
        <f>VLOOKUP(A1111,Employee_Master_Raw!$1:$1048576,11,FALSE)</f>
        <v>Priya Sharma</v>
      </c>
      <c r="L1111" s="10">
        <f>VLOOKUP(A1111,HR_Metrics_Raw!$1:$1048576,2,FALSE)</f>
        <v>121179</v>
      </c>
      <c r="M1111" s="3">
        <f>VLOOKUP(A1111,HR_Metrics_Raw!$1:$1048576,3,FALSE)</f>
        <v>3</v>
      </c>
      <c r="N1111" s="3">
        <f>VLOOKUP(A1111,HR_Metrics_Raw!$1:$1048576,4,FALSE)</f>
        <v>4</v>
      </c>
      <c r="O1111" s="12">
        <f>VLOOKUP(A1111,HR_Metrics_Raw!$1:$1048576,5,FALSE)</f>
        <v>0.95400000000000007</v>
      </c>
      <c r="P1111" s="3">
        <f>VLOOKUP(A1111,HR_Metrics_Raw!$1:$1048576,6,FALSE)</f>
        <v>6</v>
      </c>
      <c r="Q1111" t="str">
        <f>VLOOKUP(A1111,HR_Metrics_Raw!$1:$1048576,7,FALSE)</f>
        <v>Maternity/Paternity</v>
      </c>
      <c r="R1111" t="str">
        <f>VLOOKUP(A1111,HR_Metrics_Raw!$1:$1048576,8,FALSE)</f>
        <v>No</v>
      </c>
      <c r="S1111" s="3">
        <f>VLOOKUP(A1111,HR_Metrics_Raw!$1:$1048576,9,FALSE)</f>
        <v>55</v>
      </c>
      <c r="T1111" t="str">
        <f>VLOOKUP(A1111,HR_Metrics_Raw!$1:$1048576,10,FALSE)</f>
        <v>No</v>
      </c>
      <c r="U1111" t="str">
        <f>VLOOKUP(A1111,HR_Metrics_Raw!$1:$1048576,11,FALSE)</f>
        <v>No</v>
      </c>
    </row>
    <row r="1112" spans="1:21" x14ac:dyDescent="0.35">
      <c r="A1112" s="1" t="s">
        <v>1904</v>
      </c>
      <c r="B1112" s="1" t="str">
        <f>VLOOKUP(Final_HR_Data!A1112,Employee_Master_Raw!$1:$1048576,2,FALSE)</f>
        <v>Rahul Kumar</v>
      </c>
      <c r="C1112" s="1" t="str">
        <f>VLOOKUP(A1112,Employee_Master_Raw!$1:$1048576,3,FALSE)</f>
        <v>Male</v>
      </c>
      <c r="D1112" s="2">
        <f>VLOOKUP(A1112,Employee_Master_Raw!$1:$1048576,4,FALSE)</f>
        <v>42</v>
      </c>
      <c r="E1112" s="1" t="str">
        <f>VLOOKUP(A1112,Employee_Master_Raw!$1:$1048576,5,FALSE)</f>
        <v>HR</v>
      </c>
      <c r="F1112" s="1" t="str">
        <f>VLOOKUP(A1112,Employee_Master_Raw!$1:$1048576,6,FALSE)</f>
        <v>Manager</v>
      </c>
      <c r="G1112" s="1" t="str">
        <f>VLOOKUP(A1112,Employee_Master_Raw!$1:$1048576,7,FALSE)</f>
        <v>Delhi</v>
      </c>
      <c r="H1112" s="6">
        <f>IF(VLOOKUP(A1112,Employee_Master_Raw!$1:$1048576,8,FALSE)=0,"",VLOOKUP(A1112,Employee_Master_Raw!$1:$1048576,8,FALSE))</f>
        <v>45306</v>
      </c>
      <c r="I1112" t="str">
        <f>VLOOKUP(A1112,Employee_Master_Raw!$1:$1048576,9,FALSE)</f>
        <v>MCA</v>
      </c>
      <c r="J1112" s="3">
        <f>VLOOKUP(A1112,Employee_Master_Raw!$1:$1048576,10,FALSE)</f>
        <v>15</v>
      </c>
      <c r="K1112" t="str">
        <f>VLOOKUP(A1112,Employee_Master_Raw!$1:$1048576,11,FALSE)</f>
        <v>Priya Sharma</v>
      </c>
      <c r="L1112" s="10">
        <f>VLOOKUP(A1112,HR_Metrics_Raw!$1:$1048576,2,FALSE)</f>
        <v>102457</v>
      </c>
      <c r="M1112" s="3">
        <f>VLOOKUP(A1112,HR_Metrics_Raw!$1:$1048576,3,FALSE)</f>
        <v>1</v>
      </c>
      <c r="N1112" s="3">
        <f>VLOOKUP(A1112,HR_Metrics_Raw!$1:$1048576,4,FALSE)</f>
        <v>9</v>
      </c>
      <c r="O1112" s="12">
        <f>VLOOKUP(A1112,HR_Metrics_Raw!$1:$1048576,5,FALSE)</f>
        <v>0.77500000000000002</v>
      </c>
      <c r="P1112" s="3">
        <f>VLOOKUP(A1112,HR_Metrics_Raw!$1:$1048576,6,FALSE)</f>
        <v>13</v>
      </c>
      <c r="Q1112" t="str">
        <f>VLOOKUP(A1112,HR_Metrics_Raw!$1:$1048576,7,FALSE)</f>
        <v>Earned</v>
      </c>
      <c r="R1112" t="str">
        <f>VLOOKUP(A1112,HR_Metrics_Raw!$1:$1048576,8,FALSE)</f>
        <v>No</v>
      </c>
      <c r="S1112" s="3">
        <f>VLOOKUP(A1112,HR_Metrics_Raw!$1:$1048576,9,FALSE)</f>
        <v>45</v>
      </c>
      <c r="T1112" t="str">
        <f>VLOOKUP(A1112,HR_Metrics_Raw!$1:$1048576,10,FALSE)</f>
        <v>Yes</v>
      </c>
      <c r="U1112" t="str">
        <f>VLOOKUP(A1112,HR_Metrics_Raw!$1:$1048576,11,FALSE)</f>
        <v>No</v>
      </c>
    </row>
    <row r="1113" spans="1:21" x14ac:dyDescent="0.35">
      <c r="A1113" s="1" t="s">
        <v>1004</v>
      </c>
      <c r="B1113" s="1" t="str">
        <f>VLOOKUP(Final_HR_Data!A1113,Employee_Master_Raw!$1:$1048576,2,FALSE)</f>
        <v>Neha Thomas</v>
      </c>
      <c r="C1113" s="1" t="str">
        <f>VLOOKUP(A1113,Employee_Master_Raw!$1:$1048576,3,FALSE)</f>
        <v>Female</v>
      </c>
      <c r="D1113" s="2">
        <f>VLOOKUP(A1113,Employee_Master_Raw!$1:$1048576,4,FALSE)</f>
        <v>32</v>
      </c>
      <c r="E1113" s="1" t="str">
        <f>VLOOKUP(A1113,Employee_Master_Raw!$1:$1048576,5,FALSE)</f>
        <v>Marketing</v>
      </c>
      <c r="F1113" s="1" t="str">
        <f>VLOOKUP(A1113,Employee_Master_Raw!$1:$1048576,6,FALSE)</f>
        <v>Specialist</v>
      </c>
      <c r="G1113" s="1" t="str">
        <f>VLOOKUP(A1113,Employee_Master_Raw!$1:$1048576,7,FALSE)</f>
        <v>Bangalore</v>
      </c>
      <c r="H1113" s="6">
        <f>IF(VLOOKUP(A1113,Employee_Master_Raw!$1:$1048576,8,FALSE)=0,"",VLOOKUP(A1113,Employee_Master_Raw!$1:$1048576,8,FALSE))</f>
        <v>44356</v>
      </c>
      <c r="I1113" t="str">
        <f>VLOOKUP(A1113,Employee_Master_Raw!$1:$1048576,9,FALSE)</f>
        <v>MBA</v>
      </c>
      <c r="J1113" s="3">
        <f>VLOOKUP(A1113,Employee_Master_Raw!$1:$1048576,10,FALSE)</f>
        <v>4</v>
      </c>
      <c r="K1113" t="str">
        <f>VLOOKUP(A1113,Employee_Master_Raw!$1:$1048576,11,FALSE)</f>
        <v>Anil Menon</v>
      </c>
      <c r="L1113" s="10">
        <f>VLOOKUP(A1113,HR_Metrics_Raw!$1:$1048576,2,FALSE)</f>
        <v>140375</v>
      </c>
      <c r="M1113" s="3">
        <f>VLOOKUP(A1113,HR_Metrics_Raw!$1:$1048576,3,FALSE)</f>
        <v>2</v>
      </c>
      <c r="N1113" s="3">
        <f>VLOOKUP(A1113,HR_Metrics_Raw!$1:$1048576,4,FALSE)</f>
        <v>10</v>
      </c>
      <c r="O1113" s="12">
        <f>VLOOKUP(A1113,HR_Metrics_Raw!$1:$1048576,5,FALSE)</f>
        <v>0.93900000000000006</v>
      </c>
      <c r="P1113" s="3">
        <f>VLOOKUP(A1113,HR_Metrics_Raw!$1:$1048576,6,FALSE)</f>
        <v>28</v>
      </c>
      <c r="Q1113" t="str">
        <f>VLOOKUP(A1113,HR_Metrics_Raw!$1:$1048576,7,FALSE)</f>
        <v>Unpaid</v>
      </c>
      <c r="R1113" t="str">
        <f>VLOOKUP(A1113,HR_Metrics_Raw!$1:$1048576,8,FALSE)</f>
        <v>Yes</v>
      </c>
      <c r="S1113" s="3">
        <f>VLOOKUP(A1113,HR_Metrics_Raw!$1:$1048576,9,FALSE)</f>
        <v>47</v>
      </c>
      <c r="T1113" t="str">
        <f>VLOOKUP(A1113,HR_Metrics_Raw!$1:$1048576,10,FALSE)</f>
        <v>No</v>
      </c>
      <c r="U1113" t="str">
        <f>VLOOKUP(A1113,HR_Metrics_Raw!$1:$1048576,11,FALSE)</f>
        <v>Yes</v>
      </c>
    </row>
    <row r="1114" spans="1:21" x14ac:dyDescent="0.35">
      <c r="A1114" s="1" t="s">
        <v>454</v>
      </c>
      <c r="B1114" s="1" t="str">
        <f>VLOOKUP(Final_HR_Data!A1114,Employee_Master_Raw!$1:$1048576,2,FALSE)</f>
        <v>Kiran Patel</v>
      </c>
      <c r="C1114" s="1" t="str">
        <f>VLOOKUP(A1114,Employee_Master_Raw!$1:$1048576,3,FALSE)</f>
        <v>Male</v>
      </c>
      <c r="D1114" s="2">
        <f>VLOOKUP(A1114,Employee_Master_Raw!$1:$1048576,4,FALSE)</f>
        <v>52</v>
      </c>
      <c r="E1114" s="1" t="str">
        <f>VLOOKUP(A1114,Employee_Master_Raw!$1:$1048576,5,FALSE)</f>
        <v>Finance</v>
      </c>
      <c r="F1114" s="1" t="str">
        <f>VLOOKUP(A1114,Employee_Master_Raw!$1:$1048576,6,FALSE)</f>
        <v>Developer</v>
      </c>
      <c r="G1114" s="1" t="str">
        <f>VLOOKUP(A1114,Employee_Master_Raw!$1:$1048576,7,FALSE)</f>
        <v>Chennai</v>
      </c>
      <c r="H1114" s="6">
        <f>IF(VLOOKUP(A1114,Employee_Master_Raw!$1:$1048576,8,FALSE)=0,"",VLOOKUP(A1114,Employee_Master_Raw!$1:$1048576,8,FALSE))</f>
        <v>42822</v>
      </c>
      <c r="I1114" t="str">
        <f>VLOOKUP(A1114,Employee_Master_Raw!$1:$1048576,9,FALSE)</f>
        <v>Master's</v>
      </c>
      <c r="J1114" s="3">
        <f>VLOOKUP(A1114,Employee_Master_Raw!$1:$1048576,10,FALSE)</f>
        <v>11</v>
      </c>
      <c r="K1114" t="str">
        <f>VLOOKUP(A1114,Employee_Master_Raw!$1:$1048576,11,FALSE)</f>
        <v>Rahul Nair</v>
      </c>
      <c r="L1114" s="10">
        <f>VLOOKUP(A1114,HR_Metrics_Raw!$1:$1048576,2,FALSE)</f>
        <v>85574</v>
      </c>
      <c r="M1114" s="3">
        <f>VLOOKUP(A1114,HR_Metrics_Raw!$1:$1048576,3,FALSE)</f>
        <v>5</v>
      </c>
      <c r="N1114" s="3">
        <f>VLOOKUP(A1114,HR_Metrics_Raw!$1:$1048576,4,FALSE)</f>
        <v>3</v>
      </c>
      <c r="O1114" s="12">
        <f>VLOOKUP(A1114,HR_Metrics_Raw!$1:$1048576,5,FALSE)</f>
        <v>1</v>
      </c>
      <c r="P1114" s="3">
        <f>VLOOKUP(A1114,HR_Metrics_Raw!$1:$1048576,6,FALSE)</f>
        <v>17</v>
      </c>
      <c r="Q1114" t="str">
        <f>VLOOKUP(A1114,HR_Metrics_Raw!$1:$1048576,7,FALSE)</f>
        <v>Casual</v>
      </c>
      <c r="R1114" t="str">
        <f>VLOOKUP(A1114,HR_Metrics_Raw!$1:$1048576,8,FALSE)</f>
        <v>No</v>
      </c>
      <c r="S1114" s="3">
        <f>VLOOKUP(A1114,HR_Metrics_Raw!$1:$1048576,9,FALSE)</f>
        <v>1</v>
      </c>
      <c r="T1114" t="str">
        <f>VLOOKUP(A1114,HR_Metrics_Raw!$1:$1048576,10,FALSE)</f>
        <v>Yes</v>
      </c>
      <c r="U1114" t="str">
        <f>VLOOKUP(A1114,HR_Metrics_Raw!$1:$1048576,11,FALSE)</f>
        <v>No</v>
      </c>
    </row>
    <row r="1115" spans="1:21" x14ac:dyDescent="0.35">
      <c r="A1115" s="1" t="s">
        <v>575</v>
      </c>
      <c r="B1115" s="1" t="str">
        <f>VLOOKUP(Final_HR_Data!A1115,Employee_Master_Raw!$1:$1048576,2,FALSE)</f>
        <v>Ananya Sharma</v>
      </c>
      <c r="C1115" s="1" t="str">
        <f>VLOOKUP(A1115,Employee_Master_Raw!$1:$1048576,3,FALSE)</f>
        <v>Male</v>
      </c>
      <c r="D1115" s="2">
        <f>VLOOKUP(A1115,Employee_Master_Raw!$1:$1048576,4,FALSE)</f>
        <v>56</v>
      </c>
      <c r="E1115" s="1" t="str">
        <f>VLOOKUP(A1115,Employee_Master_Raw!$1:$1048576,5,FALSE)</f>
        <v>Marketing</v>
      </c>
      <c r="F1115" s="1" t="str">
        <f>VLOOKUP(A1115,Employee_Master_Raw!$1:$1048576,6,FALSE)</f>
        <v>Developer</v>
      </c>
      <c r="G1115" s="1" t="str">
        <f>VLOOKUP(A1115,Employee_Master_Raw!$1:$1048576,7,FALSE)</f>
        <v>Kochi</v>
      </c>
      <c r="H1115" s="6">
        <f>IF(VLOOKUP(A1115,Employee_Master_Raw!$1:$1048576,8,FALSE)=0,"",VLOOKUP(A1115,Employee_Master_Raw!$1:$1048576,8,FALSE))</f>
        <v>43819</v>
      </c>
      <c r="I1115" t="str">
        <f>VLOOKUP(A1115,Employee_Master_Raw!$1:$1048576,9,FALSE)</f>
        <v>MBA</v>
      </c>
      <c r="J1115" s="3">
        <f>VLOOKUP(A1115,Employee_Master_Raw!$1:$1048576,10,FALSE)</f>
        <v>16</v>
      </c>
      <c r="K1115" t="str">
        <f>VLOOKUP(A1115,Employee_Master_Raw!$1:$1048576,11,FALSE)</f>
        <v>Rahul Nair</v>
      </c>
      <c r="L1115" s="10">
        <f>VLOOKUP(A1115,HR_Metrics_Raw!$1:$1048576,2,FALSE)</f>
        <v>95953</v>
      </c>
      <c r="M1115" s="3">
        <f>VLOOKUP(A1115,HR_Metrics_Raw!$1:$1048576,3,FALSE)</f>
        <v>2</v>
      </c>
      <c r="N1115" s="3">
        <f>VLOOKUP(A1115,HR_Metrics_Raw!$1:$1048576,4,FALSE)</f>
        <v>8</v>
      </c>
      <c r="O1115" s="12">
        <f>VLOOKUP(A1115,HR_Metrics_Raw!$1:$1048576,5,FALSE)</f>
        <v>0.996</v>
      </c>
      <c r="P1115" s="3">
        <f>VLOOKUP(A1115,HR_Metrics_Raw!$1:$1048576,6,FALSE)</f>
        <v>7</v>
      </c>
      <c r="Q1115" t="str">
        <f>VLOOKUP(A1115,HR_Metrics_Raw!$1:$1048576,7,FALSE)</f>
        <v>Earned</v>
      </c>
      <c r="R1115" t="str">
        <f>VLOOKUP(A1115,HR_Metrics_Raw!$1:$1048576,8,FALSE)</f>
        <v>Yes</v>
      </c>
      <c r="S1115" s="3">
        <f>VLOOKUP(A1115,HR_Metrics_Raw!$1:$1048576,9,FALSE)</f>
        <v>0</v>
      </c>
      <c r="T1115" t="str">
        <f>VLOOKUP(A1115,HR_Metrics_Raw!$1:$1048576,10,FALSE)</f>
        <v>No</v>
      </c>
      <c r="U1115" t="str">
        <f>VLOOKUP(A1115,HR_Metrics_Raw!$1:$1048576,11,FALSE)</f>
        <v>Yes</v>
      </c>
    </row>
    <row r="1116" spans="1:21" x14ac:dyDescent="0.35">
      <c r="A1116" s="1" t="s">
        <v>98</v>
      </c>
      <c r="B1116" s="1" t="str">
        <f>VLOOKUP(Final_HR_Data!A1116,Employee_Master_Raw!$1:$1048576,2,FALSE)</f>
        <v>Arjun Nair</v>
      </c>
      <c r="C1116" s="1" t="str">
        <f>VLOOKUP(A1116,Employee_Master_Raw!$1:$1048576,3,FALSE)</f>
        <v>Male</v>
      </c>
      <c r="D1116" s="2">
        <f>VLOOKUP(A1116,Employee_Master_Raw!$1:$1048576,4,FALSE)</f>
        <v>56</v>
      </c>
      <c r="E1116" s="1" t="str">
        <f>VLOOKUP(A1116,Employee_Master_Raw!$1:$1048576,5,FALSE)</f>
        <v>Finance</v>
      </c>
      <c r="F1116" s="1" t="str">
        <f>VLOOKUP(A1116,Employee_Master_Raw!$1:$1048576,6,FALSE)</f>
        <v>Manager</v>
      </c>
      <c r="G1116" s="1" t="str">
        <f>VLOOKUP(A1116,Employee_Master_Raw!$1:$1048576,7,FALSE)</f>
        <v>Delhi</v>
      </c>
      <c r="H1116" s="6">
        <f>IF(VLOOKUP(A1116,Employee_Master_Raw!$1:$1048576,8,FALSE)=0,"",VLOOKUP(A1116,Employee_Master_Raw!$1:$1048576,8,FALSE))</f>
        <v>42695</v>
      </c>
      <c r="I1116" t="str">
        <f>VLOOKUP(A1116,Employee_Master_Raw!$1:$1048576,9,FALSE)</f>
        <v>MCA</v>
      </c>
      <c r="J1116" s="3">
        <f>VLOOKUP(A1116,Employee_Master_Raw!$1:$1048576,10,FALSE)</f>
        <v>10</v>
      </c>
      <c r="K1116" t="str">
        <f>VLOOKUP(A1116,Employee_Master_Raw!$1:$1048576,11,FALSE)</f>
        <v>Anil Menon</v>
      </c>
      <c r="L1116" s="10">
        <f>VLOOKUP(A1116,HR_Metrics_Raw!$1:$1048576,2,FALSE)</f>
        <v>156482</v>
      </c>
      <c r="M1116" s="3">
        <f>VLOOKUP(A1116,HR_Metrics_Raw!$1:$1048576,3,FALSE)</f>
        <v>2</v>
      </c>
      <c r="N1116" s="3">
        <f>VLOOKUP(A1116,HR_Metrics_Raw!$1:$1048576,4,FALSE)</f>
        <v>10</v>
      </c>
      <c r="O1116" s="12">
        <f>VLOOKUP(A1116,HR_Metrics_Raw!$1:$1048576,5,FALSE)</f>
        <v>0.97299999999999998</v>
      </c>
      <c r="P1116" s="3">
        <f>VLOOKUP(A1116,HR_Metrics_Raw!$1:$1048576,6,FALSE)</f>
        <v>23</v>
      </c>
      <c r="Q1116" t="str">
        <f>VLOOKUP(A1116,HR_Metrics_Raw!$1:$1048576,7,FALSE)</f>
        <v>Casual</v>
      </c>
      <c r="R1116" t="str">
        <f>VLOOKUP(A1116,HR_Metrics_Raw!$1:$1048576,8,FALSE)</f>
        <v>No</v>
      </c>
      <c r="S1116" s="3">
        <f>VLOOKUP(A1116,HR_Metrics_Raw!$1:$1048576,9,FALSE)</f>
        <v>76</v>
      </c>
      <c r="T1116" t="str">
        <f>VLOOKUP(A1116,HR_Metrics_Raw!$1:$1048576,10,FALSE)</f>
        <v>No</v>
      </c>
      <c r="U1116" t="str">
        <f>VLOOKUP(A1116,HR_Metrics_Raw!$1:$1048576,11,FALSE)</f>
        <v>No</v>
      </c>
    </row>
    <row r="1117" spans="1:21" x14ac:dyDescent="0.35">
      <c r="A1117" s="1" t="s">
        <v>828</v>
      </c>
      <c r="B1117" s="1" t="str">
        <f>VLOOKUP(Final_HR_Data!A1117,Employee_Master_Raw!$1:$1048576,2,FALSE)</f>
        <v>Arjun Nair</v>
      </c>
      <c r="C1117" s="1" t="str">
        <f>VLOOKUP(A1117,Employee_Master_Raw!$1:$1048576,3,FALSE)</f>
        <v>Female</v>
      </c>
      <c r="D1117" s="2">
        <f>VLOOKUP(A1117,Employee_Master_Raw!$1:$1048576,4,FALSE)</f>
        <v>32</v>
      </c>
      <c r="E1117" s="1" t="str">
        <f>VLOOKUP(A1117,Employee_Master_Raw!$1:$1048576,5,FALSE)</f>
        <v>Finance</v>
      </c>
      <c r="F1117" s="1" t="str">
        <f>VLOOKUP(A1117,Employee_Master_Raw!$1:$1048576,6,FALSE)</f>
        <v>Specialist</v>
      </c>
      <c r="G1117" s="1" t="str">
        <f>VLOOKUP(A1117,Employee_Master_Raw!$1:$1048576,7,FALSE)</f>
        <v>Mumbai</v>
      </c>
      <c r="H1117" s="6">
        <f>IF(VLOOKUP(A1117,Employee_Master_Raw!$1:$1048576,8,FALSE)=0,"",VLOOKUP(A1117,Employee_Master_Raw!$1:$1048576,8,FALSE))</f>
        <v>45824</v>
      </c>
      <c r="I1117" t="str">
        <f>VLOOKUP(A1117,Employee_Master_Raw!$1:$1048576,9,FALSE)</f>
        <v>Bachelor's</v>
      </c>
      <c r="J1117" s="3">
        <f>VLOOKUP(A1117,Employee_Master_Raw!$1:$1048576,10,FALSE)</f>
        <v>10</v>
      </c>
      <c r="K1117" t="str">
        <f>VLOOKUP(A1117,Employee_Master_Raw!$1:$1048576,11,FALSE)</f>
        <v>Sneha Thomas</v>
      </c>
      <c r="L1117" s="10">
        <f>VLOOKUP(A1117,HR_Metrics_Raw!$1:$1048576,2,FALSE)</f>
        <v>76067</v>
      </c>
      <c r="M1117" s="3">
        <f>VLOOKUP(A1117,HR_Metrics_Raw!$1:$1048576,3,FALSE)</f>
        <v>5</v>
      </c>
      <c r="N1117" s="3">
        <f>VLOOKUP(A1117,HR_Metrics_Raw!$1:$1048576,4,FALSE)</f>
        <v>6</v>
      </c>
      <c r="O1117" s="12">
        <f>VLOOKUP(A1117,HR_Metrics_Raw!$1:$1048576,5,FALSE)</f>
        <v>0.86599999999999999</v>
      </c>
      <c r="P1117" s="3">
        <f>VLOOKUP(A1117,HR_Metrics_Raw!$1:$1048576,6,FALSE)</f>
        <v>18</v>
      </c>
      <c r="Q1117" t="str">
        <f>VLOOKUP(A1117,HR_Metrics_Raw!$1:$1048576,7,FALSE)</f>
        <v>Earned</v>
      </c>
      <c r="R1117" t="str">
        <f>VLOOKUP(A1117,HR_Metrics_Raw!$1:$1048576,8,FALSE)</f>
        <v>Yes</v>
      </c>
      <c r="S1117" s="3">
        <f>VLOOKUP(A1117,HR_Metrics_Raw!$1:$1048576,9,FALSE)</f>
        <v>11</v>
      </c>
      <c r="T1117" t="str">
        <f>VLOOKUP(A1117,HR_Metrics_Raw!$1:$1048576,10,FALSE)</f>
        <v>No</v>
      </c>
      <c r="U1117" t="str">
        <f>VLOOKUP(A1117,HR_Metrics_Raw!$1:$1048576,11,FALSE)</f>
        <v>Yes</v>
      </c>
    </row>
    <row r="1118" spans="1:21" x14ac:dyDescent="0.35">
      <c r="A1118" s="1" t="s">
        <v>1030</v>
      </c>
      <c r="B1118" s="1" t="str">
        <f>VLOOKUP(Final_HR_Data!A1118,Employee_Master_Raw!$1:$1048576,2,FALSE)</f>
        <v>Sneha Iyer</v>
      </c>
      <c r="C1118" s="1" t="str">
        <f>VLOOKUP(A1118,Employee_Master_Raw!$1:$1048576,3,FALSE)</f>
        <v>Female</v>
      </c>
      <c r="D1118" s="2">
        <f>VLOOKUP(A1118,Employee_Master_Raw!$1:$1048576,4,FALSE)</f>
        <v>44</v>
      </c>
      <c r="E1118" s="1" t="str">
        <f>VLOOKUP(A1118,Employee_Master_Raw!$1:$1048576,5,FALSE)</f>
        <v>Operations</v>
      </c>
      <c r="F1118" s="1" t="str">
        <f>VLOOKUP(A1118,Employee_Master_Raw!$1:$1048576,6,FALSE)</f>
        <v>Executive</v>
      </c>
      <c r="G1118" s="1" t="str">
        <f>VLOOKUP(A1118,Employee_Master_Raw!$1:$1048576,7,FALSE)</f>
        <v>Chennai</v>
      </c>
      <c r="H1118" s="6">
        <f>IF(VLOOKUP(A1118,Employee_Master_Raw!$1:$1048576,8,FALSE)=0,"",VLOOKUP(A1118,Employee_Master_Raw!$1:$1048576,8,FALSE))</f>
        <v>45262</v>
      </c>
      <c r="I1118" t="str">
        <f>VLOOKUP(A1118,Employee_Master_Raw!$1:$1048576,9,FALSE)</f>
        <v>Bachelor's</v>
      </c>
      <c r="J1118" s="3">
        <f>VLOOKUP(A1118,Employee_Master_Raw!$1:$1048576,10,FALSE)</f>
        <v>6</v>
      </c>
      <c r="K1118" t="str">
        <f>VLOOKUP(A1118,Employee_Master_Raw!$1:$1048576,11,FALSE)</f>
        <v>Priya Sharma</v>
      </c>
      <c r="L1118" s="10">
        <f>VLOOKUP(A1118,HR_Metrics_Raw!$1:$1048576,2,FALSE)</f>
        <v>102979.37</v>
      </c>
      <c r="M1118" s="3">
        <f>VLOOKUP(A1118,HR_Metrics_Raw!$1:$1048576,3,FALSE)</f>
        <v>4</v>
      </c>
      <c r="N1118" s="3">
        <f>VLOOKUP(A1118,HR_Metrics_Raw!$1:$1048576,4,FALSE)</f>
        <v>10</v>
      </c>
      <c r="O1118" s="12">
        <f>VLOOKUP(A1118,HR_Metrics_Raw!$1:$1048576,5,FALSE)</f>
        <v>0.93700000000000006</v>
      </c>
      <c r="P1118" s="3">
        <f>VLOOKUP(A1118,HR_Metrics_Raw!$1:$1048576,6,FALSE)</f>
        <v>20</v>
      </c>
      <c r="Q1118" t="str">
        <f>VLOOKUP(A1118,HR_Metrics_Raw!$1:$1048576,7,FALSE)</f>
        <v>Casual</v>
      </c>
      <c r="R1118" t="str">
        <f>VLOOKUP(A1118,HR_Metrics_Raw!$1:$1048576,8,FALSE)</f>
        <v>No</v>
      </c>
      <c r="S1118" s="3">
        <f>VLOOKUP(A1118,HR_Metrics_Raw!$1:$1048576,9,FALSE)</f>
        <v>67</v>
      </c>
      <c r="T1118" t="str">
        <f>VLOOKUP(A1118,HR_Metrics_Raw!$1:$1048576,10,FALSE)</f>
        <v>No</v>
      </c>
      <c r="U1118" t="str">
        <f>VLOOKUP(A1118,HR_Metrics_Raw!$1:$1048576,11,FALSE)</f>
        <v>No</v>
      </c>
    </row>
    <row r="1119" spans="1:21" x14ac:dyDescent="0.35">
      <c r="A1119" s="1" t="s">
        <v>1796</v>
      </c>
      <c r="B1119" s="1" t="str">
        <f>VLOOKUP(Final_HR_Data!A1119,Employee_Master_Raw!$1:$1048576,2,FALSE)</f>
        <v>Kiran Patel</v>
      </c>
      <c r="C1119" s="1" t="str">
        <f>VLOOKUP(A1119,Employee_Master_Raw!$1:$1048576,3,FALSE)</f>
        <v>Female</v>
      </c>
      <c r="D1119" s="2">
        <f>VLOOKUP(A1119,Employee_Master_Raw!$1:$1048576,4,FALSE)</f>
        <v>40</v>
      </c>
      <c r="E1119" s="1" t="str">
        <f>VLOOKUP(A1119,Employee_Master_Raw!$1:$1048576,5,FALSE)</f>
        <v>Marketing</v>
      </c>
      <c r="F1119" s="1" t="str">
        <f>VLOOKUP(A1119,Employee_Master_Raw!$1:$1048576,6,FALSE)</f>
        <v>Developer</v>
      </c>
      <c r="G1119" s="1" t="str">
        <f>VLOOKUP(A1119,Employee_Master_Raw!$1:$1048576,7,FALSE)</f>
        <v>Bangalore</v>
      </c>
      <c r="H1119" s="6">
        <f>IF(VLOOKUP(A1119,Employee_Master_Raw!$1:$1048576,8,FALSE)=0,"",VLOOKUP(A1119,Employee_Master_Raw!$1:$1048576,8,FALSE))</f>
        <v>42949</v>
      </c>
      <c r="I1119" t="str">
        <f>VLOOKUP(A1119,Employee_Master_Raw!$1:$1048576,9,FALSE)</f>
        <v>MBA</v>
      </c>
      <c r="J1119" s="3">
        <f>VLOOKUP(A1119,Employee_Master_Raw!$1:$1048576,10,FALSE)</f>
        <v>0</v>
      </c>
      <c r="K1119" t="str">
        <f>VLOOKUP(A1119,Employee_Master_Raw!$1:$1048576,11,FALSE)</f>
        <v>Anil Menon</v>
      </c>
      <c r="L1119" s="10">
        <f>VLOOKUP(A1119,HR_Metrics_Raw!$1:$1048576,2,FALSE)</f>
        <v>36450</v>
      </c>
      <c r="M1119" s="3">
        <f>VLOOKUP(A1119,HR_Metrics_Raw!$1:$1048576,3,FALSE)</f>
        <v>2</v>
      </c>
      <c r="N1119" s="3">
        <f>VLOOKUP(A1119,HR_Metrics_Raw!$1:$1048576,4,FALSE)</f>
        <v>9</v>
      </c>
      <c r="O1119" s="12">
        <f>VLOOKUP(A1119,HR_Metrics_Raw!$1:$1048576,5,FALSE)</f>
        <v>0.89300000000000002</v>
      </c>
      <c r="P1119" s="3">
        <f>VLOOKUP(A1119,HR_Metrics_Raw!$1:$1048576,6,FALSE)</f>
        <v>25</v>
      </c>
      <c r="Q1119" t="str">
        <f>VLOOKUP(A1119,HR_Metrics_Raw!$1:$1048576,7,FALSE)</f>
        <v>Maternity/Paternity</v>
      </c>
      <c r="R1119" t="str">
        <f>VLOOKUP(A1119,HR_Metrics_Raw!$1:$1048576,8,FALSE)</f>
        <v>No</v>
      </c>
      <c r="S1119" s="3">
        <f>VLOOKUP(A1119,HR_Metrics_Raw!$1:$1048576,9,FALSE)</f>
        <v>55</v>
      </c>
      <c r="T1119" t="str">
        <f>VLOOKUP(A1119,HR_Metrics_Raw!$1:$1048576,10,FALSE)</f>
        <v>Yes</v>
      </c>
      <c r="U1119" t="str">
        <f>VLOOKUP(A1119,HR_Metrics_Raw!$1:$1048576,11,FALSE)</f>
        <v>Yes</v>
      </c>
    </row>
    <row r="1120" spans="1:21" x14ac:dyDescent="0.35">
      <c r="A1120" s="1" t="s">
        <v>2599</v>
      </c>
      <c r="B1120" s="1" t="str">
        <f>VLOOKUP(Final_HR_Data!A1120,Employee_Master_Raw!$1:$1048576,2,FALSE)</f>
        <v>Kiran Patel</v>
      </c>
      <c r="C1120" s="1" t="str">
        <f>VLOOKUP(A1120,Employee_Master_Raw!$1:$1048576,3,FALSE)</f>
        <v>Female</v>
      </c>
      <c r="D1120" s="2">
        <f>VLOOKUP(A1120,Employee_Master_Raw!$1:$1048576,4,FALSE)</f>
        <v>51</v>
      </c>
      <c r="E1120" s="1" t="str">
        <f>VLOOKUP(A1120,Employee_Master_Raw!$1:$1048576,5,FALSE)</f>
        <v>Customer Support</v>
      </c>
      <c r="F1120" s="1" t="str">
        <f>VLOOKUP(A1120,Employee_Master_Raw!$1:$1048576,6,FALSE)</f>
        <v>Analyst</v>
      </c>
      <c r="G1120" s="1" t="str">
        <f>VLOOKUP(A1120,Employee_Master_Raw!$1:$1048576,7,FALSE)</f>
        <v>Bangalore</v>
      </c>
      <c r="H1120" s="6">
        <f>IF(VLOOKUP(A1120,Employee_Master_Raw!$1:$1048576,8,FALSE)=0,"",VLOOKUP(A1120,Employee_Master_Raw!$1:$1048576,8,FALSE))</f>
        <v>45620</v>
      </c>
      <c r="I1120" t="str">
        <f>VLOOKUP(A1120,Employee_Master_Raw!$1:$1048576,9,FALSE)</f>
        <v>Bachelor's</v>
      </c>
      <c r="J1120" s="3">
        <f>VLOOKUP(A1120,Employee_Master_Raw!$1:$1048576,10,FALSE)</f>
        <v>18</v>
      </c>
      <c r="K1120" t="str">
        <f>VLOOKUP(A1120,Employee_Master_Raw!$1:$1048576,11,FALSE)</f>
        <v>Sneha Thomas</v>
      </c>
      <c r="L1120" s="10">
        <f>VLOOKUP(A1120,HR_Metrics_Raw!$1:$1048576,2,FALSE)</f>
        <v>151276</v>
      </c>
      <c r="M1120" s="3">
        <f>VLOOKUP(A1120,HR_Metrics_Raw!$1:$1048576,3,FALSE)</f>
        <v>2</v>
      </c>
      <c r="N1120" s="3">
        <f>VLOOKUP(A1120,HR_Metrics_Raw!$1:$1048576,4,FALSE)</f>
        <v>5</v>
      </c>
      <c r="O1120" s="12">
        <f>VLOOKUP(A1120,HR_Metrics_Raw!$1:$1048576,5,FALSE)</f>
        <v>0.88300000000000001</v>
      </c>
      <c r="P1120" s="3">
        <f>VLOOKUP(A1120,HR_Metrics_Raw!$1:$1048576,6,FALSE)</f>
        <v>13</v>
      </c>
      <c r="Q1120" t="str">
        <f>VLOOKUP(A1120,HR_Metrics_Raw!$1:$1048576,7,FALSE)</f>
        <v>Maternity/Paternity</v>
      </c>
      <c r="R1120" t="str">
        <f>VLOOKUP(A1120,HR_Metrics_Raw!$1:$1048576,8,FALSE)</f>
        <v>Yes</v>
      </c>
      <c r="S1120" s="3">
        <f>VLOOKUP(A1120,HR_Metrics_Raw!$1:$1048576,9,FALSE)</f>
        <v>45</v>
      </c>
      <c r="T1120" t="str">
        <f>VLOOKUP(A1120,HR_Metrics_Raw!$1:$1048576,10,FALSE)</f>
        <v>No</v>
      </c>
      <c r="U1120" t="str">
        <f>VLOOKUP(A1120,HR_Metrics_Raw!$1:$1048576,11,FALSE)</f>
        <v>No</v>
      </c>
    </row>
    <row r="1121" spans="1:21" x14ac:dyDescent="0.35">
      <c r="A1121" s="1" t="s">
        <v>2048</v>
      </c>
      <c r="B1121" s="1" t="str">
        <f>VLOOKUP(Final_HR_Data!A1121,Employee_Master_Raw!$1:$1048576,2,FALSE)</f>
        <v>Arjun Nair</v>
      </c>
      <c r="C1121" s="1" t="str">
        <f>VLOOKUP(A1121,Employee_Master_Raw!$1:$1048576,3,FALSE)</f>
        <v>Female</v>
      </c>
      <c r="D1121" s="2">
        <f>VLOOKUP(A1121,Employee_Master_Raw!$1:$1048576,4,FALSE)</f>
        <v>34</v>
      </c>
      <c r="E1121" s="1" t="str">
        <f>VLOOKUP(A1121,Employee_Master_Raw!$1:$1048576,5,FALSE)</f>
        <v>Unknown</v>
      </c>
      <c r="F1121" s="1" t="str">
        <f>VLOOKUP(A1121,Employee_Master_Raw!$1:$1048576,6,FALSE)</f>
        <v>Executive</v>
      </c>
      <c r="G1121" s="1" t="str">
        <f>VLOOKUP(A1121,Employee_Master_Raw!$1:$1048576,7,FALSE)</f>
        <v>Kochi</v>
      </c>
      <c r="H1121" s="6">
        <f>IF(VLOOKUP(A1121,Employee_Master_Raw!$1:$1048576,8,FALSE)=0,"",VLOOKUP(A1121,Employee_Master_Raw!$1:$1048576,8,FALSE))</f>
        <v>42772</v>
      </c>
      <c r="I1121" t="str">
        <f>VLOOKUP(A1121,Employee_Master_Raw!$1:$1048576,9,FALSE)</f>
        <v>MCA</v>
      </c>
      <c r="J1121" s="3">
        <f>VLOOKUP(A1121,Employee_Master_Raw!$1:$1048576,10,FALSE)</f>
        <v>18</v>
      </c>
      <c r="K1121" t="str">
        <f>VLOOKUP(A1121,Employee_Master_Raw!$1:$1048576,11,FALSE)</f>
        <v>Rahul Nair</v>
      </c>
      <c r="L1121" s="10">
        <f>VLOOKUP(A1121,HR_Metrics_Raw!$1:$1048576,2,FALSE)</f>
        <v>141860</v>
      </c>
      <c r="M1121" s="3">
        <f>VLOOKUP(A1121,HR_Metrics_Raw!$1:$1048576,3,FALSE)</f>
        <v>4</v>
      </c>
      <c r="N1121" s="3">
        <f>VLOOKUP(A1121,HR_Metrics_Raw!$1:$1048576,4,FALSE)</f>
        <v>5</v>
      </c>
      <c r="O1121" s="12">
        <f>VLOOKUP(A1121,HR_Metrics_Raw!$1:$1048576,5,FALSE)</f>
        <v>0.94700000000000006</v>
      </c>
      <c r="P1121" s="3">
        <f>VLOOKUP(A1121,HR_Metrics_Raw!$1:$1048576,6,FALSE)</f>
        <v>30</v>
      </c>
      <c r="Q1121" t="str">
        <f>VLOOKUP(A1121,HR_Metrics_Raw!$1:$1048576,7,FALSE)</f>
        <v>Earned</v>
      </c>
      <c r="R1121" t="str">
        <f>VLOOKUP(A1121,HR_Metrics_Raw!$1:$1048576,8,FALSE)</f>
        <v>Yes</v>
      </c>
      <c r="S1121" s="3">
        <f>VLOOKUP(A1121,HR_Metrics_Raw!$1:$1048576,9,FALSE)</f>
        <v>79</v>
      </c>
      <c r="T1121" t="str">
        <f>VLOOKUP(A1121,HR_Metrics_Raw!$1:$1048576,10,FALSE)</f>
        <v>No</v>
      </c>
      <c r="U1121" t="str">
        <f>VLOOKUP(A1121,HR_Metrics_Raw!$1:$1048576,11,FALSE)</f>
        <v>No</v>
      </c>
    </row>
    <row r="1122" spans="1:21" x14ac:dyDescent="0.35">
      <c r="A1122" s="1" t="s">
        <v>1335</v>
      </c>
      <c r="B1122" s="1" t="str">
        <f>VLOOKUP(Final_HR_Data!A1122,Employee_Master_Raw!$1:$1048576,2,FALSE)</f>
        <v>Neha Thomas</v>
      </c>
      <c r="C1122" s="1" t="str">
        <f>VLOOKUP(A1122,Employee_Master_Raw!$1:$1048576,3,FALSE)</f>
        <v>Female</v>
      </c>
      <c r="D1122" s="2">
        <f>VLOOKUP(A1122,Employee_Master_Raw!$1:$1048576,4,FALSE)</f>
        <v>29</v>
      </c>
      <c r="E1122" s="1" t="str">
        <f>VLOOKUP(A1122,Employee_Master_Raw!$1:$1048576,5,FALSE)</f>
        <v>Customer Support</v>
      </c>
      <c r="F1122" s="1" t="str">
        <f>VLOOKUP(A1122,Employee_Master_Raw!$1:$1048576,6,FALSE)</f>
        <v>Analyst</v>
      </c>
      <c r="G1122" s="1" t="str">
        <f>VLOOKUP(A1122,Employee_Master_Raw!$1:$1048576,7,FALSE)</f>
        <v>Mumbai</v>
      </c>
      <c r="H1122" s="6">
        <f>IF(VLOOKUP(A1122,Employee_Master_Raw!$1:$1048576,8,FALSE)=0,"",VLOOKUP(A1122,Employee_Master_Raw!$1:$1048576,8,FALSE))</f>
        <v>45863</v>
      </c>
      <c r="I1122" t="str">
        <f>VLOOKUP(A1122,Employee_Master_Raw!$1:$1048576,9,FALSE)</f>
        <v>Master's</v>
      </c>
      <c r="J1122" s="3">
        <f>VLOOKUP(A1122,Employee_Master_Raw!$1:$1048576,10,FALSE)</f>
        <v>18</v>
      </c>
      <c r="K1122" t="str">
        <f>VLOOKUP(A1122,Employee_Master_Raw!$1:$1048576,11,FALSE)</f>
        <v>Sneha Thomas</v>
      </c>
      <c r="L1122" s="10">
        <f>VLOOKUP(A1122,HR_Metrics_Raw!$1:$1048576,2,FALSE)</f>
        <v>79561</v>
      </c>
      <c r="M1122" s="3">
        <f>VLOOKUP(A1122,HR_Metrics_Raw!$1:$1048576,3,FALSE)</f>
        <v>3</v>
      </c>
      <c r="N1122" s="3">
        <f>VLOOKUP(A1122,HR_Metrics_Raw!$1:$1048576,4,FALSE)</f>
        <v>6</v>
      </c>
      <c r="O1122" s="12">
        <f>VLOOKUP(A1122,HR_Metrics_Raw!$1:$1048576,5,FALSE)</f>
        <v>0.95499999999999996</v>
      </c>
      <c r="P1122" s="3">
        <f>VLOOKUP(A1122,HR_Metrics_Raw!$1:$1048576,6,FALSE)</f>
        <v>23</v>
      </c>
      <c r="Q1122" t="str">
        <f>VLOOKUP(A1122,HR_Metrics_Raw!$1:$1048576,7,FALSE)</f>
        <v>Unpaid</v>
      </c>
      <c r="R1122" t="str">
        <f>VLOOKUP(A1122,HR_Metrics_Raw!$1:$1048576,8,FALSE)</f>
        <v>No</v>
      </c>
      <c r="S1122" s="3">
        <f>VLOOKUP(A1122,HR_Metrics_Raw!$1:$1048576,9,FALSE)</f>
        <v>1</v>
      </c>
      <c r="T1122" t="str">
        <f>VLOOKUP(A1122,HR_Metrics_Raw!$1:$1048576,10,FALSE)</f>
        <v>No</v>
      </c>
      <c r="U1122" t="str">
        <f>VLOOKUP(A1122,HR_Metrics_Raw!$1:$1048576,11,FALSE)</f>
        <v>No</v>
      </c>
    </row>
    <row r="1123" spans="1:21" x14ac:dyDescent="0.35">
      <c r="A1123" s="1" t="s">
        <v>2476</v>
      </c>
      <c r="B1123" s="1" t="str">
        <f>VLOOKUP(Final_HR_Data!A1123,Employee_Master_Raw!$1:$1048576,2,FALSE)</f>
        <v>Amit Das</v>
      </c>
      <c r="C1123" s="1" t="str">
        <f>VLOOKUP(A1123,Employee_Master_Raw!$1:$1048576,3,FALSE)</f>
        <v>Female</v>
      </c>
      <c r="D1123" s="2">
        <f>VLOOKUP(A1123,Employee_Master_Raw!$1:$1048576,4,FALSE)</f>
        <v>36</v>
      </c>
      <c r="E1123" s="1" t="str">
        <f>VLOOKUP(A1123,Employee_Master_Raw!$1:$1048576,5,FALSE)</f>
        <v>Operations</v>
      </c>
      <c r="F1123" s="1" t="str">
        <f>VLOOKUP(A1123,Employee_Master_Raw!$1:$1048576,6,FALSE)</f>
        <v>Developer</v>
      </c>
      <c r="G1123" s="1" t="str">
        <f>VLOOKUP(A1123,Employee_Master_Raw!$1:$1048576,7,FALSE)</f>
        <v>Mumbai</v>
      </c>
      <c r="H1123" s="6">
        <f>IF(VLOOKUP(A1123,Employee_Master_Raw!$1:$1048576,8,FALSE)=0,"",VLOOKUP(A1123,Employee_Master_Raw!$1:$1048576,8,FALSE))</f>
        <v>44322</v>
      </c>
      <c r="I1123" t="str">
        <f>VLOOKUP(A1123,Employee_Master_Raw!$1:$1048576,9,FALSE)</f>
        <v>MBA</v>
      </c>
      <c r="J1123" s="3">
        <f>VLOOKUP(A1123,Employee_Master_Raw!$1:$1048576,10,FALSE)</f>
        <v>8</v>
      </c>
      <c r="K1123" t="str">
        <f>VLOOKUP(A1123,Employee_Master_Raw!$1:$1048576,11,FALSE)</f>
        <v>Anil Menon</v>
      </c>
      <c r="L1123" s="10">
        <f>VLOOKUP(A1123,HR_Metrics_Raw!$1:$1048576,2,FALSE)</f>
        <v>47324</v>
      </c>
      <c r="M1123" s="3">
        <f>VLOOKUP(A1123,HR_Metrics_Raw!$1:$1048576,3,FALSE)</f>
        <v>4</v>
      </c>
      <c r="N1123" s="3">
        <f>VLOOKUP(A1123,HR_Metrics_Raw!$1:$1048576,4,FALSE)</f>
        <v>4</v>
      </c>
      <c r="O1123" s="12">
        <f>VLOOKUP(A1123,HR_Metrics_Raw!$1:$1048576,5,FALSE)</f>
        <v>0.91099999999999992</v>
      </c>
      <c r="P1123" s="3">
        <f>VLOOKUP(A1123,HR_Metrics_Raw!$1:$1048576,6,FALSE)</f>
        <v>9</v>
      </c>
      <c r="Q1123" t="str">
        <f>VLOOKUP(A1123,HR_Metrics_Raw!$1:$1048576,7,FALSE)</f>
        <v>Maternity/Paternity</v>
      </c>
      <c r="R1123" t="str">
        <f>VLOOKUP(A1123,HR_Metrics_Raw!$1:$1048576,8,FALSE)</f>
        <v>Yes</v>
      </c>
      <c r="S1123" s="3">
        <f>VLOOKUP(A1123,HR_Metrics_Raw!$1:$1048576,9,FALSE)</f>
        <v>80</v>
      </c>
      <c r="T1123" t="str">
        <f>VLOOKUP(A1123,HR_Metrics_Raw!$1:$1048576,10,FALSE)</f>
        <v>No</v>
      </c>
      <c r="U1123" t="str">
        <f>VLOOKUP(A1123,HR_Metrics_Raw!$1:$1048576,11,FALSE)</f>
        <v>No</v>
      </c>
    </row>
    <row r="1124" spans="1:21" x14ac:dyDescent="0.35">
      <c r="A1124" s="1" t="s">
        <v>1292</v>
      </c>
      <c r="B1124" s="1" t="str">
        <f>VLOOKUP(Final_HR_Data!A1124,Employee_Master_Raw!$1:$1048576,2,FALSE)</f>
        <v>Amit Das</v>
      </c>
      <c r="C1124" s="1" t="str">
        <f>VLOOKUP(A1124,Employee_Master_Raw!$1:$1048576,3,FALSE)</f>
        <v>Male</v>
      </c>
      <c r="D1124" s="2">
        <f>VLOOKUP(A1124,Employee_Master_Raw!$1:$1048576,4,FALSE)</f>
        <v>46</v>
      </c>
      <c r="E1124" s="1" t="str">
        <f>VLOOKUP(A1124,Employee_Master_Raw!$1:$1048576,5,FALSE)</f>
        <v>Operations</v>
      </c>
      <c r="F1124" s="1" t="str">
        <f>VLOOKUP(A1124,Employee_Master_Raw!$1:$1048576,6,FALSE)</f>
        <v>Executive</v>
      </c>
      <c r="G1124" s="1" t="str">
        <f>VLOOKUP(A1124,Employee_Master_Raw!$1:$1048576,7,FALSE)</f>
        <v>Delhi</v>
      </c>
      <c r="H1124" s="6">
        <f>IF(VLOOKUP(A1124,Employee_Master_Raw!$1:$1048576,8,FALSE)=0,"",VLOOKUP(A1124,Employee_Master_Raw!$1:$1048576,8,FALSE))</f>
        <v>42494</v>
      </c>
      <c r="I1124" t="str">
        <f>VLOOKUP(A1124,Employee_Master_Raw!$1:$1048576,9,FALSE)</f>
        <v>MCA</v>
      </c>
      <c r="J1124" s="3">
        <f>VLOOKUP(A1124,Employee_Master_Raw!$1:$1048576,10,FALSE)</f>
        <v>4</v>
      </c>
      <c r="K1124" t="str">
        <f>VLOOKUP(A1124,Employee_Master_Raw!$1:$1048576,11,FALSE)</f>
        <v>Anil Menon</v>
      </c>
      <c r="L1124" s="10">
        <f>VLOOKUP(A1124,HR_Metrics_Raw!$1:$1048576,2,FALSE)</f>
        <v>133240</v>
      </c>
      <c r="M1124" s="3">
        <f>VLOOKUP(A1124,HR_Metrics_Raw!$1:$1048576,3,FALSE)</f>
        <v>5</v>
      </c>
      <c r="N1124" s="3">
        <f>VLOOKUP(A1124,HR_Metrics_Raw!$1:$1048576,4,FALSE)</f>
        <v>1</v>
      </c>
      <c r="O1124" s="12">
        <f>VLOOKUP(A1124,HR_Metrics_Raw!$1:$1048576,5,FALSE)</f>
        <v>1</v>
      </c>
      <c r="P1124" s="3">
        <f>VLOOKUP(A1124,HR_Metrics_Raw!$1:$1048576,6,FALSE)</f>
        <v>16</v>
      </c>
      <c r="Q1124" t="str">
        <f>VLOOKUP(A1124,HR_Metrics_Raw!$1:$1048576,7,FALSE)</f>
        <v>Sick</v>
      </c>
      <c r="R1124" t="str">
        <f>VLOOKUP(A1124,HR_Metrics_Raw!$1:$1048576,8,FALSE)</f>
        <v>No</v>
      </c>
      <c r="S1124" s="3">
        <f>VLOOKUP(A1124,HR_Metrics_Raw!$1:$1048576,9,FALSE)</f>
        <v>78</v>
      </c>
      <c r="T1124" t="str">
        <f>VLOOKUP(A1124,HR_Metrics_Raw!$1:$1048576,10,FALSE)</f>
        <v>No</v>
      </c>
      <c r="U1124" t="str">
        <f>VLOOKUP(A1124,HR_Metrics_Raw!$1:$1048576,11,FALSE)</f>
        <v>No</v>
      </c>
    </row>
    <row r="1125" spans="1:21" x14ac:dyDescent="0.35">
      <c r="A1125" s="1" t="s">
        <v>1514</v>
      </c>
      <c r="B1125" s="1" t="str">
        <f>VLOOKUP(Final_HR_Data!A1125,Employee_Master_Raw!$1:$1048576,2,FALSE)</f>
        <v>Sneha Iyer</v>
      </c>
      <c r="C1125" s="1" t="str">
        <f>VLOOKUP(A1125,Employee_Master_Raw!$1:$1048576,3,FALSE)</f>
        <v>Male</v>
      </c>
      <c r="D1125" s="2">
        <f>VLOOKUP(A1125,Employee_Master_Raw!$1:$1048576,4,FALSE)</f>
        <v>26</v>
      </c>
      <c r="E1125" s="1" t="str">
        <f>VLOOKUP(A1125,Employee_Master_Raw!$1:$1048576,5,FALSE)</f>
        <v>IT</v>
      </c>
      <c r="F1125" s="1" t="str">
        <f>VLOOKUP(A1125,Employee_Master_Raw!$1:$1048576,6,FALSE)</f>
        <v>Manager</v>
      </c>
      <c r="G1125" s="1" t="str">
        <f>VLOOKUP(A1125,Employee_Master_Raw!$1:$1048576,7,FALSE)</f>
        <v>Hyderabad</v>
      </c>
      <c r="H1125" s="6">
        <f>IF(VLOOKUP(A1125,Employee_Master_Raw!$1:$1048576,8,FALSE)=0,"",VLOOKUP(A1125,Employee_Master_Raw!$1:$1048576,8,FALSE))</f>
        <v>44760</v>
      </c>
      <c r="I1125" t="str">
        <f>VLOOKUP(A1125,Employee_Master_Raw!$1:$1048576,9,FALSE)</f>
        <v>Bachelor's</v>
      </c>
      <c r="J1125" s="3">
        <f>VLOOKUP(A1125,Employee_Master_Raw!$1:$1048576,10,FALSE)</f>
        <v>19</v>
      </c>
      <c r="K1125" t="str">
        <f>VLOOKUP(A1125,Employee_Master_Raw!$1:$1048576,11,FALSE)</f>
        <v>Rahul Nair</v>
      </c>
      <c r="L1125" s="10">
        <f>VLOOKUP(A1125,HR_Metrics_Raw!$1:$1048576,2,FALSE)</f>
        <v>172523</v>
      </c>
      <c r="M1125" s="3">
        <f>VLOOKUP(A1125,HR_Metrics_Raw!$1:$1048576,3,FALSE)</f>
        <v>2</v>
      </c>
      <c r="N1125" s="3">
        <f>VLOOKUP(A1125,HR_Metrics_Raw!$1:$1048576,4,FALSE)</f>
        <v>7</v>
      </c>
      <c r="O1125" s="12">
        <f>VLOOKUP(A1125,HR_Metrics_Raw!$1:$1048576,5,FALSE)</f>
        <v>0.91299999999999992</v>
      </c>
      <c r="P1125" s="3">
        <f>VLOOKUP(A1125,HR_Metrics_Raw!$1:$1048576,6,FALSE)</f>
        <v>10</v>
      </c>
      <c r="Q1125" t="str">
        <f>VLOOKUP(A1125,HR_Metrics_Raw!$1:$1048576,7,FALSE)</f>
        <v>Casual</v>
      </c>
      <c r="R1125" t="str">
        <f>VLOOKUP(A1125,HR_Metrics_Raw!$1:$1048576,8,FALSE)</f>
        <v>No</v>
      </c>
      <c r="S1125" s="3">
        <f>VLOOKUP(A1125,HR_Metrics_Raw!$1:$1048576,9,FALSE)</f>
        <v>22</v>
      </c>
      <c r="T1125" t="str">
        <f>VLOOKUP(A1125,HR_Metrics_Raw!$1:$1048576,10,FALSE)</f>
        <v>Yes</v>
      </c>
      <c r="U1125" t="str">
        <f>VLOOKUP(A1125,HR_Metrics_Raw!$1:$1048576,11,FALSE)</f>
        <v>No</v>
      </c>
    </row>
    <row r="1126" spans="1:21" x14ac:dyDescent="0.35">
      <c r="A1126" s="1" t="s">
        <v>602</v>
      </c>
      <c r="B1126" s="1" t="str">
        <f>VLOOKUP(Final_HR_Data!A1126,Employee_Master_Raw!$1:$1048576,2,FALSE)</f>
        <v>Amit Das</v>
      </c>
      <c r="C1126" s="1" t="str">
        <f>VLOOKUP(A1126,Employee_Master_Raw!$1:$1048576,3,FALSE)</f>
        <v>Male</v>
      </c>
      <c r="D1126" s="2">
        <f>VLOOKUP(A1126,Employee_Master_Raw!$1:$1048576,4,FALSE)</f>
        <v>44</v>
      </c>
      <c r="E1126" s="1" t="str">
        <f>VLOOKUP(A1126,Employee_Master_Raw!$1:$1048576,5,FALSE)</f>
        <v>Marketing</v>
      </c>
      <c r="F1126" s="1" t="str">
        <f>VLOOKUP(A1126,Employee_Master_Raw!$1:$1048576,6,FALSE)</f>
        <v>Specialist</v>
      </c>
      <c r="G1126" s="1" t="str">
        <f>VLOOKUP(A1126,Employee_Master_Raw!$1:$1048576,7,FALSE)</f>
        <v>Chennai</v>
      </c>
      <c r="H1126" s="6">
        <f>IF(VLOOKUP(A1126,Employee_Master_Raw!$1:$1048576,8,FALSE)=0,"",VLOOKUP(A1126,Employee_Master_Raw!$1:$1048576,8,FALSE))</f>
        <v>43816</v>
      </c>
      <c r="I1126" t="str">
        <f>VLOOKUP(A1126,Employee_Master_Raw!$1:$1048576,9,FALSE)</f>
        <v>Bachelor's</v>
      </c>
      <c r="J1126" s="3">
        <f>VLOOKUP(A1126,Employee_Master_Raw!$1:$1048576,10,FALSE)</f>
        <v>7</v>
      </c>
      <c r="K1126" t="str">
        <f>VLOOKUP(A1126,Employee_Master_Raw!$1:$1048576,11,FALSE)</f>
        <v>Priya Sharma</v>
      </c>
      <c r="L1126" s="10">
        <f>VLOOKUP(A1126,HR_Metrics_Raw!$1:$1048576,2,FALSE)</f>
        <v>138115</v>
      </c>
      <c r="M1126" s="3">
        <f>VLOOKUP(A1126,HR_Metrics_Raw!$1:$1048576,3,FALSE)</f>
        <v>2</v>
      </c>
      <c r="N1126" s="3">
        <f>VLOOKUP(A1126,HR_Metrics_Raw!$1:$1048576,4,FALSE)</f>
        <v>7</v>
      </c>
      <c r="O1126" s="12">
        <f>VLOOKUP(A1126,HR_Metrics_Raw!$1:$1048576,5,FALSE)</f>
        <v>0.95299999999999996</v>
      </c>
      <c r="P1126" s="3">
        <f>VLOOKUP(A1126,HR_Metrics_Raw!$1:$1048576,6,FALSE)</f>
        <v>22</v>
      </c>
      <c r="Q1126" t="str">
        <f>VLOOKUP(A1126,HR_Metrics_Raw!$1:$1048576,7,FALSE)</f>
        <v>Maternity/Paternity</v>
      </c>
      <c r="R1126" t="str">
        <f>VLOOKUP(A1126,HR_Metrics_Raw!$1:$1048576,8,FALSE)</f>
        <v>No</v>
      </c>
      <c r="S1126" s="3">
        <f>VLOOKUP(A1126,HR_Metrics_Raw!$1:$1048576,9,FALSE)</f>
        <v>48</v>
      </c>
      <c r="T1126" t="str">
        <f>VLOOKUP(A1126,HR_Metrics_Raw!$1:$1048576,10,FALSE)</f>
        <v>No</v>
      </c>
      <c r="U1126" t="str">
        <f>VLOOKUP(A1126,HR_Metrics_Raw!$1:$1048576,11,FALSE)</f>
        <v>No</v>
      </c>
    </row>
    <row r="1127" spans="1:21" x14ac:dyDescent="0.35">
      <c r="A1127" s="1" t="s">
        <v>1077</v>
      </c>
      <c r="B1127" s="1" t="str">
        <f>VLOOKUP(Final_HR_Data!A1127,Employee_Master_Raw!$1:$1048576,2,FALSE)</f>
        <v>Kiran Patel</v>
      </c>
      <c r="C1127" s="1" t="str">
        <f>VLOOKUP(A1127,Employee_Master_Raw!$1:$1048576,3,FALSE)</f>
        <v>Female</v>
      </c>
      <c r="D1127" s="2">
        <f>VLOOKUP(A1127,Employee_Master_Raw!$1:$1048576,4,FALSE)</f>
        <v>48</v>
      </c>
      <c r="E1127" s="1" t="str">
        <f>VLOOKUP(A1127,Employee_Master_Raw!$1:$1048576,5,FALSE)</f>
        <v>Customer Support</v>
      </c>
      <c r="F1127" s="1" t="str">
        <f>VLOOKUP(A1127,Employee_Master_Raw!$1:$1048576,6,FALSE)</f>
        <v>Developer</v>
      </c>
      <c r="G1127" s="1" t="str">
        <f>VLOOKUP(A1127,Employee_Master_Raw!$1:$1048576,7,FALSE)</f>
        <v>Pune</v>
      </c>
      <c r="H1127" s="6">
        <f>IF(VLOOKUP(A1127,Employee_Master_Raw!$1:$1048576,8,FALSE)=0,"",VLOOKUP(A1127,Employee_Master_Raw!$1:$1048576,8,FALSE))</f>
        <v>42498</v>
      </c>
      <c r="I1127" t="str">
        <f>VLOOKUP(A1127,Employee_Master_Raw!$1:$1048576,9,FALSE)</f>
        <v>MBA</v>
      </c>
      <c r="J1127" s="3">
        <f>VLOOKUP(A1127,Employee_Master_Raw!$1:$1048576,10,FALSE)</f>
        <v>4</v>
      </c>
      <c r="K1127" t="str">
        <f>VLOOKUP(A1127,Employee_Master_Raw!$1:$1048576,11,FALSE)</f>
        <v>Rahul Nair</v>
      </c>
      <c r="L1127" s="10">
        <f>VLOOKUP(A1127,HR_Metrics_Raw!$1:$1048576,2,FALSE)</f>
        <v>63737</v>
      </c>
      <c r="M1127" s="3">
        <f>VLOOKUP(A1127,HR_Metrics_Raw!$1:$1048576,3,FALSE)</f>
        <v>5</v>
      </c>
      <c r="N1127" s="3">
        <f>VLOOKUP(A1127,HR_Metrics_Raw!$1:$1048576,4,FALSE)</f>
        <v>3</v>
      </c>
      <c r="O1127" s="12">
        <f>VLOOKUP(A1127,HR_Metrics_Raw!$1:$1048576,5,FALSE)</f>
        <v>0.85199999999999998</v>
      </c>
      <c r="P1127" s="3">
        <f>VLOOKUP(A1127,HR_Metrics_Raw!$1:$1048576,6,FALSE)</f>
        <v>26</v>
      </c>
      <c r="Q1127" t="str">
        <f>VLOOKUP(A1127,HR_Metrics_Raw!$1:$1048576,7,FALSE)</f>
        <v>Sick</v>
      </c>
      <c r="R1127" t="str">
        <f>VLOOKUP(A1127,HR_Metrics_Raw!$1:$1048576,8,FALSE)</f>
        <v>No</v>
      </c>
      <c r="S1127" s="3">
        <f>VLOOKUP(A1127,HR_Metrics_Raw!$1:$1048576,9,FALSE)</f>
        <v>4</v>
      </c>
      <c r="T1127" t="str">
        <f>VLOOKUP(A1127,HR_Metrics_Raw!$1:$1048576,10,FALSE)</f>
        <v>No</v>
      </c>
      <c r="U1127" t="str">
        <f>VLOOKUP(A1127,HR_Metrics_Raw!$1:$1048576,11,FALSE)</f>
        <v>No</v>
      </c>
    </row>
    <row r="1128" spans="1:21" x14ac:dyDescent="0.35">
      <c r="A1128" s="1" t="s">
        <v>726</v>
      </c>
      <c r="B1128" s="1" t="str">
        <f>VLOOKUP(Final_HR_Data!A1128,Employee_Master_Raw!$1:$1048576,2,FALSE)</f>
        <v>Arjun Nair</v>
      </c>
      <c r="C1128" s="1" t="str">
        <f>VLOOKUP(A1128,Employee_Master_Raw!$1:$1048576,3,FALSE)</f>
        <v>Female</v>
      </c>
      <c r="D1128" s="2">
        <f>VLOOKUP(A1128,Employee_Master_Raw!$1:$1048576,4,FALSE)</f>
        <v>60</v>
      </c>
      <c r="E1128" s="1" t="str">
        <f>VLOOKUP(A1128,Employee_Master_Raw!$1:$1048576,5,FALSE)</f>
        <v>FINANCE</v>
      </c>
      <c r="F1128" s="1" t="str">
        <f>VLOOKUP(A1128,Employee_Master_Raw!$1:$1048576,6,FALSE)</f>
        <v>Developer</v>
      </c>
      <c r="G1128" s="1" t="str">
        <f>VLOOKUP(A1128,Employee_Master_Raw!$1:$1048576,7,FALSE)</f>
        <v>Bangalore</v>
      </c>
      <c r="H1128" s="6">
        <f>IF(VLOOKUP(A1128,Employee_Master_Raw!$1:$1048576,8,FALSE)=0,"",VLOOKUP(A1128,Employee_Master_Raw!$1:$1048576,8,FALSE))</f>
        <v>43546</v>
      </c>
      <c r="I1128" t="str">
        <f>VLOOKUP(A1128,Employee_Master_Raw!$1:$1048576,9,FALSE)</f>
        <v>MBA</v>
      </c>
      <c r="J1128" s="3">
        <f>VLOOKUP(A1128,Employee_Master_Raw!$1:$1048576,10,FALSE)</f>
        <v>6</v>
      </c>
      <c r="K1128" t="str">
        <f>VLOOKUP(A1128,Employee_Master_Raw!$1:$1048576,11,FALSE)</f>
        <v>Anil Menon</v>
      </c>
      <c r="L1128" s="10">
        <f>VLOOKUP(A1128,HR_Metrics_Raw!$1:$1048576,2,FALSE)</f>
        <v>56638</v>
      </c>
      <c r="M1128" s="3">
        <f>VLOOKUP(A1128,HR_Metrics_Raw!$1:$1048576,3,FALSE)</f>
        <v>1</v>
      </c>
      <c r="N1128" s="3">
        <f>VLOOKUP(A1128,HR_Metrics_Raw!$1:$1048576,4,FALSE)</f>
        <v>4</v>
      </c>
      <c r="O1128" s="12">
        <f>VLOOKUP(A1128,HR_Metrics_Raw!$1:$1048576,5,FALSE)</f>
        <v>0.90799999999999992</v>
      </c>
      <c r="P1128" s="3">
        <f>VLOOKUP(A1128,HR_Metrics_Raw!$1:$1048576,6,FALSE)</f>
        <v>9</v>
      </c>
      <c r="Q1128" t="str">
        <f>VLOOKUP(A1128,HR_Metrics_Raw!$1:$1048576,7,FALSE)</f>
        <v>Maternity/Paternity</v>
      </c>
      <c r="R1128" t="str">
        <f>VLOOKUP(A1128,HR_Metrics_Raw!$1:$1048576,8,FALSE)</f>
        <v>No</v>
      </c>
      <c r="S1128" s="3">
        <f>VLOOKUP(A1128,HR_Metrics_Raw!$1:$1048576,9,FALSE)</f>
        <v>77</v>
      </c>
      <c r="T1128" t="str">
        <f>VLOOKUP(A1128,HR_Metrics_Raw!$1:$1048576,10,FALSE)</f>
        <v>No</v>
      </c>
      <c r="U1128" t="str">
        <f>VLOOKUP(A1128,HR_Metrics_Raw!$1:$1048576,11,FALSE)</f>
        <v>No</v>
      </c>
    </row>
    <row r="1129" spans="1:21" x14ac:dyDescent="0.35">
      <c r="A1129" s="1" t="s">
        <v>217</v>
      </c>
      <c r="B1129" s="1" t="str">
        <f>VLOOKUP(Final_HR_Data!A1129,Employee_Master_Raw!$1:$1048576,2,FALSE)</f>
        <v>Neha Thomas</v>
      </c>
      <c r="C1129" s="1" t="str">
        <f>VLOOKUP(A1129,Employee_Master_Raw!$1:$1048576,3,FALSE)</f>
        <v>Male</v>
      </c>
      <c r="D1129" s="2">
        <f>VLOOKUP(A1129,Employee_Master_Raw!$1:$1048576,4,FALSE)</f>
        <v>56</v>
      </c>
      <c r="E1129" s="1" t="str">
        <f>VLOOKUP(A1129,Employee_Master_Raw!$1:$1048576,5,FALSE)</f>
        <v>Customer Support</v>
      </c>
      <c r="F1129" s="1" t="str">
        <f>VLOOKUP(A1129,Employee_Master_Raw!$1:$1048576,6,FALSE)</f>
        <v>Analyst</v>
      </c>
      <c r="G1129" s="1" t="str">
        <f>VLOOKUP(A1129,Employee_Master_Raw!$1:$1048576,7,FALSE)</f>
        <v>Chennai</v>
      </c>
      <c r="H1129" s="6">
        <f>IF(VLOOKUP(A1129,Employee_Master_Raw!$1:$1048576,8,FALSE)=0,"",VLOOKUP(A1129,Employee_Master_Raw!$1:$1048576,8,FALSE))</f>
        <v>44836</v>
      </c>
      <c r="I1129" t="str">
        <f>VLOOKUP(A1129,Employee_Master_Raw!$1:$1048576,9,FALSE)</f>
        <v>MCA</v>
      </c>
      <c r="J1129" s="3">
        <f>VLOOKUP(A1129,Employee_Master_Raw!$1:$1048576,10,FALSE)</f>
        <v>9</v>
      </c>
      <c r="K1129" t="str">
        <f>VLOOKUP(A1129,Employee_Master_Raw!$1:$1048576,11,FALSE)</f>
        <v>Anil Menon</v>
      </c>
      <c r="L1129" s="10">
        <f>VLOOKUP(A1129,HR_Metrics_Raw!$1:$1048576,2,FALSE)</f>
        <v>138532</v>
      </c>
      <c r="M1129" s="3">
        <f>VLOOKUP(A1129,HR_Metrics_Raw!$1:$1048576,3,FALSE)</f>
        <v>4</v>
      </c>
      <c r="N1129" s="3">
        <f>VLOOKUP(A1129,HR_Metrics_Raw!$1:$1048576,4,FALSE)</f>
        <v>3</v>
      </c>
      <c r="O1129" s="12">
        <f>VLOOKUP(A1129,HR_Metrics_Raw!$1:$1048576,5,FALSE)</f>
        <v>0.96</v>
      </c>
      <c r="P1129" s="3">
        <f>VLOOKUP(A1129,HR_Metrics_Raw!$1:$1048576,6,FALSE)</f>
        <v>1</v>
      </c>
      <c r="Q1129" t="str">
        <f>VLOOKUP(A1129,HR_Metrics_Raw!$1:$1048576,7,FALSE)</f>
        <v>Maternity/Paternity</v>
      </c>
      <c r="R1129" t="str">
        <f>VLOOKUP(A1129,HR_Metrics_Raw!$1:$1048576,8,FALSE)</f>
        <v>Yes</v>
      </c>
      <c r="S1129" s="3">
        <f>VLOOKUP(A1129,HR_Metrics_Raw!$1:$1048576,9,FALSE)</f>
        <v>2</v>
      </c>
      <c r="T1129" t="str">
        <f>VLOOKUP(A1129,HR_Metrics_Raw!$1:$1048576,10,FALSE)</f>
        <v>No</v>
      </c>
      <c r="U1129" t="str">
        <f>VLOOKUP(A1129,HR_Metrics_Raw!$1:$1048576,11,FALSE)</f>
        <v>No</v>
      </c>
    </row>
    <row r="1130" spans="1:21" x14ac:dyDescent="0.35">
      <c r="A1130" s="1" t="s">
        <v>818</v>
      </c>
      <c r="B1130" s="1" t="str">
        <f>VLOOKUP(Final_HR_Data!A1130,Employee_Master_Raw!$1:$1048576,2,FALSE)</f>
        <v>Arjun Nair</v>
      </c>
      <c r="C1130" s="1" t="str">
        <f>VLOOKUP(A1130,Employee_Master_Raw!$1:$1048576,3,FALSE)</f>
        <v>Female</v>
      </c>
      <c r="D1130" s="2">
        <f>VLOOKUP(A1130,Employee_Master_Raw!$1:$1048576,4,FALSE)</f>
        <v>35</v>
      </c>
      <c r="E1130" s="1" t="str">
        <f>VLOOKUP(A1130,Employee_Master_Raw!$1:$1048576,5,FALSE)</f>
        <v>Marketing</v>
      </c>
      <c r="F1130" s="1" t="str">
        <f>VLOOKUP(A1130,Employee_Master_Raw!$1:$1048576,6,FALSE)</f>
        <v>Analyst</v>
      </c>
      <c r="G1130" s="1" t="str">
        <f>VLOOKUP(A1130,Employee_Master_Raw!$1:$1048576,7,FALSE)</f>
        <v>Pune</v>
      </c>
      <c r="H1130" s="6">
        <f>IF(VLOOKUP(A1130,Employee_Master_Raw!$1:$1048576,8,FALSE)=0,"",VLOOKUP(A1130,Employee_Master_Raw!$1:$1048576,8,FALSE))</f>
        <v>44501</v>
      </c>
      <c r="I1130" t="str">
        <f>VLOOKUP(A1130,Employee_Master_Raw!$1:$1048576,9,FALSE)</f>
        <v>Bachelor's</v>
      </c>
      <c r="J1130" s="3">
        <f>VLOOKUP(A1130,Employee_Master_Raw!$1:$1048576,10,FALSE)</f>
        <v>11</v>
      </c>
      <c r="K1130" t="str">
        <f>VLOOKUP(A1130,Employee_Master_Raw!$1:$1048576,11,FALSE)</f>
        <v>Anil Menon</v>
      </c>
      <c r="L1130" s="10">
        <f>VLOOKUP(A1130,HR_Metrics_Raw!$1:$1048576,2,FALSE)</f>
        <v>144310</v>
      </c>
      <c r="M1130" s="3">
        <f>VLOOKUP(A1130,HR_Metrics_Raw!$1:$1048576,3,FALSE)</f>
        <v>4</v>
      </c>
      <c r="N1130" s="3">
        <f>VLOOKUP(A1130,HR_Metrics_Raw!$1:$1048576,4,FALSE)</f>
        <v>10</v>
      </c>
      <c r="O1130" s="12">
        <f>VLOOKUP(A1130,HR_Metrics_Raw!$1:$1048576,5,FALSE)</f>
        <v>0.95799999999999996</v>
      </c>
      <c r="P1130" s="3">
        <f>VLOOKUP(A1130,HR_Metrics_Raw!$1:$1048576,6,FALSE)</f>
        <v>27</v>
      </c>
      <c r="Q1130" t="str">
        <f>VLOOKUP(A1130,HR_Metrics_Raw!$1:$1048576,7,FALSE)</f>
        <v>Sick</v>
      </c>
      <c r="R1130" t="str">
        <f>VLOOKUP(A1130,HR_Metrics_Raw!$1:$1048576,8,FALSE)</f>
        <v>Yes</v>
      </c>
      <c r="S1130" s="3">
        <f>VLOOKUP(A1130,HR_Metrics_Raw!$1:$1048576,9,FALSE)</f>
        <v>4</v>
      </c>
      <c r="T1130" t="str">
        <f>VLOOKUP(A1130,HR_Metrics_Raw!$1:$1048576,10,FALSE)</f>
        <v>No</v>
      </c>
      <c r="U1130" t="str">
        <f>VLOOKUP(A1130,HR_Metrics_Raw!$1:$1048576,11,FALSE)</f>
        <v>No</v>
      </c>
    </row>
    <row r="1131" spans="1:21" x14ac:dyDescent="0.35">
      <c r="A1131" s="1" t="s">
        <v>1955</v>
      </c>
      <c r="B1131" s="1" t="str">
        <f>VLOOKUP(Final_HR_Data!A1131,Employee_Master_Raw!$1:$1048576,2,FALSE)</f>
        <v>Priya Menon</v>
      </c>
      <c r="C1131" s="1" t="str">
        <f>VLOOKUP(A1131,Employee_Master_Raw!$1:$1048576,3,FALSE)</f>
        <v>Female</v>
      </c>
      <c r="D1131" s="2">
        <f>VLOOKUP(A1131,Employee_Master_Raw!$1:$1048576,4,FALSE)</f>
        <v>28</v>
      </c>
      <c r="E1131" s="1" t="str">
        <f>VLOOKUP(A1131,Employee_Master_Raw!$1:$1048576,5,FALSE)</f>
        <v>Customer Support</v>
      </c>
      <c r="F1131" s="1" t="str">
        <f>VLOOKUP(A1131,Employee_Master_Raw!$1:$1048576,6,FALSE)</f>
        <v>Manager</v>
      </c>
      <c r="G1131" s="1" t="str">
        <f>VLOOKUP(A1131,Employee_Master_Raw!$1:$1048576,7,FALSE)</f>
        <v>Mumbai</v>
      </c>
      <c r="H1131" s="6">
        <f>IF(VLOOKUP(A1131,Employee_Master_Raw!$1:$1048576,8,FALSE)=0,"",VLOOKUP(A1131,Employee_Master_Raw!$1:$1048576,8,FALSE))</f>
        <v>45259</v>
      </c>
      <c r="I1131" t="str">
        <f>VLOOKUP(A1131,Employee_Master_Raw!$1:$1048576,9,FALSE)</f>
        <v>Bachelor's</v>
      </c>
      <c r="J1131" s="3">
        <f>VLOOKUP(A1131,Employee_Master_Raw!$1:$1048576,10,FALSE)</f>
        <v>7</v>
      </c>
      <c r="K1131" t="str">
        <f>VLOOKUP(A1131,Employee_Master_Raw!$1:$1048576,11,FALSE)</f>
        <v>Rahul Nair</v>
      </c>
      <c r="L1131" s="10">
        <f>VLOOKUP(A1131,HR_Metrics_Raw!$1:$1048576,2,FALSE)</f>
        <v>59472</v>
      </c>
      <c r="M1131" s="3">
        <f>VLOOKUP(A1131,HR_Metrics_Raw!$1:$1048576,3,FALSE)</f>
        <v>2</v>
      </c>
      <c r="N1131" s="3">
        <f>VLOOKUP(A1131,HR_Metrics_Raw!$1:$1048576,4,FALSE)</f>
        <v>9</v>
      </c>
      <c r="O1131" s="12">
        <f>VLOOKUP(A1131,HR_Metrics_Raw!$1:$1048576,5,FALSE)</f>
        <v>0.91700000000000004</v>
      </c>
      <c r="P1131" s="3">
        <f>VLOOKUP(A1131,HR_Metrics_Raw!$1:$1048576,6,FALSE)</f>
        <v>19</v>
      </c>
      <c r="Q1131" t="str">
        <f>VLOOKUP(A1131,HR_Metrics_Raw!$1:$1048576,7,FALSE)</f>
        <v>Casual</v>
      </c>
      <c r="R1131" t="str">
        <f>VLOOKUP(A1131,HR_Metrics_Raw!$1:$1048576,8,FALSE)</f>
        <v>No</v>
      </c>
      <c r="S1131" s="3">
        <f>VLOOKUP(A1131,HR_Metrics_Raw!$1:$1048576,9,FALSE)</f>
        <v>48</v>
      </c>
      <c r="T1131" t="str">
        <f>VLOOKUP(A1131,HR_Metrics_Raw!$1:$1048576,10,FALSE)</f>
        <v>Yes</v>
      </c>
      <c r="U1131" t="str">
        <f>VLOOKUP(A1131,HR_Metrics_Raw!$1:$1048576,11,FALSE)</f>
        <v>No</v>
      </c>
    </row>
    <row r="1132" spans="1:21" x14ac:dyDescent="0.35">
      <c r="A1132" s="1" t="s">
        <v>313</v>
      </c>
      <c r="B1132" s="1" t="str">
        <f>VLOOKUP(Final_HR_Data!A1132,Employee_Master_Raw!$1:$1048576,2,FALSE)</f>
        <v>Sneha Iyer</v>
      </c>
      <c r="C1132" s="1" t="str">
        <f>VLOOKUP(A1132,Employee_Master_Raw!$1:$1048576,3,FALSE)</f>
        <v>Female</v>
      </c>
      <c r="D1132" s="2">
        <f>VLOOKUP(A1132,Employee_Master_Raw!$1:$1048576,4,FALSE)</f>
        <v>40</v>
      </c>
      <c r="E1132" s="1" t="str">
        <f>VLOOKUP(A1132,Employee_Master_Raw!$1:$1048576,5,FALSE)</f>
        <v>Marketing</v>
      </c>
      <c r="F1132" s="1" t="str">
        <f>VLOOKUP(A1132,Employee_Master_Raw!$1:$1048576,6,FALSE)</f>
        <v>Developer</v>
      </c>
      <c r="G1132" s="1" t="str">
        <f>VLOOKUP(A1132,Employee_Master_Raw!$1:$1048576,7,FALSE)</f>
        <v>Hyderabad</v>
      </c>
      <c r="H1132" s="6">
        <f>IF(VLOOKUP(A1132,Employee_Master_Raw!$1:$1048576,8,FALSE)=0,"",VLOOKUP(A1132,Employee_Master_Raw!$1:$1048576,8,FALSE))</f>
        <v>45338</v>
      </c>
      <c r="I1132" t="str">
        <f>VLOOKUP(A1132,Employee_Master_Raw!$1:$1048576,9,FALSE)</f>
        <v>MCA</v>
      </c>
      <c r="J1132" s="3">
        <f>VLOOKUP(A1132,Employee_Master_Raw!$1:$1048576,10,FALSE)</f>
        <v>0</v>
      </c>
      <c r="K1132" t="str">
        <f>VLOOKUP(A1132,Employee_Master_Raw!$1:$1048576,11,FALSE)</f>
        <v>Sneha Thomas</v>
      </c>
      <c r="L1132" s="10">
        <f>VLOOKUP(A1132,HR_Metrics_Raw!$1:$1048576,2,FALSE)</f>
        <v>111520</v>
      </c>
      <c r="M1132" s="3">
        <f>VLOOKUP(A1132,HR_Metrics_Raw!$1:$1048576,3,FALSE)</f>
        <v>5</v>
      </c>
      <c r="N1132" s="3">
        <f>VLOOKUP(A1132,HR_Metrics_Raw!$1:$1048576,4,FALSE)</f>
        <v>1</v>
      </c>
      <c r="O1132" s="12">
        <f>VLOOKUP(A1132,HR_Metrics_Raw!$1:$1048576,5,FALSE)</f>
        <v>0.93299999999999994</v>
      </c>
      <c r="P1132" s="3">
        <f>VLOOKUP(A1132,HR_Metrics_Raw!$1:$1048576,6,FALSE)</f>
        <v>23</v>
      </c>
      <c r="Q1132" t="str">
        <f>VLOOKUP(A1132,HR_Metrics_Raw!$1:$1048576,7,FALSE)</f>
        <v>Unpaid</v>
      </c>
      <c r="R1132" t="str">
        <f>VLOOKUP(A1132,HR_Metrics_Raw!$1:$1048576,8,FALSE)</f>
        <v>No</v>
      </c>
      <c r="S1132" s="3">
        <f>VLOOKUP(A1132,HR_Metrics_Raw!$1:$1048576,9,FALSE)</f>
        <v>72</v>
      </c>
      <c r="T1132" t="str">
        <f>VLOOKUP(A1132,HR_Metrics_Raw!$1:$1048576,10,FALSE)</f>
        <v>No</v>
      </c>
      <c r="U1132" t="str">
        <f>VLOOKUP(A1132,HR_Metrics_Raw!$1:$1048576,11,FALSE)</f>
        <v>No</v>
      </c>
    </row>
    <row r="1133" spans="1:21" x14ac:dyDescent="0.35">
      <c r="A1133" s="1" t="s">
        <v>533</v>
      </c>
      <c r="B1133" s="1" t="str">
        <f>VLOOKUP(Final_HR_Data!A1133,Employee_Master_Raw!$1:$1048576,2,FALSE)</f>
        <v>Rahul Kumar</v>
      </c>
      <c r="C1133" s="1" t="str">
        <f>VLOOKUP(A1133,Employee_Master_Raw!$1:$1048576,3,FALSE)</f>
        <v>Male</v>
      </c>
      <c r="D1133" s="2">
        <f>VLOOKUP(A1133,Employee_Master_Raw!$1:$1048576,4,FALSE)</f>
        <v>58</v>
      </c>
      <c r="E1133" s="1" t="str">
        <f>VLOOKUP(A1133,Employee_Master_Raw!$1:$1048576,5,FALSE)</f>
        <v>Sales</v>
      </c>
      <c r="F1133" s="1" t="str">
        <f>VLOOKUP(A1133,Employee_Master_Raw!$1:$1048576,6,FALSE)</f>
        <v>Analyst</v>
      </c>
      <c r="G1133" s="1" t="str">
        <f>VLOOKUP(A1133,Employee_Master_Raw!$1:$1048576,7,FALSE)</f>
        <v>Hyderabad</v>
      </c>
      <c r="H1133" s="6">
        <f>IF(VLOOKUP(A1133,Employee_Master_Raw!$1:$1048576,8,FALSE)=0,"",VLOOKUP(A1133,Employee_Master_Raw!$1:$1048576,8,FALSE))</f>
        <v>42530</v>
      </c>
      <c r="I1133" t="str">
        <f>VLOOKUP(A1133,Employee_Master_Raw!$1:$1048576,9,FALSE)</f>
        <v>MBA</v>
      </c>
      <c r="J1133" s="3">
        <f>VLOOKUP(A1133,Employee_Master_Raw!$1:$1048576,10,FALSE)</f>
        <v>20</v>
      </c>
      <c r="K1133" t="str">
        <f>VLOOKUP(A1133,Employee_Master_Raw!$1:$1048576,11,FALSE)</f>
        <v>Rahul Nair</v>
      </c>
      <c r="L1133" s="10">
        <f>VLOOKUP(A1133,HR_Metrics_Raw!$1:$1048576,2,FALSE)</f>
        <v>136349</v>
      </c>
      <c r="M1133" s="3">
        <f>VLOOKUP(A1133,HR_Metrics_Raw!$1:$1048576,3,FALSE)</f>
        <v>3</v>
      </c>
      <c r="N1133" s="3">
        <f>VLOOKUP(A1133,HR_Metrics_Raw!$1:$1048576,4,FALSE)</f>
        <v>6</v>
      </c>
      <c r="O1133" s="12">
        <f>VLOOKUP(A1133,HR_Metrics_Raw!$1:$1048576,5,FALSE)</f>
        <v>0.93400000000000005</v>
      </c>
      <c r="P1133" s="3">
        <f>VLOOKUP(A1133,HR_Metrics_Raw!$1:$1048576,6,FALSE)</f>
        <v>14</v>
      </c>
      <c r="Q1133" t="str">
        <f>VLOOKUP(A1133,HR_Metrics_Raw!$1:$1048576,7,FALSE)</f>
        <v>Sick</v>
      </c>
      <c r="R1133" t="str">
        <f>VLOOKUP(A1133,HR_Metrics_Raw!$1:$1048576,8,FALSE)</f>
        <v>Yes</v>
      </c>
      <c r="S1133" s="3">
        <f>VLOOKUP(A1133,HR_Metrics_Raw!$1:$1048576,9,FALSE)</f>
        <v>77</v>
      </c>
      <c r="T1133" t="str">
        <f>VLOOKUP(A1133,HR_Metrics_Raw!$1:$1048576,10,FALSE)</f>
        <v>Yes</v>
      </c>
      <c r="U1133" t="str">
        <f>VLOOKUP(A1133,HR_Metrics_Raw!$1:$1048576,11,FALSE)</f>
        <v>No</v>
      </c>
    </row>
    <row r="1134" spans="1:21" x14ac:dyDescent="0.35">
      <c r="A1134" s="1" t="s">
        <v>3042</v>
      </c>
      <c r="B1134" s="1" t="str">
        <f>VLOOKUP(Final_HR_Data!A1134,Employee_Master_Raw!$1:$1048576,2,FALSE)</f>
        <v>Rahul Kumar</v>
      </c>
      <c r="C1134" s="1" t="str">
        <f>VLOOKUP(A1134,Employee_Master_Raw!$1:$1048576,3,FALSE)</f>
        <v>Male</v>
      </c>
      <c r="D1134" s="2">
        <f>VLOOKUP(A1134,Employee_Master_Raw!$1:$1048576,4,FALSE)</f>
        <v>55</v>
      </c>
      <c r="E1134" s="1" t="str">
        <f>VLOOKUP(A1134,Employee_Master_Raw!$1:$1048576,5,FALSE)</f>
        <v>Customer Support</v>
      </c>
      <c r="F1134" s="1" t="str">
        <f>VLOOKUP(A1134,Employee_Master_Raw!$1:$1048576,6,FALSE)</f>
        <v>Executive</v>
      </c>
      <c r="G1134" s="1" t="str">
        <f>VLOOKUP(A1134,Employee_Master_Raw!$1:$1048576,7,FALSE)</f>
        <v>Mumbai</v>
      </c>
      <c r="H1134" s="6">
        <f>IF(VLOOKUP(A1134,Employee_Master_Raw!$1:$1048576,8,FALSE)=0,"",VLOOKUP(A1134,Employee_Master_Raw!$1:$1048576,8,FALSE))</f>
        <v>42909</v>
      </c>
      <c r="I1134" t="str">
        <f>VLOOKUP(A1134,Employee_Master_Raw!$1:$1048576,9,FALSE)</f>
        <v>Master's</v>
      </c>
      <c r="J1134" s="3">
        <f>VLOOKUP(A1134,Employee_Master_Raw!$1:$1048576,10,FALSE)</f>
        <v>8</v>
      </c>
      <c r="K1134" t="str">
        <f>VLOOKUP(A1134,Employee_Master_Raw!$1:$1048576,11,FALSE)</f>
        <v>Anil Menon</v>
      </c>
      <c r="L1134" s="10">
        <f>VLOOKUP(A1134,HR_Metrics_Raw!$1:$1048576,2,FALSE)</f>
        <v>133815</v>
      </c>
      <c r="M1134" s="3">
        <f>VLOOKUP(A1134,HR_Metrics_Raw!$1:$1048576,3,FALSE)</f>
        <v>1</v>
      </c>
      <c r="N1134" s="3">
        <f>VLOOKUP(A1134,HR_Metrics_Raw!$1:$1048576,4,FALSE)</f>
        <v>8</v>
      </c>
      <c r="O1134" s="12">
        <f>VLOOKUP(A1134,HR_Metrics_Raw!$1:$1048576,5,FALSE)</f>
        <v>0.94700000000000006</v>
      </c>
      <c r="P1134" s="3">
        <f>VLOOKUP(A1134,HR_Metrics_Raw!$1:$1048576,6,FALSE)</f>
        <v>10</v>
      </c>
      <c r="Q1134" t="str">
        <f>VLOOKUP(A1134,HR_Metrics_Raw!$1:$1048576,7,FALSE)</f>
        <v>Sick</v>
      </c>
      <c r="R1134" t="str">
        <f>VLOOKUP(A1134,HR_Metrics_Raw!$1:$1048576,8,FALSE)</f>
        <v>No</v>
      </c>
      <c r="S1134" s="3">
        <f>VLOOKUP(A1134,HR_Metrics_Raw!$1:$1048576,9,FALSE)</f>
        <v>1</v>
      </c>
      <c r="T1134" t="str">
        <f>VLOOKUP(A1134,HR_Metrics_Raw!$1:$1048576,10,FALSE)</f>
        <v>Yes</v>
      </c>
      <c r="U1134" t="str">
        <f>VLOOKUP(A1134,HR_Metrics_Raw!$1:$1048576,11,FALSE)</f>
        <v>No</v>
      </c>
    </row>
    <row r="1135" spans="1:21" x14ac:dyDescent="0.35">
      <c r="A1135" s="1" t="s">
        <v>1846</v>
      </c>
      <c r="B1135" s="1" t="str">
        <f>VLOOKUP(Final_HR_Data!A1135,Employee_Master_Raw!$1:$1048576,2,FALSE)</f>
        <v>Amit Das</v>
      </c>
      <c r="C1135" s="1" t="str">
        <f>VLOOKUP(A1135,Employee_Master_Raw!$1:$1048576,3,FALSE)</f>
        <v>Female</v>
      </c>
      <c r="D1135" s="2">
        <f>VLOOKUP(A1135,Employee_Master_Raw!$1:$1048576,4,FALSE)</f>
        <v>59</v>
      </c>
      <c r="E1135" s="1" t="str">
        <f>VLOOKUP(A1135,Employee_Master_Raw!$1:$1048576,5,FALSE)</f>
        <v>Customer Support</v>
      </c>
      <c r="F1135" s="1" t="str">
        <f>VLOOKUP(A1135,Employee_Master_Raw!$1:$1048576,6,FALSE)</f>
        <v>Analyst</v>
      </c>
      <c r="G1135" s="1" t="str">
        <f>VLOOKUP(A1135,Employee_Master_Raw!$1:$1048576,7,FALSE)</f>
        <v>Chennai</v>
      </c>
      <c r="H1135" s="6">
        <f>IF(VLOOKUP(A1135,Employee_Master_Raw!$1:$1048576,8,FALSE)=0,"",VLOOKUP(A1135,Employee_Master_Raw!$1:$1048576,8,FALSE))</f>
        <v>45597</v>
      </c>
      <c r="I1135" t="str">
        <f>VLOOKUP(A1135,Employee_Master_Raw!$1:$1048576,9,FALSE)</f>
        <v>MCA</v>
      </c>
      <c r="J1135" s="3">
        <f>VLOOKUP(A1135,Employee_Master_Raw!$1:$1048576,10,FALSE)</f>
        <v>6</v>
      </c>
      <c r="K1135" t="str">
        <f>VLOOKUP(A1135,Employee_Master_Raw!$1:$1048576,11,FALSE)</f>
        <v>Rahul Nair</v>
      </c>
      <c r="L1135" s="10">
        <f>VLOOKUP(A1135,HR_Metrics_Raw!$1:$1048576,2,FALSE)</f>
        <v>103639</v>
      </c>
      <c r="M1135" s="3">
        <f>VLOOKUP(A1135,HR_Metrics_Raw!$1:$1048576,3,FALSE)</f>
        <v>1</v>
      </c>
      <c r="N1135" s="3">
        <f>VLOOKUP(A1135,HR_Metrics_Raw!$1:$1048576,4,FALSE)</f>
        <v>5</v>
      </c>
      <c r="O1135" s="12">
        <f>VLOOKUP(A1135,HR_Metrics_Raw!$1:$1048576,5,FALSE)</f>
        <v>0.95900000000000007</v>
      </c>
      <c r="P1135" s="3">
        <f>VLOOKUP(A1135,HR_Metrics_Raw!$1:$1048576,6,FALSE)</f>
        <v>15</v>
      </c>
      <c r="Q1135" t="str">
        <f>VLOOKUP(A1135,HR_Metrics_Raw!$1:$1048576,7,FALSE)</f>
        <v>Unpaid</v>
      </c>
      <c r="R1135" t="str">
        <f>VLOOKUP(A1135,HR_Metrics_Raw!$1:$1048576,8,FALSE)</f>
        <v>No</v>
      </c>
      <c r="S1135" s="3">
        <f>VLOOKUP(A1135,HR_Metrics_Raw!$1:$1048576,9,FALSE)</f>
        <v>28</v>
      </c>
      <c r="T1135" t="str">
        <f>VLOOKUP(A1135,HR_Metrics_Raw!$1:$1048576,10,FALSE)</f>
        <v>No</v>
      </c>
      <c r="U1135" t="str">
        <f>VLOOKUP(A1135,HR_Metrics_Raw!$1:$1048576,11,FALSE)</f>
        <v>No</v>
      </c>
    </row>
    <row r="1136" spans="1:21" x14ac:dyDescent="0.35">
      <c r="A1136" s="1" t="s">
        <v>1871</v>
      </c>
      <c r="B1136" s="1" t="str">
        <f>VLOOKUP(Final_HR_Data!A1136,Employee_Master_Raw!$1:$1048576,2,FALSE)</f>
        <v>Neha Thomas</v>
      </c>
      <c r="C1136" s="1" t="str">
        <f>VLOOKUP(A1136,Employee_Master_Raw!$1:$1048576,3,FALSE)</f>
        <v>Male</v>
      </c>
      <c r="D1136" s="2">
        <f>VLOOKUP(A1136,Employee_Master_Raw!$1:$1048576,4,FALSE)</f>
        <v>58</v>
      </c>
      <c r="E1136" s="1" t="str">
        <f>VLOOKUP(A1136,Employee_Master_Raw!$1:$1048576,5,FALSE)</f>
        <v>IT</v>
      </c>
      <c r="F1136" s="1" t="str">
        <f>VLOOKUP(A1136,Employee_Master_Raw!$1:$1048576,6,FALSE)</f>
        <v>Developer</v>
      </c>
      <c r="G1136" s="1" t="str">
        <f>VLOOKUP(A1136,Employee_Master_Raw!$1:$1048576,7,FALSE)</f>
        <v>Delhi</v>
      </c>
      <c r="H1136" s="6">
        <f>IF(VLOOKUP(A1136,Employee_Master_Raw!$1:$1048576,8,FALSE)=0,"",VLOOKUP(A1136,Employee_Master_Raw!$1:$1048576,8,FALSE))</f>
        <v>43635</v>
      </c>
      <c r="I1136" t="str">
        <f>VLOOKUP(A1136,Employee_Master_Raw!$1:$1048576,9,FALSE)</f>
        <v>MBA</v>
      </c>
      <c r="J1136" s="3">
        <f>VLOOKUP(A1136,Employee_Master_Raw!$1:$1048576,10,FALSE)</f>
        <v>6</v>
      </c>
      <c r="K1136" t="str">
        <f>VLOOKUP(A1136,Employee_Master_Raw!$1:$1048576,11,FALSE)</f>
        <v>Sneha Thomas</v>
      </c>
      <c r="L1136" s="10">
        <f>VLOOKUP(A1136,HR_Metrics_Raw!$1:$1048576,2,FALSE)</f>
        <v>133968</v>
      </c>
      <c r="M1136" s="3">
        <f>VLOOKUP(A1136,HR_Metrics_Raw!$1:$1048576,3,FALSE)</f>
        <v>4</v>
      </c>
      <c r="N1136" s="3">
        <f>VLOOKUP(A1136,HR_Metrics_Raw!$1:$1048576,4,FALSE)</f>
        <v>6</v>
      </c>
      <c r="O1136" s="12">
        <f>VLOOKUP(A1136,HR_Metrics_Raw!$1:$1048576,5,FALSE)</f>
        <v>0.99</v>
      </c>
      <c r="P1136" s="3">
        <f>VLOOKUP(A1136,HR_Metrics_Raw!$1:$1048576,6,FALSE)</f>
        <v>11</v>
      </c>
      <c r="Q1136" t="str">
        <f>VLOOKUP(A1136,HR_Metrics_Raw!$1:$1048576,7,FALSE)</f>
        <v>Unpaid</v>
      </c>
      <c r="R1136" t="str">
        <f>VLOOKUP(A1136,HR_Metrics_Raw!$1:$1048576,8,FALSE)</f>
        <v>No</v>
      </c>
      <c r="S1136" s="3">
        <f>VLOOKUP(A1136,HR_Metrics_Raw!$1:$1048576,9,FALSE)</f>
        <v>53</v>
      </c>
      <c r="T1136" t="str">
        <f>VLOOKUP(A1136,HR_Metrics_Raw!$1:$1048576,10,FALSE)</f>
        <v>No</v>
      </c>
      <c r="U1136" t="str">
        <f>VLOOKUP(A1136,HR_Metrics_Raw!$1:$1048576,11,FALSE)</f>
        <v>No</v>
      </c>
    </row>
    <row r="1137" spans="1:21" x14ac:dyDescent="0.35">
      <c r="A1137" s="1" t="s">
        <v>2627</v>
      </c>
      <c r="B1137" s="1" t="str">
        <f>VLOOKUP(Final_HR_Data!A1137,Employee_Master_Raw!$1:$1048576,2,FALSE)</f>
        <v>Arjun Nair</v>
      </c>
      <c r="C1137" s="1" t="str">
        <f>VLOOKUP(A1137,Employee_Master_Raw!$1:$1048576,3,FALSE)</f>
        <v>Female</v>
      </c>
      <c r="D1137" s="2">
        <f>VLOOKUP(A1137,Employee_Master_Raw!$1:$1048576,4,FALSE)</f>
        <v>25</v>
      </c>
      <c r="E1137" s="1" t="str">
        <f>VLOOKUP(A1137,Employee_Master_Raw!$1:$1048576,5,FALSE)</f>
        <v>IT</v>
      </c>
      <c r="F1137" s="1" t="str">
        <f>VLOOKUP(A1137,Employee_Master_Raw!$1:$1048576,6,FALSE)</f>
        <v>Manager</v>
      </c>
      <c r="G1137" s="1" t="str">
        <f>VLOOKUP(A1137,Employee_Master_Raw!$1:$1048576,7,FALSE)</f>
        <v>Hyderabad</v>
      </c>
      <c r="H1137" s="6">
        <f>IF(VLOOKUP(A1137,Employee_Master_Raw!$1:$1048576,8,FALSE)=0,"",VLOOKUP(A1137,Employee_Master_Raw!$1:$1048576,8,FALSE))</f>
        <v>44807</v>
      </c>
      <c r="I1137" t="str">
        <f>VLOOKUP(A1137,Employee_Master_Raw!$1:$1048576,9,FALSE)</f>
        <v>Master's</v>
      </c>
      <c r="J1137" s="3">
        <f>VLOOKUP(A1137,Employee_Master_Raw!$1:$1048576,10,FALSE)</f>
        <v>7</v>
      </c>
      <c r="K1137" t="str">
        <f>VLOOKUP(A1137,Employee_Master_Raw!$1:$1048576,11,FALSE)</f>
        <v>Sneha Thomas</v>
      </c>
      <c r="L1137" s="10">
        <f>VLOOKUP(A1137,HR_Metrics_Raw!$1:$1048576,2,FALSE)</f>
        <v>63765</v>
      </c>
      <c r="M1137" s="3">
        <f>VLOOKUP(A1137,HR_Metrics_Raw!$1:$1048576,3,FALSE)</f>
        <v>4</v>
      </c>
      <c r="N1137" s="3">
        <f>VLOOKUP(A1137,HR_Metrics_Raw!$1:$1048576,4,FALSE)</f>
        <v>9</v>
      </c>
      <c r="O1137" s="12">
        <f>VLOOKUP(A1137,HR_Metrics_Raw!$1:$1048576,5,FALSE)</f>
        <v>0.94599999999999995</v>
      </c>
      <c r="P1137" s="3">
        <f>VLOOKUP(A1137,HR_Metrics_Raw!$1:$1048576,6,FALSE)</f>
        <v>20</v>
      </c>
      <c r="Q1137" t="str">
        <f>VLOOKUP(A1137,HR_Metrics_Raw!$1:$1048576,7,FALSE)</f>
        <v>Maternity/Paternity</v>
      </c>
      <c r="R1137" t="str">
        <f>VLOOKUP(A1137,HR_Metrics_Raw!$1:$1048576,8,FALSE)</f>
        <v>No</v>
      </c>
      <c r="S1137" s="3">
        <f>VLOOKUP(A1137,HR_Metrics_Raw!$1:$1048576,9,FALSE)</f>
        <v>75</v>
      </c>
      <c r="T1137" t="str">
        <f>VLOOKUP(A1137,HR_Metrics_Raw!$1:$1048576,10,FALSE)</f>
        <v>No</v>
      </c>
      <c r="U1137" t="str">
        <f>VLOOKUP(A1137,HR_Metrics_Raw!$1:$1048576,11,FALSE)</f>
        <v>No</v>
      </c>
    </row>
    <row r="1138" spans="1:21" x14ac:dyDescent="0.35">
      <c r="A1138" s="1" t="s">
        <v>1324</v>
      </c>
      <c r="B1138" s="1" t="str">
        <f>VLOOKUP(Final_HR_Data!A1138,Employee_Master_Raw!$1:$1048576,2,FALSE)</f>
        <v>Rahul Kumar</v>
      </c>
      <c r="C1138" s="1" t="str">
        <f>VLOOKUP(A1138,Employee_Master_Raw!$1:$1048576,3,FALSE)</f>
        <v>Male</v>
      </c>
      <c r="D1138" s="2">
        <f>VLOOKUP(A1138,Employee_Master_Raw!$1:$1048576,4,FALSE)</f>
        <v>25</v>
      </c>
      <c r="E1138" s="1" t="str">
        <f>VLOOKUP(A1138,Employee_Master_Raw!$1:$1048576,5,FALSE)</f>
        <v>Sales</v>
      </c>
      <c r="F1138" s="1" t="str">
        <f>VLOOKUP(A1138,Employee_Master_Raw!$1:$1048576,6,FALSE)</f>
        <v>Manager</v>
      </c>
      <c r="G1138" s="1" t="str">
        <f>VLOOKUP(A1138,Employee_Master_Raw!$1:$1048576,7,FALSE)</f>
        <v>Chennai</v>
      </c>
      <c r="H1138" s="6">
        <f>IF(VLOOKUP(A1138,Employee_Master_Raw!$1:$1048576,8,FALSE)=0,"",VLOOKUP(A1138,Employee_Master_Raw!$1:$1048576,8,FALSE))</f>
        <v>45583</v>
      </c>
      <c r="I1138" t="str">
        <f>VLOOKUP(A1138,Employee_Master_Raw!$1:$1048576,9,FALSE)</f>
        <v>Master's</v>
      </c>
      <c r="J1138" s="3">
        <f>VLOOKUP(A1138,Employee_Master_Raw!$1:$1048576,10,FALSE)</f>
        <v>11</v>
      </c>
      <c r="K1138" t="str">
        <f>VLOOKUP(A1138,Employee_Master_Raw!$1:$1048576,11,FALSE)</f>
        <v>Sneha Thomas</v>
      </c>
      <c r="L1138" s="10">
        <f>VLOOKUP(A1138,HR_Metrics_Raw!$1:$1048576,2,FALSE)</f>
        <v>89643</v>
      </c>
      <c r="M1138" s="3">
        <f>VLOOKUP(A1138,HR_Metrics_Raw!$1:$1048576,3,FALSE)</f>
        <v>1</v>
      </c>
      <c r="N1138" s="3">
        <f>VLOOKUP(A1138,HR_Metrics_Raw!$1:$1048576,4,FALSE)</f>
        <v>8</v>
      </c>
      <c r="O1138" s="12">
        <f>VLOOKUP(A1138,HR_Metrics_Raw!$1:$1048576,5,FALSE)</f>
        <v>0.88900000000000001</v>
      </c>
      <c r="P1138" s="3">
        <f>VLOOKUP(A1138,HR_Metrics_Raw!$1:$1048576,6,FALSE)</f>
        <v>12</v>
      </c>
      <c r="Q1138" t="str">
        <f>VLOOKUP(A1138,HR_Metrics_Raw!$1:$1048576,7,FALSE)</f>
        <v>Maternity/Paternity</v>
      </c>
      <c r="R1138" t="str">
        <f>VLOOKUP(A1138,HR_Metrics_Raw!$1:$1048576,8,FALSE)</f>
        <v>No</v>
      </c>
      <c r="S1138" s="3">
        <f>VLOOKUP(A1138,HR_Metrics_Raw!$1:$1048576,9,FALSE)</f>
        <v>13</v>
      </c>
      <c r="T1138" t="str">
        <f>VLOOKUP(A1138,HR_Metrics_Raw!$1:$1048576,10,FALSE)</f>
        <v>No</v>
      </c>
      <c r="U1138" t="str">
        <f>VLOOKUP(A1138,HR_Metrics_Raw!$1:$1048576,11,FALSE)</f>
        <v>Yes</v>
      </c>
    </row>
    <row r="1139" spans="1:21" x14ac:dyDescent="0.35">
      <c r="A1139" s="1" t="s">
        <v>2325</v>
      </c>
      <c r="B1139" s="1" t="str">
        <f>VLOOKUP(Final_HR_Data!A1139,Employee_Master_Raw!$1:$1048576,2,FALSE)</f>
        <v>Amit Das</v>
      </c>
      <c r="C1139" s="1" t="str">
        <f>VLOOKUP(A1139,Employee_Master_Raw!$1:$1048576,3,FALSE)</f>
        <v>Female</v>
      </c>
      <c r="D1139" s="2">
        <f>VLOOKUP(A1139,Employee_Master_Raw!$1:$1048576,4,FALSE)</f>
        <v>30</v>
      </c>
      <c r="E1139" s="1" t="str">
        <f>VLOOKUP(A1139,Employee_Master_Raw!$1:$1048576,5,FALSE)</f>
        <v>IT</v>
      </c>
      <c r="F1139" s="1" t="str">
        <f>VLOOKUP(A1139,Employee_Master_Raw!$1:$1048576,6,FALSE)</f>
        <v>Executive</v>
      </c>
      <c r="G1139" s="1" t="str">
        <f>VLOOKUP(A1139,Employee_Master_Raw!$1:$1048576,7,FALSE)</f>
        <v>Delhi</v>
      </c>
      <c r="H1139" s="6">
        <f>IF(VLOOKUP(A1139,Employee_Master_Raw!$1:$1048576,8,FALSE)=0,"",VLOOKUP(A1139,Employee_Master_Raw!$1:$1048576,8,FALSE))</f>
        <v>43954</v>
      </c>
      <c r="I1139" t="str">
        <f>VLOOKUP(A1139,Employee_Master_Raw!$1:$1048576,9,FALSE)</f>
        <v>Master's</v>
      </c>
      <c r="J1139" s="3">
        <f>VLOOKUP(A1139,Employee_Master_Raw!$1:$1048576,10,FALSE)</f>
        <v>13</v>
      </c>
      <c r="K1139" t="str">
        <f>VLOOKUP(A1139,Employee_Master_Raw!$1:$1048576,11,FALSE)</f>
        <v>Rahul Nair</v>
      </c>
      <c r="L1139" s="10">
        <f>VLOOKUP(A1139,HR_Metrics_Raw!$1:$1048576,2,FALSE)</f>
        <v>99216</v>
      </c>
      <c r="M1139" s="3">
        <f>VLOOKUP(A1139,HR_Metrics_Raw!$1:$1048576,3,FALSE)</f>
        <v>5</v>
      </c>
      <c r="N1139" s="3">
        <f>VLOOKUP(A1139,HR_Metrics_Raw!$1:$1048576,4,FALSE)</f>
        <v>6</v>
      </c>
      <c r="O1139" s="12">
        <f>VLOOKUP(A1139,HR_Metrics_Raw!$1:$1048576,5,FALSE)</f>
        <v>0.91500000000000004</v>
      </c>
      <c r="P1139" s="3">
        <f>VLOOKUP(A1139,HR_Metrics_Raw!$1:$1048576,6,FALSE)</f>
        <v>11</v>
      </c>
      <c r="Q1139" t="str">
        <f>VLOOKUP(A1139,HR_Metrics_Raw!$1:$1048576,7,FALSE)</f>
        <v>Maternity/Paternity</v>
      </c>
      <c r="R1139" t="str">
        <f>VLOOKUP(A1139,HR_Metrics_Raw!$1:$1048576,8,FALSE)</f>
        <v>Yes</v>
      </c>
      <c r="S1139" s="3">
        <f>VLOOKUP(A1139,HR_Metrics_Raw!$1:$1048576,9,FALSE)</f>
        <v>50</v>
      </c>
      <c r="T1139" t="str">
        <f>VLOOKUP(A1139,HR_Metrics_Raw!$1:$1048576,10,FALSE)</f>
        <v>No</v>
      </c>
      <c r="U1139" t="str">
        <f>VLOOKUP(A1139,HR_Metrics_Raw!$1:$1048576,11,FALSE)</f>
        <v>No</v>
      </c>
    </row>
    <row r="1140" spans="1:21" x14ac:dyDescent="0.35">
      <c r="A1140" s="1" t="s">
        <v>1785</v>
      </c>
      <c r="B1140" s="1" t="str">
        <f>VLOOKUP(Final_HR_Data!A1140,Employee_Master_Raw!$1:$1048576,2,FALSE)</f>
        <v>Sneha Iyer</v>
      </c>
      <c r="C1140" s="1" t="str">
        <f>VLOOKUP(A1140,Employee_Master_Raw!$1:$1048576,3,FALSE)</f>
        <v>Female</v>
      </c>
      <c r="D1140" s="2">
        <f>VLOOKUP(A1140,Employee_Master_Raw!$1:$1048576,4,FALSE)</f>
        <v>53</v>
      </c>
      <c r="E1140" s="1" t="str">
        <f>VLOOKUP(A1140,Employee_Master_Raw!$1:$1048576,5,FALSE)</f>
        <v>FINANCE</v>
      </c>
      <c r="F1140" s="1" t="str">
        <f>VLOOKUP(A1140,Employee_Master_Raw!$1:$1048576,6,FALSE)</f>
        <v>Analyst</v>
      </c>
      <c r="G1140" s="1" t="str">
        <f>VLOOKUP(A1140,Employee_Master_Raw!$1:$1048576,7,FALSE)</f>
        <v>Mumbai</v>
      </c>
      <c r="H1140" s="6">
        <f>IF(VLOOKUP(A1140,Employee_Master_Raw!$1:$1048576,8,FALSE)=0,"",VLOOKUP(A1140,Employee_Master_Raw!$1:$1048576,8,FALSE))</f>
        <v>42446</v>
      </c>
      <c r="I1140" t="str">
        <f>VLOOKUP(A1140,Employee_Master_Raw!$1:$1048576,9,FALSE)</f>
        <v>Unknown</v>
      </c>
      <c r="J1140" s="3">
        <f>VLOOKUP(A1140,Employee_Master_Raw!$1:$1048576,10,FALSE)</f>
        <v>4</v>
      </c>
      <c r="K1140" t="str">
        <f>VLOOKUP(A1140,Employee_Master_Raw!$1:$1048576,11,FALSE)</f>
        <v>Anil Menon</v>
      </c>
      <c r="L1140" s="10">
        <f>VLOOKUP(A1140,HR_Metrics_Raw!$1:$1048576,2,FALSE)</f>
        <v>171013</v>
      </c>
      <c r="M1140" s="3">
        <f>VLOOKUP(A1140,HR_Metrics_Raw!$1:$1048576,3,FALSE)</f>
        <v>2</v>
      </c>
      <c r="N1140" s="3">
        <f>VLOOKUP(A1140,HR_Metrics_Raw!$1:$1048576,4,FALSE)</f>
        <v>3</v>
      </c>
      <c r="O1140" s="12">
        <f>VLOOKUP(A1140,HR_Metrics_Raw!$1:$1048576,5,FALSE)</f>
        <v>0.91099999999999992</v>
      </c>
      <c r="P1140" s="3">
        <f>VLOOKUP(A1140,HR_Metrics_Raw!$1:$1048576,6,FALSE)</f>
        <v>1</v>
      </c>
      <c r="Q1140" t="str">
        <f>VLOOKUP(A1140,HR_Metrics_Raw!$1:$1048576,7,FALSE)</f>
        <v>Maternity/Paternity</v>
      </c>
      <c r="R1140" t="str">
        <f>VLOOKUP(A1140,HR_Metrics_Raw!$1:$1048576,8,FALSE)</f>
        <v>No</v>
      </c>
      <c r="S1140" s="3">
        <f>VLOOKUP(A1140,HR_Metrics_Raw!$1:$1048576,9,FALSE)</f>
        <v>72</v>
      </c>
      <c r="T1140" t="str">
        <f>VLOOKUP(A1140,HR_Metrics_Raw!$1:$1048576,10,FALSE)</f>
        <v>No</v>
      </c>
      <c r="U1140" t="str">
        <f>VLOOKUP(A1140,HR_Metrics_Raw!$1:$1048576,11,FALSE)</f>
        <v>No</v>
      </c>
    </row>
    <row r="1141" spans="1:21" x14ac:dyDescent="0.35">
      <c r="A1141" s="1" t="s">
        <v>2710</v>
      </c>
      <c r="B1141" s="1" t="str">
        <f>VLOOKUP(Final_HR_Data!A1141,Employee_Master_Raw!$1:$1048576,2,FALSE)</f>
        <v>Ananya Sharma</v>
      </c>
      <c r="C1141" s="1" t="str">
        <f>VLOOKUP(A1141,Employee_Master_Raw!$1:$1048576,3,FALSE)</f>
        <v>Female</v>
      </c>
      <c r="D1141" s="2">
        <f>VLOOKUP(A1141,Employee_Master_Raw!$1:$1048576,4,FALSE)</f>
        <v>28</v>
      </c>
      <c r="E1141" s="1" t="str">
        <f>VLOOKUP(A1141,Employee_Master_Raw!$1:$1048576,5,FALSE)</f>
        <v>FINANCE</v>
      </c>
      <c r="F1141" s="1" t="str">
        <f>VLOOKUP(A1141,Employee_Master_Raw!$1:$1048576,6,FALSE)</f>
        <v>Developer</v>
      </c>
      <c r="G1141" s="1" t="str">
        <f>VLOOKUP(A1141,Employee_Master_Raw!$1:$1048576,7,FALSE)</f>
        <v>Bangalore</v>
      </c>
      <c r="H1141" s="6">
        <f>IF(VLOOKUP(A1141,Employee_Master_Raw!$1:$1048576,8,FALSE)=0,"",VLOOKUP(A1141,Employee_Master_Raw!$1:$1048576,8,FALSE))</f>
        <v>43927</v>
      </c>
      <c r="I1141" t="str">
        <f>VLOOKUP(A1141,Employee_Master_Raw!$1:$1048576,9,FALSE)</f>
        <v>Bachelor's</v>
      </c>
      <c r="J1141" s="3">
        <f>VLOOKUP(A1141,Employee_Master_Raw!$1:$1048576,10,FALSE)</f>
        <v>18</v>
      </c>
      <c r="K1141" t="str">
        <f>VLOOKUP(A1141,Employee_Master_Raw!$1:$1048576,11,FALSE)</f>
        <v>Priya Sharma</v>
      </c>
      <c r="L1141" s="10">
        <f>VLOOKUP(A1141,HR_Metrics_Raw!$1:$1048576,2,FALSE)</f>
        <v>114297</v>
      </c>
      <c r="M1141" s="3">
        <f>VLOOKUP(A1141,HR_Metrics_Raw!$1:$1048576,3,FALSE)</f>
        <v>5</v>
      </c>
      <c r="N1141" s="3">
        <f>VLOOKUP(A1141,HR_Metrics_Raw!$1:$1048576,4,FALSE)</f>
        <v>6</v>
      </c>
      <c r="O1141" s="12">
        <f>VLOOKUP(A1141,HR_Metrics_Raw!$1:$1048576,5,FALSE)</f>
        <v>0.90700000000000003</v>
      </c>
      <c r="P1141" s="3">
        <f>VLOOKUP(A1141,HR_Metrics_Raw!$1:$1048576,6,FALSE)</f>
        <v>21</v>
      </c>
      <c r="Q1141" t="str">
        <f>VLOOKUP(A1141,HR_Metrics_Raw!$1:$1048576,7,FALSE)</f>
        <v>Unpaid</v>
      </c>
      <c r="R1141" t="str">
        <f>VLOOKUP(A1141,HR_Metrics_Raw!$1:$1048576,8,FALSE)</f>
        <v>Yes</v>
      </c>
      <c r="S1141" s="3">
        <f>VLOOKUP(A1141,HR_Metrics_Raw!$1:$1048576,9,FALSE)</f>
        <v>6</v>
      </c>
      <c r="T1141" t="str">
        <f>VLOOKUP(A1141,HR_Metrics_Raw!$1:$1048576,10,FALSE)</f>
        <v>Yes</v>
      </c>
      <c r="U1141" t="str">
        <f>VLOOKUP(A1141,HR_Metrics_Raw!$1:$1048576,11,FALSE)</f>
        <v>No</v>
      </c>
    </row>
    <row r="1142" spans="1:21" x14ac:dyDescent="0.35">
      <c r="A1142" s="1" t="s">
        <v>2606</v>
      </c>
      <c r="B1142" s="1" t="str">
        <f>VLOOKUP(Final_HR_Data!A1142,Employee_Master_Raw!$1:$1048576,2,FALSE)</f>
        <v>Neha Thomas</v>
      </c>
      <c r="C1142" s="1" t="str">
        <f>VLOOKUP(A1142,Employee_Master_Raw!$1:$1048576,3,FALSE)</f>
        <v>Male</v>
      </c>
      <c r="D1142" s="2">
        <f>VLOOKUP(A1142,Employee_Master_Raw!$1:$1048576,4,FALSE)</f>
        <v>26</v>
      </c>
      <c r="E1142" s="1" t="str">
        <f>VLOOKUP(A1142,Employee_Master_Raw!$1:$1048576,5,FALSE)</f>
        <v>Marketing</v>
      </c>
      <c r="F1142" s="1" t="str">
        <f>VLOOKUP(A1142,Employee_Master_Raw!$1:$1048576,6,FALSE)</f>
        <v>Analyst</v>
      </c>
      <c r="G1142" s="1" t="str">
        <f>VLOOKUP(A1142,Employee_Master_Raw!$1:$1048576,7,FALSE)</f>
        <v>Hyderabad</v>
      </c>
      <c r="H1142" s="6">
        <f>IF(VLOOKUP(A1142,Employee_Master_Raw!$1:$1048576,8,FALSE)=0,"",VLOOKUP(A1142,Employee_Master_Raw!$1:$1048576,8,FALSE))</f>
        <v>45055</v>
      </c>
      <c r="I1142" t="str">
        <f>VLOOKUP(A1142,Employee_Master_Raw!$1:$1048576,9,FALSE)</f>
        <v>MBA</v>
      </c>
      <c r="J1142" s="3">
        <f>VLOOKUP(A1142,Employee_Master_Raw!$1:$1048576,10,FALSE)</f>
        <v>0</v>
      </c>
      <c r="K1142" t="str">
        <f>VLOOKUP(A1142,Employee_Master_Raw!$1:$1048576,11,FALSE)</f>
        <v>Priya Sharma</v>
      </c>
      <c r="L1142" s="10">
        <f>VLOOKUP(A1142,HR_Metrics_Raw!$1:$1048576,2,FALSE)</f>
        <v>165845</v>
      </c>
      <c r="M1142" s="3">
        <f>VLOOKUP(A1142,HR_Metrics_Raw!$1:$1048576,3,FALSE)</f>
        <v>3</v>
      </c>
      <c r="N1142" s="3">
        <f>VLOOKUP(A1142,HR_Metrics_Raw!$1:$1048576,4,FALSE)</f>
        <v>4</v>
      </c>
      <c r="O1142" s="12">
        <f>VLOOKUP(A1142,HR_Metrics_Raw!$1:$1048576,5,FALSE)</f>
        <v>0.84</v>
      </c>
      <c r="P1142" s="3">
        <f>VLOOKUP(A1142,HR_Metrics_Raw!$1:$1048576,6,FALSE)</f>
        <v>3</v>
      </c>
      <c r="Q1142" t="str">
        <f>VLOOKUP(A1142,HR_Metrics_Raw!$1:$1048576,7,FALSE)</f>
        <v>Maternity/Paternity</v>
      </c>
      <c r="R1142" t="str">
        <f>VLOOKUP(A1142,HR_Metrics_Raw!$1:$1048576,8,FALSE)</f>
        <v>No</v>
      </c>
      <c r="S1142" s="3">
        <f>VLOOKUP(A1142,HR_Metrics_Raw!$1:$1048576,9,FALSE)</f>
        <v>14</v>
      </c>
      <c r="T1142" t="str">
        <f>VLOOKUP(A1142,HR_Metrics_Raw!$1:$1048576,10,FALSE)</f>
        <v>No</v>
      </c>
      <c r="U1142" t="str">
        <f>VLOOKUP(A1142,HR_Metrics_Raw!$1:$1048576,11,FALSE)</f>
        <v>Yes</v>
      </c>
    </row>
    <row r="1143" spans="1:21" x14ac:dyDescent="0.35">
      <c r="A1143" s="1" t="s">
        <v>531</v>
      </c>
      <c r="B1143" s="1" t="str">
        <f>VLOOKUP(Final_HR_Data!A1143,Employee_Master_Raw!$1:$1048576,2,FALSE)</f>
        <v>Priya Menon</v>
      </c>
      <c r="C1143" s="1" t="str">
        <f>VLOOKUP(A1143,Employee_Master_Raw!$1:$1048576,3,FALSE)</f>
        <v>Male</v>
      </c>
      <c r="D1143" s="2">
        <f>VLOOKUP(A1143,Employee_Master_Raw!$1:$1048576,4,FALSE)</f>
        <v>49</v>
      </c>
      <c r="E1143" s="1" t="str">
        <f>VLOOKUP(A1143,Employee_Master_Raw!$1:$1048576,5,FALSE)</f>
        <v>IT</v>
      </c>
      <c r="F1143" s="1" t="str">
        <f>VLOOKUP(A1143,Employee_Master_Raw!$1:$1048576,6,FALSE)</f>
        <v>Executive</v>
      </c>
      <c r="G1143" s="1" t="str">
        <f>VLOOKUP(A1143,Employee_Master_Raw!$1:$1048576,7,FALSE)</f>
        <v>Chennai</v>
      </c>
      <c r="H1143" s="6">
        <f>IF(VLOOKUP(A1143,Employee_Master_Raw!$1:$1048576,8,FALSE)=0,"",VLOOKUP(A1143,Employee_Master_Raw!$1:$1048576,8,FALSE))</f>
        <v>44485</v>
      </c>
      <c r="I1143" t="str">
        <f>VLOOKUP(A1143,Employee_Master_Raw!$1:$1048576,9,FALSE)</f>
        <v>Bachelor's</v>
      </c>
      <c r="J1143" s="3">
        <f>VLOOKUP(A1143,Employee_Master_Raw!$1:$1048576,10,FALSE)</f>
        <v>9</v>
      </c>
      <c r="K1143" t="str">
        <f>VLOOKUP(A1143,Employee_Master_Raw!$1:$1048576,11,FALSE)</f>
        <v>Priya Sharma</v>
      </c>
      <c r="L1143" s="10">
        <f>VLOOKUP(A1143,HR_Metrics_Raw!$1:$1048576,2,FALSE)</f>
        <v>55045</v>
      </c>
      <c r="M1143" s="3">
        <f>VLOOKUP(A1143,HR_Metrics_Raw!$1:$1048576,3,FALSE)</f>
        <v>1</v>
      </c>
      <c r="N1143" s="3">
        <f>VLOOKUP(A1143,HR_Metrics_Raw!$1:$1048576,4,FALSE)</f>
        <v>1</v>
      </c>
      <c r="O1143" s="12">
        <f>VLOOKUP(A1143,HR_Metrics_Raw!$1:$1048576,5,FALSE)</f>
        <v>0.91700000000000004</v>
      </c>
      <c r="P1143" s="3">
        <f>VLOOKUP(A1143,HR_Metrics_Raw!$1:$1048576,6,FALSE)</f>
        <v>20</v>
      </c>
      <c r="Q1143" t="str">
        <f>VLOOKUP(A1143,HR_Metrics_Raw!$1:$1048576,7,FALSE)</f>
        <v>Earned</v>
      </c>
      <c r="R1143" t="str">
        <f>VLOOKUP(A1143,HR_Metrics_Raw!$1:$1048576,8,FALSE)</f>
        <v>No</v>
      </c>
      <c r="S1143" s="3">
        <f>VLOOKUP(A1143,HR_Metrics_Raw!$1:$1048576,9,FALSE)</f>
        <v>12</v>
      </c>
      <c r="T1143" t="str">
        <f>VLOOKUP(A1143,HR_Metrics_Raw!$1:$1048576,10,FALSE)</f>
        <v>No</v>
      </c>
      <c r="U1143" t="str">
        <f>VLOOKUP(A1143,HR_Metrics_Raw!$1:$1048576,11,FALSE)</f>
        <v>No</v>
      </c>
    </row>
    <row r="1144" spans="1:21" x14ac:dyDescent="0.35">
      <c r="A1144" s="1" t="s">
        <v>1573</v>
      </c>
      <c r="B1144" s="1" t="str">
        <f>VLOOKUP(Final_HR_Data!A1144,Employee_Master_Raw!$1:$1048576,2,FALSE)</f>
        <v>Amit Das</v>
      </c>
      <c r="C1144" s="1" t="str">
        <f>VLOOKUP(A1144,Employee_Master_Raw!$1:$1048576,3,FALSE)</f>
        <v>Female</v>
      </c>
      <c r="D1144" s="2">
        <f>VLOOKUP(A1144,Employee_Master_Raw!$1:$1048576,4,FALSE)</f>
        <v>41</v>
      </c>
      <c r="E1144" s="1" t="str">
        <f>VLOOKUP(A1144,Employee_Master_Raw!$1:$1048576,5,FALSE)</f>
        <v>IT</v>
      </c>
      <c r="F1144" s="1" t="str">
        <f>VLOOKUP(A1144,Employee_Master_Raw!$1:$1048576,6,FALSE)</f>
        <v>Developer</v>
      </c>
      <c r="G1144" s="1" t="str">
        <f>VLOOKUP(A1144,Employee_Master_Raw!$1:$1048576,7,FALSE)</f>
        <v>Chennai</v>
      </c>
      <c r="H1144" s="6" t="str">
        <f>IF(VLOOKUP(A1144,Employee_Master_Raw!$1:$1048576,8,FALSE)=0,"",VLOOKUP(A1144,Employee_Master_Raw!$1:$1048576,8,FALSE))</f>
        <v/>
      </c>
      <c r="I1144" t="str">
        <f>VLOOKUP(A1144,Employee_Master_Raw!$1:$1048576,9,FALSE)</f>
        <v>MBA</v>
      </c>
      <c r="J1144" s="3">
        <f>VLOOKUP(A1144,Employee_Master_Raw!$1:$1048576,10,FALSE)</f>
        <v>3</v>
      </c>
      <c r="K1144" t="str">
        <f>VLOOKUP(A1144,Employee_Master_Raw!$1:$1048576,11,FALSE)</f>
        <v>Priya Sharma</v>
      </c>
      <c r="L1144" s="10">
        <f>VLOOKUP(A1144,HR_Metrics_Raw!$1:$1048576,2,FALSE)</f>
        <v>65322</v>
      </c>
      <c r="M1144" s="3">
        <f>VLOOKUP(A1144,HR_Metrics_Raw!$1:$1048576,3,FALSE)</f>
        <v>4</v>
      </c>
      <c r="N1144" s="3">
        <f>VLOOKUP(A1144,HR_Metrics_Raw!$1:$1048576,4,FALSE)</f>
        <v>8</v>
      </c>
      <c r="O1144" s="12">
        <f>VLOOKUP(A1144,HR_Metrics_Raw!$1:$1048576,5,FALSE)</f>
        <v>0.871</v>
      </c>
      <c r="P1144" s="3">
        <f>VLOOKUP(A1144,HR_Metrics_Raw!$1:$1048576,6,FALSE)</f>
        <v>30</v>
      </c>
      <c r="Q1144" t="str">
        <f>VLOOKUP(A1144,HR_Metrics_Raw!$1:$1048576,7,FALSE)</f>
        <v>Maternity/Paternity</v>
      </c>
      <c r="R1144" t="str">
        <f>VLOOKUP(A1144,HR_Metrics_Raw!$1:$1048576,8,FALSE)</f>
        <v>Yes</v>
      </c>
      <c r="S1144" s="3">
        <f>VLOOKUP(A1144,HR_Metrics_Raw!$1:$1048576,9,FALSE)</f>
        <v>41</v>
      </c>
      <c r="T1144" t="str">
        <f>VLOOKUP(A1144,HR_Metrics_Raw!$1:$1048576,10,FALSE)</f>
        <v>No</v>
      </c>
      <c r="U1144" t="str">
        <f>VLOOKUP(A1144,HR_Metrics_Raw!$1:$1048576,11,FALSE)</f>
        <v>No</v>
      </c>
    </row>
    <row r="1145" spans="1:21" x14ac:dyDescent="0.35">
      <c r="A1145" s="1" t="s">
        <v>323</v>
      </c>
      <c r="B1145" s="1" t="str">
        <f>VLOOKUP(Final_HR_Data!A1145,Employee_Master_Raw!$1:$1048576,2,FALSE)</f>
        <v>Kiran Patel</v>
      </c>
      <c r="C1145" s="1" t="str">
        <f>VLOOKUP(A1145,Employee_Master_Raw!$1:$1048576,3,FALSE)</f>
        <v>Female</v>
      </c>
      <c r="D1145" s="2">
        <f>VLOOKUP(A1145,Employee_Master_Raw!$1:$1048576,4,FALSE)</f>
        <v>29</v>
      </c>
      <c r="E1145" s="1" t="str">
        <f>VLOOKUP(A1145,Employee_Master_Raw!$1:$1048576,5,FALSE)</f>
        <v>Operations</v>
      </c>
      <c r="F1145" s="1" t="str">
        <f>VLOOKUP(A1145,Employee_Master_Raw!$1:$1048576,6,FALSE)</f>
        <v>Manager</v>
      </c>
      <c r="G1145" s="1" t="str">
        <f>VLOOKUP(A1145,Employee_Master_Raw!$1:$1048576,7,FALSE)</f>
        <v>Delhi</v>
      </c>
      <c r="H1145" s="6">
        <f>IF(VLOOKUP(A1145,Employee_Master_Raw!$1:$1048576,8,FALSE)=0,"",VLOOKUP(A1145,Employee_Master_Raw!$1:$1048576,8,FALSE))</f>
        <v>45669</v>
      </c>
      <c r="I1145" t="str">
        <f>VLOOKUP(A1145,Employee_Master_Raw!$1:$1048576,9,FALSE)</f>
        <v>MCA</v>
      </c>
      <c r="J1145" s="3">
        <f>VLOOKUP(A1145,Employee_Master_Raw!$1:$1048576,10,FALSE)</f>
        <v>19</v>
      </c>
      <c r="K1145" t="str">
        <f>VLOOKUP(A1145,Employee_Master_Raw!$1:$1048576,11,FALSE)</f>
        <v>Anil Menon</v>
      </c>
      <c r="L1145" s="10">
        <f>VLOOKUP(A1145,HR_Metrics_Raw!$1:$1048576,2,FALSE)</f>
        <v>142684</v>
      </c>
      <c r="M1145" s="3">
        <f>VLOOKUP(A1145,HR_Metrics_Raw!$1:$1048576,3,FALSE)</f>
        <v>3</v>
      </c>
      <c r="N1145" s="3">
        <f>VLOOKUP(A1145,HR_Metrics_Raw!$1:$1048576,4,FALSE)</f>
        <v>4</v>
      </c>
      <c r="O1145" s="12">
        <f>VLOOKUP(A1145,HR_Metrics_Raw!$1:$1048576,5,FALSE)</f>
        <v>0.81499999999999995</v>
      </c>
      <c r="P1145" s="3">
        <f>VLOOKUP(A1145,HR_Metrics_Raw!$1:$1048576,6,FALSE)</f>
        <v>8</v>
      </c>
      <c r="Q1145" t="str">
        <f>VLOOKUP(A1145,HR_Metrics_Raw!$1:$1048576,7,FALSE)</f>
        <v>Sick</v>
      </c>
      <c r="R1145" t="str">
        <f>VLOOKUP(A1145,HR_Metrics_Raw!$1:$1048576,8,FALSE)</f>
        <v>No</v>
      </c>
      <c r="S1145" s="3">
        <f>VLOOKUP(A1145,HR_Metrics_Raw!$1:$1048576,9,FALSE)</f>
        <v>74</v>
      </c>
      <c r="T1145" t="str">
        <f>VLOOKUP(A1145,HR_Metrics_Raw!$1:$1048576,10,FALSE)</f>
        <v>Yes</v>
      </c>
      <c r="U1145" t="str">
        <f>VLOOKUP(A1145,HR_Metrics_Raw!$1:$1048576,11,FALSE)</f>
        <v>No</v>
      </c>
    </row>
    <row r="1146" spans="1:21" x14ac:dyDescent="0.35">
      <c r="A1146" s="1" t="s">
        <v>2746</v>
      </c>
      <c r="B1146" s="1" t="str">
        <f>VLOOKUP(Final_HR_Data!A1146,Employee_Master_Raw!$1:$1048576,2,FALSE)</f>
        <v>Arjun Nair</v>
      </c>
      <c r="C1146" s="1" t="str">
        <f>VLOOKUP(A1146,Employee_Master_Raw!$1:$1048576,3,FALSE)</f>
        <v>Female</v>
      </c>
      <c r="D1146" s="2">
        <f>VLOOKUP(A1146,Employee_Master_Raw!$1:$1048576,4,FALSE)</f>
        <v>40</v>
      </c>
      <c r="E1146" s="1" t="str">
        <f>VLOOKUP(A1146,Employee_Master_Raw!$1:$1048576,5,FALSE)</f>
        <v>Marketing</v>
      </c>
      <c r="F1146" s="1" t="str">
        <f>VLOOKUP(A1146,Employee_Master_Raw!$1:$1048576,6,FALSE)</f>
        <v>Specialist</v>
      </c>
      <c r="G1146" s="1" t="str">
        <f>VLOOKUP(A1146,Employee_Master_Raw!$1:$1048576,7,FALSE)</f>
        <v>Pune</v>
      </c>
      <c r="H1146" s="6">
        <f>IF(VLOOKUP(A1146,Employee_Master_Raw!$1:$1048576,8,FALSE)=0,"",VLOOKUP(A1146,Employee_Master_Raw!$1:$1048576,8,FALSE))</f>
        <v>45758</v>
      </c>
      <c r="I1146" t="str">
        <f>VLOOKUP(A1146,Employee_Master_Raw!$1:$1048576,9,FALSE)</f>
        <v>MCA</v>
      </c>
      <c r="J1146" s="3">
        <f>VLOOKUP(A1146,Employee_Master_Raw!$1:$1048576,10,FALSE)</f>
        <v>5</v>
      </c>
      <c r="K1146" t="str">
        <f>VLOOKUP(A1146,Employee_Master_Raw!$1:$1048576,11,FALSE)</f>
        <v>Anil Menon</v>
      </c>
      <c r="L1146" s="10">
        <f>VLOOKUP(A1146,HR_Metrics_Raw!$1:$1048576,2,FALSE)</f>
        <v>46718</v>
      </c>
      <c r="M1146" s="3">
        <f>VLOOKUP(A1146,HR_Metrics_Raw!$1:$1048576,3,FALSE)</f>
        <v>3</v>
      </c>
      <c r="N1146" s="3">
        <f>VLOOKUP(A1146,HR_Metrics_Raw!$1:$1048576,4,FALSE)</f>
        <v>6</v>
      </c>
      <c r="O1146" s="12">
        <f>VLOOKUP(A1146,HR_Metrics_Raw!$1:$1048576,5,FALSE)</f>
        <v>0.82099999999999995</v>
      </c>
      <c r="P1146" s="3">
        <f>VLOOKUP(A1146,HR_Metrics_Raw!$1:$1048576,6,FALSE)</f>
        <v>21</v>
      </c>
      <c r="Q1146" t="str">
        <f>VLOOKUP(A1146,HR_Metrics_Raw!$1:$1048576,7,FALSE)</f>
        <v>Sick</v>
      </c>
      <c r="R1146" t="str">
        <f>VLOOKUP(A1146,HR_Metrics_Raw!$1:$1048576,8,FALSE)</f>
        <v>No</v>
      </c>
      <c r="S1146" s="3">
        <f>VLOOKUP(A1146,HR_Metrics_Raw!$1:$1048576,9,FALSE)</f>
        <v>23</v>
      </c>
      <c r="T1146" t="str">
        <f>VLOOKUP(A1146,HR_Metrics_Raw!$1:$1048576,10,FALSE)</f>
        <v>No</v>
      </c>
      <c r="U1146" t="str">
        <f>VLOOKUP(A1146,HR_Metrics_Raw!$1:$1048576,11,FALSE)</f>
        <v>No</v>
      </c>
    </row>
    <row r="1147" spans="1:21" x14ac:dyDescent="0.35">
      <c r="A1147" s="1" t="s">
        <v>1707</v>
      </c>
      <c r="B1147" s="1" t="str">
        <f>VLOOKUP(Final_HR_Data!A1147,Employee_Master_Raw!$1:$1048576,2,FALSE)</f>
        <v>Ananya Sharma</v>
      </c>
      <c r="C1147" s="1" t="str">
        <f>VLOOKUP(A1147,Employee_Master_Raw!$1:$1048576,3,FALSE)</f>
        <v>Female</v>
      </c>
      <c r="D1147" s="2">
        <f>VLOOKUP(A1147,Employee_Master_Raw!$1:$1048576,4,FALSE)</f>
        <v>53</v>
      </c>
      <c r="E1147" s="1" t="str">
        <f>VLOOKUP(A1147,Employee_Master_Raw!$1:$1048576,5,FALSE)</f>
        <v>IT</v>
      </c>
      <c r="F1147" s="1" t="str">
        <f>VLOOKUP(A1147,Employee_Master_Raw!$1:$1048576,6,FALSE)</f>
        <v>Analyst</v>
      </c>
      <c r="G1147" s="1" t="str">
        <f>VLOOKUP(A1147,Employee_Master_Raw!$1:$1048576,7,FALSE)</f>
        <v>Bangalore</v>
      </c>
      <c r="H1147" s="6">
        <f>IF(VLOOKUP(A1147,Employee_Master_Raw!$1:$1048576,8,FALSE)=0,"",VLOOKUP(A1147,Employee_Master_Raw!$1:$1048576,8,FALSE))</f>
        <v>42863</v>
      </c>
      <c r="I1147" t="str">
        <f>VLOOKUP(A1147,Employee_Master_Raw!$1:$1048576,9,FALSE)</f>
        <v>Bachelor's</v>
      </c>
      <c r="J1147" s="3">
        <f>VLOOKUP(A1147,Employee_Master_Raw!$1:$1048576,10,FALSE)</f>
        <v>20</v>
      </c>
      <c r="K1147" t="str">
        <f>VLOOKUP(A1147,Employee_Master_Raw!$1:$1048576,11,FALSE)</f>
        <v>Anil Menon</v>
      </c>
      <c r="L1147" s="10">
        <f>VLOOKUP(A1147,HR_Metrics_Raw!$1:$1048576,2,FALSE)</f>
        <v>121926</v>
      </c>
      <c r="M1147" s="3">
        <f>VLOOKUP(A1147,HR_Metrics_Raw!$1:$1048576,3,FALSE)</f>
        <v>2</v>
      </c>
      <c r="N1147" s="3">
        <f>VLOOKUP(A1147,HR_Metrics_Raw!$1:$1048576,4,FALSE)</f>
        <v>9</v>
      </c>
      <c r="O1147" s="12">
        <f>VLOOKUP(A1147,HR_Metrics_Raw!$1:$1048576,5,FALSE)</f>
        <v>0.92700000000000005</v>
      </c>
      <c r="P1147" s="3">
        <f>VLOOKUP(A1147,HR_Metrics_Raw!$1:$1048576,6,FALSE)</f>
        <v>7</v>
      </c>
      <c r="Q1147" t="str">
        <f>VLOOKUP(A1147,HR_Metrics_Raw!$1:$1048576,7,FALSE)</f>
        <v>Casual</v>
      </c>
      <c r="R1147" t="str">
        <f>VLOOKUP(A1147,HR_Metrics_Raw!$1:$1048576,8,FALSE)</f>
        <v>No</v>
      </c>
      <c r="S1147" s="3">
        <f>VLOOKUP(A1147,HR_Metrics_Raw!$1:$1048576,9,FALSE)</f>
        <v>6</v>
      </c>
      <c r="T1147" t="str">
        <f>VLOOKUP(A1147,HR_Metrics_Raw!$1:$1048576,10,FALSE)</f>
        <v>No</v>
      </c>
      <c r="U1147" t="str">
        <f>VLOOKUP(A1147,HR_Metrics_Raw!$1:$1048576,11,FALSE)</f>
        <v>No</v>
      </c>
    </row>
    <row r="1148" spans="1:21" x14ac:dyDescent="0.35">
      <c r="A1148" s="1" t="s">
        <v>1876</v>
      </c>
      <c r="B1148" s="1" t="str">
        <f>VLOOKUP(Final_HR_Data!A1148,Employee_Master_Raw!$1:$1048576,2,FALSE)</f>
        <v>Sneha Iyer</v>
      </c>
      <c r="C1148" s="1" t="str">
        <f>VLOOKUP(A1148,Employee_Master_Raw!$1:$1048576,3,FALSE)</f>
        <v>Female</v>
      </c>
      <c r="D1148" s="2">
        <f>VLOOKUP(A1148,Employee_Master_Raw!$1:$1048576,4,FALSE)</f>
        <v>31</v>
      </c>
      <c r="E1148" s="1" t="str">
        <f>VLOOKUP(A1148,Employee_Master_Raw!$1:$1048576,5,FALSE)</f>
        <v>Marketing</v>
      </c>
      <c r="F1148" s="1" t="str">
        <f>VLOOKUP(A1148,Employee_Master_Raw!$1:$1048576,6,FALSE)</f>
        <v>Executive</v>
      </c>
      <c r="G1148" s="1" t="str">
        <f>VLOOKUP(A1148,Employee_Master_Raw!$1:$1048576,7,FALSE)</f>
        <v>Chennai</v>
      </c>
      <c r="H1148" s="6">
        <f>IF(VLOOKUP(A1148,Employee_Master_Raw!$1:$1048576,8,FALSE)=0,"",VLOOKUP(A1148,Employee_Master_Raw!$1:$1048576,8,FALSE))</f>
        <v>43104</v>
      </c>
      <c r="I1148" t="str">
        <f>VLOOKUP(A1148,Employee_Master_Raw!$1:$1048576,9,FALSE)</f>
        <v>Bachelor's</v>
      </c>
      <c r="J1148" s="3">
        <f>VLOOKUP(A1148,Employee_Master_Raw!$1:$1048576,10,FALSE)</f>
        <v>4</v>
      </c>
      <c r="K1148" t="str">
        <f>VLOOKUP(A1148,Employee_Master_Raw!$1:$1048576,11,FALSE)</f>
        <v>Anil Menon</v>
      </c>
      <c r="L1148" s="10">
        <f>VLOOKUP(A1148,HR_Metrics_Raw!$1:$1048576,2,FALSE)</f>
        <v>65332</v>
      </c>
      <c r="M1148" s="3">
        <f>VLOOKUP(A1148,HR_Metrics_Raw!$1:$1048576,3,FALSE)</f>
        <v>3</v>
      </c>
      <c r="N1148" s="3">
        <f>VLOOKUP(A1148,HR_Metrics_Raw!$1:$1048576,4,FALSE)</f>
        <v>7</v>
      </c>
      <c r="O1148" s="12">
        <f>VLOOKUP(A1148,HR_Metrics_Raw!$1:$1048576,5,FALSE)</f>
        <v>0.89300000000000002</v>
      </c>
      <c r="P1148" s="3">
        <f>VLOOKUP(A1148,HR_Metrics_Raw!$1:$1048576,6,FALSE)</f>
        <v>19</v>
      </c>
      <c r="Q1148" t="str">
        <f>VLOOKUP(A1148,HR_Metrics_Raw!$1:$1048576,7,FALSE)</f>
        <v>Maternity/Paternity</v>
      </c>
      <c r="R1148" t="str">
        <f>VLOOKUP(A1148,HR_Metrics_Raw!$1:$1048576,8,FALSE)</f>
        <v>No</v>
      </c>
      <c r="S1148" s="3">
        <f>VLOOKUP(A1148,HR_Metrics_Raw!$1:$1048576,9,FALSE)</f>
        <v>15</v>
      </c>
      <c r="T1148" t="str">
        <f>VLOOKUP(A1148,HR_Metrics_Raw!$1:$1048576,10,FALSE)</f>
        <v>No</v>
      </c>
      <c r="U1148" t="str">
        <f>VLOOKUP(A1148,HR_Metrics_Raw!$1:$1048576,11,FALSE)</f>
        <v>No</v>
      </c>
    </row>
    <row r="1149" spans="1:21" x14ac:dyDescent="0.35">
      <c r="A1149" s="1" t="s">
        <v>2669</v>
      </c>
      <c r="B1149" s="1" t="str">
        <f>VLOOKUP(Final_HR_Data!A1149,Employee_Master_Raw!$1:$1048576,2,FALSE)</f>
        <v>Priya Menon</v>
      </c>
      <c r="C1149" s="1" t="str">
        <f>VLOOKUP(A1149,Employee_Master_Raw!$1:$1048576,3,FALSE)</f>
        <v>Female</v>
      </c>
      <c r="D1149" s="2">
        <f>VLOOKUP(A1149,Employee_Master_Raw!$1:$1048576,4,FALSE)</f>
        <v>25</v>
      </c>
      <c r="E1149" s="1" t="str">
        <f>VLOOKUP(A1149,Employee_Master_Raw!$1:$1048576,5,FALSE)</f>
        <v>Customer Support</v>
      </c>
      <c r="F1149" s="1" t="str">
        <f>VLOOKUP(A1149,Employee_Master_Raw!$1:$1048576,6,FALSE)</f>
        <v>Developer</v>
      </c>
      <c r="G1149" s="1" t="str">
        <f>VLOOKUP(A1149,Employee_Master_Raw!$1:$1048576,7,FALSE)</f>
        <v>Chennai</v>
      </c>
      <c r="H1149" s="6">
        <f>IF(VLOOKUP(A1149,Employee_Master_Raw!$1:$1048576,8,FALSE)=0,"",VLOOKUP(A1149,Employee_Master_Raw!$1:$1048576,8,FALSE))</f>
        <v>42609</v>
      </c>
      <c r="I1149" t="str">
        <f>VLOOKUP(A1149,Employee_Master_Raw!$1:$1048576,9,FALSE)</f>
        <v>MCA</v>
      </c>
      <c r="J1149" s="3">
        <f>VLOOKUP(A1149,Employee_Master_Raw!$1:$1048576,10,FALSE)</f>
        <v>15</v>
      </c>
      <c r="K1149" t="str">
        <f>VLOOKUP(A1149,Employee_Master_Raw!$1:$1048576,11,FALSE)</f>
        <v>Priya Sharma</v>
      </c>
      <c r="L1149" s="10">
        <f>VLOOKUP(A1149,HR_Metrics_Raw!$1:$1048576,2,FALSE)</f>
        <v>31166</v>
      </c>
      <c r="M1149" s="3">
        <f>VLOOKUP(A1149,HR_Metrics_Raw!$1:$1048576,3,FALSE)</f>
        <v>1</v>
      </c>
      <c r="N1149" s="3">
        <f>VLOOKUP(A1149,HR_Metrics_Raw!$1:$1048576,4,FALSE)</f>
        <v>4</v>
      </c>
      <c r="O1149" s="12">
        <f>VLOOKUP(A1149,HR_Metrics_Raw!$1:$1048576,5,FALSE)</f>
        <v>0.92900000000000005</v>
      </c>
      <c r="P1149" s="3">
        <f>VLOOKUP(A1149,HR_Metrics_Raw!$1:$1048576,6,FALSE)</f>
        <v>18</v>
      </c>
      <c r="Q1149" t="str">
        <f>VLOOKUP(A1149,HR_Metrics_Raw!$1:$1048576,7,FALSE)</f>
        <v>Earned</v>
      </c>
      <c r="R1149" t="str">
        <f>VLOOKUP(A1149,HR_Metrics_Raw!$1:$1048576,8,FALSE)</f>
        <v>No</v>
      </c>
      <c r="S1149" s="3">
        <f>VLOOKUP(A1149,HR_Metrics_Raw!$1:$1048576,9,FALSE)</f>
        <v>35</v>
      </c>
      <c r="T1149" t="str">
        <f>VLOOKUP(A1149,HR_Metrics_Raw!$1:$1048576,10,FALSE)</f>
        <v>Yes</v>
      </c>
      <c r="U1149" t="str">
        <f>VLOOKUP(A1149,HR_Metrics_Raw!$1:$1048576,11,FALSE)</f>
        <v>No</v>
      </c>
    </row>
    <row r="1150" spans="1:21" x14ac:dyDescent="0.35">
      <c r="A1150" s="1" t="s">
        <v>509</v>
      </c>
      <c r="B1150" s="1" t="str">
        <f>VLOOKUP(Final_HR_Data!A1150,Employee_Master_Raw!$1:$1048576,2,FALSE)</f>
        <v>Neha Thomas</v>
      </c>
      <c r="C1150" s="1" t="str">
        <f>VLOOKUP(A1150,Employee_Master_Raw!$1:$1048576,3,FALSE)</f>
        <v>Male</v>
      </c>
      <c r="D1150" s="2">
        <f>VLOOKUP(A1150,Employee_Master_Raw!$1:$1048576,4,FALSE)</f>
        <v>31</v>
      </c>
      <c r="E1150" s="1" t="str">
        <f>VLOOKUP(A1150,Employee_Master_Raw!$1:$1048576,5,FALSE)</f>
        <v>Operations</v>
      </c>
      <c r="F1150" s="1" t="str">
        <f>VLOOKUP(A1150,Employee_Master_Raw!$1:$1048576,6,FALSE)</f>
        <v>Executive</v>
      </c>
      <c r="G1150" s="1" t="str">
        <f>VLOOKUP(A1150,Employee_Master_Raw!$1:$1048576,7,FALSE)</f>
        <v>Bangalore</v>
      </c>
      <c r="H1150" s="6">
        <f>IF(VLOOKUP(A1150,Employee_Master_Raw!$1:$1048576,8,FALSE)=0,"",VLOOKUP(A1150,Employee_Master_Raw!$1:$1048576,8,FALSE))</f>
        <v>44897</v>
      </c>
      <c r="I1150" t="str">
        <f>VLOOKUP(A1150,Employee_Master_Raw!$1:$1048576,9,FALSE)</f>
        <v>Bachelor's</v>
      </c>
      <c r="J1150" s="3">
        <f>VLOOKUP(A1150,Employee_Master_Raw!$1:$1048576,10,FALSE)</f>
        <v>14</v>
      </c>
      <c r="K1150" t="str">
        <f>VLOOKUP(A1150,Employee_Master_Raw!$1:$1048576,11,FALSE)</f>
        <v>Priya Sharma</v>
      </c>
      <c r="L1150" s="10">
        <f>VLOOKUP(A1150,HR_Metrics_Raw!$1:$1048576,2,FALSE)</f>
        <v>147702</v>
      </c>
      <c r="M1150" s="3">
        <f>VLOOKUP(A1150,HR_Metrics_Raw!$1:$1048576,3,FALSE)</f>
        <v>5</v>
      </c>
      <c r="N1150" s="3">
        <f>VLOOKUP(A1150,HR_Metrics_Raw!$1:$1048576,4,FALSE)</f>
        <v>3</v>
      </c>
      <c r="O1150" s="12">
        <f>VLOOKUP(A1150,HR_Metrics_Raw!$1:$1048576,5,FALSE)</f>
        <v>0.85799999999999998</v>
      </c>
      <c r="P1150" s="3">
        <f>VLOOKUP(A1150,HR_Metrics_Raw!$1:$1048576,6,FALSE)</f>
        <v>28</v>
      </c>
      <c r="Q1150" t="str">
        <f>VLOOKUP(A1150,HR_Metrics_Raw!$1:$1048576,7,FALSE)</f>
        <v>Unpaid</v>
      </c>
      <c r="R1150" t="str">
        <f>VLOOKUP(A1150,HR_Metrics_Raw!$1:$1048576,8,FALSE)</f>
        <v>No</v>
      </c>
      <c r="S1150" s="3">
        <f>VLOOKUP(A1150,HR_Metrics_Raw!$1:$1048576,9,FALSE)</f>
        <v>8</v>
      </c>
      <c r="T1150" t="str">
        <f>VLOOKUP(A1150,HR_Metrics_Raw!$1:$1048576,10,FALSE)</f>
        <v>No</v>
      </c>
      <c r="U1150" t="str">
        <f>VLOOKUP(A1150,HR_Metrics_Raw!$1:$1048576,11,FALSE)</f>
        <v>No</v>
      </c>
    </row>
    <row r="1151" spans="1:21" x14ac:dyDescent="0.35">
      <c r="A1151" s="1" t="s">
        <v>2583</v>
      </c>
      <c r="B1151" s="1" t="str">
        <f>VLOOKUP(Final_HR_Data!A1151,Employee_Master_Raw!$1:$1048576,2,FALSE)</f>
        <v>Kiran Patel</v>
      </c>
      <c r="C1151" s="1" t="str">
        <f>VLOOKUP(A1151,Employee_Master_Raw!$1:$1048576,3,FALSE)</f>
        <v>Female</v>
      </c>
      <c r="D1151" s="2">
        <f>VLOOKUP(A1151,Employee_Master_Raw!$1:$1048576,4,FALSE)</f>
        <v>49</v>
      </c>
      <c r="E1151" s="1" t="str">
        <f>VLOOKUP(A1151,Employee_Master_Raw!$1:$1048576,5,FALSE)</f>
        <v>Customer Support</v>
      </c>
      <c r="F1151" s="1" t="str">
        <f>VLOOKUP(A1151,Employee_Master_Raw!$1:$1048576,6,FALSE)</f>
        <v>Analyst</v>
      </c>
      <c r="G1151" s="1" t="str">
        <f>VLOOKUP(A1151,Employee_Master_Raw!$1:$1048576,7,FALSE)</f>
        <v>Bangalore</v>
      </c>
      <c r="H1151" s="6">
        <f>IF(VLOOKUP(A1151,Employee_Master_Raw!$1:$1048576,8,FALSE)=0,"",VLOOKUP(A1151,Employee_Master_Raw!$1:$1048576,8,FALSE))</f>
        <v>44303</v>
      </c>
      <c r="I1151" t="str">
        <f>VLOOKUP(A1151,Employee_Master_Raw!$1:$1048576,9,FALSE)</f>
        <v>MCA</v>
      </c>
      <c r="J1151" s="3">
        <f>VLOOKUP(A1151,Employee_Master_Raw!$1:$1048576,10,FALSE)</f>
        <v>0</v>
      </c>
      <c r="K1151" t="str">
        <f>VLOOKUP(A1151,Employee_Master_Raw!$1:$1048576,11,FALSE)</f>
        <v>Rahul Nair</v>
      </c>
      <c r="L1151" s="10">
        <f>VLOOKUP(A1151,HR_Metrics_Raw!$1:$1048576,2,FALSE)</f>
        <v>174961</v>
      </c>
      <c r="M1151" s="3">
        <f>VLOOKUP(A1151,HR_Metrics_Raw!$1:$1048576,3,FALSE)</f>
        <v>3</v>
      </c>
      <c r="N1151" s="3">
        <f>VLOOKUP(A1151,HR_Metrics_Raw!$1:$1048576,4,FALSE)</f>
        <v>6</v>
      </c>
      <c r="O1151" s="12">
        <f>VLOOKUP(A1151,HR_Metrics_Raw!$1:$1048576,5,FALSE)</f>
        <v>0.88099999999999989</v>
      </c>
      <c r="P1151" s="3">
        <f>VLOOKUP(A1151,HR_Metrics_Raw!$1:$1048576,6,FALSE)</f>
        <v>15</v>
      </c>
      <c r="Q1151" t="str">
        <f>VLOOKUP(A1151,HR_Metrics_Raw!$1:$1048576,7,FALSE)</f>
        <v>Sick</v>
      </c>
      <c r="R1151" t="str">
        <f>VLOOKUP(A1151,HR_Metrics_Raw!$1:$1048576,8,FALSE)</f>
        <v>No</v>
      </c>
      <c r="S1151" s="3">
        <f>VLOOKUP(A1151,HR_Metrics_Raw!$1:$1048576,9,FALSE)</f>
        <v>69</v>
      </c>
      <c r="T1151" t="str">
        <f>VLOOKUP(A1151,HR_Metrics_Raw!$1:$1048576,10,FALSE)</f>
        <v>No</v>
      </c>
      <c r="U1151" t="str">
        <f>VLOOKUP(A1151,HR_Metrics_Raw!$1:$1048576,11,FALSE)</f>
        <v>No</v>
      </c>
    </row>
    <row r="1152" spans="1:21" x14ac:dyDescent="0.35">
      <c r="A1152" s="1" t="s">
        <v>1718</v>
      </c>
      <c r="B1152" s="1" t="str">
        <f>VLOOKUP(Final_HR_Data!A1152,Employee_Master_Raw!$1:$1048576,2,FALSE)</f>
        <v>Kiran Patel</v>
      </c>
      <c r="C1152" s="1" t="str">
        <f>VLOOKUP(A1152,Employee_Master_Raw!$1:$1048576,3,FALSE)</f>
        <v>Female</v>
      </c>
      <c r="D1152" s="2">
        <f>VLOOKUP(A1152,Employee_Master_Raw!$1:$1048576,4,FALSE)</f>
        <v>30</v>
      </c>
      <c r="E1152" s="1" t="str">
        <f>VLOOKUP(A1152,Employee_Master_Raw!$1:$1048576,5,FALSE)</f>
        <v>HR</v>
      </c>
      <c r="F1152" s="1" t="str">
        <f>VLOOKUP(A1152,Employee_Master_Raw!$1:$1048576,6,FALSE)</f>
        <v>Manager</v>
      </c>
      <c r="G1152" s="1" t="str">
        <f>VLOOKUP(A1152,Employee_Master_Raw!$1:$1048576,7,FALSE)</f>
        <v>Hyderabad</v>
      </c>
      <c r="H1152" s="6">
        <f>IF(VLOOKUP(A1152,Employee_Master_Raw!$1:$1048576,8,FALSE)=0,"",VLOOKUP(A1152,Employee_Master_Raw!$1:$1048576,8,FALSE))</f>
        <v>44372</v>
      </c>
      <c r="I1152" t="str">
        <f>VLOOKUP(A1152,Employee_Master_Raw!$1:$1048576,9,FALSE)</f>
        <v>MBA</v>
      </c>
      <c r="J1152" s="3">
        <f>VLOOKUP(A1152,Employee_Master_Raw!$1:$1048576,10,FALSE)</f>
        <v>12</v>
      </c>
      <c r="K1152" t="str">
        <f>VLOOKUP(A1152,Employee_Master_Raw!$1:$1048576,11,FALSE)</f>
        <v>Sneha Thomas</v>
      </c>
      <c r="L1152" s="10">
        <f>VLOOKUP(A1152,HR_Metrics_Raw!$1:$1048576,2,FALSE)</f>
        <v>151560</v>
      </c>
      <c r="M1152" s="3">
        <f>VLOOKUP(A1152,HR_Metrics_Raw!$1:$1048576,3,FALSE)</f>
        <v>4</v>
      </c>
      <c r="N1152" s="3">
        <f>VLOOKUP(A1152,HR_Metrics_Raw!$1:$1048576,4,FALSE)</f>
        <v>8</v>
      </c>
      <c r="O1152" s="12">
        <f>VLOOKUP(A1152,HR_Metrics_Raw!$1:$1048576,5,FALSE)</f>
        <v>0.87</v>
      </c>
      <c r="P1152" s="3">
        <f>VLOOKUP(A1152,HR_Metrics_Raw!$1:$1048576,6,FALSE)</f>
        <v>26</v>
      </c>
      <c r="Q1152" t="str">
        <f>VLOOKUP(A1152,HR_Metrics_Raw!$1:$1048576,7,FALSE)</f>
        <v>Earned</v>
      </c>
      <c r="R1152" t="str">
        <f>VLOOKUP(A1152,HR_Metrics_Raw!$1:$1048576,8,FALSE)</f>
        <v>No</v>
      </c>
      <c r="S1152" s="3">
        <f>VLOOKUP(A1152,HR_Metrics_Raw!$1:$1048576,9,FALSE)</f>
        <v>6</v>
      </c>
      <c r="T1152" t="str">
        <f>VLOOKUP(A1152,HR_Metrics_Raw!$1:$1048576,10,FALSE)</f>
        <v>Yes</v>
      </c>
      <c r="U1152" t="str">
        <f>VLOOKUP(A1152,HR_Metrics_Raw!$1:$1048576,11,FALSE)</f>
        <v>No</v>
      </c>
    </row>
    <row r="1153" spans="1:21" x14ac:dyDescent="0.35">
      <c r="A1153" s="1" t="s">
        <v>2707</v>
      </c>
      <c r="B1153" s="1" t="str">
        <f>VLOOKUP(Final_HR_Data!A1153,Employee_Master_Raw!$1:$1048576,2,FALSE)</f>
        <v>Ananya Sharma</v>
      </c>
      <c r="C1153" s="1" t="str">
        <f>VLOOKUP(A1153,Employee_Master_Raw!$1:$1048576,3,FALSE)</f>
        <v>Male</v>
      </c>
      <c r="D1153" s="2">
        <f>VLOOKUP(A1153,Employee_Master_Raw!$1:$1048576,4,FALSE)</f>
        <v>27</v>
      </c>
      <c r="E1153" s="1" t="str">
        <f>VLOOKUP(A1153,Employee_Master_Raw!$1:$1048576,5,FALSE)</f>
        <v>Marketing</v>
      </c>
      <c r="F1153" s="1" t="str">
        <f>VLOOKUP(A1153,Employee_Master_Raw!$1:$1048576,6,FALSE)</f>
        <v>Manager</v>
      </c>
      <c r="G1153" s="1" t="str">
        <f>VLOOKUP(A1153,Employee_Master_Raw!$1:$1048576,7,FALSE)</f>
        <v>Bangalore</v>
      </c>
      <c r="H1153" s="6">
        <f>IF(VLOOKUP(A1153,Employee_Master_Raw!$1:$1048576,8,FALSE)=0,"",VLOOKUP(A1153,Employee_Master_Raw!$1:$1048576,8,FALSE))</f>
        <v>42534</v>
      </c>
      <c r="I1153" t="str">
        <f>VLOOKUP(A1153,Employee_Master_Raw!$1:$1048576,9,FALSE)</f>
        <v>MBA</v>
      </c>
      <c r="J1153" s="3">
        <f>VLOOKUP(A1153,Employee_Master_Raw!$1:$1048576,10,FALSE)</f>
        <v>0</v>
      </c>
      <c r="K1153" t="str">
        <f>VLOOKUP(A1153,Employee_Master_Raw!$1:$1048576,11,FALSE)</f>
        <v>Sneha Thomas</v>
      </c>
      <c r="L1153" s="10">
        <f>VLOOKUP(A1153,HR_Metrics_Raw!$1:$1048576,2,FALSE)</f>
        <v>54322</v>
      </c>
      <c r="M1153" s="3">
        <f>VLOOKUP(A1153,HR_Metrics_Raw!$1:$1048576,3,FALSE)</f>
        <v>2</v>
      </c>
      <c r="N1153" s="3">
        <f>VLOOKUP(A1153,HR_Metrics_Raw!$1:$1048576,4,FALSE)</f>
        <v>10</v>
      </c>
      <c r="O1153" s="12">
        <f>VLOOKUP(A1153,HR_Metrics_Raw!$1:$1048576,5,FALSE)</f>
        <v>0.871</v>
      </c>
      <c r="P1153" s="3">
        <f>VLOOKUP(A1153,HR_Metrics_Raw!$1:$1048576,6,FALSE)</f>
        <v>18</v>
      </c>
      <c r="Q1153" t="str">
        <f>VLOOKUP(A1153,HR_Metrics_Raw!$1:$1048576,7,FALSE)</f>
        <v>Sick</v>
      </c>
      <c r="R1153" t="str">
        <f>VLOOKUP(A1153,HR_Metrics_Raw!$1:$1048576,8,FALSE)</f>
        <v>No</v>
      </c>
      <c r="S1153" s="3">
        <f>VLOOKUP(A1153,HR_Metrics_Raw!$1:$1048576,9,FALSE)</f>
        <v>46</v>
      </c>
      <c r="T1153" t="str">
        <f>VLOOKUP(A1153,HR_Metrics_Raw!$1:$1048576,10,FALSE)</f>
        <v>No</v>
      </c>
      <c r="U1153" t="str">
        <f>VLOOKUP(A1153,HR_Metrics_Raw!$1:$1048576,11,FALSE)</f>
        <v>No</v>
      </c>
    </row>
    <row r="1154" spans="1:21" x14ac:dyDescent="0.35">
      <c r="A1154" s="1" t="s">
        <v>1750</v>
      </c>
      <c r="B1154" s="1" t="str">
        <f>VLOOKUP(Final_HR_Data!A1154,Employee_Master_Raw!$1:$1048576,2,FALSE)</f>
        <v>Rahul Kumar</v>
      </c>
      <c r="C1154" s="1" t="str">
        <f>VLOOKUP(A1154,Employee_Master_Raw!$1:$1048576,3,FALSE)</f>
        <v>Female</v>
      </c>
      <c r="D1154" s="2">
        <f>VLOOKUP(A1154,Employee_Master_Raw!$1:$1048576,4,FALSE)</f>
        <v>30</v>
      </c>
      <c r="E1154" s="1" t="str">
        <f>VLOOKUP(A1154,Employee_Master_Raw!$1:$1048576,5,FALSE)</f>
        <v>IT</v>
      </c>
      <c r="F1154" s="1" t="str">
        <f>VLOOKUP(A1154,Employee_Master_Raw!$1:$1048576,6,FALSE)</f>
        <v>Manager</v>
      </c>
      <c r="G1154" s="1" t="str">
        <f>VLOOKUP(A1154,Employee_Master_Raw!$1:$1048576,7,FALSE)</f>
        <v>Chennai</v>
      </c>
      <c r="H1154" s="6">
        <f>IF(VLOOKUP(A1154,Employee_Master_Raw!$1:$1048576,8,FALSE)=0,"",VLOOKUP(A1154,Employee_Master_Raw!$1:$1048576,8,FALSE))</f>
        <v>43334</v>
      </c>
      <c r="I1154" t="str">
        <f>VLOOKUP(A1154,Employee_Master_Raw!$1:$1048576,9,FALSE)</f>
        <v>MCA</v>
      </c>
      <c r="J1154" s="3">
        <f>VLOOKUP(A1154,Employee_Master_Raw!$1:$1048576,10,FALSE)</f>
        <v>11</v>
      </c>
      <c r="K1154" t="str">
        <f>VLOOKUP(A1154,Employee_Master_Raw!$1:$1048576,11,FALSE)</f>
        <v>Anil Menon</v>
      </c>
      <c r="L1154" s="10">
        <f>VLOOKUP(A1154,HR_Metrics_Raw!$1:$1048576,2,FALSE)</f>
        <v>99620</v>
      </c>
      <c r="M1154" s="3">
        <f>VLOOKUP(A1154,HR_Metrics_Raw!$1:$1048576,3,FALSE)</f>
        <v>3</v>
      </c>
      <c r="N1154" s="3">
        <f>VLOOKUP(A1154,HR_Metrics_Raw!$1:$1048576,4,FALSE)</f>
        <v>10</v>
      </c>
      <c r="O1154" s="12">
        <f>VLOOKUP(A1154,HR_Metrics_Raw!$1:$1048576,5,FALSE)</f>
        <v>0.94499999999999995</v>
      </c>
      <c r="P1154" s="3">
        <f>VLOOKUP(A1154,HR_Metrics_Raw!$1:$1048576,6,FALSE)</f>
        <v>6</v>
      </c>
      <c r="Q1154" t="str">
        <f>VLOOKUP(A1154,HR_Metrics_Raw!$1:$1048576,7,FALSE)</f>
        <v>Sick</v>
      </c>
      <c r="R1154" t="str">
        <f>VLOOKUP(A1154,HR_Metrics_Raw!$1:$1048576,8,FALSE)</f>
        <v>Yes</v>
      </c>
      <c r="S1154" s="3">
        <f>VLOOKUP(A1154,HR_Metrics_Raw!$1:$1048576,9,FALSE)</f>
        <v>29</v>
      </c>
      <c r="T1154" t="str">
        <f>VLOOKUP(A1154,HR_Metrics_Raw!$1:$1048576,10,FALSE)</f>
        <v>No</v>
      </c>
      <c r="U1154" t="str">
        <f>VLOOKUP(A1154,HR_Metrics_Raw!$1:$1048576,11,FALSE)</f>
        <v>No</v>
      </c>
    </row>
    <row r="1155" spans="1:21" x14ac:dyDescent="0.35">
      <c r="A1155" s="1" t="s">
        <v>1634</v>
      </c>
      <c r="B1155" s="1" t="str">
        <f>VLOOKUP(Final_HR_Data!A1155,Employee_Master_Raw!$1:$1048576,2,FALSE)</f>
        <v>Neha Thomas</v>
      </c>
      <c r="C1155" s="1" t="str">
        <f>VLOOKUP(A1155,Employee_Master_Raw!$1:$1048576,3,FALSE)</f>
        <v>Female</v>
      </c>
      <c r="D1155" s="2">
        <f>VLOOKUP(A1155,Employee_Master_Raw!$1:$1048576,4,FALSE)</f>
        <v>47</v>
      </c>
      <c r="E1155" s="1" t="str">
        <f>VLOOKUP(A1155,Employee_Master_Raw!$1:$1048576,5,FALSE)</f>
        <v>HR</v>
      </c>
      <c r="F1155" s="1" t="str">
        <f>VLOOKUP(A1155,Employee_Master_Raw!$1:$1048576,6,FALSE)</f>
        <v>Specialist</v>
      </c>
      <c r="G1155" s="1" t="str">
        <f>VLOOKUP(A1155,Employee_Master_Raw!$1:$1048576,7,FALSE)</f>
        <v>Chennai</v>
      </c>
      <c r="H1155" s="6">
        <f>IF(VLOOKUP(A1155,Employee_Master_Raw!$1:$1048576,8,FALSE)=0,"",VLOOKUP(A1155,Employee_Master_Raw!$1:$1048576,8,FALSE))</f>
        <v>45814</v>
      </c>
      <c r="I1155" t="str">
        <f>VLOOKUP(A1155,Employee_Master_Raw!$1:$1048576,9,FALSE)</f>
        <v>Master's</v>
      </c>
      <c r="J1155" s="3">
        <f>VLOOKUP(A1155,Employee_Master_Raw!$1:$1048576,10,FALSE)</f>
        <v>14</v>
      </c>
      <c r="K1155" t="str">
        <f>VLOOKUP(A1155,Employee_Master_Raw!$1:$1048576,11,FALSE)</f>
        <v>Sneha Thomas</v>
      </c>
      <c r="L1155" s="10">
        <f>VLOOKUP(A1155,HR_Metrics_Raw!$1:$1048576,2,FALSE)</f>
        <v>48090</v>
      </c>
      <c r="M1155" s="3">
        <f>VLOOKUP(A1155,HR_Metrics_Raw!$1:$1048576,3,FALSE)</f>
        <v>3</v>
      </c>
      <c r="N1155" s="3">
        <f>VLOOKUP(A1155,HR_Metrics_Raw!$1:$1048576,4,FALSE)</f>
        <v>6</v>
      </c>
      <c r="O1155" s="12">
        <f>VLOOKUP(A1155,HR_Metrics_Raw!$1:$1048576,5,FALSE)</f>
        <v>0.94599999999999995</v>
      </c>
      <c r="P1155" s="3">
        <f>VLOOKUP(A1155,HR_Metrics_Raw!$1:$1048576,6,FALSE)</f>
        <v>20</v>
      </c>
      <c r="Q1155" t="str">
        <f>VLOOKUP(A1155,HR_Metrics_Raw!$1:$1048576,7,FALSE)</f>
        <v>Sick</v>
      </c>
      <c r="R1155" t="str">
        <f>VLOOKUP(A1155,HR_Metrics_Raw!$1:$1048576,8,FALSE)</f>
        <v>No</v>
      </c>
      <c r="S1155" s="3">
        <f>VLOOKUP(A1155,HR_Metrics_Raw!$1:$1048576,9,FALSE)</f>
        <v>73</v>
      </c>
      <c r="T1155" t="str">
        <f>VLOOKUP(A1155,HR_Metrics_Raw!$1:$1048576,10,FALSE)</f>
        <v>No</v>
      </c>
      <c r="U1155" t="str">
        <f>VLOOKUP(A1155,HR_Metrics_Raw!$1:$1048576,11,FALSE)</f>
        <v>No</v>
      </c>
    </row>
    <row r="1156" spans="1:21" x14ac:dyDescent="0.35">
      <c r="A1156" s="1" t="s">
        <v>1645</v>
      </c>
      <c r="B1156" s="1" t="str">
        <f>VLOOKUP(Final_HR_Data!A1156,Employee_Master_Raw!$1:$1048576,2,FALSE)</f>
        <v>Kiran Patel</v>
      </c>
      <c r="C1156" s="1" t="str">
        <f>VLOOKUP(A1156,Employee_Master_Raw!$1:$1048576,3,FALSE)</f>
        <v>Male</v>
      </c>
      <c r="D1156" s="2">
        <f>VLOOKUP(A1156,Employee_Master_Raw!$1:$1048576,4,FALSE)</f>
        <v>22</v>
      </c>
      <c r="E1156" s="1" t="str">
        <f>VLOOKUP(A1156,Employee_Master_Raw!$1:$1048576,5,FALSE)</f>
        <v>Marketing</v>
      </c>
      <c r="F1156" s="1" t="str">
        <f>VLOOKUP(A1156,Employee_Master_Raw!$1:$1048576,6,FALSE)</f>
        <v>Developer</v>
      </c>
      <c r="G1156" s="1" t="str">
        <f>VLOOKUP(A1156,Employee_Master_Raw!$1:$1048576,7,FALSE)</f>
        <v>Mumbai</v>
      </c>
      <c r="H1156" s="6">
        <f>IF(VLOOKUP(A1156,Employee_Master_Raw!$1:$1048576,8,FALSE)=0,"",VLOOKUP(A1156,Employee_Master_Raw!$1:$1048576,8,FALSE))</f>
        <v>44947</v>
      </c>
      <c r="I1156" t="str">
        <f>VLOOKUP(A1156,Employee_Master_Raw!$1:$1048576,9,FALSE)</f>
        <v>Master's</v>
      </c>
      <c r="J1156" s="3">
        <f>VLOOKUP(A1156,Employee_Master_Raw!$1:$1048576,10,FALSE)</f>
        <v>9</v>
      </c>
      <c r="K1156" t="str">
        <f>VLOOKUP(A1156,Employee_Master_Raw!$1:$1048576,11,FALSE)</f>
        <v>Rahul Nair</v>
      </c>
      <c r="L1156" s="10">
        <f>VLOOKUP(A1156,HR_Metrics_Raw!$1:$1048576,2,FALSE)</f>
        <v>133542</v>
      </c>
      <c r="M1156" s="3">
        <f>VLOOKUP(A1156,HR_Metrics_Raw!$1:$1048576,3,FALSE)</f>
        <v>2</v>
      </c>
      <c r="N1156" s="3">
        <f>VLOOKUP(A1156,HR_Metrics_Raw!$1:$1048576,4,FALSE)</f>
        <v>2</v>
      </c>
      <c r="O1156" s="12">
        <f>VLOOKUP(A1156,HR_Metrics_Raw!$1:$1048576,5,FALSE)</f>
        <v>0.85</v>
      </c>
      <c r="P1156" s="3">
        <f>VLOOKUP(A1156,HR_Metrics_Raw!$1:$1048576,6,FALSE)</f>
        <v>24</v>
      </c>
      <c r="Q1156" t="str">
        <f>VLOOKUP(A1156,HR_Metrics_Raw!$1:$1048576,7,FALSE)</f>
        <v>Maternity/Paternity</v>
      </c>
      <c r="R1156" t="str">
        <f>VLOOKUP(A1156,HR_Metrics_Raw!$1:$1048576,8,FALSE)</f>
        <v>No</v>
      </c>
      <c r="S1156" s="3">
        <f>VLOOKUP(A1156,HR_Metrics_Raw!$1:$1048576,9,FALSE)</f>
        <v>71</v>
      </c>
      <c r="T1156" t="str">
        <f>VLOOKUP(A1156,HR_Metrics_Raw!$1:$1048576,10,FALSE)</f>
        <v>No</v>
      </c>
      <c r="U1156" t="str">
        <f>VLOOKUP(A1156,HR_Metrics_Raw!$1:$1048576,11,FALSE)</f>
        <v>No</v>
      </c>
    </row>
    <row r="1157" spans="1:21" x14ac:dyDescent="0.35">
      <c r="A1157" s="1" t="s">
        <v>1777</v>
      </c>
      <c r="B1157" s="1" t="str">
        <f>VLOOKUP(Final_HR_Data!A1157,Employee_Master_Raw!$1:$1048576,2,FALSE)</f>
        <v>Arjun Nair</v>
      </c>
      <c r="C1157" s="1" t="str">
        <f>VLOOKUP(A1157,Employee_Master_Raw!$1:$1048576,3,FALSE)</f>
        <v>Male</v>
      </c>
      <c r="D1157" s="2">
        <f>VLOOKUP(A1157,Employee_Master_Raw!$1:$1048576,4,FALSE)</f>
        <v>26</v>
      </c>
      <c r="E1157" s="1" t="str">
        <f>VLOOKUP(A1157,Employee_Master_Raw!$1:$1048576,5,FALSE)</f>
        <v>HR</v>
      </c>
      <c r="F1157" s="1" t="str">
        <f>VLOOKUP(A1157,Employee_Master_Raw!$1:$1048576,6,FALSE)</f>
        <v>Specialist</v>
      </c>
      <c r="G1157" s="1" t="str">
        <f>VLOOKUP(A1157,Employee_Master_Raw!$1:$1048576,7,FALSE)</f>
        <v>Bangalore</v>
      </c>
      <c r="H1157" s="6">
        <f>IF(VLOOKUP(A1157,Employee_Master_Raw!$1:$1048576,8,FALSE)=0,"",VLOOKUP(A1157,Employee_Master_Raw!$1:$1048576,8,FALSE))</f>
        <v>43904</v>
      </c>
      <c r="I1157" t="str">
        <f>VLOOKUP(A1157,Employee_Master_Raw!$1:$1048576,9,FALSE)</f>
        <v>Master's</v>
      </c>
      <c r="J1157" s="3">
        <f>VLOOKUP(A1157,Employee_Master_Raw!$1:$1048576,10,FALSE)</f>
        <v>20</v>
      </c>
      <c r="K1157" t="str">
        <f>VLOOKUP(A1157,Employee_Master_Raw!$1:$1048576,11,FALSE)</f>
        <v>Priya Sharma</v>
      </c>
      <c r="L1157" s="10">
        <f>VLOOKUP(A1157,HR_Metrics_Raw!$1:$1048576,2,FALSE)</f>
        <v>173210</v>
      </c>
      <c r="M1157" s="3">
        <f>VLOOKUP(A1157,HR_Metrics_Raw!$1:$1048576,3,FALSE)</f>
        <v>5</v>
      </c>
      <c r="N1157" s="3">
        <f>VLOOKUP(A1157,HR_Metrics_Raw!$1:$1048576,4,FALSE)</f>
        <v>9</v>
      </c>
      <c r="O1157" s="12">
        <f>VLOOKUP(A1157,HR_Metrics_Raw!$1:$1048576,5,FALSE)</f>
        <v>0.9890000000000001</v>
      </c>
      <c r="P1157" s="3">
        <f>VLOOKUP(A1157,HR_Metrics_Raw!$1:$1048576,6,FALSE)</f>
        <v>21</v>
      </c>
      <c r="Q1157" t="str">
        <f>VLOOKUP(A1157,HR_Metrics_Raw!$1:$1048576,7,FALSE)</f>
        <v>Casual</v>
      </c>
      <c r="R1157" t="str">
        <f>VLOOKUP(A1157,HR_Metrics_Raw!$1:$1048576,8,FALSE)</f>
        <v>No</v>
      </c>
      <c r="S1157" s="3">
        <f>VLOOKUP(A1157,HR_Metrics_Raw!$1:$1048576,9,FALSE)</f>
        <v>64</v>
      </c>
      <c r="T1157" t="str">
        <f>VLOOKUP(A1157,HR_Metrics_Raw!$1:$1048576,10,FALSE)</f>
        <v>No</v>
      </c>
      <c r="U1157" t="str">
        <f>VLOOKUP(A1157,HR_Metrics_Raw!$1:$1048576,11,FALSE)</f>
        <v>No</v>
      </c>
    </row>
    <row r="1158" spans="1:21" x14ac:dyDescent="0.35">
      <c r="A1158" s="1" t="s">
        <v>2544</v>
      </c>
      <c r="B1158" s="1" t="str">
        <f>VLOOKUP(Final_HR_Data!A1158,Employee_Master_Raw!$1:$1048576,2,FALSE)</f>
        <v>Neha Thomas</v>
      </c>
      <c r="C1158" s="1" t="str">
        <f>VLOOKUP(A1158,Employee_Master_Raw!$1:$1048576,3,FALSE)</f>
        <v>Male</v>
      </c>
      <c r="D1158" s="2">
        <f>VLOOKUP(A1158,Employee_Master_Raw!$1:$1048576,4,FALSE)</f>
        <v>40</v>
      </c>
      <c r="E1158" s="1" t="str">
        <f>VLOOKUP(A1158,Employee_Master_Raw!$1:$1048576,5,FALSE)</f>
        <v>Operations</v>
      </c>
      <c r="F1158" s="1" t="str">
        <f>VLOOKUP(A1158,Employee_Master_Raw!$1:$1048576,6,FALSE)</f>
        <v>Manager</v>
      </c>
      <c r="G1158" s="1" t="str">
        <f>VLOOKUP(A1158,Employee_Master_Raw!$1:$1048576,7,FALSE)</f>
        <v>Hyderabad</v>
      </c>
      <c r="H1158" s="6">
        <f>IF(VLOOKUP(A1158,Employee_Master_Raw!$1:$1048576,8,FALSE)=0,"",VLOOKUP(A1158,Employee_Master_Raw!$1:$1048576,8,FALSE))</f>
        <v>42619</v>
      </c>
      <c r="I1158" t="str">
        <f>VLOOKUP(A1158,Employee_Master_Raw!$1:$1048576,9,FALSE)</f>
        <v>Master's</v>
      </c>
      <c r="J1158" s="3">
        <f>VLOOKUP(A1158,Employee_Master_Raw!$1:$1048576,10,FALSE)</f>
        <v>18</v>
      </c>
      <c r="K1158" t="str">
        <f>VLOOKUP(A1158,Employee_Master_Raw!$1:$1048576,11,FALSE)</f>
        <v>Anil Menon</v>
      </c>
      <c r="L1158" s="10">
        <f>VLOOKUP(A1158,HR_Metrics_Raw!$1:$1048576,2,FALSE)</f>
        <v>78608</v>
      </c>
      <c r="M1158" s="3">
        <f>VLOOKUP(A1158,HR_Metrics_Raw!$1:$1048576,3,FALSE)</f>
        <v>5</v>
      </c>
      <c r="N1158" s="3">
        <f>VLOOKUP(A1158,HR_Metrics_Raw!$1:$1048576,4,FALSE)</f>
        <v>7</v>
      </c>
      <c r="O1158" s="12">
        <f>VLOOKUP(A1158,HR_Metrics_Raw!$1:$1048576,5,FALSE)</f>
        <v>0.93799999999999994</v>
      </c>
      <c r="P1158" s="3">
        <f>VLOOKUP(A1158,HR_Metrics_Raw!$1:$1048576,6,FALSE)</f>
        <v>3</v>
      </c>
      <c r="Q1158" t="str">
        <f>VLOOKUP(A1158,HR_Metrics_Raw!$1:$1048576,7,FALSE)</f>
        <v>Unpaid</v>
      </c>
      <c r="R1158" t="str">
        <f>VLOOKUP(A1158,HR_Metrics_Raw!$1:$1048576,8,FALSE)</f>
        <v>No</v>
      </c>
      <c r="S1158" s="3">
        <f>VLOOKUP(A1158,HR_Metrics_Raw!$1:$1048576,9,FALSE)</f>
        <v>30</v>
      </c>
      <c r="T1158" t="str">
        <f>VLOOKUP(A1158,HR_Metrics_Raw!$1:$1048576,10,FALSE)</f>
        <v>No</v>
      </c>
      <c r="U1158" t="str">
        <f>VLOOKUP(A1158,HR_Metrics_Raw!$1:$1048576,11,FALSE)</f>
        <v>No</v>
      </c>
    </row>
    <row r="1159" spans="1:21" x14ac:dyDescent="0.35">
      <c r="A1159" s="1" t="s">
        <v>510</v>
      </c>
      <c r="B1159" s="1" t="str">
        <f>VLOOKUP(Final_HR_Data!A1159,Employee_Master_Raw!$1:$1048576,2,FALSE)</f>
        <v>Amit Das</v>
      </c>
      <c r="C1159" s="1" t="str">
        <f>VLOOKUP(A1159,Employee_Master_Raw!$1:$1048576,3,FALSE)</f>
        <v>Female</v>
      </c>
      <c r="D1159" s="2">
        <f>VLOOKUP(A1159,Employee_Master_Raw!$1:$1048576,4,FALSE)</f>
        <v>33</v>
      </c>
      <c r="E1159" s="1" t="str">
        <f>VLOOKUP(A1159,Employee_Master_Raw!$1:$1048576,5,FALSE)</f>
        <v>Sales</v>
      </c>
      <c r="F1159" s="1" t="str">
        <f>VLOOKUP(A1159,Employee_Master_Raw!$1:$1048576,6,FALSE)</f>
        <v>Specialist</v>
      </c>
      <c r="G1159" s="1" t="str">
        <f>VLOOKUP(A1159,Employee_Master_Raw!$1:$1048576,7,FALSE)</f>
        <v>Hyderabad</v>
      </c>
      <c r="H1159" s="6">
        <f>IF(VLOOKUP(A1159,Employee_Master_Raw!$1:$1048576,8,FALSE)=0,"",VLOOKUP(A1159,Employee_Master_Raw!$1:$1048576,8,FALSE))</f>
        <v>42718</v>
      </c>
      <c r="I1159" t="str">
        <f>VLOOKUP(A1159,Employee_Master_Raw!$1:$1048576,9,FALSE)</f>
        <v>Master's</v>
      </c>
      <c r="J1159" s="3">
        <f>VLOOKUP(A1159,Employee_Master_Raw!$1:$1048576,10,FALSE)</f>
        <v>18</v>
      </c>
      <c r="K1159" t="str">
        <f>VLOOKUP(A1159,Employee_Master_Raw!$1:$1048576,11,FALSE)</f>
        <v>Sneha Thomas</v>
      </c>
      <c r="L1159" s="10">
        <f>VLOOKUP(A1159,HR_Metrics_Raw!$1:$1048576,2,FALSE)</f>
        <v>39758</v>
      </c>
      <c r="M1159" s="3">
        <f>VLOOKUP(A1159,HR_Metrics_Raw!$1:$1048576,3,FALSE)</f>
        <v>4</v>
      </c>
      <c r="N1159" s="3">
        <f>VLOOKUP(A1159,HR_Metrics_Raw!$1:$1048576,4,FALSE)</f>
        <v>1</v>
      </c>
      <c r="O1159" s="12">
        <f>VLOOKUP(A1159,HR_Metrics_Raw!$1:$1048576,5,FALSE)</f>
        <v>1</v>
      </c>
      <c r="P1159" s="3">
        <f>VLOOKUP(A1159,HR_Metrics_Raw!$1:$1048576,6,FALSE)</f>
        <v>7</v>
      </c>
      <c r="Q1159" t="str">
        <f>VLOOKUP(A1159,HR_Metrics_Raw!$1:$1048576,7,FALSE)</f>
        <v>Earned</v>
      </c>
      <c r="R1159" t="str">
        <f>VLOOKUP(A1159,HR_Metrics_Raw!$1:$1048576,8,FALSE)</f>
        <v>Yes</v>
      </c>
      <c r="S1159" s="3">
        <f>VLOOKUP(A1159,HR_Metrics_Raw!$1:$1048576,9,FALSE)</f>
        <v>67</v>
      </c>
      <c r="T1159" t="str">
        <f>VLOOKUP(A1159,HR_Metrics_Raw!$1:$1048576,10,FALSE)</f>
        <v>No</v>
      </c>
      <c r="U1159" t="str">
        <f>VLOOKUP(A1159,HR_Metrics_Raw!$1:$1048576,11,FALSE)</f>
        <v>No</v>
      </c>
    </row>
    <row r="1160" spans="1:21" x14ac:dyDescent="0.35">
      <c r="A1160" s="1" t="s">
        <v>1954</v>
      </c>
      <c r="B1160" s="1" t="str">
        <f>VLOOKUP(Final_HR_Data!A1160,Employee_Master_Raw!$1:$1048576,2,FALSE)</f>
        <v>Rahul Kumar</v>
      </c>
      <c r="C1160" s="1" t="str">
        <f>VLOOKUP(A1160,Employee_Master_Raw!$1:$1048576,3,FALSE)</f>
        <v>Female</v>
      </c>
      <c r="D1160" s="2">
        <f>VLOOKUP(A1160,Employee_Master_Raw!$1:$1048576,4,FALSE)</f>
        <v>45</v>
      </c>
      <c r="E1160" s="1" t="str">
        <f>VLOOKUP(A1160,Employee_Master_Raw!$1:$1048576,5,FALSE)</f>
        <v>IT</v>
      </c>
      <c r="F1160" s="1" t="str">
        <f>VLOOKUP(A1160,Employee_Master_Raw!$1:$1048576,6,FALSE)</f>
        <v>Executive</v>
      </c>
      <c r="G1160" s="1" t="str">
        <f>VLOOKUP(A1160,Employee_Master_Raw!$1:$1048576,7,FALSE)</f>
        <v>Mumbai</v>
      </c>
      <c r="H1160" s="6">
        <f>IF(VLOOKUP(A1160,Employee_Master_Raw!$1:$1048576,8,FALSE)=0,"",VLOOKUP(A1160,Employee_Master_Raw!$1:$1048576,8,FALSE))</f>
        <v>45453</v>
      </c>
      <c r="I1160" t="str">
        <f>VLOOKUP(A1160,Employee_Master_Raw!$1:$1048576,9,FALSE)</f>
        <v>Master's</v>
      </c>
      <c r="J1160" s="3">
        <f>VLOOKUP(A1160,Employee_Master_Raw!$1:$1048576,10,FALSE)</f>
        <v>18</v>
      </c>
      <c r="K1160" t="str">
        <f>VLOOKUP(A1160,Employee_Master_Raw!$1:$1048576,11,FALSE)</f>
        <v>Anil Menon</v>
      </c>
      <c r="L1160" s="10">
        <f>VLOOKUP(A1160,HR_Metrics_Raw!$1:$1048576,2,FALSE)</f>
        <v>112120</v>
      </c>
      <c r="M1160" s="3">
        <f>VLOOKUP(A1160,HR_Metrics_Raw!$1:$1048576,3,FALSE)</f>
        <v>4</v>
      </c>
      <c r="N1160" s="3">
        <f>VLOOKUP(A1160,HR_Metrics_Raw!$1:$1048576,4,FALSE)</f>
        <v>7</v>
      </c>
      <c r="O1160" s="12">
        <f>VLOOKUP(A1160,HR_Metrics_Raw!$1:$1048576,5,FALSE)</f>
        <v>0.86699999999999999</v>
      </c>
      <c r="P1160" s="3">
        <f>VLOOKUP(A1160,HR_Metrics_Raw!$1:$1048576,6,FALSE)</f>
        <v>26</v>
      </c>
      <c r="Q1160" t="str">
        <f>VLOOKUP(A1160,HR_Metrics_Raw!$1:$1048576,7,FALSE)</f>
        <v>Sick</v>
      </c>
      <c r="R1160" t="str">
        <f>VLOOKUP(A1160,HR_Metrics_Raw!$1:$1048576,8,FALSE)</f>
        <v>Yes</v>
      </c>
      <c r="S1160" s="3">
        <f>VLOOKUP(A1160,HR_Metrics_Raw!$1:$1048576,9,FALSE)</f>
        <v>73</v>
      </c>
      <c r="T1160" t="str">
        <f>VLOOKUP(A1160,HR_Metrics_Raw!$1:$1048576,10,FALSE)</f>
        <v>No</v>
      </c>
      <c r="U1160" t="str">
        <f>VLOOKUP(A1160,HR_Metrics_Raw!$1:$1048576,11,FALSE)</f>
        <v>Yes</v>
      </c>
    </row>
    <row r="1161" spans="1:21" x14ac:dyDescent="0.35">
      <c r="A1161" s="1" t="s">
        <v>892</v>
      </c>
      <c r="B1161" s="1" t="str">
        <f>VLOOKUP(Final_HR_Data!A1161,Employee_Master_Raw!$1:$1048576,2,FALSE)</f>
        <v>Ananya Sharma</v>
      </c>
      <c r="C1161" s="1" t="str">
        <f>VLOOKUP(A1161,Employee_Master_Raw!$1:$1048576,3,FALSE)</f>
        <v>Male</v>
      </c>
      <c r="D1161" s="2">
        <f>VLOOKUP(A1161,Employee_Master_Raw!$1:$1048576,4,FALSE)</f>
        <v>52</v>
      </c>
      <c r="E1161" s="1" t="str">
        <f>VLOOKUP(A1161,Employee_Master_Raw!$1:$1048576,5,FALSE)</f>
        <v>Sales</v>
      </c>
      <c r="F1161" s="1" t="str">
        <f>VLOOKUP(A1161,Employee_Master_Raw!$1:$1048576,6,FALSE)</f>
        <v>Executive</v>
      </c>
      <c r="G1161" s="1" t="str">
        <f>VLOOKUP(A1161,Employee_Master_Raw!$1:$1048576,7,FALSE)</f>
        <v>Bangalore</v>
      </c>
      <c r="H1161" s="6">
        <f>IF(VLOOKUP(A1161,Employee_Master_Raw!$1:$1048576,8,FALSE)=0,"",VLOOKUP(A1161,Employee_Master_Raw!$1:$1048576,8,FALSE))</f>
        <v>45309</v>
      </c>
      <c r="I1161" t="str">
        <f>VLOOKUP(A1161,Employee_Master_Raw!$1:$1048576,9,FALSE)</f>
        <v>Bachelor's</v>
      </c>
      <c r="J1161" s="3">
        <f>VLOOKUP(A1161,Employee_Master_Raw!$1:$1048576,10,FALSE)</f>
        <v>2</v>
      </c>
      <c r="K1161" t="str">
        <f>VLOOKUP(A1161,Employee_Master_Raw!$1:$1048576,11,FALSE)</f>
        <v>Sneha Thomas</v>
      </c>
      <c r="L1161" s="10">
        <f>VLOOKUP(A1161,HR_Metrics_Raw!$1:$1048576,2,FALSE)</f>
        <v>61206</v>
      </c>
      <c r="M1161" s="3">
        <f>VLOOKUP(A1161,HR_Metrics_Raw!$1:$1048576,3,FALSE)</f>
        <v>2</v>
      </c>
      <c r="N1161" s="3">
        <f>VLOOKUP(A1161,HR_Metrics_Raw!$1:$1048576,4,FALSE)</f>
        <v>8</v>
      </c>
      <c r="O1161" s="12">
        <f>VLOOKUP(A1161,HR_Metrics_Raw!$1:$1048576,5,FALSE)</f>
        <v>0.93400000000000005</v>
      </c>
      <c r="P1161" s="3">
        <f>VLOOKUP(A1161,HR_Metrics_Raw!$1:$1048576,6,FALSE)</f>
        <v>2</v>
      </c>
      <c r="Q1161" t="str">
        <f>VLOOKUP(A1161,HR_Metrics_Raw!$1:$1048576,7,FALSE)</f>
        <v>Maternity/Paternity</v>
      </c>
      <c r="R1161" t="str">
        <f>VLOOKUP(A1161,HR_Metrics_Raw!$1:$1048576,8,FALSE)</f>
        <v>No</v>
      </c>
      <c r="S1161" s="3">
        <f>VLOOKUP(A1161,HR_Metrics_Raw!$1:$1048576,9,FALSE)</f>
        <v>40</v>
      </c>
      <c r="T1161" t="str">
        <f>VLOOKUP(A1161,HR_Metrics_Raw!$1:$1048576,10,FALSE)</f>
        <v>No</v>
      </c>
      <c r="U1161" t="str">
        <f>VLOOKUP(A1161,HR_Metrics_Raw!$1:$1048576,11,FALSE)</f>
        <v>No</v>
      </c>
    </row>
    <row r="1162" spans="1:21" x14ac:dyDescent="0.35">
      <c r="A1162" s="1" t="s">
        <v>2238</v>
      </c>
      <c r="B1162" s="1" t="str">
        <f>VLOOKUP(Final_HR_Data!A1162,Employee_Master_Raw!$1:$1048576,2,FALSE)</f>
        <v>Priya Menon</v>
      </c>
      <c r="C1162" s="1" t="str">
        <f>VLOOKUP(A1162,Employee_Master_Raw!$1:$1048576,3,FALSE)</f>
        <v>Female</v>
      </c>
      <c r="D1162" s="2">
        <f>VLOOKUP(A1162,Employee_Master_Raw!$1:$1048576,4,FALSE)</f>
        <v>60</v>
      </c>
      <c r="E1162" s="1" t="str">
        <f>VLOOKUP(A1162,Employee_Master_Raw!$1:$1048576,5,FALSE)</f>
        <v>Marketing</v>
      </c>
      <c r="F1162" s="1" t="str">
        <f>VLOOKUP(A1162,Employee_Master_Raw!$1:$1048576,6,FALSE)</f>
        <v>Developer</v>
      </c>
      <c r="G1162" s="1" t="str">
        <f>VLOOKUP(A1162,Employee_Master_Raw!$1:$1048576,7,FALSE)</f>
        <v>Mumbai</v>
      </c>
      <c r="H1162" s="6">
        <f>IF(VLOOKUP(A1162,Employee_Master_Raw!$1:$1048576,8,FALSE)=0,"",VLOOKUP(A1162,Employee_Master_Raw!$1:$1048576,8,FALSE))</f>
        <v>45045</v>
      </c>
      <c r="I1162" t="str">
        <f>VLOOKUP(A1162,Employee_Master_Raw!$1:$1048576,9,FALSE)</f>
        <v>MCA</v>
      </c>
      <c r="J1162" s="3">
        <f>VLOOKUP(A1162,Employee_Master_Raw!$1:$1048576,10,FALSE)</f>
        <v>7</v>
      </c>
      <c r="K1162" t="str">
        <f>VLOOKUP(A1162,Employee_Master_Raw!$1:$1048576,11,FALSE)</f>
        <v>Rahul Nair</v>
      </c>
      <c r="L1162" s="10">
        <f>VLOOKUP(A1162,HR_Metrics_Raw!$1:$1048576,2,FALSE)</f>
        <v>130818</v>
      </c>
      <c r="M1162" s="3">
        <f>VLOOKUP(A1162,HR_Metrics_Raw!$1:$1048576,3,FALSE)</f>
        <v>3</v>
      </c>
      <c r="N1162" s="3">
        <f>VLOOKUP(A1162,HR_Metrics_Raw!$1:$1048576,4,FALSE)</f>
        <v>2</v>
      </c>
      <c r="O1162" s="12">
        <f>VLOOKUP(A1162,HR_Metrics_Raw!$1:$1048576,5,FALSE)</f>
        <v>0.88700000000000001</v>
      </c>
      <c r="P1162" s="3">
        <f>VLOOKUP(A1162,HR_Metrics_Raw!$1:$1048576,6,FALSE)</f>
        <v>26</v>
      </c>
      <c r="Q1162" t="str">
        <f>VLOOKUP(A1162,HR_Metrics_Raw!$1:$1048576,7,FALSE)</f>
        <v>Maternity/Paternity</v>
      </c>
      <c r="R1162" t="str">
        <f>VLOOKUP(A1162,HR_Metrics_Raw!$1:$1048576,8,FALSE)</f>
        <v>Yes</v>
      </c>
      <c r="S1162" s="3">
        <f>VLOOKUP(A1162,HR_Metrics_Raw!$1:$1048576,9,FALSE)</f>
        <v>49</v>
      </c>
      <c r="T1162" t="str">
        <f>VLOOKUP(A1162,HR_Metrics_Raw!$1:$1048576,10,FALSE)</f>
        <v>No</v>
      </c>
      <c r="U1162" t="str">
        <f>VLOOKUP(A1162,HR_Metrics_Raw!$1:$1048576,11,FALSE)</f>
        <v>No</v>
      </c>
    </row>
    <row r="1163" spans="1:21" x14ac:dyDescent="0.35">
      <c r="A1163" s="1" t="s">
        <v>1967</v>
      </c>
      <c r="B1163" s="1" t="str">
        <f>VLOOKUP(Final_HR_Data!A1163,Employee_Master_Raw!$1:$1048576,2,FALSE)</f>
        <v>Arjun Nair</v>
      </c>
      <c r="C1163" s="1" t="str">
        <f>VLOOKUP(A1163,Employee_Master_Raw!$1:$1048576,3,FALSE)</f>
        <v>Male</v>
      </c>
      <c r="D1163" s="2">
        <f>VLOOKUP(A1163,Employee_Master_Raw!$1:$1048576,4,FALSE)</f>
        <v>24</v>
      </c>
      <c r="E1163" s="1" t="str">
        <f>VLOOKUP(A1163,Employee_Master_Raw!$1:$1048576,5,FALSE)</f>
        <v>Operations</v>
      </c>
      <c r="F1163" s="1" t="str">
        <f>VLOOKUP(A1163,Employee_Master_Raw!$1:$1048576,6,FALSE)</f>
        <v>Specialist</v>
      </c>
      <c r="G1163" s="1" t="str">
        <f>VLOOKUP(A1163,Employee_Master_Raw!$1:$1048576,7,FALSE)</f>
        <v>Mumbai</v>
      </c>
      <c r="H1163" s="6">
        <f>IF(VLOOKUP(A1163,Employee_Master_Raw!$1:$1048576,8,FALSE)=0,"",VLOOKUP(A1163,Employee_Master_Raw!$1:$1048576,8,FALSE))</f>
        <v>44912</v>
      </c>
      <c r="I1163" t="str">
        <f>VLOOKUP(A1163,Employee_Master_Raw!$1:$1048576,9,FALSE)</f>
        <v>Bachelor's</v>
      </c>
      <c r="J1163" s="3">
        <f>VLOOKUP(A1163,Employee_Master_Raw!$1:$1048576,10,FALSE)</f>
        <v>16</v>
      </c>
      <c r="K1163" t="str">
        <f>VLOOKUP(A1163,Employee_Master_Raw!$1:$1048576,11,FALSE)</f>
        <v>Priya Sharma</v>
      </c>
      <c r="L1163" s="10">
        <f>VLOOKUP(A1163,HR_Metrics_Raw!$1:$1048576,2,FALSE)</f>
        <v>91953</v>
      </c>
      <c r="M1163" s="3">
        <f>VLOOKUP(A1163,HR_Metrics_Raw!$1:$1048576,3,FALSE)</f>
        <v>3</v>
      </c>
      <c r="N1163" s="3">
        <f>VLOOKUP(A1163,HR_Metrics_Raw!$1:$1048576,4,FALSE)</f>
        <v>2</v>
      </c>
      <c r="O1163" s="12">
        <f>VLOOKUP(A1163,HR_Metrics_Raw!$1:$1048576,5,FALSE)</f>
        <v>0.93299999999999994</v>
      </c>
      <c r="P1163" s="3">
        <f>VLOOKUP(A1163,HR_Metrics_Raw!$1:$1048576,6,FALSE)</f>
        <v>4</v>
      </c>
      <c r="Q1163" t="str">
        <f>VLOOKUP(A1163,HR_Metrics_Raw!$1:$1048576,7,FALSE)</f>
        <v>Sick</v>
      </c>
      <c r="R1163" t="str">
        <f>VLOOKUP(A1163,HR_Metrics_Raw!$1:$1048576,8,FALSE)</f>
        <v>Yes</v>
      </c>
      <c r="S1163" s="3">
        <f>VLOOKUP(A1163,HR_Metrics_Raw!$1:$1048576,9,FALSE)</f>
        <v>30</v>
      </c>
      <c r="T1163" t="str">
        <f>VLOOKUP(A1163,HR_Metrics_Raw!$1:$1048576,10,FALSE)</f>
        <v>No</v>
      </c>
      <c r="U1163" t="str">
        <f>VLOOKUP(A1163,HR_Metrics_Raw!$1:$1048576,11,FALSE)</f>
        <v>No</v>
      </c>
    </row>
    <row r="1164" spans="1:21" x14ac:dyDescent="0.35">
      <c r="A1164" s="1" t="s">
        <v>2949</v>
      </c>
      <c r="B1164" s="1" t="str">
        <f>VLOOKUP(Final_HR_Data!A1164,Employee_Master_Raw!$1:$1048576,2,FALSE)</f>
        <v>Priya Menon</v>
      </c>
      <c r="C1164" s="1" t="str">
        <f>VLOOKUP(A1164,Employee_Master_Raw!$1:$1048576,3,FALSE)</f>
        <v>Female</v>
      </c>
      <c r="D1164" s="2">
        <f>VLOOKUP(A1164,Employee_Master_Raw!$1:$1048576,4,FALSE)</f>
        <v>44</v>
      </c>
      <c r="E1164" s="1" t="str">
        <f>VLOOKUP(A1164,Employee_Master_Raw!$1:$1048576,5,FALSE)</f>
        <v>Finance</v>
      </c>
      <c r="F1164" s="1" t="str">
        <f>VLOOKUP(A1164,Employee_Master_Raw!$1:$1048576,6,FALSE)</f>
        <v>Analyst</v>
      </c>
      <c r="G1164" s="1" t="str">
        <f>VLOOKUP(A1164,Employee_Master_Raw!$1:$1048576,7,FALSE)</f>
        <v>Pune</v>
      </c>
      <c r="H1164" s="6">
        <f>IF(VLOOKUP(A1164,Employee_Master_Raw!$1:$1048576,8,FALSE)=0,"",VLOOKUP(A1164,Employee_Master_Raw!$1:$1048576,8,FALSE))</f>
        <v>43639</v>
      </c>
      <c r="I1164" t="str">
        <f>VLOOKUP(A1164,Employee_Master_Raw!$1:$1048576,9,FALSE)</f>
        <v>Bachelor's</v>
      </c>
      <c r="J1164" s="3">
        <f>VLOOKUP(A1164,Employee_Master_Raw!$1:$1048576,10,FALSE)</f>
        <v>4</v>
      </c>
      <c r="K1164" t="str">
        <f>VLOOKUP(A1164,Employee_Master_Raw!$1:$1048576,11,FALSE)</f>
        <v>Sneha Thomas</v>
      </c>
      <c r="L1164" s="10">
        <f>VLOOKUP(A1164,HR_Metrics_Raw!$1:$1048576,2,FALSE)</f>
        <v>125586</v>
      </c>
      <c r="M1164" s="3">
        <f>VLOOKUP(A1164,HR_Metrics_Raw!$1:$1048576,3,FALSE)</f>
        <v>1</v>
      </c>
      <c r="N1164" s="3">
        <f>VLOOKUP(A1164,HR_Metrics_Raw!$1:$1048576,4,FALSE)</f>
        <v>1</v>
      </c>
      <c r="O1164" s="12">
        <f>VLOOKUP(A1164,HR_Metrics_Raw!$1:$1048576,5,FALSE)</f>
        <v>0.86299999999999999</v>
      </c>
      <c r="P1164" s="3">
        <f>VLOOKUP(A1164,HR_Metrics_Raw!$1:$1048576,6,FALSE)</f>
        <v>15</v>
      </c>
      <c r="Q1164" t="str">
        <f>VLOOKUP(A1164,HR_Metrics_Raw!$1:$1048576,7,FALSE)</f>
        <v>Earned</v>
      </c>
      <c r="R1164" t="str">
        <f>VLOOKUP(A1164,HR_Metrics_Raw!$1:$1048576,8,FALSE)</f>
        <v>No</v>
      </c>
      <c r="S1164" s="3">
        <f>VLOOKUP(A1164,HR_Metrics_Raw!$1:$1048576,9,FALSE)</f>
        <v>37</v>
      </c>
      <c r="T1164" t="str">
        <f>VLOOKUP(A1164,HR_Metrics_Raw!$1:$1048576,10,FALSE)</f>
        <v>No</v>
      </c>
      <c r="U1164" t="str">
        <f>VLOOKUP(A1164,HR_Metrics_Raw!$1:$1048576,11,FALSE)</f>
        <v>Yes</v>
      </c>
    </row>
    <row r="1165" spans="1:21" x14ac:dyDescent="0.35">
      <c r="A1165" s="1" t="s">
        <v>317</v>
      </c>
      <c r="B1165" s="1" t="str">
        <f>VLOOKUP(Final_HR_Data!A1165,Employee_Master_Raw!$1:$1048576,2,FALSE)</f>
        <v>Amit Das</v>
      </c>
      <c r="C1165" s="1" t="str">
        <f>VLOOKUP(A1165,Employee_Master_Raw!$1:$1048576,3,FALSE)</f>
        <v>Male</v>
      </c>
      <c r="D1165" s="2">
        <f>VLOOKUP(A1165,Employee_Master_Raw!$1:$1048576,4,FALSE)</f>
        <v>23</v>
      </c>
      <c r="E1165" s="1" t="str">
        <f>VLOOKUP(A1165,Employee_Master_Raw!$1:$1048576,5,FALSE)</f>
        <v>IT</v>
      </c>
      <c r="F1165" s="1" t="str">
        <f>VLOOKUP(A1165,Employee_Master_Raw!$1:$1048576,6,FALSE)</f>
        <v>Manager</v>
      </c>
      <c r="G1165" s="1" t="str">
        <f>VLOOKUP(A1165,Employee_Master_Raw!$1:$1048576,7,FALSE)</f>
        <v>Bangalore</v>
      </c>
      <c r="H1165" s="6">
        <f>IF(VLOOKUP(A1165,Employee_Master_Raw!$1:$1048576,8,FALSE)=0,"",VLOOKUP(A1165,Employee_Master_Raw!$1:$1048576,8,FALSE))</f>
        <v>45722</v>
      </c>
      <c r="I1165" t="str">
        <f>VLOOKUP(A1165,Employee_Master_Raw!$1:$1048576,9,FALSE)</f>
        <v>Bachelor's</v>
      </c>
      <c r="J1165" s="3">
        <f>VLOOKUP(A1165,Employee_Master_Raw!$1:$1048576,10,FALSE)</f>
        <v>13</v>
      </c>
      <c r="K1165" t="str">
        <f>VLOOKUP(A1165,Employee_Master_Raw!$1:$1048576,11,FALSE)</f>
        <v>Anil Menon</v>
      </c>
      <c r="L1165" s="10">
        <f>VLOOKUP(A1165,HR_Metrics_Raw!$1:$1048576,2,FALSE)</f>
        <v>98445</v>
      </c>
      <c r="M1165" s="3">
        <f>VLOOKUP(A1165,HR_Metrics_Raw!$1:$1048576,3,FALSE)</f>
        <v>1</v>
      </c>
      <c r="N1165" s="3">
        <f>VLOOKUP(A1165,HR_Metrics_Raw!$1:$1048576,4,FALSE)</f>
        <v>10</v>
      </c>
      <c r="O1165" s="12">
        <f>VLOOKUP(A1165,HR_Metrics_Raw!$1:$1048576,5,FALSE)</f>
        <v>0.82099999999999995</v>
      </c>
      <c r="P1165" s="3">
        <f>VLOOKUP(A1165,HR_Metrics_Raw!$1:$1048576,6,FALSE)</f>
        <v>5</v>
      </c>
      <c r="Q1165" t="str">
        <f>VLOOKUP(A1165,HR_Metrics_Raw!$1:$1048576,7,FALSE)</f>
        <v>Unpaid</v>
      </c>
      <c r="R1165" t="str">
        <f>VLOOKUP(A1165,HR_Metrics_Raw!$1:$1048576,8,FALSE)</f>
        <v>No</v>
      </c>
      <c r="S1165" s="3">
        <f>VLOOKUP(A1165,HR_Metrics_Raw!$1:$1048576,9,FALSE)</f>
        <v>50</v>
      </c>
      <c r="T1165" t="str">
        <f>VLOOKUP(A1165,HR_Metrics_Raw!$1:$1048576,10,FALSE)</f>
        <v>No</v>
      </c>
      <c r="U1165" t="str">
        <f>VLOOKUP(A1165,HR_Metrics_Raw!$1:$1048576,11,FALSE)</f>
        <v>No</v>
      </c>
    </row>
    <row r="1166" spans="1:21" x14ac:dyDescent="0.35">
      <c r="A1166" s="1" t="s">
        <v>2264</v>
      </c>
      <c r="B1166" s="1" t="str">
        <f>VLOOKUP(Final_HR_Data!A1166,Employee_Master_Raw!$1:$1048576,2,FALSE)</f>
        <v>Kiran Patel</v>
      </c>
      <c r="C1166" s="1" t="str">
        <f>VLOOKUP(A1166,Employee_Master_Raw!$1:$1048576,3,FALSE)</f>
        <v>Male</v>
      </c>
      <c r="D1166" s="2">
        <f>VLOOKUP(A1166,Employee_Master_Raw!$1:$1048576,4,FALSE)</f>
        <v>32</v>
      </c>
      <c r="E1166" s="1" t="str">
        <f>VLOOKUP(A1166,Employee_Master_Raw!$1:$1048576,5,FALSE)</f>
        <v>Sales</v>
      </c>
      <c r="F1166" s="1" t="str">
        <f>VLOOKUP(A1166,Employee_Master_Raw!$1:$1048576,6,FALSE)</f>
        <v>Manager</v>
      </c>
      <c r="G1166" s="1" t="str">
        <f>VLOOKUP(A1166,Employee_Master_Raw!$1:$1048576,7,FALSE)</f>
        <v>Chennai</v>
      </c>
      <c r="H1166" s="6">
        <f>IF(VLOOKUP(A1166,Employee_Master_Raw!$1:$1048576,8,FALSE)=0,"",VLOOKUP(A1166,Employee_Master_Raw!$1:$1048576,8,FALSE))</f>
        <v>43204</v>
      </c>
      <c r="I1166" t="str">
        <f>VLOOKUP(A1166,Employee_Master_Raw!$1:$1048576,9,FALSE)</f>
        <v>MBA</v>
      </c>
      <c r="J1166" s="3">
        <f>VLOOKUP(A1166,Employee_Master_Raw!$1:$1048576,10,FALSE)</f>
        <v>4</v>
      </c>
      <c r="K1166" t="str">
        <f>VLOOKUP(A1166,Employee_Master_Raw!$1:$1048576,11,FALSE)</f>
        <v>Priya Sharma</v>
      </c>
      <c r="L1166" s="10">
        <f>VLOOKUP(A1166,HR_Metrics_Raw!$1:$1048576,2,FALSE)</f>
        <v>29458</v>
      </c>
      <c r="M1166" s="3">
        <f>VLOOKUP(A1166,HR_Metrics_Raw!$1:$1048576,3,FALSE)</f>
        <v>1</v>
      </c>
      <c r="N1166" s="3">
        <f>VLOOKUP(A1166,HR_Metrics_Raw!$1:$1048576,4,FALSE)</f>
        <v>3</v>
      </c>
      <c r="O1166" s="12">
        <f>VLOOKUP(A1166,HR_Metrics_Raw!$1:$1048576,5,FALSE)</f>
        <v>0.78299999999999992</v>
      </c>
      <c r="P1166" s="3">
        <f>VLOOKUP(A1166,HR_Metrics_Raw!$1:$1048576,6,FALSE)</f>
        <v>28</v>
      </c>
      <c r="Q1166" t="str">
        <f>VLOOKUP(A1166,HR_Metrics_Raw!$1:$1048576,7,FALSE)</f>
        <v>Maternity/Paternity</v>
      </c>
      <c r="R1166" t="str">
        <f>VLOOKUP(A1166,HR_Metrics_Raw!$1:$1048576,8,FALSE)</f>
        <v>No</v>
      </c>
      <c r="S1166" s="3">
        <f>VLOOKUP(A1166,HR_Metrics_Raw!$1:$1048576,9,FALSE)</f>
        <v>44</v>
      </c>
      <c r="T1166" t="str">
        <f>VLOOKUP(A1166,HR_Metrics_Raw!$1:$1048576,10,FALSE)</f>
        <v>Yes</v>
      </c>
      <c r="U1166" t="str">
        <f>VLOOKUP(A1166,HR_Metrics_Raw!$1:$1048576,11,FALSE)</f>
        <v>Yes</v>
      </c>
    </row>
    <row r="1167" spans="1:21" x14ac:dyDescent="0.35">
      <c r="A1167" s="1" t="s">
        <v>808</v>
      </c>
      <c r="B1167" s="1" t="str">
        <f>VLOOKUP(Final_HR_Data!A1167,Employee_Master_Raw!$1:$1048576,2,FALSE)</f>
        <v>Priya Menon</v>
      </c>
      <c r="C1167" s="1" t="str">
        <f>VLOOKUP(A1167,Employee_Master_Raw!$1:$1048576,3,FALSE)</f>
        <v>Male</v>
      </c>
      <c r="D1167" s="2">
        <f>VLOOKUP(A1167,Employee_Master_Raw!$1:$1048576,4,FALSE)</f>
        <v>38</v>
      </c>
      <c r="E1167" s="1" t="str">
        <f>VLOOKUP(A1167,Employee_Master_Raw!$1:$1048576,5,FALSE)</f>
        <v>Operations</v>
      </c>
      <c r="F1167" s="1" t="str">
        <f>VLOOKUP(A1167,Employee_Master_Raw!$1:$1048576,6,FALSE)</f>
        <v>Developer</v>
      </c>
      <c r="G1167" s="1" t="str">
        <f>VLOOKUP(A1167,Employee_Master_Raw!$1:$1048576,7,FALSE)</f>
        <v>Kochi</v>
      </c>
      <c r="H1167" s="6">
        <f>IF(VLOOKUP(A1167,Employee_Master_Raw!$1:$1048576,8,FALSE)=0,"",VLOOKUP(A1167,Employee_Master_Raw!$1:$1048576,8,FALSE))</f>
        <v>45395</v>
      </c>
      <c r="I1167" t="str">
        <f>VLOOKUP(A1167,Employee_Master_Raw!$1:$1048576,9,FALSE)</f>
        <v>MCA</v>
      </c>
      <c r="J1167" s="3">
        <f>VLOOKUP(A1167,Employee_Master_Raw!$1:$1048576,10,FALSE)</f>
        <v>0</v>
      </c>
      <c r="K1167" t="str">
        <f>VLOOKUP(A1167,Employee_Master_Raw!$1:$1048576,11,FALSE)</f>
        <v>Rahul Nair</v>
      </c>
      <c r="L1167" s="10">
        <f>VLOOKUP(A1167,HR_Metrics_Raw!$1:$1048576,2,FALSE)</f>
        <v>115768</v>
      </c>
      <c r="M1167" s="3">
        <f>VLOOKUP(A1167,HR_Metrics_Raw!$1:$1048576,3,FALSE)</f>
        <v>5</v>
      </c>
      <c r="N1167" s="3">
        <f>VLOOKUP(A1167,HR_Metrics_Raw!$1:$1048576,4,FALSE)</f>
        <v>3</v>
      </c>
      <c r="O1167" s="12">
        <f>VLOOKUP(A1167,HR_Metrics_Raw!$1:$1048576,5,FALSE)</f>
        <v>0.94900000000000007</v>
      </c>
      <c r="P1167" s="3">
        <f>VLOOKUP(A1167,HR_Metrics_Raw!$1:$1048576,6,FALSE)</f>
        <v>21</v>
      </c>
      <c r="Q1167" t="str">
        <f>VLOOKUP(A1167,HR_Metrics_Raw!$1:$1048576,7,FALSE)</f>
        <v>Sick</v>
      </c>
      <c r="R1167" t="str">
        <f>VLOOKUP(A1167,HR_Metrics_Raw!$1:$1048576,8,FALSE)</f>
        <v>Yes</v>
      </c>
      <c r="S1167" s="3">
        <f>VLOOKUP(A1167,HR_Metrics_Raw!$1:$1048576,9,FALSE)</f>
        <v>67</v>
      </c>
      <c r="T1167" t="str">
        <f>VLOOKUP(A1167,HR_Metrics_Raw!$1:$1048576,10,FALSE)</f>
        <v>No</v>
      </c>
      <c r="U1167" t="str">
        <f>VLOOKUP(A1167,HR_Metrics_Raw!$1:$1048576,11,FALSE)</f>
        <v>No</v>
      </c>
    </row>
    <row r="1168" spans="1:21" x14ac:dyDescent="0.35">
      <c r="A1168" s="1" t="s">
        <v>1383</v>
      </c>
      <c r="B1168" s="1" t="str">
        <f>VLOOKUP(Final_HR_Data!A1168,Employee_Master_Raw!$1:$1048576,2,FALSE)</f>
        <v>Kiran Patel</v>
      </c>
      <c r="C1168" s="1" t="str">
        <f>VLOOKUP(A1168,Employee_Master_Raw!$1:$1048576,3,FALSE)</f>
        <v>Male</v>
      </c>
      <c r="D1168" s="2">
        <f>VLOOKUP(A1168,Employee_Master_Raw!$1:$1048576,4,FALSE)</f>
        <v>41</v>
      </c>
      <c r="E1168" s="1" t="str">
        <f>VLOOKUP(A1168,Employee_Master_Raw!$1:$1048576,5,FALSE)</f>
        <v>IT</v>
      </c>
      <c r="F1168" s="1" t="str">
        <f>VLOOKUP(A1168,Employee_Master_Raw!$1:$1048576,6,FALSE)</f>
        <v>Executive</v>
      </c>
      <c r="G1168" s="1" t="str">
        <f>VLOOKUP(A1168,Employee_Master_Raw!$1:$1048576,7,FALSE)</f>
        <v>Pune</v>
      </c>
      <c r="H1168" s="6">
        <f>IF(VLOOKUP(A1168,Employee_Master_Raw!$1:$1048576,8,FALSE)=0,"",VLOOKUP(A1168,Employee_Master_Raw!$1:$1048576,8,FALSE))</f>
        <v>42613</v>
      </c>
      <c r="I1168" t="str">
        <f>VLOOKUP(A1168,Employee_Master_Raw!$1:$1048576,9,FALSE)</f>
        <v>MCA</v>
      </c>
      <c r="J1168" s="3">
        <f>VLOOKUP(A1168,Employee_Master_Raw!$1:$1048576,10,FALSE)</f>
        <v>5</v>
      </c>
      <c r="K1168" t="str">
        <f>VLOOKUP(A1168,Employee_Master_Raw!$1:$1048576,11,FALSE)</f>
        <v>Priya Sharma</v>
      </c>
      <c r="L1168" s="10">
        <f>VLOOKUP(A1168,HR_Metrics_Raw!$1:$1048576,2,FALSE)</f>
        <v>113749</v>
      </c>
      <c r="M1168" s="3">
        <f>VLOOKUP(A1168,HR_Metrics_Raw!$1:$1048576,3,FALSE)</f>
        <v>2</v>
      </c>
      <c r="N1168" s="3">
        <f>VLOOKUP(A1168,HR_Metrics_Raw!$1:$1048576,4,FALSE)</f>
        <v>10</v>
      </c>
      <c r="O1168" s="12">
        <f>VLOOKUP(A1168,HR_Metrics_Raw!$1:$1048576,5,FALSE)</f>
        <v>0.96099999999999997</v>
      </c>
      <c r="P1168" s="3">
        <f>VLOOKUP(A1168,HR_Metrics_Raw!$1:$1048576,6,FALSE)</f>
        <v>5</v>
      </c>
      <c r="Q1168" t="str">
        <f>VLOOKUP(A1168,HR_Metrics_Raw!$1:$1048576,7,FALSE)</f>
        <v>Sick</v>
      </c>
      <c r="R1168" t="str">
        <f>VLOOKUP(A1168,HR_Metrics_Raw!$1:$1048576,8,FALSE)</f>
        <v>No</v>
      </c>
      <c r="S1168" s="3">
        <f>VLOOKUP(A1168,HR_Metrics_Raw!$1:$1048576,9,FALSE)</f>
        <v>68</v>
      </c>
      <c r="T1168" t="str">
        <f>VLOOKUP(A1168,HR_Metrics_Raw!$1:$1048576,10,FALSE)</f>
        <v>No</v>
      </c>
      <c r="U1168" t="str">
        <f>VLOOKUP(A1168,HR_Metrics_Raw!$1:$1048576,11,FALSE)</f>
        <v>No</v>
      </c>
    </row>
    <row r="1169" spans="1:21" x14ac:dyDescent="0.35">
      <c r="A1169" s="1" t="s">
        <v>580</v>
      </c>
      <c r="B1169" s="1" t="str">
        <f>VLOOKUP(Final_HR_Data!A1169,Employee_Master_Raw!$1:$1048576,2,FALSE)</f>
        <v>Kiran Patel</v>
      </c>
      <c r="C1169" s="1" t="str">
        <f>VLOOKUP(A1169,Employee_Master_Raw!$1:$1048576,3,FALSE)</f>
        <v>Female</v>
      </c>
      <c r="D1169" s="2">
        <f>VLOOKUP(A1169,Employee_Master_Raw!$1:$1048576,4,FALSE)</f>
        <v>34</v>
      </c>
      <c r="E1169" s="1" t="str">
        <f>VLOOKUP(A1169,Employee_Master_Raw!$1:$1048576,5,FALSE)</f>
        <v>Operations</v>
      </c>
      <c r="F1169" s="1" t="str">
        <f>VLOOKUP(A1169,Employee_Master_Raw!$1:$1048576,6,FALSE)</f>
        <v>Specialist</v>
      </c>
      <c r="G1169" s="1" t="str">
        <f>VLOOKUP(A1169,Employee_Master_Raw!$1:$1048576,7,FALSE)</f>
        <v>Pune</v>
      </c>
      <c r="H1169" s="6">
        <f>IF(VLOOKUP(A1169,Employee_Master_Raw!$1:$1048576,8,FALSE)=0,"",VLOOKUP(A1169,Employee_Master_Raw!$1:$1048576,8,FALSE))</f>
        <v>42819</v>
      </c>
      <c r="I1169" t="str">
        <f>VLOOKUP(A1169,Employee_Master_Raw!$1:$1048576,9,FALSE)</f>
        <v>MBA</v>
      </c>
      <c r="J1169" s="3">
        <f>VLOOKUP(A1169,Employee_Master_Raw!$1:$1048576,10,FALSE)</f>
        <v>3</v>
      </c>
      <c r="K1169" t="str">
        <f>VLOOKUP(A1169,Employee_Master_Raw!$1:$1048576,11,FALSE)</f>
        <v>Anil Menon</v>
      </c>
      <c r="L1169" s="10">
        <f>VLOOKUP(A1169,HR_Metrics_Raw!$1:$1048576,2,FALSE)</f>
        <v>97631</v>
      </c>
      <c r="M1169" s="3">
        <f>VLOOKUP(A1169,HR_Metrics_Raw!$1:$1048576,3,FALSE)</f>
        <v>5</v>
      </c>
      <c r="N1169" s="3">
        <f>VLOOKUP(A1169,HR_Metrics_Raw!$1:$1048576,4,FALSE)</f>
        <v>2</v>
      </c>
      <c r="O1169" s="12">
        <f>VLOOKUP(A1169,HR_Metrics_Raw!$1:$1048576,5,FALSE)</f>
        <v>0.873</v>
      </c>
      <c r="P1169" s="3">
        <f>VLOOKUP(A1169,HR_Metrics_Raw!$1:$1048576,6,FALSE)</f>
        <v>23</v>
      </c>
      <c r="Q1169" t="str">
        <f>VLOOKUP(A1169,HR_Metrics_Raw!$1:$1048576,7,FALSE)</f>
        <v>Casual</v>
      </c>
      <c r="R1169" t="str">
        <f>VLOOKUP(A1169,HR_Metrics_Raw!$1:$1048576,8,FALSE)</f>
        <v>No</v>
      </c>
      <c r="S1169" s="3">
        <f>VLOOKUP(A1169,HR_Metrics_Raw!$1:$1048576,9,FALSE)</f>
        <v>62</v>
      </c>
      <c r="T1169" t="str">
        <f>VLOOKUP(A1169,HR_Metrics_Raw!$1:$1048576,10,FALSE)</f>
        <v>No</v>
      </c>
      <c r="U1169" t="str">
        <f>VLOOKUP(A1169,HR_Metrics_Raw!$1:$1048576,11,FALSE)</f>
        <v>No</v>
      </c>
    </row>
    <row r="1170" spans="1:21" x14ac:dyDescent="0.35">
      <c r="A1170" s="1" t="s">
        <v>1404</v>
      </c>
      <c r="B1170" s="1" t="str">
        <f>VLOOKUP(Final_HR_Data!A1170,Employee_Master_Raw!$1:$1048576,2,FALSE)</f>
        <v>Kiran Patel</v>
      </c>
      <c r="C1170" s="1" t="str">
        <f>VLOOKUP(A1170,Employee_Master_Raw!$1:$1048576,3,FALSE)</f>
        <v>Male</v>
      </c>
      <c r="D1170" s="2">
        <f>VLOOKUP(A1170,Employee_Master_Raw!$1:$1048576,4,FALSE)</f>
        <v>57</v>
      </c>
      <c r="E1170" s="1" t="str">
        <f>VLOOKUP(A1170,Employee_Master_Raw!$1:$1048576,5,FALSE)</f>
        <v>Operations</v>
      </c>
      <c r="F1170" s="1" t="str">
        <f>VLOOKUP(A1170,Employee_Master_Raw!$1:$1048576,6,FALSE)</f>
        <v>Executive</v>
      </c>
      <c r="G1170" s="1" t="str">
        <f>VLOOKUP(A1170,Employee_Master_Raw!$1:$1048576,7,FALSE)</f>
        <v>Kochi</v>
      </c>
      <c r="H1170" s="6">
        <f>IF(VLOOKUP(A1170,Employee_Master_Raw!$1:$1048576,8,FALSE)=0,"",VLOOKUP(A1170,Employee_Master_Raw!$1:$1048576,8,FALSE))</f>
        <v>43581</v>
      </c>
      <c r="I1170" t="str">
        <f>VLOOKUP(A1170,Employee_Master_Raw!$1:$1048576,9,FALSE)</f>
        <v>Bachelor's</v>
      </c>
      <c r="J1170" s="3">
        <f>VLOOKUP(A1170,Employee_Master_Raw!$1:$1048576,10,FALSE)</f>
        <v>3</v>
      </c>
      <c r="K1170" t="str">
        <f>VLOOKUP(A1170,Employee_Master_Raw!$1:$1048576,11,FALSE)</f>
        <v>Priya Sharma</v>
      </c>
      <c r="L1170" s="10">
        <f>VLOOKUP(A1170,HR_Metrics_Raw!$1:$1048576,2,FALSE)</f>
        <v>150461</v>
      </c>
      <c r="M1170" s="3">
        <f>VLOOKUP(A1170,HR_Metrics_Raw!$1:$1048576,3,FALSE)</f>
        <v>3</v>
      </c>
      <c r="N1170" s="3">
        <f>VLOOKUP(A1170,HR_Metrics_Raw!$1:$1048576,4,FALSE)</f>
        <v>5</v>
      </c>
      <c r="O1170" s="12">
        <f>VLOOKUP(A1170,HR_Metrics_Raw!$1:$1048576,5,FALSE)</f>
        <v>0.95099999999999996</v>
      </c>
      <c r="P1170" s="3">
        <f>VLOOKUP(A1170,HR_Metrics_Raw!$1:$1048576,6,FALSE)</f>
        <v>15</v>
      </c>
      <c r="Q1170" t="str">
        <f>VLOOKUP(A1170,HR_Metrics_Raw!$1:$1048576,7,FALSE)</f>
        <v>Maternity/Paternity</v>
      </c>
      <c r="R1170" t="str">
        <f>VLOOKUP(A1170,HR_Metrics_Raw!$1:$1048576,8,FALSE)</f>
        <v>Yes</v>
      </c>
      <c r="S1170" s="3">
        <f>VLOOKUP(A1170,HR_Metrics_Raw!$1:$1048576,9,FALSE)</f>
        <v>36</v>
      </c>
      <c r="T1170" t="str">
        <f>VLOOKUP(A1170,HR_Metrics_Raw!$1:$1048576,10,FALSE)</f>
        <v>No</v>
      </c>
      <c r="U1170" t="str">
        <f>VLOOKUP(A1170,HR_Metrics_Raw!$1:$1048576,11,FALSE)</f>
        <v>No</v>
      </c>
    </row>
    <row r="1171" spans="1:21" x14ac:dyDescent="0.35">
      <c r="A1171" s="1" t="s">
        <v>2283</v>
      </c>
      <c r="B1171" s="1" t="str">
        <f>VLOOKUP(Final_HR_Data!A1171,Employee_Master_Raw!$1:$1048576,2,FALSE)</f>
        <v>Arjun Nair</v>
      </c>
      <c r="C1171" s="1" t="str">
        <f>VLOOKUP(A1171,Employee_Master_Raw!$1:$1048576,3,FALSE)</f>
        <v>Female</v>
      </c>
      <c r="D1171" s="2">
        <f>VLOOKUP(A1171,Employee_Master_Raw!$1:$1048576,4,FALSE)</f>
        <v>50</v>
      </c>
      <c r="E1171" s="1" t="str">
        <f>VLOOKUP(A1171,Employee_Master_Raw!$1:$1048576,5,FALSE)</f>
        <v>Marketing</v>
      </c>
      <c r="F1171" s="1" t="str">
        <f>VLOOKUP(A1171,Employee_Master_Raw!$1:$1048576,6,FALSE)</f>
        <v>Manager</v>
      </c>
      <c r="G1171" s="1" t="str">
        <f>VLOOKUP(A1171,Employee_Master_Raw!$1:$1048576,7,FALSE)</f>
        <v>Bangalore</v>
      </c>
      <c r="H1171" s="6">
        <f>IF(VLOOKUP(A1171,Employee_Master_Raw!$1:$1048576,8,FALSE)=0,"",VLOOKUP(A1171,Employee_Master_Raw!$1:$1048576,8,FALSE))</f>
        <v>45713</v>
      </c>
      <c r="I1171" t="str">
        <f>VLOOKUP(A1171,Employee_Master_Raw!$1:$1048576,9,FALSE)</f>
        <v>Bachelor's</v>
      </c>
      <c r="J1171" s="3">
        <f>VLOOKUP(A1171,Employee_Master_Raw!$1:$1048576,10,FALSE)</f>
        <v>3</v>
      </c>
      <c r="K1171" t="str">
        <f>VLOOKUP(A1171,Employee_Master_Raw!$1:$1048576,11,FALSE)</f>
        <v>Anil Menon</v>
      </c>
      <c r="L1171" s="10">
        <f>VLOOKUP(A1171,HR_Metrics_Raw!$1:$1048576,2,FALSE)</f>
        <v>102979.37</v>
      </c>
      <c r="M1171" s="3">
        <f>VLOOKUP(A1171,HR_Metrics_Raw!$1:$1048576,3,FALSE)</f>
        <v>1</v>
      </c>
      <c r="N1171" s="3">
        <f>VLOOKUP(A1171,HR_Metrics_Raw!$1:$1048576,4,FALSE)</f>
        <v>2</v>
      </c>
      <c r="O1171" s="12">
        <f>VLOOKUP(A1171,HR_Metrics_Raw!$1:$1048576,5,FALSE)</f>
        <v>0.85499999999999998</v>
      </c>
      <c r="P1171" s="3">
        <f>VLOOKUP(A1171,HR_Metrics_Raw!$1:$1048576,6,FALSE)</f>
        <v>16</v>
      </c>
      <c r="Q1171" t="str">
        <f>VLOOKUP(A1171,HR_Metrics_Raw!$1:$1048576,7,FALSE)</f>
        <v>Unpaid</v>
      </c>
      <c r="R1171" t="str">
        <f>VLOOKUP(A1171,HR_Metrics_Raw!$1:$1048576,8,FALSE)</f>
        <v>No</v>
      </c>
      <c r="S1171" s="3">
        <f>VLOOKUP(A1171,HR_Metrics_Raw!$1:$1048576,9,FALSE)</f>
        <v>19</v>
      </c>
      <c r="T1171" t="str">
        <f>VLOOKUP(A1171,HR_Metrics_Raw!$1:$1048576,10,FALSE)</f>
        <v>Yes</v>
      </c>
      <c r="U1171" t="str">
        <f>VLOOKUP(A1171,HR_Metrics_Raw!$1:$1048576,11,FALSE)</f>
        <v>No</v>
      </c>
    </row>
    <row r="1172" spans="1:21" x14ac:dyDescent="0.35">
      <c r="A1172" s="1" t="s">
        <v>2759</v>
      </c>
      <c r="B1172" s="1" t="str">
        <f>VLOOKUP(Final_HR_Data!A1172,Employee_Master_Raw!$1:$1048576,2,FALSE)</f>
        <v>Amit Das</v>
      </c>
      <c r="C1172" s="1" t="str">
        <f>VLOOKUP(A1172,Employee_Master_Raw!$1:$1048576,3,FALSE)</f>
        <v>Male</v>
      </c>
      <c r="D1172" s="2">
        <f>VLOOKUP(A1172,Employee_Master_Raw!$1:$1048576,4,FALSE)</f>
        <v>23</v>
      </c>
      <c r="E1172" s="1" t="str">
        <f>VLOOKUP(A1172,Employee_Master_Raw!$1:$1048576,5,FALSE)</f>
        <v>Finance</v>
      </c>
      <c r="F1172" s="1" t="str">
        <f>VLOOKUP(A1172,Employee_Master_Raw!$1:$1048576,6,FALSE)</f>
        <v>Manager</v>
      </c>
      <c r="G1172" s="1" t="str">
        <f>VLOOKUP(A1172,Employee_Master_Raw!$1:$1048576,7,FALSE)</f>
        <v>Kochi</v>
      </c>
      <c r="H1172" s="6">
        <f>IF(VLOOKUP(A1172,Employee_Master_Raw!$1:$1048576,8,FALSE)=0,"",VLOOKUP(A1172,Employee_Master_Raw!$1:$1048576,8,FALSE))</f>
        <v>45605</v>
      </c>
      <c r="I1172" t="str">
        <f>VLOOKUP(A1172,Employee_Master_Raw!$1:$1048576,9,FALSE)</f>
        <v>Bachelor's</v>
      </c>
      <c r="J1172" s="3">
        <f>VLOOKUP(A1172,Employee_Master_Raw!$1:$1048576,10,FALSE)</f>
        <v>14</v>
      </c>
      <c r="K1172" t="str">
        <f>VLOOKUP(A1172,Employee_Master_Raw!$1:$1048576,11,FALSE)</f>
        <v>Priya Sharma</v>
      </c>
      <c r="L1172" s="10">
        <f>VLOOKUP(A1172,HR_Metrics_Raw!$1:$1048576,2,FALSE)</f>
        <v>142415</v>
      </c>
      <c r="M1172" s="3">
        <f>VLOOKUP(A1172,HR_Metrics_Raw!$1:$1048576,3,FALSE)</f>
        <v>1</v>
      </c>
      <c r="N1172" s="3">
        <f>VLOOKUP(A1172,HR_Metrics_Raw!$1:$1048576,4,FALSE)</f>
        <v>1</v>
      </c>
      <c r="O1172" s="12">
        <f>VLOOKUP(A1172,HR_Metrics_Raw!$1:$1048576,5,FALSE)</f>
        <v>0.98499999999999999</v>
      </c>
      <c r="P1172" s="3">
        <f>VLOOKUP(A1172,HR_Metrics_Raw!$1:$1048576,6,FALSE)</f>
        <v>25</v>
      </c>
      <c r="Q1172" t="str">
        <f>VLOOKUP(A1172,HR_Metrics_Raw!$1:$1048576,7,FALSE)</f>
        <v>Earned</v>
      </c>
      <c r="R1172" t="str">
        <f>VLOOKUP(A1172,HR_Metrics_Raw!$1:$1048576,8,FALSE)</f>
        <v>No</v>
      </c>
      <c r="S1172" s="3">
        <f>VLOOKUP(A1172,HR_Metrics_Raw!$1:$1048576,9,FALSE)</f>
        <v>61</v>
      </c>
      <c r="T1172" t="str">
        <f>VLOOKUP(A1172,HR_Metrics_Raw!$1:$1048576,10,FALSE)</f>
        <v>No</v>
      </c>
      <c r="U1172" t="str">
        <f>VLOOKUP(A1172,HR_Metrics_Raw!$1:$1048576,11,FALSE)</f>
        <v>No</v>
      </c>
    </row>
    <row r="1173" spans="1:21" x14ac:dyDescent="0.35">
      <c r="A1173" s="1" t="s">
        <v>2570</v>
      </c>
      <c r="B1173" s="1" t="str">
        <f>VLOOKUP(Final_HR_Data!A1173,Employee_Master_Raw!$1:$1048576,2,FALSE)</f>
        <v>Sneha Iyer</v>
      </c>
      <c r="C1173" s="1" t="str">
        <f>VLOOKUP(A1173,Employee_Master_Raw!$1:$1048576,3,FALSE)</f>
        <v>Male</v>
      </c>
      <c r="D1173" s="2">
        <f>VLOOKUP(A1173,Employee_Master_Raw!$1:$1048576,4,FALSE)</f>
        <v>59</v>
      </c>
      <c r="E1173" s="1" t="str">
        <f>VLOOKUP(A1173,Employee_Master_Raw!$1:$1048576,5,FALSE)</f>
        <v>IT</v>
      </c>
      <c r="F1173" s="1" t="str">
        <f>VLOOKUP(A1173,Employee_Master_Raw!$1:$1048576,6,FALSE)</f>
        <v>Developer</v>
      </c>
      <c r="G1173" s="1" t="str">
        <f>VLOOKUP(A1173,Employee_Master_Raw!$1:$1048576,7,FALSE)</f>
        <v>Bangalore</v>
      </c>
      <c r="H1173" s="6">
        <f>IF(VLOOKUP(A1173,Employee_Master_Raw!$1:$1048576,8,FALSE)=0,"",VLOOKUP(A1173,Employee_Master_Raw!$1:$1048576,8,FALSE))</f>
        <v>43964</v>
      </c>
      <c r="I1173" t="str">
        <f>VLOOKUP(A1173,Employee_Master_Raw!$1:$1048576,9,FALSE)</f>
        <v>Master's</v>
      </c>
      <c r="J1173" s="3">
        <f>VLOOKUP(A1173,Employee_Master_Raw!$1:$1048576,10,FALSE)</f>
        <v>0</v>
      </c>
      <c r="K1173" t="str">
        <f>VLOOKUP(A1173,Employee_Master_Raw!$1:$1048576,11,FALSE)</f>
        <v>Sneha Thomas</v>
      </c>
      <c r="L1173" s="10">
        <f>VLOOKUP(A1173,HR_Metrics_Raw!$1:$1048576,2,FALSE)</f>
        <v>105112</v>
      </c>
      <c r="M1173" s="3">
        <f>VLOOKUP(A1173,HR_Metrics_Raw!$1:$1048576,3,FALSE)</f>
        <v>4</v>
      </c>
      <c r="N1173" s="3">
        <f>VLOOKUP(A1173,HR_Metrics_Raw!$1:$1048576,4,FALSE)</f>
        <v>6</v>
      </c>
      <c r="O1173" s="12">
        <f>VLOOKUP(A1173,HR_Metrics_Raw!$1:$1048576,5,FALSE)</f>
        <v>0.85400000000000009</v>
      </c>
      <c r="P1173" s="3">
        <f>VLOOKUP(A1173,HR_Metrics_Raw!$1:$1048576,6,FALSE)</f>
        <v>16</v>
      </c>
      <c r="Q1173" t="str">
        <f>VLOOKUP(A1173,HR_Metrics_Raw!$1:$1048576,7,FALSE)</f>
        <v>Casual</v>
      </c>
      <c r="R1173" t="str">
        <f>VLOOKUP(A1173,HR_Metrics_Raw!$1:$1048576,8,FALSE)</f>
        <v>No</v>
      </c>
      <c r="S1173" s="3">
        <f>VLOOKUP(A1173,HR_Metrics_Raw!$1:$1048576,9,FALSE)</f>
        <v>71</v>
      </c>
      <c r="T1173" t="str">
        <f>VLOOKUP(A1173,HR_Metrics_Raw!$1:$1048576,10,FALSE)</f>
        <v>No</v>
      </c>
      <c r="U1173" t="str">
        <f>VLOOKUP(A1173,HR_Metrics_Raw!$1:$1048576,11,FALSE)</f>
        <v>No</v>
      </c>
    </row>
    <row r="1174" spans="1:21" x14ac:dyDescent="0.35">
      <c r="A1174" s="1" t="s">
        <v>2207</v>
      </c>
      <c r="B1174" s="1" t="str">
        <f>VLOOKUP(Final_HR_Data!A1174,Employee_Master_Raw!$1:$1048576,2,FALSE)</f>
        <v>Arjun Nair</v>
      </c>
      <c r="C1174" s="1" t="str">
        <f>VLOOKUP(A1174,Employee_Master_Raw!$1:$1048576,3,FALSE)</f>
        <v>Male</v>
      </c>
      <c r="D1174" s="2">
        <f>VLOOKUP(A1174,Employee_Master_Raw!$1:$1048576,4,FALSE)</f>
        <v>36</v>
      </c>
      <c r="E1174" s="1" t="str">
        <f>VLOOKUP(A1174,Employee_Master_Raw!$1:$1048576,5,FALSE)</f>
        <v>Marketing</v>
      </c>
      <c r="F1174" s="1" t="str">
        <f>VLOOKUP(A1174,Employee_Master_Raw!$1:$1048576,6,FALSE)</f>
        <v>Executive</v>
      </c>
      <c r="G1174" s="1" t="str">
        <f>VLOOKUP(A1174,Employee_Master_Raw!$1:$1048576,7,FALSE)</f>
        <v>Hyderabad</v>
      </c>
      <c r="H1174" s="6">
        <f>IF(VLOOKUP(A1174,Employee_Master_Raw!$1:$1048576,8,FALSE)=0,"",VLOOKUP(A1174,Employee_Master_Raw!$1:$1048576,8,FALSE))</f>
        <v>45368</v>
      </c>
      <c r="I1174" t="str">
        <f>VLOOKUP(A1174,Employee_Master_Raw!$1:$1048576,9,FALSE)</f>
        <v>MCA</v>
      </c>
      <c r="J1174" s="3">
        <f>VLOOKUP(A1174,Employee_Master_Raw!$1:$1048576,10,FALSE)</f>
        <v>2</v>
      </c>
      <c r="K1174" t="str">
        <f>VLOOKUP(A1174,Employee_Master_Raw!$1:$1048576,11,FALSE)</f>
        <v>Rahul Nair</v>
      </c>
      <c r="L1174" s="10">
        <f>VLOOKUP(A1174,HR_Metrics_Raw!$1:$1048576,2,FALSE)</f>
        <v>155167</v>
      </c>
      <c r="M1174" s="3">
        <f>VLOOKUP(A1174,HR_Metrics_Raw!$1:$1048576,3,FALSE)</f>
        <v>1</v>
      </c>
      <c r="N1174" s="3">
        <f>VLOOKUP(A1174,HR_Metrics_Raw!$1:$1048576,4,FALSE)</f>
        <v>7</v>
      </c>
      <c r="O1174" s="12">
        <f>VLOOKUP(A1174,HR_Metrics_Raw!$1:$1048576,5,FALSE)</f>
        <v>0.89500000000000002</v>
      </c>
      <c r="P1174" s="3">
        <f>VLOOKUP(A1174,HR_Metrics_Raw!$1:$1048576,6,FALSE)</f>
        <v>22</v>
      </c>
      <c r="Q1174" t="str">
        <f>VLOOKUP(A1174,HR_Metrics_Raw!$1:$1048576,7,FALSE)</f>
        <v>Maternity/Paternity</v>
      </c>
      <c r="R1174" t="str">
        <f>VLOOKUP(A1174,HR_Metrics_Raw!$1:$1048576,8,FALSE)</f>
        <v>No</v>
      </c>
      <c r="S1174" s="3">
        <f>VLOOKUP(A1174,HR_Metrics_Raw!$1:$1048576,9,FALSE)</f>
        <v>34</v>
      </c>
      <c r="T1174" t="str">
        <f>VLOOKUP(A1174,HR_Metrics_Raw!$1:$1048576,10,FALSE)</f>
        <v>No</v>
      </c>
      <c r="U1174" t="str">
        <f>VLOOKUP(A1174,HR_Metrics_Raw!$1:$1048576,11,FALSE)</f>
        <v>No</v>
      </c>
    </row>
    <row r="1175" spans="1:21" x14ac:dyDescent="0.35">
      <c r="A1175" s="1" t="s">
        <v>1119</v>
      </c>
      <c r="B1175" s="1" t="str">
        <f>VLOOKUP(Final_HR_Data!A1175,Employee_Master_Raw!$1:$1048576,2,FALSE)</f>
        <v>Sneha Iyer</v>
      </c>
      <c r="C1175" s="1" t="str">
        <f>VLOOKUP(A1175,Employee_Master_Raw!$1:$1048576,3,FALSE)</f>
        <v>Female</v>
      </c>
      <c r="D1175" s="2">
        <f>VLOOKUP(A1175,Employee_Master_Raw!$1:$1048576,4,FALSE)</f>
        <v>43</v>
      </c>
      <c r="E1175" s="1" t="str">
        <f>VLOOKUP(A1175,Employee_Master_Raw!$1:$1048576,5,FALSE)</f>
        <v>Sales</v>
      </c>
      <c r="F1175" s="1" t="str">
        <f>VLOOKUP(A1175,Employee_Master_Raw!$1:$1048576,6,FALSE)</f>
        <v>Analyst</v>
      </c>
      <c r="G1175" s="1" t="str">
        <f>VLOOKUP(A1175,Employee_Master_Raw!$1:$1048576,7,FALSE)</f>
        <v>Mumbai</v>
      </c>
      <c r="H1175" s="6">
        <f>IF(VLOOKUP(A1175,Employee_Master_Raw!$1:$1048576,8,FALSE)=0,"",VLOOKUP(A1175,Employee_Master_Raw!$1:$1048576,8,FALSE))</f>
        <v>44655</v>
      </c>
      <c r="I1175" t="str">
        <f>VLOOKUP(A1175,Employee_Master_Raw!$1:$1048576,9,FALSE)</f>
        <v>Bachelor's</v>
      </c>
      <c r="J1175" s="3">
        <f>VLOOKUP(A1175,Employee_Master_Raw!$1:$1048576,10,FALSE)</f>
        <v>0</v>
      </c>
      <c r="K1175" t="str">
        <f>VLOOKUP(A1175,Employee_Master_Raw!$1:$1048576,11,FALSE)</f>
        <v>Sneha Thomas</v>
      </c>
      <c r="L1175" s="10">
        <f>VLOOKUP(A1175,HR_Metrics_Raw!$1:$1048576,2,FALSE)</f>
        <v>148395</v>
      </c>
      <c r="M1175" s="3">
        <f>VLOOKUP(A1175,HR_Metrics_Raw!$1:$1048576,3,FALSE)</f>
        <v>1</v>
      </c>
      <c r="N1175" s="3">
        <f>VLOOKUP(A1175,HR_Metrics_Raw!$1:$1048576,4,FALSE)</f>
        <v>7</v>
      </c>
      <c r="O1175" s="12">
        <f>VLOOKUP(A1175,HR_Metrics_Raw!$1:$1048576,5,FALSE)</f>
        <v>0.90799999999999992</v>
      </c>
      <c r="P1175" s="3">
        <f>VLOOKUP(A1175,HR_Metrics_Raw!$1:$1048576,6,FALSE)</f>
        <v>19</v>
      </c>
      <c r="Q1175" t="str">
        <f>VLOOKUP(A1175,HR_Metrics_Raw!$1:$1048576,7,FALSE)</f>
        <v>Maternity/Paternity</v>
      </c>
      <c r="R1175" t="str">
        <f>VLOOKUP(A1175,HR_Metrics_Raw!$1:$1048576,8,FALSE)</f>
        <v>No</v>
      </c>
      <c r="S1175" s="3">
        <f>VLOOKUP(A1175,HR_Metrics_Raw!$1:$1048576,9,FALSE)</f>
        <v>23</v>
      </c>
      <c r="T1175" t="str">
        <f>VLOOKUP(A1175,HR_Metrics_Raw!$1:$1048576,10,FALSE)</f>
        <v>No</v>
      </c>
      <c r="U1175" t="str">
        <f>VLOOKUP(A1175,HR_Metrics_Raw!$1:$1048576,11,FALSE)</f>
        <v>No</v>
      </c>
    </row>
    <row r="1176" spans="1:21" x14ac:dyDescent="0.35">
      <c r="A1176" s="1" t="s">
        <v>1616</v>
      </c>
      <c r="B1176" s="1" t="str">
        <f>VLOOKUP(Final_HR_Data!A1176,Employee_Master_Raw!$1:$1048576,2,FALSE)</f>
        <v>Arjun Nair</v>
      </c>
      <c r="C1176" s="1" t="str">
        <f>VLOOKUP(A1176,Employee_Master_Raw!$1:$1048576,3,FALSE)</f>
        <v>Male</v>
      </c>
      <c r="D1176" s="2">
        <f>VLOOKUP(A1176,Employee_Master_Raw!$1:$1048576,4,FALSE)</f>
        <v>40</v>
      </c>
      <c r="E1176" s="1" t="str">
        <f>VLOOKUP(A1176,Employee_Master_Raw!$1:$1048576,5,FALSE)</f>
        <v>IT</v>
      </c>
      <c r="F1176" s="1" t="str">
        <f>VLOOKUP(A1176,Employee_Master_Raw!$1:$1048576,6,FALSE)</f>
        <v>Executive</v>
      </c>
      <c r="G1176" s="1" t="str">
        <f>VLOOKUP(A1176,Employee_Master_Raw!$1:$1048576,7,FALSE)</f>
        <v>Mumbai</v>
      </c>
      <c r="H1176" s="6">
        <f>IF(VLOOKUP(A1176,Employee_Master_Raw!$1:$1048576,8,FALSE)=0,"",VLOOKUP(A1176,Employee_Master_Raw!$1:$1048576,8,FALSE))</f>
        <v>44578</v>
      </c>
      <c r="I1176" t="str">
        <f>VLOOKUP(A1176,Employee_Master_Raw!$1:$1048576,9,FALSE)</f>
        <v>Bachelor's</v>
      </c>
      <c r="J1176" s="3">
        <f>VLOOKUP(A1176,Employee_Master_Raw!$1:$1048576,10,FALSE)</f>
        <v>6</v>
      </c>
      <c r="K1176" t="str">
        <f>VLOOKUP(A1176,Employee_Master_Raw!$1:$1048576,11,FALSE)</f>
        <v>Anil Menon</v>
      </c>
      <c r="L1176" s="10">
        <f>VLOOKUP(A1176,HR_Metrics_Raw!$1:$1048576,2,FALSE)</f>
        <v>142964</v>
      </c>
      <c r="M1176" s="3">
        <f>VLOOKUP(A1176,HR_Metrics_Raw!$1:$1048576,3,FALSE)</f>
        <v>5</v>
      </c>
      <c r="N1176" s="3">
        <f>VLOOKUP(A1176,HR_Metrics_Raw!$1:$1048576,4,FALSE)</f>
        <v>4</v>
      </c>
      <c r="O1176" s="12">
        <f>VLOOKUP(A1176,HR_Metrics_Raw!$1:$1048576,5,FALSE)</f>
        <v>0.84299999999999997</v>
      </c>
      <c r="P1176" s="3">
        <f>VLOOKUP(A1176,HR_Metrics_Raw!$1:$1048576,6,FALSE)</f>
        <v>9</v>
      </c>
      <c r="Q1176" t="str">
        <f>VLOOKUP(A1176,HR_Metrics_Raw!$1:$1048576,7,FALSE)</f>
        <v>Earned</v>
      </c>
      <c r="R1176" t="str">
        <f>VLOOKUP(A1176,HR_Metrics_Raw!$1:$1048576,8,FALSE)</f>
        <v>No</v>
      </c>
      <c r="S1176" s="3">
        <f>VLOOKUP(A1176,HR_Metrics_Raw!$1:$1048576,9,FALSE)</f>
        <v>5</v>
      </c>
      <c r="T1176" t="str">
        <f>VLOOKUP(A1176,HR_Metrics_Raw!$1:$1048576,10,FALSE)</f>
        <v>No</v>
      </c>
      <c r="U1176" t="str">
        <f>VLOOKUP(A1176,HR_Metrics_Raw!$1:$1048576,11,FALSE)</f>
        <v>Yes</v>
      </c>
    </row>
    <row r="1177" spans="1:21" x14ac:dyDescent="0.35">
      <c r="A1177" s="1" t="s">
        <v>516</v>
      </c>
      <c r="B1177" s="1" t="str">
        <f>VLOOKUP(Final_HR_Data!A1177,Employee_Master_Raw!$1:$1048576,2,FALSE)</f>
        <v>Sneha Iyer</v>
      </c>
      <c r="C1177" s="1" t="str">
        <f>VLOOKUP(A1177,Employee_Master_Raw!$1:$1048576,3,FALSE)</f>
        <v>Female</v>
      </c>
      <c r="D1177" s="2">
        <f>VLOOKUP(A1177,Employee_Master_Raw!$1:$1048576,4,FALSE)</f>
        <v>40</v>
      </c>
      <c r="E1177" s="1" t="str">
        <f>VLOOKUP(A1177,Employee_Master_Raw!$1:$1048576,5,FALSE)</f>
        <v>Marketing</v>
      </c>
      <c r="F1177" s="1" t="str">
        <f>VLOOKUP(A1177,Employee_Master_Raw!$1:$1048576,6,FALSE)</f>
        <v>Specialist</v>
      </c>
      <c r="G1177" s="1" t="str">
        <f>VLOOKUP(A1177,Employee_Master_Raw!$1:$1048576,7,FALSE)</f>
        <v>Chennai</v>
      </c>
      <c r="H1177" s="6">
        <f>IF(VLOOKUP(A1177,Employee_Master_Raw!$1:$1048576,8,FALSE)=0,"",VLOOKUP(A1177,Employee_Master_Raw!$1:$1048576,8,FALSE))</f>
        <v>45394</v>
      </c>
      <c r="I1177" t="str">
        <f>VLOOKUP(A1177,Employee_Master_Raw!$1:$1048576,9,FALSE)</f>
        <v>Bachelor's</v>
      </c>
      <c r="J1177" s="3">
        <f>VLOOKUP(A1177,Employee_Master_Raw!$1:$1048576,10,FALSE)</f>
        <v>4</v>
      </c>
      <c r="K1177" t="str">
        <f>VLOOKUP(A1177,Employee_Master_Raw!$1:$1048576,11,FALSE)</f>
        <v>Sneha Thomas</v>
      </c>
      <c r="L1177" s="10">
        <f>VLOOKUP(A1177,HR_Metrics_Raw!$1:$1048576,2,FALSE)</f>
        <v>55907</v>
      </c>
      <c r="M1177" s="3">
        <f>VLOOKUP(A1177,HR_Metrics_Raw!$1:$1048576,3,FALSE)</f>
        <v>4</v>
      </c>
      <c r="N1177" s="3">
        <f>VLOOKUP(A1177,HR_Metrics_Raw!$1:$1048576,4,FALSE)</f>
        <v>1</v>
      </c>
      <c r="O1177" s="12">
        <f>VLOOKUP(A1177,HR_Metrics_Raw!$1:$1048576,5,FALSE)</f>
        <v>1</v>
      </c>
      <c r="P1177" s="3">
        <f>VLOOKUP(A1177,HR_Metrics_Raw!$1:$1048576,6,FALSE)</f>
        <v>8</v>
      </c>
      <c r="Q1177" t="str">
        <f>VLOOKUP(A1177,HR_Metrics_Raw!$1:$1048576,7,FALSE)</f>
        <v>Casual</v>
      </c>
      <c r="R1177" t="str">
        <f>VLOOKUP(A1177,HR_Metrics_Raw!$1:$1048576,8,FALSE)</f>
        <v>Yes</v>
      </c>
      <c r="S1177" s="3">
        <f>VLOOKUP(A1177,HR_Metrics_Raw!$1:$1048576,9,FALSE)</f>
        <v>42</v>
      </c>
      <c r="T1177" t="str">
        <f>VLOOKUP(A1177,HR_Metrics_Raw!$1:$1048576,10,FALSE)</f>
        <v>No</v>
      </c>
      <c r="U1177" t="str">
        <f>VLOOKUP(A1177,HR_Metrics_Raw!$1:$1048576,11,FALSE)</f>
        <v>No</v>
      </c>
    </row>
    <row r="1178" spans="1:21" x14ac:dyDescent="0.35">
      <c r="A1178" s="1" t="s">
        <v>468</v>
      </c>
      <c r="B1178" s="1" t="str">
        <f>VLOOKUP(Final_HR_Data!A1178,Employee_Master_Raw!$1:$1048576,2,FALSE)</f>
        <v>Amit Das</v>
      </c>
      <c r="C1178" s="1" t="str">
        <f>VLOOKUP(A1178,Employee_Master_Raw!$1:$1048576,3,FALSE)</f>
        <v>Female</v>
      </c>
      <c r="D1178" s="2">
        <f>VLOOKUP(A1178,Employee_Master_Raw!$1:$1048576,4,FALSE)</f>
        <v>53</v>
      </c>
      <c r="E1178" s="1" t="str">
        <f>VLOOKUP(A1178,Employee_Master_Raw!$1:$1048576,5,FALSE)</f>
        <v>Sales</v>
      </c>
      <c r="F1178" s="1" t="str">
        <f>VLOOKUP(A1178,Employee_Master_Raw!$1:$1048576,6,FALSE)</f>
        <v>Developer</v>
      </c>
      <c r="G1178" s="1" t="str">
        <f>VLOOKUP(A1178,Employee_Master_Raw!$1:$1048576,7,FALSE)</f>
        <v>Delhi</v>
      </c>
      <c r="H1178" s="6">
        <f>IF(VLOOKUP(A1178,Employee_Master_Raw!$1:$1048576,8,FALSE)=0,"",VLOOKUP(A1178,Employee_Master_Raw!$1:$1048576,8,FALSE))</f>
        <v>43648</v>
      </c>
      <c r="I1178" t="str">
        <f>VLOOKUP(A1178,Employee_Master_Raw!$1:$1048576,9,FALSE)</f>
        <v>Bachelor's</v>
      </c>
      <c r="J1178" s="3">
        <f>VLOOKUP(A1178,Employee_Master_Raw!$1:$1048576,10,FALSE)</f>
        <v>4</v>
      </c>
      <c r="K1178" t="str">
        <f>VLOOKUP(A1178,Employee_Master_Raw!$1:$1048576,11,FALSE)</f>
        <v>Anil Menon</v>
      </c>
      <c r="L1178" s="10">
        <f>VLOOKUP(A1178,HR_Metrics_Raw!$1:$1048576,2,FALSE)</f>
        <v>55613</v>
      </c>
      <c r="M1178" s="3">
        <f>VLOOKUP(A1178,HR_Metrics_Raw!$1:$1048576,3,FALSE)</f>
        <v>1</v>
      </c>
      <c r="N1178" s="3">
        <f>VLOOKUP(A1178,HR_Metrics_Raw!$1:$1048576,4,FALSE)</f>
        <v>3</v>
      </c>
      <c r="O1178" s="12">
        <f>VLOOKUP(A1178,HR_Metrics_Raw!$1:$1048576,5,FALSE)</f>
        <v>0.89900000000000002</v>
      </c>
      <c r="P1178" s="3">
        <f>VLOOKUP(A1178,HR_Metrics_Raw!$1:$1048576,6,FALSE)</f>
        <v>3</v>
      </c>
      <c r="Q1178" t="str">
        <f>VLOOKUP(A1178,HR_Metrics_Raw!$1:$1048576,7,FALSE)</f>
        <v>Casual</v>
      </c>
      <c r="R1178" t="str">
        <f>VLOOKUP(A1178,HR_Metrics_Raw!$1:$1048576,8,FALSE)</f>
        <v>No</v>
      </c>
      <c r="S1178" s="3">
        <f>VLOOKUP(A1178,HR_Metrics_Raw!$1:$1048576,9,FALSE)</f>
        <v>65</v>
      </c>
      <c r="T1178" t="str">
        <f>VLOOKUP(A1178,HR_Metrics_Raw!$1:$1048576,10,FALSE)</f>
        <v>No</v>
      </c>
      <c r="U1178" t="str">
        <f>VLOOKUP(A1178,HR_Metrics_Raw!$1:$1048576,11,FALSE)</f>
        <v>No</v>
      </c>
    </row>
    <row r="1179" spans="1:21" x14ac:dyDescent="0.35">
      <c r="A1179" s="1" t="s">
        <v>270</v>
      </c>
      <c r="B1179" s="1" t="str">
        <f>VLOOKUP(Final_HR_Data!A1179,Employee_Master_Raw!$1:$1048576,2,FALSE)</f>
        <v>Amit Das</v>
      </c>
      <c r="C1179" s="1" t="str">
        <f>VLOOKUP(A1179,Employee_Master_Raw!$1:$1048576,3,FALSE)</f>
        <v>Male</v>
      </c>
      <c r="D1179" s="2">
        <f>VLOOKUP(A1179,Employee_Master_Raw!$1:$1048576,4,FALSE)</f>
        <v>25</v>
      </c>
      <c r="E1179" s="1" t="str">
        <f>VLOOKUP(A1179,Employee_Master_Raw!$1:$1048576,5,FALSE)</f>
        <v>IT</v>
      </c>
      <c r="F1179" s="1" t="str">
        <f>VLOOKUP(A1179,Employee_Master_Raw!$1:$1048576,6,FALSE)</f>
        <v>Developer</v>
      </c>
      <c r="G1179" s="1" t="str">
        <f>VLOOKUP(A1179,Employee_Master_Raw!$1:$1048576,7,FALSE)</f>
        <v>Hyderabad</v>
      </c>
      <c r="H1179" s="6" t="str">
        <f>IF(VLOOKUP(A1179,Employee_Master_Raw!$1:$1048576,8,FALSE)=0,"",VLOOKUP(A1179,Employee_Master_Raw!$1:$1048576,8,FALSE))</f>
        <v/>
      </c>
      <c r="I1179" t="str">
        <f>VLOOKUP(A1179,Employee_Master_Raw!$1:$1048576,9,FALSE)</f>
        <v>Master's</v>
      </c>
      <c r="J1179" s="3">
        <f>VLOOKUP(A1179,Employee_Master_Raw!$1:$1048576,10,FALSE)</f>
        <v>17</v>
      </c>
      <c r="K1179" t="str">
        <f>VLOOKUP(A1179,Employee_Master_Raw!$1:$1048576,11,FALSE)</f>
        <v>Priya Sharma</v>
      </c>
      <c r="L1179" s="10">
        <f>VLOOKUP(A1179,HR_Metrics_Raw!$1:$1048576,2,FALSE)</f>
        <v>105148</v>
      </c>
      <c r="M1179" s="3">
        <f>VLOOKUP(A1179,HR_Metrics_Raw!$1:$1048576,3,FALSE)</f>
        <v>4</v>
      </c>
      <c r="N1179" s="3">
        <f>VLOOKUP(A1179,HR_Metrics_Raw!$1:$1048576,4,FALSE)</f>
        <v>8</v>
      </c>
      <c r="O1179" s="12">
        <f>VLOOKUP(A1179,HR_Metrics_Raw!$1:$1048576,5,FALSE)</f>
        <v>0.95599999999999996</v>
      </c>
      <c r="P1179" s="3">
        <f>VLOOKUP(A1179,HR_Metrics_Raw!$1:$1048576,6,FALSE)</f>
        <v>15</v>
      </c>
      <c r="Q1179" t="str">
        <f>VLOOKUP(A1179,HR_Metrics_Raw!$1:$1048576,7,FALSE)</f>
        <v>Unpaid</v>
      </c>
      <c r="R1179" t="str">
        <f>VLOOKUP(A1179,HR_Metrics_Raw!$1:$1048576,8,FALSE)</f>
        <v>Yes</v>
      </c>
      <c r="S1179" s="3">
        <f>VLOOKUP(A1179,HR_Metrics_Raw!$1:$1048576,9,FALSE)</f>
        <v>74</v>
      </c>
      <c r="T1179" t="str">
        <f>VLOOKUP(A1179,HR_Metrics_Raw!$1:$1048576,10,FALSE)</f>
        <v>No</v>
      </c>
      <c r="U1179" t="str">
        <f>VLOOKUP(A1179,HR_Metrics_Raw!$1:$1048576,11,FALSE)</f>
        <v>No</v>
      </c>
    </row>
    <row r="1180" spans="1:21" x14ac:dyDescent="0.35">
      <c r="A1180" s="1" t="s">
        <v>2486</v>
      </c>
      <c r="B1180" s="1" t="str">
        <f>VLOOKUP(Final_HR_Data!A1180,Employee_Master_Raw!$1:$1048576,2,FALSE)</f>
        <v>Amit Das</v>
      </c>
      <c r="C1180" s="1" t="str">
        <f>VLOOKUP(A1180,Employee_Master_Raw!$1:$1048576,3,FALSE)</f>
        <v>Female</v>
      </c>
      <c r="D1180" s="2">
        <f>VLOOKUP(A1180,Employee_Master_Raw!$1:$1048576,4,FALSE)</f>
        <v>51</v>
      </c>
      <c r="E1180" s="1" t="str">
        <f>VLOOKUP(A1180,Employee_Master_Raw!$1:$1048576,5,FALSE)</f>
        <v>Finance</v>
      </c>
      <c r="F1180" s="1" t="str">
        <f>VLOOKUP(A1180,Employee_Master_Raw!$1:$1048576,6,FALSE)</f>
        <v>Executive</v>
      </c>
      <c r="G1180" s="1" t="str">
        <f>VLOOKUP(A1180,Employee_Master_Raw!$1:$1048576,7,FALSE)</f>
        <v>Bangalore</v>
      </c>
      <c r="H1180" s="6">
        <f>IF(VLOOKUP(A1180,Employee_Master_Raw!$1:$1048576,8,FALSE)=0,"",VLOOKUP(A1180,Employee_Master_Raw!$1:$1048576,8,FALSE))</f>
        <v>45678</v>
      </c>
      <c r="I1180" t="str">
        <f>VLOOKUP(A1180,Employee_Master_Raw!$1:$1048576,9,FALSE)</f>
        <v>Master's</v>
      </c>
      <c r="J1180" s="3">
        <f>VLOOKUP(A1180,Employee_Master_Raw!$1:$1048576,10,FALSE)</f>
        <v>2</v>
      </c>
      <c r="K1180" t="str">
        <f>VLOOKUP(A1180,Employee_Master_Raw!$1:$1048576,11,FALSE)</f>
        <v>Rahul Nair</v>
      </c>
      <c r="L1180" s="10">
        <f>VLOOKUP(A1180,HR_Metrics_Raw!$1:$1048576,2,FALSE)</f>
        <v>116768</v>
      </c>
      <c r="M1180" s="3">
        <f>VLOOKUP(A1180,HR_Metrics_Raw!$1:$1048576,3,FALSE)</f>
        <v>1</v>
      </c>
      <c r="N1180" s="3">
        <f>VLOOKUP(A1180,HR_Metrics_Raw!$1:$1048576,4,FALSE)</f>
        <v>7</v>
      </c>
      <c r="O1180" s="12">
        <f>VLOOKUP(A1180,HR_Metrics_Raw!$1:$1048576,5,FALSE)</f>
        <v>0.95799999999999996</v>
      </c>
      <c r="P1180" s="3">
        <f>VLOOKUP(A1180,HR_Metrics_Raw!$1:$1048576,6,FALSE)</f>
        <v>22</v>
      </c>
      <c r="Q1180" t="str">
        <f>VLOOKUP(A1180,HR_Metrics_Raw!$1:$1048576,7,FALSE)</f>
        <v>Unpaid</v>
      </c>
      <c r="R1180" t="str">
        <f>VLOOKUP(A1180,HR_Metrics_Raw!$1:$1048576,8,FALSE)</f>
        <v>Yes</v>
      </c>
      <c r="S1180" s="3">
        <f>VLOOKUP(A1180,HR_Metrics_Raw!$1:$1048576,9,FALSE)</f>
        <v>3</v>
      </c>
      <c r="T1180" t="str">
        <f>VLOOKUP(A1180,HR_Metrics_Raw!$1:$1048576,10,FALSE)</f>
        <v>No</v>
      </c>
      <c r="U1180" t="str">
        <f>VLOOKUP(A1180,HR_Metrics_Raw!$1:$1048576,11,FALSE)</f>
        <v>No</v>
      </c>
    </row>
    <row r="1181" spans="1:21" x14ac:dyDescent="0.35">
      <c r="A1181" s="1" t="s">
        <v>2234</v>
      </c>
      <c r="B1181" s="1" t="str">
        <f>VLOOKUP(Final_HR_Data!A1181,Employee_Master_Raw!$1:$1048576,2,FALSE)</f>
        <v>Sneha Iyer</v>
      </c>
      <c r="C1181" s="1" t="str">
        <f>VLOOKUP(A1181,Employee_Master_Raw!$1:$1048576,3,FALSE)</f>
        <v>Male</v>
      </c>
      <c r="D1181" s="2">
        <f>VLOOKUP(A1181,Employee_Master_Raw!$1:$1048576,4,FALSE)</f>
        <v>27</v>
      </c>
      <c r="E1181" s="1" t="str">
        <f>VLOOKUP(A1181,Employee_Master_Raw!$1:$1048576,5,FALSE)</f>
        <v>HR</v>
      </c>
      <c r="F1181" s="1" t="str">
        <f>VLOOKUP(A1181,Employee_Master_Raw!$1:$1048576,6,FALSE)</f>
        <v>Developer</v>
      </c>
      <c r="G1181" s="1" t="str">
        <f>VLOOKUP(A1181,Employee_Master_Raw!$1:$1048576,7,FALSE)</f>
        <v>Bangalore</v>
      </c>
      <c r="H1181" s="6">
        <f>IF(VLOOKUP(A1181,Employee_Master_Raw!$1:$1048576,8,FALSE)=0,"",VLOOKUP(A1181,Employee_Master_Raw!$1:$1048576,8,FALSE))</f>
        <v>45424</v>
      </c>
      <c r="I1181" t="str">
        <f>VLOOKUP(A1181,Employee_Master_Raw!$1:$1048576,9,FALSE)</f>
        <v>Bachelor's</v>
      </c>
      <c r="J1181" s="3">
        <f>VLOOKUP(A1181,Employee_Master_Raw!$1:$1048576,10,FALSE)</f>
        <v>2</v>
      </c>
      <c r="K1181" t="str">
        <f>VLOOKUP(A1181,Employee_Master_Raw!$1:$1048576,11,FALSE)</f>
        <v>Rahul Nair</v>
      </c>
      <c r="L1181" s="10">
        <f>VLOOKUP(A1181,HR_Metrics_Raw!$1:$1048576,2,FALSE)</f>
        <v>109698</v>
      </c>
      <c r="M1181" s="3">
        <f>VLOOKUP(A1181,HR_Metrics_Raw!$1:$1048576,3,FALSE)</f>
        <v>2</v>
      </c>
      <c r="N1181" s="3">
        <f>VLOOKUP(A1181,HR_Metrics_Raw!$1:$1048576,4,FALSE)</f>
        <v>2</v>
      </c>
      <c r="O1181" s="12">
        <f>VLOOKUP(A1181,HR_Metrics_Raw!$1:$1048576,5,FALSE)</f>
        <v>0.89500000000000002</v>
      </c>
      <c r="P1181" s="3">
        <f>VLOOKUP(A1181,HR_Metrics_Raw!$1:$1048576,6,FALSE)</f>
        <v>18</v>
      </c>
      <c r="Q1181" t="str">
        <f>VLOOKUP(A1181,HR_Metrics_Raw!$1:$1048576,7,FALSE)</f>
        <v>Sick</v>
      </c>
      <c r="R1181" t="str">
        <f>VLOOKUP(A1181,HR_Metrics_Raw!$1:$1048576,8,FALSE)</f>
        <v>Yes</v>
      </c>
      <c r="S1181" s="3">
        <f>VLOOKUP(A1181,HR_Metrics_Raw!$1:$1048576,9,FALSE)</f>
        <v>17</v>
      </c>
      <c r="T1181" t="str">
        <f>VLOOKUP(A1181,HR_Metrics_Raw!$1:$1048576,10,FALSE)</f>
        <v>No</v>
      </c>
      <c r="U1181" t="str">
        <f>VLOOKUP(A1181,HR_Metrics_Raw!$1:$1048576,11,FALSE)</f>
        <v>No</v>
      </c>
    </row>
    <row r="1182" spans="1:21" x14ac:dyDescent="0.35">
      <c r="A1182" s="1" t="s">
        <v>1470</v>
      </c>
      <c r="B1182" s="1" t="str">
        <f>VLOOKUP(Final_HR_Data!A1182,Employee_Master_Raw!$1:$1048576,2,FALSE)</f>
        <v>Priya Menon</v>
      </c>
      <c r="C1182" s="1" t="str">
        <f>VLOOKUP(A1182,Employee_Master_Raw!$1:$1048576,3,FALSE)</f>
        <v>Male</v>
      </c>
      <c r="D1182" s="2">
        <f>VLOOKUP(A1182,Employee_Master_Raw!$1:$1048576,4,FALSE)</f>
        <v>42</v>
      </c>
      <c r="E1182" s="1" t="str">
        <f>VLOOKUP(A1182,Employee_Master_Raw!$1:$1048576,5,FALSE)</f>
        <v>FINANCE</v>
      </c>
      <c r="F1182" s="1" t="str">
        <f>VLOOKUP(A1182,Employee_Master_Raw!$1:$1048576,6,FALSE)</f>
        <v>Developer</v>
      </c>
      <c r="G1182" s="1" t="str">
        <f>VLOOKUP(A1182,Employee_Master_Raw!$1:$1048576,7,FALSE)</f>
        <v>Delhi</v>
      </c>
      <c r="H1182" s="6">
        <f>IF(VLOOKUP(A1182,Employee_Master_Raw!$1:$1048576,8,FALSE)=0,"",VLOOKUP(A1182,Employee_Master_Raw!$1:$1048576,8,FALSE))</f>
        <v>43534</v>
      </c>
      <c r="I1182" t="str">
        <f>VLOOKUP(A1182,Employee_Master_Raw!$1:$1048576,9,FALSE)</f>
        <v>MBA</v>
      </c>
      <c r="J1182" s="3">
        <f>VLOOKUP(A1182,Employee_Master_Raw!$1:$1048576,10,FALSE)</f>
        <v>6</v>
      </c>
      <c r="K1182" t="str">
        <f>VLOOKUP(A1182,Employee_Master_Raw!$1:$1048576,11,FALSE)</f>
        <v>Priya Sharma</v>
      </c>
      <c r="L1182" s="10">
        <f>VLOOKUP(A1182,HR_Metrics_Raw!$1:$1048576,2,FALSE)</f>
        <v>83240</v>
      </c>
      <c r="M1182" s="3">
        <f>VLOOKUP(A1182,HR_Metrics_Raw!$1:$1048576,3,FALSE)</f>
        <v>5</v>
      </c>
      <c r="N1182" s="3">
        <f>VLOOKUP(A1182,HR_Metrics_Raw!$1:$1048576,4,FALSE)</f>
        <v>2</v>
      </c>
      <c r="O1182" s="12">
        <f>VLOOKUP(A1182,HR_Metrics_Raw!$1:$1048576,5,FALSE)</f>
        <v>0.8859999999999999</v>
      </c>
      <c r="P1182" s="3">
        <f>VLOOKUP(A1182,HR_Metrics_Raw!$1:$1048576,6,FALSE)</f>
        <v>30</v>
      </c>
      <c r="Q1182" t="str">
        <f>VLOOKUP(A1182,HR_Metrics_Raw!$1:$1048576,7,FALSE)</f>
        <v>Unpaid</v>
      </c>
      <c r="R1182" t="str">
        <f>VLOOKUP(A1182,HR_Metrics_Raw!$1:$1048576,8,FALSE)</f>
        <v>No</v>
      </c>
      <c r="S1182" s="3">
        <f>VLOOKUP(A1182,HR_Metrics_Raw!$1:$1048576,9,FALSE)</f>
        <v>10</v>
      </c>
      <c r="T1182" t="str">
        <f>VLOOKUP(A1182,HR_Metrics_Raw!$1:$1048576,10,FALSE)</f>
        <v>No</v>
      </c>
      <c r="U1182" t="str">
        <f>VLOOKUP(A1182,HR_Metrics_Raw!$1:$1048576,11,FALSE)</f>
        <v>No</v>
      </c>
    </row>
    <row r="1183" spans="1:21" x14ac:dyDescent="0.35">
      <c r="A1183" s="1" t="s">
        <v>2434</v>
      </c>
      <c r="B1183" s="1" t="str">
        <f>VLOOKUP(Final_HR_Data!A1183,Employee_Master_Raw!$1:$1048576,2,FALSE)</f>
        <v>Neha Thomas</v>
      </c>
      <c r="C1183" s="1" t="str">
        <f>VLOOKUP(A1183,Employee_Master_Raw!$1:$1048576,3,FALSE)</f>
        <v>Female</v>
      </c>
      <c r="D1183" s="2">
        <f>VLOOKUP(A1183,Employee_Master_Raw!$1:$1048576,4,FALSE)</f>
        <v>30</v>
      </c>
      <c r="E1183" s="1" t="str">
        <f>VLOOKUP(A1183,Employee_Master_Raw!$1:$1048576,5,FALSE)</f>
        <v>HR</v>
      </c>
      <c r="F1183" s="1" t="str">
        <f>VLOOKUP(A1183,Employee_Master_Raw!$1:$1048576,6,FALSE)</f>
        <v>Analyst</v>
      </c>
      <c r="G1183" s="1" t="str">
        <f>VLOOKUP(A1183,Employee_Master_Raw!$1:$1048576,7,FALSE)</f>
        <v>Bangalore</v>
      </c>
      <c r="H1183" s="6">
        <f>IF(VLOOKUP(A1183,Employee_Master_Raw!$1:$1048576,8,FALSE)=0,"",VLOOKUP(A1183,Employee_Master_Raw!$1:$1048576,8,FALSE))</f>
        <v>44116</v>
      </c>
      <c r="I1183" t="str">
        <f>VLOOKUP(A1183,Employee_Master_Raw!$1:$1048576,9,FALSE)</f>
        <v>MCA</v>
      </c>
      <c r="J1183" s="3">
        <f>VLOOKUP(A1183,Employee_Master_Raw!$1:$1048576,10,FALSE)</f>
        <v>14</v>
      </c>
      <c r="K1183" t="str">
        <f>VLOOKUP(A1183,Employee_Master_Raw!$1:$1048576,11,FALSE)</f>
        <v>Sneha Thomas</v>
      </c>
      <c r="L1183" s="10">
        <f>VLOOKUP(A1183,HR_Metrics_Raw!$1:$1048576,2,FALSE)</f>
        <v>109440</v>
      </c>
      <c r="M1183" s="3">
        <f>VLOOKUP(A1183,HR_Metrics_Raw!$1:$1048576,3,FALSE)</f>
        <v>1</v>
      </c>
      <c r="N1183" s="3">
        <f>VLOOKUP(A1183,HR_Metrics_Raw!$1:$1048576,4,FALSE)</f>
        <v>9</v>
      </c>
      <c r="O1183" s="12">
        <f>VLOOKUP(A1183,HR_Metrics_Raw!$1:$1048576,5,FALSE)</f>
        <v>0.93200000000000005</v>
      </c>
      <c r="P1183" s="3">
        <f>VLOOKUP(A1183,HR_Metrics_Raw!$1:$1048576,6,FALSE)</f>
        <v>12</v>
      </c>
      <c r="Q1183" t="str">
        <f>VLOOKUP(A1183,HR_Metrics_Raw!$1:$1048576,7,FALSE)</f>
        <v>Sick</v>
      </c>
      <c r="R1183" t="str">
        <f>VLOOKUP(A1183,HR_Metrics_Raw!$1:$1048576,8,FALSE)</f>
        <v>No</v>
      </c>
      <c r="S1183" s="3">
        <f>VLOOKUP(A1183,HR_Metrics_Raw!$1:$1048576,9,FALSE)</f>
        <v>34</v>
      </c>
      <c r="T1183" t="str">
        <f>VLOOKUP(A1183,HR_Metrics_Raw!$1:$1048576,10,FALSE)</f>
        <v>No</v>
      </c>
      <c r="U1183" t="str">
        <f>VLOOKUP(A1183,HR_Metrics_Raw!$1:$1048576,11,FALSE)</f>
        <v>No</v>
      </c>
    </row>
    <row r="1184" spans="1:21" x14ac:dyDescent="0.35">
      <c r="A1184" s="1" t="s">
        <v>1267</v>
      </c>
      <c r="B1184" s="1" t="str">
        <f>VLOOKUP(Final_HR_Data!A1184,Employee_Master_Raw!$1:$1048576,2,FALSE)</f>
        <v>Kiran Patel</v>
      </c>
      <c r="C1184" s="1" t="str">
        <f>VLOOKUP(A1184,Employee_Master_Raw!$1:$1048576,3,FALSE)</f>
        <v>Female</v>
      </c>
      <c r="D1184" s="2">
        <f>VLOOKUP(A1184,Employee_Master_Raw!$1:$1048576,4,FALSE)</f>
        <v>42</v>
      </c>
      <c r="E1184" s="1" t="str">
        <f>VLOOKUP(A1184,Employee_Master_Raw!$1:$1048576,5,FALSE)</f>
        <v>IT</v>
      </c>
      <c r="F1184" s="1" t="str">
        <f>VLOOKUP(A1184,Employee_Master_Raw!$1:$1048576,6,FALSE)</f>
        <v>Executive</v>
      </c>
      <c r="G1184" s="1" t="str">
        <f>VLOOKUP(A1184,Employee_Master_Raw!$1:$1048576,7,FALSE)</f>
        <v>Bangalore</v>
      </c>
      <c r="H1184" s="6">
        <f>IF(VLOOKUP(A1184,Employee_Master_Raw!$1:$1048576,8,FALSE)=0,"",VLOOKUP(A1184,Employee_Master_Raw!$1:$1048576,8,FALSE))</f>
        <v>42903</v>
      </c>
      <c r="I1184" t="str">
        <f>VLOOKUP(A1184,Employee_Master_Raw!$1:$1048576,9,FALSE)</f>
        <v>Bachelor's</v>
      </c>
      <c r="J1184" s="3">
        <f>VLOOKUP(A1184,Employee_Master_Raw!$1:$1048576,10,FALSE)</f>
        <v>6</v>
      </c>
      <c r="K1184" t="str">
        <f>VLOOKUP(A1184,Employee_Master_Raw!$1:$1048576,11,FALSE)</f>
        <v>Anil Menon</v>
      </c>
      <c r="L1184" s="10">
        <f>VLOOKUP(A1184,HR_Metrics_Raw!$1:$1048576,2,FALSE)</f>
        <v>60590</v>
      </c>
      <c r="M1184" s="3">
        <f>VLOOKUP(A1184,HR_Metrics_Raw!$1:$1048576,3,FALSE)</f>
        <v>5</v>
      </c>
      <c r="N1184" s="3">
        <f>VLOOKUP(A1184,HR_Metrics_Raw!$1:$1048576,4,FALSE)</f>
        <v>10</v>
      </c>
      <c r="O1184" s="12">
        <f>VLOOKUP(A1184,HR_Metrics_Raw!$1:$1048576,5,FALSE)</f>
        <v>0.91099999999999992</v>
      </c>
      <c r="P1184" s="3">
        <f>VLOOKUP(A1184,HR_Metrics_Raw!$1:$1048576,6,FALSE)</f>
        <v>21</v>
      </c>
      <c r="Q1184" t="str">
        <f>VLOOKUP(A1184,HR_Metrics_Raw!$1:$1048576,7,FALSE)</f>
        <v>Sick</v>
      </c>
      <c r="R1184" t="str">
        <f>VLOOKUP(A1184,HR_Metrics_Raw!$1:$1048576,8,FALSE)</f>
        <v>No</v>
      </c>
      <c r="S1184" s="3">
        <f>VLOOKUP(A1184,HR_Metrics_Raw!$1:$1048576,9,FALSE)</f>
        <v>12</v>
      </c>
      <c r="T1184" t="str">
        <f>VLOOKUP(A1184,HR_Metrics_Raw!$1:$1048576,10,FALSE)</f>
        <v>No</v>
      </c>
      <c r="U1184" t="str">
        <f>VLOOKUP(A1184,HR_Metrics_Raw!$1:$1048576,11,FALSE)</f>
        <v>No</v>
      </c>
    </row>
    <row r="1185" spans="1:21" x14ac:dyDescent="0.35">
      <c r="A1185" s="1" t="s">
        <v>784</v>
      </c>
      <c r="B1185" s="1" t="str">
        <f>VLOOKUP(Final_HR_Data!A1185,Employee_Master_Raw!$1:$1048576,2,FALSE)</f>
        <v>Priya Menon</v>
      </c>
      <c r="C1185" s="1" t="str">
        <f>VLOOKUP(A1185,Employee_Master_Raw!$1:$1048576,3,FALSE)</f>
        <v>Male</v>
      </c>
      <c r="D1185" s="2">
        <f>VLOOKUP(A1185,Employee_Master_Raw!$1:$1048576,4,FALSE)</f>
        <v>32</v>
      </c>
      <c r="E1185" s="1" t="str">
        <f>VLOOKUP(A1185,Employee_Master_Raw!$1:$1048576,5,FALSE)</f>
        <v>IT</v>
      </c>
      <c r="F1185" s="1" t="str">
        <f>VLOOKUP(A1185,Employee_Master_Raw!$1:$1048576,6,FALSE)</f>
        <v>Specialist</v>
      </c>
      <c r="G1185" s="1" t="str">
        <f>VLOOKUP(A1185,Employee_Master_Raw!$1:$1048576,7,FALSE)</f>
        <v>Hyderabad</v>
      </c>
      <c r="H1185" s="6">
        <f>IF(VLOOKUP(A1185,Employee_Master_Raw!$1:$1048576,8,FALSE)=0,"",VLOOKUP(A1185,Employee_Master_Raw!$1:$1048576,8,FALSE))</f>
        <v>44465</v>
      </c>
      <c r="I1185" t="str">
        <f>VLOOKUP(A1185,Employee_Master_Raw!$1:$1048576,9,FALSE)</f>
        <v>MCA</v>
      </c>
      <c r="J1185" s="3">
        <f>VLOOKUP(A1185,Employee_Master_Raw!$1:$1048576,10,FALSE)</f>
        <v>4</v>
      </c>
      <c r="K1185" t="str">
        <f>VLOOKUP(A1185,Employee_Master_Raw!$1:$1048576,11,FALSE)</f>
        <v>Anil Menon</v>
      </c>
      <c r="L1185" s="10">
        <f>VLOOKUP(A1185,HR_Metrics_Raw!$1:$1048576,2,FALSE)</f>
        <v>131437</v>
      </c>
      <c r="M1185" s="3">
        <f>VLOOKUP(A1185,HR_Metrics_Raw!$1:$1048576,3,FALSE)</f>
        <v>3</v>
      </c>
      <c r="N1185" s="3">
        <f>VLOOKUP(A1185,HR_Metrics_Raw!$1:$1048576,4,FALSE)</f>
        <v>6</v>
      </c>
      <c r="O1185" s="12">
        <f>VLOOKUP(A1185,HR_Metrics_Raw!$1:$1048576,5,FALSE)</f>
        <v>0.91799999999999993</v>
      </c>
      <c r="P1185" s="3">
        <f>VLOOKUP(A1185,HR_Metrics_Raw!$1:$1048576,6,FALSE)</f>
        <v>30</v>
      </c>
      <c r="Q1185" t="str">
        <f>VLOOKUP(A1185,HR_Metrics_Raw!$1:$1048576,7,FALSE)</f>
        <v>Earned</v>
      </c>
      <c r="R1185" t="str">
        <f>VLOOKUP(A1185,HR_Metrics_Raw!$1:$1048576,8,FALSE)</f>
        <v>Yes</v>
      </c>
      <c r="S1185" s="3">
        <f>VLOOKUP(A1185,HR_Metrics_Raw!$1:$1048576,9,FALSE)</f>
        <v>63</v>
      </c>
      <c r="T1185" t="str">
        <f>VLOOKUP(A1185,HR_Metrics_Raw!$1:$1048576,10,FALSE)</f>
        <v>No</v>
      </c>
      <c r="U1185" t="str">
        <f>VLOOKUP(A1185,HR_Metrics_Raw!$1:$1048576,11,FALSE)</f>
        <v>No</v>
      </c>
    </row>
    <row r="1186" spans="1:21" x14ac:dyDescent="0.35">
      <c r="A1186" s="1" t="s">
        <v>1928</v>
      </c>
      <c r="B1186" s="1" t="str">
        <f>VLOOKUP(Final_HR_Data!A1186,Employee_Master_Raw!$1:$1048576,2,FALSE)</f>
        <v>Neha Thomas</v>
      </c>
      <c r="C1186" s="1" t="str">
        <f>VLOOKUP(A1186,Employee_Master_Raw!$1:$1048576,3,FALSE)</f>
        <v>Female</v>
      </c>
      <c r="D1186" s="2">
        <f>VLOOKUP(A1186,Employee_Master_Raw!$1:$1048576,4,FALSE)</f>
        <v>34</v>
      </c>
      <c r="E1186" s="1" t="str">
        <f>VLOOKUP(A1186,Employee_Master_Raw!$1:$1048576,5,FALSE)</f>
        <v>Customer Support</v>
      </c>
      <c r="F1186" s="1" t="str">
        <f>VLOOKUP(A1186,Employee_Master_Raw!$1:$1048576,6,FALSE)</f>
        <v>Executive</v>
      </c>
      <c r="G1186" s="1" t="str">
        <f>VLOOKUP(A1186,Employee_Master_Raw!$1:$1048576,7,FALSE)</f>
        <v>Chennai</v>
      </c>
      <c r="H1186" s="6">
        <f>IF(VLOOKUP(A1186,Employee_Master_Raw!$1:$1048576,8,FALSE)=0,"",VLOOKUP(A1186,Employee_Master_Raw!$1:$1048576,8,FALSE))</f>
        <v>45752</v>
      </c>
      <c r="I1186" t="str">
        <f>VLOOKUP(A1186,Employee_Master_Raw!$1:$1048576,9,FALSE)</f>
        <v>Master's</v>
      </c>
      <c r="J1186" s="3">
        <f>VLOOKUP(A1186,Employee_Master_Raw!$1:$1048576,10,FALSE)</f>
        <v>3</v>
      </c>
      <c r="K1186" t="str">
        <f>VLOOKUP(A1186,Employee_Master_Raw!$1:$1048576,11,FALSE)</f>
        <v>Rahul Nair</v>
      </c>
      <c r="L1186" s="10">
        <f>VLOOKUP(A1186,HR_Metrics_Raw!$1:$1048576,2,FALSE)</f>
        <v>175555</v>
      </c>
      <c r="M1186" s="3">
        <f>VLOOKUP(A1186,HR_Metrics_Raw!$1:$1048576,3,FALSE)</f>
        <v>1</v>
      </c>
      <c r="N1186" s="3">
        <f>VLOOKUP(A1186,HR_Metrics_Raw!$1:$1048576,4,FALSE)</f>
        <v>9</v>
      </c>
      <c r="O1186" s="12">
        <f>VLOOKUP(A1186,HR_Metrics_Raw!$1:$1048576,5,FALSE)</f>
        <v>0.94900000000000007</v>
      </c>
      <c r="P1186" s="3">
        <f>VLOOKUP(A1186,HR_Metrics_Raw!$1:$1048576,6,FALSE)</f>
        <v>0</v>
      </c>
      <c r="Q1186" t="str">
        <f>VLOOKUP(A1186,HR_Metrics_Raw!$1:$1048576,7,FALSE)</f>
        <v>Earned</v>
      </c>
      <c r="R1186" t="str">
        <f>VLOOKUP(A1186,HR_Metrics_Raw!$1:$1048576,8,FALSE)</f>
        <v>No</v>
      </c>
      <c r="S1186" s="3">
        <f>VLOOKUP(A1186,HR_Metrics_Raw!$1:$1048576,9,FALSE)</f>
        <v>71</v>
      </c>
      <c r="T1186" t="str">
        <f>VLOOKUP(A1186,HR_Metrics_Raw!$1:$1048576,10,FALSE)</f>
        <v>No</v>
      </c>
      <c r="U1186" t="str">
        <f>VLOOKUP(A1186,HR_Metrics_Raw!$1:$1048576,11,FALSE)</f>
        <v>No</v>
      </c>
    </row>
    <row r="1187" spans="1:21" x14ac:dyDescent="0.35">
      <c r="A1187" s="1" t="s">
        <v>1772</v>
      </c>
      <c r="B1187" s="1" t="str">
        <f>VLOOKUP(Final_HR_Data!A1187,Employee_Master_Raw!$1:$1048576,2,FALSE)</f>
        <v>Amit Das</v>
      </c>
      <c r="C1187" s="1" t="str">
        <f>VLOOKUP(A1187,Employee_Master_Raw!$1:$1048576,3,FALSE)</f>
        <v>Female</v>
      </c>
      <c r="D1187" s="2">
        <f>VLOOKUP(A1187,Employee_Master_Raw!$1:$1048576,4,FALSE)</f>
        <v>51</v>
      </c>
      <c r="E1187" s="1" t="str">
        <f>VLOOKUP(A1187,Employee_Master_Raw!$1:$1048576,5,FALSE)</f>
        <v>IT</v>
      </c>
      <c r="F1187" s="1" t="str">
        <f>VLOOKUP(A1187,Employee_Master_Raw!$1:$1048576,6,FALSE)</f>
        <v>Manager</v>
      </c>
      <c r="G1187" s="1" t="str">
        <f>VLOOKUP(A1187,Employee_Master_Raw!$1:$1048576,7,FALSE)</f>
        <v>Pune</v>
      </c>
      <c r="H1187" s="6">
        <f>IF(VLOOKUP(A1187,Employee_Master_Raw!$1:$1048576,8,FALSE)=0,"",VLOOKUP(A1187,Employee_Master_Raw!$1:$1048576,8,FALSE))</f>
        <v>44947</v>
      </c>
      <c r="I1187" t="str">
        <f>VLOOKUP(A1187,Employee_Master_Raw!$1:$1048576,9,FALSE)</f>
        <v>MCA</v>
      </c>
      <c r="J1187" s="3">
        <f>VLOOKUP(A1187,Employee_Master_Raw!$1:$1048576,10,FALSE)</f>
        <v>5</v>
      </c>
      <c r="K1187" t="str">
        <f>VLOOKUP(A1187,Employee_Master_Raw!$1:$1048576,11,FALSE)</f>
        <v>Rahul Nair</v>
      </c>
      <c r="L1187" s="10">
        <f>VLOOKUP(A1187,HR_Metrics_Raw!$1:$1048576,2,FALSE)</f>
        <v>51593</v>
      </c>
      <c r="M1187" s="3">
        <f>VLOOKUP(A1187,HR_Metrics_Raw!$1:$1048576,3,FALSE)</f>
        <v>4</v>
      </c>
      <c r="N1187" s="3">
        <f>VLOOKUP(A1187,HR_Metrics_Raw!$1:$1048576,4,FALSE)</f>
        <v>8</v>
      </c>
      <c r="O1187" s="12">
        <f>VLOOKUP(A1187,HR_Metrics_Raw!$1:$1048576,5,FALSE)</f>
        <v>0.85099999999999998</v>
      </c>
      <c r="P1187" s="3">
        <f>VLOOKUP(A1187,HR_Metrics_Raw!$1:$1048576,6,FALSE)</f>
        <v>11</v>
      </c>
      <c r="Q1187" t="str">
        <f>VLOOKUP(A1187,HR_Metrics_Raw!$1:$1048576,7,FALSE)</f>
        <v>Maternity/Paternity</v>
      </c>
      <c r="R1187" t="str">
        <f>VLOOKUP(A1187,HR_Metrics_Raw!$1:$1048576,8,FALSE)</f>
        <v>Yes</v>
      </c>
      <c r="S1187" s="3">
        <f>VLOOKUP(A1187,HR_Metrics_Raw!$1:$1048576,9,FALSE)</f>
        <v>68</v>
      </c>
      <c r="T1187" t="str">
        <f>VLOOKUP(A1187,HR_Metrics_Raw!$1:$1048576,10,FALSE)</f>
        <v>No</v>
      </c>
      <c r="U1187" t="str">
        <f>VLOOKUP(A1187,HR_Metrics_Raw!$1:$1048576,11,FALSE)</f>
        <v>No</v>
      </c>
    </row>
    <row r="1188" spans="1:21" x14ac:dyDescent="0.35">
      <c r="A1188" s="1" t="s">
        <v>2137</v>
      </c>
      <c r="B1188" s="1" t="str">
        <f>VLOOKUP(Final_HR_Data!A1188,Employee_Master_Raw!$1:$1048576,2,FALSE)</f>
        <v>Rahul Kumar</v>
      </c>
      <c r="C1188" s="1" t="str">
        <f>VLOOKUP(A1188,Employee_Master_Raw!$1:$1048576,3,FALSE)</f>
        <v>Male</v>
      </c>
      <c r="D1188" s="2">
        <f>VLOOKUP(A1188,Employee_Master_Raw!$1:$1048576,4,FALSE)</f>
        <v>38</v>
      </c>
      <c r="E1188" s="1" t="str">
        <f>VLOOKUP(A1188,Employee_Master_Raw!$1:$1048576,5,FALSE)</f>
        <v>Finance</v>
      </c>
      <c r="F1188" s="1" t="str">
        <f>VLOOKUP(A1188,Employee_Master_Raw!$1:$1048576,6,FALSE)</f>
        <v>Specialist</v>
      </c>
      <c r="G1188" s="1" t="str">
        <f>VLOOKUP(A1188,Employee_Master_Raw!$1:$1048576,7,FALSE)</f>
        <v>Mumbai</v>
      </c>
      <c r="H1188" s="6">
        <f>IF(VLOOKUP(A1188,Employee_Master_Raw!$1:$1048576,8,FALSE)=0,"",VLOOKUP(A1188,Employee_Master_Raw!$1:$1048576,8,FALSE))</f>
        <v>45254</v>
      </c>
      <c r="I1188" t="str">
        <f>VLOOKUP(A1188,Employee_Master_Raw!$1:$1048576,9,FALSE)</f>
        <v>MCA</v>
      </c>
      <c r="J1188" s="3">
        <f>VLOOKUP(A1188,Employee_Master_Raw!$1:$1048576,10,FALSE)</f>
        <v>7</v>
      </c>
      <c r="K1188" t="str">
        <f>VLOOKUP(A1188,Employee_Master_Raw!$1:$1048576,11,FALSE)</f>
        <v>Anil Menon</v>
      </c>
      <c r="L1188" s="10">
        <f>VLOOKUP(A1188,HR_Metrics_Raw!$1:$1048576,2,FALSE)</f>
        <v>72754</v>
      </c>
      <c r="M1188" s="3">
        <f>VLOOKUP(A1188,HR_Metrics_Raw!$1:$1048576,3,FALSE)</f>
        <v>5</v>
      </c>
      <c r="N1188" s="3">
        <f>VLOOKUP(A1188,HR_Metrics_Raw!$1:$1048576,4,FALSE)</f>
        <v>9</v>
      </c>
      <c r="O1188" s="12">
        <f>VLOOKUP(A1188,HR_Metrics_Raw!$1:$1048576,5,FALSE)</f>
        <v>0.88400000000000001</v>
      </c>
      <c r="P1188" s="3">
        <f>VLOOKUP(A1188,HR_Metrics_Raw!$1:$1048576,6,FALSE)</f>
        <v>24</v>
      </c>
      <c r="Q1188" t="str">
        <f>VLOOKUP(A1188,HR_Metrics_Raw!$1:$1048576,7,FALSE)</f>
        <v>Casual</v>
      </c>
      <c r="R1188" t="str">
        <f>VLOOKUP(A1188,HR_Metrics_Raw!$1:$1048576,8,FALSE)</f>
        <v>Yes</v>
      </c>
      <c r="S1188" s="3">
        <f>VLOOKUP(A1188,HR_Metrics_Raw!$1:$1048576,9,FALSE)</f>
        <v>5</v>
      </c>
      <c r="T1188" t="str">
        <f>VLOOKUP(A1188,HR_Metrics_Raw!$1:$1048576,10,FALSE)</f>
        <v>No</v>
      </c>
      <c r="U1188" t="str">
        <f>VLOOKUP(A1188,HR_Metrics_Raw!$1:$1048576,11,FALSE)</f>
        <v>No</v>
      </c>
    </row>
    <row r="1189" spans="1:21" x14ac:dyDescent="0.35">
      <c r="A1189" s="1" t="s">
        <v>2579</v>
      </c>
      <c r="B1189" s="1" t="str">
        <f>VLOOKUP(Final_HR_Data!A1189,Employee_Master_Raw!$1:$1048576,2,FALSE)</f>
        <v>Ananya Sharma</v>
      </c>
      <c r="C1189" s="1" t="str">
        <f>VLOOKUP(A1189,Employee_Master_Raw!$1:$1048576,3,FALSE)</f>
        <v>Female</v>
      </c>
      <c r="D1189" s="2">
        <f>VLOOKUP(A1189,Employee_Master_Raw!$1:$1048576,4,FALSE)</f>
        <v>49</v>
      </c>
      <c r="E1189" s="1" t="str">
        <f>VLOOKUP(A1189,Employee_Master_Raw!$1:$1048576,5,FALSE)</f>
        <v>Finance</v>
      </c>
      <c r="F1189" s="1" t="str">
        <f>VLOOKUP(A1189,Employee_Master_Raw!$1:$1048576,6,FALSE)</f>
        <v>Specialist</v>
      </c>
      <c r="G1189" s="1" t="str">
        <f>VLOOKUP(A1189,Employee_Master_Raw!$1:$1048576,7,FALSE)</f>
        <v>Kochi</v>
      </c>
      <c r="H1189" s="6">
        <f>IF(VLOOKUP(A1189,Employee_Master_Raw!$1:$1048576,8,FALSE)=0,"",VLOOKUP(A1189,Employee_Master_Raw!$1:$1048576,8,FALSE))</f>
        <v>43564</v>
      </c>
      <c r="I1189" t="str">
        <f>VLOOKUP(A1189,Employee_Master_Raw!$1:$1048576,9,FALSE)</f>
        <v>MBA</v>
      </c>
      <c r="J1189" s="3">
        <f>VLOOKUP(A1189,Employee_Master_Raw!$1:$1048576,10,FALSE)</f>
        <v>18</v>
      </c>
      <c r="K1189" t="str">
        <f>VLOOKUP(A1189,Employee_Master_Raw!$1:$1048576,11,FALSE)</f>
        <v>Anil Menon</v>
      </c>
      <c r="L1189" s="10">
        <f>VLOOKUP(A1189,HR_Metrics_Raw!$1:$1048576,2,FALSE)</f>
        <v>48551</v>
      </c>
      <c r="M1189" s="3">
        <f>VLOOKUP(A1189,HR_Metrics_Raw!$1:$1048576,3,FALSE)</f>
        <v>5</v>
      </c>
      <c r="N1189" s="3">
        <f>VLOOKUP(A1189,HR_Metrics_Raw!$1:$1048576,4,FALSE)</f>
        <v>7</v>
      </c>
      <c r="O1189" s="12">
        <f>VLOOKUP(A1189,HR_Metrics_Raw!$1:$1048576,5,FALSE)</f>
        <v>0.92700000000000005</v>
      </c>
      <c r="P1189" s="3">
        <f>VLOOKUP(A1189,HR_Metrics_Raw!$1:$1048576,6,FALSE)</f>
        <v>6</v>
      </c>
      <c r="Q1189" t="str">
        <f>VLOOKUP(A1189,HR_Metrics_Raw!$1:$1048576,7,FALSE)</f>
        <v>Casual</v>
      </c>
      <c r="R1189" t="str">
        <f>VLOOKUP(A1189,HR_Metrics_Raw!$1:$1048576,8,FALSE)</f>
        <v>Yes</v>
      </c>
      <c r="S1189" s="3">
        <f>VLOOKUP(A1189,HR_Metrics_Raw!$1:$1048576,9,FALSE)</f>
        <v>43</v>
      </c>
      <c r="T1189" t="str">
        <f>VLOOKUP(A1189,HR_Metrics_Raw!$1:$1048576,10,FALSE)</f>
        <v>No</v>
      </c>
      <c r="U1189" t="str">
        <f>VLOOKUP(A1189,HR_Metrics_Raw!$1:$1048576,11,FALSE)</f>
        <v>No</v>
      </c>
    </row>
    <row r="1190" spans="1:21" x14ac:dyDescent="0.35">
      <c r="A1190" s="1" t="s">
        <v>1186</v>
      </c>
      <c r="B1190" s="1" t="str">
        <f>VLOOKUP(Final_HR_Data!A1190,Employee_Master_Raw!$1:$1048576,2,FALSE)</f>
        <v>Sneha Iyer</v>
      </c>
      <c r="C1190" s="1" t="str">
        <f>VLOOKUP(A1190,Employee_Master_Raw!$1:$1048576,3,FALSE)</f>
        <v>Male</v>
      </c>
      <c r="D1190" s="2">
        <f>VLOOKUP(A1190,Employee_Master_Raw!$1:$1048576,4,FALSE)</f>
        <v>31</v>
      </c>
      <c r="E1190" s="1" t="str">
        <f>VLOOKUP(A1190,Employee_Master_Raw!$1:$1048576,5,FALSE)</f>
        <v>Customer Support</v>
      </c>
      <c r="F1190" s="1" t="str">
        <f>VLOOKUP(A1190,Employee_Master_Raw!$1:$1048576,6,FALSE)</f>
        <v>Executive</v>
      </c>
      <c r="G1190" s="1" t="str">
        <f>VLOOKUP(A1190,Employee_Master_Raw!$1:$1048576,7,FALSE)</f>
        <v>Bangalore</v>
      </c>
      <c r="H1190" s="6">
        <f>IF(VLOOKUP(A1190,Employee_Master_Raw!$1:$1048576,8,FALSE)=0,"",VLOOKUP(A1190,Employee_Master_Raw!$1:$1048576,8,FALSE))</f>
        <v>42417</v>
      </c>
      <c r="I1190" t="str">
        <f>VLOOKUP(A1190,Employee_Master_Raw!$1:$1048576,9,FALSE)</f>
        <v>Bachelor's</v>
      </c>
      <c r="J1190" s="3">
        <f>VLOOKUP(A1190,Employee_Master_Raw!$1:$1048576,10,FALSE)</f>
        <v>15</v>
      </c>
      <c r="K1190" t="str">
        <f>VLOOKUP(A1190,Employee_Master_Raw!$1:$1048576,11,FALSE)</f>
        <v>Anil Menon</v>
      </c>
      <c r="L1190" s="10">
        <f>VLOOKUP(A1190,HR_Metrics_Raw!$1:$1048576,2,FALSE)</f>
        <v>44199</v>
      </c>
      <c r="M1190" s="3">
        <f>VLOOKUP(A1190,HR_Metrics_Raw!$1:$1048576,3,FALSE)</f>
        <v>4</v>
      </c>
      <c r="N1190" s="3">
        <f>VLOOKUP(A1190,HR_Metrics_Raw!$1:$1048576,4,FALSE)</f>
        <v>9</v>
      </c>
      <c r="O1190" s="12">
        <f>VLOOKUP(A1190,HR_Metrics_Raw!$1:$1048576,5,FALSE)</f>
        <v>0.90799999999999992</v>
      </c>
      <c r="P1190" s="3">
        <f>VLOOKUP(A1190,HR_Metrics_Raw!$1:$1048576,6,FALSE)</f>
        <v>27</v>
      </c>
      <c r="Q1190" t="str">
        <f>VLOOKUP(A1190,HR_Metrics_Raw!$1:$1048576,7,FALSE)</f>
        <v>Casual</v>
      </c>
      <c r="R1190" t="str">
        <f>VLOOKUP(A1190,HR_Metrics_Raw!$1:$1048576,8,FALSE)</f>
        <v>No</v>
      </c>
      <c r="S1190" s="3">
        <f>VLOOKUP(A1190,HR_Metrics_Raw!$1:$1048576,9,FALSE)</f>
        <v>18</v>
      </c>
      <c r="T1190" t="str">
        <f>VLOOKUP(A1190,HR_Metrics_Raw!$1:$1048576,10,FALSE)</f>
        <v>No</v>
      </c>
      <c r="U1190" t="str">
        <f>VLOOKUP(A1190,HR_Metrics_Raw!$1:$1048576,11,FALSE)</f>
        <v>No</v>
      </c>
    </row>
    <row r="1191" spans="1:21" x14ac:dyDescent="0.35">
      <c r="A1191" s="1" t="s">
        <v>574</v>
      </c>
      <c r="B1191" s="1" t="str">
        <f>VLOOKUP(Final_HR_Data!A1191,Employee_Master_Raw!$1:$1048576,2,FALSE)</f>
        <v>Amit Das</v>
      </c>
      <c r="C1191" s="1" t="str">
        <f>VLOOKUP(A1191,Employee_Master_Raw!$1:$1048576,3,FALSE)</f>
        <v>Male</v>
      </c>
      <c r="D1191" s="2">
        <f>VLOOKUP(A1191,Employee_Master_Raw!$1:$1048576,4,FALSE)</f>
        <v>39</v>
      </c>
      <c r="E1191" s="1" t="str">
        <f>VLOOKUP(A1191,Employee_Master_Raw!$1:$1048576,5,FALSE)</f>
        <v>Operations</v>
      </c>
      <c r="F1191" s="1" t="str">
        <f>VLOOKUP(A1191,Employee_Master_Raw!$1:$1048576,6,FALSE)</f>
        <v>Developer</v>
      </c>
      <c r="G1191" s="1" t="str">
        <f>VLOOKUP(A1191,Employee_Master_Raw!$1:$1048576,7,FALSE)</f>
        <v>Hyderabad</v>
      </c>
      <c r="H1191" s="6">
        <f>IF(VLOOKUP(A1191,Employee_Master_Raw!$1:$1048576,8,FALSE)=0,"",VLOOKUP(A1191,Employee_Master_Raw!$1:$1048576,8,FALSE))</f>
        <v>42844</v>
      </c>
      <c r="I1191" t="str">
        <f>VLOOKUP(A1191,Employee_Master_Raw!$1:$1048576,9,FALSE)</f>
        <v>MCA</v>
      </c>
      <c r="J1191" s="3">
        <f>VLOOKUP(A1191,Employee_Master_Raw!$1:$1048576,10,FALSE)</f>
        <v>1</v>
      </c>
      <c r="K1191" t="str">
        <f>VLOOKUP(A1191,Employee_Master_Raw!$1:$1048576,11,FALSE)</f>
        <v>Priya Sharma</v>
      </c>
      <c r="L1191" s="10">
        <f>VLOOKUP(A1191,HR_Metrics_Raw!$1:$1048576,2,FALSE)</f>
        <v>73011</v>
      </c>
      <c r="M1191" s="3">
        <f>VLOOKUP(A1191,HR_Metrics_Raw!$1:$1048576,3,FALSE)</f>
        <v>3</v>
      </c>
      <c r="N1191" s="3">
        <f>VLOOKUP(A1191,HR_Metrics_Raw!$1:$1048576,4,FALSE)</f>
        <v>1</v>
      </c>
      <c r="O1191" s="12">
        <f>VLOOKUP(A1191,HR_Metrics_Raw!$1:$1048576,5,FALSE)</f>
        <v>0.96700000000000008</v>
      </c>
      <c r="P1191" s="3">
        <f>VLOOKUP(A1191,HR_Metrics_Raw!$1:$1048576,6,FALSE)</f>
        <v>25</v>
      </c>
      <c r="Q1191" t="str">
        <f>VLOOKUP(A1191,HR_Metrics_Raw!$1:$1048576,7,FALSE)</f>
        <v>Casual</v>
      </c>
      <c r="R1191" t="str">
        <f>VLOOKUP(A1191,HR_Metrics_Raw!$1:$1048576,8,FALSE)</f>
        <v>No</v>
      </c>
      <c r="S1191" s="3">
        <f>VLOOKUP(A1191,HR_Metrics_Raw!$1:$1048576,9,FALSE)</f>
        <v>45</v>
      </c>
      <c r="T1191" t="str">
        <f>VLOOKUP(A1191,HR_Metrics_Raw!$1:$1048576,10,FALSE)</f>
        <v>No</v>
      </c>
      <c r="U1191" t="str">
        <f>VLOOKUP(A1191,HR_Metrics_Raw!$1:$1048576,11,FALSE)</f>
        <v>No</v>
      </c>
    </row>
    <row r="1192" spans="1:21" x14ac:dyDescent="0.35">
      <c r="A1192" s="1" t="s">
        <v>1221</v>
      </c>
      <c r="B1192" s="1" t="str">
        <f>VLOOKUP(Final_HR_Data!A1192,Employee_Master_Raw!$1:$1048576,2,FALSE)</f>
        <v>Sneha Iyer</v>
      </c>
      <c r="C1192" s="1" t="str">
        <f>VLOOKUP(A1192,Employee_Master_Raw!$1:$1048576,3,FALSE)</f>
        <v>Male</v>
      </c>
      <c r="D1192" s="2">
        <f>VLOOKUP(A1192,Employee_Master_Raw!$1:$1048576,4,FALSE)</f>
        <v>31</v>
      </c>
      <c r="E1192" s="1" t="str">
        <f>VLOOKUP(A1192,Employee_Master_Raw!$1:$1048576,5,FALSE)</f>
        <v>Operations</v>
      </c>
      <c r="F1192" s="1" t="str">
        <f>VLOOKUP(A1192,Employee_Master_Raw!$1:$1048576,6,FALSE)</f>
        <v>Specialist</v>
      </c>
      <c r="G1192" s="1" t="str">
        <f>VLOOKUP(A1192,Employee_Master_Raw!$1:$1048576,7,FALSE)</f>
        <v>Bangalore</v>
      </c>
      <c r="H1192" s="6">
        <f>IF(VLOOKUP(A1192,Employee_Master_Raw!$1:$1048576,8,FALSE)=0,"",VLOOKUP(A1192,Employee_Master_Raw!$1:$1048576,8,FALSE))</f>
        <v>45632</v>
      </c>
      <c r="I1192" t="str">
        <f>VLOOKUP(A1192,Employee_Master_Raw!$1:$1048576,9,FALSE)</f>
        <v>Bachelor's</v>
      </c>
      <c r="J1192" s="3">
        <f>VLOOKUP(A1192,Employee_Master_Raw!$1:$1048576,10,FALSE)</f>
        <v>16</v>
      </c>
      <c r="K1192" t="str">
        <f>VLOOKUP(A1192,Employee_Master_Raw!$1:$1048576,11,FALSE)</f>
        <v>Anil Menon</v>
      </c>
      <c r="L1192" s="10">
        <f>VLOOKUP(A1192,HR_Metrics_Raw!$1:$1048576,2,FALSE)</f>
        <v>163236</v>
      </c>
      <c r="M1192" s="3">
        <f>VLOOKUP(A1192,HR_Metrics_Raw!$1:$1048576,3,FALSE)</f>
        <v>5</v>
      </c>
      <c r="N1192" s="3">
        <f>VLOOKUP(A1192,HR_Metrics_Raw!$1:$1048576,4,FALSE)</f>
        <v>3</v>
      </c>
      <c r="O1192" s="12">
        <f>VLOOKUP(A1192,HR_Metrics_Raw!$1:$1048576,5,FALSE)</f>
        <v>0.86</v>
      </c>
      <c r="P1192" s="3">
        <f>VLOOKUP(A1192,HR_Metrics_Raw!$1:$1048576,6,FALSE)</f>
        <v>4</v>
      </c>
      <c r="Q1192" t="str">
        <f>VLOOKUP(A1192,HR_Metrics_Raw!$1:$1048576,7,FALSE)</f>
        <v>Sick</v>
      </c>
      <c r="R1192" t="str">
        <f>VLOOKUP(A1192,HR_Metrics_Raw!$1:$1048576,8,FALSE)</f>
        <v>No</v>
      </c>
      <c r="S1192" s="3">
        <f>VLOOKUP(A1192,HR_Metrics_Raw!$1:$1048576,9,FALSE)</f>
        <v>79</v>
      </c>
      <c r="T1192" t="str">
        <f>VLOOKUP(A1192,HR_Metrics_Raw!$1:$1048576,10,FALSE)</f>
        <v>No</v>
      </c>
      <c r="U1192" t="str">
        <f>VLOOKUP(A1192,HR_Metrics_Raw!$1:$1048576,11,FALSE)</f>
        <v>Yes</v>
      </c>
    </row>
    <row r="1193" spans="1:21" x14ac:dyDescent="0.35">
      <c r="A1193" s="1" t="s">
        <v>809</v>
      </c>
      <c r="B1193" s="1" t="str">
        <f>VLOOKUP(Final_HR_Data!A1193,Employee_Master_Raw!$1:$1048576,2,FALSE)</f>
        <v>Neha Thomas</v>
      </c>
      <c r="C1193" s="1" t="str">
        <f>VLOOKUP(A1193,Employee_Master_Raw!$1:$1048576,3,FALSE)</f>
        <v>Female</v>
      </c>
      <c r="D1193" s="2">
        <f>VLOOKUP(A1193,Employee_Master_Raw!$1:$1048576,4,FALSE)</f>
        <v>29</v>
      </c>
      <c r="E1193" s="1" t="str">
        <f>VLOOKUP(A1193,Employee_Master_Raw!$1:$1048576,5,FALSE)</f>
        <v>Operations</v>
      </c>
      <c r="F1193" s="1" t="str">
        <f>VLOOKUP(A1193,Employee_Master_Raw!$1:$1048576,6,FALSE)</f>
        <v>Executive</v>
      </c>
      <c r="G1193" s="1" t="str">
        <f>VLOOKUP(A1193,Employee_Master_Raw!$1:$1048576,7,FALSE)</f>
        <v>Kochi</v>
      </c>
      <c r="H1193" s="6">
        <f>IF(VLOOKUP(A1193,Employee_Master_Raw!$1:$1048576,8,FALSE)=0,"",VLOOKUP(A1193,Employee_Master_Raw!$1:$1048576,8,FALSE))</f>
        <v>44749</v>
      </c>
      <c r="I1193" t="str">
        <f>VLOOKUP(A1193,Employee_Master_Raw!$1:$1048576,9,FALSE)</f>
        <v>Master's</v>
      </c>
      <c r="J1193" s="3">
        <f>VLOOKUP(A1193,Employee_Master_Raw!$1:$1048576,10,FALSE)</f>
        <v>17</v>
      </c>
      <c r="K1193" t="str">
        <f>VLOOKUP(A1193,Employee_Master_Raw!$1:$1048576,11,FALSE)</f>
        <v>Sneha Thomas</v>
      </c>
      <c r="L1193" s="10">
        <f>VLOOKUP(A1193,HR_Metrics_Raw!$1:$1048576,2,FALSE)</f>
        <v>63308</v>
      </c>
      <c r="M1193" s="3">
        <f>VLOOKUP(A1193,HR_Metrics_Raw!$1:$1048576,3,FALSE)</f>
        <v>4</v>
      </c>
      <c r="N1193" s="3">
        <f>VLOOKUP(A1193,HR_Metrics_Raw!$1:$1048576,4,FALSE)</f>
        <v>8</v>
      </c>
      <c r="O1193" s="12">
        <f>VLOOKUP(A1193,HR_Metrics_Raw!$1:$1048576,5,FALSE)</f>
        <v>0.96799999999999997</v>
      </c>
      <c r="P1193" s="3">
        <f>VLOOKUP(A1193,HR_Metrics_Raw!$1:$1048576,6,FALSE)</f>
        <v>7</v>
      </c>
      <c r="Q1193" t="str">
        <f>VLOOKUP(A1193,HR_Metrics_Raw!$1:$1048576,7,FALSE)</f>
        <v>Earned</v>
      </c>
      <c r="R1193" t="str">
        <f>VLOOKUP(A1193,HR_Metrics_Raw!$1:$1048576,8,FALSE)</f>
        <v>Yes</v>
      </c>
      <c r="S1193" s="3">
        <f>VLOOKUP(A1193,HR_Metrics_Raw!$1:$1048576,9,FALSE)</f>
        <v>51</v>
      </c>
      <c r="T1193" t="str">
        <f>VLOOKUP(A1193,HR_Metrics_Raw!$1:$1048576,10,FALSE)</f>
        <v>No</v>
      </c>
      <c r="U1193" t="str">
        <f>VLOOKUP(A1193,HR_Metrics_Raw!$1:$1048576,11,FALSE)</f>
        <v>No</v>
      </c>
    </row>
    <row r="1194" spans="1:21" x14ac:dyDescent="0.35">
      <c r="A1194" s="1" t="s">
        <v>2641</v>
      </c>
      <c r="B1194" s="1" t="str">
        <f>VLOOKUP(Final_HR_Data!A1194,Employee_Master_Raw!$1:$1048576,2,FALSE)</f>
        <v>Priya Menon</v>
      </c>
      <c r="C1194" s="1" t="str">
        <f>VLOOKUP(A1194,Employee_Master_Raw!$1:$1048576,3,FALSE)</f>
        <v>Female</v>
      </c>
      <c r="D1194" s="2">
        <f>VLOOKUP(A1194,Employee_Master_Raw!$1:$1048576,4,FALSE)</f>
        <v>43</v>
      </c>
      <c r="E1194" s="1" t="str">
        <f>VLOOKUP(A1194,Employee_Master_Raw!$1:$1048576,5,FALSE)</f>
        <v>Finance</v>
      </c>
      <c r="F1194" s="1" t="str">
        <f>VLOOKUP(A1194,Employee_Master_Raw!$1:$1048576,6,FALSE)</f>
        <v>Developer</v>
      </c>
      <c r="G1194" s="1" t="str">
        <f>VLOOKUP(A1194,Employee_Master_Raw!$1:$1048576,7,FALSE)</f>
        <v>Bangalore</v>
      </c>
      <c r="H1194" s="6">
        <f>IF(VLOOKUP(A1194,Employee_Master_Raw!$1:$1048576,8,FALSE)=0,"",VLOOKUP(A1194,Employee_Master_Raw!$1:$1048576,8,FALSE))</f>
        <v>44941</v>
      </c>
      <c r="I1194" t="str">
        <f>VLOOKUP(A1194,Employee_Master_Raw!$1:$1048576,9,FALSE)</f>
        <v>MCA</v>
      </c>
      <c r="J1194" s="3">
        <f>VLOOKUP(A1194,Employee_Master_Raw!$1:$1048576,10,FALSE)</f>
        <v>17</v>
      </c>
      <c r="K1194" t="str">
        <f>VLOOKUP(A1194,Employee_Master_Raw!$1:$1048576,11,FALSE)</f>
        <v>Rahul Nair</v>
      </c>
      <c r="L1194" s="10">
        <f>VLOOKUP(A1194,HR_Metrics_Raw!$1:$1048576,2,FALSE)</f>
        <v>134576</v>
      </c>
      <c r="M1194" s="3">
        <f>VLOOKUP(A1194,HR_Metrics_Raw!$1:$1048576,3,FALSE)</f>
        <v>4</v>
      </c>
      <c r="N1194" s="3">
        <f>VLOOKUP(A1194,HR_Metrics_Raw!$1:$1048576,4,FALSE)</f>
        <v>6</v>
      </c>
      <c r="O1194" s="12">
        <f>VLOOKUP(A1194,HR_Metrics_Raw!$1:$1048576,5,FALSE)</f>
        <v>0.97099999999999997</v>
      </c>
      <c r="P1194" s="3">
        <f>VLOOKUP(A1194,HR_Metrics_Raw!$1:$1048576,6,FALSE)</f>
        <v>6</v>
      </c>
      <c r="Q1194" t="str">
        <f>VLOOKUP(A1194,HR_Metrics_Raw!$1:$1048576,7,FALSE)</f>
        <v>Unpaid</v>
      </c>
      <c r="R1194" t="str">
        <f>VLOOKUP(A1194,HR_Metrics_Raw!$1:$1048576,8,FALSE)</f>
        <v>No</v>
      </c>
      <c r="S1194" s="3">
        <f>VLOOKUP(A1194,HR_Metrics_Raw!$1:$1048576,9,FALSE)</f>
        <v>35</v>
      </c>
      <c r="T1194" t="str">
        <f>VLOOKUP(A1194,HR_Metrics_Raw!$1:$1048576,10,FALSE)</f>
        <v>Yes</v>
      </c>
      <c r="U1194" t="str">
        <f>VLOOKUP(A1194,HR_Metrics_Raw!$1:$1048576,11,FALSE)</f>
        <v>No</v>
      </c>
    </row>
    <row r="1195" spans="1:21" x14ac:dyDescent="0.35">
      <c r="A1195" s="1" t="s">
        <v>1880</v>
      </c>
      <c r="B1195" s="1" t="str">
        <f>VLOOKUP(Final_HR_Data!A1195,Employee_Master_Raw!$1:$1048576,2,FALSE)</f>
        <v>Kiran Patel</v>
      </c>
      <c r="C1195" s="1" t="str">
        <f>VLOOKUP(A1195,Employee_Master_Raw!$1:$1048576,3,FALSE)</f>
        <v>Female</v>
      </c>
      <c r="D1195" s="2">
        <f>VLOOKUP(A1195,Employee_Master_Raw!$1:$1048576,4,FALSE)</f>
        <v>47</v>
      </c>
      <c r="E1195" s="1" t="str">
        <f>VLOOKUP(A1195,Employee_Master_Raw!$1:$1048576,5,FALSE)</f>
        <v>Operations</v>
      </c>
      <c r="F1195" s="1" t="str">
        <f>VLOOKUP(A1195,Employee_Master_Raw!$1:$1048576,6,FALSE)</f>
        <v>Developer</v>
      </c>
      <c r="G1195" s="1" t="str">
        <f>VLOOKUP(A1195,Employee_Master_Raw!$1:$1048576,7,FALSE)</f>
        <v>Pune</v>
      </c>
      <c r="H1195" s="6">
        <f>IF(VLOOKUP(A1195,Employee_Master_Raw!$1:$1048576,8,FALSE)=0,"",VLOOKUP(A1195,Employee_Master_Raw!$1:$1048576,8,FALSE))</f>
        <v>43704</v>
      </c>
      <c r="I1195" t="str">
        <f>VLOOKUP(A1195,Employee_Master_Raw!$1:$1048576,9,FALSE)</f>
        <v>Bachelor's</v>
      </c>
      <c r="J1195" s="3">
        <f>VLOOKUP(A1195,Employee_Master_Raw!$1:$1048576,10,FALSE)</f>
        <v>5</v>
      </c>
      <c r="K1195" t="str">
        <f>VLOOKUP(A1195,Employee_Master_Raw!$1:$1048576,11,FALSE)</f>
        <v>Anil Menon</v>
      </c>
      <c r="L1195" s="10">
        <f>VLOOKUP(A1195,HR_Metrics_Raw!$1:$1048576,2,FALSE)</f>
        <v>149028</v>
      </c>
      <c r="M1195" s="3">
        <f>VLOOKUP(A1195,HR_Metrics_Raw!$1:$1048576,3,FALSE)</f>
        <v>5</v>
      </c>
      <c r="N1195" s="3">
        <f>VLOOKUP(A1195,HR_Metrics_Raw!$1:$1048576,4,FALSE)</f>
        <v>10</v>
      </c>
      <c r="O1195" s="12">
        <f>VLOOKUP(A1195,HR_Metrics_Raw!$1:$1048576,5,FALSE)</f>
        <v>0.98499999999999999</v>
      </c>
      <c r="P1195" s="3">
        <f>VLOOKUP(A1195,HR_Metrics_Raw!$1:$1048576,6,FALSE)</f>
        <v>3</v>
      </c>
      <c r="Q1195" t="str">
        <f>VLOOKUP(A1195,HR_Metrics_Raw!$1:$1048576,7,FALSE)</f>
        <v>Sick</v>
      </c>
      <c r="R1195" t="str">
        <f>VLOOKUP(A1195,HR_Metrics_Raw!$1:$1048576,8,FALSE)</f>
        <v>No</v>
      </c>
      <c r="S1195" s="3">
        <f>VLOOKUP(A1195,HR_Metrics_Raw!$1:$1048576,9,FALSE)</f>
        <v>6</v>
      </c>
      <c r="T1195" t="str">
        <f>VLOOKUP(A1195,HR_Metrics_Raw!$1:$1048576,10,FALSE)</f>
        <v>No</v>
      </c>
      <c r="U1195" t="str">
        <f>VLOOKUP(A1195,HR_Metrics_Raw!$1:$1048576,11,FALSE)</f>
        <v>No</v>
      </c>
    </row>
    <row r="1196" spans="1:21" x14ac:dyDescent="0.35">
      <c r="A1196" s="1" t="s">
        <v>288</v>
      </c>
      <c r="B1196" s="1" t="str">
        <f>VLOOKUP(Final_HR_Data!A1196,Employee_Master_Raw!$1:$1048576,2,FALSE)</f>
        <v>Rahul Kumar</v>
      </c>
      <c r="C1196" s="1" t="str">
        <f>VLOOKUP(A1196,Employee_Master_Raw!$1:$1048576,3,FALSE)</f>
        <v>Female</v>
      </c>
      <c r="D1196" s="2">
        <f>VLOOKUP(A1196,Employee_Master_Raw!$1:$1048576,4,FALSE)</f>
        <v>21</v>
      </c>
      <c r="E1196" s="1" t="str">
        <f>VLOOKUP(A1196,Employee_Master_Raw!$1:$1048576,5,FALSE)</f>
        <v>HR</v>
      </c>
      <c r="F1196" s="1" t="str">
        <f>VLOOKUP(A1196,Employee_Master_Raw!$1:$1048576,6,FALSE)</f>
        <v>Analyst</v>
      </c>
      <c r="G1196" s="1" t="str">
        <f>VLOOKUP(A1196,Employee_Master_Raw!$1:$1048576,7,FALSE)</f>
        <v>Pune</v>
      </c>
      <c r="H1196" s="6">
        <f>IF(VLOOKUP(A1196,Employee_Master_Raw!$1:$1048576,8,FALSE)=0,"",VLOOKUP(A1196,Employee_Master_Raw!$1:$1048576,8,FALSE))</f>
        <v>45396</v>
      </c>
      <c r="I1196" t="str">
        <f>VLOOKUP(A1196,Employee_Master_Raw!$1:$1048576,9,FALSE)</f>
        <v>MCA</v>
      </c>
      <c r="J1196" s="3">
        <f>VLOOKUP(A1196,Employee_Master_Raw!$1:$1048576,10,FALSE)</f>
        <v>16</v>
      </c>
      <c r="K1196" t="str">
        <f>VLOOKUP(A1196,Employee_Master_Raw!$1:$1048576,11,FALSE)</f>
        <v>Priya Sharma</v>
      </c>
      <c r="L1196" s="10">
        <f>VLOOKUP(A1196,HR_Metrics_Raw!$1:$1048576,2,FALSE)</f>
        <v>164345</v>
      </c>
      <c r="M1196" s="3">
        <f>VLOOKUP(A1196,HR_Metrics_Raw!$1:$1048576,3,FALSE)</f>
        <v>5</v>
      </c>
      <c r="N1196" s="3">
        <f>VLOOKUP(A1196,HR_Metrics_Raw!$1:$1048576,4,FALSE)</f>
        <v>1</v>
      </c>
      <c r="O1196" s="12">
        <f>VLOOKUP(A1196,HR_Metrics_Raw!$1:$1048576,5,FALSE)</f>
        <v>0.96700000000000008</v>
      </c>
      <c r="P1196" s="3">
        <f>VLOOKUP(A1196,HR_Metrics_Raw!$1:$1048576,6,FALSE)</f>
        <v>10</v>
      </c>
      <c r="Q1196" t="str">
        <f>VLOOKUP(A1196,HR_Metrics_Raw!$1:$1048576,7,FALSE)</f>
        <v>Unpaid</v>
      </c>
      <c r="R1196" t="str">
        <f>VLOOKUP(A1196,HR_Metrics_Raw!$1:$1048576,8,FALSE)</f>
        <v>No</v>
      </c>
      <c r="S1196" s="3">
        <f>VLOOKUP(A1196,HR_Metrics_Raw!$1:$1048576,9,FALSE)</f>
        <v>22</v>
      </c>
      <c r="T1196" t="str">
        <f>VLOOKUP(A1196,HR_Metrics_Raw!$1:$1048576,10,FALSE)</f>
        <v>No</v>
      </c>
      <c r="U1196" t="str">
        <f>VLOOKUP(A1196,HR_Metrics_Raw!$1:$1048576,11,FALSE)</f>
        <v>No</v>
      </c>
    </row>
    <row r="1197" spans="1:21" x14ac:dyDescent="0.35">
      <c r="A1197" s="1" t="s">
        <v>330</v>
      </c>
      <c r="B1197" s="1" t="str">
        <f>VLOOKUP(Final_HR_Data!A1197,Employee_Master_Raw!$1:$1048576,2,FALSE)</f>
        <v>Kiran Patel</v>
      </c>
      <c r="C1197" s="1" t="str">
        <f>VLOOKUP(A1197,Employee_Master_Raw!$1:$1048576,3,FALSE)</f>
        <v>Male</v>
      </c>
      <c r="D1197" s="2">
        <f>VLOOKUP(A1197,Employee_Master_Raw!$1:$1048576,4,FALSE)</f>
        <v>52</v>
      </c>
      <c r="E1197" s="1" t="str">
        <f>VLOOKUP(A1197,Employee_Master_Raw!$1:$1048576,5,FALSE)</f>
        <v>Sales</v>
      </c>
      <c r="F1197" s="1" t="str">
        <f>VLOOKUP(A1197,Employee_Master_Raw!$1:$1048576,6,FALSE)</f>
        <v>Manager</v>
      </c>
      <c r="G1197" s="1" t="str">
        <f>VLOOKUP(A1197,Employee_Master_Raw!$1:$1048576,7,FALSE)</f>
        <v>Mumbai</v>
      </c>
      <c r="H1197" s="6">
        <f>IF(VLOOKUP(A1197,Employee_Master_Raw!$1:$1048576,8,FALSE)=0,"",VLOOKUP(A1197,Employee_Master_Raw!$1:$1048576,8,FALSE))</f>
        <v>44786</v>
      </c>
      <c r="I1197" t="str">
        <f>VLOOKUP(A1197,Employee_Master_Raw!$1:$1048576,9,FALSE)</f>
        <v>MBA</v>
      </c>
      <c r="J1197" s="3">
        <f>VLOOKUP(A1197,Employee_Master_Raw!$1:$1048576,10,FALSE)</f>
        <v>12</v>
      </c>
      <c r="K1197" t="str">
        <f>VLOOKUP(A1197,Employee_Master_Raw!$1:$1048576,11,FALSE)</f>
        <v>Priya Sharma</v>
      </c>
      <c r="L1197" s="10">
        <f>VLOOKUP(A1197,HR_Metrics_Raw!$1:$1048576,2,FALSE)</f>
        <v>173123</v>
      </c>
      <c r="M1197" s="3">
        <f>VLOOKUP(A1197,HR_Metrics_Raw!$1:$1048576,3,FALSE)</f>
        <v>2</v>
      </c>
      <c r="N1197" s="3">
        <f>VLOOKUP(A1197,HR_Metrics_Raw!$1:$1048576,4,FALSE)</f>
        <v>6</v>
      </c>
      <c r="O1197" s="12">
        <f>VLOOKUP(A1197,HR_Metrics_Raw!$1:$1048576,5,FALSE)</f>
        <v>0.89400000000000002</v>
      </c>
      <c r="P1197" s="3">
        <f>VLOOKUP(A1197,HR_Metrics_Raw!$1:$1048576,6,FALSE)</f>
        <v>26</v>
      </c>
      <c r="Q1197" t="str">
        <f>VLOOKUP(A1197,HR_Metrics_Raw!$1:$1048576,7,FALSE)</f>
        <v>Sick</v>
      </c>
      <c r="R1197" t="str">
        <f>VLOOKUP(A1197,HR_Metrics_Raw!$1:$1048576,8,FALSE)</f>
        <v>No</v>
      </c>
      <c r="S1197" s="3">
        <f>VLOOKUP(A1197,HR_Metrics_Raw!$1:$1048576,9,FALSE)</f>
        <v>26</v>
      </c>
      <c r="T1197" t="str">
        <f>VLOOKUP(A1197,HR_Metrics_Raw!$1:$1048576,10,FALSE)</f>
        <v>Yes</v>
      </c>
      <c r="U1197" t="str">
        <f>VLOOKUP(A1197,HR_Metrics_Raw!$1:$1048576,11,FALSE)</f>
        <v>No</v>
      </c>
    </row>
    <row r="1198" spans="1:21" x14ac:dyDescent="0.35">
      <c r="A1198" s="1" t="s">
        <v>2004</v>
      </c>
      <c r="B1198" s="1" t="str">
        <f>VLOOKUP(Final_HR_Data!A1198,Employee_Master_Raw!$1:$1048576,2,FALSE)</f>
        <v>Sneha Iyer</v>
      </c>
      <c r="C1198" s="1" t="str">
        <f>VLOOKUP(A1198,Employee_Master_Raw!$1:$1048576,3,FALSE)</f>
        <v>Female</v>
      </c>
      <c r="D1198" s="2">
        <f>VLOOKUP(A1198,Employee_Master_Raw!$1:$1048576,4,FALSE)</f>
        <v>44</v>
      </c>
      <c r="E1198" s="1" t="str">
        <f>VLOOKUP(A1198,Employee_Master_Raw!$1:$1048576,5,FALSE)</f>
        <v>Customer Support</v>
      </c>
      <c r="F1198" s="1" t="str">
        <f>VLOOKUP(A1198,Employee_Master_Raw!$1:$1048576,6,FALSE)</f>
        <v>Manager</v>
      </c>
      <c r="G1198" s="1" t="str">
        <f>VLOOKUP(A1198,Employee_Master_Raw!$1:$1048576,7,FALSE)</f>
        <v>Kochi</v>
      </c>
      <c r="H1198" s="6">
        <f>IF(VLOOKUP(A1198,Employee_Master_Raw!$1:$1048576,8,FALSE)=0,"",VLOOKUP(A1198,Employee_Master_Raw!$1:$1048576,8,FALSE))</f>
        <v>42768</v>
      </c>
      <c r="I1198" t="str">
        <f>VLOOKUP(A1198,Employee_Master_Raw!$1:$1048576,9,FALSE)</f>
        <v>Bachelor's</v>
      </c>
      <c r="J1198" s="3">
        <f>VLOOKUP(A1198,Employee_Master_Raw!$1:$1048576,10,FALSE)</f>
        <v>18</v>
      </c>
      <c r="K1198" t="str">
        <f>VLOOKUP(A1198,Employee_Master_Raw!$1:$1048576,11,FALSE)</f>
        <v>Priya Sharma</v>
      </c>
      <c r="L1198" s="10">
        <f>VLOOKUP(A1198,HR_Metrics_Raw!$1:$1048576,2,FALSE)</f>
        <v>129650</v>
      </c>
      <c r="M1198" s="3">
        <f>VLOOKUP(A1198,HR_Metrics_Raw!$1:$1048576,3,FALSE)</f>
        <v>3</v>
      </c>
      <c r="N1198" s="3">
        <f>VLOOKUP(A1198,HR_Metrics_Raw!$1:$1048576,4,FALSE)</f>
        <v>3</v>
      </c>
      <c r="O1198" s="12">
        <f>VLOOKUP(A1198,HR_Metrics_Raw!$1:$1048576,5,FALSE)</f>
        <v>0.85199999999999998</v>
      </c>
      <c r="P1198" s="3">
        <f>VLOOKUP(A1198,HR_Metrics_Raw!$1:$1048576,6,FALSE)</f>
        <v>19</v>
      </c>
      <c r="Q1198" t="str">
        <f>VLOOKUP(A1198,HR_Metrics_Raw!$1:$1048576,7,FALSE)</f>
        <v>Maternity/Paternity</v>
      </c>
      <c r="R1198" t="str">
        <f>VLOOKUP(A1198,HR_Metrics_Raw!$1:$1048576,8,FALSE)</f>
        <v>No</v>
      </c>
      <c r="S1198" s="3">
        <f>VLOOKUP(A1198,HR_Metrics_Raw!$1:$1048576,9,FALSE)</f>
        <v>33</v>
      </c>
      <c r="T1198" t="str">
        <f>VLOOKUP(A1198,HR_Metrics_Raw!$1:$1048576,10,FALSE)</f>
        <v>No</v>
      </c>
      <c r="U1198" t="str">
        <f>VLOOKUP(A1198,HR_Metrics_Raw!$1:$1048576,11,FALSE)</f>
        <v>Yes</v>
      </c>
    </row>
    <row r="1199" spans="1:21" x14ac:dyDescent="0.35">
      <c r="A1199" s="1" t="s">
        <v>1504</v>
      </c>
      <c r="B1199" s="1" t="str">
        <f>VLOOKUP(Final_HR_Data!A1199,Employee_Master_Raw!$1:$1048576,2,FALSE)</f>
        <v>Kiran Patel</v>
      </c>
      <c r="C1199" s="1" t="str">
        <f>VLOOKUP(A1199,Employee_Master_Raw!$1:$1048576,3,FALSE)</f>
        <v>Male</v>
      </c>
      <c r="D1199" s="2">
        <f>VLOOKUP(A1199,Employee_Master_Raw!$1:$1048576,4,FALSE)</f>
        <v>57</v>
      </c>
      <c r="E1199" s="1" t="str">
        <f>VLOOKUP(A1199,Employee_Master_Raw!$1:$1048576,5,FALSE)</f>
        <v>Marketing</v>
      </c>
      <c r="F1199" s="1" t="str">
        <f>VLOOKUP(A1199,Employee_Master_Raw!$1:$1048576,6,FALSE)</f>
        <v>Executive</v>
      </c>
      <c r="G1199" s="1" t="str">
        <f>VLOOKUP(A1199,Employee_Master_Raw!$1:$1048576,7,FALSE)</f>
        <v>Unknown</v>
      </c>
      <c r="H1199" s="6">
        <f>IF(VLOOKUP(A1199,Employee_Master_Raw!$1:$1048576,8,FALSE)=0,"",VLOOKUP(A1199,Employee_Master_Raw!$1:$1048576,8,FALSE))</f>
        <v>44776</v>
      </c>
      <c r="I1199" t="str">
        <f>VLOOKUP(A1199,Employee_Master_Raw!$1:$1048576,9,FALSE)</f>
        <v>MCA</v>
      </c>
      <c r="J1199" s="3">
        <f>VLOOKUP(A1199,Employee_Master_Raw!$1:$1048576,10,FALSE)</f>
        <v>15</v>
      </c>
      <c r="K1199" t="str">
        <f>VLOOKUP(A1199,Employee_Master_Raw!$1:$1048576,11,FALSE)</f>
        <v>Sneha Thomas</v>
      </c>
      <c r="L1199" s="10">
        <f>VLOOKUP(A1199,HR_Metrics_Raw!$1:$1048576,2,FALSE)</f>
        <v>66977</v>
      </c>
      <c r="M1199" s="3">
        <f>VLOOKUP(A1199,HR_Metrics_Raw!$1:$1048576,3,FALSE)</f>
        <v>2</v>
      </c>
      <c r="N1199" s="3">
        <f>VLOOKUP(A1199,HR_Metrics_Raw!$1:$1048576,4,FALSE)</f>
        <v>5</v>
      </c>
      <c r="O1199" s="12">
        <f>VLOOKUP(A1199,HR_Metrics_Raw!$1:$1048576,5,FALSE)</f>
        <v>0.88800000000000001</v>
      </c>
      <c r="P1199" s="3">
        <f>VLOOKUP(A1199,HR_Metrics_Raw!$1:$1048576,6,FALSE)</f>
        <v>8</v>
      </c>
      <c r="Q1199" t="str">
        <f>VLOOKUP(A1199,HR_Metrics_Raw!$1:$1048576,7,FALSE)</f>
        <v>Unpaid</v>
      </c>
      <c r="R1199" t="str">
        <f>VLOOKUP(A1199,HR_Metrics_Raw!$1:$1048576,8,FALSE)</f>
        <v>No</v>
      </c>
      <c r="S1199" s="3">
        <f>VLOOKUP(A1199,HR_Metrics_Raw!$1:$1048576,9,FALSE)</f>
        <v>0</v>
      </c>
      <c r="T1199" t="str">
        <f>VLOOKUP(A1199,HR_Metrics_Raw!$1:$1048576,10,FALSE)</f>
        <v>No</v>
      </c>
      <c r="U1199" t="str">
        <f>VLOOKUP(A1199,HR_Metrics_Raw!$1:$1048576,11,FALSE)</f>
        <v>Yes</v>
      </c>
    </row>
    <row r="1200" spans="1:21" x14ac:dyDescent="0.35">
      <c r="A1200" s="1" t="s">
        <v>2884</v>
      </c>
      <c r="B1200" s="1" t="str">
        <f>VLOOKUP(Final_HR_Data!A1200,Employee_Master_Raw!$1:$1048576,2,FALSE)</f>
        <v>Rahul Kumar</v>
      </c>
      <c r="C1200" s="1" t="str">
        <f>VLOOKUP(A1200,Employee_Master_Raw!$1:$1048576,3,FALSE)</f>
        <v>Female</v>
      </c>
      <c r="D1200" s="2">
        <f>VLOOKUP(A1200,Employee_Master_Raw!$1:$1048576,4,FALSE)</f>
        <v>27</v>
      </c>
      <c r="E1200" s="1" t="str">
        <f>VLOOKUP(A1200,Employee_Master_Raw!$1:$1048576,5,FALSE)</f>
        <v>Customer Support</v>
      </c>
      <c r="F1200" s="1" t="str">
        <f>VLOOKUP(A1200,Employee_Master_Raw!$1:$1048576,6,FALSE)</f>
        <v>Developer</v>
      </c>
      <c r="G1200" s="1" t="str">
        <f>VLOOKUP(A1200,Employee_Master_Raw!$1:$1048576,7,FALSE)</f>
        <v>Kochi</v>
      </c>
      <c r="H1200" s="6">
        <f>IF(VLOOKUP(A1200,Employee_Master_Raw!$1:$1048576,8,FALSE)=0,"",VLOOKUP(A1200,Employee_Master_Raw!$1:$1048576,8,FALSE))</f>
        <v>42792</v>
      </c>
      <c r="I1200" t="str">
        <f>VLOOKUP(A1200,Employee_Master_Raw!$1:$1048576,9,FALSE)</f>
        <v>MBA</v>
      </c>
      <c r="J1200" s="3">
        <f>VLOOKUP(A1200,Employee_Master_Raw!$1:$1048576,10,FALSE)</f>
        <v>11</v>
      </c>
      <c r="K1200" t="str">
        <f>VLOOKUP(A1200,Employee_Master_Raw!$1:$1048576,11,FALSE)</f>
        <v>Priya Sharma</v>
      </c>
      <c r="L1200" s="10">
        <f>VLOOKUP(A1200,HR_Metrics_Raw!$1:$1048576,2,FALSE)</f>
        <v>100431</v>
      </c>
      <c r="M1200" s="3">
        <f>VLOOKUP(A1200,HR_Metrics_Raw!$1:$1048576,3,FALSE)</f>
        <v>4</v>
      </c>
      <c r="N1200" s="3">
        <f>VLOOKUP(A1200,HR_Metrics_Raw!$1:$1048576,4,FALSE)</f>
        <v>5</v>
      </c>
      <c r="O1200" s="12">
        <f>VLOOKUP(A1200,HR_Metrics_Raw!$1:$1048576,5,FALSE)</f>
        <v>0.92400000000000004</v>
      </c>
      <c r="P1200" s="3">
        <f>VLOOKUP(A1200,HR_Metrics_Raw!$1:$1048576,6,FALSE)</f>
        <v>15</v>
      </c>
      <c r="Q1200" t="str">
        <f>VLOOKUP(A1200,HR_Metrics_Raw!$1:$1048576,7,FALSE)</f>
        <v>Sick</v>
      </c>
      <c r="R1200" t="str">
        <f>VLOOKUP(A1200,HR_Metrics_Raw!$1:$1048576,8,FALSE)</f>
        <v>Yes</v>
      </c>
      <c r="S1200" s="3">
        <f>VLOOKUP(A1200,HR_Metrics_Raw!$1:$1048576,9,FALSE)</f>
        <v>56</v>
      </c>
      <c r="T1200" t="str">
        <f>VLOOKUP(A1200,HR_Metrics_Raw!$1:$1048576,10,FALSE)</f>
        <v>No</v>
      </c>
      <c r="U1200" t="str">
        <f>VLOOKUP(A1200,HR_Metrics_Raw!$1:$1048576,11,FALSE)</f>
        <v>No</v>
      </c>
    </row>
    <row r="1201" spans="1:21" x14ac:dyDescent="0.35">
      <c r="A1201" s="1" t="s">
        <v>1269</v>
      </c>
      <c r="B1201" s="1" t="str">
        <f>VLOOKUP(Final_HR_Data!A1201,Employee_Master_Raw!$1:$1048576,2,FALSE)</f>
        <v>Neha Thomas</v>
      </c>
      <c r="C1201" s="1" t="str">
        <f>VLOOKUP(A1201,Employee_Master_Raw!$1:$1048576,3,FALSE)</f>
        <v>Male</v>
      </c>
      <c r="D1201" s="2">
        <f>VLOOKUP(A1201,Employee_Master_Raw!$1:$1048576,4,FALSE)</f>
        <v>31</v>
      </c>
      <c r="E1201" s="1" t="str">
        <f>VLOOKUP(A1201,Employee_Master_Raw!$1:$1048576,5,FALSE)</f>
        <v>IT</v>
      </c>
      <c r="F1201" s="1" t="str">
        <f>VLOOKUP(A1201,Employee_Master_Raw!$1:$1048576,6,FALSE)</f>
        <v>Executive</v>
      </c>
      <c r="G1201" s="1" t="str">
        <f>VLOOKUP(A1201,Employee_Master_Raw!$1:$1048576,7,FALSE)</f>
        <v>Pune</v>
      </c>
      <c r="H1201" s="6">
        <f>IF(VLOOKUP(A1201,Employee_Master_Raw!$1:$1048576,8,FALSE)=0,"",VLOOKUP(A1201,Employee_Master_Raw!$1:$1048576,8,FALSE))</f>
        <v>44361</v>
      </c>
      <c r="I1201" t="str">
        <f>VLOOKUP(A1201,Employee_Master_Raw!$1:$1048576,9,FALSE)</f>
        <v>MBA</v>
      </c>
      <c r="J1201" s="3">
        <f>VLOOKUP(A1201,Employee_Master_Raw!$1:$1048576,10,FALSE)</f>
        <v>19</v>
      </c>
      <c r="K1201" t="str">
        <f>VLOOKUP(A1201,Employee_Master_Raw!$1:$1048576,11,FALSE)</f>
        <v>Anil Menon</v>
      </c>
      <c r="L1201" s="10">
        <f>VLOOKUP(A1201,HR_Metrics_Raw!$1:$1048576,2,FALSE)</f>
        <v>98234</v>
      </c>
      <c r="M1201" s="3">
        <f>VLOOKUP(A1201,HR_Metrics_Raw!$1:$1048576,3,FALSE)</f>
        <v>1</v>
      </c>
      <c r="N1201" s="3">
        <f>VLOOKUP(A1201,HR_Metrics_Raw!$1:$1048576,4,FALSE)</f>
        <v>6</v>
      </c>
      <c r="O1201" s="12">
        <f>VLOOKUP(A1201,HR_Metrics_Raw!$1:$1048576,5,FALSE)</f>
        <v>0.92299999999999993</v>
      </c>
      <c r="P1201" s="3">
        <f>VLOOKUP(A1201,HR_Metrics_Raw!$1:$1048576,6,FALSE)</f>
        <v>15</v>
      </c>
      <c r="Q1201" t="str">
        <f>VLOOKUP(A1201,HR_Metrics_Raw!$1:$1048576,7,FALSE)</f>
        <v>Earned</v>
      </c>
      <c r="R1201" t="str">
        <f>VLOOKUP(A1201,HR_Metrics_Raw!$1:$1048576,8,FALSE)</f>
        <v>No</v>
      </c>
      <c r="S1201" s="3">
        <f>VLOOKUP(A1201,HR_Metrics_Raw!$1:$1048576,9,FALSE)</f>
        <v>60</v>
      </c>
      <c r="T1201" t="str">
        <f>VLOOKUP(A1201,HR_Metrics_Raw!$1:$1048576,10,FALSE)</f>
        <v>No</v>
      </c>
      <c r="U1201" t="str">
        <f>VLOOKUP(A1201,HR_Metrics_Raw!$1:$1048576,11,FALSE)</f>
        <v>Yes</v>
      </c>
    </row>
    <row r="1202" spans="1:21" x14ac:dyDescent="0.35">
      <c r="A1202" s="1" t="s">
        <v>1026</v>
      </c>
      <c r="B1202" s="1" t="str">
        <f>VLOOKUP(Final_HR_Data!A1202,Employee_Master_Raw!$1:$1048576,2,FALSE)</f>
        <v>Amit Das</v>
      </c>
      <c r="C1202" s="1" t="str">
        <f>VLOOKUP(A1202,Employee_Master_Raw!$1:$1048576,3,FALSE)</f>
        <v>Male</v>
      </c>
      <c r="D1202" s="2">
        <f>VLOOKUP(A1202,Employee_Master_Raw!$1:$1048576,4,FALSE)</f>
        <v>50</v>
      </c>
      <c r="E1202" s="1" t="str">
        <f>VLOOKUP(A1202,Employee_Master_Raw!$1:$1048576,5,FALSE)</f>
        <v>IT</v>
      </c>
      <c r="F1202" s="1" t="str">
        <f>VLOOKUP(A1202,Employee_Master_Raw!$1:$1048576,6,FALSE)</f>
        <v>Specialist</v>
      </c>
      <c r="G1202" s="1" t="str">
        <f>VLOOKUP(A1202,Employee_Master_Raw!$1:$1048576,7,FALSE)</f>
        <v>Hyderabad</v>
      </c>
      <c r="H1202" s="6" t="str">
        <f>IF(VLOOKUP(A1202,Employee_Master_Raw!$1:$1048576,8,FALSE)=0,"",VLOOKUP(A1202,Employee_Master_Raw!$1:$1048576,8,FALSE))</f>
        <v/>
      </c>
      <c r="I1202" t="str">
        <f>VLOOKUP(A1202,Employee_Master_Raw!$1:$1048576,9,FALSE)</f>
        <v>Master's</v>
      </c>
      <c r="J1202" s="3">
        <f>VLOOKUP(A1202,Employee_Master_Raw!$1:$1048576,10,FALSE)</f>
        <v>5</v>
      </c>
      <c r="K1202" t="str">
        <f>VLOOKUP(A1202,Employee_Master_Raw!$1:$1048576,11,FALSE)</f>
        <v>Priya Sharma</v>
      </c>
      <c r="L1202" s="10">
        <f>VLOOKUP(A1202,HR_Metrics_Raw!$1:$1048576,2,FALSE)</f>
        <v>132880</v>
      </c>
      <c r="M1202" s="3">
        <f>VLOOKUP(A1202,HR_Metrics_Raw!$1:$1048576,3,FALSE)</f>
        <v>3</v>
      </c>
      <c r="N1202" s="3">
        <f>VLOOKUP(A1202,HR_Metrics_Raw!$1:$1048576,4,FALSE)</f>
        <v>8</v>
      </c>
      <c r="O1202" s="12">
        <f>VLOOKUP(A1202,HR_Metrics_Raw!$1:$1048576,5,FALSE)</f>
        <v>0.94799999999999995</v>
      </c>
      <c r="P1202" s="3">
        <f>VLOOKUP(A1202,HR_Metrics_Raw!$1:$1048576,6,FALSE)</f>
        <v>7</v>
      </c>
      <c r="Q1202" t="str">
        <f>VLOOKUP(A1202,HR_Metrics_Raw!$1:$1048576,7,FALSE)</f>
        <v>Sick</v>
      </c>
      <c r="R1202" t="str">
        <f>VLOOKUP(A1202,HR_Metrics_Raw!$1:$1048576,8,FALSE)</f>
        <v>Yes</v>
      </c>
      <c r="S1202" s="3">
        <f>VLOOKUP(A1202,HR_Metrics_Raw!$1:$1048576,9,FALSE)</f>
        <v>49</v>
      </c>
      <c r="T1202" t="str">
        <f>VLOOKUP(A1202,HR_Metrics_Raw!$1:$1048576,10,FALSE)</f>
        <v>Yes</v>
      </c>
      <c r="U1202" t="str">
        <f>VLOOKUP(A1202,HR_Metrics_Raw!$1:$1048576,11,FALSE)</f>
        <v>No</v>
      </c>
    </row>
    <row r="1203" spans="1:21" x14ac:dyDescent="0.35">
      <c r="A1203" s="1" t="s">
        <v>1956</v>
      </c>
      <c r="B1203" s="1" t="str">
        <f>VLOOKUP(Final_HR_Data!A1203,Employee_Master_Raw!$1:$1048576,2,FALSE)</f>
        <v>Sneha Iyer</v>
      </c>
      <c r="C1203" s="1" t="str">
        <f>VLOOKUP(A1203,Employee_Master_Raw!$1:$1048576,3,FALSE)</f>
        <v>Male</v>
      </c>
      <c r="D1203" s="2">
        <f>VLOOKUP(A1203,Employee_Master_Raw!$1:$1048576,4,FALSE)</f>
        <v>21</v>
      </c>
      <c r="E1203" s="1" t="str">
        <f>VLOOKUP(A1203,Employee_Master_Raw!$1:$1048576,5,FALSE)</f>
        <v>IT</v>
      </c>
      <c r="F1203" s="1" t="str">
        <f>VLOOKUP(A1203,Employee_Master_Raw!$1:$1048576,6,FALSE)</f>
        <v>Manager</v>
      </c>
      <c r="G1203" s="1" t="str">
        <f>VLOOKUP(A1203,Employee_Master_Raw!$1:$1048576,7,FALSE)</f>
        <v>Delhi</v>
      </c>
      <c r="H1203" s="6">
        <f>IF(VLOOKUP(A1203,Employee_Master_Raw!$1:$1048576,8,FALSE)=0,"",VLOOKUP(A1203,Employee_Master_Raw!$1:$1048576,8,FALSE))</f>
        <v>43123</v>
      </c>
      <c r="I1203" t="str">
        <f>VLOOKUP(A1203,Employee_Master_Raw!$1:$1048576,9,FALSE)</f>
        <v>MBA</v>
      </c>
      <c r="J1203" s="3">
        <f>VLOOKUP(A1203,Employee_Master_Raw!$1:$1048576,10,FALSE)</f>
        <v>5</v>
      </c>
      <c r="K1203" t="str">
        <f>VLOOKUP(A1203,Employee_Master_Raw!$1:$1048576,11,FALSE)</f>
        <v>Anil Menon</v>
      </c>
      <c r="L1203" s="10">
        <f>VLOOKUP(A1203,HR_Metrics_Raw!$1:$1048576,2,FALSE)</f>
        <v>42619</v>
      </c>
      <c r="M1203" s="3">
        <f>VLOOKUP(A1203,HR_Metrics_Raw!$1:$1048576,3,FALSE)</f>
        <v>4</v>
      </c>
      <c r="N1203" s="3">
        <f>VLOOKUP(A1203,HR_Metrics_Raw!$1:$1048576,4,FALSE)</f>
        <v>2</v>
      </c>
      <c r="O1203" s="12">
        <f>VLOOKUP(A1203,HR_Metrics_Raw!$1:$1048576,5,FALSE)</f>
        <v>0.91099999999999992</v>
      </c>
      <c r="P1203" s="3">
        <f>VLOOKUP(A1203,HR_Metrics_Raw!$1:$1048576,6,FALSE)</f>
        <v>19</v>
      </c>
      <c r="Q1203" t="str">
        <f>VLOOKUP(A1203,HR_Metrics_Raw!$1:$1048576,7,FALSE)</f>
        <v>Maternity/Paternity</v>
      </c>
      <c r="R1203" t="str">
        <f>VLOOKUP(A1203,HR_Metrics_Raw!$1:$1048576,8,FALSE)</f>
        <v>Yes</v>
      </c>
      <c r="S1203" s="3">
        <f>VLOOKUP(A1203,HR_Metrics_Raw!$1:$1048576,9,FALSE)</f>
        <v>14</v>
      </c>
      <c r="T1203" t="str">
        <f>VLOOKUP(A1203,HR_Metrics_Raw!$1:$1048576,10,FALSE)</f>
        <v>No</v>
      </c>
      <c r="U1203" t="str">
        <f>VLOOKUP(A1203,HR_Metrics_Raw!$1:$1048576,11,FALSE)</f>
        <v>No</v>
      </c>
    </row>
    <row r="1204" spans="1:21" x14ac:dyDescent="0.35">
      <c r="A1204" s="1" t="s">
        <v>2059</v>
      </c>
      <c r="B1204" s="1" t="str">
        <f>VLOOKUP(Final_HR_Data!A1204,Employee_Master_Raw!$1:$1048576,2,FALSE)</f>
        <v>Priya Menon</v>
      </c>
      <c r="C1204" s="1" t="str">
        <f>VLOOKUP(A1204,Employee_Master_Raw!$1:$1048576,3,FALSE)</f>
        <v>Male</v>
      </c>
      <c r="D1204" s="2">
        <f>VLOOKUP(A1204,Employee_Master_Raw!$1:$1048576,4,FALSE)</f>
        <v>54</v>
      </c>
      <c r="E1204" s="1" t="str">
        <f>VLOOKUP(A1204,Employee_Master_Raw!$1:$1048576,5,FALSE)</f>
        <v>Marketing</v>
      </c>
      <c r="F1204" s="1" t="str">
        <f>VLOOKUP(A1204,Employee_Master_Raw!$1:$1048576,6,FALSE)</f>
        <v>Analyst</v>
      </c>
      <c r="G1204" s="1" t="str">
        <f>VLOOKUP(A1204,Employee_Master_Raw!$1:$1048576,7,FALSE)</f>
        <v>Pune</v>
      </c>
      <c r="H1204" s="6">
        <f>IF(VLOOKUP(A1204,Employee_Master_Raw!$1:$1048576,8,FALSE)=0,"",VLOOKUP(A1204,Employee_Master_Raw!$1:$1048576,8,FALSE))</f>
        <v>45436</v>
      </c>
      <c r="I1204" t="str">
        <f>VLOOKUP(A1204,Employee_Master_Raw!$1:$1048576,9,FALSE)</f>
        <v>MBA</v>
      </c>
      <c r="J1204" s="3">
        <f>VLOOKUP(A1204,Employee_Master_Raw!$1:$1048576,10,FALSE)</f>
        <v>5</v>
      </c>
      <c r="K1204" t="str">
        <f>VLOOKUP(A1204,Employee_Master_Raw!$1:$1048576,11,FALSE)</f>
        <v>Rahul Nair</v>
      </c>
      <c r="L1204" s="10">
        <f>VLOOKUP(A1204,HR_Metrics_Raw!$1:$1048576,2,FALSE)</f>
        <v>90661</v>
      </c>
      <c r="M1204" s="3">
        <f>VLOOKUP(A1204,HR_Metrics_Raw!$1:$1048576,3,FALSE)</f>
        <v>1</v>
      </c>
      <c r="N1204" s="3">
        <f>VLOOKUP(A1204,HR_Metrics_Raw!$1:$1048576,4,FALSE)</f>
        <v>1</v>
      </c>
      <c r="O1204" s="12">
        <f>VLOOKUP(A1204,HR_Metrics_Raw!$1:$1048576,5,FALSE)</f>
        <v>0.83799999999999997</v>
      </c>
      <c r="P1204" s="3">
        <f>VLOOKUP(A1204,HR_Metrics_Raw!$1:$1048576,6,FALSE)</f>
        <v>18</v>
      </c>
      <c r="Q1204" t="str">
        <f>VLOOKUP(A1204,HR_Metrics_Raw!$1:$1048576,7,FALSE)</f>
        <v>Sick</v>
      </c>
      <c r="R1204" t="str">
        <f>VLOOKUP(A1204,HR_Metrics_Raw!$1:$1048576,8,FALSE)</f>
        <v>No</v>
      </c>
      <c r="S1204" s="3">
        <f>VLOOKUP(A1204,HR_Metrics_Raw!$1:$1048576,9,FALSE)</f>
        <v>68</v>
      </c>
      <c r="T1204" t="str">
        <f>VLOOKUP(A1204,HR_Metrics_Raw!$1:$1048576,10,FALSE)</f>
        <v>No</v>
      </c>
      <c r="U1204" t="str">
        <f>VLOOKUP(A1204,HR_Metrics_Raw!$1:$1048576,11,FALSE)</f>
        <v>No</v>
      </c>
    </row>
    <row r="1205" spans="1:21" x14ac:dyDescent="0.35">
      <c r="A1205" s="1" t="s">
        <v>196</v>
      </c>
      <c r="B1205" s="1" t="str">
        <f>VLOOKUP(Final_HR_Data!A1205,Employee_Master_Raw!$1:$1048576,2,FALSE)</f>
        <v>Neha Thomas</v>
      </c>
      <c r="C1205" s="1" t="str">
        <f>VLOOKUP(A1205,Employee_Master_Raw!$1:$1048576,3,FALSE)</f>
        <v>Female</v>
      </c>
      <c r="D1205" s="2">
        <f>VLOOKUP(A1205,Employee_Master_Raw!$1:$1048576,4,FALSE)</f>
        <v>43</v>
      </c>
      <c r="E1205" s="1" t="str">
        <f>VLOOKUP(A1205,Employee_Master_Raw!$1:$1048576,5,FALSE)</f>
        <v>Marketing</v>
      </c>
      <c r="F1205" s="1" t="str">
        <f>VLOOKUP(A1205,Employee_Master_Raw!$1:$1048576,6,FALSE)</f>
        <v>Analyst</v>
      </c>
      <c r="G1205" s="1" t="str">
        <f>VLOOKUP(A1205,Employee_Master_Raw!$1:$1048576,7,FALSE)</f>
        <v>Chennai</v>
      </c>
      <c r="H1205" s="6">
        <f>IF(VLOOKUP(A1205,Employee_Master_Raw!$1:$1048576,8,FALSE)=0,"",VLOOKUP(A1205,Employee_Master_Raw!$1:$1048576,8,FALSE))</f>
        <v>46012</v>
      </c>
      <c r="I1205" t="str">
        <f>VLOOKUP(A1205,Employee_Master_Raw!$1:$1048576,9,FALSE)</f>
        <v>Bachelor's</v>
      </c>
      <c r="J1205" s="3">
        <f>VLOOKUP(A1205,Employee_Master_Raw!$1:$1048576,10,FALSE)</f>
        <v>14</v>
      </c>
      <c r="K1205" t="str">
        <f>VLOOKUP(A1205,Employee_Master_Raw!$1:$1048576,11,FALSE)</f>
        <v>Sneha Thomas</v>
      </c>
      <c r="L1205" s="10">
        <f>VLOOKUP(A1205,HR_Metrics_Raw!$1:$1048576,2,FALSE)</f>
        <v>69255</v>
      </c>
      <c r="M1205" s="3">
        <f>VLOOKUP(A1205,HR_Metrics_Raw!$1:$1048576,3,FALSE)</f>
        <v>3</v>
      </c>
      <c r="N1205" s="3">
        <f>VLOOKUP(A1205,HR_Metrics_Raw!$1:$1048576,4,FALSE)</f>
        <v>2</v>
      </c>
      <c r="O1205" s="12">
        <f>VLOOKUP(A1205,HR_Metrics_Raw!$1:$1048576,5,FALSE)</f>
        <v>0.94700000000000006</v>
      </c>
      <c r="P1205" s="3">
        <f>VLOOKUP(A1205,HR_Metrics_Raw!$1:$1048576,6,FALSE)</f>
        <v>16</v>
      </c>
      <c r="Q1205" t="str">
        <f>VLOOKUP(A1205,HR_Metrics_Raw!$1:$1048576,7,FALSE)</f>
        <v>Sick</v>
      </c>
      <c r="R1205" t="str">
        <f>VLOOKUP(A1205,HR_Metrics_Raw!$1:$1048576,8,FALSE)</f>
        <v>Yes</v>
      </c>
      <c r="S1205" s="3">
        <f>VLOOKUP(A1205,HR_Metrics_Raw!$1:$1048576,9,FALSE)</f>
        <v>42</v>
      </c>
      <c r="T1205" t="str">
        <f>VLOOKUP(A1205,HR_Metrics_Raw!$1:$1048576,10,FALSE)</f>
        <v>No</v>
      </c>
      <c r="U1205" t="str">
        <f>VLOOKUP(A1205,HR_Metrics_Raw!$1:$1048576,11,FALSE)</f>
        <v>No</v>
      </c>
    </row>
    <row r="1206" spans="1:21" x14ac:dyDescent="0.35">
      <c r="A1206" s="1" t="s">
        <v>1949</v>
      </c>
      <c r="B1206" s="1" t="str">
        <f>VLOOKUP(Final_HR_Data!A1206,Employee_Master_Raw!$1:$1048576,2,FALSE)</f>
        <v>Neha Thomas</v>
      </c>
      <c r="C1206" s="1" t="str">
        <f>VLOOKUP(A1206,Employee_Master_Raw!$1:$1048576,3,FALSE)</f>
        <v>Female</v>
      </c>
      <c r="D1206" s="2">
        <f>VLOOKUP(A1206,Employee_Master_Raw!$1:$1048576,4,FALSE)</f>
        <v>37</v>
      </c>
      <c r="E1206" s="1" t="str">
        <f>VLOOKUP(A1206,Employee_Master_Raw!$1:$1048576,5,FALSE)</f>
        <v>HR</v>
      </c>
      <c r="F1206" s="1" t="str">
        <f>VLOOKUP(A1206,Employee_Master_Raw!$1:$1048576,6,FALSE)</f>
        <v>Manager</v>
      </c>
      <c r="G1206" s="1" t="str">
        <f>VLOOKUP(A1206,Employee_Master_Raw!$1:$1048576,7,FALSE)</f>
        <v>Chennai</v>
      </c>
      <c r="H1206" s="6">
        <f>IF(VLOOKUP(A1206,Employee_Master_Raw!$1:$1048576,8,FALSE)=0,"",VLOOKUP(A1206,Employee_Master_Raw!$1:$1048576,8,FALSE))</f>
        <v>44787</v>
      </c>
      <c r="I1206" t="str">
        <f>VLOOKUP(A1206,Employee_Master_Raw!$1:$1048576,9,FALSE)</f>
        <v>Bachelor's</v>
      </c>
      <c r="J1206" s="3">
        <f>VLOOKUP(A1206,Employee_Master_Raw!$1:$1048576,10,FALSE)</f>
        <v>10</v>
      </c>
      <c r="K1206" t="str">
        <f>VLOOKUP(A1206,Employee_Master_Raw!$1:$1048576,11,FALSE)</f>
        <v>Anil Menon</v>
      </c>
      <c r="L1206" s="10">
        <f>VLOOKUP(A1206,HR_Metrics_Raw!$1:$1048576,2,FALSE)</f>
        <v>163971</v>
      </c>
      <c r="M1206" s="3">
        <f>VLOOKUP(A1206,HR_Metrics_Raw!$1:$1048576,3,FALSE)</f>
        <v>5</v>
      </c>
      <c r="N1206" s="3">
        <f>VLOOKUP(A1206,HR_Metrics_Raw!$1:$1048576,4,FALSE)</f>
        <v>9</v>
      </c>
      <c r="O1206" s="12">
        <f>VLOOKUP(A1206,HR_Metrics_Raw!$1:$1048576,5,FALSE)</f>
        <v>0.93900000000000006</v>
      </c>
      <c r="P1206" s="3">
        <f>VLOOKUP(A1206,HR_Metrics_Raw!$1:$1048576,6,FALSE)</f>
        <v>12</v>
      </c>
      <c r="Q1206" t="str">
        <f>VLOOKUP(A1206,HR_Metrics_Raw!$1:$1048576,7,FALSE)</f>
        <v>Casual</v>
      </c>
      <c r="R1206" t="str">
        <f>VLOOKUP(A1206,HR_Metrics_Raw!$1:$1048576,8,FALSE)</f>
        <v>No</v>
      </c>
      <c r="S1206" s="3">
        <f>VLOOKUP(A1206,HR_Metrics_Raw!$1:$1048576,9,FALSE)</f>
        <v>80</v>
      </c>
      <c r="T1206" t="str">
        <f>VLOOKUP(A1206,HR_Metrics_Raw!$1:$1048576,10,FALSE)</f>
        <v>No</v>
      </c>
      <c r="U1206" t="str">
        <f>VLOOKUP(A1206,HR_Metrics_Raw!$1:$1048576,11,FALSE)</f>
        <v>Yes</v>
      </c>
    </row>
    <row r="1207" spans="1:21" x14ac:dyDescent="0.35">
      <c r="A1207" s="1" t="s">
        <v>811</v>
      </c>
      <c r="B1207" s="1" t="str">
        <f>VLOOKUP(Final_HR_Data!A1207,Employee_Master_Raw!$1:$1048576,2,FALSE)</f>
        <v>Kiran Patel</v>
      </c>
      <c r="C1207" s="1" t="str">
        <f>VLOOKUP(A1207,Employee_Master_Raw!$1:$1048576,3,FALSE)</f>
        <v>Female</v>
      </c>
      <c r="D1207" s="2">
        <f>VLOOKUP(A1207,Employee_Master_Raw!$1:$1048576,4,FALSE)</f>
        <v>40</v>
      </c>
      <c r="E1207" s="1" t="str">
        <f>VLOOKUP(A1207,Employee_Master_Raw!$1:$1048576,5,FALSE)</f>
        <v>Operations</v>
      </c>
      <c r="F1207" s="1" t="str">
        <f>VLOOKUP(A1207,Employee_Master_Raw!$1:$1048576,6,FALSE)</f>
        <v>Executive</v>
      </c>
      <c r="G1207" s="1" t="str">
        <f>VLOOKUP(A1207,Employee_Master_Raw!$1:$1048576,7,FALSE)</f>
        <v>Kochi</v>
      </c>
      <c r="H1207" s="6">
        <f>IF(VLOOKUP(A1207,Employee_Master_Raw!$1:$1048576,8,FALSE)=0,"",VLOOKUP(A1207,Employee_Master_Raw!$1:$1048576,8,FALSE))</f>
        <v>42549</v>
      </c>
      <c r="I1207" t="str">
        <f>VLOOKUP(A1207,Employee_Master_Raw!$1:$1048576,9,FALSE)</f>
        <v>MCA</v>
      </c>
      <c r="J1207" s="3">
        <f>VLOOKUP(A1207,Employee_Master_Raw!$1:$1048576,10,FALSE)</f>
        <v>13</v>
      </c>
      <c r="K1207" t="str">
        <f>VLOOKUP(A1207,Employee_Master_Raw!$1:$1048576,11,FALSE)</f>
        <v>Rahul Nair</v>
      </c>
      <c r="L1207" s="10">
        <f>VLOOKUP(A1207,HR_Metrics_Raw!$1:$1048576,2,FALSE)</f>
        <v>148040</v>
      </c>
      <c r="M1207" s="3">
        <f>VLOOKUP(A1207,HR_Metrics_Raw!$1:$1048576,3,FALSE)</f>
        <v>4</v>
      </c>
      <c r="N1207" s="3">
        <f>VLOOKUP(A1207,HR_Metrics_Raw!$1:$1048576,4,FALSE)</f>
        <v>8</v>
      </c>
      <c r="O1207" s="12">
        <f>VLOOKUP(A1207,HR_Metrics_Raw!$1:$1048576,5,FALSE)</f>
        <v>0.91200000000000003</v>
      </c>
      <c r="P1207" s="3">
        <f>VLOOKUP(A1207,HR_Metrics_Raw!$1:$1048576,6,FALSE)</f>
        <v>26</v>
      </c>
      <c r="Q1207" t="str">
        <f>VLOOKUP(A1207,HR_Metrics_Raw!$1:$1048576,7,FALSE)</f>
        <v>Unpaid</v>
      </c>
      <c r="R1207" t="str">
        <f>VLOOKUP(A1207,HR_Metrics_Raw!$1:$1048576,8,FALSE)</f>
        <v>No</v>
      </c>
      <c r="S1207" s="3">
        <f>VLOOKUP(A1207,HR_Metrics_Raw!$1:$1048576,9,FALSE)</f>
        <v>76</v>
      </c>
      <c r="T1207" t="str">
        <f>VLOOKUP(A1207,HR_Metrics_Raw!$1:$1048576,10,FALSE)</f>
        <v>Yes</v>
      </c>
      <c r="U1207" t="str">
        <f>VLOOKUP(A1207,HR_Metrics_Raw!$1:$1048576,11,FALSE)</f>
        <v>No</v>
      </c>
    </row>
    <row r="1208" spans="1:21" x14ac:dyDescent="0.35">
      <c r="A1208" s="1" t="s">
        <v>1781</v>
      </c>
      <c r="B1208" s="1" t="str">
        <f>VLOOKUP(Final_HR_Data!A1208,Employee_Master_Raw!$1:$1048576,2,FALSE)</f>
        <v>Ananya Sharma</v>
      </c>
      <c r="C1208" s="1" t="str">
        <f>VLOOKUP(A1208,Employee_Master_Raw!$1:$1048576,3,FALSE)</f>
        <v>Male</v>
      </c>
      <c r="D1208" s="2">
        <f>VLOOKUP(A1208,Employee_Master_Raw!$1:$1048576,4,FALSE)</f>
        <v>22</v>
      </c>
      <c r="E1208" s="1" t="str">
        <f>VLOOKUP(A1208,Employee_Master_Raw!$1:$1048576,5,FALSE)</f>
        <v>Operations</v>
      </c>
      <c r="F1208" s="1" t="str">
        <f>VLOOKUP(A1208,Employee_Master_Raw!$1:$1048576,6,FALSE)</f>
        <v>Developer</v>
      </c>
      <c r="G1208" s="1" t="str">
        <f>VLOOKUP(A1208,Employee_Master_Raw!$1:$1048576,7,FALSE)</f>
        <v>Hyderabad</v>
      </c>
      <c r="H1208" s="6">
        <f>IF(VLOOKUP(A1208,Employee_Master_Raw!$1:$1048576,8,FALSE)=0,"",VLOOKUP(A1208,Employee_Master_Raw!$1:$1048576,8,FALSE))</f>
        <v>43598</v>
      </c>
      <c r="I1208" t="str">
        <f>VLOOKUP(A1208,Employee_Master_Raw!$1:$1048576,9,FALSE)</f>
        <v>Master's</v>
      </c>
      <c r="J1208" s="3">
        <f>VLOOKUP(A1208,Employee_Master_Raw!$1:$1048576,10,FALSE)</f>
        <v>11</v>
      </c>
      <c r="K1208" t="str">
        <f>VLOOKUP(A1208,Employee_Master_Raw!$1:$1048576,11,FALSE)</f>
        <v>Sneha Thomas</v>
      </c>
      <c r="L1208" s="10">
        <f>VLOOKUP(A1208,HR_Metrics_Raw!$1:$1048576,2,FALSE)</f>
        <v>56939</v>
      </c>
      <c r="M1208" s="3">
        <f>VLOOKUP(A1208,HR_Metrics_Raw!$1:$1048576,3,FALSE)</f>
        <v>5</v>
      </c>
      <c r="N1208" s="3">
        <f>VLOOKUP(A1208,HR_Metrics_Raw!$1:$1048576,4,FALSE)</f>
        <v>1</v>
      </c>
      <c r="O1208" s="12">
        <f>VLOOKUP(A1208,HR_Metrics_Raw!$1:$1048576,5,FALSE)</f>
        <v>0.83700000000000008</v>
      </c>
      <c r="P1208" s="3">
        <f>VLOOKUP(A1208,HR_Metrics_Raw!$1:$1048576,6,FALSE)</f>
        <v>9</v>
      </c>
      <c r="Q1208" t="str">
        <f>VLOOKUP(A1208,HR_Metrics_Raw!$1:$1048576,7,FALSE)</f>
        <v>Sick</v>
      </c>
      <c r="R1208" t="str">
        <f>VLOOKUP(A1208,HR_Metrics_Raw!$1:$1048576,8,FALSE)</f>
        <v>No</v>
      </c>
      <c r="S1208" s="3">
        <f>VLOOKUP(A1208,HR_Metrics_Raw!$1:$1048576,9,FALSE)</f>
        <v>37</v>
      </c>
      <c r="T1208" t="str">
        <f>VLOOKUP(A1208,HR_Metrics_Raw!$1:$1048576,10,FALSE)</f>
        <v>No</v>
      </c>
      <c r="U1208" t="str">
        <f>VLOOKUP(A1208,HR_Metrics_Raw!$1:$1048576,11,FALSE)</f>
        <v>No</v>
      </c>
    </row>
    <row r="1209" spans="1:21" x14ac:dyDescent="0.35">
      <c r="A1209" s="1" t="s">
        <v>1589</v>
      </c>
      <c r="B1209" s="1" t="str">
        <f>VLOOKUP(Final_HR_Data!A1209,Employee_Master_Raw!$1:$1048576,2,FALSE)</f>
        <v>Sneha Iyer</v>
      </c>
      <c r="C1209" s="1" t="str">
        <f>VLOOKUP(A1209,Employee_Master_Raw!$1:$1048576,3,FALSE)</f>
        <v>Male</v>
      </c>
      <c r="D1209" s="2">
        <f>VLOOKUP(A1209,Employee_Master_Raw!$1:$1048576,4,FALSE)</f>
        <v>53</v>
      </c>
      <c r="E1209" s="1" t="str">
        <f>VLOOKUP(A1209,Employee_Master_Raw!$1:$1048576,5,FALSE)</f>
        <v>Marketing</v>
      </c>
      <c r="F1209" s="1" t="str">
        <f>VLOOKUP(A1209,Employee_Master_Raw!$1:$1048576,6,FALSE)</f>
        <v>Analyst</v>
      </c>
      <c r="G1209" s="1" t="str">
        <f>VLOOKUP(A1209,Employee_Master_Raw!$1:$1048576,7,FALSE)</f>
        <v>Pune</v>
      </c>
      <c r="H1209" s="6">
        <f>IF(VLOOKUP(A1209,Employee_Master_Raw!$1:$1048576,8,FALSE)=0,"",VLOOKUP(A1209,Employee_Master_Raw!$1:$1048576,8,FALSE))</f>
        <v>43050</v>
      </c>
      <c r="I1209" t="str">
        <f>VLOOKUP(A1209,Employee_Master_Raw!$1:$1048576,9,FALSE)</f>
        <v>MBA</v>
      </c>
      <c r="J1209" s="3">
        <f>VLOOKUP(A1209,Employee_Master_Raw!$1:$1048576,10,FALSE)</f>
        <v>10</v>
      </c>
      <c r="K1209" t="str">
        <f>VLOOKUP(A1209,Employee_Master_Raw!$1:$1048576,11,FALSE)</f>
        <v>Sneha Thomas</v>
      </c>
      <c r="L1209" s="10">
        <f>VLOOKUP(A1209,HR_Metrics_Raw!$1:$1048576,2,FALSE)</f>
        <v>131648</v>
      </c>
      <c r="M1209" s="3">
        <f>VLOOKUP(A1209,HR_Metrics_Raw!$1:$1048576,3,FALSE)</f>
        <v>3</v>
      </c>
      <c r="N1209" s="3">
        <f>VLOOKUP(A1209,HR_Metrics_Raw!$1:$1048576,4,FALSE)</f>
        <v>4</v>
      </c>
      <c r="O1209" s="12">
        <f>VLOOKUP(A1209,HR_Metrics_Raw!$1:$1048576,5,FALSE)</f>
        <v>0.97099999999999997</v>
      </c>
      <c r="P1209" s="3">
        <f>VLOOKUP(A1209,HR_Metrics_Raw!$1:$1048576,6,FALSE)</f>
        <v>29</v>
      </c>
      <c r="Q1209" t="str">
        <f>VLOOKUP(A1209,HR_Metrics_Raw!$1:$1048576,7,FALSE)</f>
        <v>Casual</v>
      </c>
      <c r="R1209" t="str">
        <f>VLOOKUP(A1209,HR_Metrics_Raw!$1:$1048576,8,FALSE)</f>
        <v>Yes</v>
      </c>
      <c r="S1209" s="3">
        <f>VLOOKUP(A1209,HR_Metrics_Raw!$1:$1048576,9,FALSE)</f>
        <v>66</v>
      </c>
      <c r="T1209" t="str">
        <f>VLOOKUP(A1209,HR_Metrics_Raw!$1:$1048576,10,FALSE)</f>
        <v>No</v>
      </c>
      <c r="U1209" t="str">
        <f>VLOOKUP(A1209,HR_Metrics_Raw!$1:$1048576,11,FALSE)</f>
        <v>No</v>
      </c>
    </row>
    <row r="1210" spans="1:21" x14ac:dyDescent="0.35">
      <c r="A1210" s="1" t="s">
        <v>524</v>
      </c>
      <c r="B1210" s="1" t="str">
        <f>VLOOKUP(Final_HR_Data!A1210,Employee_Master_Raw!$1:$1048576,2,FALSE)</f>
        <v>Rahul Kumar</v>
      </c>
      <c r="C1210" s="1" t="str">
        <f>VLOOKUP(A1210,Employee_Master_Raw!$1:$1048576,3,FALSE)</f>
        <v>Male</v>
      </c>
      <c r="D1210" s="2">
        <f>VLOOKUP(A1210,Employee_Master_Raw!$1:$1048576,4,FALSE)</f>
        <v>39</v>
      </c>
      <c r="E1210" s="1" t="str">
        <f>VLOOKUP(A1210,Employee_Master_Raw!$1:$1048576,5,FALSE)</f>
        <v>Finance</v>
      </c>
      <c r="F1210" s="1" t="str">
        <f>VLOOKUP(A1210,Employee_Master_Raw!$1:$1048576,6,FALSE)</f>
        <v>Executive</v>
      </c>
      <c r="G1210" s="1" t="str">
        <f>VLOOKUP(A1210,Employee_Master_Raw!$1:$1048576,7,FALSE)</f>
        <v>Pune</v>
      </c>
      <c r="H1210" s="6">
        <f>IF(VLOOKUP(A1210,Employee_Master_Raw!$1:$1048576,8,FALSE)=0,"",VLOOKUP(A1210,Employee_Master_Raw!$1:$1048576,8,FALSE))</f>
        <v>45396</v>
      </c>
      <c r="I1210" t="str">
        <f>VLOOKUP(A1210,Employee_Master_Raw!$1:$1048576,9,FALSE)</f>
        <v>Bachelor's</v>
      </c>
      <c r="J1210" s="3">
        <f>VLOOKUP(A1210,Employee_Master_Raw!$1:$1048576,10,FALSE)</f>
        <v>8</v>
      </c>
      <c r="K1210" t="str">
        <f>VLOOKUP(A1210,Employee_Master_Raw!$1:$1048576,11,FALSE)</f>
        <v>Rahul Nair</v>
      </c>
      <c r="L1210" s="10">
        <f>VLOOKUP(A1210,HR_Metrics_Raw!$1:$1048576,2,FALSE)</f>
        <v>43625</v>
      </c>
      <c r="M1210" s="3">
        <f>VLOOKUP(A1210,HR_Metrics_Raw!$1:$1048576,3,FALSE)</f>
        <v>3</v>
      </c>
      <c r="N1210" s="3">
        <f>VLOOKUP(A1210,HR_Metrics_Raw!$1:$1048576,4,FALSE)</f>
        <v>3</v>
      </c>
      <c r="O1210" s="12">
        <f>VLOOKUP(A1210,HR_Metrics_Raw!$1:$1048576,5,FALSE)</f>
        <v>0.96900000000000008</v>
      </c>
      <c r="P1210" s="3">
        <f>VLOOKUP(A1210,HR_Metrics_Raw!$1:$1048576,6,FALSE)</f>
        <v>20</v>
      </c>
      <c r="Q1210" t="str">
        <f>VLOOKUP(A1210,HR_Metrics_Raw!$1:$1048576,7,FALSE)</f>
        <v>Earned</v>
      </c>
      <c r="R1210" t="str">
        <f>VLOOKUP(A1210,HR_Metrics_Raw!$1:$1048576,8,FALSE)</f>
        <v>No</v>
      </c>
      <c r="S1210" s="3">
        <f>VLOOKUP(A1210,HR_Metrics_Raw!$1:$1048576,9,FALSE)</f>
        <v>12</v>
      </c>
      <c r="T1210" t="str">
        <f>VLOOKUP(A1210,HR_Metrics_Raw!$1:$1048576,10,FALSE)</f>
        <v>No</v>
      </c>
      <c r="U1210" t="str">
        <f>VLOOKUP(A1210,HR_Metrics_Raw!$1:$1048576,11,FALSE)</f>
        <v>No</v>
      </c>
    </row>
    <row r="1211" spans="1:21" x14ac:dyDescent="0.35">
      <c r="A1211" s="1" t="s">
        <v>1746</v>
      </c>
      <c r="B1211" s="1" t="str">
        <f>VLOOKUP(Final_HR_Data!A1211,Employee_Master_Raw!$1:$1048576,2,FALSE)</f>
        <v>Sneha Iyer</v>
      </c>
      <c r="C1211" s="1" t="str">
        <f>VLOOKUP(A1211,Employee_Master_Raw!$1:$1048576,3,FALSE)</f>
        <v>Male</v>
      </c>
      <c r="D1211" s="2">
        <f>VLOOKUP(A1211,Employee_Master_Raw!$1:$1048576,4,FALSE)</f>
        <v>55</v>
      </c>
      <c r="E1211" s="1" t="str">
        <f>VLOOKUP(A1211,Employee_Master_Raw!$1:$1048576,5,FALSE)</f>
        <v>FINANCE</v>
      </c>
      <c r="F1211" s="1" t="str">
        <f>VLOOKUP(A1211,Employee_Master_Raw!$1:$1048576,6,FALSE)</f>
        <v>Specialist</v>
      </c>
      <c r="G1211" s="1" t="str">
        <f>VLOOKUP(A1211,Employee_Master_Raw!$1:$1048576,7,FALSE)</f>
        <v>Pune</v>
      </c>
      <c r="H1211" s="6">
        <f>IF(VLOOKUP(A1211,Employee_Master_Raw!$1:$1048576,8,FALSE)=0,"",VLOOKUP(A1211,Employee_Master_Raw!$1:$1048576,8,FALSE))</f>
        <v>44320</v>
      </c>
      <c r="I1211" t="str">
        <f>VLOOKUP(A1211,Employee_Master_Raw!$1:$1048576,9,FALSE)</f>
        <v>Bachelor's</v>
      </c>
      <c r="J1211" s="3">
        <f>VLOOKUP(A1211,Employee_Master_Raw!$1:$1048576,10,FALSE)</f>
        <v>19</v>
      </c>
      <c r="K1211" t="str">
        <f>VLOOKUP(A1211,Employee_Master_Raw!$1:$1048576,11,FALSE)</f>
        <v>Rahul Nair</v>
      </c>
      <c r="L1211" s="10">
        <f>VLOOKUP(A1211,HR_Metrics_Raw!$1:$1048576,2,FALSE)</f>
        <v>139868</v>
      </c>
      <c r="M1211" s="3">
        <f>VLOOKUP(A1211,HR_Metrics_Raw!$1:$1048576,3,FALSE)</f>
        <v>4</v>
      </c>
      <c r="N1211" s="3">
        <f>VLOOKUP(A1211,HR_Metrics_Raw!$1:$1048576,4,FALSE)</f>
        <v>1</v>
      </c>
      <c r="O1211" s="12">
        <f>VLOOKUP(A1211,HR_Metrics_Raw!$1:$1048576,5,FALSE)</f>
        <v>0.97799999999999998</v>
      </c>
      <c r="P1211" s="3">
        <f>VLOOKUP(A1211,HR_Metrics_Raw!$1:$1048576,6,FALSE)</f>
        <v>16</v>
      </c>
      <c r="Q1211" t="str">
        <f>VLOOKUP(A1211,HR_Metrics_Raw!$1:$1048576,7,FALSE)</f>
        <v>Earned</v>
      </c>
      <c r="R1211" t="str">
        <f>VLOOKUP(A1211,HR_Metrics_Raw!$1:$1048576,8,FALSE)</f>
        <v>Yes</v>
      </c>
      <c r="S1211" s="3">
        <f>VLOOKUP(A1211,HR_Metrics_Raw!$1:$1048576,9,FALSE)</f>
        <v>58</v>
      </c>
      <c r="T1211" t="str">
        <f>VLOOKUP(A1211,HR_Metrics_Raw!$1:$1048576,10,FALSE)</f>
        <v>No</v>
      </c>
      <c r="U1211" t="str">
        <f>VLOOKUP(A1211,HR_Metrics_Raw!$1:$1048576,11,FALSE)</f>
        <v>No</v>
      </c>
    </row>
    <row r="1212" spans="1:21" x14ac:dyDescent="0.35">
      <c r="A1212" s="1" t="s">
        <v>2516</v>
      </c>
      <c r="B1212" s="1" t="str">
        <f>VLOOKUP(Final_HR_Data!A1212,Employee_Master_Raw!$1:$1048576,2,FALSE)</f>
        <v>Amit Das</v>
      </c>
      <c r="C1212" s="1" t="str">
        <f>VLOOKUP(A1212,Employee_Master_Raw!$1:$1048576,3,FALSE)</f>
        <v>Male</v>
      </c>
      <c r="D1212" s="2">
        <f>VLOOKUP(A1212,Employee_Master_Raw!$1:$1048576,4,FALSE)</f>
        <v>52</v>
      </c>
      <c r="E1212" s="1" t="str">
        <f>VLOOKUP(A1212,Employee_Master_Raw!$1:$1048576,5,FALSE)</f>
        <v>HR</v>
      </c>
      <c r="F1212" s="1" t="str">
        <f>VLOOKUP(A1212,Employee_Master_Raw!$1:$1048576,6,FALSE)</f>
        <v>Analyst</v>
      </c>
      <c r="G1212" s="1" t="str">
        <f>VLOOKUP(A1212,Employee_Master_Raw!$1:$1048576,7,FALSE)</f>
        <v>Chennai</v>
      </c>
      <c r="H1212" s="6">
        <f>IF(VLOOKUP(A1212,Employee_Master_Raw!$1:$1048576,8,FALSE)=0,"",VLOOKUP(A1212,Employee_Master_Raw!$1:$1048576,8,FALSE))</f>
        <v>45070</v>
      </c>
      <c r="I1212" t="str">
        <f>VLOOKUP(A1212,Employee_Master_Raw!$1:$1048576,9,FALSE)</f>
        <v>MCA</v>
      </c>
      <c r="J1212" s="3">
        <f>VLOOKUP(A1212,Employee_Master_Raw!$1:$1048576,10,FALSE)</f>
        <v>14</v>
      </c>
      <c r="K1212" t="str">
        <f>VLOOKUP(A1212,Employee_Master_Raw!$1:$1048576,11,FALSE)</f>
        <v>Anil Menon</v>
      </c>
      <c r="L1212" s="10">
        <f>VLOOKUP(A1212,HR_Metrics_Raw!$1:$1048576,2,FALSE)</f>
        <v>49568</v>
      </c>
      <c r="M1212" s="3">
        <f>VLOOKUP(A1212,HR_Metrics_Raw!$1:$1048576,3,FALSE)</f>
        <v>5</v>
      </c>
      <c r="N1212" s="3">
        <f>VLOOKUP(A1212,HR_Metrics_Raw!$1:$1048576,4,FALSE)</f>
        <v>8</v>
      </c>
      <c r="O1212" s="12">
        <f>VLOOKUP(A1212,HR_Metrics_Raw!$1:$1048576,5,FALSE)</f>
        <v>0.85599999999999998</v>
      </c>
      <c r="P1212" s="3">
        <f>VLOOKUP(A1212,HR_Metrics_Raw!$1:$1048576,6,FALSE)</f>
        <v>20</v>
      </c>
      <c r="Q1212" t="str">
        <f>VLOOKUP(A1212,HR_Metrics_Raw!$1:$1048576,7,FALSE)</f>
        <v>Sick</v>
      </c>
      <c r="R1212" t="str">
        <f>VLOOKUP(A1212,HR_Metrics_Raw!$1:$1048576,8,FALSE)</f>
        <v>Yes</v>
      </c>
      <c r="S1212" s="3">
        <f>VLOOKUP(A1212,HR_Metrics_Raw!$1:$1048576,9,FALSE)</f>
        <v>31</v>
      </c>
      <c r="T1212" t="str">
        <f>VLOOKUP(A1212,HR_Metrics_Raw!$1:$1048576,10,FALSE)</f>
        <v>No</v>
      </c>
      <c r="U1212" t="str">
        <f>VLOOKUP(A1212,HR_Metrics_Raw!$1:$1048576,11,FALSE)</f>
        <v>No</v>
      </c>
    </row>
    <row r="1213" spans="1:21" x14ac:dyDescent="0.35">
      <c r="A1213" s="1" t="s">
        <v>685</v>
      </c>
      <c r="B1213" s="1" t="str">
        <f>VLOOKUP(Final_HR_Data!A1213,Employee_Master_Raw!$1:$1048576,2,FALSE)</f>
        <v>Ananya Sharma</v>
      </c>
      <c r="C1213" s="1" t="str">
        <f>VLOOKUP(A1213,Employee_Master_Raw!$1:$1048576,3,FALSE)</f>
        <v>Female</v>
      </c>
      <c r="D1213" s="2">
        <f>VLOOKUP(A1213,Employee_Master_Raw!$1:$1048576,4,FALSE)</f>
        <v>55</v>
      </c>
      <c r="E1213" s="1" t="str">
        <f>VLOOKUP(A1213,Employee_Master_Raw!$1:$1048576,5,FALSE)</f>
        <v>Sales</v>
      </c>
      <c r="F1213" s="1" t="str">
        <f>VLOOKUP(A1213,Employee_Master_Raw!$1:$1048576,6,FALSE)</f>
        <v>Executive</v>
      </c>
      <c r="G1213" s="1" t="str">
        <f>VLOOKUP(A1213,Employee_Master_Raw!$1:$1048576,7,FALSE)</f>
        <v>Mumbai</v>
      </c>
      <c r="H1213" s="6">
        <f>IF(VLOOKUP(A1213,Employee_Master_Raw!$1:$1048576,8,FALSE)=0,"",VLOOKUP(A1213,Employee_Master_Raw!$1:$1048576,8,FALSE))</f>
        <v>44591</v>
      </c>
      <c r="I1213" t="str">
        <f>VLOOKUP(A1213,Employee_Master_Raw!$1:$1048576,9,FALSE)</f>
        <v>MCA</v>
      </c>
      <c r="J1213" s="3">
        <f>VLOOKUP(A1213,Employee_Master_Raw!$1:$1048576,10,FALSE)</f>
        <v>3</v>
      </c>
      <c r="K1213" t="str">
        <f>VLOOKUP(A1213,Employee_Master_Raw!$1:$1048576,11,FALSE)</f>
        <v>Priya Sharma</v>
      </c>
      <c r="L1213" s="10">
        <f>VLOOKUP(A1213,HR_Metrics_Raw!$1:$1048576,2,FALSE)</f>
        <v>152010</v>
      </c>
      <c r="M1213" s="3">
        <f>VLOOKUP(A1213,HR_Metrics_Raw!$1:$1048576,3,FALSE)</f>
        <v>2</v>
      </c>
      <c r="N1213" s="3">
        <f>VLOOKUP(A1213,HR_Metrics_Raw!$1:$1048576,4,FALSE)</f>
        <v>6</v>
      </c>
      <c r="O1213" s="12">
        <f>VLOOKUP(A1213,HR_Metrics_Raw!$1:$1048576,5,FALSE)</f>
        <v>0.96700000000000008</v>
      </c>
      <c r="P1213" s="3">
        <f>VLOOKUP(A1213,HR_Metrics_Raw!$1:$1048576,6,FALSE)</f>
        <v>21</v>
      </c>
      <c r="Q1213" t="str">
        <f>VLOOKUP(A1213,HR_Metrics_Raw!$1:$1048576,7,FALSE)</f>
        <v>Maternity/Paternity</v>
      </c>
      <c r="R1213" t="str">
        <f>VLOOKUP(A1213,HR_Metrics_Raw!$1:$1048576,8,FALSE)</f>
        <v>No</v>
      </c>
      <c r="S1213" s="3">
        <f>VLOOKUP(A1213,HR_Metrics_Raw!$1:$1048576,9,FALSE)</f>
        <v>58</v>
      </c>
      <c r="T1213" t="str">
        <f>VLOOKUP(A1213,HR_Metrics_Raw!$1:$1048576,10,FALSE)</f>
        <v>No</v>
      </c>
      <c r="U1213" t="str">
        <f>VLOOKUP(A1213,HR_Metrics_Raw!$1:$1048576,11,FALSE)</f>
        <v>No</v>
      </c>
    </row>
    <row r="1214" spans="1:21" x14ac:dyDescent="0.35">
      <c r="A1214" s="1" t="s">
        <v>81</v>
      </c>
      <c r="B1214" s="1" t="str">
        <f>VLOOKUP(Final_HR_Data!A1214,Employee_Master_Raw!$1:$1048576,2,FALSE)</f>
        <v>Priya Menon</v>
      </c>
      <c r="C1214" s="1" t="str">
        <f>VLOOKUP(A1214,Employee_Master_Raw!$1:$1048576,3,FALSE)</f>
        <v>Male</v>
      </c>
      <c r="D1214" s="2">
        <f>VLOOKUP(A1214,Employee_Master_Raw!$1:$1048576,4,FALSE)</f>
        <v>38</v>
      </c>
      <c r="E1214" s="1" t="str">
        <f>VLOOKUP(A1214,Employee_Master_Raw!$1:$1048576,5,FALSE)</f>
        <v>Unknown</v>
      </c>
      <c r="F1214" s="1" t="str">
        <f>VLOOKUP(A1214,Employee_Master_Raw!$1:$1048576,6,FALSE)</f>
        <v>Analyst</v>
      </c>
      <c r="G1214" s="1" t="str">
        <f>VLOOKUP(A1214,Employee_Master_Raw!$1:$1048576,7,FALSE)</f>
        <v>Kochi</v>
      </c>
      <c r="H1214" s="6">
        <f>IF(VLOOKUP(A1214,Employee_Master_Raw!$1:$1048576,8,FALSE)=0,"",VLOOKUP(A1214,Employee_Master_Raw!$1:$1048576,8,FALSE))</f>
        <v>44028</v>
      </c>
      <c r="I1214" t="str">
        <f>VLOOKUP(A1214,Employee_Master_Raw!$1:$1048576,9,FALSE)</f>
        <v>Master's</v>
      </c>
      <c r="J1214" s="3">
        <f>VLOOKUP(A1214,Employee_Master_Raw!$1:$1048576,10,FALSE)</f>
        <v>11</v>
      </c>
      <c r="K1214" t="str">
        <f>VLOOKUP(A1214,Employee_Master_Raw!$1:$1048576,11,FALSE)</f>
        <v>Anil Menon</v>
      </c>
      <c r="L1214" s="10">
        <f>VLOOKUP(A1214,HR_Metrics_Raw!$1:$1048576,2,FALSE)</f>
        <v>102979.37</v>
      </c>
      <c r="M1214" s="3">
        <f>VLOOKUP(A1214,HR_Metrics_Raw!$1:$1048576,3,FALSE)</f>
        <v>3</v>
      </c>
      <c r="N1214" s="3">
        <f>VLOOKUP(A1214,HR_Metrics_Raw!$1:$1048576,4,FALSE)</f>
        <v>10</v>
      </c>
      <c r="O1214" s="12">
        <f>VLOOKUP(A1214,HR_Metrics_Raw!$1:$1048576,5,FALSE)</f>
        <v>0.95299999999999996</v>
      </c>
      <c r="P1214" s="3">
        <f>VLOOKUP(A1214,HR_Metrics_Raw!$1:$1048576,6,FALSE)</f>
        <v>24</v>
      </c>
      <c r="Q1214" t="str">
        <f>VLOOKUP(A1214,HR_Metrics_Raw!$1:$1048576,7,FALSE)</f>
        <v>Sick</v>
      </c>
      <c r="R1214" t="str">
        <f>VLOOKUP(A1214,HR_Metrics_Raw!$1:$1048576,8,FALSE)</f>
        <v>Yes</v>
      </c>
      <c r="S1214" s="3">
        <f>VLOOKUP(A1214,HR_Metrics_Raw!$1:$1048576,9,FALSE)</f>
        <v>14</v>
      </c>
      <c r="T1214" t="str">
        <f>VLOOKUP(A1214,HR_Metrics_Raw!$1:$1048576,10,FALSE)</f>
        <v>No</v>
      </c>
      <c r="U1214" t="str">
        <f>VLOOKUP(A1214,HR_Metrics_Raw!$1:$1048576,11,FALSE)</f>
        <v>No</v>
      </c>
    </row>
    <row r="1215" spans="1:21" x14ac:dyDescent="0.35">
      <c r="A1215" s="1" t="s">
        <v>1523</v>
      </c>
      <c r="B1215" s="1" t="str">
        <f>VLOOKUP(Final_HR_Data!A1215,Employee_Master_Raw!$1:$1048576,2,FALSE)</f>
        <v>Kiran Patel</v>
      </c>
      <c r="C1215" s="1" t="str">
        <f>VLOOKUP(A1215,Employee_Master_Raw!$1:$1048576,3,FALSE)</f>
        <v>Male</v>
      </c>
      <c r="D1215" s="2">
        <f>VLOOKUP(A1215,Employee_Master_Raw!$1:$1048576,4,FALSE)</f>
        <v>52</v>
      </c>
      <c r="E1215" s="1" t="str">
        <f>VLOOKUP(A1215,Employee_Master_Raw!$1:$1048576,5,FALSE)</f>
        <v>Sales</v>
      </c>
      <c r="F1215" s="1" t="str">
        <f>VLOOKUP(A1215,Employee_Master_Raw!$1:$1048576,6,FALSE)</f>
        <v>Analyst</v>
      </c>
      <c r="G1215" s="1" t="str">
        <f>VLOOKUP(A1215,Employee_Master_Raw!$1:$1048576,7,FALSE)</f>
        <v>Bangalore</v>
      </c>
      <c r="H1215" s="6">
        <f>IF(VLOOKUP(A1215,Employee_Master_Raw!$1:$1048576,8,FALSE)=0,"",VLOOKUP(A1215,Employee_Master_Raw!$1:$1048576,8,FALSE))</f>
        <v>42539</v>
      </c>
      <c r="I1215" t="str">
        <f>VLOOKUP(A1215,Employee_Master_Raw!$1:$1048576,9,FALSE)</f>
        <v>MCA</v>
      </c>
      <c r="J1215" s="3">
        <f>VLOOKUP(A1215,Employee_Master_Raw!$1:$1048576,10,FALSE)</f>
        <v>17</v>
      </c>
      <c r="K1215" t="str">
        <f>VLOOKUP(A1215,Employee_Master_Raw!$1:$1048576,11,FALSE)</f>
        <v>Sneha Thomas</v>
      </c>
      <c r="L1215" s="10">
        <f>VLOOKUP(A1215,HR_Metrics_Raw!$1:$1048576,2,FALSE)</f>
        <v>171286</v>
      </c>
      <c r="M1215" s="3">
        <f>VLOOKUP(A1215,HR_Metrics_Raw!$1:$1048576,3,FALSE)</f>
        <v>5</v>
      </c>
      <c r="N1215" s="3">
        <f>VLOOKUP(A1215,HR_Metrics_Raw!$1:$1048576,4,FALSE)</f>
        <v>7</v>
      </c>
      <c r="O1215" s="12">
        <f>VLOOKUP(A1215,HR_Metrics_Raw!$1:$1048576,5,FALSE)</f>
        <v>0.95400000000000007</v>
      </c>
      <c r="P1215" s="3">
        <f>VLOOKUP(A1215,HR_Metrics_Raw!$1:$1048576,6,FALSE)</f>
        <v>9</v>
      </c>
      <c r="Q1215" t="str">
        <f>VLOOKUP(A1215,HR_Metrics_Raw!$1:$1048576,7,FALSE)</f>
        <v>Maternity/Paternity</v>
      </c>
      <c r="R1215" t="str">
        <f>VLOOKUP(A1215,HR_Metrics_Raw!$1:$1048576,8,FALSE)</f>
        <v>No</v>
      </c>
      <c r="S1215" s="3">
        <f>VLOOKUP(A1215,HR_Metrics_Raw!$1:$1048576,9,FALSE)</f>
        <v>46</v>
      </c>
      <c r="T1215" t="str">
        <f>VLOOKUP(A1215,HR_Metrics_Raw!$1:$1048576,10,FALSE)</f>
        <v>No</v>
      </c>
      <c r="U1215" t="str">
        <f>VLOOKUP(A1215,HR_Metrics_Raw!$1:$1048576,11,FALSE)</f>
        <v>No</v>
      </c>
    </row>
    <row r="1216" spans="1:21" x14ac:dyDescent="0.35">
      <c r="A1216" s="1" t="s">
        <v>372</v>
      </c>
      <c r="B1216" s="1" t="str">
        <f>VLOOKUP(Final_HR_Data!A1216,Employee_Master_Raw!$1:$1048576,2,FALSE)</f>
        <v>Arjun Nair</v>
      </c>
      <c r="C1216" s="1" t="str">
        <f>VLOOKUP(A1216,Employee_Master_Raw!$1:$1048576,3,FALSE)</f>
        <v>Male</v>
      </c>
      <c r="D1216" s="2">
        <f>VLOOKUP(A1216,Employee_Master_Raw!$1:$1048576,4,FALSE)</f>
        <v>26</v>
      </c>
      <c r="E1216" s="1" t="str">
        <f>VLOOKUP(A1216,Employee_Master_Raw!$1:$1048576,5,FALSE)</f>
        <v>Marketing</v>
      </c>
      <c r="F1216" s="1" t="str">
        <f>VLOOKUP(A1216,Employee_Master_Raw!$1:$1048576,6,FALSE)</f>
        <v>Specialist</v>
      </c>
      <c r="G1216" s="1" t="str">
        <f>VLOOKUP(A1216,Employee_Master_Raw!$1:$1048576,7,FALSE)</f>
        <v>Delhi</v>
      </c>
      <c r="H1216" s="6">
        <f>IF(VLOOKUP(A1216,Employee_Master_Raw!$1:$1048576,8,FALSE)=0,"",VLOOKUP(A1216,Employee_Master_Raw!$1:$1048576,8,FALSE))</f>
        <v>44901</v>
      </c>
      <c r="I1216" t="str">
        <f>VLOOKUP(A1216,Employee_Master_Raw!$1:$1048576,9,FALSE)</f>
        <v>Bachelor's</v>
      </c>
      <c r="J1216" s="3">
        <f>VLOOKUP(A1216,Employee_Master_Raw!$1:$1048576,10,FALSE)</f>
        <v>16</v>
      </c>
      <c r="K1216" t="str">
        <f>VLOOKUP(A1216,Employee_Master_Raw!$1:$1048576,11,FALSE)</f>
        <v>Anil Menon</v>
      </c>
      <c r="L1216" s="10">
        <f>VLOOKUP(A1216,HR_Metrics_Raw!$1:$1048576,2,FALSE)</f>
        <v>33108</v>
      </c>
      <c r="M1216" s="3">
        <f>VLOOKUP(A1216,HR_Metrics_Raw!$1:$1048576,3,FALSE)</f>
        <v>5</v>
      </c>
      <c r="N1216" s="3">
        <f>VLOOKUP(A1216,HR_Metrics_Raw!$1:$1048576,4,FALSE)</f>
        <v>10</v>
      </c>
      <c r="O1216" s="12">
        <f>VLOOKUP(A1216,HR_Metrics_Raw!$1:$1048576,5,FALSE)</f>
        <v>0.86699999999999999</v>
      </c>
      <c r="P1216" s="3">
        <f>VLOOKUP(A1216,HR_Metrics_Raw!$1:$1048576,6,FALSE)</f>
        <v>8</v>
      </c>
      <c r="Q1216" t="str">
        <f>VLOOKUP(A1216,HR_Metrics_Raw!$1:$1048576,7,FALSE)</f>
        <v>Maternity/Paternity</v>
      </c>
      <c r="R1216" t="str">
        <f>VLOOKUP(A1216,HR_Metrics_Raw!$1:$1048576,8,FALSE)</f>
        <v>Yes</v>
      </c>
      <c r="S1216" s="3">
        <f>VLOOKUP(A1216,HR_Metrics_Raw!$1:$1048576,9,FALSE)</f>
        <v>63</v>
      </c>
      <c r="T1216" t="str">
        <f>VLOOKUP(A1216,HR_Metrics_Raw!$1:$1048576,10,FALSE)</f>
        <v>No</v>
      </c>
      <c r="U1216" t="str">
        <f>VLOOKUP(A1216,HR_Metrics_Raw!$1:$1048576,11,FALSE)</f>
        <v>No</v>
      </c>
    </row>
    <row r="1217" spans="1:21" x14ac:dyDescent="0.35">
      <c r="A1217" s="1" t="s">
        <v>683</v>
      </c>
      <c r="B1217" s="1" t="str">
        <f>VLOOKUP(Final_HR_Data!A1217,Employee_Master_Raw!$1:$1048576,2,FALSE)</f>
        <v>Sneha Iyer</v>
      </c>
      <c r="C1217" s="1" t="str">
        <f>VLOOKUP(A1217,Employee_Master_Raw!$1:$1048576,3,FALSE)</f>
        <v>Female</v>
      </c>
      <c r="D1217" s="2">
        <f>VLOOKUP(A1217,Employee_Master_Raw!$1:$1048576,4,FALSE)</f>
        <v>24</v>
      </c>
      <c r="E1217" s="1" t="str">
        <f>VLOOKUP(A1217,Employee_Master_Raw!$1:$1048576,5,FALSE)</f>
        <v>Sales</v>
      </c>
      <c r="F1217" s="1" t="str">
        <f>VLOOKUP(A1217,Employee_Master_Raw!$1:$1048576,6,FALSE)</f>
        <v>Analyst</v>
      </c>
      <c r="G1217" s="1" t="str">
        <f>VLOOKUP(A1217,Employee_Master_Raw!$1:$1048576,7,FALSE)</f>
        <v>Bangalore</v>
      </c>
      <c r="H1217" s="6">
        <f>IF(VLOOKUP(A1217,Employee_Master_Raw!$1:$1048576,8,FALSE)=0,"",VLOOKUP(A1217,Employee_Master_Raw!$1:$1048576,8,FALSE))</f>
        <v>43080</v>
      </c>
      <c r="I1217" t="str">
        <f>VLOOKUP(A1217,Employee_Master_Raw!$1:$1048576,9,FALSE)</f>
        <v>MBA</v>
      </c>
      <c r="J1217" s="3">
        <f>VLOOKUP(A1217,Employee_Master_Raw!$1:$1048576,10,FALSE)</f>
        <v>0</v>
      </c>
      <c r="K1217" t="str">
        <f>VLOOKUP(A1217,Employee_Master_Raw!$1:$1048576,11,FALSE)</f>
        <v>Priya Sharma</v>
      </c>
      <c r="L1217" s="10">
        <f>VLOOKUP(A1217,HR_Metrics_Raw!$1:$1048576,2,FALSE)</f>
        <v>47646</v>
      </c>
      <c r="M1217" s="3">
        <f>VLOOKUP(A1217,HR_Metrics_Raw!$1:$1048576,3,FALSE)</f>
        <v>1</v>
      </c>
      <c r="N1217" s="3">
        <f>VLOOKUP(A1217,HR_Metrics_Raw!$1:$1048576,4,FALSE)</f>
        <v>5</v>
      </c>
      <c r="O1217" s="12">
        <f>VLOOKUP(A1217,HR_Metrics_Raw!$1:$1048576,5,FALSE)</f>
        <v>0.99199999999999999</v>
      </c>
      <c r="P1217" s="3">
        <f>VLOOKUP(A1217,HR_Metrics_Raw!$1:$1048576,6,FALSE)</f>
        <v>4</v>
      </c>
      <c r="Q1217" t="str">
        <f>VLOOKUP(A1217,HR_Metrics_Raw!$1:$1048576,7,FALSE)</f>
        <v>Unpaid</v>
      </c>
      <c r="R1217" t="str">
        <f>VLOOKUP(A1217,HR_Metrics_Raw!$1:$1048576,8,FALSE)</f>
        <v>No</v>
      </c>
      <c r="S1217" s="3">
        <f>VLOOKUP(A1217,HR_Metrics_Raw!$1:$1048576,9,FALSE)</f>
        <v>72</v>
      </c>
      <c r="T1217" t="str">
        <f>VLOOKUP(A1217,HR_Metrics_Raw!$1:$1048576,10,FALSE)</f>
        <v>No</v>
      </c>
      <c r="U1217" t="str">
        <f>VLOOKUP(A1217,HR_Metrics_Raw!$1:$1048576,11,FALSE)</f>
        <v>No</v>
      </c>
    </row>
    <row r="1218" spans="1:21" x14ac:dyDescent="0.35">
      <c r="A1218" s="1" t="s">
        <v>65</v>
      </c>
      <c r="B1218" s="1" t="str">
        <f>VLOOKUP(Final_HR_Data!A1218,Employee_Master_Raw!$1:$1048576,2,FALSE)</f>
        <v>Rahul Kumar</v>
      </c>
      <c r="C1218" s="1" t="str">
        <f>VLOOKUP(A1218,Employee_Master_Raw!$1:$1048576,3,FALSE)</f>
        <v>Female</v>
      </c>
      <c r="D1218" s="2">
        <f>VLOOKUP(A1218,Employee_Master_Raw!$1:$1048576,4,FALSE)</f>
        <v>32</v>
      </c>
      <c r="E1218" s="1" t="str">
        <f>VLOOKUP(A1218,Employee_Master_Raw!$1:$1048576,5,FALSE)</f>
        <v>Sales</v>
      </c>
      <c r="F1218" s="1" t="str">
        <f>VLOOKUP(A1218,Employee_Master_Raw!$1:$1048576,6,FALSE)</f>
        <v>Analyst</v>
      </c>
      <c r="G1218" s="1" t="str">
        <f>VLOOKUP(A1218,Employee_Master_Raw!$1:$1048576,7,FALSE)</f>
        <v>Kochi</v>
      </c>
      <c r="H1218" s="6">
        <f>IF(VLOOKUP(A1218,Employee_Master_Raw!$1:$1048576,8,FALSE)=0,"",VLOOKUP(A1218,Employee_Master_Raw!$1:$1048576,8,FALSE))</f>
        <v>44303</v>
      </c>
      <c r="I1218" t="str">
        <f>VLOOKUP(A1218,Employee_Master_Raw!$1:$1048576,9,FALSE)</f>
        <v>MCA</v>
      </c>
      <c r="J1218" s="3">
        <f>VLOOKUP(A1218,Employee_Master_Raw!$1:$1048576,10,FALSE)</f>
        <v>15</v>
      </c>
      <c r="K1218" t="str">
        <f>VLOOKUP(A1218,Employee_Master_Raw!$1:$1048576,11,FALSE)</f>
        <v>Anil Menon</v>
      </c>
      <c r="L1218" s="10">
        <f>VLOOKUP(A1218,HR_Metrics_Raw!$1:$1048576,2,FALSE)</f>
        <v>68130</v>
      </c>
      <c r="M1218" s="3">
        <f>VLOOKUP(A1218,HR_Metrics_Raw!$1:$1048576,3,FALSE)</f>
        <v>2</v>
      </c>
      <c r="N1218" s="3">
        <f>VLOOKUP(A1218,HR_Metrics_Raw!$1:$1048576,4,FALSE)</f>
        <v>10</v>
      </c>
      <c r="O1218" s="12">
        <f>VLOOKUP(A1218,HR_Metrics_Raw!$1:$1048576,5,FALSE)</f>
        <v>0.83499999999999996</v>
      </c>
      <c r="P1218" s="3">
        <f>VLOOKUP(A1218,HR_Metrics_Raw!$1:$1048576,6,FALSE)</f>
        <v>9</v>
      </c>
      <c r="Q1218" t="str">
        <f>VLOOKUP(A1218,HR_Metrics_Raw!$1:$1048576,7,FALSE)</f>
        <v>Maternity/Paternity</v>
      </c>
      <c r="R1218" t="str">
        <f>VLOOKUP(A1218,HR_Metrics_Raw!$1:$1048576,8,FALSE)</f>
        <v>No</v>
      </c>
      <c r="S1218" s="3">
        <f>VLOOKUP(A1218,HR_Metrics_Raw!$1:$1048576,9,FALSE)</f>
        <v>6</v>
      </c>
      <c r="T1218" t="str">
        <f>VLOOKUP(A1218,HR_Metrics_Raw!$1:$1048576,10,FALSE)</f>
        <v>No</v>
      </c>
      <c r="U1218" t="str">
        <f>VLOOKUP(A1218,HR_Metrics_Raw!$1:$1048576,11,FALSE)</f>
        <v>No</v>
      </c>
    </row>
    <row r="1219" spans="1:21" x14ac:dyDescent="0.35">
      <c r="A1219" s="1" t="s">
        <v>2393</v>
      </c>
      <c r="B1219" s="1" t="str">
        <f>VLOOKUP(Final_HR_Data!A1219,Employee_Master_Raw!$1:$1048576,2,FALSE)</f>
        <v>Rahul Kumar</v>
      </c>
      <c r="C1219" s="1" t="str">
        <f>VLOOKUP(A1219,Employee_Master_Raw!$1:$1048576,3,FALSE)</f>
        <v>Male</v>
      </c>
      <c r="D1219" s="2">
        <f>VLOOKUP(A1219,Employee_Master_Raw!$1:$1048576,4,FALSE)</f>
        <v>36</v>
      </c>
      <c r="E1219" s="1" t="str">
        <f>VLOOKUP(A1219,Employee_Master_Raw!$1:$1048576,5,FALSE)</f>
        <v>IT</v>
      </c>
      <c r="F1219" s="1" t="str">
        <f>VLOOKUP(A1219,Employee_Master_Raw!$1:$1048576,6,FALSE)</f>
        <v>Developer</v>
      </c>
      <c r="G1219" s="1" t="str">
        <f>VLOOKUP(A1219,Employee_Master_Raw!$1:$1048576,7,FALSE)</f>
        <v>Bangalore</v>
      </c>
      <c r="H1219" s="6">
        <f>IF(VLOOKUP(A1219,Employee_Master_Raw!$1:$1048576,8,FALSE)=0,"",VLOOKUP(A1219,Employee_Master_Raw!$1:$1048576,8,FALSE))</f>
        <v>44279</v>
      </c>
      <c r="I1219" t="str">
        <f>VLOOKUP(A1219,Employee_Master_Raw!$1:$1048576,9,FALSE)</f>
        <v>MCA</v>
      </c>
      <c r="J1219" s="3">
        <f>VLOOKUP(A1219,Employee_Master_Raw!$1:$1048576,10,FALSE)</f>
        <v>2</v>
      </c>
      <c r="K1219" t="str">
        <f>VLOOKUP(A1219,Employee_Master_Raw!$1:$1048576,11,FALSE)</f>
        <v>Sneha Thomas</v>
      </c>
      <c r="L1219" s="10">
        <f>VLOOKUP(A1219,HR_Metrics_Raw!$1:$1048576,2,FALSE)</f>
        <v>105412</v>
      </c>
      <c r="M1219" s="3">
        <f>VLOOKUP(A1219,HR_Metrics_Raw!$1:$1048576,3,FALSE)</f>
        <v>3</v>
      </c>
      <c r="N1219" s="3">
        <f>VLOOKUP(A1219,HR_Metrics_Raw!$1:$1048576,4,FALSE)</f>
        <v>6</v>
      </c>
      <c r="O1219" s="12">
        <f>VLOOKUP(A1219,HR_Metrics_Raw!$1:$1048576,5,FALSE)</f>
        <v>0.93700000000000006</v>
      </c>
      <c r="P1219" s="3">
        <f>VLOOKUP(A1219,HR_Metrics_Raw!$1:$1048576,6,FALSE)</f>
        <v>17</v>
      </c>
      <c r="Q1219" t="str">
        <f>VLOOKUP(A1219,HR_Metrics_Raw!$1:$1048576,7,FALSE)</f>
        <v>Casual</v>
      </c>
      <c r="R1219" t="str">
        <f>VLOOKUP(A1219,HR_Metrics_Raw!$1:$1048576,8,FALSE)</f>
        <v>No</v>
      </c>
      <c r="S1219" s="3">
        <f>VLOOKUP(A1219,HR_Metrics_Raw!$1:$1048576,9,FALSE)</f>
        <v>12</v>
      </c>
      <c r="T1219" t="str">
        <f>VLOOKUP(A1219,HR_Metrics_Raw!$1:$1048576,10,FALSE)</f>
        <v>No</v>
      </c>
      <c r="U1219" t="str">
        <f>VLOOKUP(A1219,HR_Metrics_Raw!$1:$1048576,11,FALSE)</f>
        <v>No</v>
      </c>
    </row>
    <row r="1220" spans="1:21" x14ac:dyDescent="0.35">
      <c r="A1220" s="1" t="s">
        <v>999</v>
      </c>
      <c r="B1220" s="1" t="str">
        <f>VLOOKUP(Final_HR_Data!A1220,Employee_Master_Raw!$1:$1048576,2,FALSE)</f>
        <v>Arjun Nair</v>
      </c>
      <c r="C1220" s="1" t="str">
        <f>VLOOKUP(A1220,Employee_Master_Raw!$1:$1048576,3,FALSE)</f>
        <v>Female</v>
      </c>
      <c r="D1220" s="2">
        <f>VLOOKUP(A1220,Employee_Master_Raw!$1:$1048576,4,FALSE)</f>
        <v>38</v>
      </c>
      <c r="E1220" s="1" t="str">
        <f>VLOOKUP(A1220,Employee_Master_Raw!$1:$1048576,5,FALSE)</f>
        <v>Customer Support</v>
      </c>
      <c r="F1220" s="1" t="str">
        <f>VLOOKUP(A1220,Employee_Master_Raw!$1:$1048576,6,FALSE)</f>
        <v>Executive</v>
      </c>
      <c r="G1220" s="1" t="str">
        <f>VLOOKUP(A1220,Employee_Master_Raw!$1:$1048576,7,FALSE)</f>
        <v>Kochi</v>
      </c>
      <c r="H1220" s="6">
        <f>IF(VLOOKUP(A1220,Employee_Master_Raw!$1:$1048576,8,FALSE)=0,"",VLOOKUP(A1220,Employee_Master_Raw!$1:$1048576,8,FALSE))</f>
        <v>43490</v>
      </c>
      <c r="I1220" t="str">
        <f>VLOOKUP(A1220,Employee_Master_Raw!$1:$1048576,9,FALSE)</f>
        <v>Master's</v>
      </c>
      <c r="J1220" s="3">
        <f>VLOOKUP(A1220,Employee_Master_Raw!$1:$1048576,10,FALSE)</f>
        <v>19</v>
      </c>
      <c r="K1220" t="str">
        <f>VLOOKUP(A1220,Employee_Master_Raw!$1:$1048576,11,FALSE)</f>
        <v>Priya Sharma</v>
      </c>
      <c r="L1220" s="10">
        <f>VLOOKUP(A1220,HR_Metrics_Raw!$1:$1048576,2,FALSE)</f>
        <v>52202</v>
      </c>
      <c r="M1220" s="3">
        <f>VLOOKUP(A1220,HR_Metrics_Raw!$1:$1048576,3,FALSE)</f>
        <v>5</v>
      </c>
      <c r="N1220" s="3">
        <f>VLOOKUP(A1220,HR_Metrics_Raw!$1:$1048576,4,FALSE)</f>
        <v>8</v>
      </c>
      <c r="O1220" s="12">
        <f>VLOOKUP(A1220,HR_Metrics_Raw!$1:$1048576,5,FALSE)</f>
        <v>0.98699999999999999</v>
      </c>
      <c r="P1220" s="3">
        <f>VLOOKUP(A1220,HR_Metrics_Raw!$1:$1048576,6,FALSE)</f>
        <v>16</v>
      </c>
      <c r="Q1220" t="str">
        <f>VLOOKUP(A1220,HR_Metrics_Raw!$1:$1048576,7,FALSE)</f>
        <v>Sick</v>
      </c>
      <c r="R1220" t="str">
        <f>VLOOKUP(A1220,HR_Metrics_Raw!$1:$1048576,8,FALSE)</f>
        <v>Yes</v>
      </c>
      <c r="S1220" s="3">
        <f>VLOOKUP(A1220,HR_Metrics_Raw!$1:$1048576,9,FALSE)</f>
        <v>80</v>
      </c>
      <c r="T1220" t="str">
        <f>VLOOKUP(A1220,HR_Metrics_Raw!$1:$1048576,10,FALSE)</f>
        <v>No</v>
      </c>
      <c r="U1220" t="str">
        <f>VLOOKUP(A1220,HR_Metrics_Raw!$1:$1048576,11,FALSE)</f>
        <v>No</v>
      </c>
    </row>
    <row r="1221" spans="1:21" x14ac:dyDescent="0.35">
      <c r="A1221" s="1" t="s">
        <v>2500</v>
      </c>
      <c r="B1221" s="1" t="str">
        <f>VLOOKUP(Final_HR_Data!A1221,Employee_Master_Raw!$1:$1048576,2,FALSE)</f>
        <v>Rahul Kumar</v>
      </c>
      <c r="C1221" s="1" t="str">
        <f>VLOOKUP(A1221,Employee_Master_Raw!$1:$1048576,3,FALSE)</f>
        <v>Male</v>
      </c>
      <c r="D1221" s="2">
        <f>VLOOKUP(A1221,Employee_Master_Raw!$1:$1048576,4,FALSE)</f>
        <v>38</v>
      </c>
      <c r="E1221" s="1" t="str">
        <f>VLOOKUP(A1221,Employee_Master_Raw!$1:$1048576,5,FALSE)</f>
        <v>Customer Support</v>
      </c>
      <c r="F1221" s="1" t="str">
        <f>VLOOKUP(A1221,Employee_Master_Raw!$1:$1048576,6,FALSE)</f>
        <v>Analyst</v>
      </c>
      <c r="G1221" s="1" t="str">
        <f>VLOOKUP(A1221,Employee_Master_Raw!$1:$1048576,7,FALSE)</f>
        <v>Mumbai</v>
      </c>
      <c r="H1221" s="6">
        <f>IF(VLOOKUP(A1221,Employee_Master_Raw!$1:$1048576,8,FALSE)=0,"",VLOOKUP(A1221,Employee_Master_Raw!$1:$1048576,8,FALSE))</f>
        <v>42599</v>
      </c>
      <c r="I1221" t="str">
        <f>VLOOKUP(A1221,Employee_Master_Raw!$1:$1048576,9,FALSE)</f>
        <v>Bachelor's</v>
      </c>
      <c r="J1221" s="3">
        <f>VLOOKUP(A1221,Employee_Master_Raw!$1:$1048576,10,FALSE)</f>
        <v>11</v>
      </c>
      <c r="K1221" t="str">
        <f>VLOOKUP(A1221,Employee_Master_Raw!$1:$1048576,11,FALSE)</f>
        <v>Priya Sharma</v>
      </c>
      <c r="L1221" s="10">
        <f>VLOOKUP(A1221,HR_Metrics_Raw!$1:$1048576,2,FALSE)</f>
        <v>57667</v>
      </c>
      <c r="M1221" s="3">
        <f>VLOOKUP(A1221,HR_Metrics_Raw!$1:$1048576,3,FALSE)</f>
        <v>4</v>
      </c>
      <c r="N1221" s="3">
        <f>VLOOKUP(A1221,HR_Metrics_Raw!$1:$1048576,4,FALSE)</f>
        <v>1</v>
      </c>
      <c r="O1221" s="12">
        <f>VLOOKUP(A1221,HR_Metrics_Raw!$1:$1048576,5,FALSE)</f>
        <v>0.87</v>
      </c>
      <c r="P1221" s="3">
        <f>VLOOKUP(A1221,HR_Metrics_Raw!$1:$1048576,6,FALSE)</f>
        <v>14</v>
      </c>
      <c r="Q1221" t="str">
        <f>VLOOKUP(A1221,HR_Metrics_Raw!$1:$1048576,7,FALSE)</f>
        <v>Maternity/Paternity</v>
      </c>
      <c r="R1221" t="str">
        <f>VLOOKUP(A1221,HR_Metrics_Raw!$1:$1048576,8,FALSE)</f>
        <v>No</v>
      </c>
      <c r="S1221" s="3">
        <f>VLOOKUP(A1221,HR_Metrics_Raw!$1:$1048576,9,FALSE)</f>
        <v>73</v>
      </c>
      <c r="T1221" t="str">
        <f>VLOOKUP(A1221,HR_Metrics_Raw!$1:$1048576,10,FALSE)</f>
        <v>No</v>
      </c>
      <c r="U1221" t="str">
        <f>VLOOKUP(A1221,HR_Metrics_Raw!$1:$1048576,11,FALSE)</f>
        <v>No</v>
      </c>
    </row>
    <row r="1222" spans="1:21" x14ac:dyDescent="0.35">
      <c r="A1222" s="1" t="s">
        <v>1083</v>
      </c>
      <c r="B1222" s="1" t="str">
        <f>VLOOKUP(Final_HR_Data!A1222,Employee_Master_Raw!$1:$1048576,2,FALSE)</f>
        <v>Rahul Kumar</v>
      </c>
      <c r="C1222" s="1" t="str">
        <f>VLOOKUP(A1222,Employee_Master_Raw!$1:$1048576,3,FALSE)</f>
        <v>Male</v>
      </c>
      <c r="D1222" s="2">
        <f>VLOOKUP(A1222,Employee_Master_Raw!$1:$1048576,4,FALSE)</f>
        <v>58</v>
      </c>
      <c r="E1222" s="1" t="str">
        <f>VLOOKUP(A1222,Employee_Master_Raw!$1:$1048576,5,FALSE)</f>
        <v>Finance</v>
      </c>
      <c r="F1222" s="1" t="str">
        <f>VLOOKUP(A1222,Employee_Master_Raw!$1:$1048576,6,FALSE)</f>
        <v>Analyst</v>
      </c>
      <c r="G1222" s="1" t="str">
        <f>VLOOKUP(A1222,Employee_Master_Raw!$1:$1048576,7,FALSE)</f>
        <v>Pune</v>
      </c>
      <c r="H1222" s="6">
        <f>IF(VLOOKUP(A1222,Employee_Master_Raw!$1:$1048576,8,FALSE)=0,"",VLOOKUP(A1222,Employee_Master_Raw!$1:$1048576,8,FALSE))</f>
        <v>44127</v>
      </c>
      <c r="I1222" t="str">
        <f>VLOOKUP(A1222,Employee_Master_Raw!$1:$1048576,9,FALSE)</f>
        <v>Bachelor's</v>
      </c>
      <c r="J1222" s="3">
        <f>VLOOKUP(A1222,Employee_Master_Raw!$1:$1048576,10,FALSE)</f>
        <v>2</v>
      </c>
      <c r="K1222" t="str">
        <f>VLOOKUP(A1222,Employee_Master_Raw!$1:$1048576,11,FALSE)</f>
        <v>Sneha Thomas</v>
      </c>
      <c r="L1222" s="10">
        <f>VLOOKUP(A1222,HR_Metrics_Raw!$1:$1048576,2,FALSE)</f>
        <v>89480</v>
      </c>
      <c r="M1222" s="3">
        <f>VLOOKUP(A1222,HR_Metrics_Raw!$1:$1048576,3,FALSE)</f>
        <v>5</v>
      </c>
      <c r="N1222" s="3">
        <f>VLOOKUP(A1222,HR_Metrics_Raw!$1:$1048576,4,FALSE)</f>
        <v>6</v>
      </c>
      <c r="O1222" s="12">
        <f>VLOOKUP(A1222,HR_Metrics_Raw!$1:$1048576,5,FALSE)</f>
        <v>0.8909999999999999</v>
      </c>
      <c r="P1222" s="3">
        <f>VLOOKUP(A1222,HR_Metrics_Raw!$1:$1048576,6,FALSE)</f>
        <v>14</v>
      </c>
      <c r="Q1222" t="str">
        <f>VLOOKUP(A1222,HR_Metrics_Raw!$1:$1048576,7,FALSE)</f>
        <v>Earned</v>
      </c>
      <c r="R1222" t="str">
        <f>VLOOKUP(A1222,HR_Metrics_Raw!$1:$1048576,8,FALSE)</f>
        <v>No</v>
      </c>
      <c r="S1222" s="3">
        <f>VLOOKUP(A1222,HR_Metrics_Raw!$1:$1048576,9,FALSE)</f>
        <v>35</v>
      </c>
      <c r="T1222" t="str">
        <f>VLOOKUP(A1222,HR_Metrics_Raw!$1:$1048576,10,FALSE)</f>
        <v>No</v>
      </c>
      <c r="U1222" t="str">
        <f>VLOOKUP(A1222,HR_Metrics_Raw!$1:$1048576,11,FALSE)</f>
        <v>No</v>
      </c>
    </row>
    <row r="1223" spans="1:21" x14ac:dyDescent="0.35">
      <c r="A1223" s="1" t="s">
        <v>2845</v>
      </c>
      <c r="B1223" s="1" t="str">
        <f>VLOOKUP(Final_HR_Data!A1223,Employee_Master_Raw!$1:$1048576,2,FALSE)</f>
        <v>Ananya Sharma</v>
      </c>
      <c r="C1223" s="1" t="str">
        <f>VLOOKUP(A1223,Employee_Master_Raw!$1:$1048576,3,FALSE)</f>
        <v>Female</v>
      </c>
      <c r="D1223" s="2">
        <f>VLOOKUP(A1223,Employee_Master_Raw!$1:$1048576,4,FALSE)</f>
        <v>34</v>
      </c>
      <c r="E1223" s="1" t="str">
        <f>VLOOKUP(A1223,Employee_Master_Raw!$1:$1048576,5,FALSE)</f>
        <v>Customer Support</v>
      </c>
      <c r="F1223" s="1" t="str">
        <f>VLOOKUP(A1223,Employee_Master_Raw!$1:$1048576,6,FALSE)</f>
        <v>Specialist</v>
      </c>
      <c r="G1223" s="1" t="str">
        <f>VLOOKUP(A1223,Employee_Master_Raw!$1:$1048576,7,FALSE)</f>
        <v>Bangalore</v>
      </c>
      <c r="H1223" s="6">
        <f>IF(VLOOKUP(A1223,Employee_Master_Raw!$1:$1048576,8,FALSE)=0,"",VLOOKUP(A1223,Employee_Master_Raw!$1:$1048576,8,FALSE))</f>
        <v>44002</v>
      </c>
      <c r="I1223" t="str">
        <f>VLOOKUP(A1223,Employee_Master_Raw!$1:$1048576,9,FALSE)</f>
        <v>MCA</v>
      </c>
      <c r="J1223" s="3">
        <f>VLOOKUP(A1223,Employee_Master_Raw!$1:$1048576,10,FALSE)</f>
        <v>11</v>
      </c>
      <c r="K1223" t="str">
        <f>VLOOKUP(A1223,Employee_Master_Raw!$1:$1048576,11,FALSE)</f>
        <v>Sneha Thomas</v>
      </c>
      <c r="L1223" s="10">
        <f>VLOOKUP(A1223,HR_Metrics_Raw!$1:$1048576,2,FALSE)</f>
        <v>98994</v>
      </c>
      <c r="M1223" s="3">
        <f>VLOOKUP(A1223,HR_Metrics_Raw!$1:$1048576,3,FALSE)</f>
        <v>5</v>
      </c>
      <c r="N1223" s="3">
        <f>VLOOKUP(A1223,HR_Metrics_Raw!$1:$1048576,4,FALSE)</f>
        <v>7</v>
      </c>
      <c r="O1223" s="12">
        <f>VLOOKUP(A1223,HR_Metrics_Raw!$1:$1048576,5,FALSE)</f>
        <v>0.93599999999999994</v>
      </c>
      <c r="P1223" s="3">
        <f>VLOOKUP(A1223,HR_Metrics_Raw!$1:$1048576,6,FALSE)</f>
        <v>11</v>
      </c>
      <c r="Q1223" t="str">
        <f>VLOOKUP(A1223,HR_Metrics_Raw!$1:$1048576,7,FALSE)</f>
        <v>Maternity/Paternity</v>
      </c>
      <c r="R1223" t="str">
        <f>VLOOKUP(A1223,HR_Metrics_Raw!$1:$1048576,8,FALSE)</f>
        <v>No</v>
      </c>
      <c r="S1223" s="3">
        <f>VLOOKUP(A1223,HR_Metrics_Raw!$1:$1048576,9,FALSE)</f>
        <v>27</v>
      </c>
      <c r="T1223" t="str">
        <f>VLOOKUP(A1223,HR_Metrics_Raw!$1:$1048576,10,FALSE)</f>
        <v>No</v>
      </c>
      <c r="U1223" t="str">
        <f>VLOOKUP(A1223,HR_Metrics_Raw!$1:$1048576,11,FALSE)</f>
        <v>Yes</v>
      </c>
    </row>
    <row r="1224" spans="1:21" x14ac:dyDescent="0.35">
      <c r="A1224" s="1" t="s">
        <v>2356</v>
      </c>
      <c r="B1224" s="1" t="str">
        <f>VLOOKUP(Final_HR_Data!A1224,Employee_Master_Raw!$1:$1048576,2,FALSE)</f>
        <v>Ananya Sharma</v>
      </c>
      <c r="C1224" s="1" t="str">
        <f>VLOOKUP(A1224,Employee_Master_Raw!$1:$1048576,3,FALSE)</f>
        <v>Male</v>
      </c>
      <c r="D1224" s="2">
        <f>VLOOKUP(A1224,Employee_Master_Raw!$1:$1048576,4,FALSE)</f>
        <v>48</v>
      </c>
      <c r="E1224" s="1" t="str">
        <f>VLOOKUP(A1224,Employee_Master_Raw!$1:$1048576,5,FALSE)</f>
        <v>HR</v>
      </c>
      <c r="F1224" s="1" t="str">
        <f>VLOOKUP(A1224,Employee_Master_Raw!$1:$1048576,6,FALSE)</f>
        <v>Specialist</v>
      </c>
      <c r="G1224" s="1" t="str">
        <f>VLOOKUP(A1224,Employee_Master_Raw!$1:$1048576,7,FALSE)</f>
        <v>Pune</v>
      </c>
      <c r="H1224" s="6">
        <f>IF(VLOOKUP(A1224,Employee_Master_Raw!$1:$1048576,8,FALSE)=0,"",VLOOKUP(A1224,Employee_Master_Raw!$1:$1048576,8,FALSE))</f>
        <v>43146</v>
      </c>
      <c r="I1224" t="str">
        <f>VLOOKUP(A1224,Employee_Master_Raw!$1:$1048576,9,FALSE)</f>
        <v>MCA</v>
      </c>
      <c r="J1224" s="3">
        <f>VLOOKUP(A1224,Employee_Master_Raw!$1:$1048576,10,FALSE)</f>
        <v>3</v>
      </c>
      <c r="K1224" t="str">
        <f>VLOOKUP(A1224,Employee_Master_Raw!$1:$1048576,11,FALSE)</f>
        <v>Sneha Thomas</v>
      </c>
      <c r="L1224" s="10">
        <f>VLOOKUP(A1224,HR_Metrics_Raw!$1:$1048576,2,FALSE)</f>
        <v>97684</v>
      </c>
      <c r="M1224" s="3">
        <f>VLOOKUP(A1224,HR_Metrics_Raw!$1:$1048576,3,FALSE)</f>
        <v>3</v>
      </c>
      <c r="N1224" s="3">
        <f>VLOOKUP(A1224,HR_Metrics_Raw!$1:$1048576,4,FALSE)</f>
        <v>3</v>
      </c>
      <c r="O1224" s="12">
        <f>VLOOKUP(A1224,HR_Metrics_Raw!$1:$1048576,5,FALSE)</f>
        <v>0.80500000000000005</v>
      </c>
      <c r="P1224" s="3">
        <f>VLOOKUP(A1224,HR_Metrics_Raw!$1:$1048576,6,FALSE)</f>
        <v>10</v>
      </c>
      <c r="Q1224" t="str">
        <f>VLOOKUP(A1224,HR_Metrics_Raw!$1:$1048576,7,FALSE)</f>
        <v>Maternity/Paternity</v>
      </c>
      <c r="R1224" t="str">
        <f>VLOOKUP(A1224,HR_Metrics_Raw!$1:$1048576,8,FALSE)</f>
        <v>No</v>
      </c>
      <c r="S1224" s="3">
        <f>VLOOKUP(A1224,HR_Metrics_Raw!$1:$1048576,9,FALSE)</f>
        <v>78</v>
      </c>
      <c r="T1224" t="str">
        <f>VLOOKUP(A1224,HR_Metrics_Raw!$1:$1048576,10,FALSE)</f>
        <v>No</v>
      </c>
      <c r="U1224" t="str">
        <f>VLOOKUP(A1224,HR_Metrics_Raw!$1:$1048576,11,FALSE)</f>
        <v>No</v>
      </c>
    </row>
    <row r="1225" spans="1:21" x14ac:dyDescent="0.35">
      <c r="A1225" s="1" t="s">
        <v>1078</v>
      </c>
      <c r="B1225" s="1" t="str">
        <f>VLOOKUP(Final_HR_Data!A1225,Employee_Master_Raw!$1:$1048576,2,FALSE)</f>
        <v>Priya Menon</v>
      </c>
      <c r="C1225" s="1" t="str">
        <f>VLOOKUP(A1225,Employee_Master_Raw!$1:$1048576,3,FALSE)</f>
        <v>Male</v>
      </c>
      <c r="D1225" s="2">
        <f>VLOOKUP(A1225,Employee_Master_Raw!$1:$1048576,4,FALSE)</f>
        <v>27</v>
      </c>
      <c r="E1225" s="1" t="str">
        <f>VLOOKUP(A1225,Employee_Master_Raw!$1:$1048576,5,FALSE)</f>
        <v>Operations</v>
      </c>
      <c r="F1225" s="1" t="str">
        <f>VLOOKUP(A1225,Employee_Master_Raw!$1:$1048576,6,FALSE)</f>
        <v>Developer</v>
      </c>
      <c r="G1225" s="1" t="str">
        <f>VLOOKUP(A1225,Employee_Master_Raw!$1:$1048576,7,FALSE)</f>
        <v>Chennai</v>
      </c>
      <c r="H1225" s="6">
        <f>IF(VLOOKUP(A1225,Employee_Master_Raw!$1:$1048576,8,FALSE)=0,"",VLOOKUP(A1225,Employee_Master_Raw!$1:$1048576,8,FALSE))</f>
        <v>42629</v>
      </c>
      <c r="I1225" t="str">
        <f>VLOOKUP(A1225,Employee_Master_Raw!$1:$1048576,9,FALSE)</f>
        <v>Master's</v>
      </c>
      <c r="J1225" s="3">
        <f>VLOOKUP(A1225,Employee_Master_Raw!$1:$1048576,10,FALSE)</f>
        <v>10</v>
      </c>
      <c r="K1225" t="str">
        <f>VLOOKUP(A1225,Employee_Master_Raw!$1:$1048576,11,FALSE)</f>
        <v>Anil Menon</v>
      </c>
      <c r="L1225" s="10">
        <f>VLOOKUP(A1225,HR_Metrics_Raw!$1:$1048576,2,FALSE)</f>
        <v>56484</v>
      </c>
      <c r="M1225" s="3">
        <f>VLOOKUP(A1225,HR_Metrics_Raw!$1:$1048576,3,FALSE)</f>
        <v>1</v>
      </c>
      <c r="N1225" s="3">
        <f>VLOOKUP(A1225,HR_Metrics_Raw!$1:$1048576,4,FALSE)</f>
        <v>6</v>
      </c>
      <c r="O1225" s="12">
        <f>VLOOKUP(A1225,HR_Metrics_Raw!$1:$1048576,5,FALSE)</f>
        <v>1</v>
      </c>
      <c r="P1225" s="3">
        <f>VLOOKUP(A1225,HR_Metrics_Raw!$1:$1048576,6,FALSE)</f>
        <v>7</v>
      </c>
      <c r="Q1225" t="str">
        <f>VLOOKUP(A1225,HR_Metrics_Raw!$1:$1048576,7,FALSE)</f>
        <v>Unpaid</v>
      </c>
      <c r="R1225" t="str">
        <f>VLOOKUP(A1225,HR_Metrics_Raw!$1:$1048576,8,FALSE)</f>
        <v>No</v>
      </c>
      <c r="S1225" s="3">
        <f>VLOOKUP(A1225,HR_Metrics_Raw!$1:$1048576,9,FALSE)</f>
        <v>60</v>
      </c>
      <c r="T1225" t="str">
        <f>VLOOKUP(A1225,HR_Metrics_Raw!$1:$1048576,10,FALSE)</f>
        <v>Yes</v>
      </c>
      <c r="U1225" t="str">
        <f>VLOOKUP(A1225,HR_Metrics_Raw!$1:$1048576,11,FALSE)</f>
        <v>Yes</v>
      </c>
    </row>
    <row r="1226" spans="1:21" x14ac:dyDescent="0.35">
      <c r="A1226" s="1" t="s">
        <v>1236</v>
      </c>
      <c r="B1226" s="1" t="str">
        <f>VLOOKUP(Final_HR_Data!A1226,Employee_Master_Raw!$1:$1048576,2,FALSE)</f>
        <v>Priya Menon</v>
      </c>
      <c r="C1226" s="1" t="str">
        <f>VLOOKUP(A1226,Employee_Master_Raw!$1:$1048576,3,FALSE)</f>
        <v>Male</v>
      </c>
      <c r="D1226" s="2">
        <f>VLOOKUP(A1226,Employee_Master_Raw!$1:$1048576,4,FALSE)</f>
        <v>38</v>
      </c>
      <c r="E1226" s="1" t="str">
        <f>VLOOKUP(A1226,Employee_Master_Raw!$1:$1048576,5,FALSE)</f>
        <v>Customer Support</v>
      </c>
      <c r="F1226" s="1" t="str">
        <f>VLOOKUP(A1226,Employee_Master_Raw!$1:$1048576,6,FALSE)</f>
        <v>Specialist</v>
      </c>
      <c r="G1226" s="1" t="str">
        <f>VLOOKUP(A1226,Employee_Master_Raw!$1:$1048576,7,FALSE)</f>
        <v>Mumbai</v>
      </c>
      <c r="H1226" s="6">
        <f>IF(VLOOKUP(A1226,Employee_Master_Raw!$1:$1048576,8,FALSE)=0,"",VLOOKUP(A1226,Employee_Master_Raw!$1:$1048576,8,FALSE))</f>
        <v>45557</v>
      </c>
      <c r="I1226" t="str">
        <f>VLOOKUP(A1226,Employee_Master_Raw!$1:$1048576,9,FALSE)</f>
        <v>Master's</v>
      </c>
      <c r="J1226" s="3">
        <f>VLOOKUP(A1226,Employee_Master_Raw!$1:$1048576,10,FALSE)</f>
        <v>19</v>
      </c>
      <c r="K1226" t="str">
        <f>VLOOKUP(A1226,Employee_Master_Raw!$1:$1048576,11,FALSE)</f>
        <v>Sneha Thomas</v>
      </c>
      <c r="L1226" s="10">
        <f>VLOOKUP(A1226,HR_Metrics_Raw!$1:$1048576,2,FALSE)</f>
        <v>136165</v>
      </c>
      <c r="M1226" s="3">
        <f>VLOOKUP(A1226,HR_Metrics_Raw!$1:$1048576,3,FALSE)</f>
        <v>1</v>
      </c>
      <c r="N1226" s="3">
        <f>VLOOKUP(A1226,HR_Metrics_Raw!$1:$1048576,4,FALSE)</f>
        <v>9</v>
      </c>
      <c r="O1226" s="12">
        <f>VLOOKUP(A1226,HR_Metrics_Raw!$1:$1048576,5,FALSE)</f>
        <v>0.872</v>
      </c>
      <c r="P1226" s="3">
        <f>VLOOKUP(A1226,HR_Metrics_Raw!$1:$1048576,6,FALSE)</f>
        <v>21</v>
      </c>
      <c r="Q1226" t="str">
        <f>VLOOKUP(A1226,HR_Metrics_Raw!$1:$1048576,7,FALSE)</f>
        <v>Casual</v>
      </c>
      <c r="R1226" t="str">
        <f>VLOOKUP(A1226,HR_Metrics_Raw!$1:$1048576,8,FALSE)</f>
        <v>No</v>
      </c>
      <c r="S1226" s="3">
        <f>VLOOKUP(A1226,HR_Metrics_Raw!$1:$1048576,9,FALSE)</f>
        <v>29</v>
      </c>
      <c r="T1226" t="str">
        <f>VLOOKUP(A1226,HR_Metrics_Raw!$1:$1048576,10,FALSE)</f>
        <v>No</v>
      </c>
      <c r="U1226" t="str">
        <f>VLOOKUP(A1226,HR_Metrics_Raw!$1:$1048576,11,FALSE)</f>
        <v>No</v>
      </c>
    </row>
    <row r="1227" spans="1:21" x14ac:dyDescent="0.35">
      <c r="A1227" s="1" t="s">
        <v>895</v>
      </c>
      <c r="B1227" s="1" t="str">
        <f>VLOOKUP(Final_HR_Data!A1227,Employee_Master_Raw!$1:$1048576,2,FALSE)</f>
        <v>Ananya Sharma</v>
      </c>
      <c r="C1227" s="1" t="str">
        <f>VLOOKUP(A1227,Employee_Master_Raw!$1:$1048576,3,FALSE)</f>
        <v>Female</v>
      </c>
      <c r="D1227" s="2">
        <f>VLOOKUP(A1227,Employee_Master_Raw!$1:$1048576,4,FALSE)</f>
        <v>27</v>
      </c>
      <c r="E1227" s="1" t="str">
        <f>VLOOKUP(A1227,Employee_Master_Raw!$1:$1048576,5,FALSE)</f>
        <v>FINANCE</v>
      </c>
      <c r="F1227" s="1" t="str">
        <f>VLOOKUP(A1227,Employee_Master_Raw!$1:$1048576,6,FALSE)</f>
        <v>Manager</v>
      </c>
      <c r="G1227" s="1" t="str">
        <f>VLOOKUP(A1227,Employee_Master_Raw!$1:$1048576,7,FALSE)</f>
        <v>Chennai</v>
      </c>
      <c r="H1227" s="6">
        <f>IF(VLOOKUP(A1227,Employee_Master_Raw!$1:$1048576,8,FALSE)=0,"",VLOOKUP(A1227,Employee_Master_Raw!$1:$1048576,8,FALSE))</f>
        <v>42908</v>
      </c>
      <c r="I1227" t="str">
        <f>VLOOKUP(A1227,Employee_Master_Raw!$1:$1048576,9,FALSE)</f>
        <v>Bachelor's</v>
      </c>
      <c r="J1227" s="3">
        <f>VLOOKUP(A1227,Employee_Master_Raw!$1:$1048576,10,FALSE)</f>
        <v>2</v>
      </c>
      <c r="K1227" t="str">
        <f>VLOOKUP(A1227,Employee_Master_Raw!$1:$1048576,11,FALSE)</f>
        <v>Sneha Thomas</v>
      </c>
      <c r="L1227" s="10">
        <f>VLOOKUP(A1227,HR_Metrics_Raw!$1:$1048576,2,FALSE)</f>
        <v>31824</v>
      </c>
      <c r="M1227" s="3">
        <f>VLOOKUP(A1227,HR_Metrics_Raw!$1:$1048576,3,FALSE)</f>
        <v>2</v>
      </c>
      <c r="N1227" s="3">
        <f>VLOOKUP(A1227,HR_Metrics_Raw!$1:$1048576,4,FALSE)</f>
        <v>6</v>
      </c>
      <c r="O1227" s="12">
        <f>VLOOKUP(A1227,HR_Metrics_Raw!$1:$1048576,5,FALSE)</f>
        <v>0.94400000000000006</v>
      </c>
      <c r="P1227" s="3">
        <f>VLOOKUP(A1227,HR_Metrics_Raw!$1:$1048576,6,FALSE)</f>
        <v>24</v>
      </c>
      <c r="Q1227" t="str">
        <f>VLOOKUP(A1227,HR_Metrics_Raw!$1:$1048576,7,FALSE)</f>
        <v>Unpaid</v>
      </c>
      <c r="R1227" t="str">
        <f>VLOOKUP(A1227,HR_Metrics_Raw!$1:$1048576,8,FALSE)</f>
        <v>No</v>
      </c>
      <c r="S1227" s="3">
        <f>VLOOKUP(A1227,HR_Metrics_Raw!$1:$1048576,9,FALSE)</f>
        <v>78</v>
      </c>
      <c r="T1227" t="str">
        <f>VLOOKUP(A1227,HR_Metrics_Raw!$1:$1048576,10,FALSE)</f>
        <v>No</v>
      </c>
      <c r="U1227" t="str">
        <f>VLOOKUP(A1227,HR_Metrics_Raw!$1:$1048576,11,FALSE)</f>
        <v>Yes</v>
      </c>
    </row>
    <row r="1228" spans="1:21" x14ac:dyDescent="0.35">
      <c r="A1228" s="1" t="s">
        <v>2557</v>
      </c>
      <c r="B1228" s="1" t="str">
        <f>VLOOKUP(Final_HR_Data!A1228,Employee_Master_Raw!$1:$1048576,2,FALSE)</f>
        <v>Sneha Iyer</v>
      </c>
      <c r="C1228" s="1" t="str">
        <f>VLOOKUP(A1228,Employee_Master_Raw!$1:$1048576,3,FALSE)</f>
        <v>Female</v>
      </c>
      <c r="D1228" s="2">
        <f>VLOOKUP(A1228,Employee_Master_Raw!$1:$1048576,4,FALSE)</f>
        <v>38</v>
      </c>
      <c r="E1228" s="1" t="str">
        <f>VLOOKUP(A1228,Employee_Master_Raw!$1:$1048576,5,FALSE)</f>
        <v>Sales</v>
      </c>
      <c r="F1228" s="1" t="str">
        <f>VLOOKUP(A1228,Employee_Master_Raw!$1:$1048576,6,FALSE)</f>
        <v>Specialist</v>
      </c>
      <c r="G1228" s="1" t="str">
        <f>VLOOKUP(A1228,Employee_Master_Raw!$1:$1048576,7,FALSE)</f>
        <v>Hyderabad</v>
      </c>
      <c r="H1228" s="6">
        <f>IF(VLOOKUP(A1228,Employee_Master_Raw!$1:$1048576,8,FALSE)=0,"",VLOOKUP(A1228,Employee_Master_Raw!$1:$1048576,8,FALSE))</f>
        <v>44993</v>
      </c>
      <c r="I1228" t="str">
        <f>VLOOKUP(A1228,Employee_Master_Raw!$1:$1048576,9,FALSE)</f>
        <v>Master's</v>
      </c>
      <c r="J1228" s="3">
        <f>VLOOKUP(A1228,Employee_Master_Raw!$1:$1048576,10,FALSE)</f>
        <v>5</v>
      </c>
      <c r="K1228" t="str">
        <f>VLOOKUP(A1228,Employee_Master_Raw!$1:$1048576,11,FALSE)</f>
        <v>Rahul Nair</v>
      </c>
      <c r="L1228" s="10">
        <f>VLOOKUP(A1228,HR_Metrics_Raw!$1:$1048576,2,FALSE)</f>
        <v>141537</v>
      </c>
      <c r="M1228" s="3">
        <f>VLOOKUP(A1228,HR_Metrics_Raw!$1:$1048576,3,FALSE)</f>
        <v>2</v>
      </c>
      <c r="N1228" s="3">
        <f>VLOOKUP(A1228,HR_Metrics_Raw!$1:$1048576,4,FALSE)</f>
        <v>7</v>
      </c>
      <c r="O1228" s="12">
        <f>VLOOKUP(A1228,HR_Metrics_Raw!$1:$1048576,5,FALSE)</f>
        <v>0.90599999999999992</v>
      </c>
      <c r="P1228" s="3">
        <f>VLOOKUP(A1228,HR_Metrics_Raw!$1:$1048576,6,FALSE)</f>
        <v>3</v>
      </c>
      <c r="Q1228" t="str">
        <f>VLOOKUP(A1228,HR_Metrics_Raw!$1:$1048576,7,FALSE)</f>
        <v>Earned</v>
      </c>
      <c r="R1228" t="str">
        <f>VLOOKUP(A1228,HR_Metrics_Raw!$1:$1048576,8,FALSE)</f>
        <v>No</v>
      </c>
      <c r="S1228" s="3">
        <f>VLOOKUP(A1228,HR_Metrics_Raw!$1:$1048576,9,FALSE)</f>
        <v>71</v>
      </c>
      <c r="T1228" t="str">
        <f>VLOOKUP(A1228,HR_Metrics_Raw!$1:$1048576,10,FALSE)</f>
        <v>No</v>
      </c>
      <c r="U1228" t="str">
        <f>VLOOKUP(A1228,HR_Metrics_Raw!$1:$1048576,11,FALSE)</f>
        <v>Yes</v>
      </c>
    </row>
    <row r="1229" spans="1:21" x14ac:dyDescent="0.35">
      <c r="A1229" s="1" t="s">
        <v>1057</v>
      </c>
      <c r="B1229" s="1" t="str">
        <f>VLOOKUP(Final_HR_Data!A1229,Employee_Master_Raw!$1:$1048576,2,FALSE)</f>
        <v>Amit Das</v>
      </c>
      <c r="C1229" s="1" t="str">
        <f>VLOOKUP(A1229,Employee_Master_Raw!$1:$1048576,3,FALSE)</f>
        <v>Female</v>
      </c>
      <c r="D1229" s="2">
        <f>VLOOKUP(A1229,Employee_Master_Raw!$1:$1048576,4,FALSE)</f>
        <v>56</v>
      </c>
      <c r="E1229" s="1" t="str">
        <f>VLOOKUP(A1229,Employee_Master_Raw!$1:$1048576,5,FALSE)</f>
        <v>Sales</v>
      </c>
      <c r="F1229" s="1" t="str">
        <f>VLOOKUP(A1229,Employee_Master_Raw!$1:$1048576,6,FALSE)</f>
        <v>Specialist</v>
      </c>
      <c r="G1229" s="1" t="str">
        <f>VLOOKUP(A1229,Employee_Master_Raw!$1:$1048576,7,FALSE)</f>
        <v>Mumbai</v>
      </c>
      <c r="H1229" s="6">
        <f>IF(VLOOKUP(A1229,Employee_Master_Raw!$1:$1048576,8,FALSE)=0,"",VLOOKUP(A1229,Employee_Master_Raw!$1:$1048576,8,FALSE))</f>
        <v>44044</v>
      </c>
      <c r="I1229" t="str">
        <f>VLOOKUP(A1229,Employee_Master_Raw!$1:$1048576,9,FALSE)</f>
        <v>Bachelor's</v>
      </c>
      <c r="J1229" s="3">
        <f>VLOOKUP(A1229,Employee_Master_Raw!$1:$1048576,10,FALSE)</f>
        <v>2</v>
      </c>
      <c r="K1229" t="str">
        <f>VLOOKUP(A1229,Employee_Master_Raw!$1:$1048576,11,FALSE)</f>
        <v>Rahul Nair</v>
      </c>
      <c r="L1229" s="10">
        <f>VLOOKUP(A1229,HR_Metrics_Raw!$1:$1048576,2,FALSE)</f>
        <v>55925</v>
      </c>
      <c r="M1229" s="3">
        <f>VLOOKUP(A1229,HR_Metrics_Raw!$1:$1048576,3,FALSE)</f>
        <v>1</v>
      </c>
      <c r="N1229" s="3">
        <f>VLOOKUP(A1229,HR_Metrics_Raw!$1:$1048576,4,FALSE)</f>
        <v>3</v>
      </c>
      <c r="O1229" s="12">
        <f>VLOOKUP(A1229,HR_Metrics_Raw!$1:$1048576,5,FALSE)</f>
        <v>0.96099999999999997</v>
      </c>
      <c r="P1229" s="3">
        <f>VLOOKUP(A1229,HR_Metrics_Raw!$1:$1048576,6,FALSE)</f>
        <v>28</v>
      </c>
      <c r="Q1229" t="str">
        <f>VLOOKUP(A1229,HR_Metrics_Raw!$1:$1048576,7,FALSE)</f>
        <v>Earned</v>
      </c>
      <c r="R1229" t="str">
        <f>VLOOKUP(A1229,HR_Metrics_Raw!$1:$1048576,8,FALSE)</f>
        <v>No</v>
      </c>
      <c r="S1229" s="3">
        <f>VLOOKUP(A1229,HR_Metrics_Raw!$1:$1048576,9,FALSE)</f>
        <v>24</v>
      </c>
      <c r="T1229" t="str">
        <f>VLOOKUP(A1229,HR_Metrics_Raw!$1:$1048576,10,FALSE)</f>
        <v>No</v>
      </c>
      <c r="U1229" t="str">
        <f>VLOOKUP(A1229,HR_Metrics_Raw!$1:$1048576,11,FALSE)</f>
        <v>Yes</v>
      </c>
    </row>
    <row r="1230" spans="1:21" x14ac:dyDescent="0.35">
      <c r="A1230" s="1" t="s">
        <v>2422</v>
      </c>
      <c r="B1230" s="1" t="str">
        <f>VLOOKUP(Final_HR_Data!A1230,Employee_Master_Raw!$1:$1048576,2,FALSE)</f>
        <v>Priya Menon</v>
      </c>
      <c r="C1230" s="1" t="str">
        <f>VLOOKUP(A1230,Employee_Master_Raw!$1:$1048576,3,FALSE)</f>
        <v>Female</v>
      </c>
      <c r="D1230" s="2">
        <f>VLOOKUP(A1230,Employee_Master_Raw!$1:$1048576,4,FALSE)</f>
        <v>22</v>
      </c>
      <c r="E1230" s="1" t="str">
        <f>VLOOKUP(A1230,Employee_Master_Raw!$1:$1048576,5,FALSE)</f>
        <v>Operations</v>
      </c>
      <c r="F1230" s="1" t="str">
        <f>VLOOKUP(A1230,Employee_Master_Raw!$1:$1048576,6,FALSE)</f>
        <v>Executive</v>
      </c>
      <c r="G1230" s="1" t="str">
        <f>VLOOKUP(A1230,Employee_Master_Raw!$1:$1048576,7,FALSE)</f>
        <v>Kochi</v>
      </c>
      <c r="H1230" s="6">
        <f>IF(VLOOKUP(A1230,Employee_Master_Raw!$1:$1048576,8,FALSE)=0,"",VLOOKUP(A1230,Employee_Master_Raw!$1:$1048576,8,FALSE))</f>
        <v>43527</v>
      </c>
      <c r="I1230" t="str">
        <f>VLOOKUP(A1230,Employee_Master_Raw!$1:$1048576,9,FALSE)</f>
        <v>MBA</v>
      </c>
      <c r="J1230" s="3">
        <f>VLOOKUP(A1230,Employee_Master_Raw!$1:$1048576,10,FALSE)</f>
        <v>13</v>
      </c>
      <c r="K1230" t="str">
        <f>VLOOKUP(A1230,Employee_Master_Raw!$1:$1048576,11,FALSE)</f>
        <v>Sneha Thomas</v>
      </c>
      <c r="L1230" s="10">
        <f>VLOOKUP(A1230,HR_Metrics_Raw!$1:$1048576,2,FALSE)</f>
        <v>28705</v>
      </c>
      <c r="M1230" s="3">
        <f>VLOOKUP(A1230,HR_Metrics_Raw!$1:$1048576,3,FALSE)</f>
        <v>1</v>
      </c>
      <c r="N1230" s="3">
        <f>VLOOKUP(A1230,HR_Metrics_Raw!$1:$1048576,4,FALSE)</f>
        <v>4</v>
      </c>
      <c r="O1230" s="12">
        <f>VLOOKUP(A1230,HR_Metrics_Raw!$1:$1048576,5,FALSE)</f>
        <v>0.94299999999999995</v>
      </c>
      <c r="P1230" s="3">
        <f>VLOOKUP(A1230,HR_Metrics_Raw!$1:$1048576,6,FALSE)</f>
        <v>17</v>
      </c>
      <c r="Q1230" t="str">
        <f>VLOOKUP(A1230,HR_Metrics_Raw!$1:$1048576,7,FALSE)</f>
        <v>Earned</v>
      </c>
      <c r="R1230" t="str">
        <f>VLOOKUP(A1230,HR_Metrics_Raw!$1:$1048576,8,FALSE)</f>
        <v>No</v>
      </c>
      <c r="S1230" s="3">
        <f>VLOOKUP(A1230,HR_Metrics_Raw!$1:$1048576,9,FALSE)</f>
        <v>15</v>
      </c>
      <c r="T1230" t="str">
        <f>VLOOKUP(A1230,HR_Metrics_Raw!$1:$1048576,10,FALSE)</f>
        <v>Yes</v>
      </c>
      <c r="U1230" t="str">
        <f>VLOOKUP(A1230,HR_Metrics_Raw!$1:$1048576,11,FALSE)</f>
        <v>No</v>
      </c>
    </row>
    <row r="1231" spans="1:21" x14ac:dyDescent="0.35">
      <c r="A1231" s="1" t="s">
        <v>1348</v>
      </c>
      <c r="B1231" s="1" t="str">
        <f>VLOOKUP(Final_HR_Data!A1231,Employee_Master_Raw!$1:$1048576,2,FALSE)</f>
        <v>Rahul Kumar</v>
      </c>
      <c r="C1231" s="1" t="str">
        <f>VLOOKUP(A1231,Employee_Master_Raw!$1:$1048576,3,FALSE)</f>
        <v>Female</v>
      </c>
      <c r="D1231" s="2">
        <f>VLOOKUP(A1231,Employee_Master_Raw!$1:$1048576,4,FALSE)</f>
        <v>47</v>
      </c>
      <c r="E1231" s="1" t="str">
        <f>VLOOKUP(A1231,Employee_Master_Raw!$1:$1048576,5,FALSE)</f>
        <v>Finance</v>
      </c>
      <c r="F1231" s="1" t="str">
        <f>VLOOKUP(A1231,Employee_Master_Raw!$1:$1048576,6,FALSE)</f>
        <v>Specialist</v>
      </c>
      <c r="G1231" s="1" t="str">
        <f>VLOOKUP(A1231,Employee_Master_Raw!$1:$1048576,7,FALSE)</f>
        <v>Pune</v>
      </c>
      <c r="H1231" s="6">
        <f>IF(VLOOKUP(A1231,Employee_Master_Raw!$1:$1048576,8,FALSE)=0,"",VLOOKUP(A1231,Employee_Master_Raw!$1:$1048576,8,FALSE))</f>
        <v>43863</v>
      </c>
      <c r="I1231" t="str">
        <f>VLOOKUP(A1231,Employee_Master_Raw!$1:$1048576,9,FALSE)</f>
        <v>Bachelor's</v>
      </c>
      <c r="J1231" s="3">
        <f>VLOOKUP(A1231,Employee_Master_Raw!$1:$1048576,10,FALSE)</f>
        <v>1</v>
      </c>
      <c r="K1231" t="str">
        <f>VLOOKUP(A1231,Employee_Master_Raw!$1:$1048576,11,FALSE)</f>
        <v>Sneha Thomas</v>
      </c>
      <c r="L1231" s="10">
        <f>VLOOKUP(A1231,HR_Metrics_Raw!$1:$1048576,2,FALSE)</f>
        <v>140100</v>
      </c>
      <c r="M1231" s="3">
        <f>VLOOKUP(A1231,HR_Metrics_Raw!$1:$1048576,3,FALSE)</f>
        <v>3</v>
      </c>
      <c r="N1231" s="3">
        <f>VLOOKUP(A1231,HR_Metrics_Raw!$1:$1048576,4,FALSE)</f>
        <v>6</v>
      </c>
      <c r="O1231" s="12">
        <f>VLOOKUP(A1231,HR_Metrics_Raw!$1:$1048576,5,FALSE)</f>
        <v>0.89700000000000002</v>
      </c>
      <c r="P1231" s="3">
        <f>VLOOKUP(A1231,HR_Metrics_Raw!$1:$1048576,6,FALSE)</f>
        <v>18</v>
      </c>
      <c r="Q1231" t="str">
        <f>VLOOKUP(A1231,HR_Metrics_Raw!$1:$1048576,7,FALSE)</f>
        <v>Casual</v>
      </c>
      <c r="R1231" t="str">
        <f>VLOOKUP(A1231,HR_Metrics_Raw!$1:$1048576,8,FALSE)</f>
        <v>No</v>
      </c>
      <c r="S1231" s="3">
        <f>VLOOKUP(A1231,HR_Metrics_Raw!$1:$1048576,9,FALSE)</f>
        <v>53</v>
      </c>
      <c r="T1231" t="str">
        <f>VLOOKUP(A1231,HR_Metrics_Raw!$1:$1048576,10,FALSE)</f>
        <v>Yes</v>
      </c>
      <c r="U1231" t="str">
        <f>VLOOKUP(A1231,HR_Metrics_Raw!$1:$1048576,11,FALSE)</f>
        <v>No</v>
      </c>
    </row>
    <row r="1232" spans="1:21" x14ac:dyDescent="0.35">
      <c r="A1232" s="1" t="s">
        <v>94</v>
      </c>
      <c r="B1232" s="1" t="str">
        <f>VLOOKUP(Final_HR_Data!A1232,Employee_Master_Raw!$1:$1048576,2,FALSE)</f>
        <v>Ananya Sharma</v>
      </c>
      <c r="C1232" s="1" t="str">
        <f>VLOOKUP(A1232,Employee_Master_Raw!$1:$1048576,3,FALSE)</f>
        <v>Male</v>
      </c>
      <c r="D1232" s="2">
        <f>VLOOKUP(A1232,Employee_Master_Raw!$1:$1048576,4,FALSE)</f>
        <v>24</v>
      </c>
      <c r="E1232" s="1" t="str">
        <f>VLOOKUP(A1232,Employee_Master_Raw!$1:$1048576,5,FALSE)</f>
        <v>Marketing</v>
      </c>
      <c r="F1232" s="1" t="str">
        <f>VLOOKUP(A1232,Employee_Master_Raw!$1:$1048576,6,FALSE)</f>
        <v>Manager</v>
      </c>
      <c r="G1232" s="1" t="str">
        <f>VLOOKUP(A1232,Employee_Master_Raw!$1:$1048576,7,FALSE)</f>
        <v>Unknown</v>
      </c>
      <c r="H1232" s="6">
        <f>IF(VLOOKUP(A1232,Employee_Master_Raw!$1:$1048576,8,FALSE)=0,"",VLOOKUP(A1232,Employee_Master_Raw!$1:$1048576,8,FALSE))</f>
        <v>44492</v>
      </c>
      <c r="I1232" t="str">
        <f>VLOOKUP(A1232,Employee_Master_Raw!$1:$1048576,9,FALSE)</f>
        <v>Bachelor's</v>
      </c>
      <c r="J1232" s="3">
        <f>VLOOKUP(A1232,Employee_Master_Raw!$1:$1048576,10,FALSE)</f>
        <v>2</v>
      </c>
      <c r="K1232" t="str">
        <f>VLOOKUP(A1232,Employee_Master_Raw!$1:$1048576,11,FALSE)</f>
        <v>Sneha Thomas</v>
      </c>
      <c r="L1232" s="10">
        <f>VLOOKUP(A1232,HR_Metrics_Raw!$1:$1048576,2,FALSE)</f>
        <v>156206</v>
      </c>
      <c r="M1232" s="3">
        <f>VLOOKUP(A1232,HR_Metrics_Raw!$1:$1048576,3,FALSE)</f>
        <v>4</v>
      </c>
      <c r="N1232" s="3">
        <f>VLOOKUP(A1232,HR_Metrics_Raw!$1:$1048576,4,FALSE)</f>
        <v>3</v>
      </c>
      <c r="O1232" s="12">
        <f>VLOOKUP(A1232,HR_Metrics_Raw!$1:$1048576,5,FALSE)</f>
        <v>0.83799999999999997</v>
      </c>
      <c r="P1232" s="3">
        <f>VLOOKUP(A1232,HR_Metrics_Raw!$1:$1048576,6,FALSE)</f>
        <v>21</v>
      </c>
      <c r="Q1232" t="str">
        <f>VLOOKUP(A1232,HR_Metrics_Raw!$1:$1048576,7,FALSE)</f>
        <v>Maternity/Paternity</v>
      </c>
      <c r="R1232" t="str">
        <f>VLOOKUP(A1232,HR_Metrics_Raw!$1:$1048576,8,FALSE)</f>
        <v>Yes</v>
      </c>
      <c r="S1232" s="3">
        <f>VLOOKUP(A1232,HR_Metrics_Raw!$1:$1048576,9,FALSE)</f>
        <v>69</v>
      </c>
      <c r="T1232" t="str">
        <f>VLOOKUP(A1232,HR_Metrics_Raw!$1:$1048576,10,FALSE)</f>
        <v>Yes</v>
      </c>
      <c r="U1232" t="str">
        <f>VLOOKUP(A1232,HR_Metrics_Raw!$1:$1048576,11,FALSE)</f>
        <v>No</v>
      </c>
    </row>
    <row r="1233" spans="1:21" x14ac:dyDescent="0.35">
      <c r="A1233" s="1" t="s">
        <v>2204</v>
      </c>
      <c r="B1233" s="1" t="str">
        <f>VLOOKUP(Final_HR_Data!A1233,Employee_Master_Raw!$1:$1048576,2,FALSE)</f>
        <v>Priya Menon</v>
      </c>
      <c r="C1233" s="1" t="str">
        <f>VLOOKUP(A1233,Employee_Master_Raw!$1:$1048576,3,FALSE)</f>
        <v>Female</v>
      </c>
      <c r="D1233" s="2">
        <f>VLOOKUP(A1233,Employee_Master_Raw!$1:$1048576,4,FALSE)</f>
        <v>52</v>
      </c>
      <c r="E1233" s="1" t="str">
        <f>VLOOKUP(A1233,Employee_Master_Raw!$1:$1048576,5,FALSE)</f>
        <v>IT</v>
      </c>
      <c r="F1233" s="1" t="str">
        <f>VLOOKUP(A1233,Employee_Master_Raw!$1:$1048576,6,FALSE)</f>
        <v>Developer</v>
      </c>
      <c r="G1233" s="1" t="str">
        <f>VLOOKUP(A1233,Employee_Master_Raw!$1:$1048576,7,FALSE)</f>
        <v>Mumbai</v>
      </c>
      <c r="H1233" s="6">
        <f>IF(VLOOKUP(A1233,Employee_Master_Raw!$1:$1048576,8,FALSE)=0,"",VLOOKUP(A1233,Employee_Master_Raw!$1:$1048576,8,FALSE))</f>
        <v>45700</v>
      </c>
      <c r="I1233" t="str">
        <f>VLOOKUP(A1233,Employee_Master_Raw!$1:$1048576,9,FALSE)</f>
        <v>Bachelor's</v>
      </c>
      <c r="J1233" s="3">
        <f>VLOOKUP(A1233,Employee_Master_Raw!$1:$1048576,10,FALSE)</f>
        <v>0</v>
      </c>
      <c r="K1233" t="str">
        <f>VLOOKUP(A1233,Employee_Master_Raw!$1:$1048576,11,FALSE)</f>
        <v>Priya Sharma</v>
      </c>
      <c r="L1233" s="10">
        <f>VLOOKUP(A1233,HR_Metrics_Raw!$1:$1048576,2,FALSE)</f>
        <v>88256</v>
      </c>
      <c r="M1233" s="3">
        <f>VLOOKUP(A1233,HR_Metrics_Raw!$1:$1048576,3,FALSE)</f>
        <v>1</v>
      </c>
      <c r="N1233" s="3">
        <f>VLOOKUP(A1233,HR_Metrics_Raw!$1:$1048576,4,FALSE)</f>
        <v>2</v>
      </c>
      <c r="O1233" s="12">
        <f>VLOOKUP(A1233,HR_Metrics_Raw!$1:$1048576,5,FALSE)</f>
        <v>0.89800000000000002</v>
      </c>
      <c r="P1233" s="3">
        <f>VLOOKUP(A1233,HR_Metrics_Raw!$1:$1048576,6,FALSE)</f>
        <v>19</v>
      </c>
      <c r="Q1233" t="str">
        <f>VLOOKUP(A1233,HR_Metrics_Raw!$1:$1048576,7,FALSE)</f>
        <v>Casual</v>
      </c>
      <c r="R1233" t="str">
        <f>VLOOKUP(A1233,HR_Metrics_Raw!$1:$1048576,8,FALSE)</f>
        <v>No</v>
      </c>
      <c r="S1233" s="3">
        <f>VLOOKUP(A1233,HR_Metrics_Raw!$1:$1048576,9,FALSE)</f>
        <v>20</v>
      </c>
      <c r="T1233" t="str">
        <f>VLOOKUP(A1233,HR_Metrics_Raw!$1:$1048576,10,FALSE)</f>
        <v>No</v>
      </c>
      <c r="U1233" t="str">
        <f>VLOOKUP(A1233,HR_Metrics_Raw!$1:$1048576,11,FALSE)</f>
        <v>No</v>
      </c>
    </row>
    <row r="1234" spans="1:21" x14ac:dyDescent="0.35">
      <c r="A1234" s="1" t="s">
        <v>1684</v>
      </c>
      <c r="B1234" s="1" t="str">
        <f>VLOOKUP(Final_HR_Data!A1234,Employee_Master_Raw!$1:$1048576,2,FALSE)</f>
        <v>Priya Menon</v>
      </c>
      <c r="C1234" s="1" t="str">
        <f>VLOOKUP(A1234,Employee_Master_Raw!$1:$1048576,3,FALSE)</f>
        <v>Male</v>
      </c>
      <c r="D1234" s="2">
        <f>VLOOKUP(A1234,Employee_Master_Raw!$1:$1048576,4,FALSE)</f>
        <v>47</v>
      </c>
      <c r="E1234" s="1" t="str">
        <f>VLOOKUP(A1234,Employee_Master_Raw!$1:$1048576,5,FALSE)</f>
        <v>Operations</v>
      </c>
      <c r="F1234" s="1" t="str">
        <f>VLOOKUP(A1234,Employee_Master_Raw!$1:$1048576,6,FALSE)</f>
        <v>Executive</v>
      </c>
      <c r="G1234" s="1" t="str">
        <f>VLOOKUP(A1234,Employee_Master_Raw!$1:$1048576,7,FALSE)</f>
        <v>Delhi</v>
      </c>
      <c r="H1234" s="6">
        <f>IF(VLOOKUP(A1234,Employee_Master_Raw!$1:$1048576,8,FALSE)=0,"",VLOOKUP(A1234,Employee_Master_Raw!$1:$1048576,8,FALSE))</f>
        <v>43542</v>
      </c>
      <c r="I1234" t="str">
        <f>VLOOKUP(A1234,Employee_Master_Raw!$1:$1048576,9,FALSE)</f>
        <v>MCA</v>
      </c>
      <c r="J1234" s="3">
        <f>VLOOKUP(A1234,Employee_Master_Raw!$1:$1048576,10,FALSE)</f>
        <v>4</v>
      </c>
      <c r="K1234" t="str">
        <f>VLOOKUP(A1234,Employee_Master_Raw!$1:$1048576,11,FALSE)</f>
        <v>Rahul Nair</v>
      </c>
      <c r="L1234" s="10">
        <f>VLOOKUP(A1234,HR_Metrics_Raw!$1:$1048576,2,FALSE)</f>
        <v>128719</v>
      </c>
      <c r="M1234" s="3">
        <f>VLOOKUP(A1234,HR_Metrics_Raw!$1:$1048576,3,FALSE)</f>
        <v>3</v>
      </c>
      <c r="N1234" s="3">
        <f>VLOOKUP(A1234,HR_Metrics_Raw!$1:$1048576,4,FALSE)</f>
        <v>9</v>
      </c>
      <c r="O1234" s="12">
        <f>VLOOKUP(A1234,HR_Metrics_Raw!$1:$1048576,5,FALSE)</f>
        <v>0.98199999999999998</v>
      </c>
      <c r="P1234" s="3">
        <f>VLOOKUP(A1234,HR_Metrics_Raw!$1:$1048576,6,FALSE)</f>
        <v>21</v>
      </c>
      <c r="Q1234" t="str">
        <f>VLOOKUP(A1234,HR_Metrics_Raw!$1:$1048576,7,FALSE)</f>
        <v>Unpaid</v>
      </c>
      <c r="R1234" t="str">
        <f>VLOOKUP(A1234,HR_Metrics_Raw!$1:$1048576,8,FALSE)</f>
        <v>Yes</v>
      </c>
      <c r="S1234" s="3">
        <f>VLOOKUP(A1234,HR_Metrics_Raw!$1:$1048576,9,FALSE)</f>
        <v>54</v>
      </c>
      <c r="T1234" t="str">
        <f>VLOOKUP(A1234,HR_Metrics_Raw!$1:$1048576,10,FALSE)</f>
        <v>Yes</v>
      </c>
      <c r="U1234" t="str">
        <f>VLOOKUP(A1234,HR_Metrics_Raw!$1:$1048576,11,FALSE)</f>
        <v>No</v>
      </c>
    </row>
    <row r="1235" spans="1:21" x14ac:dyDescent="0.35">
      <c r="A1235" s="1" t="s">
        <v>238</v>
      </c>
      <c r="B1235" s="1" t="str">
        <f>VLOOKUP(Final_HR_Data!A1235,Employee_Master_Raw!$1:$1048576,2,FALSE)</f>
        <v>Arjun Nair</v>
      </c>
      <c r="C1235" s="1" t="str">
        <f>VLOOKUP(A1235,Employee_Master_Raw!$1:$1048576,3,FALSE)</f>
        <v>Male</v>
      </c>
      <c r="D1235" s="2">
        <f>VLOOKUP(A1235,Employee_Master_Raw!$1:$1048576,4,FALSE)</f>
        <v>23</v>
      </c>
      <c r="E1235" s="1" t="str">
        <f>VLOOKUP(A1235,Employee_Master_Raw!$1:$1048576,5,FALSE)</f>
        <v>Operations</v>
      </c>
      <c r="F1235" s="1" t="str">
        <f>VLOOKUP(A1235,Employee_Master_Raw!$1:$1048576,6,FALSE)</f>
        <v>Analyst</v>
      </c>
      <c r="G1235" s="1" t="str">
        <f>VLOOKUP(A1235,Employee_Master_Raw!$1:$1048576,7,FALSE)</f>
        <v>Mumbai</v>
      </c>
      <c r="H1235" s="6" t="str">
        <f>IF(VLOOKUP(A1235,Employee_Master_Raw!$1:$1048576,8,FALSE)=0,"",VLOOKUP(A1235,Employee_Master_Raw!$1:$1048576,8,FALSE))</f>
        <v/>
      </c>
      <c r="I1235" t="str">
        <f>VLOOKUP(A1235,Employee_Master_Raw!$1:$1048576,9,FALSE)</f>
        <v>Master's</v>
      </c>
      <c r="J1235" s="3">
        <f>VLOOKUP(A1235,Employee_Master_Raw!$1:$1048576,10,FALSE)</f>
        <v>9</v>
      </c>
      <c r="K1235" t="str">
        <f>VLOOKUP(A1235,Employee_Master_Raw!$1:$1048576,11,FALSE)</f>
        <v>Anil Menon</v>
      </c>
      <c r="L1235" s="10">
        <f>VLOOKUP(A1235,HR_Metrics_Raw!$1:$1048576,2,FALSE)</f>
        <v>177479</v>
      </c>
      <c r="M1235" s="3">
        <f>VLOOKUP(A1235,HR_Metrics_Raw!$1:$1048576,3,FALSE)</f>
        <v>3</v>
      </c>
      <c r="N1235" s="3">
        <f>VLOOKUP(A1235,HR_Metrics_Raw!$1:$1048576,4,FALSE)</f>
        <v>3</v>
      </c>
      <c r="O1235" s="12">
        <f>VLOOKUP(A1235,HR_Metrics_Raw!$1:$1048576,5,FALSE)</f>
        <v>0.89700000000000002</v>
      </c>
      <c r="P1235" s="3">
        <f>VLOOKUP(A1235,HR_Metrics_Raw!$1:$1048576,6,FALSE)</f>
        <v>10</v>
      </c>
      <c r="Q1235" t="str">
        <f>VLOOKUP(A1235,HR_Metrics_Raw!$1:$1048576,7,FALSE)</f>
        <v>Casual</v>
      </c>
      <c r="R1235" t="str">
        <f>VLOOKUP(A1235,HR_Metrics_Raw!$1:$1048576,8,FALSE)</f>
        <v>No</v>
      </c>
      <c r="S1235" s="3">
        <f>VLOOKUP(A1235,HR_Metrics_Raw!$1:$1048576,9,FALSE)</f>
        <v>62</v>
      </c>
      <c r="T1235" t="str">
        <f>VLOOKUP(A1235,HR_Metrics_Raw!$1:$1048576,10,FALSE)</f>
        <v>No</v>
      </c>
      <c r="U1235" t="str">
        <f>VLOOKUP(A1235,HR_Metrics_Raw!$1:$1048576,11,FALSE)</f>
        <v>No</v>
      </c>
    </row>
    <row r="1236" spans="1:21" x14ac:dyDescent="0.35">
      <c r="A1236" s="1" t="s">
        <v>2368</v>
      </c>
      <c r="B1236" s="1" t="str">
        <f>VLOOKUP(Final_HR_Data!A1236,Employee_Master_Raw!$1:$1048576,2,FALSE)</f>
        <v>Rahul Kumar</v>
      </c>
      <c r="C1236" s="1" t="str">
        <f>VLOOKUP(A1236,Employee_Master_Raw!$1:$1048576,3,FALSE)</f>
        <v>Male</v>
      </c>
      <c r="D1236" s="2">
        <f>VLOOKUP(A1236,Employee_Master_Raw!$1:$1048576,4,FALSE)</f>
        <v>35</v>
      </c>
      <c r="E1236" s="1" t="str">
        <f>VLOOKUP(A1236,Employee_Master_Raw!$1:$1048576,5,FALSE)</f>
        <v>Finance</v>
      </c>
      <c r="F1236" s="1" t="str">
        <f>VLOOKUP(A1236,Employee_Master_Raw!$1:$1048576,6,FALSE)</f>
        <v>Executive</v>
      </c>
      <c r="G1236" s="1" t="str">
        <f>VLOOKUP(A1236,Employee_Master_Raw!$1:$1048576,7,FALSE)</f>
        <v>Pune</v>
      </c>
      <c r="H1236" s="6">
        <f>IF(VLOOKUP(A1236,Employee_Master_Raw!$1:$1048576,8,FALSE)=0,"",VLOOKUP(A1236,Employee_Master_Raw!$1:$1048576,8,FALSE))</f>
        <v>44630</v>
      </c>
      <c r="I1236" t="str">
        <f>VLOOKUP(A1236,Employee_Master_Raw!$1:$1048576,9,FALSE)</f>
        <v>Master's</v>
      </c>
      <c r="J1236" s="3">
        <f>VLOOKUP(A1236,Employee_Master_Raw!$1:$1048576,10,FALSE)</f>
        <v>5</v>
      </c>
      <c r="K1236" t="str">
        <f>VLOOKUP(A1236,Employee_Master_Raw!$1:$1048576,11,FALSE)</f>
        <v>Priya Sharma</v>
      </c>
      <c r="L1236" s="10">
        <f>VLOOKUP(A1236,HR_Metrics_Raw!$1:$1048576,2,FALSE)</f>
        <v>136272</v>
      </c>
      <c r="M1236" s="3">
        <f>VLOOKUP(A1236,HR_Metrics_Raw!$1:$1048576,3,FALSE)</f>
        <v>5</v>
      </c>
      <c r="N1236" s="3">
        <f>VLOOKUP(A1236,HR_Metrics_Raw!$1:$1048576,4,FALSE)</f>
        <v>3</v>
      </c>
      <c r="O1236" s="12">
        <f>VLOOKUP(A1236,HR_Metrics_Raw!$1:$1048576,5,FALSE)</f>
        <v>0.9840000000000001</v>
      </c>
      <c r="P1236" s="3">
        <f>VLOOKUP(A1236,HR_Metrics_Raw!$1:$1048576,6,FALSE)</f>
        <v>21</v>
      </c>
      <c r="Q1236" t="str">
        <f>VLOOKUP(A1236,HR_Metrics_Raw!$1:$1048576,7,FALSE)</f>
        <v>Sick</v>
      </c>
      <c r="R1236" t="str">
        <f>VLOOKUP(A1236,HR_Metrics_Raw!$1:$1048576,8,FALSE)</f>
        <v>Yes</v>
      </c>
      <c r="S1236" s="3">
        <f>VLOOKUP(A1236,HR_Metrics_Raw!$1:$1048576,9,FALSE)</f>
        <v>53</v>
      </c>
      <c r="T1236" t="str">
        <f>VLOOKUP(A1236,HR_Metrics_Raw!$1:$1048576,10,FALSE)</f>
        <v>No</v>
      </c>
      <c r="U1236" t="str">
        <f>VLOOKUP(A1236,HR_Metrics_Raw!$1:$1048576,11,FALSE)</f>
        <v>No</v>
      </c>
    </row>
    <row r="1237" spans="1:21" x14ac:dyDescent="0.35">
      <c r="A1237" s="1" t="s">
        <v>639</v>
      </c>
      <c r="B1237" s="1" t="str">
        <f>VLOOKUP(Final_HR_Data!A1237,Employee_Master_Raw!$1:$1048576,2,FALSE)</f>
        <v>Amit Das</v>
      </c>
      <c r="C1237" s="1" t="str">
        <f>VLOOKUP(A1237,Employee_Master_Raw!$1:$1048576,3,FALSE)</f>
        <v>Male</v>
      </c>
      <c r="D1237" s="2">
        <f>VLOOKUP(A1237,Employee_Master_Raw!$1:$1048576,4,FALSE)</f>
        <v>30</v>
      </c>
      <c r="E1237" s="1" t="str">
        <f>VLOOKUP(A1237,Employee_Master_Raw!$1:$1048576,5,FALSE)</f>
        <v>Marketing</v>
      </c>
      <c r="F1237" s="1" t="str">
        <f>VLOOKUP(A1237,Employee_Master_Raw!$1:$1048576,6,FALSE)</f>
        <v>Analyst</v>
      </c>
      <c r="G1237" s="1" t="str">
        <f>VLOOKUP(A1237,Employee_Master_Raw!$1:$1048576,7,FALSE)</f>
        <v>Chennai</v>
      </c>
      <c r="H1237" s="6">
        <f>IF(VLOOKUP(A1237,Employee_Master_Raw!$1:$1048576,8,FALSE)=0,"",VLOOKUP(A1237,Employee_Master_Raw!$1:$1048576,8,FALSE))</f>
        <v>44650</v>
      </c>
      <c r="I1237" t="str">
        <f>VLOOKUP(A1237,Employee_Master_Raw!$1:$1048576,9,FALSE)</f>
        <v>MCA</v>
      </c>
      <c r="J1237" s="3">
        <f>VLOOKUP(A1237,Employee_Master_Raw!$1:$1048576,10,FALSE)</f>
        <v>9</v>
      </c>
      <c r="K1237" t="str">
        <f>VLOOKUP(A1237,Employee_Master_Raw!$1:$1048576,11,FALSE)</f>
        <v>Rahul Nair</v>
      </c>
      <c r="L1237" s="10">
        <f>VLOOKUP(A1237,HR_Metrics_Raw!$1:$1048576,2,FALSE)</f>
        <v>115856</v>
      </c>
      <c r="M1237" s="3">
        <f>VLOOKUP(A1237,HR_Metrics_Raw!$1:$1048576,3,FALSE)</f>
        <v>3</v>
      </c>
      <c r="N1237" s="3">
        <f>VLOOKUP(A1237,HR_Metrics_Raw!$1:$1048576,4,FALSE)</f>
        <v>2</v>
      </c>
      <c r="O1237" s="12">
        <f>VLOOKUP(A1237,HR_Metrics_Raw!$1:$1048576,5,FALSE)</f>
        <v>0.84900000000000009</v>
      </c>
      <c r="P1237" s="3">
        <f>VLOOKUP(A1237,HR_Metrics_Raw!$1:$1048576,6,FALSE)</f>
        <v>8</v>
      </c>
      <c r="Q1237" t="str">
        <f>VLOOKUP(A1237,HR_Metrics_Raw!$1:$1048576,7,FALSE)</f>
        <v>Sick</v>
      </c>
      <c r="R1237" t="str">
        <f>VLOOKUP(A1237,HR_Metrics_Raw!$1:$1048576,8,FALSE)</f>
        <v>No</v>
      </c>
      <c r="S1237" s="3">
        <f>VLOOKUP(A1237,HR_Metrics_Raw!$1:$1048576,9,FALSE)</f>
        <v>32</v>
      </c>
      <c r="T1237" t="str">
        <f>VLOOKUP(A1237,HR_Metrics_Raw!$1:$1048576,10,FALSE)</f>
        <v>No</v>
      </c>
      <c r="U1237" t="str">
        <f>VLOOKUP(A1237,HR_Metrics_Raw!$1:$1048576,11,FALSE)</f>
        <v>Yes</v>
      </c>
    </row>
    <row r="1238" spans="1:21" x14ac:dyDescent="0.35">
      <c r="A1238" s="1" t="s">
        <v>918</v>
      </c>
      <c r="B1238" s="1" t="str">
        <f>VLOOKUP(Final_HR_Data!A1238,Employee_Master_Raw!$1:$1048576,2,FALSE)</f>
        <v>Arjun Nair</v>
      </c>
      <c r="C1238" s="1" t="str">
        <f>VLOOKUP(A1238,Employee_Master_Raw!$1:$1048576,3,FALSE)</f>
        <v>Female</v>
      </c>
      <c r="D1238" s="2">
        <f>VLOOKUP(A1238,Employee_Master_Raw!$1:$1048576,4,FALSE)</f>
        <v>46</v>
      </c>
      <c r="E1238" s="1" t="str">
        <f>VLOOKUP(A1238,Employee_Master_Raw!$1:$1048576,5,FALSE)</f>
        <v>IT</v>
      </c>
      <c r="F1238" s="1" t="str">
        <f>VLOOKUP(A1238,Employee_Master_Raw!$1:$1048576,6,FALSE)</f>
        <v>Specialist</v>
      </c>
      <c r="G1238" s="1" t="str">
        <f>VLOOKUP(A1238,Employee_Master_Raw!$1:$1048576,7,FALSE)</f>
        <v>Chennai</v>
      </c>
      <c r="H1238" s="6">
        <f>IF(VLOOKUP(A1238,Employee_Master_Raw!$1:$1048576,8,FALSE)=0,"",VLOOKUP(A1238,Employee_Master_Raw!$1:$1048576,8,FALSE))</f>
        <v>45543</v>
      </c>
      <c r="I1238" t="str">
        <f>VLOOKUP(A1238,Employee_Master_Raw!$1:$1048576,9,FALSE)</f>
        <v>Master's</v>
      </c>
      <c r="J1238" s="3">
        <f>VLOOKUP(A1238,Employee_Master_Raw!$1:$1048576,10,FALSE)</f>
        <v>14</v>
      </c>
      <c r="K1238" t="str">
        <f>VLOOKUP(A1238,Employee_Master_Raw!$1:$1048576,11,FALSE)</f>
        <v>Anil Menon</v>
      </c>
      <c r="L1238" s="10">
        <f>VLOOKUP(A1238,HR_Metrics_Raw!$1:$1048576,2,FALSE)</f>
        <v>103050</v>
      </c>
      <c r="M1238" s="3">
        <f>VLOOKUP(A1238,HR_Metrics_Raw!$1:$1048576,3,FALSE)</f>
        <v>5</v>
      </c>
      <c r="N1238" s="3">
        <f>VLOOKUP(A1238,HR_Metrics_Raw!$1:$1048576,4,FALSE)</f>
        <v>9</v>
      </c>
      <c r="O1238" s="12">
        <f>VLOOKUP(A1238,HR_Metrics_Raw!$1:$1048576,5,FALSE)</f>
        <v>0.95400000000000007</v>
      </c>
      <c r="P1238" s="3">
        <f>VLOOKUP(A1238,HR_Metrics_Raw!$1:$1048576,6,FALSE)</f>
        <v>18</v>
      </c>
      <c r="Q1238" t="str">
        <f>VLOOKUP(A1238,HR_Metrics_Raw!$1:$1048576,7,FALSE)</f>
        <v>Casual</v>
      </c>
      <c r="R1238" t="str">
        <f>VLOOKUP(A1238,HR_Metrics_Raw!$1:$1048576,8,FALSE)</f>
        <v>No</v>
      </c>
      <c r="S1238" s="3">
        <f>VLOOKUP(A1238,HR_Metrics_Raw!$1:$1048576,9,FALSE)</f>
        <v>58</v>
      </c>
      <c r="T1238" t="str">
        <f>VLOOKUP(A1238,HR_Metrics_Raw!$1:$1048576,10,FALSE)</f>
        <v>No</v>
      </c>
      <c r="U1238" t="str">
        <f>VLOOKUP(A1238,HR_Metrics_Raw!$1:$1048576,11,FALSE)</f>
        <v>No</v>
      </c>
    </row>
    <row r="1239" spans="1:21" x14ac:dyDescent="0.35">
      <c r="A1239" s="1" t="s">
        <v>807</v>
      </c>
      <c r="B1239" s="1" t="str">
        <f>VLOOKUP(Final_HR_Data!A1239,Employee_Master_Raw!$1:$1048576,2,FALSE)</f>
        <v>Priya Menon</v>
      </c>
      <c r="C1239" s="1" t="str">
        <f>VLOOKUP(A1239,Employee_Master_Raw!$1:$1048576,3,FALSE)</f>
        <v>Female</v>
      </c>
      <c r="D1239" s="2">
        <f>VLOOKUP(A1239,Employee_Master_Raw!$1:$1048576,4,FALSE)</f>
        <v>37</v>
      </c>
      <c r="E1239" s="1" t="str">
        <f>VLOOKUP(A1239,Employee_Master_Raw!$1:$1048576,5,FALSE)</f>
        <v>HR</v>
      </c>
      <c r="F1239" s="1" t="str">
        <f>VLOOKUP(A1239,Employee_Master_Raw!$1:$1048576,6,FALSE)</f>
        <v>Developer</v>
      </c>
      <c r="G1239" s="1" t="str">
        <f>VLOOKUP(A1239,Employee_Master_Raw!$1:$1048576,7,FALSE)</f>
        <v>Pune</v>
      </c>
      <c r="H1239" s="6">
        <f>IF(VLOOKUP(A1239,Employee_Master_Raw!$1:$1048576,8,FALSE)=0,"",VLOOKUP(A1239,Employee_Master_Raw!$1:$1048576,8,FALSE))</f>
        <v>45365</v>
      </c>
      <c r="I1239" t="str">
        <f>VLOOKUP(A1239,Employee_Master_Raw!$1:$1048576,9,FALSE)</f>
        <v>MCA</v>
      </c>
      <c r="J1239" s="3">
        <f>VLOOKUP(A1239,Employee_Master_Raw!$1:$1048576,10,FALSE)</f>
        <v>17</v>
      </c>
      <c r="K1239" t="str">
        <f>VLOOKUP(A1239,Employee_Master_Raw!$1:$1048576,11,FALSE)</f>
        <v>Rahul Nair</v>
      </c>
      <c r="L1239" s="10">
        <f>VLOOKUP(A1239,HR_Metrics_Raw!$1:$1048576,2,FALSE)</f>
        <v>73186</v>
      </c>
      <c r="M1239" s="3">
        <f>VLOOKUP(A1239,HR_Metrics_Raw!$1:$1048576,3,FALSE)</f>
        <v>4</v>
      </c>
      <c r="N1239" s="3">
        <f>VLOOKUP(A1239,HR_Metrics_Raw!$1:$1048576,4,FALSE)</f>
        <v>4</v>
      </c>
      <c r="O1239" s="12">
        <f>VLOOKUP(A1239,HR_Metrics_Raw!$1:$1048576,5,FALSE)</f>
        <v>0.94700000000000006</v>
      </c>
      <c r="P1239" s="3">
        <f>VLOOKUP(A1239,HR_Metrics_Raw!$1:$1048576,6,FALSE)</f>
        <v>23</v>
      </c>
      <c r="Q1239" t="str">
        <f>VLOOKUP(A1239,HR_Metrics_Raw!$1:$1048576,7,FALSE)</f>
        <v>Sick</v>
      </c>
      <c r="R1239" t="str">
        <f>VLOOKUP(A1239,HR_Metrics_Raw!$1:$1048576,8,FALSE)</f>
        <v>Yes</v>
      </c>
      <c r="S1239" s="3">
        <f>VLOOKUP(A1239,HR_Metrics_Raw!$1:$1048576,9,FALSE)</f>
        <v>46</v>
      </c>
      <c r="T1239" t="str">
        <f>VLOOKUP(A1239,HR_Metrics_Raw!$1:$1048576,10,FALSE)</f>
        <v>No</v>
      </c>
      <c r="U1239" t="str">
        <f>VLOOKUP(A1239,HR_Metrics_Raw!$1:$1048576,11,FALSE)</f>
        <v>No</v>
      </c>
    </row>
    <row r="1240" spans="1:21" x14ac:dyDescent="0.35">
      <c r="A1240" s="1" t="s">
        <v>1339</v>
      </c>
      <c r="B1240" s="1" t="str">
        <f>VLOOKUP(Final_HR_Data!A1240,Employee_Master_Raw!$1:$1048576,2,FALSE)</f>
        <v>Priya Menon</v>
      </c>
      <c r="C1240" s="1" t="str">
        <f>VLOOKUP(A1240,Employee_Master_Raw!$1:$1048576,3,FALSE)</f>
        <v>Male</v>
      </c>
      <c r="D1240" s="2">
        <f>VLOOKUP(A1240,Employee_Master_Raw!$1:$1048576,4,FALSE)</f>
        <v>47</v>
      </c>
      <c r="E1240" s="1" t="str">
        <f>VLOOKUP(A1240,Employee_Master_Raw!$1:$1048576,5,FALSE)</f>
        <v>HR</v>
      </c>
      <c r="F1240" s="1" t="str">
        <f>VLOOKUP(A1240,Employee_Master_Raw!$1:$1048576,6,FALSE)</f>
        <v>Executive</v>
      </c>
      <c r="G1240" s="1" t="str">
        <f>VLOOKUP(A1240,Employee_Master_Raw!$1:$1048576,7,FALSE)</f>
        <v>Chennai</v>
      </c>
      <c r="H1240" s="6">
        <f>IF(VLOOKUP(A1240,Employee_Master_Raw!$1:$1048576,8,FALSE)=0,"",VLOOKUP(A1240,Employee_Master_Raw!$1:$1048576,8,FALSE))</f>
        <v>42764</v>
      </c>
      <c r="I1240" t="str">
        <f>VLOOKUP(A1240,Employee_Master_Raw!$1:$1048576,9,FALSE)</f>
        <v>MCA</v>
      </c>
      <c r="J1240" s="3">
        <f>VLOOKUP(A1240,Employee_Master_Raw!$1:$1048576,10,FALSE)</f>
        <v>5</v>
      </c>
      <c r="K1240" t="str">
        <f>VLOOKUP(A1240,Employee_Master_Raw!$1:$1048576,11,FALSE)</f>
        <v>Priya Sharma</v>
      </c>
      <c r="L1240" s="10">
        <f>VLOOKUP(A1240,HR_Metrics_Raw!$1:$1048576,2,FALSE)</f>
        <v>48731</v>
      </c>
      <c r="M1240" s="3">
        <f>VLOOKUP(A1240,HR_Metrics_Raw!$1:$1048576,3,FALSE)</f>
        <v>1</v>
      </c>
      <c r="N1240" s="3">
        <f>VLOOKUP(A1240,HR_Metrics_Raw!$1:$1048576,4,FALSE)</f>
        <v>1</v>
      </c>
      <c r="O1240" s="12">
        <f>VLOOKUP(A1240,HR_Metrics_Raw!$1:$1048576,5,FALSE)</f>
        <v>0.97400000000000009</v>
      </c>
      <c r="P1240" s="3">
        <f>VLOOKUP(A1240,HR_Metrics_Raw!$1:$1048576,6,FALSE)</f>
        <v>30</v>
      </c>
      <c r="Q1240" t="str">
        <f>VLOOKUP(A1240,HR_Metrics_Raw!$1:$1048576,7,FALSE)</f>
        <v>Maternity/Paternity</v>
      </c>
      <c r="R1240" t="str">
        <f>VLOOKUP(A1240,HR_Metrics_Raw!$1:$1048576,8,FALSE)</f>
        <v>Yes</v>
      </c>
      <c r="S1240" s="3">
        <f>VLOOKUP(A1240,HR_Metrics_Raw!$1:$1048576,9,FALSE)</f>
        <v>63</v>
      </c>
      <c r="T1240" t="str">
        <f>VLOOKUP(A1240,HR_Metrics_Raw!$1:$1048576,10,FALSE)</f>
        <v>No</v>
      </c>
      <c r="U1240" t="str">
        <f>VLOOKUP(A1240,HR_Metrics_Raw!$1:$1048576,11,FALSE)</f>
        <v>No</v>
      </c>
    </row>
    <row r="1241" spans="1:21" x14ac:dyDescent="0.35">
      <c r="A1241" s="1" t="s">
        <v>518</v>
      </c>
      <c r="B1241" s="1" t="str">
        <f>VLOOKUP(Final_HR_Data!A1241,Employee_Master_Raw!$1:$1048576,2,FALSE)</f>
        <v>Amit Das</v>
      </c>
      <c r="C1241" s="1" t="str">
        <f>VLOOKUP(A1241,Employee_Master_Raw!$1:$1048576,3,FALSE)</f>
        <v>Female</v>
      </c>
      <c r="D1241" s="2">
        <f>VLOOKUP(A1241,Employee_Master_Raw!$1:$1048576,4,FALSE)</f>
        <v>44</v>
      </c>
      <c r="E1241" s="1" t="str">
        <f>VLOOKUP(A1241,Employee_Master_Raw!$1:$1048576,5,FALSE)</f>
        <v>Marketing</v>
      </c>
      <c r="F1241" s="1" t="str">
        <f>VLOOKUP(A1241,Employee_Master_Raw!$1:$1048576,6,FALSE)</f>
        <v>Analyst</v>
      </c>
      <c r="G1241" s="1" t="str">
        <f>VLOOKUP(A1241,Employee_Master_Raw!$1:$1048576,7,FALSE)</f>
        <v>Hyderabad</v>
      </c>
      <c r="H1241" s="6">
        <f>IF(VLOOKUP(A1241,Employee_Master_Raw!$1:$1048576,8,FALSE)=0,"",VLOOKUP(A1241,Employee_Master_Raw!$1:$1048576,8,FALSE))</f>
        <v>45167</v>
      </c>
      <c r="I1241" t="str">
        <f>VLOOKUP(A1241,Employee_Master_Raw!$1:$1048576,9,FALSE)</f>
        <v>MBA</v>
      </c>
      <c r="J1241" s="3">
        <f>VLOOKUP(A1241,Employee_Master_Raw!$1:$1048576,10,FALSE)</f>
        <v>17</v>
      </c>
      <c r="K1241" t="str">
        <f>VLOOKUP(A1241,Employee_Master_Raw!$1:$1048576,11,FALSE)</f>
        <v>Rahul Nair</v>
      </c>
      <c r="L1241" s="10">
        <f>VLOOKUP(A1241,HR_Metrics_Raw!$1:$1048576,2,FALSE)</f>
        <v>121768</v>
      </c>
      <c r="M1241" s="3">
        <f>VLOOKUP(A1241,HR_Metrics_Raw!$1:$1048576,3,FALSE)</f>
        <v>5</v>
      </c>
      <c r="N1241" s="3">
        <f>VLOOKUP(A1241,HR_Metrics_Raw!$1:$1048576,4,FALSE)</f>
        <v>10</v>
      </c>
      <c r="O1241" s="12">
        <f>VLOOKUP(A1241,HR_Metrics_Raw!$1:$1048576,5,FALSE)</f>
        <v>0.97499999999999998</v>
      </c>
      <c r="P1241" s="3">
        <f>VLOOKUP(A1241,HR_Metrics_Raw!$1:$1048576,6,FALSE)</f>
        <v>12</v>
      </c>
      <c r="Q1241" t="str">
        <f>VLOOKUP(A1241,HR_Metrics_Raw!$1:$1048576,7,FALSE)</f>
        <v>Unpaid</v>
      </c>
      <c r="R1241" t="str">
        <f>VLOOKUP(A1241,HR_Metrics_Raw!$1:$1048576,8,FALSE)</f>
        <v>No</v>
      </c>
      <c r="S1241" s="3">
        <f>VLOOKUP(A1241,HR_Metrics_Raw!$1:$1048576,9,FALSE)</f>
        <v>77</v>
      </c>
      <c r="T1241" t="str">
        <f>VLOOKUP(A1241,HR_Metrics_Raw!$1:$1048576,10,FALSE)</f>
        <v>No</v>
      </c>
      <c r="U1241" t="str">
        <f>VLOOKUP(A1241,HR_Metrics_Raw!$1:$1048576,11,FALSE)</f>
        <v>No</v>
      </c>
    </row>
    <row r="1242" spans="1:21" x14ac:dyDescent="0.35">
      <c r="A1242" s="1" t="s">
        <v>1111</v>
      </c>
      <c r="B1242" s="1" t="str">
        <f>VLOOKUP(Final_HR_Data!A1242,Employee_Master_Raw!$1:$1048576,2,FALSE)</f>
        <v>Priya Menon</v>
      </c>
      <c r="C1242" s="1" t="str">
        <f>VLOOKUP(A1242,Employee_Master_Raw!$1:$1048576,3,FALSE)</f>
        <v>Female</v>
      </c>
      <c r="D1242" s="2">
        <f>VLOOKUP(A1242,Employee_Master_Raw!$1:$1048576,4,FALSE)</f>
        <v>44</v>
      </c>
      <c r="E1242" s="1" t="str">
        <f>VLOOKUP(A1242,Employee_Master_Raw!$1:$1048576,5,FALSE)</f>
        <v>Marketing</v>
      </c>
      <c r="F1242" s="1" t="str">
        <f>VLOOKUP(A1242,Employee_Master_Raw!$1:$1048576,6,FALSE)</f>
        <v>Specialist</v>
      </c>
      <c r="G1242" s="1" t="str">
        <f>VLOOKUP(A1242,Employee_Master_Raw!$1:$1048576,7,FALSE)</f>
        <v>Chennai</v>
      </c>
      <c r="H1242" s="6">
        <f>IF(VLOOKUP(A1242,Employee_Master_Raw!$1:$1048576,8,FALSE)=0,"",VLOOKUP(A1242,Employee_Master_Raw!$1:$1048576,8,FALSE))</f>
        <v>45414</v>
      </c>
      <c r="I1242" t="str">
        <f>VLOOKUP(A1242,Employee_Master_Raw!$1:$1048576,9,FALSE)</f>
        <v>Bachelor's</v>
      </c>
      <c r="J1242" s="3">
        <f>VLOOKUP(A1242,Employee_Master_Raw!$1:$1048576,10,FALSE)</f>
        <v>3</v>
      </c>
      <c r="K1242" t="str">
        <f>VLOOKUP(A1242,Employee_Master_Raw!$1:$1048576,11,FALSE)</f>
        <v>Anil Menon</v>
      </c>
      <c r="L1242" s="10">
        <f>VLOOKUP(A1242,HR_Metrics_Raw!$1:$1048576,2,FALSE)</f>
        <v>90928</v>
      </c>
      <c r="M1242" s="3">
        <f>VLOOKUP(A1242,HR_Metrics_Raw!$1:$1048576,3,FALSE)</f>
        <v>1</v>
      </c>
      <c r="N1242" s="3">
        <f>VLOOKUP(A1242,HR_Metrics_Raw!$1:$1048576,4,FALSE)</f>
        <v>8</v>
      </c>
      <c r="O1242" s="12">
        <f>VLOOKUP(A1242,HR_Metrics_Raw!$1:$1048576,5,FALSE)</f>
        <v>0.96200000000000008</v>
      </c>
      <c r="P1242" s="3">
        <f>VLOOKUP(A1242,HR_Metrics_Raw!$1:$1048576,6,FALSE)</f>
        <v>11</v>
      </c>
      <c r="Q1242" t="str">
        <f>VLOOKUP(A1242,HR_Metrics_Raw!$1:$1048576,7,FALSE)</f>
        <v>Sick</v>
      </c>
      <c r="R1242" t="str">
        <f>VLOOKUP(A1242,HR_Metrics_Raw!$1:$1048576,8,FALSE)</f>
        <v>No</v>
      </c>
      <c r="S1242" s="3">
        <f>VLOOKUP(A1242,HR_Metrics_Raw!$1:$1048576,9,FALSE)</f>
        <v>3</v>
      </c>
      <c r="T1242" t="str">
        <f>VLOOKUP(A1242,HR_Metrics_Raw!$1:$1048576,10,FALSE)</f>
        <v>No</v>
      </c>
      <c r="U1242" t="str">
        <f>VLOOKUP(A1242,HR_Metrics_Raw!$1:$1048576,11,FALSE)</f>
        <v>No</v>
      </c>
    </row>
    <row r="1243" spans="1:21" x14ac:dyDescent="0.35">
      <c r="A1243" s="1" t="s">
        <v>486</v>
      </c>
      <c r="B1243" s="1" t="str">
        <f>VLOOKUP(Final_HR_Data!A1243,Employee_Master_Raw!$1:$1048576,2,FALSE)</f>
        <v>Amit Das</v>
      </c>
      <c r="C1243" s="1" t="str">
        <f>VLOOKUP(A1243,Employee_Master_Raw!$1:$1048576,3,FALSE)</f>
        <v>Female</v>
      </c>
      <c r="D1243" s="2">
        <f>VLOOKUP(A1243,Employee_Master_Raw!$1:$1048576,4,FALSE)</f>
        <v>40</v>
      </c>
      <c r="E1243" s="1" t="str">
        <f>VLOOKUP(A1243,Employee_Master_Raw!$1:$1048576,5,FALSE)</f>
        <v>Marketing</v>
      </c>
      <c r="F1243" s="1" t="str">
        <f>VLOOKUP(A1243,Employee_Master_Raw!$1:$1048576,6,FALSE)</f>
        <v>Specialist</v>
      </c>
      <c r="G1243" s="1" t="str">
        <f>VLOOKUP(A1243,Employee_Master_Raw!$1:$1048576,7,FALSE)</f>
        <v>Mumbai</v>
      </c>
      <c r="H1243" s="6">
        <f>IF(VLOOKUP(A1243,Employee_Master_Raw!$1:$1048576,8,FALSE)=0,"",VLOOKUP(A1243,Employee_Master_Raw!$1:$1048576,8,FALSE))</f>
        <v>44119</v>
      </c>
      <c r="I1243" t="str">
        <f>VLOOKUP(A1243,Employee_Master_Raw!$1:$1048576,9,FALSE)</f>
        <v>MCA</v>
      </c>
      <c r="J1243" s="3">
        <f>VLOOKUP(A1243,Employee_Master_Raw!$1:$1048576,10,FALSE)</f>
        <v>8</v>
      </c>
      <c r="K1243" t="str">
        <f>VLOOKUP(A1243,Employee_Master_Raw!$1:$1048576,11,FALSE)</f>
        <v>Priya Sharma</v>
      </c>
      <c r="L1243" s="10">
        <f>VLOOKUP(A1243,HR_Metrics_Raw!$1:$1048576,2,FALSE)</f>
        <v>95008</v>
      </c>
      <c r="M1243" s="3">
        <f>VLOOKUP(A1243,HR_Metrics_Raw!$1:$1048576,3,FALSE)</f>
        <v>3</v>
      </c>
      <c r="N1243" s="3">
        <f>VLOOKUP(A1243,HR_Metrics_Raw!$1:$1048576,4,FALSE)</f>
        <v>3</v>
      </c>
      <c r="O1243" s="12">
        <f>VLOOKUP(A1243,HR_Metrics_Raw!$1:$1048576,5,FALSE)</f>
        <v>0.92099999999999993</v>
      </c>
      <c r="P1243" s="3">
        <f>VLOOKUP(A1243,HR_Metrics_Raw!$1:$1048576,6,FALSE)</f>
        <v>0</v>
      </c>
      <c r="Q1243" t="str">
        <f>VLOOKUP(A1243,HR_Metrics_Raw!$1:$1048576,7,FALSE)</f>
        <v>Casual</v>
      </c>
      <c r="R1243" t="str">
        <f>VLOOKUP(A1243,HR_Metrics_Raw!$1:$1048576,8,FALSE)</f>
        <v>No</v>
      </c>
      <c r="S1243" s="3">
        <f>VLOOKUP(A1243,HR_Metrics_Raw!$1:$1048576,9,FALSE)</f>
        <v>19</v>
      </c>
      <c r="T1243" t="str">
        <f>VLOOKUP(A1243,HR_Metrics_Raw!$1:$1048576,10,FALSE)</f>
        <v>Yes</v>
      </c>
      <c r="U1243" t="str">
        <f>VLOOKUP(A1243,HR_Metrics_Raw!$1:$1048576,11,FALSE)</f>
        <v>No</v>
      </c>
    </row>
    <row r="1244" spans="1:21" x14ac:dyDescent="0.35">
      <c r="A1244" s="1" t="s">
        <v>693</v>
      </c>
      <c r="B1244" s="1" t="str">
        <f>VLOOKUP(Final_HR_Data!A1244,Employee_Master_Raw!$1:$1048576,2,FALSE)</f>
        <v>Sneha Iyer</v>
      </c>
      <c r="C1244" s="1" t="str">
        <f>VLOOKUP(A1244,Employee_Master_Raw!$1:$1048576,3,FALSE)</f>
        <v>Male</v>
      </c>
      <c r="D1244" s="2">
        <f>VLOOKUP(A1244,Employee_Master_Raw!$1:$1048576,4,FALSE)</f>
        <v>48</v>
      </c>
      <c r="E1244" s="1" t="str">
        <f>VLOOKUP(A1244,Employee_Master_Raw!$1:$1048576,5,FALSE)</f>
        <v>Finance</v>
      </c>
      <c r="F1244" s="1" t="str">
        <f>VLOOKUP(A1244,Employee_Master_Raw!$1:$1048576,6,FALSE)</f>
        <v>Analyst</v>
      </c>
      <c r="G1244" s="1" t="str">
        <f>VLOOKUP(A1244,Employee_Master_Raw!$1:$1048576,7,FALSE)</f>
        <v>Hyderabad</v>
      </c>
      <c r="H1244" s="6">
        <f>IF(VLOOKUP(A1244,Employee_Master_Raw!$1:$1048576,8,FALSE)=0,"",VLOOKUP(A1244,Employee_Master_Raw!$1:$1048576,8,FALSE))</f>
        <v>42588</v>
      </c>
      <c r="I1244" t="str">
        <f>VLOOKUP(A1244,Employee_Master_Raw!$1:$1048576,9,FALSE)</f>
        <v>MCA</v>
      </c>
      <c r="J1244" s="3">
        <f>VLOOKUP(A1244,Employee_Master_Raw!$1:$1048576,10,FALSE)</f>
        <v>5</v>
      </c>
      <c r="K1244" t="str">
        <f>VLOOKUP(A1244,Employee_Master_Raw!$1:$1048576,11,FALSE)</f>
        <v>Sneha Thomas</v>
      </c>
      <c r="L1244" s="10">
        <f>VLOOKUP(A1244,HR_Metrics_Raw!$1:$1048576,2,FALSE)</f>
        <v>88261</v>
      </c>
      <c r="M1244" s="3">
        <f>VLOOKUP(A1244,HR_Metrics_Raw!$1:$1048576,3,FALSE)</f>
        <v>2</v>
      </c>
      <c r="N1244" s="3">
        <f>VLOOKUP(A1244,HR_Metrics_Raw!$1:$1048576,4,FALSE)</f>
        <v>10</v>
      </c>
      <c r="O1244" s="12">
        <f>VLOOKUP(A1244,HR_Metrics_Raw!$1:$1048576,5,FALSE)</f>
        <v>0.96099999999999997</v>
      </c>
      <c r="P1244" s="3">
        <f>VLOOKUP(A1244,HR_Metrics_Raw!$1:$1048576,6,FALSE)</f>
        <v>3</v>
      </c>
      <c r="Q1244" t="str">
        <f>VLOOKUP(A1244,HR_Metrics_Raw!$1:$1048576,7,FALSE)</f>
        <v>Casual</v>
      </c>
      <c r="R1244" t="str">
        <f>VLOOKUP(A1244,HR_Metrics_Raw!$1:$1048576,8,FALSE)</f>
        <v>Yes</v>
      </c>
      <c r="S1244" s="3">
        <f>VLOOKUP(A1244,HR_Metrics_Raw!$1:$1048576,9,FALSE)</f>
        <v>59</v>
      </c>
      <c r="T1244" t="str">
        <f>VLOOKUP(A1244,HR_Metrics_Raw!$1:$1048576,10,FALSE)</f>
        <v>Yes</v>
      </c>
      <c r="U1244" t="str">
        <f>VLOOKUP(A1244,HR_Metrics_Raw!$1:$1048576,11,FALSE)</f>
        <v>No</v>
      </c>
    </row>
    <row r="1245" spans="1:21" x14ac:dyDescent="0.35">
      <c r="A1245" s="1" t="s">
        <v>1484</v>
      </c>
      <c r="B1245" s="1" t="str">
        <f>VLOOKUP(Final_HR_Data!A1245,Employee_Master_Raw!$1:$1048576,2,FALSE)</f>
        <v>Rahul Kumar</v>
      </c>
      <c r="C1245" s="1" t="str">
        <f>VLOOKUP(A1245,Employee_Master_Raw!$1:$1048576,3,FALSE)</f>
        <v>Male</v>
      </c>
      <c r="D1245" s="2">
        <f>VLOOKUP(A1245,Employee_Master_Raw!$1:$1048576,4,FALSE)</f>
        <v>27</v>
      </c>
      <c r="E1245" s="1" t="str">
        <f>VLOOKUP(A1245,Employee_Master_Raw!$1:$1048576,5,FALSE)</f>
        <v>Finance</v>
      </c>
      <c r="F1245" s="1" t="str">
        <f>VLOOKUP(A1245,Employee_Master_Raw!$1:$1048576,6,FALSE)</f>
        <v>Analyst</v>
      </c>
      <c r="G1245" s="1" t="str">
        <f>VLOOKUP(A1245,Employee_Master_Raw!$1:$1048576,7,FALSE)</f>
        <v>Delhi</v>
      </c>
      <c r="H1245" s="6">
        <f>IF(VLOOKUP(A1245,Employee_Master_Raw!$1:$1048576,8,FALSE)=0,"",VLOOKUP(A1245,Employee_Master_Raw!$1:$1048576,8,FALSE))</f>
        <v>45818</v>
      </c>
      <c r="I1245" t="str">
        <f>VLOOKUP(A1245,Employee_Master_Raw!$1:$1048576,9,FALSE)</f>
        <v>MCA</v>
      </c>
      <c r="J1245" s="3">
        <f>VLOOKUP(A1245,Employee_Master_Raw!$1:$1048576,10,FALSE)</f>
        <v>13</v>
      </c>
      <c r="K1245" t="str">
        <f>VLOOKUP(A1245,Employee_Master_Raw!$1:$1048576,11,FALSE)</f>
        <v>Rahul Nair</v>
      </c>
      <c r="L1245" s="10">
        <f>VLOOKUP(A1245,HR_Metrics_Raw!$1:$1048576,2,FALSE)</f>
        <v>171454</v>
      </c>
      <c r="M1245" s="3">
        <f>VLOOKUP(A1245,HR_Metrics_Raw!$1:$1048576,3,FALSE)</f>
        <v>2</v>
      </c>
      <c r="N1245" s="3">
        <f>VLOOKUP(A1245,HR_Metrics_Raw!$1:$1048576,4,FALSE)</f>
        <v>5</v>
      </c>
      <c r="O1245" s="12">
        <f>VLOOKUP(A1245,HR_Metrics_Raw!$1:$1048576,5,FALSE)</f>
        <v>0.92200000000000004</v>
      </c>
      <c r="P1245" s="3">
        <f>VLOOKUP(A1245,HR_Metrics_Raw!$1:$1048576,6,FALSE)</f>
        <v>28</v>
      </c>
      <c r="Q1245" t="str">
        <f>VLOOKUP(A1245,HR_Metrics_Raw!$1:$1048576,7,FALSE)</f>
        <v>Unpaid</v>
      </c>
      <c r="R1245" t="str">
        <f>VLOOKUP(A1245,HR_Metrics_Raw!$1:$1048576,8,FALSE)</f>
        <v>No</v>
      </c>
      <c r="S1245" s="3">
        <f>VLOOKUP(A1245,HR_Metrics_Raw!$1:$1048576,9,FALSE)</f>
        <v>62</v>
      </c>
      <c r="T1245" t="str">
        <f>VLOOKUP(A1245,HR_Metrics_Raw!$1:$1048576,10,FALSE)</f>
        <v>No</v>
      </c>
      <c r="U1245" t="str">
        <f>VLOOKUP(A1245,HR_Metrics_Raw!$1:$1048576,11,FALSE)</f>
        <v>No</v>
      </c>
    </row>
    <row r="1246" spans="1:21" x14ac:dyDescent="0.35">
      <c r="A1246" s="1" t="s">
        <v>2897</v>
      </c>
      <c r="B1246" s="1" t="str">
        <f>VLOOKUP(Final_HR_Data!A1246,Employee_Master_Raw!$1:$1048576,2,FALSE)</f>
        <v>Amit Das</v>
      </c>
      <c r="C1246" s="1" t="str">
        <f>VLOOKUP(A1246,Employee_Master_Raw!$1:$1048576,3,FALSE)</f>
        <v>Male</v>
      </c>
      <c r="D1246" s="2">
        <f>VLOOKUP(A1246,Employee_Master_Raw!$1:$1048576,4,FALSE)</f>
        <v>52</v>
      </c>
      <c r="E1246" s="1" t="str">
        <f>VLOOKUP(A1246,Employee_Master_Raw!$1:$1048576,5,FALSE)</f>
        <v>Sales</v>
      </c>
      <c r="F1246" s="1" t="str">
        <f>VLOOKUP(A1246,Employee_Master_Raw!$1:$1048576,6,FALSE)</f>
        <v>Executive</v>
      </c>
      <c r="G1246" s="1" t="str">
        <f>VLOOKUP(A1246,Employee_Master_Raw!$1:$1048576,7,FALSE)</f>
        <v>Chennai</v>
      </c>
      <c r="H1246" s="6">
        <f>IF(VLOOKUP(A1246,Employee_Master_Raw!$1:$1048576,8,FALSE)=0,"",VLOOKUP(A1246,Employee_Master_Raw!$1:$1048576,8,FALSE))</f>
        <v>45802</v>
      </c>
      <c r="I1246" t="str">
        <f>VLOOKUP(A1246,Employee_Master_Raw!$1:$1048576,9,FALSE)</f>
        <v>MBA</v>
      </c>
      <c r="J1246" s="3">
        <f>VLOOKUP(A1246,Employee_Master_Raw!$1:$1048576,10,FALSE)</f>
        <v>3</v>
      </c>
      <c r="K1246" t="str">
        <f>VLOOKUP(A1246,Employee_Master_Raw!$1:$1048576,11,FALSE)</f>
        <v>Sneha Thomas</v>
      </c>
      <c r="L1246" s="10">
        <f>VLOOKUP(A1246,HR_Metrics_Raw!$1:$1048576,2,FALSE)</f>
        <v>171848</v>
      </c>
      <c r="M1246" s="3">
        <f>VLOOKUP(A1246,HR_Metrics_Raw!$1:$1048576,3,FALSE)</f>
        <v>5</v>
      </c>
      <c r="N1246" s="3">
        <f>VLOOKUP(A1246,HR_Metrics_Raw!$1:$1048576,4,FALSE)</f>
        <v>1</v>
      </c>
      <c r="O1246" s="12">
        <f>VLOOKUP(A1246,HR_Metrics_Raw!$1:$1048576,5,FALSE)</f>
        <v>0.86</v>
      </c>
      <c r="P1246" s="3">
        <f>VLOOKUP(A1246,HR_Metrics_Raw!$1:$1048576,6,FALSE)</f>
        <v>23</v>
      </c>
      <c r="Q1246" t="str">
        <f>VLOOKUP(A1246,HR_Metrics_Raw!$1:$1048576,7,FALSE)</f>
        <v>Sick</v>
      </c>
      <c r="R1246" t="str">
        <f>VLOOKUP(A1246,HR_Metrics_Raw!$1:$1048576,8,FALSE)</f>
        <v>No</v>
      </c>
      <c r="S1246" s="3">
        <f>VLOOKUP(A1246,HR_Metrics_Raw!$1:$1048576,9,FALSE)</f>
        <v>57</v>
      </c>
      <c r="T1246" t="str">
        <f>VLOOKUP(A1246,HR_Metrics_Raw!$1:$1048576,10,FALSE)</f>
        <v>No</v>
      </c>
      <c r="U1246" t="str">
        <f>VLOOKUP(A1246,HR_Metrics_Raw!$1:$1048576,11,FALSE)</f>
        <v>No</v>
      </c>
    </row>
    <row r="1247" spans="1:21" x14ac:dyDescent="0.35">
      <c r="A1247" s="1" t="s">
        <v>2692</v>
      </c>
      <c r="B1247" s="1" t="str">
        <f>VLOOKUP(Final_HR_Data!A1247,Employee_Master_Raw!$1:$1048576,2,FALSE)</f>
        <v>Neha Thomas</v>
      </c>
      <c r="C1247" s="1" t="str">
        <f>VLOOKUP(A1247,Employee_Master_Raw!$1:$1048576,3,FALSE)</f>
        <v>Female</v>
      </c>
      <c r="D1247" s="2">
        <f>VLOOKUP(A1247,Employee_Master_Raw!$1:$1048576,4,FALSE)</f>
        <v>23</v>
      </c>
      <c r="E1247" s="1" t="str">
        <f>VLOOKUP(A1247,Employee_Master_Raw!$1:$1048576,5,FALSE)</f>
        <v>Finance</v>
      </c>
      <c r="F1247" s="1" t="str">
        <f>VLOOKUP(A1247,Employee_Master_Raw!$1:$1048576,6,FALSE)</f>
        <v>Developer</v>
      </c>
      <c r="G1247" s="1" t="str">
        <f>VLOOKUP(A1247,Employee_Master_Raw!$1:$1048576,7,FALSE)</f>
        <v>Chennai</v>
      </c>
      <c r="H1247" s="6">
        <f>IF(VLOOKUP(A1247,Employee_Master_Raw!$1:$1048576,8,FALSE)=0,"",VLOOKUP(A1247,Employee_Master_Raw!$1:$1048576,8,FALSE))</f>
        <v>45460</v>
      </c>
      <c r="I1247" t="str">
        <f>VLOOKUP(A1247,Employee_Master_Raw!$1:$1048576,9,FALSE)</f>
        <v>MBA</v>
      </c>
      <c r="J1247" s="3">
        <f>VLOOKUP(A1247,Employee_Master_Raw!$1:$1048576,10,FALSE)</f>
        <v>13</v>
      </c>
      <c r="K1247" t="str">
        <f>VLOOKUP(A1247,Employee_Master_Raw!$1:$1048576,11,FALSE)</f>
        <v>Sneha Thomas</v>
      </c>
      <c r="L1247" s="10">
        <f>VLOOKUP(A1247,HR_Metrics_Raw!$1:$1048576,2,FALSE)</f>
        <v>66791</v>
      </c>
      <c r="M1247" s="3">
        <f>VLOOKUP(A1247,HR_Metrics_Raw!$1:$1048576,3,FALSE)</f>
        <v>2</v>
      </c>
      <c r="N1247" s="3">
        <f>VLOOKUP(A1247,HR_Metrics_Raw!$1:$1048576,4,FALSE)</f>
        <v>6</v>
      </c>
      <c r="O1247" s="12">
        <f>VLOOKUP(A1247,HR_Metrics_Raw!$1:$1048576,5,FALSE)</f>
        <v>0.91200000000000003</v>
      </c>
      <c r="P1247" s="3">
        <f>VLOOKUP(A1247,HR_Metrics_Raw!$1:$1048576,6,FALSE)</f>
        <v>14</v>
      </c>
      <c r="Q1247" t="str">
        <f>VLOOKUP(A1247,HR_Metrics_Raw!$1:$1048576,7,FALSE)</f>
        <v>Sick</v>
      </c>
      <c r="R1247" t="str">
        <f>VLOOKUP(A1247,HR_Metrics_Raw!$1:$1048576,8,FALSE)</f>
        <v>No</v>
      </c>
      <c r="S1247" s="3">
        <f>VLOOKUP(A1247,HR_Metrics_Raw!$1:$1048576,9,FALSE)</f>
        <v>69</v>
      </c>
      <c r="T1247" t="str">
        <f>VLOOKUP(A1247,HR_Metrics_Raw!$1:$1048576,10,FALSE)</f>
        <v>No</v>
      </c>
      <c r="U1247" t="str">
        <f>VLOOKUP(A1247,HR_Metrics_Raw!$1:$1048576,11,FALSE)</f>
        <v>No</v>
      </c>
    </row>
    <row r="1248" spans="1:21" x14ac:dyDescent="0.35">
      <c r="A1248" s="1" t="s">
        <v>2335</v>
      </c>
      <c r="B1248" s="1" t="str">
        <f>VLOOKUP(Final_HR_Data!A1248,Employee_Master_Raw!$1:$1048576,2,FALSE)</f>
        <v>Amit Das</v>
      </c>
      <c r="C1248" s="1" t="str">
        <f>VLOOKUP(A1248,Employee_Master_Raw!$1:$1048576,3,FALSE)</f>
        <v>Male</v>
      </c>
      <c r="D1248" s="2">
        <f>VLOOKUP(A1248,Employee_Master_Raw!$1:$1048576,4,FALSE)</f>
        <v>55</v>
      </c>
      <c r="E1248" s="1" t="str">
        <f>VLOOKUP(A1248,Employee_Master_Raw!$1:$1048576,5,FALSE)</f>
        <v>Operations</v>
      </c>
      <c r="F1248" s="1" t="str">
        <f>VLOOKUP(A1248,Employee_Master_Raw!$1:$1048576,6,FALSE)</f>
        <v>Developer</v>
      </c>
      <c r="G1248" s="1" t="str">
        <f>VLOOKUP(A1248,Employee_Master_Raw!$1:$1048576,7,FALSE)</f>
        <v>Chennai</v>
      </c>
      <c r="H1248" s="6">
        <f>IF(VLOOKUP(A1248,Employee_Master_Raw!$1:$1048576,8,FALSE)=0,"",VLOOKUP(A1248,Employee_Master_Raw!$1:$1048576,8,FALSE))</f>
        <v>45133</v>
      </c>
      <c r="I1248" t="str">
        <f>VLOOKUP(A1248,Employee_Master_Raw!$1:$1048576,9,FALSE)</f>
        <v>MCA</v>
      </c>
      <c r="J1248" s="3">
        <f>VLOOKUP(A1248,Employee_Master_Raw!$1:$1048576,10,FALSE)</f>
        <v>7</v>
      </c>
      <c r="K1248" t="str">
        <f>VLOOKUP(A1248,Employee_Master_Raw!$1:$1048576,11,FALSE)</f>
        <v>Sneha Thomas</v>
      </c>
      <c r="L1248" s="10">
        <f>VLOOKUP(A1248,HR_Metrics_Raw!$1:$1048576,2,FALSE)</f>
        <v>90452</v>
      </c>
      <c r="M1248" s="3">
        <f>VLOOKUP(A1248,HR_Metrics_Raw!$1:$1048576,3,FALSE)</f>
        <v>1</v>
      </c>
      <c r="N1248" s="3">
        <f>VLOOKUP(A1248,HR_Metrics_Raw!$1:$1048576,4,FALSE)</f>
        <v>4</v>
      </c>
      <c r="O1248" s="12">
        <f>VLOOKUP(A1248,HR_Metrics_Raw!$1:$1048576,5,FALSE)</f>
        <v>0.88099999999999989</v>
      </c>
      <c r="P1248" s="3">
        <f>VLOOKUP(A1248,HR_Metrics_Raw!$1:$1048576,6,FALSE)</f>
        <v>27</v>
      </c>
      <c r="Q1248" t="str">
        <f>VLOOKUP(A1248,HR_Metrics_Raw!$1:$1048576,7,FALSE)</f>
        <v>Casual</v>
      </c>
      <c r="R1248" t="str">
        <f>VLOOKUP(A1248,HR_Metrics_Raw!$1:$1048576,8,FALSE)</f>
        <v>No</v>
      </c>
      <c r="S1248" s="3">
        <f>VLOOKUP(A1248,HR_Metrics_Raw!$1:$1048576,9,FALSE)</f>
        <v>21</v>
      </c>
      <c r="T1248" t="str">
        <f>VLOOKUP(A1248,HR_Metrics_Raw!$1:$1048576,10,FALSE)</f>
        <v>No</v>
      </c>
      <c r="U1248" t="str">
        <f>VLOOKUP(A1248,HR_Metrics_Raw!$1:$1048576,11,FALSE)</f>
        <v>No</v>
      </c>
    </row>
    <row r="1249" spans="1:21" x14ac:dyDescent="0.35">
      <c r="A1249" s="1" t="s">
        <v>1214</v>
      </c>
      <c r="B1249" s="1" t="str">
        <f>VLOOKUP(Final_HR_Data!A1249,Employee_Master_Raw!$1:$1048576,2,FALSE)</f>
        <v>Sneha Iyer</v>
      </c>
      <c r="C1249" s="1" t="str">
        <f>VLOOKUP(A1249,Employee_Master_Raw!$1:$1048576,3,FALSE)</f>
        <v>Male</v>
      </c>
      <c r="D1249" s="2">
        <f>VLOOKUP(A1249,Employee_Master_Raw!$1:$1048576,4,FALSE)</f>
        <v>60</v>
      </c>
      <c r="E1249" s="1" t="str">
        <f>VLOOKUP(A1249,Employee_Master_Raw!$1:$1048576,5,FALSE)</f>
        <v>Operations</v>
      </c>
      <c r="F1249" s="1" t="str">
        <f>VLOOKUP(A1249,Employee_Master_Raw!$1:$1048576,6,FALSE)</f>
        <v>Developer</v>
      </c>
      <c r="G1249" s="1" t="str">
        <f>VLOOKUP(A1249,Employee_Master_Raw!$1:$1048576,7,FALSE)</f>
        <v>Bangalore</v>
      </c>
      <c r="H1249" s="6">
        <f>IF(VLOOKUP(A1249,Employee_Master_Raw!$1:$1048576,8,FALSE)=0,"",VLOOKUP(A1249,Employee_Master_Raw!$1:$1048576,8,FALSE))</f>
        <v>44601</v>
      </c>
      <c r="I1249" t="str">
        <f>VLOOKUP(A1249,Employee_Master_Raw!$1:$1048576,9,FALSE)</f>
        <v>MBA</v>
      </c>
      <c r="J1249" s="3">
        <f>VLOOKUP(A1249,Employee_Master_Raw!$1:$1048576,10,FALSE)</f>
        <v>20</v>
      </c>
      <c r="K1249" t="str">
        <f>VLOOKUP(A1249,Employee_Master_Raw!$1:$1048576,11,FALSE)</f>
        <v>Priya Sharma</v>
      </c>
      <c r="L1249" s="10">
        <f>VLOOKUP(A1249,HR_Metrics_Raw!$1:$1048576,2,FALSE)</f>
        <v>92599</v>
      </c>
      <c r="M1249" s="3">
        <f>VLOOKUP(A1249,HR_Metrics_Raw!$1:$1048576,3,FALSE)</f>
        <v>3</v>
      </c>
      <c r="N1249" s="3">
        <f>VLOOKUP(A1249,HR_Metrics_Raw!$1:$1048576,4,FALSE)</f>
        <v>9</v>
      </c>
      <c r="O1249" s="12">
        <f>VLOOKUP(A1249,HR_Metrics_Raw!$1:$1048576,5,FALSE)</f>
        <v>0.81799999999999995</v>
      </c>
      <c r="P1249" s="3">
        <f>VLOOKUP(A1249,HR_Metrics_Raw!$1:$1048576,6,FALSE)</f>
        <v>22</v>
      </c>
      <c r="Q1249" t="str">
        <f>VLOOKUP(A1249,HR_Metrics_Raw!$1:$1048576,7,FALSE)</f>
        <v>Unpaid</v>
      </c>
      <c r="R1249" t="str">
        <f>VLOOKUP(A1249,HR_Metrics_Raw!$1:$1048576,8,FALSE)</f>
        <v>Yes</v>
      </c>
      <c r="S1249" s="3">
        <f>VLOOKUP(A1249,HR_Metrics_Raw!$1:$1048576,9,FALSE)</f>
        <v>34</v>
      </c>
      <c r="T1249" t="str">
        <f>VLOOKUP(A1249,HR_Metrics_Raw!$1:$1048576,10,FALSE)</f>
        <v>No</v>
      </c>
      <c r="U1249" t="str">
        <f>VLOOKUP(A1249,HR_Metrics_Raw!$1:$1048576,11,FALSE)</f>
        <v>Yes</v>
      </c>
    </row>
    <row r="1250" spans="1:21" x14ac:dyDescent="0.35">
      <c r="A1250" s="1" t="s">
        <v>322</v>
      </c>
      <c r="B1250" s="1" t="str">
        <f>VLOOKUP(Final_HR_Data!A1250,Employee_Master_Raw!$1:$1048576,2,FALSE)</f>
        <v>Amit Das</v>
      </c>
      <c r="C1250" s="1" t="str">
        <f>VLOOKUP(A1250,Employee_Master_Raw!$1:$1048576,3,FALSE)</f>
        <v>Male</v>
      </c>
      <c r="D1250" s="2">
        <f>VLOOKUP(A1250,Employee_Master_Raw!$1:$1048576,4,FALSE)</f>
        <v>28</v>
      </c>
      <c r="E1250" s="1" t="str">
        <f>VLOOKUP(A1250,Employee_Master_Raw!$1:$1048576,5,FALSE)</f>
        <v>Customer Support</v>
      </c>
      <c r="F1250" s="1" t="str">
        <f>VLOOKUP(A1250,Employee_Master_Raw!$1:$1048576,6,FALSE)</f>
        <v>Specialist</v>
      </c>
      <c r="G1250" s="1" t="str">
        <f>VLOOKUP(A1250,Employee_Master_Raw!$1:$1048576,7,FALSE)</f>
        <v>Pune</v>
      </c>
      <c r="H1250" s="6">
        <f>IF(VLOOKUP(A1250,Employee_Master_Raw!$1:$1048576,8,FALSE)=0,"",VLOOKUP(A1250,Employee_Master_Raw!$1:$1048576,8,FALSE))</f>
        <v>42507</v>
      </c>
      <c r="I1250" t="str">
        <f>VLOOKUP(A1250,Employee_Master_Raw!$1:$1048576,9,FALSE)</f>
        <v>Master's</v>
      </c>
      <c r="J1250" s="3">
        <f>VLOOKUP(A1250,Employee_Master_Raw!$1:$1048576,10,FALSE)</f>
        <v>18</v>
      </c>
      <c r="K1250" t="str">
        <f>VLOOKUP(A1250,Employee_Master_Raw!$1:$1048576,11,FALSE)</f>
        <v>Sneha Thomas</v>
      </c>
      <c r="L1250" s="10">
        <f>VLOOKUP(A1250,HR_Metrics_Raw!$1:$1048576,2,FALSE)</f>
        <v>85289</v>
      </c>
      <c r="M1250" s="3">
        <f>VLOOKUP(A1250,HR_Metrics_Raw!$1:$1048576,3,FALSE)</f>
        <v>3</v>
      </c>
      <c r="N1250" s="3">
        <f>VLOOKUP(A1250,HR_Metrics_Raw!$1:$1048576,4,FALSE)</f>
        <v>8</v>
      </c>
      <c r="O1250" s="12">
        <f>VLOOKUP(A1250,HR_Metrics_Raw!$1:$1048576,5,FALSE)</f>
        <v>0.748</v>
      </c>
      <c r="P1250" s="3">
        <f>VLOOKUP(A1250,HR_Metrics_Raw!$1:$1048576,6,FALSE)</f>
        <v>0</v>
      </c>
      <c r="Q1250" t="str">
        <f>VLOOKUP(A1250,HR_Metrics_Raw!$1:$1048576,7,FALSE)</f>
        <v>Sick</v>
      </c>
      <c r="R1250" t="str">
        <f>VLOOKUP(A1250,HR_Metrics_Raw!$1:$1048576,8,FALSE)</f>
        <v>No</v>
      </c>
      <c r="S1250" s="3">
        <f>VLOOKUP(A1250,HR_Metrics_Raw!$1:$1048576,9,FALSE)</f>
        <v>80</v>
      </c>
      <c r="T1250" t="str">
        <f>VLOOKUP(A1250,HR_Metrics_Raw!$1:$1048576,10,FALSE)</f>
        <v>Yes</v>
      </c>
      <c r="U1250" t="str">
        <f>VLOOKUP(A1250,HR_Metrics_Raw!$1:$1048576,11,FALSE)</f>
        <v>No</v>
      </c>
    </row>
    <row r="1251" spans="1:21" x14ac:dyDescent="0.35">
      <c r="A1251" s="1" t="s">
        <v>650</v>
      </c>
      <c r="B1251" s="1" t="str">
        <f>VLOOKUP(Final_HR_Data!A1251,Employee_Master_Raw!$1:$1048576,2,FALSE)</f>
        <v>Arjun Nair</v>
      </c>
      <c r="C1251" s="1" t="str">
        <f>VLOOKUP(A1251,Employee_Master_Raw!$1:$1048576,3,FALSE)</f>
        <v>Male</v>
      </c>
      <c r="D1251" s="2">
        <f>VLOOKUP(A1251,Employee_Master_Raw!$1:$1048576,4,FALSE)</f>
        <v>48</v>
      </c>
      <c r="E1251" s="1" t="str">
        <f>VLOOKUP(A1251,Employee_Master_Raw!$1:$1048576,5,FALSE)</f>
        <v>Finance</v>
      </c>
      <c r="F1251" s="1" t="str">
        <f>VLOOKUP(A1251,Employee_Master_Raw!$1:$1048576,6,FALSE)</f>
        <v>Manager</v>
      </c>
      <c r="G1251" s="1" t="str">
        <f>VLOOKUP(A1251,Employee_Master_Raw!$1:$1048576,7,FALSE)</f>
        <v>Mumbai</v>
      </c>
      <c r="H1251" s="6">
        <f>IF(VLOOKUP(A1251,Employee_Master_Raw!$1:$1048576,8,FALSE)=0,"",VLOOKUP(A1251,Employee_Master_Raw!$1:$1048576,8,FALSE))</f>
        <v>42892</v>
      </c>
      <c r="I1251" t="str">
        <f>VLOOKUP(A1251,Employee_Master_Raw!$1:$1048576,9,FALSE)</f>
        <v>MBA</v>
      </c>
      <c r="J1251" s="3">
        <f>VLOOKUP(A1251,Employee_Master_Raw!$1:$1048576,10,FALSE)</f>
        <v>16</v>
      </c>
      <c r="K1251" t="str">
        <f>VLOOKUP(A1251,Employee_Master_Raw!$1:$1048576,11,FALSE)</f>
        <v>Rahul Nair</v>
      </c>
      <c r="L1251" s="10">
        <f>VLOOKUP(A1251,HR_Metrics_Raw!$1:$1048576,2,FALSE)</f>
        <v>121527</v>
      </c>
      <c r="M1251" s="3">
        <f>VLOOKUP(A1251,HR_Metrics_Raw!$1:$1048576,3,FALSE)</f>
        <v>5</v>
      </c>
      <c r="N1251" s="3">
        <f>VLOOKUP(A1251,HR_Metrics_Raw!$1:$1048576,4,FALSE)</f>
        <v>8</v>
      </c>
      <c r="O1251" s="12">
        <f>VLOOKUP(A1251,HR_Metrics_Raw!$1:$1048576,5,FALSE)</f>
        <v>0.96299999999999997</v>
      </c>
      <c r="P1251" s="3">
        <f>VLOOKUP(A1251,HR_Metrics_Raw!$1:$1048576,6,FALSE)</f>
        <v>27</v>
      </c>
      <c r="Q1251" t="str">
        <f>VLOOKUP(A1251,HR_Metrics_Raw!$1:$1048576,7,FALSE)</f>
        <v>Unpaid</v>
      </c>
      <c r="R1251" t="str">
        <f>VLOOKUP(A1251,HR_Metrics_Raw!$1:$1048576,8,FALSE)</f>
        <v>No</v>
      </c>
      <c r="S1251" s="3">
        <f>VLOOKUP(A1251,HR_Metrics_Raw!$1:$1048576,9,FALSE)</f>
        <v>68</v>
      </c>
      <c r="T1251" t="str">
        <f>VLOOKUP(A1251,HR_Metrics_Raw!$1:$1048576,10,FALSE)</f>
        <v>No</v>
      </c>
      <c r="U1251" t="str">
        <f>VLOOKUP(A1251,HR_Metrics_Raw!$1:$1048576,11,FALSE)</f>
        <v>No</v>
      </c>
    </row>
    <row r="1252" spans="1:21" x14ac:dyDescent="0.35">
      <c r="A1252" s="1" t="s">
        <v>2182</v>
      </c>
      <c r="B1252" s="1" t="str">
        <f>VLOOKUP(Final_HR_Data!A1252,Employee_Master_Raw!$1:$1048576,2,FALSE)</f>
        <v>Rahul Kumar</v>
      </c>
      <c r="C1252" s="1" t="str">
        <f>VLOOKUP(A1252,Employee_Master_Raw!$1:$1048576,3,FALSE)</f>
        <v>Female</v>
      </c>
      <c r="D1252" s="2">
        <f>VLOOKUP(A1252,Employee_Master_Raw!$1:$1048576,4,FALSE)</f>
        <v>49</v>
      </c>
      <c r="E1252" s="1" t="str">
        <f>VLOOKUP(A1252,Employee_Master_Raw!$1:$1048576,5,FALSE)</f>
        <v>HR</v>
      </c>
      <c r="F1252" s="1" t="str">
        <f>VLOOKUP(A1252,Employee_Master_Raw!$1:$1048576,6,FALSE)</f>
        <v>Analyst</v>
      </c>
      <c r="G1252" s="1" t="str">
        <f>VLOOKUP(A1252,Employee_Master_Raw!$1:$1048576,7,FALSE)</f>
        <v>Hyderabad</v>
      </c>
      <c r="H1252" s="6">
        <f>IF(VLOOKUP(A1252,Employee_Master_Raw!$1:$1048576,8,FALSE)=0,"",VLOOKUP(A1252,Employee_Master_Raw!$1:$1048576,8,FALSE))</f>
        <v>43237</v>
      </c>
      <c r="I1252" t="str">
        <f>VLOOKUP(A1252,Employee_Master_Raw!$1:$1048576,9,FALSE)</f>
        <v>MBA</v>
      </c>
      <c r="J1252" s="3">
        <f>VLOOKUP(A1252,Employee_Master_Raw!$1:$1048576,10,FALSE)</f>
        <v>2</v>
      </c>
      <c r="K1252" t="str">
        <f>VLOOKUP(A1252,Employee_Master_Raw!$1:$1048576,11,FALSE)</f>
        <v>Rahul Nair</v>
      </c>
      <c r="L1252" s="10">
        <f>VLOOKUP(A1252,HR_Metrics_Raw!$1:$1048576,2,FALSE)</f>
        <v>29957</v>
      </c>
      <c r="M1252" s="3">
        <f>VLOOKUP(A1252,HR_Metrics_Raw!$1:$1048576,3,FALSE)</f>
        <v>5</v>
      </c>
      <c r="N1252" s="3">
        <f>VLOOKUP(A1252,HR_Metrics_Raw!$1:$1048576,4,FALSE)</f>
        <v>4</v>
      </c>
      <c r="O1252" s="12">
        <f>VLOOKUP(A1252,HR_Metrics_Raw!$1:$1048576,5,FALSE)</f>
        <v>0.85</v>
      </c>
      <c r="P1252" s="3">
        <f>VLOOKUP(A1252,HR_Metrics_Raw!$1:$1048576,6,FALSE)</f>
        <v>4</v>
      </c>
      <c r="Q1252" t="str">
        <f>VLOOKUP(A1252,HR_Metrics_Raw!$1:$1048576,7,FALSE)</f>
        <v>Sick</v>
      </c>
      <c r="R1252" t="str">
        <f>VLOOKUP(A1252,HR_Metrics_Raw!$1:$1048576,8,FALSE)</f>
        <v>No</v>
      </c>
      <c r="S1252" s="3">
        <f>VLOOKUP(A1252,HR_Metrics_Raw!$1:$1048576,9,FALSE)</f>
        <v>13</v>
      </c>
      <c r="T1252" t="str">
        <f>VLOOKUP(A1252,HR_Metrics_Raw!$1:$1048576,10,FALSE)</f>
        <v>No</v>
      </c>
      <c r="U1252" t="str">
        <f>VLOOKUP(A1252,HR_Metrics_Raw!$1:$1048576,11,FALSE)</f>
        <v>No</v>
      </c>
    </row>
    <row r="1253" spans="1:21" x14ac:dyDescent="0.35">
      <c r="A1253" s="1" t="s">
        <v>411</v>
      </c>
      <c r="B1253" s="1" t="str">
        <f>VLOOKUP(Final_HR_Data!A1253,Employee_Master_Raw!$1:$1048576,2,FALSE)</f>
        <v>Arjun Nair</v>
      </c>
      <c r="C1253" s="1" t="str">
        <f>VLOOKUP(A1253,Employee_Master_Raw!$1:$1048576,3,FALSE)</f>
        <v>Male</v>
      </c>
      <c r="D1253" s="2">
        <f>VLOOKUP(A1253,Employee_Master_Raw!$1:$1048576,4,FALSE)</f>
        <v>44</v>
      </c>
      <c r="E1253" s="1" t="str">
        <f>VLOOKUP(A1253,Employee_Master_Raw!$1:$1048576,5,FALSE)</f>
        <v>Finance</v>
      </c>
      <c r="F1253" s="1" t="str">
        <f>VLOOKUP(A1253,Employee_Master_Raw!$1:$1048576,6,FALSE)</f>
        <v>Specialist</v>
      </c>
      <c r="G1253" s="1" t="str">
        <f>VLOOKUP(A1253,Employee_Master_Raw!$1:$1048576,7,FALSE)</f>
        <v>Delhi</v>
      </c>
      <c r="H1253" s="6">
        <f>IF(VLOOKUP(A1253,Employee_Master_Raw!$1:$1048576,8,FALSE)=0,"",VLOOKUP(A1253,Employee_Master_Raw!$1:$1048576,8,FALSE))</f>
        <v>42719</v>
      </c>
      <c r="I1253" t="str">
        <f>VLOOKUP(A1253,Employee_Master_Raw!$1:$1048576,9,FALSE)</f>
        <v>MCA</v>
      </c>
      <c r="J1253" s="3">
        <f>VLOOKUP(A1253,Employee_Master_Raw!$1:$1048576,10,FALSE)</f>
        <v>17</v>
      </c>
      <c r="K1253" t="str">
        <f>VLOOKUP(A1253,Employee_Master_Raw!$1:$1048576,11,FALSE)</f>
        <v>Sneha Thomas</v>
      </c>
      <c r="L1253" s="10">
        <f>VLOOKUP(A1253,HR_Metrics_Raw!$1:$1048576,2,FALSE)</f>
        <v>55645</v>
      </c>
      <c r="M1253" s="3">
        <f>VLOOKUP(A1253,HR_Metrics_Raw!$1:$1048576,3,FALSE)</f>
        <v>5</v>
      </c>
      <c r="N1253" s="3">
        <f>VLOOKUP(A1253,HR_Metrics_Raw!$1:$1048576,4,FALSE)</f>
        <v>5</v>
      </c>
      <c r="O1253" s="12">
        <f>VLOOKUP(A1253,HR_Metrics_Raw!$1:$1048576,5,FALSE)</f>
        <v>0.96400000000000008</v>
      </c>
      <c r="P1253" s="3">
        <f>VLOOKUP(A1253,HR_Metrics_Raw!$1:$1048576,6,FALSE)</f>
        <v>0</v>
      </c>
      <c r="Q1253" t="str">
        <f>VLOOKUP(A1253,HR_Metrics_Raw!$1:$1048576,7,FALSE)</f>
        <v>Casual</v>
      </c>
      <c r="R1253" t="str">
        <f>VLOOKUP(A1253,HR_Metrics_Raw!$1:$1048576,8,FALSE)</f>
        <v>No</v>
      </c>
      <c r="S1253" s="3">
        <f>VLOOKUP(A1253,HR_Metrics_Raw!$1:$1048576,9,FALSE)</f>
        <v>10</v>
      </c>
      <c r="T1253" t="str">
        <f>VLOOKUP(A1253,HR_Metrics_Raw!$1:$1048576,10,FALSE)</f>
        <v>No</v>
      </c>
      <c r="U1253" t="str">
        <f>VLOOKUP(A1253,HR_Metrics_Raw!$1:$1048576,11,FALSE)</f>
        <v>No</v>
      </c>
    </row>
    <row r="1254" spans="1:21" x14ac:dyDescent="0.35">
      <c r="A1254" s="1" t="s">
        <v>2529</v>
      </c>
      <c r="B1254" s="1" t="str">
        <f>VLOOKUP(Final_HR_Data!A1254,Employee_Master_Raw!$1:$1048576,2,FALSE)</f>
        <v>Arjun Nair</v>
      </c>
      <c r="C1254" s="1" t="str">
        <f>VLOOKUP(A1254,Employee_Master_Raw!$1:$1048576,3,FALSE)</f>
        <v>Male</v>
      </c>
      <c r="D1254" s="2">
        <f>VLOOKUP(A1254,Employee_Master_Raw!$1:$1048576,4,FALSE)</f>
        <v>35</v>
      </c>
      <c r="E1254" s="1" t="str">
        <f>VLOOKUP(A1254,Employee_Master_Raw!$1:$1048576,5,FALSE)</f>
        <v>Marketing</v>
      </c>
      <c r="F1254" s="1" t="str">
        <f>VLOOKUP(A1254,Employee_Master_Raw!$1:$1048576,6,FALSE)</f>
        <v>Executive</v>
      </c>
      <c r="G1254" s="1" t="str">
        <f>VLOOKUP(A1254,Employee_Master_Raw!$1:$1048576,7,FALSE)</f>
        <v>Hyderabad</v>
      </c>
      <c r="H1254" s="6">
        <f>IF(VLOOKUP(A1254,Employee_Master_Raw!$1:$1048576,8,FALSE)=0,"",VLOOKUP(A1254,Employee_Master_Raw!$1:$1048576,8,FALSE))</f>
        <v>44806</v>
      </c>
      <c r="I1254" t="str">
        <f>VLOOKUP(A1254,Employee_Master_Raw!$1:$1048576,9,FALSE)</f>
        <v>Master's</v>
      </c>
      <c r="J1254" s="3">
        <f>VLOOKUP(A1254,Employee_Master_Raw!$1:$1048576,10,FALSE)</f>
        <v>16</v>
      </c>
      <c r="K1254" t="str">
        <f>VLOOKUP(A1254,Employee_Master_Raw!$1:$1048576,11,FALSE)</f>
        <v>Sneha Thomas</v>
      </c>
      <c r="L1254" s="10">
        <f>VLOOKUP(A1254,HR_Metrics_Raw!$1:$1048576,2,FALSE)</f>
        <v>49212</v>
      </c>
      <c r="M1254" s="3">
        <f>VLOOKUP(A1254,HR_Metrics_Raw!$1:$1048576,3,FALSE)</f>
        <v>5</v>
      </c>
      <c r="N1254" s="3">
        <f>VLOOKUP(A1254,HR_Metrics_Raw!$1:$1048576,4,FALSE)</f>
        <v>6</v>
      </c>
      <c r="O1254" s="12">
        <f>VLOOKUP(A1254,HR_Metrics_Raw!$1:$1048576,5,FALSE)</f>
        <v>0.91900000000000004</v>
      </c>
      <c r="P1254" s="3">
        <f>VLOOKUP(A1254,HR_Metrics_Raw!$1:$1048576,6,FALSE)</f>
        <v>15</v>
      </c>
      <c r="Q1254" t="str">
        <f>VLOOKUP(A1254,HR_Metrics_Raw!$1:$1048576,7,FALSE)</f>
        <v>Sick</v>
      </c>
      <c r="R1254" t="str">
        <f>VLOOKUP(A1254,HR_Metrics_Raw!$1:$1048576,8,FALSE)</f>
        <v>No</v>
      </c>
      <c r="S1254" s="3">
        <f>VLOOKUP(A1254,HR_Metrics_Raw!$1:$1048576,9,FALSE)</f>
        <v>80</v>
      </c>
      <c r="T1254" t="str">
        <f>VLOOKUP(A1254,HR_Metrics_Raw!$1:$1048576,10,FALSE)</f>
        <v>No</v>
      </c>
      <c r="U1254" t="str">
        <f>VLOOKUP(A1254,HR_Metrics_Raw!$1:$1048576,11,FALSE)</f>
        <v>No</v>
      </c>
    </row>
    <row r="1255" spans="1:21" x14ac:dyDescent="0.35">
      <c r="A1255" s="1" t="s">
        <v>955</v>
      </c>
      <c r="B1255" s="1" t="str">
        <f>VLOOKUP(Final_HR_Data!A1255,Employee_Master_Raw!$1:$1048576,2,FALSE)</f>
        <v>Neha Thomas</v>
      </c>
      <c r="C1255" s="1" t="str">
        <f>VLOOKUP(A1255,Employee_Master_Raw!$1:$1048576,3,FALSE)</f>
        <v>Male</v>
      </c>
      <c r="D1255" s="2">
        <f>VLOOKUP(A1255,Employee_Master_Raw!$1:$1048576,4,FALSE)</f>
        <v>31</v>
      </c>
      <c r="E1255" s="1" t="str">
        <f>VLOOKUP(A1255,Employee_Master_Raw!$1:$1048576,5,FALSE)</f>
        <v>HR</v>
      </c>
      <c r="F1255" s="1" t="str">
        <f>VLOOKUP(A1255,Employee_Master_Raw!$1:$1048576,6,FALSE)</f>
        <v>Developer</v>
      </c>
      <c r="G1255" s="1" t="str">
        <f>VLOOKUP(A1255,Employee_Master_Raw!$1:$1048576,7,FALSE)</f>
        <v>Bangalore</v>
      </c>
      <c r="H1255" s="6">
        <f>IF(VLOOKUP(A1255,Employee_Master_Raw!$1:$1048576,8,FALSE)=0,"",VLOOKUP(A1255,Employee_Master_Raw!$1:$1048576,8,FALSE))</f>
        <v>45680</v>
      </c>
      <c r="I1255" t="str">
        <f>VLOOKUP(A1255,Employee_Master_Raw!$1:$1048576,9,FALSE)</f>
        <v>MBA</v>
      </c>
      <c r="J1255" s="3">
        <f>VLOOKUP(A1255,Employee_Master_Raw!$1:$1048576,10,FALSE)</f>
        <v>15</v>
      </c>
      <c r="K1255" t="str">
        <f>VLOOKUP(A1255,Employee_Master_Raw!$1:$1048576,11,FALSE)</f>
        <v>Anil Menon</v>
      </c>
      <c r="L1255" s="10">
        <f>VLOOKUP(A1255,HR_Metrics_Raw!$1:$1048576,2,FALSE)</f>
        <v>128664</v>
      </c>
      <c r="M1255" s="3">
        <f>VLOOKUP(A1255,HR_Metrics_Raw!$1:$1048576,3,FALSE)</f>
        <v>4</v>
      </c>
      <c r="N1255" s="3">
        <f>VLOOKUP(A1255,HR_Metrics_Raw!$1:$1048576,4,FALSE)</f>
        <v>8</v>
      </c>
      <c r="O1255" s="12">
        <f>VLOOKUP(A1255,HR_Metrics_Raw!$1:$1048576,5,FALSE)</f>
        <v>1</v>
      </c>
      <c r="P1255" s="3">
        <f>VLOOKUP(A1255,HR_Metrics_Raw!$1:$1048576,6,FALSE)</f>
        <v>3</v>
      </c>
      <c r="Q1255" t="str">
        <f>VLOOKUP(A1255,HR_Metrics_Raw!$1:$1048576,7,FALSE)</f>
        <v>Earned</v>
      </c>
      <c r="R1255" t="str">
        <f>VLOOKUP(A1255,HR_Metrics_Raw!$1:$1048576,8,FALSE)</f>
        <v>No</v>
      </c>
      <c r="S1255" s="3">
        <f>VLOOKUP(A1255,HR_Metrics_Raw!$1:$1048576,9,FALSE)</f>
        <v>66</v>
      </c>
      <c r="T1255" t="str">
        <f>VLOOKUP(A1255,HR_Metrics_Raw!$1:$1048576,10,FALSE)</f>
        <v>No</v>
      </c>
      <c r="U1255" t="str">
        <f>VLOOKUP(A1255,HR_Metrics_Raw!$1:$1048576,11,FALSE)</f>
        <v>No</v>
      </c>
    </row>
    <row r="1256" spans="1:21" x14ac:dyDescent="0.35">
      <c r="A1256" s="1" t="s">
        <v>1136</v>
      </c>
      <c r="B1256" s="1" t="str">
        <f>VLOOKUP(Final_HR_Data!A1256,Employee_Master_Raw!$1:$1048576,2,FALSE)</f>
        <v>Priya Menon</v>
      </c>
      <c r="C1256" s="1" t="str">
        <f>VLOOKUP(A1256,Employee_Master_Raw!$1:$1048576,3,FALSE)</f>
        <v>Female</v>
      </c>
      <c r="D1256" s="2">
        <f>VLOOKUP(A1256,Employee_Master_Raw!$1:$1048576,4,FALSE)</f>
        <v>23</v>
      </c>
      <c r="E1256" s="1" t="str">
        <f>VLOOKUP(A1256,Employee_Master_Raw!$1:$1048576,5,FALSE)</f>
        <v>Finance</v>
      </c>
      <c r="F1256" s="1" t="str">
        <f>VLOOKUP(A1256,Employee_Master_Raw!$1:$1048576,6,FALSE)</f>
        <v>Specialist</v>
      </c>
      <c r="G1256" s="1" t="str">
        <f>VLOOKUP(A1256,Employee_Master_Raw!$1:$1048576,7,FALSE)</f>
        <v>Pune</v>
      </c>
      <c r="H1256" s="6">
        <f>IF(VLOOKUP(A1256,Employee_Master_Raw!$1:$1048576,8,FALSE)=0,"",VLOOKUP(A1256,Employee_Master_Raw!$1:$1048576,8,FALSE))</f>
        <v>45669</v>
      </c>
      <c r="I1256" t="str">
        <f>VLOOKUP(A1256,Employee_Master_Raw!$1:$1048576,9,FALSE)</f>
        <v>Master's</v>
      </c>
      <c r="J1256" s="3">
        <f>VLOOKUP(A1256,Employee_Master_Raw!$1:$1048576,10,FALSE)</f>
        <v>14</v>
      </c>
      <c r="K1256" t="str">
        <f>VLOOKUP(A1256,Employee_Master_Raw!$1:$1048576,11,FALSE)</f>
        <v>Anil Menon</v>
      </c>
      <c r="L1256" s="10">
        <f>VLOOKUP(A1256,HR_Metrics_Raw!$1:$1048576,2,FALSE)</f>
        <v>87713</v>
      </c>
      <c r="M1256" s="3">
        <f>VLOOKUP(A1256,HR_Metrics_Raw!$1:$1048576,3,FALSE)</f>
        <v>1</v>
      </c>
      <c r="N1256" s="3">
        <f>VLOOKUP(A1256,HR_Metrics_Raw!$1:$1048576,4,FALSE)</f>
        <v>4</v>
      </c>
      <c r="O1256" s="12">
        <f>VLOOKUP(A1256,HR_Metrics_Raw!$1:$1048576,5,FALSE)</f>
        <v>1</v>
      </c>
      <c r="P1256" s="3">
        <f>VLOOKUP(A1256,HR_Metrics_Raw!$1:$1048576,6,FALSE)</f>
        <v>29</v>
      </c>
      <c r="Q1256" t="str">
        <f>VLOOKUP(A1256,HR_Metrics_Raw!$1:$1048576,7,FALSE)</f>
        <v>Earned</v>
      </c>
      <c r="R1256" t="str">
        <f>VLOOKUP(A1256,HR_Metrics_Raw!$1:$1048576,8,FALSE)</f>
        <v>No</v>
      </c>
      <c r="S1256" s="3">
        <f>VLOOKUP(A1256,HR_Metrics_Raw!$1:$1048576,9,FALSE)</f>
        <v>13</v>
      </c>
      <c r="T1256" t="str">
        <f>VLOOKUP(A1256,HR_Metrics_Raw!$1:$1048576,10,FALSE)</f>
        <v>No</v>
      </c>
      <c r="U1256" t="str">
        <f>VLOOKUP(A1256,HR_Metrics_Raw!$1:$1048576,11,FALSE)</f>
        <v>No</v>
      </c>
    </row>
    <row r="1257" spans="1:21" x14ac:dyDescent="0.35">
      <c r="A1257" s="1" t="s">
        <v>760</v>
      </c>
      <c r="B1257" s="1" t="str">
        <f>VLOOKUP(Final_HR_Data!A1257,Employee_Master_Raw!$1:$1048576,2,FALSE)</f>
        <v>Kiran Patel</v>
      </c>
      <c r="C1257" s="1" t="str">
        <f>VLOOKUP(A1257,Employee_Master_Raw!$1:$1048576,3,FALSE)</f>
        <v>Female</v>
      </c>
      <c r="D1257" s="2">
        <f>VLOOKUP(A1257,Employee_Master_Raw!$1:$1048576,4,FALSE)</f>
        <v>48</v>
      </c>
      <c r="E1257" s="1" t="str">
        <f>VLOOKUP(A1257,Employee_Master_Raw!$1:$1048576,5,FALSE)</f>
        <v>Customer Support</v>
      </c>
      <c r="F1257" s="1" t="str">
        <f>VLOOKUP(A1257,Employee_Master_Raw!$1:$1048576,6,FALSE)</f>
        <v>Analyst</v>
      </c>
      <c r="G1257" s="1" t="str">
        <f>VLOOKUP(A1257,Employee_Master_Raw!$1:$1048576,7,FALSE)</f>
        <v>Delhi</v>
      </c>
      <c r="H1257" s="6">
        <f>IF(VLOOKUP(A1257,Employee_Master_Raw!$1:$1048576,8,FALSE)=0,"",VLOOKUP(A1257,Employee_Master_Raw!$1:$1048576,8,FALSE))</f>
        <v>43969</v>
      </c>
      <c r="I1257" t="str">
        <f>VLOOKUP(A1257,Employee_Master_Raw!$1:$1048576,9,FALSE)</f>
        <v>Master's</v>
      </c>
      <c r="J1257" s="3">
        <f>VLOOKUP(A1257,Employee_Master_Raw!$1:$1048576,10,FALSE)</f>
        <v>16</v>
      </c>
      <c r="K1257" t="str">
        <f>VLOOKUP(A1257,Employee_Master_Raw!$1:$1048576,11,FALSE)</f>
        <v>Anil Menon</v>
      </c>
      <c r="L1257" s="10">
        <f>VLOOKUP(A1257,HR_Metrics_Raw!$1:$1048576,2,FALSE)</f>
        <v>141298</v>
      </c>
      <c r="M1257" s="3">
        <f>VLOOKUP(A1257,HR_Metrics_Raw!$1:$1048576,3,FALSE)</f>
        <v>5</v>
      </c>
      <c r="N1257" s="3">
        <f>VLOOKUP(A1257,HR_Metrics_Raw!$1:$1048576,4,FALSE)</f>
        <v>4</v>
      </c>
      <c r="O1257" s="12">
        <f>VLOOKUP(A1257,HR_Metrics_Raw!$1:$1048576,5,FALSE)</f>
        <v>0.76300000000000001</v>
      </c>
      <c r="P1257" s="3">
        <f>VLOOKUP(A1257,HR_Metrics_Raw!$1:$1048576,6,FALSE)</f>
        <v>25</v>
      </c>
      <c r="Q1257" t="str">
        <f>VLOOKUP(A1257,HR_Metrics_Raw!$1:$1048576,7,FALSE)</f>
        <v>Unpaid</v>
      </c>
      <c r="R1257" t="str">
        <f>VLOOKUP(A1257,HR_Metrics_Raw!$1:$1048576,8,FALSE)</f>
        <v>No</v>
      </c>
      <c r="S1257" s="3">
        <f>VLOOKUP(A1257,HR_Metrics_Raw!$1:$1048576,9,FALSE)</f>
        <v>41</v>
      </c>
      <c r="T1257" t="str">
        <f>VLOOKUP(A1257,HR_Metrics_Raw!$1:$1048576,10,FALSE)</f>
        <v>Yes</v>
      </c>
      <c r="U1257" t="str">
        <f>VLOOKUP(A1257,HR_Metrics_Raw!$1:$1048576,11,FALSE)</f>
        <v>No</v>
      </c>
    </row>
    <row r="1258" spans="1:21" x14ac:dyDescent="0.35">
      <c r="A1258" s="1" t="s">
        <v>3029</v>
      </c>
      <c r="B1258" s="1" t="str">
        <f>VLOOKUP(Final_HR_Data!A1258,Employee_Master_Raw!$1:$1048576,2,FALSE)</f>
        <v>Ananya Sharma</v>
      </c>
      <c r="C1258" s="1" t="str">
        <f>VLOOKUP(A1258,Employee_Master_Raw!$1:$1048576,3,FALSE)</f>
        <v>Male</v>
      </c>
      <c r="D1258" s="2">
        <f>VLOOKUP(A1258,Employee_Master_Raw!$1:$1048576,4,FALSE)</f>
        <v>60</v>
      </c>
      <c r="E1258" s="1" t="str">
        <f>VLOOKUP(A1258,Employee_Master_Raw!$1:$1048576,5,FALSE)</f>
        <v>Operations</v>
      </c>
      <c r="F1258" s="1" t="str">
        <f>VLOOKUP(A1258,Employee_Master_Raw!$1:$1048576,6,FALSE)</f>
        <v>Developer</v>
      </c>
      <c r="G1258" s="1" t="str">
        <f>VLOOKUP(A1258,Employee_Master_Raw!$1:$1048576,7,FALSE)</f>
        <v>Mumbai</v>
      </c>
      <c r="H1258" s="6">
        <f>IF(VLOOKUP(A1258,Employee_Master_Raw!$1:$1048576,8,FALSE)=0,"",VLOOKUP(A1258,Employee_Master_Raw!$1:$1048576,8,FALSE))</f>
        <v>44852</v>
      </c>
      <c r="I1258" t="str">
        <f>VLOOKUP(A1258,Employee_Master_Raw!$1:$1048576,9,FALSE)</f>
        <v>MCA</v>
      </c>
      <c r="J1258" s="3">
        <f>VLOOKUP(A1258,Employee_Master_Raw!$1:$1048576,10,FALSE)</f>
        <v>20</v>
      </c>
      <c r="K1258" t="str">
        <f>VLOOKUP(A1258,Employee_Master_Raw!$1:$1048576,11,FALSE)</f>
        <v>Anil Menon</v>
      </c>
      <c r="L1258" s="10">
        <f>VLOOKUP(A1258,HR_Metrics_Raw!$1:$1048576,2,FALSE)</f>
        <v>96591</v>
      </c>
      <c r="M1258" s="3">
        <f>VLOOKUP(A1258,HR_Metrics_Raw!$1:$1048576,3,FALSE)</f>
        <v>3</v>
      </c>
      <c r="N1258" s="3">
        <f>VLOOKUP(A1258,HR_Metrics_Raw!$1:$1048576,4,FALSE)</f>
        <v>3</v>
      </c>
      <c r="O1258" s="12">
        <f>VLOOKUP(A1258,HR_Metrics_Raw!$1:$1048576,5,FALSE)</f>
        <v>0.89300000000000002</v>
      </c>
      <c r="P1258" s="3">
        <f>VLOOKUP(A1258,HR_Metrics_Raw!$1:$1048576,6,FALSE)</f>
        <v>27</v>
      </c>
      <c r="Q1258" t="str">
        <f>VLOOKUP(A1258,HR_Metrics_Raw!$1:$1048576,7,FALSE)</f>
        <v>Sick</v>
      </c>
      <c r="R1258" t="str">
        <f>VLOOKUP(A1258,HR_Metrics_Raw!$1:$1048576,8,FALSE)</f>
        <v>Yes</v>
      </c>
      <c r="S1258" s="3">
        <f>VLOOKUP(A1258,HR_Metrics_Raw!$1:$1048576,9,FALSE)</f>
        <v>60</v>
      </c>
      <c r="T1258" t="str">
        <f>VLOOKUP(A1258,HR_Metrics_Raw!$1:$1048576,10,FALSE)</f>
        <v>Yes</v>
      </c>
      <c r="U1258" t="str">
        <f>VLOOKUP(A1258,HR_Metrics_Raw!$1:$1048576,11,FALSE)</f>
        <v>No</v>
      </c>
    </row>
    <row r="1259" spans="1:21" x14ac:dyDescent="0.35">
      <c r="A1259" s="1" t="s">
        <v>2654</v>
      </c>
      <c r="B1259" s="1" t="str">
        <f>VLOOKUP(Final_HR_Data!A1259,Employee_Master_Raw!$1:$1048576,2,FALSE)</f>
        <v>Ananya Sharma</v>
      </c>
      <c r="C1259" s="1" t="str">
        <f>VLOOKUP(A1259,Employee_Master_Raw!$1:$1048576,3,FALSE)</f>
        <v>Female</v>
      </c>
      <c r="D1259" s="2">
        <f>VLOOKUP(A1259,Employee_Master_Raw!$1:$1048576,4,FALSE)</f>
        <v>23</v>
      </c>
      <c r="E1259" s="1" t="str">
        <f>VLOOKUP(A1259,Employee_Master_Raw!$1:$1048576,5,FALSE)</f>
        <v>Sales</v>
      </c>
      <c r="F1259" s="1" t="str">
        <f>VLOOKUP(A1259,Employee_Master_Raw!$1:$1048576,6,FALSE)</f>
        <v>Executive</v>
      </c>
      <c r="G1259" s="1" t="str">
        <f>VLOOKUP(A1259,Employee_Master_Raw!$1:$1048576,7,FALSE)</f>
        <v>Chennai</v>
      </c>
      <c r="H1259" s="6">
        <f>IF(VLOOKUP(A1259,Employee_Master_Raw!$1:$1048576,8,FALSE)=0,"",VLOOKUP(A1259,Employee_Master_Raw!$1:$1048576,8,FALSE))</f>
        <v>42458</v>
      </c>
      <c r="I1259" t="str">
        <f>VLOOKUP(A1259,Employee_Master_Raw!$1:$1048576,9,FALSE)</f>
        <v>MCA</v>
      </c>
      <c r="J1259" s="3">
        <f>VLOOKUP(A1259,Employee_Master_Raw!$1:$1048576,10,FALSE)</f>
        <v>13</v>
      </c>
      <c r="K1259" t="str">
        <f>VLOOKUP(A1259,Employee_Master_Raw!$1:$1048576,11,FALSE)</f>
        <v>Priya Sharma</v>
      </c>
      <c r="L1259" s="10">
        <f>VLOOKUP(A1259,HR_Metrics_Raw!$1:$1048576,2,FALSE)</f>
        <v>167856</v>
      </c>
      <c r="M1259" s="3">
        <f>VLOOKUP(A1259,HR_Metrics_Raw!$1:$1048576,3,FALSE)</f>
        <v>5</v>
      </c>
      <c r="N1259" s="3">
        <f>VLOOKUP(A1259,HR_Metrics_Raw!$1:$1048576,4,FALSE)</f>
        <v>8</v>
      </c>
      <c r="O1259" s="12">
        <f>VLOOKUP(A1259,HR_Metrics_Raw!$1:$1048576,5,FALSE)</f>
        <v>0.8640000000000001</v>
      </c>
      <c r="P1259" s="3">
        <f>VLOOKUP(A1259,HR_Metrics_Raw!$1:$1048576,6,FALSE)</f>
        <v>7</v>
      </c>
      <c r="Q1259" t="str">
        <f>VLOOKUP(A1259,HR_Metrics_Raw!$1:$1048576,7,FALSE)</f>
        <v>Maternity/Paternity</v>
      </c>
      <c r="R1259" t="str">
        <f>VLOOKUP(A1259,HR_Metrics_Raw!$1:$1048576,8,FALSE)</f>
        <v>Yes</v>
      </c>
      <c r="S1259" s="3">
        <f>VLOOKUP(A1259,HR_Metrics_Raw!$1:$1048576,9,FALSE)</f>
        <v>64</v>
      </c>
      <c r="T1259" t="str">
        <f>VLOOKUP(A1259,HR_Metrics_Raw!$1:$1048576,10,FALSE)</f>
        <v>No</v>
      </c>
      <c r="U1259" t="str">
        <f>VLOOKUP(A1259,HR_Metrics_Raw!$1:$1048576,11,FALSE)</f>
        <v>No</v>
      </c>
    </row>
    <row r="1260" spans="1:21" x14ac:dyDescent="0.35">
      <c r="A1260" s="1" t="s">
        <v>291</v>
      </c>
      <c r="B1260" s="1" t="str">
        <f>VLOOKUP(Final_HR_Data!A1260,Employee_Master_Raw!$1:$1048576,2,FALSE)</f>
        <v>Amit Das</v>
      </c>
      <c r="C1260" s="1" t="str">
        <f>VLOOKUP(A1260,Employee_Master_Raw!$1:$1048576,3,FALSE)</f>
        <v>Female</v>
      </c>
      <c r="D1260" s="2">
        <f>VLOOKUP(A1260,Employee_Master_Raw!$1:$1048576,4,FALSE)</f>
        <v>56</v>
      </c>
      <c r="E1260" s="1" t="str">
        <f>VLOOKUP(A1260,Employee_Master_Raw!$1:$1048576,5,FALSE)</f>
        <v>FINANCE</v>
      </c>
      <c r="F1260" s="1" t="str">
        <f>VLOOKUP(A1260,Employee_Master_Raw!$1:$1048576,6,FALSE)</f>
        <v>Executive</v>
      </c>
      <c r="G1260" s="1" t="str">
        <f>VLOOKUP(A1260,Employee_Master_Raw!$1:$1048576,7,FALSE)</f>
        <v>Pune</v>
      </c>
      <c r="H1260" s="6">
        <f>IF(VLOOKUP(A1260,Employee_Master_Raw!$1:$1048576,8,FALSE)=0,"",VLOOKUP(A1260,Employee_Master_Raw!$1:$1048576,8,FALSE))</f>
        <v>43327</v>
      </c>
      <c r="I1260" t="str">
        <f>VLOOKUP(A1260,Employee_Master_Raw!$1:$1048576,9,FALSE)</f>
        <v>Bachelor's</v>
      </c>
      <c r="J1260" s="3">
        <f>VLOOKUP(A1260,Employee_Master_Raw!$1:$1048576,10,FALSE)</f>
        <v>11</v>
      </c>
      <c r="K1260" t="str">
        <f>VLOOKUP(A1260,Employee_Master_Raw!$1:$1048576,11,FALSE)</f>
        <v>Priya Sharma</v>
      </c>
      <c r="L1260" s="10">
        <f>VLOOKUP(A1260,HR_Metrics_Raw!$1:$1048576,2,FALSE)</f>
        <v>38619</v>
      </c>
      <c r="M1260" s="3">
        <f>VLOOKUP(A1260,HR_Metrics_Raw!$1:$1048576,3,FALSE)</f>
        <v>3</v>
      </c>
      <c r="N1260" s="3">
        <f>VLOOKUP(A1260,HR_Metrics_Raw!$1:$1048576,4,FALSE)</f>
        <v>10</v>
      </c>
      <c r="O1260" s="12">
        <f>VLOOKUP(A1260,HR_Metrics_Raw!$1:$1048576,5,FALSE)</f>
        <v>1</v>
      </c>
      <c r="P1260" s="3">
        <f>VLOOKUP(A1260,HR_Metrics_Raw!$1:$1048576,6,FALSE)</f>
        <v>30</v>
      </c>
      <c r="Q1260" t="str">
        <f>VLOOKUP(A1260,HR_Metrics_Raw!$1:$1048576,7,FALSE)</f>
        <v>Maternity/Paternity</v>
      </c>
      <c r="R1260" t="str">
        <f>VLOOKUP(A1260,HR_Metrics_Raw!$1:$1048576,8,FALSE)</f>
        <v>Yes</v>
      </c>
      <c r="S1260" s="3">
        <f>VLOOKUP(A1260,HR_Metrics_Raw!$1:$1048576,9,FALSE)</f>
        <v>10</v>
      </c>
      <c r="T1260" t="str">
        <f>VLOOKUP(A1260,HR_Metrics_Raw!$1:$1048576,10,FALSE)</f>
        <v>No</v>
      </c>
      <c r="U1260" t="str">
        <f>VLOOKUP(A1260,HR_Metrics_Raw!$1:$1048576,11,FALSE)</f>
        <v>No</v>
      </c>
    </row>
    <row r="1261" spans="1:21" x14ac:dyDescent="0.35">
      <c r="A1261" s="1" t="s">
        <v>1377</v>
      </c>
      <c r="B1261" s="1" t="str">
        <f>VLOOKUP(Final_HR_Data!A1261,Employee_Master_Raw!$1:$1048576,2,FALSE)</f>
        <v>Rahul Kumar</v>
      </c>
      <c r="C1261" s="1" t="str">
        <f>VLOOKUP(A1261,Employee_Master_Raw!$1:$1048576,3,FALSE)</f>
        <v>Female</v>
      </c>
      <c r="D1261" s="2">
        <f>VLOOKUP(A1261,Employee_Master_Raw!$1:$1048576,4,FALSE)</f>
        <v>55</v>
      </c>
      <c r="E1261" s="1" t="str">
        <f>VLOOKUP(A1261,Employee_Master_Raw!$1:$1048576,5,FALSE)</f>
        <v>Marketing</v>
      </c>
      <c r="F1261" s="1" t="str">
        <f>VLOOKUP(A1261,Employee_Master_Raw!$1:$1048576,6,FALSE)</f>
        <v>Specialist</v>
      </c>
      <c r="G1261" s="1" t="str">
        <f>VLOOKUP(A1261,Employee_Master_Raw!$1:$1048576,7,FALSE)</f>
        <v>Chennai</v>
      </c>
      <c r="H1261" s="6">
        <f>IF(VLOOKUP(A1261,Employee_Master_Raw!$1:$1048576,8,FALSE)=0,"",VLOOKUP(A1261,Employee_Master_Raw!$1:$1048576,8,FALSE))</f>
        <v>43017</v>
      </c>
      <c r="I1261" t="str">
        <f>VLOOKUP(A1261,Employee_Master_Raw!$1:$1048576,9,FALSE)</f>
        <v>MCA</v>
      </c>
      <c r="J1261" s="3">
        <f>VLOOKUP(A1261,Employee_Master_Raw!$1:$1048576,10,FALSE)</f>
        <v>14</v>
      </c>
      <c r="K1261" t="str">
        <f>VLOOKUP(A1261,Employee_Master_Raw!$1:$1048576,11,FALSE)</f>
        <v>Rahul Nair</v>
      </c>
      <c r="L1261" s="10">
        <f>VLOOKUP(A1261,HR_Metrics_Raw!$1:$1048576,2,FALSE)</f>
        <v>101683</v>
      </c>
      <c r="M1261" s="3">
        <f>VLOOKUP(A1261,HR_Metrics_Raw!$1:$1048576,3,FALSE)</f>
        <v>4</v>
      </c>
      <c r="N1261" s="3">
        <f>VLOOKUP(A1261,HR_Metrics_Raw!$1:$1048576,4,FALSE)</f>
        <v>3</v>
      </c>
      <c r="O1261" s="12">
        <f>VLOOKUP(A1261,HR_Metrics_Raw!$1:$1048576,5,FALSE)</f>
        <v>1</v>
      </c>
      <c r="P1261" s="3">
        <f>VLOOKUP(A1261,HR_Metrics_Raw!$1:$1048576,6,FALSE)</f>
        <v>0</v>
      </c>
      <c r="Q1261" t="str">
        <f>VLOOKUP(A1261,HR_Metrics_Raw!$1:$1048576,7,FALSE)</f>
        <v>Earned</v>
      </c>
      <c r="R1261" t="str">
        <f>VLOOKUP(A1261,HR_Metrics_Raw!$1:$1048576,8,FALSE)</f>
        <v>No</v>
      </c>
      <c r="S1261" s="3">
        <f>VLOOKUP(A1261,HR_Metrics_Raw!$1:$1048576,9,FALSE)</f>
        <v>17</v>
      </c>
      <c r="T1261" t="str">
        <f>VLOOKUP(A1261,HR_Metrics_Raw!$1:$1048576,10,FALSE)</f>
        <v>No</v>
      </c>
      <c r="U1261" t="str">
        <f>VLOOKUP(A1261,HR_Metrics_Raw!$1:$1048576,11,FALSE)</f>
        <v>No</v>
      </c>
    </row>
    <row r="1262" spans="1:21" x14ac:dyDescent="0.35">
      <c r="A1262" s="1" t="s">
        <v>2655</v>
      </c>
      <c r="B1262" s="1" t="str">
        <f>VLOOKUP(Final_HR_Data!A1262,Employee_Master_Raw!$1:$1048576,2,FALSE)</f>
        <v>Neha Thomas</v>
      </c>
      <c r="C1262" s="1" t="str">
        <f>VLOOKUP(A1262,Employee_Master_Raw!$1:$1048576,3,FALSE)</f>
        <v>Male</v>
      </c>
      <c r="D1262" s="2">
        <f>VLOOKUP(A1262,Employee_Master_Raw!$1:$1048576,4,FALSE)</f>
        <v>53</v>
      </c>
      <c r="E1262" s="1" t="str">
        <f>VLOOKUP(A1262,Employee_Master_Raw!$1:$1048576,5,FALSE)</f>
        <v>Marketing</v>
      </c>
      <c r="F1262" s="1" t="str">
        <f>VLOOKUP(A1262,Employee_Master_Raw!$1:$1048576,6,FALSE)</f>
        <v>Developer</v>
      </c>
      <c r="G1262" s="1" t="str">
        <f>VLOOKUP(A1262,Employee_Master_Raw!$1:$1048576,7,FALSE)</f>
        <v>Chennai</v>
      </c>
      <c r="H1262" s="6">
        <f>IF(VLOOKUP(A1262,Employee_Master_Raw!$1:$1048576,8,FALSE)=0,"",VLOOKUP(A1262,Employee_Master_Raw!$1:$1048576,8,FALSE))</f>
        <v>43391</v>
      </c>
      <c r="I1262" t="str">
        <f>VLOOKUP(A1262,Employee_Master_Raw!$1:$1048576,9,FALSE)</f>
        <v>Bachelor's</v>
      </c>
      <c r="J1262" s="3">
        <f>VLOOKUP(A1262,Employee_Master_Raw!$1:$1048576,10,FALSE)</f>
        <v>15</v>
      </c>
      <c r="K1262" t="str">
        <f>VLOOKUP(A1262,Employee_Master_Raw!$1:$1048576,11,FALSE)</f>
        <v>Anil Menon</v>
      </c>
      <c r="L1262" s="10">
        <f>VLOOKUP(A1262,HR_Metrics_Raw!$1:$1048576,2,FALSE)</f>
        <v>173225</v>
      </c>
      <c r="M1262" s="3">
        <f>VLOOKUP(A1262,HR_Metrics_Raw!$1:$1048576,3,FALSE)</f>
        <v>1</v>
      </c>
      <c r="N1262" s="3">
        <f>VLOOKUP(A1262,HR_Metrics_Raw!$1:$1048576,4,FALSE)</f>
        <v>8</v>
      </c>
      <c r="O1262" s="12">
        <f>VLOOKUP(A1262,HR_Metrics_Raw!$1:$1048576,5,FALSE)</f>
        <v>1</v>
      </c>
      <c r="P1262" s="3">
        <f>VLOOKUP(A1262,HR_Metrics_Raw!$1:$1048576,6,FALSE)</f>
        <v>15</v>
      </c>
      <c r="Q1262" t="str">
        <f>VLOOKUP(A1262,HR_Metrics_Raw!$1:$1048576,7,FALSE)</f>
        <v>Sick</v>
      </c>
      <c r="R1262" t="str">
        <f>VLOOKUP(A1262,HR_Metrics_Raw!$1:$1048576,8,FALSE)</f>
        <v>No</v>
      </c>
      <c r="S1262" s="3">
        <f>VLOOKUP(A1262,HR_Metrics_Raw!$1:$1048576,9,FALSE)</f>
        <v>59</v>
      </c>
      <c r="T1262" t="str">
        <f>VLOOKUP(A1262,HR_Metrics_Raw!$1:$1048576,10,FALSE)</f>
        <v>No</v>
      </c>
      <c r="U1262" t="str">
        <f>VLOOKUP(A1262,HR_Metrics_Raw!$1:$1048576,11,FALSE)</f>
        <v>No</v>
      </c>
    </row>
    <row r="1263" spans="1:21" x14ac:dyDescent="0.35">
      <c r="A1263" s="1" t="s">
        <v>1153</v>
      </c>
      <c r="B1263" s="1" t="str">
        <f>VLOOKUP(Final_HR_Data!A1263,Employee_Master_Raw!$1:$1048576,2,FALSE)</f>
        <v>Ananya Sharma</v>
      </c>
      <c r="C1263" s="1" t="str">
        <f>VLOOKUP(A1263,Employee_Master_Raw!$1:$1048576,3,FALSE)</f>
        <v>Male</v>
      </c>
      <c r="D1263" s="2">
        <f>VLOOKUP(A1263,Employee_Master_Raw!$1:$1048576,4,FALSE)</f>
        <v>45</v>
      </c>
      <c r="E1263" s="1" t="str">
        <f>VLOOKUP(A1263,Employee_Master_Raw!$1:$1048576,5,FALSE)</f>
        <v>Operations</v>
      </c>
      <c r="F1263" s="1" t="str">
        <f>VLOOKUP(A1263,Employee_Master_Raw!$1:$1048576,6,FALSE)</f>
        <v>Specialist</v>
      </c>
      <c r="G1263" s="1" t="str">
        <f>VLOOKUP(A1263,Employee_Master_Raw!$1:$1048576,7,FALSE)</f>
        <v>Chennai</v>
      </c>
      <c r="H1263" s="6">
        <f>IF(VLOOKUP(A1263,Employee_Master_Raw!$1:$1048576,8,FALSE)=0,"",VLOOKUP(A1263,Employee_Master_Raw!$1:$1048576,8,FALSE))</f>
        <v>42977</v>
      </c>
      <c r="I1263" t="str">
        <f>VLOOKUP(A1263,Employee_Master_Raw!$1:$1048576,9,FALSE)</f>
        <v>MBA</v>
      </c>
      <c r="J1263" s="3">
        <f>VLOOKUP(A1263,Employee_Master_Raw!$1:$1048576,10,FALSE)</f>
        <v>3</v>
      </c>
      <c r="K1263" t="str">
        <f>VLOOKUP(A1263,Employee_Master_Raw!$1:$1048576,11,FALSE)</f>
        <v>Sneha Thomas</v>
      </c>
      <c r="L1263" s="10">
        <f>VLOOKUP(A1263,HR_Metrics_Raw!$1:$1048576,2,FALSE)</f>
        <v>86236</v>
      </c>
      <c r="M1263" s="3">
        <f>VLOOKUP(A1263,HR_Metrics_Raw!$1:$1048576,3,FALSE)</f>
        <v>4</v>
      </c>
      <c r="N1263" s="3">
        <f>VLOOKUP(A1263,HR_Metrics_Raw!$1:$1048576,4,FALSE)</f>
        <v>2</v>
      </c>
      <c r="O1263" s="12">
        <f>VLOOKUP(A1263,HR_Metrics_Raw!$1:$1048576,5,FALSE)</f>
        <v>0.85699999999999998</v>
      </c>
      <c r="P1263" s="3">
        <f>VLOOKUP(A1263,HR_Metrics_Raw!$1:$1048576,6,FALSE)</f>
        <v>28</v>
      </c>
      <c r="Q1263" t="str">
        <f>VLOOKUP(A1263,HR_Metrics_Raw!$1:$1048576,7,FALSE)</f>
        <v>Casual</v>
      </c>
      <c r="R1263" t="str">
        <f>VLOOKUP(A1263,HR_Metrics_Raw!$1:$1048576,8,FALSE)</f>
        <v>No</v>
      </c>
      <c r="S1263" s="3">
        <f>VLOOKUP(A1263,HR_Metrics_Raw!$1:$1048576,9,FALSE)</f>
        <v>72</v>
      </c>
      <c r="T1263" t="str">
        <f>VLOOKUP(A1263,HR_Metrics_Raw!$1:$1048576,10,FALSE)</f>
        <v>No</v>
      </c>
      <c r="U1263" t="str">
        <f>VLOOKUP(A1263,HR_Metrics_Raw!$1:$1048576,11,FALSE)</f>
        <v>Yes</v>
      </c>
    </row>
    <row r="1264" spans="1:21" x14ac:dyDescent="0.35">
      <c r="A1264" s="1" t="s">
        <v>804</v>
      </c>
      <c r="B1264" s="1" t="str">
        <f>VLOOKUP(Final_HR_Data!A1264,Employee_Master_Raw!$1:$1048576,2,FALSE)</f>
        <v>Priya Menon</v>
      </c>
      <c r="C1264" s="1" t="str">
        <f>VLOOKUP(A1264,Employee_Master_Raw!$1:$1048576,3,FALSE)</f>
        <v>Female</v>
      </c>
      <c r="D1264" s="2">
        <f>VLOOKUP(A1264,Employee_Master_Raw!$1:$1048576,4,FALSE)</f>
        <v>32</v>
      </c>
      <c r="E1264" s="1" t="str">
        <f>VLOOKUP(A1264,Employee_Master_Raw!$1:$1048576,5,FALSE)</f>
        <v>IT</v>
      </c>
      <c r="F1264" s="1" t="str">
        <f>VLOOKUP(A1264,Employee_Master_Raw!$1:$1048576,6,FALSE)</f>
        <v>Analyst</v>
      </c>
      <c r="G1264" s="1" t="str">
        <f>VLOOKUP(A1264,Employee_Master_Raw!$1:$1048576,7,FALSE)</f>
        <v>Chennai</v>
      </c>
      <c r="H1264" s="6">
        <f>IF(VLOOKUP(A1264,Employee_Master_Raw!$1:$1048576,8,FALSE)=0,"",VLOOKUP(A1264,Employee_Master_Raw!$1:$1048576,8,FALSE))</f>
        <v>45737</v>
      </c>
      <c r="I1264" t="str">
        <f>VLOOKUP(A1264,Employee_Master_Raw!$1:$1048576,9,FALSE)</f>
        <v>MCA</v>
      </c>
      <c r="J1264" s="3">
        <f>VLOOKUP(A1264,Employee_Master_Raw!$1:$1048576,10,FALSE)</f>
        <v>10</v>
      </c>
      <c r="K1264" t="str">
        <f>VLOOKUP(A1264,Employee_Master_Raw!$1:$1048576,11,FALSE)</f>
        <v>Priya Sharma</v>
      </c>
      <c r="L1264" s="10">
        <f>VLOOKUP(A1264,HR_Metrics_Raw!$1:$1048576,2,FALSE)</f>
        <v>160715</v>
      </c>
      <c r="M1264" s="3">
        <f>VLOOKUP(A1264,HR_Metrics_Raw!$1:$1048576,3,FALSE)</f>
        <v>4</v>
      </c>
      <c r="N1264" s="3">
        <f>VLOOKUP(A1264,HR_Metrics_Raw!$1:$1048576,4,FALSE)</f>
        <v>3</v>
      </c>
      <c r="O1264" s="12">
        <f>VLOOKUP(A1264,HR_Metrics_Raw!$1:$1048576,5,FALSE)</f>
        <v>0.85400000000000009</v>
      </c>
      <c r="P1264" s="3">
        <f>VLOOKUP(A1264,HR_Metrics_Raw!$1:$1048576,6,FALSE)</f>
        <v>14</v>
      </c>
      <c r="Q1264" t="str">
        <f>VLOOKUP(A1264,HR_Metrics_Raw!$1:$1048576,7,FALSE)</f>
        <v>Unpaid</v>
      </c>
      <c r="R1264" t="str">
        <f>VLOOKUP(A1264,HR_Metrics_Raw!$1:$1048576,8,FALSE)</f>
        <v>Yes</v>
      </c>
      <c r="S1264" s="3">
        <f>VLOOKUP(A1264,HR_Metrics_Raw!$1:$1048576,9,FALSE)</f>
        <v>56</v>
      </c>
      <c r="T1264" t="str">
        <f>VLOOKUP(A1264,HR_Metrics_Raw!$1:$1048576,10,FALSE)</f>
        <v>No</v>
      </c>
      <c r="U1264" t="str">
        <f>VLOOKUP(A1264,HR_Metrics_Raw!$1:$1048576,11,FALSE)</f>
        <v>No</v>
      </c>
    </row>
    <row r="1265" spans="1:21" x14ac:dyDescent="0.35">
      <c r="A1265" s="1" t="s">
        <v>544</v>
      </c>
      <c r="B1265" s="1" t="str">
        <f>VLOOKUP(Final_HR_Data!A1265,Employee_Master_Raw!$1:$1048576,2,FALSE)</f>
        <v>Amit Das</v>
      </c>
      <c r="C1265" s="1" t="str">
        <f>VLOOKUP(A1265,Employee_Master_Raw!$1:$1048576,3,FALSE)</f>
        <v>Female</v>
      </c>
      <c r="D1265" s="2">
        <f>VLOOKUP(A1265,Employee_Master_Raw!$1:$1048576,4,FALSE)</f>
        <v>49</v>
      </c>
      <c r="E1265" s="1" t="str">
        <f>VLOOKUP(A1265,Employee_Master_Raw!$1:$1048576,5,FALSE)</f>
        <v>Customer Support</v>
      </c>
      <c r="F1265" s="1" t="str">
        <f>VLOOKUP(A1265,Employee_Master_Raw!$1:$1048576,6,FALSE)</f>
        <v>Analyst</v>
      </c>
      <c r="G1265" s="1" t="str">
        <f>VLOOKUP(A1265,Employee_Master_Raw!$1:$1048576,7,FALSE)</f>
        <v>Bangalore</v>
      </c>
      <c r="H1265" s="6">
        <f>IF(VLOOKUP(A1265,Employee_Master_Raw!$1:$1048576,8,FALSE)=0,"",VLOOKUP(A1265,Employee_Master_Raw!$1:$1048576,8,FALSE))</f>
        <v>44481</v>
      </c>
      <c r="I1265" t="str">
        <f>VLOOKUP(A1265,Employee_Master_Raw!$1:$1048576,9,FALSE)</f>
        <v>Master's</v>
      </c>
      <c r="J1265" s="3">
        <f>VLOOKUP(A1265,Employee_Master_Raw!$1:$1048576,10,FALSE)</f>
        <v>4</v>
      </c>
      <c r="K1265" t="str">
        <f>VLOOKUP(A1265,Employee_Master_Raw!$1:$1048576,11,FALSE)</f>
        <v>Anil Menon</v>
      </c>
      <c r="L1265" s="10">
        <f>VLOOKUP(A1265,HR_Metrics_Raw!$1:$1048576,2,FALSE)</f>
        <v>116859</v>
      </c>
      <c r="M1265" s="3">
        <f>VLOOKUP(A1265,HR_Metrics_Raw!$1:$1048576,3,FALSE)</f>
        <v>2</v>
      </c>
      <c r="N1265" s="3">
        <f>VLOOKUP(A1265,HR_Metrics_Raw!$1:$1048576,4,FALSE)</f>
        <v>5</v>
      </c>
      <c r="O1265" s="12">
        <f>VLOOKUP(A1265,HR_Metrics_Raw!$1:$1048576,5,FALSE)</f>
        <v>0.92900000000000005</v>
      </c>
      <c r="P1265" s="3">
        <f>VLOOKUP(A1265,HR_Metrics_Raw!$1:$1048576,6,FALSE)</f>
        <v>26</v>
      </c>
      <c r="Q1265" t="str">
        <f>VLOOKUP(A1265,HR_Metrics_Raw!$1:$1048576,7,FALSE)</f>
        <v>Sick</v>
      </c>
      <c r="R1265" t="str">
        <f>VLOOKUP(A1265,HR_Metrics_Raw!$1:$1048576,8,FALSE)</f>
        <v>No</v>
      </c>
      <c r="S1265" s="3">
        <f>VLOOKUP(A1265,HR_Metrics_Raw!$1:$1048576,9,FALSE)</f>
        <v>24</v>
      </c>
      <c r="T1265" t="str">
        <f>VLOOKUP(A1265,HR_Metrics_Raw!$1:$1048576,10,FALSE)</f>
        <v>No</v>
      </c>
      <c r="U1265" t="str">
        <f>VLOOKUP(A1265,HR_Metrics_Raw!$1:$1048576,11,FALSE)</f>
        <v>No</v>
      </c>
    </row>
    <row r="1266" spans="1:21" x14ac:dyDescent="0.35">
      <c r="A1266" s="1" t="s">
        <v>1941</v>
      </c>
      <c r="B1266" s="1" t="str">
        <f>VLOOKUP(Final_HR_Data!A1266,Employee_Master_Raw!$1:$1048576,2,FALSE)</f>
        <v>Sneha Iyer</v>
      </c>
      <c r="C1266" s="1" t="str">
        <f>VLOOKUP(A1266,Employee_Master_Raw!$1:$1048576,3,FALSE)</f>
        <v>Female</v>
      </c>
      <c r="D1266" s="2">
        <f>VLOOKUP(A1266,Employee_Master_Raw!$1:$1048576,4,FALSE)</f>
        <v>41</v>
      </c>
      <c r="E1266" s="1" t="str">
        <f>VLOOKUP(A1266,Employee_Master_Raw!$1:$1048576,5,FALSE)</f>
        <v>HR</v>
      </c>
      <c r="F1266" s="1" t="str">
        <f>VLOOKUP(A1266,Employee_Master_Raw!$1:$1048576,6,FALSE)</f>
        <v>Analyst</v>
      </c>
      <c r="G1266" s="1" t="str">
        <f>VLOOKUP(A1266,Employee_Master_Raw!$1:$1048576,7,FALSE)</f>
        <v>Delhi</v>
      </c>
      <c r="H1266" s="6">
        <f>IF(VLOOKUP(A1266,Employee_Master_Raw!$1:$1048576,8,FALSE)=0,"",VLOOKUP(A1266,Employee_Master_Raw!$1:$1048576,8,FALSE))</f>
        <v>44288</v>
      </c>
      <c r="I1266" t="str">
        <f>VLOOKUP(A1266,Employee_Master_Raw!$1:$1048576,9,FALSE)</f>
        <v>Master's</v>
      </c>
      <c r="J1266" s="3">
        <f>VLOOKUP(A1266,Employee_Master_Raw!$1:$1048576,10,FALSE)</f>
        <v>13</v>
      </c>
      <c r="K1266" t="str">
        <f>VLOOKUP(A1266,Employee_Master_Raw!$1:$1048576,11,FALSE)</f>
        <v>Rahul Nair</v>
      </c>
      <c r="L1266" s="10">
        <f>VLOOKUP(A1266,HR_Metrics_Raw!$1:$1048576,2,FALSE)</f>
        <v>50544</v>
      </c>
      <c r="M1266" s="3">
        <f>VLOOKUP(A1266,HR_Metrics_Raw!$1:$1048576,3,FALSE)</f>
        <v>3</v>
      </c>
      <c r="N1266" s="3">
        <f>VLOOKUP(A1266,HR_Metrics_Raw!$1:$1048576,4,FALSE)</f>
        <v>2</v>
      </c>
      <c r="O1266" s="12">
        <f>VLOOKUP(A1266,HR_Metrics_Raw!$1:$1048576,5,FALSE)</f>
        <v>0.95499999999999996</v>
      </c>
      <c r="P1266" s="3">
        <f>VLOOKUP(A1266,HR_Metrics_Raw!$1:$1048576,6,FALSE)</f>
        <v>15</v>
      </c>
      <c r="Q1266" t="str">
        <f>VLOOKUP(A1266,HR_Metrics_Raw!$1:$1048576,7,FALSE)</f>
        <v>Casual</v>
      </c>
      <c r="R1266" t="str">
        <f>VLOOKUP(A1266,HR_Metrics_Raw!$1:$1048576,8,FALSE)</f>
        <v>Yes</v>
      </c>
      <c r="S1266" s="3">
        <f>VLOOKUP(A1266,HR_Metrics_Raw!$1:$1048576,9,FALSE)</f>
        <v>19</v>
      </c>
      <c r="T1266" t="str">
        <f>VLOOKUP(A1266,HR_Metrics_Raw!$1:$1048576,10,FALSE)</f>
        <v>No</v>
      </c>
      <c r="U1266" t="str">
        <f>VLOOKUP(A1266,HR_Metrics_Raw!$1:$1048576,11,FALSE)</f>
        <v>No</v>
      </c>
    </row>
    <row r="1267" spans="1:21" x14ac:dyDescent="0.35">
      <c r="A1267" s="1" t="s">
        <v>126</v>
      </c>
      <c r="B1267" s="1" t="str">
        <f>VLOOKUP(Final_HR_Data!A1267,Employee_Master_Raw!$1:$1048576,2,FALSE)</f>
        <v>Sneha Iyer</v>
      </c>
      <c r="C1267" s="1" t="str">
        <f>VLOOKUP(A1267,Employee_Master_Raw!$1:$1048576,3,FALSE)</f>
        <v>Male</v>
      </c>
      <c r="D1267" s="2">
        <f>VLOOKUP(A1267,Employee_Master_Raw!$1:$1048576,4,FALSE)</f>
        <v>25</v>
      </c>
      <c r="E1267" s="1" t="str">
        <f>VLOOKUP(A1267,Employee_Master_Raw!$1:$1048576,5,FALSE)</f>
        <v>HR</v>
      </c>
      <c r="F1267" s="1" t="str">
        <f>VLOOKUP(A1267,Employee_Master_Raw!$1:$1048576,6,FALSE)</f>
        <v>Developer</v>
      </c>
      <c r="G1267" s="1" t="str">
        <f>VLOOKUP(A1267,Employee_Master_Raw!$1:$1048576,7,FALSE)</f>
        <v>Pune</v>
      </c>
      <c r="H1267" s="6">
        <f>IF(VLOOKUP(A1267,Employee_Master_Raw!$1:$1048576,8,FALSE)=0,"",VLOOKUP(A1267,Employee_Master_Raw!$1:$1048576,8,FALSE))</f>
        <v>44371</v>
      </c>
      <c r="I1267" t="str">
        <f>VLOOKUP(A1267,Employee_Master_Raw!$1:$1048576,9,FALSE)</f>
        <v>Bachelor's</v>
      </c>
      <c r="J1267" s="3">
        <f>VLOOKUP(A1267,Employee_Master_Raw!$1:$1048576,10,FALSE)</f>
        <v>19</v>
      </c>
      <c r="K1267" t="str">
        <f>VLOOKUP(A1267,Employee_Master_Raw!$1:$1048576,11,FALSE)</f>
        <v>Sneha Thomas</v>
      </c>
      <c r="L1267" s="10">
        <f>VLOOKUP(A1267,HR_Metrics_Raw!$1:$1048576,2,FALSE)</f>
        <v>172805</v>
      </c>
      <c r="M1267" s="3">
        <f>VLOOKUP(A1267,HR_Metrics_Raw!$1:$1048576,3,FALSE)</f>
        <v>2</v>
      </c>
      <c r="N1267" s="3">
        <f>VLOOKUP(A1267,HR_Metrics_Raw!$1:$1048576,4,FALSE)</f>
        <v>5</v>
      </c>
      <c r="O1267" s="12">
        <f>VLOOKUP(A1267,HR_Metrics_Raw!$1:$1048576,5,FALSE)</f>
        <v>0.91099999999999992</v>
      </c>
      <c r="P1267" s="3">
        <f>VLOOKUP(A1267,HR_Metrics_Raw!$1:$1048576,6,FALSE)</f>
        <v>11</v>
      </c>
      <c r="Q1267" t="str">
        <f>VLOOKUP(A1267,HR_Metrics_Raw!$1:$1048576,7,FALSE)</f>
        <v>Earned</v>
      </c>
      <c r="R1267" t="str">
        <f>VLOOKUP(A1267,HR_Metrics_Raw!$1:$1048576,8,FALSE)</f>
        <v>No</v>
      </c>
      <c r="S1267" s="3">
        <f>VLOOKUP(A1267,HR_Metrics_Raw!$1:$1048576,9,FALSE)</f>
        <v>1</v>
      </c>
      <c r="T1267" t="str">
        <f>VLOOKUP(A1267,HR_Metrics_Raw!$1:$1048576,10,FALSE)</f>
        <v>Yes</v>
      </c>
      <c r="U1267" t="str">
        <f>VLOOKUP(A1267,HR_Metrics_Raw!$1:$1048576,11,FALSE)</f>
        <v>No</v>
      </c>
    </row>
    <row r="1268" spans="1:21" x14ac:dyDescent="0.35">
      <c r="A1268" s="1" t="s">
        <v>873</v>
      </c>
      <c r="B1268" s="1" t="str">
        <f>VLOOKUP(Final_HR_Data!A1268,Employee_Master_Raw!$1:$1048576,2,FALSE)</f>
        <v>Amit Das</v>
      </c>
      <c r="C1268" s="1" t="str">
        <f>VLOOKUP(A1268,Employee_Master_Raw!$1:$1048576,3,FALSE)</f>
        <v>Female</v>
      </c>
      <c r="D1268" s="2">
        <f>VLOOKUP(A1268,Employee_Master_Raw!$1:$1048576,4,FALSE)</f>
        <v>33</v>
      </c>
      <c r="E1268" s="1" t="str">
        <f>VLOOKUP(A1268,Employee_Master_Raw!$1:$1048576,5,FALSE)</f>
        <v>HR</v>
      </c>
      <c r="F1268" s="1" t="str">
        <f>VLOOKUP(A1268,Employee_Master_Raw!$1:$1048576,6,FALSE)</f>
        <v>Analyst</v>
      </c>
      <c r="G1268" s="1" t="str">
        <f>VLOOKUP(A1268,Employee_Master_Raw!$1:$1048576,7,FALSE)</f>
        <v>Hyderabad</v>
      </c>
      <c r="H1268" s="6">
        <f>IF(VLOOKUP(A1268,Employee_Master_Raw!$1:$1048576,8,FALSE)=0,"",VLOOKUP(A1268,Employee_Master_Raw!$1:$1048576,8,FALSE))</f>
        <v>42797</v>
      </c>
      <c r="I1268" t="str">
        <f>VLOOKUP(A1268,Employee_Master_Raw!$1:$1048576,9,FALSE)</f>
        <v>Master's</v>
      </c>
      <c r="J1268" s="3">
        <f>VLOOKUP(A1268,Employee_Master_Raw!$1:$1048576,10,FALSE)</f>
        <v>13</v>
      </c>
      <c r="K1268" t="str">
        <f>VLOOKUP(A1268,Employee_Master_Raw!$1:$1048576,11,FALSE)</f>
        <v>Priya Sharma</v>
      </c>
      <c r="L1268" s="10">
        <f>VLOOKUP(A1268,HR_Metrics_Raw!$1:$1048576,2,FALSE)</f>
        <v>164924</v>
      </c>
      <c r="M1268" s="3">
        <f>VLOOKUP(A1268,HR_Metrics_Raw!$1:$1048576,3,FALSE)</f>
        <v>5</v>
      </c>
      <c r="N1268" s="3">
        <f>VLOOKUP(A1268,HR_Metrics_Raw!$1:$1048576,4,FALSE)</f>
        <v>5</v>
      </c>
      <c r="O1268" s="12">
        <f>VLOOKUP(A1268,HR_Metrics_Raw!$1:$1048576,5,FALSE)</f>
        <v>0.998</v>
      </c>
      <c r="P1268" s="3">
        <f>VLOOKUP(A1268,HR_Metrics_Raw!$1:$1048576,6,FALSE)</f>
        <v>12</v>
      </c>
      <c r="Q1268" t="str">
        <f>VLOOKUP(A1268,HR_Metrics_Raw!$1:$1048576,7,FALSE)</f>
        <v>Casual</v>
      </c>
      <c r="R1268" t="str">
        <f>VLOOKUP(A1268,HR_Metrics_Raw!$1:$1048576,8,FALSE)</f>
        <v>Yes</v>
      </c>
      <c r="S1268" s="3">
        <f>VLOOKUP(A1268,HR_Metrics_Raw!$1:$1048576,9,FALSE)</f>
        <v>23</v>
      </c>
      <c r="T1268" t="str">
        <f>VLOOKUP(A1268,HR_Metrics_Raw!$1:$1048576,10,FALSE)</f>
        <v>No</v>
      </c>
      <c r="U1268" t="str">
        <f>VLOOKUP(A1268,HR_Metrics_Raw!$1:$1048576,11,FALSE)</f>
        <v>No</v>
      </c>
    </row>
    <row r="1269" spans="1:21" x14ac:dyDescent="0.35">
      <c r="A1269" s="1" t="s">
        <v>255</v>
      </c>
      <c r="B1269" s="1" t="str">
        <f>VLOOKUP(Final_HR_Data!A1269,Employee_Master_Raw!$1:$1048576,2,FALSE)</f>
        <v>Kiran Patel</v>
      </c>
      <c r="C1269" s="1" t="str">
        <f>VLOOKUP(A1269,Employee_Master_Raw!$1:$1048576,3,FALSE)</f>
        <v>Male</v>
      </c>
      <c r="D1269" s="2">
        <f>VLOOKUP(A1269,Employee_Master_Raw!$1:$1048576,4,FALSE)</f>
        <v>34</v>
      </c>
      <c r="E1269" s="1" t="str">
        <f>VLOOKUP(A1269,Employee_Master_Raw!$1:$1048576,5,FALSE)</f>
        <v>Finance</v>
      </c>
      <c r="F1269" s="1" t="str">
        <f>VLOOKUP(A1269,Employee_Master_Raw!$1:$1048576,6,FALSE)</f>
        <v>Specialist</v>
      </c>
      <c r="G1269" s="1" t="str">
        <f>VLOOKUP(A1269,Employee_Master_Raw!$1:$1048576,7,FALSE)</f>
        <v>Bangalore</v>
      </c>
      <c r="H1269" s="6">
        <f>IF(VLOOKUP(A1269,Employee_Master_Raw!$1:$1048576,8,FALSE)=0,"",VLOOKUP(A1269,Employee_Master_Raw!$1:$1048576,8,FALSE))</f>
        <v>45915</v>
      </c>
      <c r="I1269" t="str">
        <f>VLOOKUP(A1269,Employee_Master_Raw!$1:$1048576,9,FALSE)</f>
        <v>MBA</v>
      </c>
      <c r="J1269" s="3">
        <f>VLOOKUP(A1269,Employee_Master_Raw!$1:$1048576,10,FALSE)</f>
        <v>19</v>
      </c>
      <c r="K1269" t="str">
        <f>VLOOKUP(A1269,Employee_Master_Raw!$1:$1048576,11,FALSE)</f>
        <v>Anil Menon</v>
      </c>
      <c r="L1269" s="10">
        <f>VLOOKUP(A1269,HR_Metrics_Raw!$1:$1048576,2,FALSE)</f>
        <v>82474</v>
      </c>
      <c r="M1269" s="3">
        <f>VLOOKUP(A1269,HR_Metrics_Raw!$1:$1048576,3,FALSE)</f>
        <v>4</v>
      </c>
      <c r="N1269" s="3">
        <f>VLOOKUP(A1269,HR_Metrics_Raw!$1:$1048576,4,FALSE)</f>
        <v>3</v>
      </c>
      <c r="O1269" s="12">
        <f>VLOOKUP(A1269,HR_Metrics_Raw!$1:$1048576,5,FALSE)</f>
        <v>0.88900000000000001</v>
      </c>
      <c r="P1269" s="3">
        <f>VLOOKUP(A1269,HR_Metrics_Raw!$1:$1048576,6,FALSE)</f>
        <v>18</v>
      </c>
      <c r="Q1269" t="str">
        <f>VLOOKUP(A1269,HR_Metrics_Raw!$1:$1048576,7,FALSE)</f>
        <v>Earned</v>
      </c>
      <c r="R1269" t="str">
        <f>VLOOKUP(A1269,HR_Metrics_Raw!$1:$1048576,8,FALSE)</f>
        <v>No</v>
      </c>
      <c r="S1269" s="3">
        <f>VLOOKUP(A1269,HR_Metrics_Raw!$1:$1048576,9,FALSE)</f>
        <v>68</v>
      </c>
      <c r="T1269" t="str">
        <f>VLOOKUP(A1269,HR_Metrics_Raw!$1:$1048576,10,FALSE)</f>
        <v>No</v>
      </c>
      <c r="U1269" t="str">
        <f>VLOOKUP(A1269,HR_Metrics_Raw!$1:$1048576,11,FALSE)</f>
        <v>No</v>
      </c>
    </row>
    <row r="1270" spans="1:21" x14ac:dyDescent="0.35">
      <c r="A1270" s="1" t="s">
        <v>2901</v>
      </c>
      <c r="B1270" s="1" t="str">
        <f>VLOOKUP(Final_HR_Data!A1270,Employee_Master_Raw!$1:$1048576,2,FALSE)</f>
        <v>Neha Thomas</v>
      </c>
      <c r="C1270" s="1" t="str">
        <f>VLOOKUP(A1270,Employee_Master_Raw!$1:$1048576,3,FALSE)</f>
        <v>Female</v>
      </c>
      <c r="D1270" s="2">
        <f>VLOOKUP(A1270,Employee_Master_Raw!$1:$1048576,4,FALSE)</f>
        <v>38</v>
      </c>
      <c r="E1270" s="1" t="str">
        <f>VLOOKUP(A1270,Employee_Master_Raw!$1:$1048576,5,FALSE)</f>
        <v>Sales</v>
      </c>
      <c r="F1270" s="1" t="str">
        <f>VLOOKUP(A1270,Employee_Master_Raw!$1:$1048576,6,FALSE)</f>
        <v>Manager</v>
      </c>
      <c r="G1270" s="1" t="str">
        <f>VLOOKUP(A1270,Employee_Master_Raw!$1:$1048576,7,FALSE)</f>
        <v>Hyderabad</v>
      </c>
      <c r="H1270" s="6">
        <f>IF(VLOOKUP(A1270,Employee_Master_Raw!$1:$1048576,8,FALSE)=0,"",VLOOKUP(A1270,Employee_Master_Raw!$1:$1048576,8,FALSE))</f>
        <v>43026</v>
      </c>
      <c r="I1270" t="str">
        <f>VLOOKUP(A1270,Employee_Master_Raw!$1:$1048576,9,FALSE)</f>
        <v>MCA</v>
      </c>
      <c r="J1270" s="3">
        <f>VLOOKUP(A1270,Employee_Master_Raw!$1:$1048576,10,FALSE)</f>
        <v>1</v>
      </c>
      <c r="K1270" t="str">
        <f>VLOOKUP(A1270,Employee_Master_Raw!$1:$1048576,11,FALSE)</f>
        <v>Priya Sharma</v>
      </c>
      <c r="L1270" s="10">
        <f>VLOOKUP(A1270,HR_Metrics_Raw!$1:$1048576,2,FALSE)</f>
        <v>33197</v>
      </c>
      <c r="M1270" s="3">
        <f>VLOOKUP(A1270,HR_Metrics_Raw!$1:$1048576,3,FALSE)</f>
        <v>4</v>
      </c>
      <c r="N1270" s="3">
        <f>VLOOKUP(A1270,HR_Metrics_Raw!$1:$1048576,4,FALSE)</f>
        <v>6</v>
      </c>
      <c r="O1270" s="12">
        <f>VLOOKUP(A1270,HR_Metrics_Raw!$1:$1048576,5,FALSE)</f>
        <v>0.91200000000000003</v>
      </c>
      <c r="P1270" s="3">
        <f>VLOOKUP(A1270,HR_Metrics_Raw!$1:$1048576,6,FALSE)</f>
        <v>13</v>
      </c>
      <c r="Q1270" t="str">
        <f>VLOOKUP(A1270,HR_Metrics_Raw!$1:$1048576,7,FALSE)</f>
        <v>Maternity/Paternity</v>
      </c>
      <c r="R1270" t="str">
        <f>VLOOKUP(A1270,HR_Metrics_Raw!$1:$1048576,8,FALSE)</f>
        <v>Yes</v>
      </c>
      <c r="S1270" s="3">
        <f>VLOOKUP(A1270,HR_Metrics_Raw!$1:$1048576,9,FALSE)</f>
        <v>37</v>
      </c>
      <c r="T1270" t="str">
        <f>VLOOKUP(A1270,HR_Metrics_Raw!$1:$1048576,10,FALSE)</f>
        <v>No</v>
      </c>
      <c r="U1270" t="str">
        <f>VLOOKUP(A1270,HR_Metrics_Raw!$1:$1048576,11,FALSE)</f>
        <v>No</v>
      </c>
    </row>
    <row r="1271" spans="1:21" x14ac:dyDescent="0.35">
      <c r="A1271" s="1" t="s">
        <v>1732</v>
      </c>
      <c r="B1271" s="1" t="str">
        <f>VLOOKUP(Final_HR_Data!A1271,Employee_Master_Raw!$1:$1048576,2,FALSE)</f>
        <v>Priya Menon</v>
      </c>
      <c r="C1271" s="1" t="str">
        <f>VLOOKUP(A1271,Employee_Master_Raw!$1:$1048576,3,FALSE)</f>
        <v>Female</v>
      </c>
      <c r="D1271" s="2">
        <f>VLOOKUP(A1271,Employee_Master_Raw!$1:$1048576,4,FALSE)</f>
        <v>24</v>
      </c>
      <c r="E1271" s="1" t="str">
        <f>VLOOKUP(A1271,Employee_Master_Raw!$1:$1048576,5,FALSE)</f>
        <v>Finance</v>
      </c>
      <c r="F1271" s="1" t="str">
        <f>VLOOKUP(A1271,Employee_Master_Raw!$1:$1048576,6,FALSE)</f>
        <v>Executive</v>
      </c>
      <c r="G1271" s="1" t="str">
        <f>VLOOKUP(A1271,Employee_Master_Raw!$1:$1048576,7,FALSE)</f>
        <v>Delhi</v>
      </c>
      <c r="H1271" s="6">
        <f>IF(VLOOKUP(A1271,Employee_Master_Raw!$1:$1048576,8,FALSE)=0,"",VLOOKUP(A1271,Employee_Master_Raw!$1:$1048576,8,FALSE))</f>
        <v>45364</v>
      </c>
      <c r="I1271" t="str">
        <f>VLOOKUP(A1271,Employee_Master_Raw!$1:$1048576,9,FALSE)</f>
        <v>Bachelor's</v>
      </c>
      <c r="J1271" s="3">
        <f>VLOOKUP(A1271,Employee_Master_Raw!$1:$1048576,10,FALSE)</f>
        <v>9</v>
      </c>
      <c r="K1271" t="str">
        <f>VLOOKUP(A1271,Employee_Master_Raw!$1:$1048576,11,FALSE)</f>
        <v>Sneha Thomas</v>
      </c>
      <c r="L1271" s="10">
        <f>VLOOKUP(A1271,HR_Metrics_Raw!$1:$1048576,2,FALSE)</f>
        <v>119231</v>
      </c>
      <c r="M1271" s="3">
        <f>VLOOKUP(A1271,HR_Metrics_Raw!$1:$1048576,3,FALSE)</f>
        <v>3</v>
      </c>
      <c r="N1271" s="3">
        <f>VLOOKUP(A1271,HR_Metrics_Raw!$1:$1048576,4,FALSE)</f>
        <v>7</v>
      </c>
      <c r="O1271" s="12">
        <f>VLOOKUP(A1271,HR_Metrics_Raw!$1:$1048576,5,FALSE)</f>
        <v>0.79099999999999993</v>
      </c>
      <c r="P1271" s="3">
        <f>VLOOKUP(A1271,HR_Metrics_Raw!$1:$1048576,6,FALSE)</f>
        <v>9</v>
      </c>
      <c r="Q1271" t="str">
        <f>VLOOKUP(A1271,HR_Metrics_Raw!$1:$1048576,7,FALSE)</f>
        <v>Sick</v>
      </c>
      <c r="R1271" t="str">
        <f>VLOOKUP(A1271,HR_Metrics_Raw!$1:$1048576,8,FALSE)</f>
        <v>No</v>
      </c>
      <c r="S1271" s="3">
        <f>VLOOKUP(A1271,HR_Metrics_Raw!$1:$1048576,9,FALSE)</f>
        <v>72</v>
      </c>
      <c r="T1271" t="str">
        <f>VLOOKUP(A1271,HR_Metrics_Raw!$1:$1048576,10,FALSE)</f>
        <v>No</v>
      </c>
      <c r="U1271" t="str">
        <f>VLOOKUP(A1271,HR_Metrics_Raw!$1:$1048576,11,FALSE)</f>
        <v>No</v>
      </c>
    </row>
    <row r="1272" spans="1:21" x14ac:dyDescent="0.35">
      <c r="A1272" s="1" t="s">
        <v>1539</v>
      </c>
      <c r="B1272" s="1" t="str">
        <f>VLOOKUP(Final_HR_Data!A1272,Employee_Master_Raw!$1:$1048576,2,FALSE)</f>
        <v>Ananya Sharma</v>
      </c>
      <c r="C1272" s="1" t="str">
        <f>VLOOKUP(A1272,Employee_Master_Raw!$1:$1048576,3,FALSE)</f>
        <v>Female</v>
      </c>
      <c r="D1272" s="2">
        <f>VLOOKUP(A1272,Employee_Master_Raw!$1:$1048576,4,FALSE)</f>
        <v>31</v>
      </c>
      <c r="E1272" s="1" t="str">
        <f>VLOOKUP(A1272,Employee_Master_Raw!$1:$1048576,5,FALSE)</f>
        <v>Customer Support</v>
      </c>
      <c r="F1272" s="1" t="str">
        <f>VLOOKUP(A1272,Employee_Master_Raw!$1:$1048576,6,FALSE)</f>
        <v>Developer</v>
      </c>
      <c r="G1272" s="1" t="str">
        <f>VLOOKUP(A1272,Employee_Master_Raw!$1:$1048576,7,FALSE)</f>
        <v>Bangalore</v>
      </c>
      <c r="H1272" s="6">
        <f>IF(VLOOKUP(A1272,Employee_Master_Raw!$1:$1048576,8,FALSE)=0,"",VLOOKUP(A1272,Employee_Master_Raw!$1:$1048576,8,FALSE))</f>
        <v>43562</v>
      </c>
      <c r="I1272" t="str">
        <f>VLOOKUP(A1272,Employee_Master_Raw!$1:$1048576,9,FALSE)</f>
        <v>Bachelor's</v>
      </c>
      <c r="J1272" s="3">
        <f>VLOOKUP(A1272,Employee_Master_Raw!$1:$1048576,10,FALSE)</f>
        <v>17</v>
      </c>
      <c r="K1272" t="str">
        <f>VLOOKUP(A1272,Employee_Master_Raw!$1:$1048576,11,FALSE)</f>
        <v>Sneha Thomas</v>
      </c>
      <c r="L1272" s="10">
        <f>VLOOKUP(A1272,HR_Metrics_Raw!$1:$1048576,2,FALSE)</f>
        <v>77608</v>
      </c>
      <c r="M1272" s="3">
        <f>VLOOKUP(A1272,HR_Metrics_Raw!$1:$1048576,3,FALSE)</f>
        <v>4</v>
      </c>
      <c r="N1272" s="3">
        <f>VLOOKUP(A1272,HR_Metrics_Raw!$1:$1048576,4,FALSE)</f>
        <v>10</v>
      </c>
      <c r="O1272" s="12">
        <f>VLOOKUP(A1272,HR_Metrics_Raw!$1:$1048576,5,FALSE)</f>
        <v>0.82900000000000007</v>
      </c>
      <c r="P1272" s="3">
        <f>VLOOKUP(A1272,HR_Metrics_Raw!$1:$1048576,6,FALSE)</f>
        <v>13</v>
      </c>
      <c r="Q1272" t="str">
        <f>VLOOKUP(A1272,HR_Metrics_Raw!$1:$1048576,7,FALSE)</f>
        <v>Earned</v>
      </c>
      <c r="R1272" t="str">
        <f>VLOOKUP(A1272,HR_Metrics_Raw!$1:$1048576,8,FALSE)</f>
        <v>No</v>
      </c>
      <c r="S1272" s="3">
        <f>VLOOKUP(A1272,HR_Metrics_Raw!$1:$1048576,9,FALSE)</f>
        <v>46</v>
      </c>
      <c r="T1272" t="str">
        <f>VLOOKUP(A1272,HR_Metrics_Raw!$1:$1048576,10,FALSE)</f>
        <v>Yes</v>
      </c>
      <c r="U1272" t="str">
        <f>VLOOKUP(A1272,HR_Metrics_Raw!$1:$1048576,11,FALSE)</f>
        <v>Yes</v>
      </c>
    </row>
    <row r="1273" spans="1:21" x14ac:dyDescent="0.35">
      <c r="A1273" s="1" t="s">
        <v>1784</v>
      </c>
      <c r="B1273" s="1" t="str">
        <f>VLOOKUP(Final_HR_Data!A1273,Employee_Master_Raw!$1:$1048576,2,FALSE)</f>
        <v>Amit Das</v>
      </c>
      <c r="C1273" s="1" t="str">
        <f>VLOOKUP(A1273,Employee_Master_Raw!$1:$1048576,3,FALSE)</f>
        <v>Male</v>
      </c>
      <c r="D1273" s="2">
        <f>VLOOKUP(A1273,Employee_Master_Raw!$1:$1048576,4,FALSE)</f>
        <v>48</v>
      </c>
      <c r="E1273" s="1" t="str">
        <f>VLOOKUP(A1273,Employee_Master_Raw!$1:$1048576,5,FALSE)</f>
        <v>Operations</v>
      </c>
      <c r="F1273" s="1" t="str">
        <f>VLOOKUP(A1273,Employee_Master_Raw!$1:$1048576,6,FALSE)</f>
        <v>Executive</v>
      </c>
      <c r="G1273" s="1" t="str">
        <f>VLOOKUP(A1273,Employee_Master_Raw!$1:$1048576,7,FALSE)</f>
        <v>Kochi</v>
      </c>
      <c r="H1273" s="6">
        <f>IF(VLOOKUP(A1273,Employee_Master_Raw!$1:$1048576,8,FALSE)=0,"",VLOOKUP(A1273,Employee_Master_Raw!$1:$1048576,8,FALSE))</f>
        <v>44369</v>
      </c>
      <c r="I1273" t="str">
        <f>VLOOKUP(A1273,Employee_Master_Raw!$1:$1048576,9,FALSE)</f>
        <v>Master's</v>
      </c>
      <c r="J1273" s="3">
        <f>VLOOKUP(A1273,Employee_Master_Raw!$1:$1048576,10,FALSE)</f>
        <v>18</v>
      </c>
      <c r="K1273" t="str">
        <f>VLOOKUP(A1273,Employee_Master_Raw!$1:$1048576,11,FALSE)</f>
        <v>Sneha Thomas</v>
      </c>
      <c r="L1273" s="10">
        <f>VLOOKUP(A1273,HR_Metrics_Raw!$1:$1048576,2,FALSE)</f>
        <v>40046</v>
      </c>
      <c r="M1273" s="3">
        <f>VLOOKUP(A1273,HR_Metrics_Raw!$1:$1048576,3,FALSE)</f>
        <v>3</v>
      </c>
      <c r="N1273" s="3">
        <f>VLOOKUP(A1273,HR_Metrics_Raw!$1:$1048576,4,FALSE)</f>
        <v>8</v>
      </c>
      <c r="O1273" s="12">
        <f>VLOOKUP(A1273,HR_Metrics_Raw!$1:$1048576,5,FALSE)</f>
        <v>0.94200000000000006</v>
      </c>
      <c r="P1273" s="3">
        <f>VLOOKUP(A1273,HR_Metrics_Raw!$1:$1048576,6,FALSE)</f>
        <v>30</v>
      </c>
      <c r="Q1273" t="str">
        <f>VLOOKUP(A1273,HR_Metrics_Raw!$1:$1048576,7,FALSE)</f>
        <v>Unpaid</v>
      </c>
      <c r="R1273" t="str">
        <f>VLOOKUP(A1273,HR_Metrics_Raw!$1:$1048576,8,FALSE)</f>
        <v>No</v>
      </c>
      <c r="S1273" s="3">
        <f>VLOOKUP(A1273,HR_Metrics_Raw!$1:$1048576,9,FALSE)</f>
        <v>8</v>
      </c>
      <c r="T1273" t="str">
        <f>VLOOKUP(A1273,HR_Metrics_Raw!$1:$1048576,10,FALSE)</f>
        <v>No</v>
      </c>
      <c r="U1273" t="str">
        <f>VLOOKUP(A1273,HR_Metrics_Raw!$1:$1048576,11,FALSE)</f>
        <v>No</v>
      </c>
    </row>
    <row r="1274" spans="1:21" x14ac:dyDescent="0.35">
      <c r="A1274" s="1" t="s">
        <v>2296</v>
      </c>
      <c r="B1274" s="1" t="str">
        <f>VLOOKUP(Final_HR_Data!A1274,Employee_Master_Raw!$1:$1048576,2,FALSE)</f>
        <v>Sneha Iyer</v>
      </c>
      <c r="C1274" s="1" t="str">
        <f>VLOOKUP(A1274,Employee_Master_Raw!$1:$1048576,3,FALSE)</f>
        <v>Male</v>
      </c>
      <c r="D1274" s="2">
        <f>VLOOKUP(A1274,Employee_Master_Raw!$1:$1048576,4,FALSE)</f>
        <v>21</v>
      </c>
      <c r="E1274" s="1" t="str">
        <f>VLOOKUP(A1274,Employee_Master_Raw!$1:$1048576,5,FALSE)</f>
        <v>Operations</v>
      </c>
      <c r="F1274" s="1" t="str">
        <f>VLOOKUP(A1274,Employee_Master_Raw!$1:$1048576,6,FALSE)</f>
        <v>Executive</v>
      </c>
      <c r="G1274" s="1" t="str">
        <f>VLOOKUP(A1274,Employee_Master_Raw!$1:$1048576,7,FALSE)</f>
        <v>Unknown</v>
      </c>
      <c r="H1274" s="6">
        <f>IF(VLOOKUP(A1274,Employee_Master_Raw!$1:$1048576,8,FALSE)=0,"",VLOOKUP(A1274,Employee_Master_Raw!$1:$1048576,8,FALSE))</f>
        <v>42414</v>
      </c>
      <c r="I1274" t="str">
        <f>VLOOKUP(A1274,Employee_Master_Raw!$1:$1048576,9,FALSE)</f>
        <v>MBA</v>
      </c>
      <c r="J1274" s="3">
        <f>VLOOKUP(A1274,Employee_Master_Raw!$1:$1048576,10,FALSE)</f>
        <v>14</v>
      </c>
      <c r="K1274" t="str">
        <f>VLOOKUP(A1274,Employee_Master_Raw!$1:$1048576,11,FALSE)</f>
        <v>Rahul Nair</v>
      </c>
      <c r="L1274" s="10">
        <f>VLOOKUP(A1274,HR_Metrics_Raw!$1:$1048576,2,FALSE)</f>
        <v>117951</v>
      </c>
      <c r="M1274" s="3">
        <f>VLOOKUP(A1274,HR_Metrics_Raw!$1:$1048576,3,FALSE)</f>
        <v>4</v>
      </c>
      <c r="N1274" s="3">
        <f>VLOOKUP(A1274,HR_Metrics_Raw!$1:$1048576,4,FALSE)</f>
        <v>7</v>
      </c>
      <c r="O1274" s="12">
        <f>VLOOKUP(A1274,HR_Metrics_Raw!$1:$1048576,5,FALSE)</f>
        <v>0.79200000000000004</v>
      </c>
      <c r="P1274" s="3">
        <f>VLOOKUP(A1274,HR_Metrics_Raw!$1:$1048576,6,FALSE)</f>
        <v>5</v>
      </c>
      <c r="Q1274" t="str">
        <f>VLOOKUP(A1274,HR_Metrics_Raw!$1:$1048576,7,FALSE)</f>
        <v>Maternity/Paternity</v>
      </c>
      <c r="R1274" t="str">
        <f>VLOOKUP(A1274,HR_Metrics_Raw!$1:$1048576,8,FALSE)</f>
        <v>No</v>
      </c>
      <c r="S1274" s="3">
        <f>VLOOKUP(A1274,HR_Metrics_Raw!$1:$1048576,9,FALSE)</f>
        <v>52</v>
      </c>
      <c r="T1274" t="str">
        <f>VLOOKUP(A1274,HR_Metrics_Raw!$1:$1048576,10,FALSE)</f>
        <v>No</v>
      </c>
      <c r="U1274" t="str">
        <f>VLOOKUP(A1274,HR_Metrics_Raw!$1:$1048576,11,FALSE)</f>
        <v>No</v>
      </c>
    </row>
    <row r="1275" spans="1:21" x14ac:dyDescent="0.35">
      <c r="A1275" s="1" t="s">
        <v>1663</v>
      </c>
      <c r="B1275" s="1" t="str">
        <f>VLOOKUP(Final_HR_Data!A1275,Employee_Master_Raw!$1:$1048576,2,FALSE)</f>
        <v>Priya Menon</v>
      </c>
      <c r="C1275" s="1" t="str">
        <f>VLOOKUP(A1275,Employee_Master_Raw!$1:$1048576,3,FALSE)</f>
        <v>Male</v>
      </c>
      <c r="D1275" s="2">
        <f>VLOOKUP(A1275,Employee_Master_Raw!$1:$1048576,4,FALSE)</f>
        <v>44</v>
      </c>
      <c r="E1275" s="1" t="str">
        <f>VLOOKUP(A1275,Employee_Master_Raw!$1:$1048576,5,FALSE)</f>
        <v>Sales</v>
      </c>
      <c r="F1275" s="1" t="str">
        <f>VLOOKUP(A1275,Employee_Master_Raw!$1:$1048576,6,FALSE)</f>
        <v>Executive</v>
      </c>
      <c r="G1275" s="1" t="str">
        <f>VLOOKUP(A1275,Employee_Master_Raw!$1:$1048576,7,FALSE)</f>
        <v>Delhi</v>
      </c>
      <c r="H1275" s="6">
        <f>IF(VLOOKUP(A1275,Employee_Master_Raw!$1:$1048576,8,FALSE)=0,"",VLOOKUP(A1275,Employee_Master_Raw!$1:$1048576,8,FALSE))</f>
        <v>43621</v>
      </c>
      <c r="I1275" t="str">
        <f>VLOOKUP(A1275,Employee_Master_Raw!$1:$1048576,9,FALSE)</f>
        <v>Bachelor's</v>
      </c>
      <c r="J1275" s="3">
        <f>VLOOKUP(A1275,Employee_Master_Raw!$1:$1048576,10,FALSE)</f>
        <v>13</v>
      </c>
      <c r="K1275" t="str">
        <f>VLOOKUP(A1275,Employee_Master_Raw!$1:$1048576,11,FALSE)</f>
        <v>Rahul Nair</v>
      </c>
      <c r="L1275" s="10">
        <f>VLOOKUP(A1275,HR_Metrics_Raw!$1:$1048576,2,FALSE)</f>
        <v>123931</v>
      </c>
      <c r="M1275" s="3">
        <f>VLOOKUP(A1275,HR_Metrics_Raw!$1:$1048576,3,FALSE)</f>
        <v>4</v>
      </c>
      <c r="N1275" s="3">
        <f>VLOOKUP(A1275,HR_Metrics_Raw!$1:$1048576,4,FALSE)</f>
        <v>5</v>
      </c>
      <c r="O1275" s="12">
        <f>VLOOKUP(A1275,HR_Metrics_Raw!$1:$1048576,5,FALSE)</f>
        <v>0.92299999999999993</v>
      </c>
      <c r="P1275" s="3">
        <f>VLOOKUP(A1275,HR_Metrics_Raw!$1:$1048576,6,FALSE)</f>
        <v>28</v>
      </c>
      <c r="Q1275" t="str">
        <f>VLOOKUP(A1275,HR_Metrics_Raw!$1:$1048576,7,FALSE)</f>
        <v>Sick</v>
      </c>
      <c r="R1275" t="str">
        <f>VLOOKUP(A1275,HR_Metrics_Raw!$1:$1048576,8,FALSE)</f>
        <v>Yes</v>
      </c>
      <c r="S1275" s="3">
        <f>VLOOKUP(A1275,HR_Metrics_Raw!$1:$1048576,9,FALSE)</f>
        <v>69</v>
      </c>
      <c r="T1275" t="str">
        <f>VLOOKUP(A1275,HR_Metrics_Raw!$1:$1048576,10,FALSE)</f>
        <v>No</v>
      </c>
      <c r="U1275" t="str">
        <f>VLOOKUP(A1275,HR_Metrics_Raw!$1:$1048576,11,FALSE)</f>
        <v>Yes</v>
      </c>
    </row>
    <row r="1276" spans="1:21" x14ac:dyDescent="0.35">
      <c r="A1276" s="1" t="s">
        <v>2084</v>
      </c>
      <c r="B1276" s="1" t="str">
        <f>VLOOKUP(Final_HR_Data!A1276,Employee_Master_Raw!$1:$1048576,2,FALSE)</f>
        <v>Neha Thomas</v>
      </c>
      <c r="C1276" s="1" t="str">
        <f>VLOOKUP(A1276,Employee_Master_Raw!$1:$1048576,3,FALSE)</f>
        <v>Male</v>
      </c>
      <c r="D1276" s="2">
        <f>VLOOKUP(A1276,Employee_Master_Raw!$1:$1048576,4,FALSE)</f>
        <v>30</v>
      </c>
      <c r="E1276" s="1" t="str">
        <f>VLOOKUP(A1276,Employee_Master_Raw!$1:$1048576,5,FALSE)</f>
        <v>IT</v>
      </c>
      <c r="F1276" s="1" t="str">
        <f>VLOOKUP(A1276,Employee_Master_Raw!$1:$1048576,6,FALSE)</f>
        <v>Manager</v>
      </c>
      <c r="G1276" s="1" t="str">
        <f>VLOOKUP(A1276,Employee_Master_Raw!$1:$1048576,7,FALSE)</f>
        <v>Mumbai</v>
      </c>
      <c r="H1276" s="6">
        <f>IF(VLOOKUP(A1276,Employee_Master_Raw!$1:$1048576,8,FALSE)=0,"",VLOOKUP(A1276,Employee_Master_Raw!$1:$1048576,8,FALSE))</f>
        <v>44517</v>
      </c>
      <c r="I1276" t="str">
        <f>VLOOKUP(A1276,Employee_Master_Raw!$1:$1048576,9,FALSE)</f>
        <v>MCA</v>
      </c>
      <c r="J1276" s="3">
        <f>VLOOKUP(A1276,Employee_Master_Raw!$1:$1048576,10,FALSE)</f>
        <v>8</v>
      </c>
      <c r="K1276" t="str">
        <f>VLOOKUP(A1276,Employee_Master_Raw!$1:$1048576,11,FALSE)</f>
        <v>Anil Menon</v>
      </c>
      <c r="L1276" s="10">
        <f>VLOOKUP(A1276,HR_Metrics_Raw!$1:$1048576,2,FALSE)</f>
        <v>36124</v>
      </c>
      <c r="M1276" s="3">
        <f>VLOOKUP(A1276,HR_Metrics_Raw!$1:$1048576,3,FALSE)</f>
        <v>3</v>
      </c>
      <c r="N1276" s="3">
        <f>VLOOKUP(A1276,HR_Metrics_Raw!$1:$1048576,4,FALSE)</f>
        <v>8</v>
      </c>
      <c r="O1276" s="12">
        <f>VLOOKUP(A1276,HR_Metrics_Raw!$1:$1048576,5,FALSE)</f>
        <v>0.88200000000000001</v>
      </c>
      <c r="P1276" s="3">
        <f>VLOOKUP(A1276,HR_Metrics_Raw!$1:$1048576,6,FALSE)</f>
        <v>22</v>
      </c>
      <c r="Q1276" t="str">
        <f>VLOOKUP(A1276,HR_Metrics_Raw!$1:$1048576,7,FALSE)</f>
        <v>Sick</v>
      </c>
      <c r="R1276" t="str">
        <f>VLOOKUP(A1276,HR_Metrics_Raw!$1:$1048576,8,FALSE)</f>
        <v>No</v>
      </c>
      <c r="S1276" s="3">
        <f>VLOOKUP(A1276,HR_Metrics_Raw!$1:$1048576,9,FALSE)</f>
        <v>28</v>
      </c>
      <c r="T1276" t="str">
        <f>VLOOKUP(A1276,HR_Metrics_Raw!$1:$1048576,10,FALSE)</f>
        <v>No</v>
      </c>
      <c r="U1276" t="str">
        <f>VLOOKUP(A1276,HR_Metrics_Raw!$1:$1048576,11,FALSE)</f>
        <v>No</v>
      </c>
    </row>
    <row r="1277" spans="1:21" x14ac:dyDescent="0.35">
      <c r="A1277" s="1" t="s">
        <v>342</v>
      </c>
      <c r="B1277" s="1" t="str">
        <f>VLOOKUP(Final_HR_Data!A1277,Employee_Master_Raw!$1:$1048576,2,FALSE)</f>
        <v>Ananya Sharma</v>
      </c>
      <c r="C1277" s="1" t="str">
        <f>VLOOKUP(A1277,Employee_Master_Raw!$1:$1048576,3,FALSE)</f>
        <v>Female</v>
      </c>
      <c r="D1277" s="2">
        <f>VLOOKUP(A1277,Employee_Master_Raw!$1:$1048576,4,FALSE)</f>
        <v>22</v>
      </c>
      <c r="E1277" s="1" t="str">
        <f>VLOOKUP(A1277,Employee_Master_Raw!$1:$1048576,5,FALSE)</f>
        <v>Customer Support</v>
      </c>
      <c r="F1277" s="1" t="str">
        <f>VLOOKUP(A1277,Employee_Master_Raw!$1:$1048576,6,FALSE)</f>
        <v>Developer</v>
      </c>
      <c r="G1277" s="1" t="str">
        <f>VLOOKUP(A1277,Employee_Master_Raw!$1:$1048576,7,FALSE)</f>
        <v>Bangalore</v>
      </c>
      <c r="H1277" s="6">
        <f>IF(VLOOKUP(A1277,Employee_Master_Raw!$1:$1048576,8,FALSE)=0,"",VLOOKUP(A1277,Employee_Master_Raw!$1:$1048576,8,FALSE))</f>
        <v>44172</v>
      </c>
      <c r="I1277" t="str">
        <f>VLOOKUP(A1277,Employee_Master_Raw!$1:$1048576,9,FALSE)</f>
        <v>Bachelor's</v>
      </c>
      <c r="J1277" s="3">
        <f>VLOOKUP(A1277,Employee_Master_Raw!$1:$1048576,10,FALSE)</f>
        <v>13</v>
      </c>
      <c r="K1277" t="str">
        <f>VLOOKUP(A1277,Employee_Master_Raw!$1:$1048576,11,FALSE)</f>
        <v>Anil Menon</v>
      </c>
      <c r="L1277" s="10">
        <f>VLOOKUP(A1277,HR_Metrics_Raw!$1:$1048576,2,FALSE)</f>
        <v>124676</v>
      </c>
      <c r="M1277" s="3">
        <f>VLOOKUP(A1277,HR_Metrics_Raw!$1:$1048576,3,FALSE)</f>
        <v>5</v>
      </c>
      <c r="N1277" s="3">
        <f>VLOOKUP(A1277,HR_Metrics_Raw!$1:$1048576,4,FALSE)</f>
        <v>1</v>
      </c>
      <c r="O1277" s="12">
        <f>VLOOKUP(A1277,HR_Metrics_Raw!$1:$1048576,5,FALSE)</f>
        <v>0.92299999999999993</v>
      </c>
      <c r="P1277" s="3">
        <f>VLOOKUP(A1277,HR_Metrics_Raw!$1:$1048576,6,FALSE)</f>
        <v>8</v>
      </c>
      <c r="Q1277" t="str">
        <f>VLOOKUP(A1277,HR_Metrics_Raw!$1:$1048576,7,FALSE)</f>
        <v>Sick</v>
      </c>
      <c r="R1277" t="str">
        <f>VLOOKUP(A1277,HR_Metrics_Raw!$1:$1048576,8,FALSE)</f>
        <v>No</v>
      </c>
      <c r="S1277" s="3">
        <f>VLOOKUP(A1277,HR_Metrics_Raw!$1:$1048576,9,FALSE)</f>
        <v>73</v>
      </c>
      <c r="T1277" t="str">
        <f>VLOOKUP(A1277,HR_Metrics_Raw!$1:$1048576,10,FALSE)</f>
        <v>No</v>
      </c>
      <c r="U1277" t="str">
        <f>VLOOKUP(A1277,HR_Metrics_Raw!$1:$1048576,11,FALSE)</f>
        <v>No</v>
      </c>
    </row>
    <row r="1278" spans="1:21" x14ac:dyDescent="0.35">
      <c r="A1278" s="1" t="s">
        <v>1149</v>
      </c>
      <c r="B1278" s="1" t="str">
        <f>VLOOKUP(Final_HR_Data!A1278,Employee_Master_Raw!$1:$1048576,2,FALSE)</f>
        <v>Priya Menon</v>
      </c>
      <c r="C1278" s="1" t="str">
        <f>VLOOKUP(A1278,Employee_Master_Raw!$1:$1048576,3,FALSE)</f>
        <v>Female</v>
      </c>
      <c r="D1278" s="2">
        <f>VLOOKUP(A1278,Employee_Master_Raw!$1:$1048576,4,FALSE)</f>
        <v>43</v>
      </c>
      <c r="E1278" s="1" t="str">
        <f>VLOOKUP(A1278,Employee_Master_Raw!$1:$1048576,5,FALSE)</f>
        <v>IT</v>
      </c>
      <c r="F1278" s="1" t="str">
        <f>VLOOKUP(A1278,Employee_Master_Raw!$1:$1048576,6,FALSE)</f>
        <v>Manager</v>
      </c>
      <c r="G1278" s="1" t="str">
        <f>VLOOKUP(A1278,Employee_Master_Raw!$1:$1048576,7,FALSE)</f>
        <v>Pune</v>
      </c>
      <c r="H1278" s="6">
        <f>IF(VLOOKUP(A1278,Employee_Master_Raw!$1:$1048576,8,FALSE)=0,"",VLOOKUP(A1278,Employee_Master_Raw!$1:$1048576,8,FALSE))</f>
        <v>44916</v>
      </c>
      <c r="I1278" t="str">
        <f>VLOOKUP(A1278,Employee_Master_Raw!$1:$1048576,9,FALSE)</f>
        <v>MBA</v>
      </c>
      <c r="J1278" s="3">
        <f>VLOOKUP(A1278,Employee_Master_Raw!$1:$1048576,10,FALSE)</f>
        <v>13</v>
      </c>
      <c r="K1278" t="str">
        <f>VLOOKUP(A1278,Employee_Master_Raw!$1:$1048576,11,FALSE)</f>
        <v>Priya Sharma</v>
      </c>
      <c r="L1278" s="10">
        <f>VLOOKUP(A1278,HR_Metrics_Raw!$1:$1048576,2,FALSE)</f>
        <v>57633</v>
      </c>
      <c r="M1278" s="3">
        <f>VLOOKUP(A1278,HR_Metrics_Raw!$1:$1048576,3,FALSE)</f>
        <v>4</v>
      </c>
      <c r="N1278" s="3">
        <f>VLOOKUP(A1278,HR_Metrics_Raw!$1:$1048576,4,FALSE)</f>
        <v>1</v>
      </c>
      <c r="O1278" s="12">
        <f>VLOOKUP(A1278,HR_Metrics_Raw!$1:$1048576,5,FALSE)</f>
        <v>0.82799999999999996</v>
      </c>
      <c r="P1278" s="3">
        <f>VLOOKUP(A1278,HR_Metrics_Raw!$1:$1048576,6,FALSE)</f>
        <v>16</v>
      </c>
      <c r="Q1278" t="str">
        <f>VLOOKUP(A1278,HR_Metrics_Raw!$1:$1048576,7,FALSE)</f>
        <v>Sick</v>
      </c>
      <c r="R1278" t="str">
        <f>VLOOKUP(A1278,HR_Metrics_Raw!$1:$1048576,8,FALSE)</f>
        <v>Yes</v>
      </c>
      <c r="S1278" s="3">
        <f>VLOOKUP(A1278,HR_Metrics_Raw!$1:$1048576,9,FALSE)</f>
        <v>47</v>
      </c>
      <c r="T1278" t="str">
        <f>VLOOKUP(A1278,HR_Metrics_Raw!$1:$1048576,10,FALSE)</f>
        <v>No</v>
      </c>
      <c r="U1278" t="str">
        <f>VLOOKUP(A1278,HR_Metrics_Raw!$1:$1048576,11,FALSE)</f>
        <v>No</v>
      </c>
    </row>
    <row r="1279" spans="1:21" x14ac:dyDescent="0.35">
      <c r="A1279" s="1" t="s">
        <v>1727</v>
      </c>
      <c r="B1279" s="1" t="str">
        <f>VLOOKUP(Final_HR_Data!A1279,Employee_Master_Raw!$1:$1048576,2,FALSE)</f>
        <v>Kiran Patel</v>
      </c>
      <c r="C1279" s="1" t="str">
        <f>VLOOKUP(A1279,Employee_Master_Raw!$1:$1048576,3,FALSE)</f>
        <v>Female</v>
      </c>
      <c r="D1279" s="2">
        <f>VLOOKUP(A1279,Employee_Master_Raw!$1:$1048576,4,FALSE)</f>
        <v>57</v>
      </c>
      <c r="E1279" s="1" t="str">
        <f>VLOOKUP(A1279,Employee_Master_Raw!$1:$1048576,5,FALSE)</f>
        <v>Marketing</v>
      </c>
      <c r="F1279" s="1" t="str">
        <f>VLOOKUP(A1279,Employee_Master_Raw!$1:$1048576,6,FALSE)</f>
        <v>Developer</v>
      </c>
      <c r="G1279" s="1" t="str">
        <f>VLOOKUP(A1279,Employee_Master_Raw!$1:$1048576,7,FALSE)</f>
        <v>Mumbai</v>
      </c>
      <c r="H1279" s="6">
        <f>IF(VLOOKUP(A1279,Employee_Master_Raw!$1:$1048576,8,FALSE)=0,"",VLOOKUP(A1279,Employee_Master_Raw!$1:$1048576,8,FALSE))</f>
        <v>44227</v>
      </c>
      <c r="I1279" t="str">
        <f>VLOOKUP(A1279,Employee_Master_Raw!$1:$1048576,9,FALSE)</f>
        <v>MCA</v>
      </c>
      <c r="J1279" s="3">
        <f>VLOOKUP(A1279,Employee_Master_Raw!$1:$1048576,10,FALSE)</f>
        <v>12</v>
      </c>
      <c r="K1279" t="str">
        <f>VLOOKUP(A1279,Employee_Master_Raw!$1:$1048576,11,FALSE)</f>
        <v>Rahul Nair</v>
      </c>
      <c r="L1279" s="10">
        <f>VLOOKUP(A1279,HR_Metrics_Raw!$1:$1048576,2,FALSE)</f>
        <v>50792</v>
      </c>
      <c r="M1279" s="3">
        <f>VLOOKUP(A1279,HR_Metrics_Raw!$1:$1048576,3,FALSE)</f>
        <v>2</v>
      </c>
      <c r="N1279" s="3">
        <f>VLOOKUP(A1279,HR_Metrics_Raw!$1:$1048576,4,FALSE)</f>
        <v>4</v>
      </c>
      <c r="O1279" s="12">
        <f>VLOOKUP(A1279,HR_Metrics_Raw!$1:$1048576,5,FALSE)</f>
        <v>0.91799999999999993</v>
      </c>
      <c r="P1279" s="3">
        <f>VLOOKUP(A1279,HR_Metrics_Raw!$1:$1048576,6,FALSE)</f>
        <v>30</v>
      </c>
      <c r="Q1279" t="str">
        <f>VLOOKUP(A1279,HR_Metrics_Raw!$1:$1048576,7,FALSE)</f>
        <v>Casual</v>
      </c>
      <c r="R1279" t="str">
        <f>VLOOKUP(A1279,HR_Metrics_Raw!$1:$1048576,8,FALSE)</f>
        <v>No</v>
      </c>
      <c r="S1279" s="3">
        <f>VLOOKUP(A1279,HR_Metrics_Raw!$1:$1048576,9,FALSE)</f>
        <v>80</v>
      </c>
      <c r="T1279" t="str">
        <f>VLOOKUP(A1279,HR_Metrics_Raw!$1:$1048576,10,FALSE)</f>
        <v>No</v>
      </c>
      <c r="U1279" t="str">
        <f>VLOOKUP(A1279,HR_Metrics_Raw!$1:$1048576,11,FALSE)</f>
        <v>No</v>
      </c>
    </row>
    <row r="1280" spans="1:21" x14ac:dyDescent="0.35">
      <c r="A1280" s="1" t="s">
        <v>1016</v>
      </c>
      <c r="B1280" s="1" t="str">
        <f>VLOOKUP(Final_HR_Data!A1280,Employee_Master_Raw!$1:$1048576,2,FALSE)</f>
        <v>Rahul Kumar</v>
      </c>
      <c r="C1280" s="1" t="str">
        <f>VLOOKUP(A1280,Employee_Master_Raw!$1:$1048576,3,FALSE)</f>
        <v>Male</v>
      </c>
      <c r="D1280" s="2">
        <f>VLOOKUP(A1280,Employee_Master_Raw!$1:$1048576,4,FALSE)</f>
        <v>29</v>
      </c>
      <c r="E1280" s="1" t="str">
        <f>VLOOKUP(A1280,Employee_Master_Raw!$1:$1048576,5,FALSE)</f>
        <v>Customer Support</v>
      </c>
      <c r="F1280" s="1" t="str">
        <f>VLOOKUP(A1280,Employee_Master_Raw!$1:$1048576,6,FALSE)</f>
        <v>Analyst</v>
      </c>
      <c r="G1280" s="1" t="str">
        <f>VLOOKUP(A1280,Employee_Master_Raw!$1:$1048576,7,FALSE)</f>
        <v>Bangalore</v>
      </c>
      <c r="H1280" s="6">
        <f>IF(VLOOKUP(A1280,Employee_Master_Raw!$1:$1048576,8,FALSE)=0,"",VLOOKUP(A1280,Employee_Master_Raw!$1:$1048576,8,FALSE))</f>
        <v>44117</v>
      </c>
      <c r="I1280" t="str">
        <f>VLOOKUP(A1280,Employee_Master_Raw!$1:$1048576,9,FALSE)</f>
        <v>MCA</v>
      </c>
      <c r="J1280" s="3">
        <f>VLOOKUP(A1280,Employee_Master_Raw!$1:$1048576,10,FALSE)</f>
        <v>11</v>
      </c>
      <c r="K1280" t="str">
        <f>VLOOKUP(A1280,Employee_Master_Raw!$1:$1048576,11,FALSE)</f>
        <v>Rahul Nair</v>
      </c>
      <c r="L1280" s="10">
        <f>VLOOKUP(A1280,HR_Metrics_Raw!$1:$1048576,2,FALSE)</f>
        <v>41394</v>
      </c>
      <c r="M1280" s="3">
        <f>VLOOKUP(A1280,HR_Metrics_Raw!$1:$1048576,3,FALSE)</f>
        <v>3</v>
      </c>
      <c r="N1280" s="3">
        <f>VLOOKUP(A1280,HR_Metrics_Raw!$1:$1048576,4,FALSE)</f>
        <v>7</v>
      </c>
      <c r="O1280" s="12">
        <f>VLOOKUP(A1280,HR_Metrics_Raw!$1:$1048576,5,FALSE)</f>
        <v>0.98199999999999998</v>
      </c>
      <c r="P1280" s="3">
        <f>VLOOKUP(A1280,HR_Metrics_Raw!$1:$1048576,6,FALSE)</f>
        <v>18</v>
      </c>
      <c r="Q1280" t="str">
        <f>VLOOKUP(A1280,HR_Metrics_Raw!$1:$1048576,7,FALSE)</f>
        <v>Unpaid</v>
      </c>
      <c r="R1280" t="str">
        <f>VLOOKUP(A1280,HR_Metrics_Raw!$1:$1048576,8,FALSE)</f>
        <v>No</v>
      </c>
      <c r="S1280" s="3">
        <f>VLOOKUP(A1280,HR_Metrics_Raw!$1:$1048576,9,FALSE)</f>
        <v>65</v>
      </c>
      <c r="T1280" t="str">
        <f>VLOOKUP(A1280,HR_Metrics_Raw!$1:$1048576,10,FALSE)</f>
        <v>No</v>
      </c>
      <c r="U1280" t="str">
        <f>VLOOKUP(A1280,HR_Metrics_Raw!$1:$1048576,11,FALSE)</f>
        <v>No</v>
      </c>
    </row>
    <row r="1281" spans="1:21" x14ac:dyDescent="0.35">
      <c r="A1281" s="1" t="s">
        <v>275</v>
      </c>
      <c r="B1281" s="1" t="str">
        <f>VLOOKUP(Final_HR_Data!A1281,Employee_Master_Raw!$1:$1048576,2,FALSE)</f>
        <v>Ananya Sharma</v>
      </c>
      <c r="C1281" s="1" t="str">
        <f>VLOOKUP(A1281,Employee_Master_Raw!$1:$1048576,3,FALSE)</f>
        <v>Male</v>
      </c>
      <c r="D1281" s="2">
        <f>VLOOKUP(A1281,Employee_Master_Raw!$1:$1048576,4,FALSE)</f>
        <v>46</v>
      </c>
      <c r="E1281" s="1" t="str">
        <f>VLOOKUP(A1281,Employee_Master_Raw!$1:$1048576,5,FALSE)</f>
        <v>Sales</v>
      </c>
      <c r="F1281" s="1" t="str">
        <f>VLOOKUP(A1281,Employee_Master_Raw!$1:$1048576,6,FALSE)</f>
        <v>Executive</v>
      </c>
      <c r="G1281" s="1" t="str">
        <f>VLOOKUP(A1281,Employee_Master_Raw!$1:$1048576,7,FALSE)</f>
        <v>Pune</v>
      </c>
      <c r="H1281" s="6">
        <f>IF(VLOOKUP(A1281,Employee_Master_Raw!$1:$1048576,8,FALSE)=0,"",VLOOKUP(A1281,Employee_Master_Raw!$1:$1048576,8,FALSE))</f>
        <v>45173</v>
      </c>
      <c r="I1281" t="str">
        <f>VLOOKUP(A1281,Employee_Master_Raw!$1:$1048576,9,FALSE)</f>
        <v>MCA</v>
      </c>
      <c r="J1281" s="3">
        <f>VLOOKUP(A1281,Employee_Master_Raw!$1:$1048576,10,FALSE)</f>
        <v>1</v>
      </c>
      <c r="K1281" t="str">
        <f>VLOOKUP(A1281,Employee_Master_Raw!$1:$1048576,11,FALSE)</f>
        <v>Priya Sharma</v>
      </c>
      <c r="L1281" s="10">
        <f>VLOOKUP(A1281,HR_Metrics_Raw!$1:$1048576,2,FALSE)</f>
        <v>58216</v>
      </c>
      <c r="M1281" s="3">
        <f>VLOOKUP(A1281,HR_Metrics_Raw!$1:$1048576,3,FALSE)</f>
        <v>2</v>
      </c>
      <c r="N1281" s="3">
        <f>VLOOKUP(A1281,HR_Metrics_Raw!$1:$1048576,4,FALSE)</f>
        <v>5</v>
      </c>
      <c r="O1281" s="12">
        <f>VLOOKUP(A1281,HR_Metrics_Raw!$1:$1048576,5,FALSE)</f>
        <v>0.92</v>
      </c>
      <c r="P1281" s="3">
        <f>VLOOKUP(A1281,HR_Metrics_Raw!$1:$1048576,6,FALSE)</f>
        <v>0</v>
      </c>
      <c r="Q1281" t="str">
        <f>VLOOKUP(A1281,HR_Metrics_Raw!$1:$1048576,7,FALSE)</f>
        <v>Earned</v>
      </c>
      <c r="R1281" t="str">
        <f>VLOOKUP(A1281,HR_Metrics_Raw!$1:$1048576,8,FALSE)</f>
        <v>Yes</v>
      </c>
      <c r="S1281" s="3">
        <f>VLOOKUP(A1281,HR_Metrics_Raw!$1:$1048576,9,FALSE)</f>
        <v>1</v>
      </c>
      <c r="T1281" t="str">
        <f>VLOOKUP(A1281,HR_Metrics_Raw!$1:$1048576,10,FALSE)</f>
        <v>No</v>
      </c>
      <c r="U1281" t="str">
        <f>VLOOKUP(A1281,HR_Metrics_Raw!$1:$1048576,11,FALSE)</f>
        <v>No</v>
      </c>
    </row>
    <row r="1282" spans="1:21" x14ac:dyDescent="0.35">
      <c r="A1282" s="1" t="s">
        <v>1757</v>
      </c>
      <c r="B1282" s="1" t="str">
        <f>VLOOKUP(Final_HR_Data!A1282,Employee_Master_Raw!$1:$1048576,2,FALSE)</f>
        <v>Ananya Sharma</v>
      </c>
      <c r="C1282" s="1" t="str">
        <f>VLOOKUP(A1282,Employee_Master_Raw!$1:$1048576,3,FALSE)</f>
        <v>Male</v>
      </c>
      <c r="D1282" s="2">
        <f>VLOOKUP(A1282,Employee_Master_Raw!$1:$1048576,4,FALSE)</f>
        <v>54</v>
      </c>
      <c r="E1282" s="1" t="str">
        <f>VLOOKUP(A1282,Employee_Master_Raw!$1:$1048576,5,FALSE)</f>
        <v>Operations</v>
      </c>
      <c r="F1282" s="1" t="str">
        <f>VLOOKUP(A1282,Employee_Master_Raw!$1:$1048576,6,FALSE)</f>
        <v>Executive</v>
      </c>
      <c r="G1282" s="1" t="str">
        <f>VLOOKUP(A1282,Employee_Master_Raw!$1:$1048576,7,FALSE)</f>
        <v>Mumbai</v>
      </c>
      <c r="H1282" s="6">
        <f>IF(VLOOKUP(A1282,Employee_Master_Raw!$1:$1048576,8,FALSE)=0,"",VLOOKUP(A1282,Employee_Master_Raw!$1:$1048576,8,FALSE))</f>
        <v>43198</v>
      </c>
      <c r="I1282" t="str">
        <f>VLOOKUP(A1282,Employee_Master_Raw!$1:$1048576,9,FALSE)</f>
        <v>Master's</v>
      </c>
      <c r="J1282" s="3">
        <f>VLOOKUP(A1282,Employee_Master_Raw!$1:$1048576,10,FALSE)</f>
        <v>10</v>
      </c>
      <c r="K1282" t="str">
        <f>VLOOKUP(A1282,Employee_Master_Raw!$1:$1048576,11,FALSE)</f>
        <v>Anil Menon</v>
      </c>
      <c r="L1282" s="10">
        <f>VLOOKUP(A1282,HR_Metrics_Raw!$1:$1048576,2,FALSE)</f>
        <v>150986</v>
      </c>
      <c r="M1282" s="3">
        <f>VLOOKUP(A1282,HR_Metrics_Raw!$1:$1048576,3,FALSE)</f>
        <v>3</v>
      </c>
      <c r="N1282" s="3">
        <f>VLOOKUP(A1282,HR_Metrics_Raw!$1:$1048576,4,FALSE)</f>
        <v>2</v>
      </c>
      <c r="O1282" s="12">
        <f>VLOOKUP(A1282,HR_Metrics_Raw!$1:$1048576,5,FALSE)</f>
        <v>0.82</v>
      </c>
      <c r="P1282" s="3">
        <f>VLOOKUP(A1282,HR_Metrics_Raw!$1:$1048576,6,FALSE)</f>
        <v>9</v>
      </c>
      <c r="Q1282" t="str">
        <f>VLOOKUP(A1282,HR_Metrics_Raw!$1:$1048576,7,FALSE)</f>
        <v>Sick</v>
      </c>
      <c r="R1282" t="str">
        <f>VLOOKUP(A1282,HR_Metrics_Raw!$1:$1048576,8,FALSE)</f>
        <v>No</v>
      </c>
      <c r="S1282" s="3">
        <f>VLOOKUP(A1282,HR_Metrics_Raw!$1:$1048576,9,FALSE)</f>
        <v>59</v>
      </c>
      <c r="T1282" t="str">
        <f>VLOOKUP(A1282,HR_Metrics_Raw!$1:$1048576,10,FALSE)</f>
        <v>No</v>
      </c>
      <c r="U1282" t="str">
        <f>VLOOKUP(A1282,HR_Metrics_Raw!$1:$1048576,11,FALSE)</f>
        <v>No</v>
      </c>
    </row>
    <row r="1283" spans="1:21" x14ac:dyDescent="0.35">
      <c r="A1283" s="1" t="s">
        <v>1809</v>
      </c>
      <c r="B1283" s="1" t="str">
        <f>VLOOKUP(Final_HR_Data!A1283,Employee_Master_Raw!$1:$1048576,2,FALSE)</f>
        <v>Kiran Patel</v>
      </c>
      <c r="C1283" s="1" t="str">
        <f>VLOOKUP(A1283,Employee_Master_Raw!$1:$1048576,3,FALSE)</f>
        <v>Male</v>
      </c>
      <c r="D1283" s="2">
        <f>VLOOKUP(A1283,Employee_Master_Raw!$1:$1048576,4,FALSE)</f>
        <v>23</v>
      </c>
      <c r="E1283" s="1" t="str">
        <f>VLOOKUP(A1283,Employee_Master_Raw!$1:$1048576,5,FALSE)</f>
        <v>Finance</v>
      </c>
      <c r="F1283" s="1" t="str">
        <f>VLOOKUP(A1283,Employee_Master_Raw!$1:$1048576,6,FALSE)</f>
        <v>Specialist</v>
      </c>
      <c r="G1283" s="1" t="str">
        <f>VLOOKUP(A1283,Employee_Master_Raw!$1:$1048576,7,FALSE)</f>
        <v>Pune</v>
      </c>
      <c r="H1283" s="6">
        <f>IF(VLOOKUP(A1283,Employee_Master_Raw!$1:$1048576,8,FALSE)=0,"",VLOOKUP(A1283,Employee_Master_Raw!$1:$1048576,8,FALSE))</f>
        <v>44037</v>
      </c>
      <c r="I1283" t="str">
        <f>VLOOKUP(A1283,Employee_Master_Raw!$1:$1048576,9,FALSE)</f>
        <v>MCA</v>
      </c>
      <c r="J1283" s="3">
        <f>VLOOKUP(A1283,Employee_Master_Raw!$1:$1048576,10,FALSE)</f>
        <v>18</v>
      </c>
      <c r="K1283" t="str">
        <f>VLOOKUP(A1283,Employee_Master_Raw!$1:$1048576,11,FALSE)</f>
        <v>Priya Sharma</v>
      </c>
      <c r="L1283" s="10">
        <f>VLOOKUP(A1283,HR_Metrics_Raw!$1:$1048576,2,FALSE)</f>
        <v>125360</v>
      </c>
      <c r="M1283" s="3">
        <f>VLOOKUP(A1283,HR_Metrics_Raw!$1:$1048576,3,FALSE)</f>
        <v>3</v>
      </c>
      <c r="N1283" s="3">
        <f>VLOOKUP(A1283,HR_Metrics_Raw!$1:$1048576,4,FALSE)</f>
        <v>4</v>
      </c>
      <c r="O1283" s="12">
        <f>VLOOKUP(A1283,HR_Metrics_Raw!$1:$1048576,5,FALSE)</f>
        <v>0.98199999999999998</v>
      </c>
      <c r="P1283" s="3">
        <f>VLOOKUP(A1283,HR_Metrics_Raw!$1:$1048576,6,FALSE)</f>
        <v>9</v>
      </c>
      <c r="Q1283" t="str">
        <f>VLOOKUP(A1283,HR_Metrics_Raw!$1:$1048576,7,FALSE)</f>
        <v>Sick</v>
      </c>
      <c r="R1283" t="str">
        <f>VLOOKUP(A1283,HR_Metrics_Raw!$1:$1048576,8,FALSE)</f>
        <v>No</v>
      </c>
      <c r="S1283" s="3">
        <f>VLOOKUP(A1283,HR_Metrics_Raw!$1:$1048576,9,FALSE)</f>
        <v>10</v>
      </c>
      <c r="T1283" t="str">
        <f>VLOOKUP(A1283,HR_Metrics_Raw!$1:$1048576,10,FALSE)</f>
        <v>No</v>
      </c>
      <c r="U1283" t="str">
        <f>VLOOKUP(A1283,HR_Metrics_Raw!$1:$1048576,11,FALSE)</f>
        <v>No</v>
      </c>
    </row>
    <row r="1284" spans="1:21" x14ac:dyDescent="0.35">
      <c r="A1284" s="1" t="s">
        <v>344</v>
      </c>
      <c r="B1284" s="1" t="str">
        <f>VLOOKUP(Final_HR_Data!A1284,Employee_Master_Raw!$1:$1048576,2,FALSE)</f>
        <v>Arjun Nair</v>
      </c>
      <c r="C1284" s="1" t="str">
        <f>VLOOKUP(A1284,Employee_Master_Raw!$1:$1048576,3,FALSE)</f>
        <v>Male</v>
      </c>
      <c r="D1284" s="2">
        <f>VLOOKUP(A1284,Employee_Master_Raw!$1:$1048576,4,FALSE)</f>
        <v>37</v>
      </c>
      <c r="E1284" s="1" t="str">
        <f>VLOOKUP(A1284,Employee_Master_Raw!$1:$1048576,5,FALSE)</f>
        <v>Operations</v>
      </c>
      <c r="F1284" s="1" t="str">
        <f>VLOOKUP(A1284,Employee_Master_Raw!$1:$1048576,6,FALSE)</f>
        <v>Manager</v>
      </c>
      <c r="G1284" s="1" t="str">
        <f>VLOOKUP(A1284,Employee_Master_Raw!$1:$1048576,7,FALSE)</f>
        <v>Pune</v>
      </c>
      <c r="H1284" s="6">
        <f>IF(VLOOKUP(A1284,Employee_Master_Raw!$1:$1048576,8,FALSE)=0,"",VLOOKUP(A1284,Employee_Master_Raw!$1:$1048576,8,FALSE))</f>
        <v>43162</v>
      </c>
      <c r="I1284" t="str">
        <f>VLOOKUP(A1284,Employee_Master_Raw!$1:$1048576,9,FALSE)</f>
        <v>MCA</v>
      </c>
      <c r="J1284" s="3">
        <f>VLOOKUP(A1284,Employee_Master_Raw!$1:$1048576,10,FALSE)</f>
        <v>5</v>
      </c>
      <c r="K1284" t="str">
        <f>VLOOKUP(A1284,Employee_Master_Raw!$1:$1048576,11,FALSE)</f>
        <v>Sneha Thomas</v>
      </c>
      <c r="L1284" s="10">
        <f>VLOOKUP(A1284,HR_Metrics_Raw!$1:$1048576,2,FALSE)</f>
        <v>149461</v>
      </c>
      <c r="M1284" s="3">
        <f>VLOOKUP(A1284,HR_Metrics_Raw!$1:$1048576,3,FALSE)</f>
        <v>2</v>
      </c>
      <c r="N1284" s="3">
        <f>VLOOKUP(A1284,HR_Metrics_Raw!$1:$1048576,4,FALSE)</f>
        <v>9</v>
      </c>
      <c r="O1284" s="12">
        <f>VLOOKUP(A1284,HR_Metrics_Raw!$1:$1048576,5,FALSE)</f>
        <v>0.97099999999999997</v>
      </c>
      <c r="P1284" s="3">
        <f>VLOOKUP(A1284,HR_Metrics_Raw!$1:$1048576,6,FALSE)</f>
        <v>13</v>
      </c>
      <c r="Q1284" t="str">
        <f>VLOOKUP(A1284,HR_Metrics_Raw!$1:$1048576,7,FALSE)</f>
        <v>Casual</v>
      </c>
      <c r="R1284" t="str">
        <f>VLOOKUP(A1284,HR_Metrics_Raw!$1:$1048576,8,FALSE)</f>
        <v>Yes</v>
      </c>
      <c r="S1284" s="3">
        <f>VLOOKUP(A1284,HR_Metrics_Raw!$1:$1048576,9,FALSE)</f>
        <v>67</v>
      </c>
      <c r="T1284" t="str">
        <f>VLOOKUP(A1284,HR_Metrics_Raw!$1:$1048576,10,FALSE)</f>
        <v>No</v>
      </c>
      <c r="U1284" t="str">
        <f>VLOOKUP(A1284,HR_Metrics_Raw!$1:$1048576,11,FALSE)</f>
        <v>No</v>
      </c>
    </row>
    <row r="1285" spans="1:21" x14ac:dyDescent="0.35">
      <c r="A1285" s="1" t="s">
        <v>2591</v>
      </c>
      <c r="B1285" s="1" t="str">
        <f>VLOOKUP(Final_HR_Data!A1285,Employee_Master_Raw!$1:$1048576,2,FALSE)</f>
        <v>Kiran Patel</v>
      </c>
      <c r="C1285" s="1" t="str">
        <f>VLOOKUP(A1285,Employee_Master_Raw!$1:$1048576,3,FALSE)</f>
        <v>Female</v>
      </c>
      <c r="D1285" s="2">
        <f>VLOOKUP(A1285,Employee_Master_Raw!$1:$1048576,4,FALSE)</f>
        <v>47</v>
      </c>
      <c r="E1285" s="1">
        <f>VLOOKUP(A1285,Employee_Master_Raw!$1:$1048576,5,FALSE)</f>
        <v>0</v>
      </c>
      <c r="F1285" s="1" t="str">
        <f>VLOOKUP(A1285,Employee_Master_Raw!$1:$1048576,6,FALSE)</f>
        <v>Manager</v>
      </c>
      <c r="G1285" s="1" t="str">
        <f>VLOOKUP(A1285,Employee_Master_Raw!$1:$1048576,7,FALSE)</f>
        <v>Delhi</v>
      </c>
      <c r="H1285" s="6" t="str">
        <f>IF(VLOOKUP(A1285,Employee_Master_Raw!$1:$1048576,8,FALSE)=0,"",VLOOKUP(A1285,Employee_Master_Raw!$1:$1048576,8,FALSE))</f>
        <v/>
      </c>
      <c r="I1285" t="str">
        <f>VLOOKUP(A1285,Employee_Master_Raw!$1:$1048576,9,FALSE)</f>
        <v>MBA</v>
      </c>
      <c r="J1285" s="3">
        <f>VLOOKUP(A1285,Employee_Master_Raw!$1:$1048576,10,FALSE)</f>
        <v>18</v>
      </c>
      <c r="K1285" t="str">
        <f>VLOOKUP(A1285,Employee_Master_Raw!$1:$1048576,11,FALSE)</f>
        <v>Rahul Nair</v>
      </c>
      <c r="L1285" s="10">
        <f>VLOOKUP(A1285,HR_Metrics_Raw!$1:$1048576,2,FALSE)</f>
        <v>29891</v>
      </c>
      <c r="M1285" s="3">
        <f>VLOOKUP(A1285,HR_Metrics_Raw!$1:$1048576,3,FALSE)</f>
        <v>4</v>
      </c>
      <c r="N1285" s="3">
        <f>VLOOKUP(A1285,HR_Metrics_Raw!$1:$1048576,4,FALSE)</f>
        <v>2</v>
      </c>
      <c r="O1285" s="12">
        <f>VLOOKUP(A1285,HR_Metrics_Raw!$1:$1048576,5,FALSE)</f>
        <v>0.84699999999999998</v>
      </c>
      <c r="P1285" s="3">
        <f>VLOOKUP(A1285,HR_Metrics_Raw!$1:$1048576,6,FALSE)</f>
        <v>6</v>
      </c>
      <c r="Q1285" t="str">
        <f>VLOOKUP(A1285,HR_Metrics_Raw!$1:$1048576,7,FALSE)</f>
        <v>Unknown</v>
      </c>
      <c r="R1285" t="str">
        <f>VLOOKUP(A1285,HR_Metrics_Raw!$1:$1048576,8,FALSE)</f>
        <v>No</v>
      </c>
      <c r="S1285" s="3">
        <f>VLOOKUP(A1285,HR_Metrics_Raw!$1:$1048576,9,FALSE)</f>
        <v>16</v>
      </c>
      <c r="T1285" t="str">
        <f>VLOOKUP(A1285,HR_Metrics_Raw!$1:$1048576,10,FALSE)</f>
        <v>No</v>
      </c>
      <c r="U1285" t="str">
        <f>VLOOKUP(A1285,HR_Metrics_Raw!$1:$1048576,11,FALSE)</f>
        <v>No</v>
      </c>
    </row>
    <row r="1286" spans="1:21" x14ac:dyDescent="0.35">
      <c r="A1286" s="1" t="s">
        <v>1545</v>
      </c>
      <c r="B1286" s="1" t="str">
        <f>VLOOKUP(Final_HR_Data!A1286,Employee_Master_Raw!$1:$1048576,2,FALSE)</f>
        <v>Sneha Iyer</v>
      </c>
      <c r="C1286" s="1" t="str">
        <f>VLOOKUP(A1286,Employee_Master_Raw!$1:$1048576,3,FALSE)</f>
        <v>Male</v>
      </c>
      <c r="D1286" s="2">
        <f>VLOOKUP(A1286,Employee_Master_Raw!$1:$1048576,4,FALSE)</f>
        <v>46</v>
      </c>
      <c r="E1286" s="1" t="str">
        <f>VLOOKUP(A1286,Employee_Master_Raw!$1:$1048576,5,FALSE)</f>
        <v>Sales</v>
      </c>
      <c r="F1286" s="1" t="str">
        <f>VLOOKUP(A1286,Employee_Master_Raw!$1:$1048576,6,FALSE)</f>
        <v>Manager</v>
      </c>
      <c r="G1286" s="1" t="str">
        <f>VLOOKUP(A1286,Employee_Master_Raw!$1:$1048576,7,FALSE)</f>
        <v>Bangalore</v>
      </c>
      <c r="H1286" s="6">
        <f>IF(VLOOKUP(A1286,Employee_Master_Raw!$1:$1048576,8,FALSE)=0,"",VLOOKUP(A1286,Employee_Master_Raw!$1:$1048576,8,FALSE))</f>
        <v>45648</v>
      </c>
      <c r="I1286" t="str">
        <f>VLOOKUP(A1286,Employee_Master_Raw!$1:$1048576,9,FALSE)</f>
        <v>MBA</v>
      </c>
      <c r="J1286" s="3">
        <f>VLOOKUP(A1286,Employee_Master_Raw!$1:$1048576,10,FALSE)</f>
        <v>10</v>
      </c>
      <c r="K1286" t="str">
        <f>VLOOKUP(A1286,Employee_Master_Raw!$1:$1048576,11,FALSE)</f>
        <v>Anil Menon</v>
      </c>
      <c r="L1286" s="10">
        <f>VLOOKUP(A1286,HR_Metrics_Raw!$1:$1048576,2,FALSE)</f>
        <v>124770</v>
      </c>
      <c r="M1286" s="3">
        <f>VLOOKUP(A1286,HR_Metrics_Raw!$1:$1048576,3,FALSE)</f>
        <v>1</v>
      </c>
      <c r="N1286" s="3">
        <f>VLOOKUP(A1286,HR_Metrics_Raw!$1:$1048576,4,FALSE)</f>
        <v>10</v>
      </c>
      <c r="O1286" s="12">
        <f>VLOOKUP(A1286,HR_Metrics_Raw!$1:$1048576,5,FALSE)</f>
        <v>0.8909999999999999</v>
      </c>
      <c r="P1286" s="3">
        <f>VLOOKUP(A1286,HR_Metrics_Raw!$1:$1048576,6,FALSE)</f>
        <v>7</v>
      </c>
      <c r="Q1286" t="str">
        <f>VLOOKUP(A1286,HR_Metrics_Raw!$1:$1048576,7,FALSE)</f>
        <v>Sick</v>
      </c>
      <c r="R1286" t="str">
        <f>VLOOKUP(A1286,HR_Metrics_Raw!$1:$1048576,8,FALSE)</f>
        <v>No</v>
      </c>
      <c r="S1286" s="3">
        <f>VLOOKUP(A1286,HR_Metrics_Raw!$1:$1048576,9,FALSE)</f>
        <v>55</v>
      </c>
      <c r="T1286" t="str">
        <f>VLOOKUP(A1286,HR_Metrics_Raw!$1:$1048576,10,FALSE)</f>
        <v>No</v>
      </c>
      <c r="U1286" t="str">
        <f>VLOOKUP(A1286,HR_Metrics_Raw!$1:$1048576,11,FALSE)</f>
        <v>Yes</v>
      </c>
    </row>
    <row r="1287" spans="1:21" x14ac:dyDescent="0.35">
      <c r="A1287" s="1" t="s">
        <v>1017</v>
      </c>
      <c r="B1287" s="1" t="str">
        <f>VLOOKUP(Final_HR_Data!A1287,Employee_Master_Raw!$1:$1048576,2,FALSE)</f>
        <v>Priya Menon</v>
      </c>
      <c r="C1287" s="1" t="str">
        <f>VLOOKUP(A1287,Employee_Master_Raw!$1:$1048576,3,FALSE)</f>
        <v>Male</v>
      </c>
      <c r="D1287" s="2">
        <f>VLOOKUP(A1287,Employee_Master_Raw!$1:$1048576,4,FALSE)</f>
        <v>46</v>
      </c>
      <c r="E1287" s="1" t="str">
        <f>VLOOKUP(A1287,Employee_Master_Raw!$1:$1048576,5,FALSE)</f>
        <v>HR</v>
      </c>
      <c r="F1287" s="1" t="str">
        <f>VLOOKUP(A1287,Employee_Master_Raw!$1:$1048576,6,FALSE)</f>
        <v>Analyst</v>
      </c>
      <c r="G1287" s="1" t="str">
        <f>VLOOKUP(A1287,Employee_Master_Raw!$1:$1048576,7,FALSE)</f>
        <v>Bangalore</v>
      </c>
      <c r="H1287" s="6">
        <f>IF(VLOOKUP(A1287,Employee_Master_Raw!$1:$1048576,8,FALSE)=0,"",VLOOKUP(A1287,Employee_Master_Raw!$1:$1048576,8,FALSE))</f>
        <v>44010</v>
      </c>
      <c r="I1287" t="str">
        <f>VLOOKUP(A1287,Employee_Master_Raw!$1:$1048576,9,FALSE)</f>
        <v>MCA</v>
      </c>
      <c r="J1287" s="3">
        <f>VLOOKUP(A1287,Employee_Master_Raw!$1:$1048576,10,FALSE)</f>
        <v>2</v>
      </c>
      <c r="K1287" t="str">
        <f>VLOOKUP(A1287,Employee_Master_Raw!$1:$1048576,11,FALSE)</f>
        <v>Sneha Thomas</v>
      </c>
      <c r="L1287" s="10">
        <f>VLOOKUP(A1287,HR_Metrics_Raw!$1:$1048576,2,FALSE)</f>
        <v>61885</v>
      </c>
      <c r="M1287" s="3">
        <f>VLOOKUP(A1287,HR_Metrics_Raw!$1:$1048576,3,FALSE)</f>
        <v>2</v>
      </c>
      <c r="N1287" s="3">
        <f>VLOOKUP(A1287,HR_Metrics_Raw!$1:$1048576,4,FALSE)</f>
        <v>5</v>
      </c>
      <c r="O1287" s="12">
        <f>VLOOKUP(A1287,HR_Metrics_Raw!$1:$1048576,5,FALSE)</f>
        <v>0.85799999999999998</v>
      </c>
      <c r="P1287" s="3">
        <f>VLOOKUP(A1287,HR_Metrics_Raw!$1:$1048576,6,FALSE)</f>
        <v>12</v>
      </c>
      <c r="Q1287" t="str">
        <f>VLOOKUP(A1287,HR_Metrics_Raw!$1:$1048576,7,FALSE)</f>
        <v>Sick</v>
      </c>
      <c r="R1287" t="str">
        <f>VLOOKUP(A1287,HR_Metrics_Raw!$1:$1048576,8,FALSE)</f>
        <v>No</v>
      </c>
      <c r="S1287" s="3">
        <f>VLOOKUP(A1287,HR_Metrics_Raw!$1:$1048576,9,FALSE)</f>
        <v>33</v>
      </c>
      <c r="T1287" t="str">
        <f>VLOOKUP(A1287,HR_Metrics_Raw!$1:$1048576,10,FALSE)</f>
        <v>No</v>
      </c>
      <c r="U1287" t="str">
        <f>VLOOKUP(A1287,HR_Metrics_Raw!$1:$1048576,11,FALSE)</f>
        <v>No</v>
      </c>
    </row>
    <row r="1288" spans="1:21" x14ac:dyDescent="0.35">
      <c r="A1288" s="1" t="s">
        <v>846</v>
      </c>
      <c r="B1288" s="1" t="str">
        <f>VLOOKUP(Final_HR_Data!A1288,Employee_Master_Raw!$1:$1048576,2,FALSE)</f>
        <v>Kiran Patel</v>
      </c>
      <c r="C1288" s="1" t="str">
        <f>VLOOKUP(A1288,Employee_Master_Raw!$1:$1048576,3,FALSE)</f>
        <v>Female</v>
      </c>
      <c r="D1288" s="2">
        <f>VLOOKUP(A1288,Employee_Master_Raw!$1:$1048576,4,FALSE)</f>
        <v>41</v>
      </c>
      <c r="E1288" s="1" t="str">
        <f>VLOOKUP(A1288,Employee_Master_Raw!$1:$1048576,5,FALSE)</f>
        <v>Sales</v>
      </c>
      <c r="F1288" s="1" t="str">
        <f>VLOOKUP(A1288,Employee_Master_Raw!$1:$1048576,6,FALSE)</f>
        <v>Developer</v>
      </c>
      <c r="G1288" s="1" t="str">
        <f>VLOOKUP(A1288,Employee_Master_Raw!$1:$1048576,7,FALSE)</f>
        <v>Kochi</v>
      </c>
      <c r="H1288" s="6">
        <f>IF(VLOOKUP(A1288,Employee_Master_Raw!$1:$1048576,8,FALSE)=0,"",VLOOKUP(A1288,Employee_Master_Raw!$1:$1048576,8,FALSE))</f>
        <v>44023</v>
      </c>
      <c r="I1288" t="str">
        <f>VLOOKUP(A1288,Employee_Master_Raw!$1:$1048576,9,FALSE)</f>
        <v>Master's</v>
      </c>
      <c r="J1288" s="3">
        <f>VLOOKUP(A1288,Employee_Master_Raw!$1:$1048576,10,FALSE)</f>
        <v>3</v>
      </c>
      <c r="K1288" t="str">
        <f>VLOOKUP(A1288,Employee_Master_Raw!$1:$1048576,11,FALSE)</f>
        <v>Rahul Nair</v>
      </c>
      <c r="L1288" s="10">
        <f>VLOOKUP(A1288,HR_Metrics_Raw!$1:$1048576,2,FALSE)</f>
        <v>105199</v>
      </c>
      <c r="M1288" s="3">
        <f>VLOOKUP(A1288,HR_Metrics_Raw!$1:$1048576,3,FALSE)</f>
        <v>5</v>
      </c>
      <c r="N1288" s="3">
        <f>VLOOKUP(A1288,HR_Metrics_Raw!$1:$1048576,4,FALSE)</f>
        <v>7</v>
      </c>
      <c r="O1288" s="12">
        <f>VLOOKUP(A1288,HR_Metrics_Raw!$1:$1048576,5,FALSE)</f>
        <v>0.90700000000000003</v>
      </c>
      <c r="P1288" s="3">
        <f>VLOOKUP(A1288,HR_Metrics_Raw!$1:$1048576,6,FALSE)</f>
        <v>19</v>
      </c>
      <c r="Q1288" t="str">
        <f>VLOOKUP(A1288,HR_Metrics_Raw!$1:$1048576,7,FALSE)</f>
        <v>Maternity/Paternity</v>
      </c>
      <c r="R1288" t="str">
        <f>VLOOKUP(A1288,HR_Metrics_Raw!$1:$1048576,8,FALSE)</f>
        <v>Yes</v>
      </c>
      <c r="S1288" s="3">
        <f>VLOOKUP(A1288,HR_Metrics_Raw!$1:$1048576,9,FALSE)</f>
        <v>70</v>
      </c>
      <c r="T1288" t="str">
        <f>VLOOKUP(A1288,HR_Metrics_Raw!$1:$1048576,10,FALSE)</f>
        <v>No</v>
      </c>
      <c r="U1288" t="str">
        <f>VLOOKUP(A1288,HR_Metrics_Raw!$1:$1048576,11,FALSE)</f>
        <v>No</v>
      </c>
    </row>
    <row r="1289" spans="1:21" x14ac:dyDescent="0.35">
      <c r="A1289" s="1" t="s">
        <v>1902</v>
      </c>
      <c r="B1289" s="1" t="str">
        <f>VLOOKUP(Final_HR_Data!A1289,Employee_Master_Raw!$1:$1048576,2,FALSE)</f>
        <v>Ananya Sharma</v>
      </c>
      <c r="C1289" s="1" t="str">
        <f>VLOOKUP(A1289,Employee_Master_Raw!$1:$1048576,3,FALSE)</f>
        <v>Male</v>
      </c>
      <c r="D1289" s="2">
        <f>VLOOKUP(A1289,Employee_Master_Raw!$1:$1048576,4,FALSE)</f>
        <v>38</v>
      </c>
      <c r="E1289" s="1" t="str">
        <f>VLOOKUP(A1289,Employee_Master_Raw!$1:$1048576,5,FALSE)</f>
        <v>Marketing</v>
      </c>
      <c r="F1289" s="1" t="str">
        <f>VLOOKUP(A1289,Employee_Master_Raw!$1:$1048576,6,FALSE)</f>
        <v>Developer</v>
      </c>
      <c r="G1289" s="1" t="str">
        <f>VLOOKUP(A1289,Employee_Master_Raw!$1:$1048576,7,FALSE)</f>
        <v>Kochi</v>
      </c>
      <c r="H1289" s="6">
        <f>IF(VLOOKUP(A1289,Employee_Master_Raw!$1:$1048576,8,FALSE)=0,"",VLOOKUP(A1289,Employee_Master_Raw!$1:$1048576,8,FALSE))</f>
        <v>42660</v>
      </c>
      <c r="I1289" t="str">
        <f>VLOOKUP(A1289,Employee_Master_Raw!$1:$1048576,9,FALSE)</f>
        <v>Bachelor's</v>
      </c>
      <c r="J1289" s="3">
        <f>VLOOKUP(A1289,Employee_Master_Raw!$1:$1048576,10,FALSE)</f>
        <v>7</v>
      </c>
      <c r="K1289" t="str">
        <f>VLOOKUP(A1289,Employee_Master_Raw!$1:$1048576,11,FALSE)</f>
        <v>Rahul Nair</v>
      </c>
      <c r="L1289" s="10">
        <f>VLOOKUP(A1289,HR_Metrics_Raw!$1:$1048576,2,FALSE)</f>
        <v>87815</v>
      </c>
      <c r="M1289" s="3">
        <f>VLOOKUP(A1289,HR_Metrics_Raw!$1:$1048576,3,FALSE)</f>
        <v>2</v>
      </c>
      <c r="N1289" s="3">
        <f>VLOOKUP(A1289,HR_Metrics_Raw!$1:$1048576,4,FALSE)</f>
        <v>9</v>
      </c>
      <c r="O1289" s="12">
        <f>VLOOKUP(A1289,HR_Metrics_Raw!$1:$1048576,5,FALSE)</f>
        <v>0.86599999999999999</v>
      </c>
      <c r="P1289" s="3">
        <f>VLOOKUP(A1289,HR_Metrics_Raw!$1:$1048576,6,FALSE)</f>
        <v>10</v>
      </c>
      <c r="Q1289" t="str">
        <f>VLOOKUP(A1289,HR_Metrics_Raw!$1:$1048576,7,FALSE)</f>
        <v>Sick</v>
      </c>
      <c r="R1289" t="str">
        <f>VLOOKUP(A1289,HR_Metrics_Raw!$1:$1048576,8,FALSE)</f>
        <v>No</v>
      </c>
      <c r="S1289" s="3">
        <f>VLOOKUP(A1289,HR_Metrics_Raw!$1:$1048576,9,FALSE)</f>
        <v>69</v>
      </c>
      <c r="T1289" t="str">
        <f>VLOOKUP(A1289,HR_Metrics_Raw!$1:$1048576,10,FALSE)</f>
        <v>No</v>
      </c>
      <c r="U1289" t="str">
        <f>VLOOKUP(A1289,HR_Metrics_Raw!$1:$1048576,11,FALSE)</f>
        <v>Yes</v>
      </c>
    </row>
    <row r="1290" spans="1:21" x14ac:dyDescent="0.35">
      <c r="A1290" s="1" t="s">
        <v>1702</v>
      </c>
      <c r="B1290" s="1" t="str">
        <f>VLOOKUP(Final_HR_Data!A1290,Employee_Master_Raw!$1:$1048576,2,FALSE)</f>
        <v>Ananya Sharma</v>
      </c>
      <c r="C1290" s="1" t="str">
        <f>VLOOKUP(A1290,Employee_Master_Raw!$1:$1048576,3,FALSE)</f>
        <v>Male</v>
      </c>
      <c r="D1290" s="2">
        <f>VLOOKUP(A1290,Employee_Master_Raw!$1:$1048576,4,FALSE)</f>
        <v>39</v>
      </c>
      <c r="E1290" s="1" t="str">
        <f>VLOOKUP(A1290,Employee_Master_Raw!$1:$1048576,5,FALSE)</f>
        <v>FINANCE</v>
      </c>
      <c r="F1290" s="1" t="str">
        <f>VLOOKUP(A1290,Employee_Master_Raw!$1:$1048576,6,FALSE)</f>
        <v>Developer</v>
      </c>
      <c r="G1290" s="1" t="str">
        <f>VLOOKUP(A1290,Employee_Master_Raw!$1:$1048576,7,FALSE)</f>
        <v>Kochi</v>
      </c>
      <c r="H1290" s="6">
        <f>IF(VLOOKUP(A1290,Employee_Master_Raw!$1:$1048576,8,FALSE)=0,"",VLOOKUP(A1290,Employee_Master_Raw!$1:$1048576,8,FALSE))</f>
        <v>42687</v>
      </c>
      <c r="I1290" t="str">
        <f>VLOOKUP(A1290,Employee_Master_Raw!$1:$1048576,9,FALSE)</f>
        <v>Bachelor's</v>
      </c>
      <c r="J1290" s="3">
        <f>VLOOKUP(A1290,Employee_Master_Raw!$1:$1048576,10,FALSE)</f>
        <v>5</v>
      </c>
      <c r="K1290" t="str">
        <f>VLOOKUP(A1290,Employee_Master_Raw!$1:$1048576,11,FALSE)</f>
        <v>Priya Sharma</v>
      </c>
      <c r="L1290" s="10">
        <f>VLOOKUP(A1290,HR_Metrics_Raw!$1:$1048576,2,FALSE)</f>
        <v>106798</v>
      </c>
      <c r="M1290" s="3">
        <f>VLOOKUP(A1290,HR_Metrics_Raw!$1:$1048576,3,FALSE)</f>
        <v>3</v>
      </c>
      <c r="N1290" s="3">
        <f>VLOOKUP(A1290,HR_Metrics_Raw!$1:$1048576,4,FALSE)</f>
        <v>8</v>
      </c>
      <c r="O1290" s="12">
        <f>VLOOKUP(A1290,HR_Metrics_Raw!$1:$1048576,5,FALSE)</f>
        <v>0.89400000000000002</v>
      </c>
      <c r="P1290" s="3">
        <f>VLOOKUP(A1290,HR_Metrics_Raw!$1:$1048576,6,FALSE)</f>
        <v>26</v>
      </c>
      <c r="Q1290" t="str">
        <f>VLOOKUP(A1290,HR_Metrics_Raw!$1:$1048576,7,FALSE)</f>
        <v>Sick</v>
      </c>
      <c r="R1290" t="str">
        <f>VLOOKUP(A1290,HR_Metrics_Raw!$1:$1048576,8,FALSE)</f>
        <v>Yes</v>
      </c>
      <c r="S1290" s="3">
        <f>VLOOKUP(A1290,HR_Metrics_Raw!$1:$1048576,9,FALSE)</f>
        <v>57</v>
      </c>
      <c r="T1290" t="str">
        <f>VLOOKUP(A1290,HR_Metrics_Raw!$1:$1048576,10,FALSE)</f>
        <v>No</v>
      </c>
      <c r="U1290" t="str">
        <f>VLOOKUP(A1290,HR_Metrics_Raw!$1:$1048576,11,FALSE)</f>
        <v>No</v>
      </c>
    </row>
    <row r="1291" spans="1:21" x14ac:dyDescent="0.35">
      <c r="A1291" s="1" t="s">
        <v>727</v>
      </c>
      <c r="B1291" s="1" t="str">
        <f>VLOOKUP(Final_HR_Data!A1291,Employee_Master_Raw!$1:$1048576,2,FALSE)</f>
        <v>Priya Menon</v>
      </c>
      <c r="C1291" s="1" t="str">
        <f>VLOOKUP(A1291,Employee_Master_Raw!$1:$1048576,3,FALSE)</f>
        <v>Male</v>
      </c>
      <c r="D1291" s="2">
        <f>VLOOKUP(A1291,Employee_Master_Raw!$1:$1048576,4,FALSE)</f>
        <v>34</v>
      </c>
      <c r="E1291" s="1" t="str">
        <f>VLOOKUP(A1291,Employee_Master_Raw!$1:$1048576,5,FALSE)</f>
        <v>IT</v>
      </c>
      <c r="F1291" s="1" t="str">
        <f>VLOOKUP(A1291,Employee_Master_Raw!$1:$1048576,6,FALSE)</f>
        <v>Manager</v>
      </c>
      <c r="G1291" s="1" t="str">
        <f>VLOOKUP(A1291,Employee_Master_Raw!$1:$1048576,7,FALSE)</f>
        <v>Bangalore</v>
      </c>
      <c r="H1291" s="6">
        <f>IF(VLOOKUP(A1291,Employee_Master_Raw!$1:$1048576,8,FALSE)=0,"",VLOOKUP(A1291,Employee_Master_Raw!$1:$1048576,8,FALSE))</f>
        <v>43333</v>
      </c>
      <c r="I1291" t="str">
        <f>VLOOKUP(A1291,Employee_Master_Raw!$1:$1048576,9,FALSE)</f>
        <v>MBA</v>
      </c>
      <c r="J1291" s="3">
        <f>VLOOKUP(A1291,Employee_Master_Raw!$1:$1048576,10,FALSE)</f>
        <v>12</v>
      </c>
      <c r="K1291" t="str">
        <f>VLOOKUP(A1291,Employee_Master_Raw!$1:$1048576,11,FALSE)</f>
        <v>Rahul Nair</v>
      </c>
      <c r="L1291" s="10">
        <f>VLOOKUP(A1291,HR_Metrics_Raw!$1:$1048576,2,FALSE)</f>
        <v>168638</v>
      </c>
      <c r="M1291" s="3">
        <f>VLOOKUP(A1291,HR_Metrics_Raw!$1:$1048576,3,FALSE)</f>
        <v>1</v>
      </c>
      <c r="N1291" s="3">
        <f>VLOOKUP(A1291,HR_Metrics_Raw!$1:$1048576,4,FALSE)</f>
        <v>7</v>
      </c>
      <c r="O1291" s="12">
        <f>VLOOKUP(A1291,HR_Metrics_Raw!$1:$1048576,5,FALSE)</f>
        <v>0.88900000000000001</v>
      </c>
      <c r="P1291" s="3">
        <f>VLOOKUP(A1291,HR_Metrics_Raw!$1:$1048576,6,FALSE)</f>
        <v>16</v>
      </c>
      <c r="Q1291" t="str">
        <f>VLOOKUP(A1291,HR_Metrics_Raw!$1:$1048576,7,FALSE)</f>
        <v>Maternity/Paternity</v>
      </c>
      <c r="R1291" t="str">
        <f>VLOOKUP(A1291,HR_Metrics_Raw!$1:$1048576,8,FALSE)</f>
        <v>No</v>
      </c>
      <c r="S1291" s="3">
        <f>VLOOKUP(A1291,HR_Metrics_Raw!$1:$1048576,9,FALSE)</f>
        <v>38</v>
      </c>
      <c r="T1291" t="str">
        <f>VLOOKUP(A1291,HR_Metrics_Raw!$1:$1048576,10,FALSE)</f>
        <v>No</v>
      </c>
      <c r="U1291" t="str">
        <f>VLOOKUP(A1291,HR_Metrics_Raw!$1:$1048576,11,FALSE)</f>
        <v>No</v>
      </c>
    </row>
    <row r="1292" spans="1:21" x14ac:dyDescent="0.35">
      <c r="A1292" s="1" t="s">
        <v>2554</v>
      </c>
      <c r="B1292" s="1" t="str">
        <f>VLOOKUP(Final_HR_Data!A1292,Employee_Master_Raw!$1:$1048576,2,FALSE)</f>
        <v>Rahul Kumar</v>
      </c>
      <c r="C1292" s="1" t="str">
        <f>VLOOKUP(A1292,Employee_Master_Raw!$1:$1048576,3,FALSE)</f>
        <v>Female</v>
      </c>
      <c r="D1292" s="2">
        <f>VLOOKUP(A1292,Employee_Master_Raw!$1:$1048576,4,FALSE)</f>
        <v>45</v>
      </c>
      <c r="E1292" s="1" t="str">
        <f>VLOOKUP(A1292,Employee_Master_Raw!$1:$1048576,5,FALSE)</f>
        <v>Operations</v>
      </c>
      <c r="F1292" s="1" t="str">
        <f>VLOOKUP(A1292,Employee_Master_Raw!$1:$1048576,6,FALSE)</f>
        <v>Analyst</v>
      </c>
      <c r="G1292" s="1" t="str">
        <f>VLOOKUP(A1292,Employee_Master_Raw!$1:$1048576,7,FALSE)</f>
        <v>Chennai</v>
      </c>
      <c r="H1292" s="6">
        <f>IF(VLOOKUP(A1292,Employee_Master_Raw!$1:$1048576,8,FALSE)=0,"",VLOOKUP(A1292,Employee_Master_Raw!$1:$1048576,8,FALSE))</f>
        <v>44695</v>
      </c>
      <c r="I1292" t="str">
        <f>VLOOKUP(A1292,Employee_Master_Raw!$1:$1048576,9,FALSE)</f>
        <v>Master's</v>
      </c>
      <c r="J1292" s="3">
        <f>VLOOKUP(A1292,Employee_Master_Raw!$1:$1048576,10,FALSE)</f>
        <v>7</v>
      </c>
      <c r="K1292" t="str">
        <f>VLOOKUP(A1292,Employee_Master_Raw!$1:$1048576,11,FALSE)</f>
        <v>Rahul Nair</v>
      </c>
      <c r="L1292" s="10">
        <f>VLOOKUP(A1292,HR_Metrics_Raw!$1:$1048576,2,FALSE)</f>
        <v>149352</v>
      </c>
      <c r="M1292" s="3">
        <f>VLOOKUP(A1292,HR_Metrics_Raw!$1:$1048576,3,FALSE)</f>
        <v>2</v>
      </c>
      <c r="N1292" s="3">
        <f>VLOOKUP(A1292,HR_Metrics_Raw!$1:$1048576,4,FALSE)</f>
        <v>1</v>
      </c>
      <c r="O1292" s="12">
        <f>VLOOKUP(A1292,HR_Metrics_Raw!$1:$1048576,5,FALSE)</f>
        <v>0.91099999999999992</v>
      </c>
      <c r="P1292" s="3">
        <f>VLOOKUP(A1292,HR_Metrics_Raw!$1:$1048576,6,FALSE)</f>
        <v>17</v>
      </c>
      <c r="Q1292" t="str">
        <f>VLOOKUP(A1292,HR_Metrics_Raw!$1:$1048576,7,FALSE)</f>
        <v>Casual</v>
      </c>
      <c r="R1292" t="str">
        <f>VLOOKUP(A1292,HR_Metrics_Raw!$1:$1048576,8,FALSE)</f>
        <v>No</v>
      </c>
      <c r="S1292" s="3">
        <f>VLOOKUP(A1292,HR_Metrics_Raw!$1:$1048576,9,FALSE)</f>
        <v>75</v>
      </c>
      <c r="T1292" t="str">
        <f>VLOOKUP(A1292,HR_Metrics_Raw!$1:$1048576,10,FALSE)</f>
        <v>No</v>
      </c>
      <c r="U1292" t="str">
        <f>VLOOKUP(A1292,HR_Metrics_Raw!$1:$1048576,11,FALSE)</f>
        <v>No</v>
      </c>
    </row>
    <row r="1293" spans="1:21" x14ac:dyDescent="0.35">
      <c r="A1293" s="1" t="s">
        <v>2743</v>
      </c>
      <c r="B1293" s="1" t="str">
        <f>VLOOKUP(Final_HR_Data!A1293,Employee_Master_Raw!$1:$1048576,2,FALSE)</f>
        <v>Rahul Kumar</v>
      </c>
      <c r="C1293" s="1" t="str">
        <f>VLOOKUP(A1293,Employee_Master_Raw!$1:$1048576,3,FALSE)</f>
        <v>Male</v>
      </c>
      <c r="D1293" s="2">
        <f>VLOOKUP(A1293,Employee_Master_Raw!$1:$1048576,4,FALSE)</f>
        <v>50</v>
      </c>
      <c r="E1293" s="1" t="str">
        <f>VLOOKUP(A1293,Employee_Master_Raw!$1:$1048576,5,FALSE)</f>
        <v>HR</v>
      </c>
      <c r="F1293" s="1" t="str">
        <f>VLOOKUP(A1293,Employee_Master_Raw!$1:$1048576,6,FALSE)</f>
        <v>Specialist</v>
      </c>
      <c r="G1293" s="1" t="str">
        <f>VLOOKUP(A1293,Employee_Master_Raw!$1:$1048576,7,FALSE)</f>
        <v>Mumbai</v>
      </c>
      <c r="H1293" s="6">
        <f>IF(VLOOKUP(A1293,Employee_Master_Raw!$1:$1048576,8,FALSE)=0,"",VLOOKUP(A1293,Employee_Master_Raw!$1:$1048576,8,FALSE))</f>
        <v>43633</v>
      </c>
      <c r="I1293" t="str">
        <f>VLOOKUP(A1293,Employee_Master_Raw!$1:$1048576,9,FALSE)</f>
        <v>MCA</v>
      </c>
      <c r="J1293" s="3">
        <f>VLOOKUP(A1293,Employee_Master_Raw!$1:$1048576,10,FALSE)</f>
        <v>0</v>
      </c>
      <c r="K1293" t="str">
        <f>VLOOKUP(A1293,Employee_Master_Raw!$1:$1048576,11,FALSE)</f>
        <v>Rahul Nair</v>
      </c>
      <c r="L1293" s="10">
        <f>VLOOKUP(A1293,HR_Metrics_Raw!$1:$1048576,2,FALSE)</f>
        <v>119803</v>
      </c>
      <c r="M1293" s="3">
        <f>VLOOKUP(A1293,HR_Metrics_Raw!$1:$1048576,3,FALSE)</f>
        <v>2</v>
      </c>
      <c r="N1293" s="3">
        <f>VLOOKUP(A1293,HR_Metrics_Raw!$1:$1048576,4,FALSE)</f>
        <v>8</v>
      </c>
      <c r="O1293" s="12">
        <f>VLOOKUP(A1293,HR_Metrics_Raw!$1:$1048576,5,FALSE)</f>
        <v>0.96099999999999997</v>
      </c>
      <c r="P1293" s="3">
        <f>VLOOKUP(A1293,HR_Metrics_Raw!$1:$1048576,6,FALSE)</f>
        <v>25</v>
      </c>
      <c r="Q1293" t="str">
        <f>VLOOKUP(A1293,HR_Metrics_Raw!$1:$1048576,7,FALSE)</f>
        <v>Earned</v>
      </c>
      <c r="R1293" t="str">
        <f>VLOOKUP(A1293,HR_Metrics_Raw!$1:$1048576,8,FALSE)</f>
        <v>No</v>
      </c>
      <c r="S1293" s="3">
        <f>VLOOKUP(A1293,HR_Metrics_Raw!$1:$1048576,9,FALSE)</f>
        <v>38</v>
      </c>
      <c r="T1293" t="str">
        <f>VLOOKUP(A1293,HR_Metrics_Raw!$1:$1048576,10,FALSE)</f>
        <v>No</v>
      </c>
      <c r="U1293" t="str">
        <f>VLOOKUP(A1293,HR_Metrics_Raw!$1:$1048576,11,FALSE)</f>
        <v>No</v>
      </c>
    </row>
    <row r="1294" spans="1:21" x14ac:dyDescent="0.35">
      <c r="A1294" s="1" t="s">
        <v>2826</v>
      </c>
      <c r="B1294" s="1" t="str">
        <f>VLOOKUP(Final_HR_Data!A1294,Employee_Master_Raw!$1:$1048576,2,FALSE)</f>
        <v>Sneha Iyer</v>
      </c>
      <c r="C1294" s="1" t="str">
        <f>VLOOKUP(A1294,Employee_Master_Raw!$1:$1048576,3,FALSE)</f>
        <v>Female</v>
      </c>
      <c r="D1294" s="2">
        <f>VLOOKUP(A1294,Employee_Master_Raw!$1:$1048576,4,FALSE)</f>
        <v>60</v>
      </c>
      <c r="E1294" s="1" t="str">
        <f>VLOOKUP(A1294,Employee_Master_Raw!$1:$1048576,5,FALSE)</f>
        <v>Operations</v>
      </c>
      <c r="F1294" s="1" t="str">
        <f>VLOOKUP(A1294,Employee_Master_Raw!$1:$1048576,6,FALSE)</f>
        <v>Analyst</v>
      </c>
      <c r="G1294" s="1" t="str">
        <f>VLOOKUP(A1294,Employee_Master_Raw!$1:$1048576,7,FALSE)</f>
        <v>Mumbai</v>
      </c>
      <c r="H1294" s="6">
        <f>IF(VLOOKUP(A1294,Employee_Master_Raw!$1:$1048576,8,FALSE)=0,"",VLOOKUP(A1294,Employee_Master_Raw!$1:$1048576,8,FALSE))</f>
        <v>43593</v>
      </c>
      <c r="I1294" t="str">
        <f>VLOOKUP(A1294,Employee_Master_Raw!$1:$1048576,9,FALSE)</f>
        <v>MBA</v>
      </c>
      <c r="J1294" s="3">
        <f>VLOOKUP(A1294,Employee_Master_Raw!$1:$1048576,10,FALSE)</f>
        <v>4</v>
      </c>
      <c r="K1294" t="str">
        <f>VLOOKUP(A1294,Employee_Master_Raw!$1:$1048576,11,FALSE)</f>
        <v>Anil Menon</v>
      </c>
      <c r="L1294" s="10">
        <f>VLOOKUP(A1294,HR_Metrics_Raw!$1:$1048576,2,FALSE)</f>
        <v>96320</v>
      </c>
      <c r="M1294" s="3">
        <f>VLOOKUP(A1294,HR_Metrics_Raw!$1:$1048576,3,FALSE)</f>
        <v>4</v>
      </c>
      <c r="N1294" s="3">
        <f>VLOOKUP(A1294,HR_Metrics_Raw!$1:$1048576,4,FALSE)</f>
        <v>2</v>
      </c>
      <c r="O1294" s="12">
        <f>VLOOKUP(A1294,HR_Metrics_Raw!$1:$1048576,5,FALSE)</f>
        <v>0.872</v>
      </c>
      <c r="P1294" s="3">
        <f>VLOOKUP(A1294,HR_Metrics_Raw!$1:$1048576,6,FALSE)</f>
        <v>13</v>
      </c>
      <c r="Q1294" t="str">
        <f>VLOOKUP(A1294,HR_Metrics_Raw!$1:$1048576,7,FALSE)</f>
        <v>Casual</v>
      </c>
      <c r="R1294" t="str">
        <f>VLOOKUP(A1294,HR_Metrics_Raw!$1:$1048576,8,FALSE)</f>
        <v>No</v>
      </c>
      <c r="S1294" s="3">
        <f>VLOOKUP(A1294,HR_Metrics_Raw!$1:$1048576,9,FALSE)</f>
        <v>48</v>
      </c>
      <c r="T1294" t="str">
        <f>VLOOKUP(A1294,HR_Metrics_Raw!$1:$1048576,10,FALSE)</f>
        <v>No</v>
      </c>
      <c r="U1294" t="str">
        <f>VLOOKUP(A1294,HR_Metrics_Raw!$1:$1048576,11,FALSE)</f>
        <v>Yes</v>
      </c>
    </row>
    <row r="1295" spans="1:21" x14ac:dyDescent="0.35">
      <c r="A1295" s="1" t="s">
        <v>1562</v>
      </c>
      <c r="B1295" s="1" t="str">
        <f>VLOOKUP(Final_HR_Data!A1295,Employee_Master_Raw!$1:$1048576,2,FALSE)</f>
        <v>Arjun Nair</v>
      </c>
      <c r="C1295" s="1" t="str">
        <f>VLOOKUP(A1295,Employee_Master_Raw!$1:$1048576,3,FALSE)</f>
        <v>Female</v>
      </c>
      <c r="D1295" s="2">
        <f>VLOOKUP(A1295,Employee_Master_Raw!$1:$1048576,4,FALSE)</f>
        <v>23</v>
      </c>
      <c r="E1295" s="1" t="str">
        <f>VLOOKUP(A1295,Employee_Master_Raw!$1:$1048576,5,FALSE)</f>
        <v>Customer Support</v>
      </c>
      <c r="F1295" s="1" t="str">
        <f>VLOOKUP(A1295,Employee_Master_Raw!$1:$1048576,6,FALSE)</f>
        <v>Developer</v>
      </c>
      <c r="G1295" s="1" t="str">
        <f>VLOOKUP(A1295,Employee_Master_Raw!$1:$1048576,7,FALSE)</f>
        <v>Delhi</v>
      </c>
      <c r="H1295" s="6">
        <f>IF(VLOOKUP(A1295,Employee_Master_Raw!$1:$1048576,8,FALSE)=0,"",VLOOKUP(A1295,Employee_Master_Raw!$1:$1048576,8,FALSE))</f>
        <v>44297</v>
      </c>
      <c r="I1295" t="str">
        <f>VLOOKUP(A1295,Employee_Master_Raw!$1:$1048576,9,FALSE)</f>
        <v>MCA</v>
      </c>
      <c r="J1295" s="3">
        <f>VLOOKUP(A1295,Employee_Master_Raw!$1:$1048576,10,FALSE)</f>
        <v>13</v>
      </c>
      <c r="K1295" t="str">
        <f>VLOOKUP(A1295,Employee_Master_Raw!$1:$1048576,11,FALSE)</f>
        <v>Priya Sharma</v>
      </c>
      <c r="L1295" s="10">
        <f>VLOOKUP(A1295,HR_Metrics_Raw!$1:$1048576,2,FALSE)</f>
        <v>76229</v>
      </c>
      <c r="M1295" s="3">
        <f>VLOOKUP(A1295,HR_Metrics_Raw!$1:$1048576,3,FALSE)</f>
        <v>1</v>
      </c>
      <c r="N1295" s="3">
        <f>VLOOKUP(A1295,HR_Metrics_Raw!$1:$1048576,4,FALSE)</f>
        <v>8</v>
      </c>
      <c r="O1295" s="12">
        <f>VLOOKUP(A1295,HR_Metrics_Raw!$1:$1048576,5,FALSE)</f>
        <v>0.87599999999999989</v>
      </c>
      <c r="P1295" s="3">
        <f>VLOOKUP(A1295,HR_Metrics_Raw!$1:$1048576,6,FALSE)</f>
        <v>24</v>
      </c>
      <c r="Q1295" t="str">
        <f>VLOOKUP(A1295,HR_Metrics_Raw!$1:$1048576,7,FALSE)</f>
        <v>Sick</v>
      </c>
      <c r="R1295" t="str">
        <f>VLOOKUP(A1295,HR_Metrics_Raw!$1:$1048576,8,FALSE)</f>
        <v>No</v>
      </c>
      <c r="S1295" s="3">
        <f>VLOOKUP(A1295,HR_Metrics_Raw!$1:$1048576,9,FALSE)</f>
        <v>40</v>
      </c>
      <c r="T1295" t="str">
        <f>VLOOKUP(A1295,HR_Metrics_Raw!$1:$1048576,10,FALSE)</f>
        <v>No</v>
      </c>
      <c r="U1295" t="str">
        <f>VLOOKUP(A1295,HR_Metrics_Raw!$1:$1048576,11,FALSE)</f>
        <v>Yes</v>
      </c>
    </row>
    <row r="1296" spans="1:21" x14ac:dyDescent="0.35">
      <c r="A1296" s="1" t="s">
        <v>1084</v>
      </c>
      <c r="B1296" s="1" t="str">
        <f>VLOOKUP(Final_HR_Data!A1296,Employee_Master_Raw!$1:$1048576,2,FALSE)</f>
        <v>Priya Menon</v>
      </c>
      <c r="C1296" s="1" t="str">
        <f>VLOOKUP(A1296,Employee_Master_Raw!$1:$1048576,3,FALSE)</f>
        <v>Female</v>
      </c>
      <c r="D1296" s="2">
        <f>VLOOKUP(A1296,Employee_Master_Raw!$1:$1048576,4,FALSE)</f>
        <v>43</v>
      </c>
      <c r="E1296" s="1" t="str">
        <f>VLOOKUP(A1296,Employee_Master_Raw!$1:$1048576,5,FALSE)</f>
        <v>IT</v>
      </c>
      <c r="F1296" s="1" t="str">
        <f>VLOOKUP(A1296,Employee_Master_Raw!$1:$1048576,6,FALSE)</f>
        <v>Analyst</v>
      </c>
      <c r="G1296" s="1" t="str">
        <f>VLOOKUP(A1296,Employee_Master_Raw!$1:$1048576,7,FALSE)</f>
        <v>Bangalore</v>
      </c>
      <c r="H1296" s="6">
        <f>IF(VLOOKUP(A1296,Employee_Master_Raw!$1:$1048576,8,FALSE)=0,"",VLOOKUP(A1296,Employee_Master_Raw!$1:$1048576,8,FALSE))</f>
        <v>42913</v>
      </c>
      <c r="I1296" t="str">
        <f>VLOOKUP(A1296,Employee_Master_Raw!$1:$1048576,9,FALSE)</f>
        <v>Bachelor's</v>
      </c>
      <c r="J1296" s="3">
        <f>VLOOKUP(A1296,Employee_Master_Raw!$1:$1048576,10,FALSE)</f>
        <v>2</v>
      </c>
      <c r="K1296" t="str">
        <f>VLOOKUP(A1296,Employee_Master_Raw!$1:$1048576,11,FALSE)</f>
        <v>Rahul Nair</v>
      </c>
      <c r="L1296" s="10">
        <f>VLOOKUP(A1296,HR_Metrics_Raw!$1:$1048576,2,FALSE)</f>
        <v>172137</v>
      </c>
      <c r="M1296" s="3">
        <f>VLOOKUP(A1296,HR_Metrics_Raw!$1:$1048576,3,FALSE)</f>
        <v>5</v>
      </c>
      <c r="N1296" s="3">
        <f>VLOOKUP(A1296,HR_Metrics_Raw!$1:$1048576,4,FALSE)</f>
        <v>1</v>
      </c>
      <c r="O1296" s="12">
        <f>VLOOKUP(A1296,HR_Metrics_Raw!$1:$1048576,5,FALSE)</f>
        <v>0.88200000000000001</v>
      </c>
      <c r="P1296" s="3">
        <f>VLOOKUP(A1296,HR_Metrics_Raw!$1:$1048576,6,FALSE)</f>
        <v>20</v>
      </c>
      <c r="Q1296" t="str">
        <f>VLOOKUP(A1296,HR_Metrics_Raw!$1:$1048576,7,FALSE)</f>
        <v>Unpaid</v>
      </c>
      <c r="R1296" t="str">
        <f>VLOOKUP(A1296,HR_Metrics_Raw!$1:$1048576,8,FALSE)</f>
        <v>Yes</v>
      </c>
      <c r="S1296" s="3">
        <f>VLOOKUP(A1296,HR_Metrics_Raw!$1:$1048576,9,FALSE)</f>
        <v>62</v>
      </c>
      <c r="T1296" t="str">
        <f>VLOOKUP(A1296,HR_Metrics_Raw!$1:$1048576,10,FALSE)</f>
        <v>No</v>
      </c>
      <c r="U1296" t="str">
        <f>VLOOKUP(A1296,HR_Metrics_Raw!$1:$1048576,11,FALSE)</f>
        <v>Yes</v>
      </c>
    </row>
    <row r="1297" spans="1:21" x14ac:dyDescent="0.35">
      <c r="A1297" s="1" t="s">
        <v>2082</v>
      </c>
      <c r="B1297" s="1" t="str">
        <f>VLOOKUP(Final_HR_Data!A1297,Employee_Master_Raw!$1:$1048576,2,FALSE)</f>
        <v>Sneha Iyer</v>
      </c>
      <c r="C1297" s="1" t="str">
        <f>VLOOKUP(A1297,Employee_Master_Raw!$1:$1048576,3,FALSE)</f>
        <v>Female</v>
      </c>
      <c r="D1297" s="2">
        <f>VLOOKUP(A1297,Employee_Master_Raw!$1:$1048576,4,FALSE)</f>
        <v>52</v>
      </c>
      <c r="E1297" s="1" t="str">
        <f>VLOOKUP(A1297,Employee_Master_Raw!$1:$1048576,5,FALSE)</f>
        <v>Customer Support</v>
      </c>
      <c r="F1297" s="1" t="str">
        <f>VLOOKUP(A1297,Employee_Master_Raw!$1:$1048576,6,FALSE)</f>
        <v>Specialist</v>
      </c>
      <c r="G1297" s="1" t="str">
        <f>VLOOKUP(A1297,Employee_Master_Raw!$1:$1048576,7,FALSE)</f>
        <v>Bangalore</v>
      </c>
      <c r="H1297" s="6">
        <f>IF(VLOOKUP(A1297,Employee_Master_Raw!$1:$1048576,8,FALSE)=0,"",VLOOKUP(A1297,Employee_Master_Raw!$1:$1048576,8,FALSE))</f>
        <v>43999</v>
      </c>
      <c r="I1297" t="str">
        <f>VLOOKUP(A1297,Employee_Master_Raw!$1:$1048576,9,FALSE)</f>
        <v>Master's</v>
      </c>
      <c r="J1297" s="3">
        <f>VLOOKUP(A1297,Employee_Master_Raw!$1:$1048576,10,FALSE)</f>
        <v>0</v>
      </c>
      <c r="K1297" t="str">
        <f>VLOOKUP(A1297,Employee_Master_Raw!$1:$1048576,11,FALSE)</f>
        <v>Priya Sharma</v>
      </c>
      <c r="L1297" s="10">
        <f>VLOOKUP(A1297,HR_Metrics_Raw!$1:$1048576,2,FALSE)</f>
        <v>104910</v>
      </c>
      <c r="M1297" s="3">
        <f>VLOOKUP(A1297,HR_Metrics_Raw!$1:$1048576,3,FALSE)</f>
        <v>2</v>
      </c>
      <c r="N1297" s="3">
        <f>VLOOKUP(A1297,HR_Metrics_Raw!$1:$1048576,4,FALSE)</f>
        <v>10</v>
      </c>
      <c r="O1297" s="12">
        <f>VLOOKUP(A1297,HR_Metrics_Raw!$1:$1048576,5,FALSE)</f>
        <v>1</v>
      </c>
      <c r="P1297" s="3">
        <f>VLOOKUP(A1297,HR_Metrics_Raw!$1:$1048576,6,FALSE)</f>
        <v>15</v>
      </c>
      <c r="Q1297" t="str">
        <f>VLOOKUP(A1297,HR_Metrics_Raw!$1:$1048576,7,FALSE)</f>
        <v>Casual</v>
      </c>
      <c r="R1297" t="str">
        <f>VLOOKUP(A1297,HR_Metrics_Raw!$1:$1048576,8,FALSE)</f>
        <v>Yes</v>
      </c>
      <c r="S1297" s="3">
        <f>VLOOKUP(A1297,HR_Metrics_Raw!$1:$1048576,9,FALSE)</f>
        <v>33</v>
      </c>
      <c r="T1297" t="str">
        <f>VLOOKUP(A1297,HR_Metrics_Raw!$1:$1048576,10,FALSE)</f>
        <v>No</v>
      </c>
      <c r="U1297" t="str">
        <f>VLOOKUP(A1297,HR_Metrics_Raw!$1:$1048576,11,FALSE)</f>
        <v>No</v>
      </c>
    </row>
    <row r="1298" spans="1:21" x14ac:dyDescent="0.35">
      <c r="A1298" s="1" t="s">
        <v>993</v>
      </c>
      <c r="B1298" s="1" t="str">
        <f>VLOOKUP(Final_HR_Data!A1298,Employee_Master_Raw!$1:$1048576,2,FALSE)</f>
        <v>Priya Menon</v>
      </c>
      <c r="C1298" s="1" t="str">
        <f>VLOOKUP(A1298,Employee_Master_Raw!$1:$1048576,3,FALSE)</f>
        <v>Male</v>
      </c>
      <c r="D1298" s="2">
        <f>VLOOKUP(A1298,Employee_Master_Raw!$1:$1048576,4,FALSE)</f>
        <v>51</v>
      </c>
      <c r="E1298" s="1" t="str">
        <f>VLOOKUP(A1298,Employee_Master_Raw!$1:$1048576,5,FALSE)</f>
        <v>Customer Support</v>
      </c>
      <c r="F1298" s="1" t="str">
        <f>VLOOKUP(A1298,Employee_Master_Raw!$1:$1048576,6,FALSE)</f>
        <v>Analyst</v>
      </c>
      <c r="G1298" s="1" t="str">
        <f>VLOOKUP(A1298,Employee_Master_Raw!$1:$1048576,7,FALSE)</f>
        <v>Bangalore</v>
      </c>
      <c r="H1298" s="6">
        <f>IF(VLOOKUP(A1298,Employee_Master_Raw!$1:$1048576,8,FALSE)=0,"",VLOOKUP(A1298,Employee_Master_Raw!$1:$1048576,8,FALSE))</f>
        <v>43247</v>
      </c>
      <c r="I1298" t="str">
        <f>VLOOKUP(A1298,Employee_Master_Raw!$1:$1048576,9,FALSE)</f>
        <v>MCA</v>
      </c>
      <c r="J1298" s="3">
        <f>VLOOKUP(A1298,Employee_Master_Raw!$1:$1048576,10,FALSE)</f>
        <v>0</v>
      </c>
      <c r="K1298" t="str">
        <f>VLOOKUP(A1298,Employee_Master_Raw!$1:$1048576,11,FALSE)</f>
        <v>Anil Menon</v>
      </c>
      <c r="L1298" s="10">
        <f>VLOOKUP(A1298,HR_Metrics_Raw!$1:$1048576,2,FALSE)</f>
        <v>97278</v>
      </c>
      <c r="M1298" s="3">
        <f>VLOOKUP(A1298,HR_Metrics_Raw!$1:$1048576,3,FALSE)</f>
        <v>4</v>
      </c>
      <c r="N1298" s="3">
        <f>VLOOKUP(A1298,HR_Metrics_Raw!$1:$1048576,4,FALSE)</f>
        <v>5</v>
      </c>
      <c r="O1298" s="12">
        <f>VLOOKUP(A1298,HR_Metrics_Raw!$1:$1048576,5,FALSE)</f>
        <v>0.79799999999999993</v>
      </c>
      <c r="P1298" s="3">
        <f>VLOOKUP(A1298,HR_Metrics_Raw!$1:$1048576,6,FALSE)</f>
        <v>19</v>
      </c>
      <c r="Q1298" t="str">
        <f>VLOOKUP(A1298,HR_Metrics_Raw!$1:$1048576,7,FALSE)</f>
        <v>Sick</v>
      </c>
      <c r="R1298" t="str">
        <f>VLOOKUP(A1298,HR_Metrics_Raw!$1:$1048576,8,FALSE)</f>
        <v>No</v>
      </c>
      <c r="S1298" s="3">
        <f>VLOOKUP(A1298,HR_Metrics_Raw!$1:$1048576,9,FALSE)</f>
        <v>53</v>
      </c>
      <c r="T1298" t="str">
        <f>VLOOKUP(A1298,HR_Metrics_Raw!$1:$1048576,10,FALSE)</f>
        <v>Yes</v>
      </c>
      <c r="U1298" t="str">
        <f>VLOOKUP(A1298,HR_Metrics_Raw!$1:$1048576,11,FALSE)</f>
        <v>No</v>
      </c>
    </row>
    <row r="1299" spans="1:21" x14ac:dyDescent="0.35">
      <c r="A1299" s="1" t="s">
        <v>614</v>
      </c>
      <c r="B1299" s="1" t="str">
        <f>VLOOKUP(Final_HR_Data!A1299,Employee_Master_Raw!$1:$1048576,2,FALSE)</f>
        <v>Sneha Iyer</v>
      </c>
      <c r="C1299" s="1" t="str">
        <f>VLOOKUP(A1299,Employee_Master_Raw!$1:$1048576,3,FALSE)</f>
        <v>Male</v>
      </c>
      <c r="D1299" s="2">
        <f>VLOOKUP(A1299,Employee_Master_Raw!$1:$1048576,4,FALSE)</f>
        <v>22</v>
      </c>
      <c r="E1299" s="1" t="str">
        <f>VLOOKUP(A1299,Employee_Master_Raw!$1:$1048576,5,FALSE)</f>
        <v>Customer Support</v>
      </c>
      <c r="F1299" s="1" t="str">
        <f>VLOOKUP(A1299,Employee_Master_Raw!$1:$1048576,6,FALSE)</f>
        <v>Manager</v>
      </c>
      <c r="G1299" s="1" t="str">
        <f>VLOOKUP(A1299,Employee_Master_Raw!$1:$1048576,7,FALSE)</f>
        <v>Kochi</v>
      </c>
      <c r="H1299" s="6">
        <f>IF(VLOOKUP(A1299,Employee_Master_Raw!$1:$1048576,8,FALSE)=0,"",VLOOKUP(A1299,Employee_Master_Raw!$1:$1048576,8,FALSE))</f>
        <v>44396</v>
      </c>
      <c r="I1299" t="str">
        <f>VLOOKUP(A1299,Employee_Master_Raw!$1:$1048576,9,FALSE)</f>
        <v>MCA</v>
      </c>
      <c r="J1299" s="3">
        <f>VLOOKUP(A1299,Employee_Master_Raw!$1:$1048576,10,FALSE)</f>
        <v>6</v>
      </c>
      <c r="K1299" t="str">
        <f>VLOOKUP(A1299,Employee_Master_Raw!$1:$1048576,11,FALSE)</f>
        <v>Rahul Nair</v>
      </c>
      <c r="L1299" s="10">
        <f>VLOOKUP(A1299,HR_Metrics_Raw!$1:$1048576,2,FALSE)</f>
        <v>68224</v>
      </c>
      <c r="M1299" s="3">
        <f>VLOOKUP(A1299,HR_Metrics_Raw!$1:$1048576,3,FALSE)</f>
        <v>2</v>
      </c>
      <c r="N1299" s="3">
        <f>VLOOKUP(A1299,HR_Metrics_Raw!$1:$1048576,4,FALSE)</f>
        <v>9</v>
      </c>
      <c r="O1299" s="12">
        <f>VLOOKUP(A1299,HR_Metrics_Raw!$1:$1048576,5,FALSE)</f>
        <v>0.93700000000000006</v>
      </c>
      <c r="P1299" s="3">
        <f>VLOOKUP(A1299,HR_Metrics_Raw!$1:$1048576,6,FALSE)</f>
        <v>10</v>
      </c>
      <c r="Q1299" t="str">
        <f>VLOOKUP(A1299,HR_Metrics_Raw!$1:$1048576,7,FALSE)</f>
        <v>Maternity/Paternity</v>
      </c>
      <c r="R1299" t="str">
        <f>VLOOKUP(A1299,HR_Metrics_Raw!$1:$1048576,8,FALSE)</f>
        <v>No</v>
      </c>
      <c r="S1299" s="3">
        <f>VLOOKUP(A1299,HR_Metrics_Raw!$1:$1048576,9,FALSE)</f>
        <v>74</v>
      </c>
      <c r="T1299" t="str">
        <f>VLOOKUP(A1299,HR_Metrics_Raw!$1:$1048576,10,FALSE)</f>
        <v>No</v>
      </c>
      <c r="U1299" t="str">
        <f>VLOOKUP(A1299,HR_Metrics_Raw!$1:$1048576,11,FALSE)</f>
        <v>No</v>
      </c>
    </row>
    <row r="1300" spans="1:21" x14ac:dyDescent="0.35">
      <c r="A1300" s="1" t="s">
        <v>273</v>
      </c>
      <c r="B1300" s="1" t="str">
        <f>VLOOKUP(Final_HR_Data!A1300,Employee_Master_Raw!$1:$1048576,2,FALSE)</f>
        <v>Rahul Kumar</v>
      </c>
      <c r="C1300" s="1" t="str">
        <f>VLOOKUP(A1300,Employee_Master_Raw!$1:$1048576,3,FALSE)</f>
        <v>Male</v>
      </c>
      <c r="D1300" s="2">
        <f>VLOOKUP(A1300,Employee_Master_Raw!$1:$1048576,4,FALSE)</f>
        <v>32</v>
      </c>
      <c r="E1300" s="1" t="str">
        <f>VLOOKUP(A1300,Employee_Master_Raw!$1:$1048576,5,FALSE)</f>
        <v>Marketing</v>
      </c>
      <c r="F1300" s="1" t="str">
        <f>VLOOKUP(A1300,Employee_Master_Raw!$1:$1048576,6,FALSE)</f>
        <v>Specialist</v>
      </c>
      <c r="G1300" s="1" t="str">
        <f>VLOOKUP(A1300,Employee_Master_Raw!$1:$1048576,7,FALSE)</f>
        <v>Delhi</v>
      </c>
      <c r="H1300" s="6">
        <f>IF(VLOOKUP(A1300,Employee_Master_Raw!$1:$1048576,8,FALSE)=0,"",VLOOKUP(A1300,Employee_Master_Raw!$1:$1048576,8,FALSE))</f>
        <v>43817</v>
      </c>
      <c r="I1300" t="str">
        <f>VLOOKUP(A1300,Employee_Master_Raw!$1:$1048576,9,FALSE)</f>
        <v>Master's</v>
      </c>
      <c r="J1300" s="3">
        <f>VLOOKUP(A1300,Employee_Master_Raw!$1:$1048576,10,FALSE)</f>
        <v>16</v>
      </c>
      <c r="K1300" t="str">
        <f>VLOOKUP(A1300,Employee_Master_Raw!$1:$1048576,11,FALSE)</f>
        <v>Rahul Nair</v>
      </c>
      <c r="L1300" s="10">
        <f>VLOOKUP(A1300,HR_Metrics_Raw!$1:$1048576,2,FALSE)</f>
        <v>50541</v>
      </c>
      <c r="M1300" s="3">
        <f>VLOOKUP(A1300,HR_Metrics_Raw!$1:$1048576,3,FALSE)</f>
        <v>2</v>
      </c>
      <c r="N1300" s="3">
        <f>VLOOKUP(A1300,HR_Metrics_Raw!$1:$1048576,4,FALSE)</f>
        <v>6</v>
      </c>
      <c r="O1300" s="12">
        <f>VLOOKUP(A1300,HR_Metrics_Raw!$1:$1048576,5,FALSE)</f>
        <v>0.80500000000000005</v>
      </c>
      <c r="P1300" s="3">
        <f>VLOOKUP(A1300,HR_Metrics_Raw!$1:$1048576,6,FALSE)</f>
        <v>12</v>
      </c>
      <c r="Q1300" t="str">
        <f>VLOOKUP(A1300,HR_Metrics_Raw!$1:$1048576,7,FALSE)</f>
        <v>Sick</v>
      </c>
      <c r="R1300" t="str">
        <f>VLOOKUP(A1300,HR_Metrics_Raw!$1:$1048576,8,FALSE)</f>
        <v>No</v>
      </c>
      <c r="S1300" s="3">
        <f>VLOOKUP(A1300,HR_Metrics_Raw!$1:$1048576,9,FALSE)</f>
        <v>19</v>
      </c>
      <c r="T1300" t="str">
        <f>VLOOKUP(A1300,HR_Metrics_Raw!$1:$1048576,10,FALSE)</f>
        <v>No</v>
      </c>
      <c r="U1300" t="str">
        <f>VLOOKUP(A1300,HR_Metrics_Raw!$1:$1048576,11,FALSE)</f>
        <v>No</v>
      </c>
    </row>
    <row r="1301" spans="1:21" x14ac:dyDescent="0.35">
      <c r="A1301" s="1" t="s">
        <v>2567</v>
      </c>
      <c r="B1301" s="1" t="str">
        <f>VLOOKUP(Final_HR_Data!A1301,Employee_Master_Raw!$1:$1048576,2,FALSE)</f>
        <v>Ananya Sharma</v>
      </c>
      <c r="C1301" s="1" t="str">
        <f>VLOOKUP(A1301,Employee_Master_Raw!$1:$1048576,3,FALSE)</f>
        <v>Female</v>
      </c>
      <c r="D1301" s="2">
        <f>VLOOKUP(A1301,Employee_Master_Raw!$1:$1048576,4,FALSE)</f>
        <v>24</v>
      </c>
      <c r="E1301" s="1" t="str">
        <f>VLOOKUP(A1301,Employee_Master_Raw!$1:$1048576,5,FALSE)</f>
        <v>Marketing</v>
      </c>
      <c r="F1301" s="1" t="str">
        <f>VLOOKUP(A1301,Employee_Master_Raw!$1:$1048576,6,FALSE)</f>
        <v>Manager</v>
      </c>
      <c r="G1301" s="1" t="str">
        <f>VLOOKUP(A1301,Employee_Master_Raw!$1:$1048576,7,FALSE)</f>
        <v>Mumbai</v>
      </c>
      <c r="H1301" s="6">
        <f>IF(VLOOKUP(A1301,Employee_Master_Raw!$1:$1048576,8,FALSE)=0,"",VLOOKUP(A1301,Employee_Master_Raw!$1:$1048576,8,FALSE))</f>
        <v>45189</v>
      </c>
      <c r="I1301" t="str">
        <f>VLOOKUP(A1301,Employee_Master_Raw!$1:$1048576,9,FALSE)</f>
        <v>Master's</v>
      </c>
      <c r="J1301" s="3">
        <f>VLOOKUP(A1301,Employee_Master_Raw!$1:$1048576,10,FALSE)</f>
        <v>15</v>
      </c>
      <c r="K1301" t="str">
        <f>VLOOKUP(A1301,Employee_Master_Raw!$1:$1048576,11,FALSE)</f>
        <v>Sneha Thomas</v>
      </c>
      <c r="L1301" s="10">
        <f>VLOOKUP(A1301,HR_Metrics_Raw!$1:$1048576,2,FALSE)</f>
        <v>58929</v>
      </c>
      <c r="M1301" s="3">
        <f>VLOOKUP(A1301,HR_Metrics_Raw!$1:$1048576,3,FALSE)</f>
        <v>4</v>
      </c>
      <c r="N1301" s="3">
        <f>VLOOKUP(A1301,HR_Metrics_Raw!$1:$1048576,4,FALSE)</f>
        <v>9</v>
      </c>
      <c r="O1301" s="12">
        <f>VLOOKUP(A1301,HR_Metrics_Raw!$1:$1048576,5,FALSE)</f>
        <v>0.93</v>
      </c>
      <c r="P1301" s="3">
        <f>VLOOKUP(A1301,HR_Metrics_Raw!$1:$1048576,6,FALSE)</f>
        <v>13</v>
      </c>
      <c r="Q1301" t="str">
        <f>VLOOKUP(A1301,HR_Metrics_Raw!$1:$1048576,7,FALSE)</f>
        <v>Earned</v>
      </c>
      <c r="R1301" t="str">
        <f>VLOOKUP(A1301,HR_Metrics_Raw!$1:$1048576,8,FALSE)</f>
        <v>No</v>
      </c>
      <c r="S1301" s="3">
        <f>VLOOKUP(A1301,HR_Metrics_Raw!$1:$1048576,9,FALSE)</f>
        <v>45</v>
      </c>
      <c r="T1301" t="str">
        <f>VLOOKUP(A1301,HR_Metrics_Raw!$1:$1048576,10,FALSE)</f>
        <v>No</v>
      </c>
      <c r="U1301" t="str">
        <f>VLOOKUP(A1301,HR_Metrics_Raw!$1:$1048576,11,FALSE)</f>
        <v>Yes</v>
      </c>
    </row>
    <row r="1302" spans="1:21" x14ac:dyDescent="0.35">
      <c r="A1302" s="1" t="s">
        <v>827</v>
      </c>
      <c r="B1302" s="1" t="str">
        <f>VLOOKUP(Final_HR_Data!A1302,Employee_Master_Raw!$1:$1048576,2,FALSE)</f>
        <v>Kiran Patel</v>
      </c>
      <c r="C1302" s="1" t="str">
        <f>VLOOKUP(A1302,Employee_Master_Raw!$1:$1048576,3,FALSE)</f>
        <v>Male</v>
      </c>
      <c r="D1302" s="2">
        <f>VLOOKUP(A1302,Employee_Master_Raw!$1:$1048576,4,FALSE)</f>
        <v>55</v>
      </c>
      <c r="E1302" s="1" t="str">
        <f>VLOOKUP(A1302,Employee_Master_Raw!$1:$1048576,5,FALSE)</f>
        <v>IT</v>
      </c>
      <c r="F1302" s="1" t="str">
        <f>VLOOKUP(A1302,Employee_Master_Raw!$1:$1048576,6,FALSE)</f>
        <v>Manager</v>
      </c>
      <c r="G1302" s="1" t="str">
        <f>VLOOKUP(A1302,Employee_Master_Raw!$1:$1048576,7,FALSE)</f>
        <v>Pune</v>
      </c>
      <c r="H1302" s="6">
        <f>IF(VLOOKUP(A1302,Employee_Master_Raw!$1:$1048576,8,FALSE)=0,"",VLOOKUP(A1302,Employee_Master_Raw!$1:$1048576,8,FALSE))</f>
        <v>45929</v>
      </c>
      <c r="I1302" t="str">
        <f>VLOOKUP(A1302,Employee_Master_Raw!$1:$1048576,9,FALSE)</f>
        <v>Bachelor's</v>
      </c>
      <c r="J1302" s="3">
        <f>VLOOKUP(A1302,Employee_Master_Raw!$1:$1048576,10,FALSE)</f>
        <v>15</v>
      </c>
      <c r="K1302" t="str">
        <f>VLOOKUP(A1302,Employee_Master_Raw!$1:$1048576,11,FALSE)</f>
        <v>Rahul Nair</v>
      </c>
      <c r="L1302" s="10">
        <f>VLOOKUP(A1302,HR_Metrics_Raw!$1:$1048576,2,FALSE)</f>
        <v>89040</v>
      </c>
      <c r="M1302" s="3">
        <f>VLOOKUP(A1302,HR_Metrics_Raw!$1:$1048576,3,FALSE)</f>
        <v>3</v>
      </c>
      <c r="N1302" s="3">
        <f>VLOOKUP(A1302,HR_Metrics_Raw!$1:$1048576,4,FALSE)</f>
        <v>7</v>
      </c>
      <c r="O1302" s="12">
        <f>VLOOKUP(A1302,HR_Metrics_Raw!$1:$1048576,5,FALSE)</f>
        <v>0.86900000000000011</v>
      </c>
      <c r="P1302" s="3">
        <f>VLOOKUP(A1302,HR_Metrics_Raw!$1:$1048576,6,FALSE)</f>
        <v>4</v>
      </c>
      <c r="Q1302" t="str">
        <f>VLOOKUP(A1302,HR_Metrics_Raw!$1:$1048576,7,FALSE)</f>
        <v>Casual</v>
      </c>
      <c r="R1302" t="str">
        <f>VLOOKUP(A1302,HR_Metrics_Raw!$1:$1048576,8,FALSE)</f>
        <v>Yes</v>
      </c>
      <c r="S1302" s="3">
        <f>VLOOKUP(A1302,HR_Metrics_Raw!$1:$1048576,9,FALSE)</f>
        <v>17</v>
      </c>
      <c r="T1302" t="str">
        <f>VLOOKUP(A1302,HR_Metrics_Raw!$1:$1048576,10,FALSE)</f>
        <v>No</v>
      </c>
      <c r="U1302" t="str">
        <f>VLOOKUP(A1302,HR_Metrics_Raw!$1:$1048576,11,FALSE)</f>
        <v>No</v>
      </c>
    </row>
    <row r="1303" spans="1:21" x14ac:dyDescent="0.35">
      <c r="A1303" s="1" t="s">
        <v>2533</v>
      </c>
      <c r="B1303" s="1" t="str">
        <f>VLOOKUP(Final_HR_Data!A1303,Employee_Master_Raw!$1:$1048576,2,FALSE)</f>
        <v>Priya Menon</v>
      </c>
      <c r="C1303" s="1" t="str">
        <f>VLOOKUP(A1303,Employee_Master_Raw!$1:$1048576,3,FALSE)</f>
        <v>Female</v>
      </c>
      <c r="D1303" s="2">
        <f>VLOOKUP(A1303,Employee_Master_Raw!$1:$1048576,4,FALSE)</f>
        <v>49</v>
      </c>
      <c r="E1303" s="1" t="str">
        <f>VLOOKUP(A1303,Employee_Master_Raw!$1:$1048576,5,FALSE)</f>
        <v>Marketing</v>
      </c>
      <c r="F1303" s="1" t="str">
        <f>VLOOKUP(A1303,Employee_Master_Raw!$1:$1048576,6,FALSE)</f>
        <v>Executive</v>
      </c>
      <c r="G1303" s="1" t="str">
        <f>VLOOKUP(A1303,Employee_Master_Raw!$1:$1048576,7,FALSE)</f>
        <v>Mumbai</v>
      </c>
      <c r="H1303" s="6">
        <f>IF(VLOOKUP(A1303,Employee_Master_Raw!$1:$1048576,8,FALSE)=0,"",VLOOKUP(A1303,Employee_Master_Raw!$1:$1048576,8,FALSE))</f>
        <v>44187</v>
      </c>
      <c r="I1303" t="str">
        <f>VLOOKUP(A1303,Employee_Master_Raw!$1:$1048576,9,FALSE)</f>
        <v>MCA</v>
      </c>
      <c r="J1303" s="3">
        <f>VLOOKUP(A1303,Employee_Master_Raw!$1:$1048576,10,FALSE)</f>
        <v>15</v>
      </c>
      <c r="K1303" t="str">
        <f>VLOOKUP(A1303,Employee_Master_Raw!$1:$1048576,11,FALSE)</f>
        <v>Rahul Nair</v>
      </c>
      <c r="L1303" s="10">
        <f>VLOOKUP(A1303,HR_Metrics_Raw!$1:$1048576,2,FALSE)</f>
        <v>178502</v>
      </c>
      <c r="M1303" s="3">
        <f>VLOOKUP(A1303,HR_Metrics_Raw!$1:$1048576,3,FALSE)</f>
        <v>3</v>
      </c>
      <c r="N1303" s="3">
        <f>VLOOKUP(A1303,HR_Metrics_Raw!$1:$1048576,4,FALSE)</f>
        <v>7</v>
      </c>
      <c r="O1303" s="12">
        <f>VLOOKUP(A1303,HR_Metrics_Raw!$1:$1048576,5,FALSE)</f>
        <v>0.93099999999999994</v>
      </c>
      <c r="P1303" s="3">
        <f>VLOOKUP(A1303,HR_Metrics_Raw!$1:$1048576,6,FALSE)</f>
        <v>10</v>
      </c>
      <c r="Q1303" t="str">
        <f>VLOOKUP(A1303,HR_Metrics_Raw!$1:$1048576,7,FALSE)</f>
        <v>Casual</v>
      </c>
      <c r="R1303" t="str">
        <f>VLOOKUP(A1303,HR_Metrics_Raw!$1:$1048576,8,FALSE)</f>
        <v>No</v>
      </c>
      <c r="S1303" s="3">
        <f>VLOOKUP(A1303,HR_Metrics_Raw!$1:$1048576,9,FALSE)</f>
        <v>78</v>
      </c>
      <c r="T1303" t="str">
        <f>VLOOKUP(A1303,HR_Metrics_Raw!$1:$1048576,10,FALSE)</f>
        <v>Yes</v>
      </c>
      <c r="U1303" t="str">
        <f>VLOOKUP(A1303,HR_Metrics_Raw!$1:$1048576,11,FALSE)</f>
        <v>No</v>
      </c>
    </row>
    <row r="1304" spans="1:21" x14ac:dyDescent="0.35">
      <c r="A1304" s="1" t="s">
        <v>3036</v>
      </c>
      <c r="B1304" s="1" t="str">
        <f>VLOOKUP(Final_HR_Data!A1304,Employee_Master_Raw!$1:$1048576,2,FALSE)</f>
        <v>Kiran Patel</v>
      </c>
      <c r="C1304" s="1" t="str">
        <f>VLOOKUP(A1304,Employee_Master_Raw!$1:$1048576,3,FALSE)</f>
        <v>Male</v>
      </c>
      <c r="D1304" s="2">
        <f>VLOOKUP(A1304,Employee_Master_Raw!$1:$1048576,4,FALSE)</f>
        <v>33</v>
      </c>
      <c r="E1304" s="1" t="str">
        <f>VLOOKUP(A1304,Employee_Master_Raw!$1:$1048576,5,FALSE)</f>
        <v>HR</v>
      </c>
      <c r="F1304" s="1" t="str">
        <f>VLOOKUP(A1304,Employee_Master_Raw!$1:$1048576,6,FALSE)</f>
        <v>Manager</v>
      </c>
      <c r="G1304" s="1" t="str">
        <f>VLOOKUP(A1304,Employee_Master_Raw!$1:$1048576,7,FALSE)</f>
        <v>Bangalore</v>
      </c>
      <c r="H1304" s="6">
        <f>IF(VLOOKUP(A1304,Employee_Master_Raw!$1:$1048576,8,FALSE)=0,"",VLOOKUP(A1304,Employee_Master_Raw!$1:$1048576,8,FALSE))</f>
        <v>44691</v>
      </c>
      <c r="I1304" t="str">
        <f>VLOOKUP(A1304,Employee_Master_Raw!$1:$1048576,9,FALSE)</f>
        <v>MCA</v>
      </c>
      <c r="J1304" s="3">
        <f>VLOOKUP(A1304,Employee_Master_Raw!$1:$1048576,10,FALSE)</f>
        <v>5</v>
      </c>
      <c r="K1304" t="str">
        <f>VLOOKUP(A1304,Employee_Master_Raw!$1:$1048576,11,FALSE)</f>
        <v>Rahul Nair</v>
      </c>
      <c r="L1304" s="10">
        <f>VLOOKUP(A1304,HR_Metrics_Raw!$1:$1048576,2,FALSE)</f>
        <v>56245</v>
      </c>
      <c r="M1304" s="3">
        <f>VLOOKUP(A1304,HR_Metrics_Raw!$1:$1048576,3,FALSE)</f>
        <v>5</v>
      </c>
      <c r="N1304" s="3">
        <f>VLOOKUP(A1304,HR_Metrics_Raw!$1:$1048576,4,FALSE)</f>
        <v>7</v>
      </c>
      <c r="O1304" s="12">
        <f>VLOOKUP(A1304,HR_Metrics_Raw!$1:$1048576,5,FALSE)</f>
        <v>0.92099999999999993</v>
      </c>
      <c r="P1304" s="3">
        <f>VLOOKUP(A1304,HR_Metrics_Raw!$1:$1048576,6,FALSE)</f>
        <v>1</v>
      </c>
      <c r="Q1304" t="str">
        <f>VLOOKUP(A1304,HR_Metrics_Raw!$1:$1048576,7,FALSE)</f>
        <v>Casual</v>
      </c>
      <c r="R1304" t="str">
        <f>VLOOKUP(A1304,HR_Metrics_Raw!$1:$1048576,8,FALSE)</f>
        <v>No</v>
      </c>
      <c r="S1304" s="3">
        <f>VLOOKUP(A1304,HR_Metrics_Raw!$1:$1048576,9,FALSE)</f>
        <v>42</v>
      </c>
      <c r="T1304" t="str">
        <f>VLOOKUP(A1304,HR_Metrics_Raw!$1:$1048576,10,FALSE)</f>
        <v>No</v>
      </c>
      <c r="U1304" t="str">
        <f>VLOOKUP(A1304,HR_Metrics_Raw!$1:$1048576,11,FALSE)</f>
        <v>No</v>
      </c>
    </row>
    <row r="1305" spans="1:21" x14ac:dyDescent="0.35">
      <c r="A1305" s="1" t="s">
        <v>2481</v>
      </c>
      <c r="B1305" s="1" t="str">
        <f>VLOOKUP(Final_HR_Data!A1305,Employee_Master_Raw!$1:$1048576,2,FALSE)</f>
        <v>Sneha Iyer</v>
      </c>
      <c r="C1305" s="1" t="str">
        <f>VLOOKUP(A1305,Employee_Master_Raw!$1:$1048576,3,FALSE)</f>
        <v>Female</v>
      </c>
      <c r="D1305" s="2">
        <f>VLOOKUP(A1305,Employee_Master_Raw!$1:$1048576,4,FALSE)</f>
        <v>43</v>
      </c>
      <c r="E1305" s="1" t="str">
        <f>VLOOKUP(A1305,Employee_Master_Raw!$1:$1048576,5,FALSE)</f>
        <v>Customer Support</v>
      </c>
      <c r="F1305" s="1" t="str">
        <f>VLOOKUP(A1305,Employee_Master_Raw!$1:$1048576,6,FALSE)</f>
        <v>Analyst</v>
      </c>
      <c r="G1305" s="1" t="str">
        <f>VLOOKUP(A1305,Employee_Master_Raw!$1:$1048576,7,FALSE)</f>
        <v>Pune</v>
      </c>
      <c r="H1305" s="6">
        <f>IF(VLOOKUP(A1305,Employee_Master_Raw!$1:$1048576,8,FALSE)=0,"",VLOOKUP(A1305,Employee_Master_Raw!$1:$1048576,8,FALSE))</f>
        <v>44878</v>
      </c>
      <c r="I1305" t="str">
        <f>VLOOKUP(A1305,Employee_Master_Raw!$1:$1048576,9,FALSE)</f>
        <v>Bachelor's</v>
      </c>
      <c r="J1305" s="3">
        <f>VLOOKUP(A1305,Employee_Master_Raw!$1:$1048576,10,FALSE)</f>
        <v>2</v>
      </c>
      <c r="K1305" t="str">
        <f>VLOOKUP(A1305,Employee_Master_Raw!$1:$1048576,11,FALSE)</f>
        <v>Anil Menon</v>
      </c>
      <c r="L1305" s="10">
        <f>VLOOKUP(A1305,HR_Metrics_Raw!$1:$1048576,2,FALSE)</f>
        <v>140134</v>
      </c>
      <c r="M1305" s="3">
        <f>VLOOKUP(A1305,HR_Metrics_Raw!$1:$1048576,3,FALSE)</f>
        <v>2</v>
      </c>
      <c r="N1305" s="3">
        <f>VLOOKUP(A1305,HR_Metrics_Raw!$1:$1048576,4,FALSE)</f>
        <v>3</v>
      </c>
      <c r="O1305" s="12">
        <f>VLOOKUP(A1305,HR_Metrics_Raw!$1:$1048576,5,FALSE)</f>
        <v>0.91099999999999992</v>
      </c>
      <c r="P1305" s="3">
        <f>VLOOKUP(A1305,HR_Metrics_Raw!$1:$1048576,6,FALSE)</f>
        <v>3</v>
      </c>
      <c r="Q1305" t="str">
        <f>VLOOKUP(A1305,HR_Metrics_Raw!$1:$1048576,7,FALSE)</f>
        <v>Unpaid</v>
      </c>
      <c r="R1305" t="str">
        <f>VLOOKUP(A1305,HR_Metrics_Raw!$1:$1048576,8,FALSE)</f>
        <v>No</v>
      </c>
      <c r="S1305" s="3">
        <f>VLOOKUP(A1305,HR_Metrics_Raw!$1:$1048576,9,FALSE)</f>
        <v>36</v>
      </c>
      <c r="T1305" t="str">
        <f>VLOOKUP(A1305,HR_Metrics_Raw!$1:$1048576,10,FALSE)</f>
        <v>No</v>
      </c>
      <c r="U1305" t="str">
        <f>VLOOKUP(A1305,HR_Metrics_Raw!$1:$1048576,11,FALSE)</f>
        <v>No</v>
      </c>
    </row>
    <row r="1306" spans="1:21" x14ac:dyDescent="0.35">
      <c r="A1306" s="1" t="s">
        <v>1454</v>
      </c>
      <c r="B1306" s="1" t="str">
        <f>VLOOKUP(Final_HR_Data!A1306,Employee_Master_Raw!$1:$1048576,2,FALSE)</f>
        <v>Ananya Sharma</v>
      </c>
      <c r="C1306" s="1" t="str">
        <f>VLOOKUP(A1306,Employee_Master_Raw!$1:$1048576,3,FALSE)</f>
        <v>Female</v>
      </c>
      <c r="D1306" s="2">
        <f>VLOOKUP(A1306,Employee_Master_Raw!$1:$1048576,4,FALSE)</f>
        <v>52</v>
      </c>
      <c r="E1306" s="1" t="str">
        <f>VLOOKUP(A1306,Employee_Master_Raw!$1:$1048576,5,FALSE)</f>
        <v>HR</v>
      </c>
      <c r="F1306" s="1" t="str">
        <f>VLOOKUP(A1306,Employee_Master_Raw!$1:$1048576,6,FALSE)</f>
        <v>Manager</v>
      </c>
      <c r="G1306" s="1" t="str">
        <f>VLOOKUP(A1306,Employee_Master_Raw!$1:$1048576,7,FALSE)</f>
        <v>Pune</v>
      </c>
      <c r="H1306" s="6">
        <f>IF(VLOOKUP(A1306,Employee_Master_Raw!$1:$1048576,8,FALSE)=0,"",VLOOKUP(A1306,Employee_Master_Raw!$1:$1048576,8,FALSE))</f>
        <v>42857</v>
      </c>
      <c r="I1306" t="str">
        <f>VLOOKUP(A1306,Employee_Master_Raw!$1:$1048576,9,FALSE)</f>
        <v>Master's</v>
      </c>
      <c r="J1306" s="3">
        <f>VLOOKUP(A1306,Employee_Master_Raw!$1:$1048576,10,FALSE)</f>
        <v>18</v>
      </c>
      <c r="K1306" t="str">
        <f>VLOOKUP(A1306,Employee_Master_Raw!$1:$1048576,11,FALSE)</f>
        <v>Sneha Thomas</v>
      </c>
      <c r="L1306" s="10">
        <f>VLOOKUP(A1306,HR_Metrics_Raw!$1:$1048576,2,FALSE)</f>
        <v>80294</v>
      </c>
      <c r="M1306" s="3">
        <f>VLOOKUP(A1306,HR_Metrics_Raw!$1:$1048576,3,FALSE)</f>
        <v>3</v>
      </c>
      <c r="N1306" s="3">
        <f>VLOOKUP(A1306,HR_Metrics_Raw!$1:$1048576,4,FALSE)</f>
        <v>9</v>
      </c>
      <c r="O1306" s="12">
        <f>VLOOKUP(A1306,HR_Metrics_Raw!$1:$1048576,5,FALSE)</f>
        <v>0.84599999999999997</v>
      </c>
      <c r="P1306" s="3">
        <f>VLOOKUP(A1306,HR_Metrics_Raw!$1:$1048576,6,FALSE)</f>
        <v>14</v>
      </c>
      <c r="Q1306" t="str">
        <f>VLOOKUP(A1306,HR_Metrics_Raw!$1:$1048576,7,FALSE)</f>
        <v>Sick</v>
      </c>
      <c r="R1306" t="str">
        <f>VLOOKUP(A1306,HR_Metrics_Raw!$1:$1048576,8,FALSE)</f>
        <v>No</v>
      </c>
      <c r="S1306" s="3">
        <f>VLOOKUP(A1306,HR_Metrics_Raw!$1:$1048576,9,FALSE)</f>
        <v>59</v>
      </c>
      <c r="T1306" t="str">
        <f>VLOOKUP(A1306,HR_Metrics_Raw!$1:$1048576,10,FALSE)</f>
        <v>No</v>
      </c>
      <c r="U1306" t="str">
        <f>VLOOKUP(A1306,HR_Metrics_Raw!$1:$1048576,11,FALSE)</f>
        <v>Yes</v>
      </c>
    </row>
    <row r="1307" spans="1:21" x14ac:dyDescent="0.35">
      <c r="A1307" s="1" t="s">
        <v>690</v>
      </c>
      <c r="B1307" s="1" t="str">
        <f>VLOOKUP(Final_HR_Data!A1307,Employee_Master_Raw!$1:$1048576,2,FALSE)</f>
        <v>Kiran Patel</v>
      </c>
      <c r="C1307" s="1" t="str">
        <f>VLOOKUP(A1307,Employee_Master_Raw!$1:$1048576,3,FALSE)</f>
        <v>Female</v>
      </c>
      <c r="D1307" s="2">
        <f>VLOOKUP(A1307,Employee_Master_Raw!$1:$1048576,4,FALSE)</f>
        <v>60</v>
      </c>
      <c r="E1307" s="1" t="str">
        <f>VLOOKUP(A1307,Employee_Master_Raw!$1:$1048576,5,FALSE)</f>
        <v>Marketing</v>
      </c>
      <c r="F1307" s="1" t="str">
        <f>VLOOKUP(A1307,Employee_Master_Raw!$1:$1048576,6,FALSE)</f>
        <v>Specialist</v>
      </c>
      <c r="G1307" s="1" t="str">
        <f>VLOOKUP(A1307,Employee_Master_Raw!$1:$1048576,7,FALSE)</f>
        <v>Delhi</v>
      </c>
      <c r="H1307" s="6">
        <f>IF(VLOOKUP(A1307,Employee_Master_Raw!$1:$1048576,8,FALSE)=0,"",VLOOKUP(A1307,Employee_Master_Raw!$1:$1048576,8,FALSE))</f>
        <v>44079</v>
      </c>
      <c r="I1307" t="str">
        <f>VLOOKUP(A1307,Employee_Master_Raw!$1:$1048576,9,FALSE)</f>
        <v>MBA</v>
      </c>
      <c r="J1307" s="3">
        <f>VLOOKUP(A1307,Employee_Master_Raw!$1:$1048576,10,FALSE)</f>
        <v>3</v>
      </c>
      <c r="K1307" t="str">
        <f>VLOOKUP(A1307,Employee_Master_Raw!$1:$1048576,11,FALSE)</f>
        <v>Sneha Thomas</v>
      </c>
      <c r="L1307" s="10">
        <f>VLOOKUP(A1307,HR_Metrics_Raw!$1:$1048576,2,FALSE)</f>
        <v>80727</v>
      </c>
      <c r="M1307" s="3">
        <f>VLOOKUP(A1307,HR_Metrics_Raw!$1:$1048576,3,FALSE)</f>
        <v>2</v>
      </c>
      <c r="N1307" s="3">
        <f>VLOOKUP(A1307,HR_Metrics_Raw!$1:$1048576,4,FALSE)</f>
        <v>7</v>
      </c>
      <c r="O1307" s="12">
        <f>VLOOKUP(A1307,HR_Metrics_Raw!$1:$1048576,5,FALSE)</f>
        <v>0.86499999999999999</v>
      </c>
      <c r="P1307" s="3">
        <f>VLOOKUP(A1307,HR_Metrics_Raw!$1:$1048576,6,FALSE)</f>
        <v>23</v>
      </c>
      <c r="Q1307" t="str">
        <f>VLOOKUP(A1307,HR_Metrics_Raw!$1:$1048576,7,FALSE)</f>
        <v>Casual</v>
      </c>
      <c r="R1307" t="str">
        <f>VLOOKUP(A1307,HR_Metrics_Raw!$1:$1048576,8,FALSE)</f>
        <v>No</v>
      </c>
      <c r="S1307" s="3">
        <f>VLOOKUP(A1307,HR_Metrics_Raw!$1:$1048576,9,FALSE)</f>
        <v>57</v>
      </c>
      <c r="T1307" t="str">
        <f>VLOOKUP(A1307,HR_Metrics_Raw!$1:$1048576,10,FALSE)</f>
        <v>No</v>
      </c>
      <c r="U1307" t="str">
        <f>VLOOKUP(A1307,HR_Metrics_Raw!$1:$1048576,11,FALSE)</f>
        <v>No</v>
      </c>
    </row>
    <row r="1308" spans="1:21" x14ac:dyDescent="0.35">
      <c r="A1308" s="1" t="s">
        <v>480</v>
      </c>
      <c r="B1308" s="1" t="str">
        <f>VLOOKUP(Final_HR_Data!A1308,Employee_Master_Raw!$1:$1048576,2,FALSE)</f>
        <v>Kiran Patel</v>
      </c>
      <c r="C1308" s="1" t="str">
        <f>VLOOKUP(A1308,Employee_Master_Raw!$1:$1048576,3,FALSE)</f>
        <v>Male</v>
      </c>
      <c r="D1308" s="2">
        <f>VLOOKUP(A1308,Employee_Master_Raw!$1:$1048576,4,FALSE)</f>
        <v>48</v>
      </c>
      <c r="E1308" s="1" t="str">
        <f>VLOOKUP(A1308,Employee_Master_Raw!$1:$1048576,5,FALSE)</f>
        <v>Finance</v>
      </c>
      <c r="F1308" s="1" t="str">
        <f>VLOOKUP(A1308,Employee_Master_Raw!$1:$1048576,6,FALSE)</f>
        <v>Analyst</v>
      </c>
      <c r="G1308" s="1" t="str">
        <f>VLOOKUP(A1308,Employee_Master_Raw!$1:$1048576,7,FALSE)</f>
        <v>Bangalore</v>
      </c>
      <c r="H1308" s="6">
        <f>IF(VLOOKUP(A1308,Employee_Master_Raw!$1:$1048576,8,FALSE)=0,"",VLOOKUP(A1308,Employee_Master_Raw!$1:$1048576,8,FALSE))</f>
        <v>43016</v>
      </c>
      <c r="I1308" t="str">
        <f>VLOOKUP(A1308,Employee_Master_Raw!$1:$1048576,9,FALSE)</f>
        <v>Bachelor's</v>
      </c>
      <c r="J1308" s="3">
        <f>VLOOKUP(A1308,Employee_Master_Raw!$1:$1048576,10,FALSE)</f>
        <v>2</v>
      </c>
      <c r="K1308" t="str">
        <f>VLOOKUP(A1308,Employee_Master_Raw!$1:$1048576,11,FALSE)</f>
        <v>Rahul Nair</v>
      </c>
      <c r="L1308" s="10">
        <f>VLOOKUP(A1308,HR_Metrics_Raw!$1:$1048576,2,FALSE)</f>
        <v>63034</v>
      </c>
      <c r="M1308" s="3">
        <f>VLOOKUP(A1308,HR_Metrics_Raw!$1:$1048576,3,FALSE)</f>
        <v>4</v>
      </c>
      <c r="N1308" s="3">
        <f>VLOOKUP(A1308,HR_Metrics_Raw!$1:$1048576,4,FALSE)</f>
        <v>5</v>
      </c>
      <c r="O1308" s="12">
        <f>VLOOKUP(A1308,HR_Metrics_Raw!$1:$1048576,5,FALSE)</f>
        <v>0.9890000000000001</v>
      </c>
      <c r="P1308" s="3">
        <f>VLOOKUP(A1308,HR_Metrics_Raw!$1:$1048576,6,FALSE)</f>
        <v>3</v>
      </c>
      <c r="Q1308" t="str">
        <f>VLOOKUP(A1308,HR_Metrics_Raw!$1:$1048576,7,FALSE)</f>
        <v>Earned</v>
      </c>
      <c r="R1308" t="str">
        <f>VLOOKUP(A1308,HR_Metrics_Raw!$1:$1048576,8,FALSE)</f>
        <v>Yes</v>
      </c>
      <c r="S1308" s="3">
        <f>VLOOKUP(A1308,HR_Metrics_Raw!$1:$1048576,9,FALSE)</f>
        <v>33</v>
      </c>
      <c r="T1308" t="str">
        <f>VLOOKUP(A1308,HR_Metrics_Raw!$1:$1048576,10,FALSE)</f>
        <v>No</v>
      </c>
      <c r="U1308" t="str">
        <f>VLOOKUP(A1308,HR_Metrics_Raw!$1:$1048576,11,FALSE)</f>
        <v>No</v>
      </c>
    </row>
    <row r="1309" spans="1:21" x14ac:dyDescent="0.35">
      <c r="A1309" s="1" t="s">
        <v>946</v>
      </c>
      <c r="B1309" s="1" t="str">
        <f>VLOOKUP(Final_HR_Data!A1309,Employee_Master_Raw!$1:$1048576,2,FALSE)</f>
        <v>Kiran Patel</v>
      </c>
      <c r="C1309" s="1" t="str">
        <f>VLOOKUP(A1309,Employee_Master_Raw!$1:$1048576,3,FALSE)</f>
        <v>Female</v>
      </c>
      <c r="D1309" s="2">
        <f>VLOOKUP(A1309,Employee_Master_Raw!$1:$1048576,4,FALSE)</f>
        <v>43</v>
      </c>
      <c r="E1309" s="1" t="str">
        <f>VLOOKUP(A1309,Employee_Master_Raw!$1:$1048576,5,FALSE)</f>
        <v>HR</v>
      </c>
      <c r="F1309" s="1" t="str">
        <f>VLOOKUP(A1309,Employee_Master_Raw!$1:$1048576,6,FALSE)</f>
        <v>Manager</v>
      </c>
      <c r="G1309" s="1" t="str">
        <f>VLOOKUP(A1309,Employee_Master_Raw!$1:$1048576,7,FALSE)</f>
        <v>Chennai</v>
      </c>
      <c r="H1309" s="6">
        <f>IF(VLOOKUP(A1309,Employee_Master_Raw!$1:$1048576,8,FALSE)=0,"",VLOOKUP(A1309,Employee_Master_Raw!$1:$1048576,8,FALSE))</f>
        <v>43003</v>
      </c>
      <c r="I1309" t="str">
        <f>VLOOKUP(A1309,Employee_Master_Raw!$1:$1048576,9,FALSE)</f>
        <v>Master's</v>
      </c>
      <c r="J1309" s="3">
        <f>VLOOKUP(A1309,Employee_Master_Raw!$1:$1048576,10,FALSE)</f>
        <v>19</v>
      </c>
      <c r="K1309" t="str">
        <f>VLOOKUP(A1309,Employee_Master_Raw!$1:$1048576,11,FALSE)</f>
        <v>Rahul Nair</v>
      </c>
      <c r="L1309" s="10">
        <f>VLOOKUP(A1309,HR_Metrics_Raw!$1:$1048576,2,FALSE)</f>
        <v>30207</v>
      </c>
      <c r="M1309" s="3">
        <f>VLOOKUP(A1309,HR_Metrics_Raw!$1:$1048576,3,FALSE)</f>
        <v>1</v>
      </c>
      <c r="N1309" s="3">
        <f>VLOOKUP(A1309,HR_Metrics_Raw!$1:$1048576,4,FALSE)</f>
        <v>9</v>
      </c>
      <c r="O1309" s="12">
        <f>VLOOKUP(A1309,HR_Metrics_Raw!$1:$1048576,5,FALSE)</f>
        <v>1</v>
      </c>
      <c r="P1309" s="3">
        <f>VLOOKUP(A1309,HR_Metrics_Raw!$1:$1048576,6,FALSE)</f>
        <v>0</v>
      </c>
      <c r="Q1309" t="str">
        <f>VLOOKUP(A1309,HR_Metrics_Raw!$1:$1048576,7,FALSE)</f>
        <v>Casual</v>
      </c>
      <c r="R1309" t="str">
        <f>VLOOKUP(A1309,HR_Metrics_Raw!$1:$1048576,8,FALSE)</f>
        <v>Yes</v>
      </c>
      <c r="S1309" s="3">
        <f>VLOOKUP(A1309,HR_Metrics_Raw!$1:$1048576,9,FALSE)</f>
        <v>5</v>
      </c>
      <c r="T1309" t="str">
        <f>VLOOKUP(A1309,HR_Metrics_Raw!$1:$1048576,10,FALSE)</f>
        <v>No</v>
      </c>
      <c r="U1309" t="str">
        <f>VLOOKUP(A1309,HR_Metrics_Raw!$1:$1048576,11,FALSE)</f>
        <v>No</v>
      </c>
    </row>
    <row r="1310" spans="1:21" x14ac:dyDescent="0.35">
      <c r="A1310" s="1" t="s">
        <v>2227</v>
      </c>
      <c r="B1310" s="1" t="str">
        <f>VLOOKUP(Final_HR_Data!A1310,Employee_Master_Raw!$1:$1048576,2,FALSE)</f>
        <v>Neha Thomas</v>
      </c>
      <c r="C1310" s="1" t="str">
        <f>VLOOKUP(A1310,Employee_Master_Raw!$1:$1048576,3,FALSE)</f>
        <v>Male</v>
      </c>
      <c r="D1310" s="2">
        <f>VLOOKUP(A1310,Employee_Master_Raw!$1:$1048576,4,FALSE)</f>
        <v>24</v>
      </c>
      <c r="E1310" s="1" t="str">
        <f>VLOOKUP(A1310,Employee_Master_Raw!$1:$1048576,5,FALSE)</f>
        <v>HR</v>
      </c>
      <c r="F1310" s="1" t="str">
        <f>VLOOKUP(A1310,Employee_Master_Raw!$1:$1048576,6,FALSE)</f>
        <v>Analyst</v>
      </c>
      <c r="G1310" s="1" t="str">
        <f>VLOOKUP(A1310,Employee_Master_Raw!$1:$1048576,7,FALSE)</f>
        <v>Mumbai</v>
      </c>
      <c r="H1310" s="6">
        <f>IF(VLOOKUP(A1310,Employee_Master_Raw!$1:$1048576,8,FALSE)=0,"",VLOOKUP(A1310,Employee_Master_Raw!$1:$1048576,8,FALSE))</f>
        <v>44060</v>
      </c>
      <c r="I1310" t="str">
        <f>VLOOKUP(A1310,Employee_Master_Raw!$1:$1048576,9,FALSE)</f>
        <v>MBA</v>
      </c>
      <c r="J1310" s="3">
        <f>VLOOKUP(A1310,Employee_Master_Raw!$1:$1048576,10,FALSE)</f>
        <v>12</v>
      </c>
      <c r="K1310" t="str">
        <f>VLOOKUP(A1310,Employee_Master_Raw!$1:$1048576,11,FALSE)</f>
        <v>Priya Sharma</v>
      </c>
      <c r="L1310" s="10">
        <f>VLOOKUP(A1310,HR_Metrics_Raw!$1:$1048576,2,FALSE)</f>
        <v>92543</v>
      </c>
      <c r="M1310" s="3">
        <f>VLOOKUP(A1310,HR_Metrics_Raw!$1:$1048576,3,FALSE)</f>
        <v>4</v>
      </c>
      <c r="N1310" s="3">
        <f>VLOOKUP(A1310,HR_Metrics_Raw!$1:$1048576,4,FALSE)</f>
        <v>2</v>
      </c>
      <c r="O1310" s="12">
        <f>VLOOKUP(A1310,HR_Metrics_Raw!$1:$1048576,5,FALSE)</f>
        <v>0.89500000000000002</v>
      </c>
      <c r="P1310" s="3">
        <f>VLOOKUP(A1310,HR_Metrics_Raw!$1:$1048576,6,FALSE)</f>
        <v>14</v>
      </c>
      <c r="Q1310" t="str">
        <f>VLOOKUP(A1310,HR_Metrics_Raw!$1:$1048576,7,FALSE)</f>
        <v>Unpaid</v>
      </c>
      <c r="R1310" t="str">
        <f>VLOOKUP(A1310,HR_Metrics_Raw!$1:$1048576,8,FALSE)</f>
        <v>No</v>
      </c>
      <c r="S1310" s="3">
        <f>VLOOKUP(A1310,HR_Metrics_Raw!$1:$1048576,9,FALSE)</f>
        <v>80</v>
      </c>
      <c r="T1310" t="str">
        <f>VLOOKUP(A1310,HR_Metrics_Raw!$1:$1048576,10,FALSE)</f>
        <v>No</v>
      </c>
      <c r="U1310" t="str">
        <f>VLOOKUP(A1310,HR_Metrics_Raw!$1:$1048576,11,FALSE)</f>
        <v>No</v>
      </c>
    </row>
    <row r="1311" spans="1:21" x14ac:dyDescent="0.35">
      <c r="A1311" s="1" t="s">
        <v>2549</v>
      </c>
      <c r="B1311" s="1" t="str">
        <f>VLOOKUP(Final_HR_Data!A1311,Employee_Master_Raw!$1:$1048576,2,FALSE)</f>
        <v>Sneha Iyer</v>
      </c>
      <c r="C1311" s="1" t="str">
        <f>VLOOKUP(A1311,Employee_Master_Raw!$1:$1048576,3,FALSE)</f>
        <v>Male</v>
      </c>
      <c r="D1311" s="2">
        <f>VLOOKUP(A1311,Employee_Master_Raw!$1:$1048576,4,FALSE)</f>
        <v>43</v>
      </c>
      <c r="E1311" s="1" t="str">
        <f>VLOOKUP(A1311,Employee_Master_Raw!$1:$1048576,5,FALSE)</f>
        <v>FINANCE</v>
      </c>
      <c r="F1311" s="1" t="str">
        <f>VLOOKUP(A1311,Employee_Master_Raw!$1:$1048576,6,FALSE)</f>
        <v>Specialist</v>
      </c>
      <c r="G1311" s="1" t="str">
        <f>VLOOKUP(A1311,Employee_Master_Raw!$1:$1048576,7,FALSE)</f>
        <v>Mumbai</v>
      </c>
      <c r="H1311" s="6">
        <f>IF(VLOOKUP(A1311,Employee_Master_Raw!$1:$1048576,8,FALSE)=0,"",VLOOKUP(A1311,Employee_Master_Raw!$1:$1048576,8,FALSE))</f>
        <v>45856</v>
      </c>
      <c r="I1311" t="str">
        <f>VLOOKUP(A1311,Employee_Master_Raw!$1:$1048576,9,FALSE)</f>
        <v>MCA</v>
      </c>
      <c r="J1311" s="3">
        <f>VLOOKUP(A1311,Employee_Master_Raw!$1:$1048576,10,FALSE)</f>
        <v>6</v>
      </c>
      <c r="K1311" t="str">
        <f>VLOOKUP(A1311,Employee_Master_Raw!$1:$1048576,11,FALSE)</f>
        <v>Rahul Nair</v>
      </c>
      <c r="L1311" s="10">
        <f>VLOOKUP(A1311,HR_Metrics_Raw!$1:$1048576,2,FALSE)</f>
        <v>178822</v>
      </c>
      <c r="M1311" s="3">
        <f>VLOOKUP(A1311,HR_Metrics_Raw!$1:$1048576,3,FALSE)</f>
        <v>2</v>
      </c>
      <c r="N1311" s="3">
        <f>VLOOKUP(A1311,HR_Metrics_Raw!$1:$1048576,4,FALSE)</f>
        <v>4</v>
      </c>
      <c r="O1311" s="12">
        <f>VLOOKUP(A1311,HR_Metrics_Raw!$1:$1048576,5,FALSE)</f>
        <v>0.88500000000000001</v>
      </c>
      <c r="P1311" s="3">
        <f>VLOOKUP(A1311,HR_Metrics_Raw!$1:$1048576,6,FALSE)</f>
        <v>3</v>
      </c>
      <c r="Q1311" t="str">
        <f>VLOOKUP(A1311,HR_Metrics_Raw!$1:$1048576,7,FALSE)</f>
        <v>Unpaid</v>
      </c>
      <c r="R1311" t="str">
        <f>VLOOKUP(A1311,HR_Metrics_Raw!$1:$1048576,8,FALSE)</f>
        <v>Yes</v>
      </c>
      <c r="S1311" s="3">
        <f>VLOOKUP(A1311,HR_Metrics_Raw!$1:$1048576,9,FALSE)</f>
        <v>34</v>
      </c>
      <c r="T1311" t="str">
        <f>VLOOKUP(A1311,HR_Metrics_Raw!$1:$1048576,10,FALSE)</f>
        <v>No</v>
      </c>
      <c r="U1311" t="str">
        <f>VLOOKUP(A1311,HR_Metrics_Raw!$1:$1048576,11,FALSE)</f>
        <v>No</v>
      </c>
    </row>
    <row r="1312" spans="1:21" x14ac:dyDescent="0.35">
      <c r="A1312" s="1" t="s">
        <v>2721</v>
      </c>
      <c r="B1312" s="1" t="str">
        <f>VLOOKUP(Final_HR_Data!A1312,Employee_Master_Raw!$1:$1048576,2,FALSE)</f>
        <v>Sneha Iyer</v>
      </c>
      <c r="C1312" s="1" t="str">
        <f>VLOOKUP(A1312,Employee_Master_Raw!$1:$1048576,3,FALSE)</f>
        <v>Male</v>
      </c>
      <c r="D1312" s="2">
        <f>VLOOKUP(A1312,Employee_Master_Raw!$1:$1048576,4,FALSE)</f>
        <v>56</v>
      </c>
      <c r="E1312" s="1" t="str">
        <f>VLOOKUP(A1312,Employee_Master_Raw!$1:$1048576,5,FALSE)</f>
        <v>IT</v>
      </c>
      <c r="F1312" s="1" t="str">
        <f>VLOOKUP(A1312,Employee_Master_Raw!$1:$1048576,6,FALSE)</f>
        <v>Specialist</v>
      </c>
      <c r="G1312" s="1" t="str">
        <f>VLOOKUP(A1312,Employee_Master_Raw!$1:$1048576,7,FALSE)</f>
        <v>Kochi</v>
      </c>
      <c r="H1312" s="6">
        <f>IF(VLOOKUP(A1312,Employee_Master_Raw!$1:$1048576,8,FALSE)=0,"",VLOOKUP(A1312,Employee_Master_Raw!$1:$1048576,8,FALSE))</f>
        <v>44448</v>
      </c>
      <c r="I1312" t="str">
        <f>VLOOKUP(A1312,Employee_Master_Raw!$1:$1048576,9,FALSE)</f>
        <v>MCA</v>
      </c>
      <c r="J1312" s="3">
        <f>VLOOKUP(A1312,Employee_Master_Raw!$1:$1048576,10,FALSE)</f>
        <v>9</v>
      </c>
      <c r="K1312" t="str">
        <f>VLOOKUP(A1312,Employee_Master_Raw!$1:$1048576,11,FALSE)</f>
        <v>Sneha Thomas</v>
      </c>
      <c r="L1312" s="10">
        <f>VLOOKUP(A1312,HR_Metrics_Raw!$1:$1048576,2,FALSE)</f>
        <v>33354</v>
      </c>
      <c r="M1312" s="3">
        <f>VLOOKUP(A1312,HR_Metrics_Raw!$1:$1048576,3,FALSE)</f>
        <v>5</v>
      </c>
      <c r="N1312" s="3">
        <f>VLOOKUP(A1312,HR_Metrics_Raw!$1:$1048576,4,FALSE)</f>
        <v>4</v>
      </c>
      <c r="O1312" s="12">
        <f>VLOOKUP(A1312,HR_Metrics_Raw!$1:$1048576,5,FALSE)</f>
        <v>0.98</v>
      </c>
      <c r="P1312" s="3">
        <f>VLOOKUP(A1312,HR_Metrics_Raw!$1:$1048576,6,FALSE)</f>
        <v>10</v>
      </c>
      <c r="Q1312" t="str">
        <f>VLOOKUP(A1312,HR_Metrics_Raw!$1:$1048576,7,FALSE)</f>
        <v>Earned</v>
      </c>
      <c r="R1312" t="str">
        <f>VLOOKUP(A1312,HR_Metrics_Raw!$1:$1048576,8,FALSE)</f>
        <v>Yes</v>
      </c>
      <c r="S1312" s="3">
        <f>VLOOKUP(A1312,HR_Metrics_Raw!$1:$1048576,9,FALSE)</f>
        <v>49</v>
      </c>
      <c r="T1312" t="str">
        <f>VLOOKUP(A1312,HR_Metrics_Raw!$1:$1048576,10,FALSE)</f>
        <v>No</v>
      </c>
      <c r="U1312" t="str">
        <f>VLOOKUP(A1312,HR_Metrics_Raw!$1:$1048576,11,FALSE)</f>
        <v>No</v>
      </c>
    </row>
    <row r="1313" spans="1:21" x14ac:dyDescent="0.35">
      <c r="A1313" s="1" t="s">
        <v>1420</v>
      </c>
      <c r="B1313" s="1" t="str">
        <f>VLOOKUP(Final_HR_Data!A1313,Employee_Master_Raw!$1:$1048576,2,FALSE)</f>
        <v>Ananya Sharma</v>
      </c>
      <c r="C1313" s="1" t="str">
        <f>VLOOKUP(A1313,Employee_Master_Raw!$1:$1048576,3,FALSE)</f>
        <v>Female</v>
      </c>
      <c r="D1313" s="2">
        <f>VLOOKUP(A1313,Employee_Master_Raw!$1:$1048576,4,FALSE)</f>
        <v>30</v>
      </c>
      <c r="E1313" s="1" t="str">
        <f>VLOOKUP(A1313,Employee_Master_Raw!$1:$1048576,5,FALSE)</f>
        <v>Sales</v>
      </c>
      <c r="F1313" s="1" t="str">
        <f>VLOOKUP(A1313,Employee_Master_Raw!$1:$1048576,6,FALSE)</f>
        <v>Analyst</v>
      </c>
      <c r="G1313" s="1" t="str">
        <f>VLOOKUP(A1313,Employee_Master_Raw!$1:$1048576,7,FALSE)</f>
        <v>Mumbai</v>
      </c>
      <c r="H1313" s="6">
        <f>IF(VLOOKUP(A1313,Employee_Master_Raw!$1:$1048576,8,FALSE)=0,"",VLOOKUP(A1313,Employee_Master_Raw!$1:$1048576,8,FALSE))</f>
        <v>45764</v>
      </c>
      <c r="I1313" t="str">
        <f>VLOOKUP(A1313,Employee_Master_Raw!$1:$1048576,9,FALSE)</f>
        <v>MCA</v>
      </c>
      <c r="J1313" s="3">
        <f>VLOOKUP(A1313,Employee_Master_Raw!$1:$1048576,10,FALSE)</f>
        <v>0</v>
      </c>
      <c r="K1313" t="str">
        <f>VLOOKUP(A1313,Employee_Master_Raw!$1:$1048576,11,FALSE)</f>
        <v>Rahul Nair</v>
      </c>
      <c r="L1313" s="10">
        <f>VLOOKUP(A1313,HR_Metrics_Raw!$1:$1048576,2,FALSE)</f>
        <v>86018</v>
      </c>
      <c r="M1313" s="3">
        <f>VLOOKUP(A1313,HR_Metrics_Raw!$1:$1048576,3,FALSE)</f>
        <v>5</v>
      </c>
      <c r="N1313" s="3">
        <f>VLOOKUP(A1313,HR_Metrics_Raw!$1:$1048576,4,FALSE)</f>
        <v>10</v>
      </c>
      <c r="O1313" s="12">
        <f>VLOOKUP(A1313,HR_Metrics_Raw!$1:$1048576,5,FALSE)</f>
        <v>0.95400000000000007</v>
      </c>
      <c r="P1313" s="3">
        <f>VLOOKUP(A1313,HR_Metrics_Raw!$1:$1048576,6,FALSE)</f>
        <v>26</v>
      </c>
      <c r="Q1313" t="str">
        <f>VLOOKUP(A1313,HR_Metrics_Raw!$1:$1048576,7,FALSE)</f>
        <v>Casual</v>
      </c>
      <c r="R1313" t="str">
        <f>VLOOKUP(A1313,HR_Metrics_Raw!$1:$1048576,8,FALSE)</f>
        <v>No</v>
      </c>
      <c r="S1313" s="3">
        <f>VLOOKUP(A1313,HR_Metrics_Raw!$1:$1048576,9,FALSE)</f>
        <v>74</v>
      </c>
      <c r="T1313" t="str">
        <f>VLOOKUP(A1313,HR_Metrics_Raw!$1:$1048576,10,FALSE)</f>
        <v>No</v>
      </c>
      <c r="U1313" t="str">
        <f>VLOOKUP(A1313,HR_Metrics_Raw!$1:$1048576,11,FALSE)</f>
        <v>No</v>
      </c>
    </row>
    <row r="1314" spans="1:21" x14ac:dyDescent="0.35">
      <c r="A1314" s="1" t="s">
        <v>1421</v>
      </c>
      <c r="B1314" s="1" t="str">
        <f>VLOOKUP(Final_HR_Data!A1314,Employee_Master_Raw!$1:$1048576,2,FALSE)</f>
        <v>Ananya Sharma</v>
      </c>
      <c r="C1314" s="1" t="str">
        <f>VLOOKUP(A1314,Employee_Master_Raw!$1:$1048576,3,FALSE)</f>
        <v>Female</v>
      </c>
      <c r="D1314" s="2">
        <f>VLOOKUP(A1314,Employee_Master_Raw!$1:$1048576,4,FALSE)</f>
        <v>29</v>
      </c>
      <c r="E1314" s="1" t="str">
        <f>VLOOKUP(A1314,Employee_Master_Raw!$1:$1048576,5,FALSE)</f>
        <v>Finance</v>
      </c>
      <c r="F1314" s="1" t="str">
        <f>VLOOKUP(A1314,Employee_Master_Raw!$1:$1048576,6,FALSE)</f>
        <v>Executive</v>
      </c>
      <c r="G1314" s="1" t="str">
        <f>VLOOKUP(A1314,Employee_Master_Raw!$1:$1048576,7,FALSE)</f>
        <v>Hyderabad</v>
      </c>
      <c r="H1314" s="6">
        <f>IF(VLOOKUP(A1314,Employee_Master_Raw!$1:$1048576,8,FALSE)=0,"",VLOOKUP(A1314,Employee_Master_Raw!$1:$1048576,8,FALSE))</f>
        <v>43255</v>
      </c>
      <c r="I1314" t="str">
        <f>VLOOKUP(A1314,Employee_Master_Raw!$1:$1048576,9,FALSE)</f>
        <v>MCA</v>
      </c>
      <c r="J1314" s="3">
        <f>VLOOKUP(A1314,Employee_Master_Raw!$1:$1048576,10,FALSE)</f>
        <v>14</v>
      </c>
      <c r="K1314" t="str">
        <f>VLOOKUP(A1314,Employee_Master_Raw!$1:$1048576,11,FALSE)</f>
        <v>Rahul Nair</v>
      </c>
      <c r="L1314" s="10">
        <f>VLOOKUP(A1314,HR_Metrics_Raw!$1:$1048576,2,FALSE)</f>
        <v>82154</v>
      </c>
      <c r="M1314" s="3">
        <f>VLOOKUP(A1314,HR_Metrics_Raw!$1:$1048576,3,FALSE)</f>
        <v>4</v>
      </c>
      <c r="N1314" s="3">
        <f>VLOOKUP(A1314,HR_Metrics_Raw!$1:$1048576,4,FALSE)</f>
        <v>2</v>
      </c>
      <c r="O1314" s="12">
        <f>VLOOKUP(A1314,HR_Metrics_Raw!$1:$1048576,5,FALSE)</f>
        <v>0.78599999999999992</v>
      </c>
      <c r="P1314" s="3">
        <f>VLOOKUP(A1314,HR_Metrics_Raw!$1:$1048576,6,FALSE)</f>
        <v>29</v>
      </c>
      <c r="Q1314" t="str">
        <f>VLOOKUP(A1314,HR_Metrics_Raw!$1:$1048576,7,FALSE)</f>
        <v>Unpaid</v>
      </c>
      <c r="R1314" t="str">
        <f>VLOOKUP(A1314,HR_Metrics_Raw!$1:$1048576,8,FALSE)</f>
        <v>Yes</v>
      </c>
      <c r="S1314" s="3">
        <f>VLOOKUP(A1314,HR_Metrics_Raw!$1:$1048576,9,FALSE)</f>
        <v>67</v>
      </c>
      <c r="T1314" t="str">
        <f>VLOOKUP(A1314,HR_Metrics_Raw!$1:$1048576,10,FALSE)</f>
        <v>No</v>
      </c>
      <c r="U1314" t="str">
        <f>VLOOKUP(A1314,HR_Metrics_Raw!$1:$1048576,11,FALSE)</f>
        <v>No</v>
      </c>
    </row>
    <row r="1315" spans="1:21" x14ac:dyDescent="0.35">
      <c r="A1315" s="1" t="s">
        <v>2910</v>
      </c>
      <c r="B1315" s="1" t="str">
        <f>VLOOKUP(Final_HR_Data!A1315,Employee_Master_Raw!$1:$1048576,2,FALSE)</f>
        <v>Amit Das</v>
      </c>
      <c r="C1315" s="1" t="str">
        <f>VLOOKUP(A1315,Employee_Master_Raw!$1:$1048576,3,FALSE)</f>
        <v>Male</v>
      </c>
      <c r="D1315" s="2">
        <f>VLOOKUP(A1315,Employee_Master_Raw!$1:$1048576,4,FALSE)</f>
        <v>22</v>
      </c>
      <c r="E1315" s="1" t="str">
        <f>VLOOKUP(A1315,Employee_Master_Raw!$1:$1048576,5,FALSE)</f>
        <v>Marketing</v>
      </c>
      <c r="F1315" s="1" t="str">
        <f>VLOOKUP(A1315,Employee_Master_Raw!$1:$1048576,6,FALSE)</f>
        <v>Specialist</v>
      </c>
      <c r="G1315" s="1" t="str">
        <f>VLOOKUP(A1315,Employee_Master_Raw!$1:$1048576,7,FALSE)</f>
        <v>Bangalore</v>
      </c>
      <c r="H1315" s="6">
        <f>IF(VLOOKUP(A1315,Employee_Master_Raw!$1:$1048576,8,FALSE)=0,"",VLOOKUP(A1315,Employee_Master_Raw!$1:$1048576,8,FALSE))</f>
        <v>44090</v>
      </c>
      <c r="I1315" t="str">
        <f>VLOOKUP(A1315,Employee_Master_Raw!$1:$1048576,9,FALSE)</f>
        <v>Master's</v>
      </c>
      <c r="J1315" s="3">
        <f>VLOOKUP(A1315,Employee_Master_Raw!$1:$1048576,10,FALSE)</f>
        <v>6</v>
      </c>
      <c r="K1315" t="str">
        <f>VLOOKUP(A1315,Employee_Master_Raw!$1:$1048576,11,FALSE)</f>
        <v>Sneha Thomas</v>
      </c>
      <c r="L1315" s="10">
        <f>VLOOKUP(A1315,HR_Metrics_Raw!$1:$1048576,2,FALSE)</f>
        <v>160976</v>
      </c>
      <c r="M1315" s="3">
        <f>VLOOKUP(A1315,HR_Metrics_Raw!$1:$1048576,3,FALSE)</f>
        <v>4</v>
      </c>
      <c r="N1315" s="3">
        <f>VLOOKUP(A1315,HR_Metrics_Raw!$1:$1048576,4,FALSE)</f>
        <v>6</v>
      </c>
      <c r="O1315" s="12">
        <f>VLOOKUP(A1315,HR_Metrics_Raw!$1:$1048576,5,FALSE)</f>
        <v>0.79</v>
      </c>
      <c r="P1315" s="3">
        <f>VLOOKUP(A1315,HR_Metrics_Raw!$1:$1048576,6,FALSE)</f>
        <v>27</v>
      </c>
      <c r="Q1315" t="str">
        <f>VLOOKUP(A1315,HR_Metrics_Raw!$1:$1048576,7,FALSE)</f>
        <v>Casual</v>
      </c>
      <c r="R1315" t="str">
        <f>VLOOKUP(A1315,HR_Metrics_Raw!$1:$1048576,8,FALSE)</f>
        <v>No</v>
      </c>
      <c r="S1315" s="3">
        <f>VLOOKUP(A1315,HR_Metrics_Raw!$1:$1048576,9,FALSE)</f>
        <v>3</v>
      </c>
      <c r="T1315" t="str">
        <f>VLOOKUP(A1315,HR_Metrics_Raw!$1:$1048576,10,FALSE)</f>
        <v>No</v>
      </c>
      <c r="U1315" t="str">
        <f>VLOOKUP(A1315,HR_Metrics_Raw!$1:$1048576,11,FALSE)</f>
        <v>No</v>
      </c>
    </row>
    <row r="1316" spans="1:21" x14ac:dyDescent="0.35">
      <c r="A1316" s="1" t="s">
        <v>305</v>
      </c>
      <c r="B1316" s="1" t="str">
        <f>VLOOKUP(Final_HR_Data!A1316,Employee_Master_Raw!$1:$1048576,2,FALSE)</f>
        <v>Kiran Patel</v>
      </c>
      <c r="C1316" s="1" t="str">
        <f>VLOOKUP(A1316,Employee_Master_Raw!$1:$1048576,3,FALSE)</f>
        <v>Male</v>
      </c>
      <c r="D1316" s="2">
        <f>VLOOKUP(A1316,Employee_Master_Raw!$1:$1048576,4,FALSE)</f>
        <v>49</v>
      </c>
      <c r="E1316" s="1" t="str">
        <f>VLOOKUP(A1316,Employee_Master_Raw!$1:$1048576,5,FALSE)</f>
        <v>Marketing</v>
      </c>
      <c r="F1316" s="1" t="str">
        <f>VLOOKUP(A1316,Employee_Master_Raw!$1:$1048576,6,FALSE)</f>
        <v>Analyst</v>
      </c>
      <c r="G1316" s="1" t="str">
        <f>VLOOKUP(A1316,Employee_Master_Raw!$1:$1048576,7,FALSE)</f>
        <v>Delhi</v>
      </c>
      <c r="H1316" s="6">
        <f>IF(VLOOKUP(A1316,Employee_Master_Raw!$1:$1048576,8,FALSE)=0,"",VLOOKUP(A1316,Employee_Master_Raw!$1:$1048576,8,FALSE))</f>
        <v>44435</v>
      </c>
      <c r="I1316" t="str">
        <f>VLOOKUP(A1316,Employee_Master_Raw!$1:$1048576,9,FALSE)</f>
        <v>MCA</v>
      </c>
      <c r="J1316" s="3">
        <f>VLOOKUP(A1316,Employee_Master_Raw!$1:$1048576,10,FALSE)</f>
        <v>4</v>
      </c>
      <c r="K1316" t="str">
        <f>VLOOKUP(A1316,Employee_Master_Raw!$1:$1048576,11,FALSE)</f>
        <v>Sneha Thomas</v>
      </c>
      <c r="L1316" s="10">
        <f>VLOOKUP(A1316,HR_Metrics_Raw!$1:$1048576,2,FALSE)</f>
        <v>50597</v>
      </c>
      <c r="M1316" s="3">
        <f>VLOOKUP(A1316,HR_Metrics_Raw!$1:$1048576,3,FALSE)</f>
        <v>1</v>
      </c>
      <c r="N1316" s="3">
        <f>VLOOKUP(A1316,HR_Metrics_Raw!$1:$1048576,4,FALSE)</f>
        <v>4</v>
      </c>
      <c r="O1316" s="12">
        <f>VLOOKUP(A1316,HR_Metrics_Raw!$1:$1048576,5,FALSE)</f>
        <v>0.94700000000000006</v>
      </c>
      <c r="P1316" s="3">
        <f>VLOOKUP(A1316,HR_Metrics_Raw!$1:$1048576,6,FALSE)</f>
        <v>18</v>
      </c>
      <c r="Q1316" t="str">
        <f>VLOOKUP(A1316,HR_Metrics_Raw!$1:$1048576,7,FALSE)</f>
        <v>Casual</v>
      </c>
      <c r="R1316" t="str">
        <f>VLOOKUP(A1316,HR_Metrics_Raw!$1:$1048576,8,FALSE)</f>
        <v>No</v>
      </c>
      <c r="S1316" s="3">
        <f>VLOOKUP(A1316,HR_Metrics_Raw!$1:$1048576,9,FALSE)</f>
        <v>1</v>
      </c>
      <c r="T1316" t="str">
        <f>VLOOKUP(A1316,HR_Metrics_Raw!$1:$1048576,10,FALSE)</f>
        <v>Yes</v>
      </c>
      <c r="U1316" t="str">
        <f>VLOOKUP(A1316,HR_Metrics_Raw!$1:$1048576,11,FALSE)</f>
        <v>No</v>
      </c>
    </row>
    <row r="1317" spans="1:21" x14ac:dyDescent="0.35">
      <c r="A1317" s="1" t="s">
        <v>1724</v>
      </c>
      <c r="B1317" s="1" t="str">
        <f>VLOOKUP(Final_HR_Data!A1317,Employee_Master_Raw!$1:$1048576,2,FALSE)</f>
        <v>Rahul Kumar</v>
      </c>
      <c r="C1317" s="1" t="str">
        <f>VLOOKUP(A1317,Employee_Master_Raw!$1:$1048576,3,FALSE)</f>
        <v>Female</v>
      </c>
      <c r="D1317" s="2">
        <f>VLOOKUP(A1317,Employee_Master_Raw!$1:$1048576,4,FALSE)</f>
        <v>38</v>
      </c>
      <c r="E1317" s="1" t="str">
        <f>VLOOKUP(A1317,Employee_Master_Raw!$1:$1048576,5,FALSE)</f>
        <v>Finance</v>
      </c>
      <c r="F1317" s="1" t="str">
        <f>VLOOKUP(A1317,Employee_Master_Raw!$1:$1048576,6,FALSE)</f>
        <v>Specialist</v>
      </c>
      <c r="G1317" s="1" t="str">
        <f>VLOOKUP(A1317,Employee_Master_Raw!$1:$1048576,7,FALSE)</f>
        <v>Kochi</v>
      </c>
      <c r="H1317" s="6">
        <f>IF(VLOOKUP(A1317,Employee_Master_Raw!$1:$1048576,8,FALSE)=0,"",VLOOKUP(A1317,Employee_Master_Raw!$1:$1048576,8,FALSE))</f>
        <v>42724</v>
      </c>
      <c r="I1317" t="str">
        <f>VLOOKUP(A1317,Employee_Master_Raw!$1:$1048576,9,FALSE)</f>
        <v>MCA</v>
      </c>
      <c r="J1317" s="3">
        <f>VLOOKUP(A1317,Employee_Master_Raw!$1:$1048576,10,FALSE)</f>
        <v>4</v>
      </c>
      <c r="K1317" t="str">
        <f>VLOOKUP(A1317,Employee_Master_Raw!$1:$1048576,11,FALSE)</f>
        <v>Priya Sharma</v>
      </c>
      <c r="L1317" s="10">
        <f>VLOOKUP(A1317,HR_Metrics_Raw!$1:$1048576,2,FALSE)</f>
        <v>87273</v>
      </c>
      <c r="M1317" s="3">
        <f>VLOOKUP(A1317,HR_Metrics_Raw!$1:$1048576,3,FALSE)</f>
        <v>5</v>
      </c>
      <c r="N1317" s="3">
        <f>VLOOKUP(A1317,HR_Metrics_Raw!$1:$1048576,4,FALSE)</f>
        <v>8</v>
      </c>
      <c r="O1317" s="12">
        <f>VLOOKUP(A1317,HR_Metrics_Raw!$1:$1048576,5,FALSE)</f>
        <v>0.96900000000000008</v>
      </c>
      <c r="P1317" s="3">
        <f>VLOOKUP(A1317,HR_Metrics_Raw!$1:$1048576,6,FALSE)</f>
        <v>3</v>
      </c>
      <c r="Q1317" t="str">
        <f>VLOOKUP(A1317,HR_Metrics_Raw!$1:$1048576,7,FALSE)</f>
        <v>Sick</v>
      </c>
      <c r="R1317" t="str">
        <f>VLOOKUP(A1317,HR_Metrics_Raw!$1:$1048576,8,FALSE)</f>
        <v>No</v>
      </c>
      <c r="S1317" s="3">
        <f>VLOOKUP(A1317,HR_Metrics_Raw!$1:$1048576,9,FALSE)</f>
        <v>35</v>
      </c>
      <c r="T1317" t="str">
        <f>VLOOKUP(A1317,HR_Metrics_Raw!$1:$1048576,10,FALSE)</f>
        <v>No</v>
      </c>
      <c r="U1317" t="str">
        <f>VLOOKUP(A1317,HR_Metrics_Raw!$1:$1048576,11,FALSE)</f>
        <v>No</v>
      </c>
    </row>
    <row r="1318" spans="1:21" x14ac:dyDescent="0.35">
      <c r="A1318" s="1" t="s">
        <v>954</v>
      </c>
      <c r="B1318" s="1" t="str">
        <f>VLOOKUP(Final_HR_Data!A1318,Employee_Master_Raw!$1:$1048576,2,FALSE)</f>
        <v>Neha Thomas</v>
      </c>
      <c r="C1318" s="1" t="str">
        <f>VLOOKUP(A1318,Employee_Master_Raw!$1:$1048576,3,FALSE)</f>
        <v>Female</v>
      </c>
      <c r="D1318" s="2">
        <f>VLOOKUP(A1318,Employee_Master_Raw!$1:$1048576,4,FALSE)</f>
        <v>60</v>
      </c>
      <c r="E1318" s="1" t="str">
        <f>VLOOKUP(A1318,Employee_Master_Raw!$1:$1048576,5,FALSE)</f>
        <v>Marketing</v>
      </c>
      <c r="F1318" s="1" t="str">
        <f>VLOOKUP(A1318,Employee_Master_Raw!$1:$1048576,6,FALSE)</f>
        <v>Specialist</v>
      </c>
      <c r="G1318" s="1" t="str">
        <f>VLOOKUP(A1318,Employee_Master_Raw!$1:$1048576,7,FALSE)</f>
        <v>Hyderabad</v>
      </c>
      <c r="H1318" s="6">
        <f>IF(VLOOKUP(A1318,Employee_Master_Raw!$1:$1048576,8,FALSE)=0,"",VLOOKUP(A1318,Employee_Master_Raw!$1:$1048576,8,FALSE))</f>
        <v>44063</v>
      </c>
      <c r="I1318" t="str">
        <f>VLOOKUP(A1318,Employee_Master_Raw!$1:$1048576,9,FALSE)</f>
        <v>MBA</v>
      </c>
      <c r="J1318" s="3">
        <f>VLOOKUP(A1318,Employee_Master_Raw!$1:$1048576,10,FALSE)</f>
        <v>11</v>
      </c>
      <c r="K1318" t="str">
        <f>VLOOKUP(A1318,Employee_Master_Raw!$1:$1048576,11,FALSE)</f>
        <v>Sneha Thomas</v>
      </c>
      <c r="L1318" s="10">
        <f>VLOOKUP(A1318,HR_Metrics_Raw!$1:$1048576,2,FALSE)</f>
        <v>139535</v>
      </c>
      <c r="M1318" s="3">
        <f>VLOOKUP(A1318,HR_Metrics_Raw!$1:$1048576,3,FALSE)</f>
        <v>5</v>
      </c>
      <c r="N1318" s="3">
        <f>VLOOKUP(A1318,HR_Metrics_Raw!$1:$1048576,4,FALSE)</f>
        <v>2</v>
      </c>
      <c r="O1318" s="12">
        <f>VLOOKUP(A1318,HR_Metrics_Raw!$1:$1048576,5,FALSE)</f>
        <v>0.81599999999999995</v>
      </c>
      <c r="P1318" s="3">
        <f>VLOOKUP(A1318,HR_Metrics_Raw!$1:$1048576,6,FALSE)</f>
        <v>8</v>
      </c>
      <c r="Q1318" t="str">
        <f>VLOOKUP(A1318,HR_Metrics_Raw!$1:$1048576,7,FALSE)</f>
        <v>Sick</v>
      </c>
      <c r="R1318" t="str">
        <f>VLOOKUP(A1318,HR_Metrics_Raw!$1:$1048576,8,FALSE)</f>
        <v>No</v>
      </c>
      <c r="S1318" s="3">
        <f>VLOOKUP(A1318,HR_Metrics_Raw!$1:$1048576,9,FALSE)</f>
        <v>60</v>
      </c>
      <c r="T1318" t="str">
        <f>VLOOKUP(A1318,HR_Metrics_Raw!$1:$1048576,10,FALSE)</f>
        <v>No</v>
      </c>
      <c r="U1318" t="str">
        <f>VLOOKUP(A1318,HR_Metrics_Raw!$1:$1048576,11,FALSE)</f>
        <v>Yes</v>
      </c>
    </row>
    <row r="1319" spans="1:21" x14ac:dyDescent="0.35">
      <c r="A1319" s="1" t="s">
        <v>483</v>
      </c>
      <c r="B1319" s="1" t="str">
        <f>VLOOKUP(Final_HR_Data!A1319,Employee_Master_Raw!$1:$1048576,2,FALSE)</f>
        <v>Sneha Iyer</v>
      </c>
      <c r="C1319" s="1" t="str">
        <f>VLOOKUP(A1319,Employee_Master_Raw!$1:$1048576,3,FALSE)</f>
        <v>Female</v>
      </c>
      <c r="D1319" s="2">
        <f>VLOOKUP(A1319,Employee_Master_Raw!$1:$1048576,4,FALSE)</f>
        <v>21</v>
      </c>
      <c r="E1319" s="1" t="str">
        <f>VLOOKUP(A1319,Employee_Master_Raw!$1:$1048576,5,FALSE)</f>
        <v>IT</v>
      </c>
      <c r="F1319" s="1" t="str">
        <f>VLOOKUP(A1319,Employee_Master_Raw!$1:$1048576,6,FALSE)</f>
        <v>Specialist</v>
      </c>
      <c r="G1319" s="1" t="str">
        <f>VLOOKUP(A1319,Employee_Master_Raw!$1:$1048576,7,FALSE)</f>
        <v>Chennai</v>
      </c>
      <c r="H1319" s="6">
        <f>IF(VLOOKUP(A1319,Employee_Master_Raw!$1:$1048576,8,FALSE)=0,"",VLOOKUP(A1319,Employee_Master_Raw!$1:$1048576,8,FALSE))</f>
        <v>43502</v>
      </c>
      <c r="I1319" t="str">
        <f>VLOOKUP(A1319,Employee_Master_Raw!$1:$1048576,9,FALSE)</f>
        <v>Bachelor's</v>
      </c>
      <c r="J1319" s="3">
        <f>VLOOKUP(A1319,Employee_Master_Raw!$1:$1048576,10,FALSE)</f>
        <v>15</v>
      </c>
      <c r="K1319" t="str">
        <f>VLOOKUP(A1319,Employee_Master_Raw!$1:$1048576,11,FALSE)</f>
        <v>Anil Menon</v>
      </c>
      <c r="L1319" s="10">
        <f>VLOOKUP(A1319,HR_Metrics_Raw!$1:$1048576,2,FALSE)</f>
        <v>104677</v>
      </c>
      <c r="M1319" s="3">
        <f>VLOOKUP(A1319,HR_Metrics_Raw!$1:$1048576,3,FALSE)</f>
        <v>1</v>
      </c>
      <c r="N1319" s="3">
        <f>VLOOKUP(A1319,HR_Metrics_Raw!$1:$1048576,4,FALSE)</f>
        <v>7</v>
      </c>
      <c r="O1319" s="12">
        <f>VLOOKUP(A1319,HR_Metrics_Raw!$1:$1048576,5,FALSE)</f>
        <v>0.97299999999999998</v>
      </c>
      <c r="P1319" s="3">
        <f>VLOOKUP(A1319,HR_Metrics_Raw!$1:$1048576,6,FALSE)</f>
        <v>20</v>
      </c>
      <c r="Q1319" t="str">
        <f>VLOOKUP(A1319,HR_Metrics_Raw!$1:$1048576,7,FALSE)</f>
        <v>Casual</v>
      </c>
      <c r="R1319" t="str">
        <f>VLOOKUP(A1319,HR_Metrics_Raw!$1:$1048576,8,FALSE)</f>
        <v>No</v>
      </c>
      <c r="S1319" s="3">
        <f>VLOOKUP(A1319,HR_Metrics_Raw!$1:$1048576,9,FALSE)</f>
        <v>55</v>
      </c>
      <c r="T1319" t="str">
        <f>VLOOKUP(A1319,HR_Metrics_Raw!$1:$1048576,10,FALSE)</f>
        <v>No</v>
      </c>
      <c r="U1319" t="str">
        <f>VLOOKUP(A1319,HR_Metrics_Raw!$1:$1048576,11,FALSE)</f>
        <v>No</v>
      </c>
    </row>
    <row r="1320" spans="1:21" x14ac:dyDescent="0.35">
      <c r="A1320" s="1" t="s">
        <v>2526</v>
      </c>
      <c r="B1320" s="1" t="str">
        <f>VLOOKUP(Final_HR_Data!A1320,Employee_Master_Raw!$1:$1048576,2,FALSE)</f>
        <v>Neha Thomas</v>
      </c>
      <c r="C1320" s="1" t="str">
        <f>VLOOKUP(A1320,Employee_Master_Raw!$1:$1048576,3,FALSE)</f>
        <v>Female</v>
      </c>
      <c r="D1320" s="2">
        <f>VLOOKUP(A1320,Employee_Master_Raw!$1:$1048576,4,FALSE)</f>
        <v>21</v>
      </c>
      <c r="E1320" s="1" t="str">
        <f>VLOOKUP(A1320,Employee_Master_Raw!$1:$1048576,5,FALSE)</f>
        <v>Operations</v>
      </c>
      <c r="F1320" s="1" t="str">
        <f>VLOOKUP(A1320,Employee_Master_Raw!$1:$1048576,6,FALSE)</f>
        <v>Manager</v>
      </c>
      <c r="G1320" s="1" t="str">
        <f>VLOOKUP(A1320,Employee_Master_Raw!$1:$1048576,7,FALSE)</f>
        <v>Kochi</v>
      </c>
      <c r="H1320" s="6">
        <f>IF(VLOOKUP(A1320,Employee_Master_Raw!$1:$1048576,8,FALSE)=0,"",VLOOKUP(A1320,Employee_Master_Raw!$1:$1048576,8,FALSE))</f>
        <v>42605</v>
      </c>
      <c r="I1320" t="str">
        <f>VLOOKUP(A1320,Employee_Master_Raw!$1:$1048576,9,FALSE)</f>
        <v>MBA</v>
      </c>
      <c r="J1320" s="3">
        <f>VLOOKUP(A1320,Employee_Master_Raw!$1:$1048576,10,FALSE)</f>
        <v>20</v>
      </c>
      <c r="K1320" t="str">
        <f>VLOOKUP(A1320,Employee_Master_Raw!$1:$1048576,11,FALSE)</f>
        <v>Sneha Thomas</v>
      </c>
      <c r="L1320" s="10">
        <f>VLOOKUP(A1320,HR_Metrics_Raw!$1:$1048576,2,FALSE)</f>
        <v>107665</v>
      </c>
      <c r="M1320" s="3">
        <f>VLOOKUP(A1320,HR_Metrics_Raw!$1:$1048576,3,FALSE)</f>
        <v>5</v>
      </c>
      <c r="N1320" s="3">
        <f>VLOOKUP(A1320,HR_Metrics_Raw!$1:$1048576,4,FALSE)</f>
        <v>2</v>
      </c>
      <c r="O1320" s="12">
        <f>VLOOKUP(A1320,HR_Metrics_Raw!$1:$1048576,5,FALSE)</f>
        <v>0.86299999999999999</v>
      </c>
      <c r="P1320" s="3">
        <f>VLOOKUP(A1320,HR_Metrics_Raw!$1:$1048576,6,FALSE)</f>
        <v>8</v>
      </c>
      <c r="Q1320" t="str">
        <f>VLOOKUP(A1320,HR_Metrics_Raw!$1:$1048576,7,FALSE)</f>
        <v>Sick</v>
      </c>
      <c r="R1320" t="str">
        <f>VLOOKUP(A1320,HR_Metrics_Raw!$1:$1048576,8,FALSE)</f>
        <v>No</v>
      </c>
      <c r="S1320" s="3">
        <f>VLOOKUP(A1320,HR_Metrics_Raw!$1:$1048576,9,FALSE)</f>
        <v>1</v>
      </c>
      <c r="T1320" t="str">
        <f>VLOOKUP(A1320,HR_Metrics_Raw!$1:$1048576,10,FALSE)</f>
        <v>No</v>
      </c>
      <c r="U1320" t="str">
        <f>VLOOKUP(A1320,HR_Metrics_Raw!$1:$1048576,11,FALSE)</f>
        <v>No</v>
      </c>
    </row>
    <row r="1321" spans="1:21" x14ac:dyDescent="0.35">
      <c r="A1321" s="1" t="s">
        <v>2981</v>
      </c>
      <c r="B1321" s="1" t="str">
        <f>VLOOKUP(Final_HR_Data!A1321,Employee_Master_Raw!$1:$1048576,2,FALSE)</f>
        <v>Ananya Sharma</v>
      </c>
      <c r="C1321" s="1" t="str">
        <f>VLOOKUP(A1321,Employee_Master_Raw!$1:$1048576,3,FALSE)</f>
        <v>Male</v>
      </c>
      <c r="D1321" s="2">
        <f>VLOOKUP(A1321,Employee_Master_Raw!$1:$1048576,4,FALSE)</f>
        <v>23</v>
      </c>
      <c r="E1321" s="1" t="str">
        <f>VLOOKUP(A1321,Employee_Master_Raw!$1:$1048576,5,FALSE)</f>
        <v>Finance</v>
      </c>
      <c r="F1321" s="1" t="str">
        <f>VLOOKUP(A1321,Employee_Master_Raw!$1:$1048576,6,FALSE)</f>
        <v>Specialist</v>
      </c>
      <c r="G1321" s="1" t="str">
        <f>VLOOKUP(A1321,Employee_Master_Raw!$1:$1048576,7,FALSE)</f>
        <v>Chennai</v>
      </c>
      <c r="H1321" s="6">
        <f>IF(VLOOKUP(A1321,Employee_Master_Raw!$1:$1048576,8,FALSE)=0,"",VLOOKUP(A1321,Employee_Master_Raw!$1:$1048576,8,FALSE))</f>
        <v>43952</v>
      </c>
      <c r="I1321" t="str">
        <f>VLOOKUP(A1321,Employee_Master_Raw!$1:$1048576,9,FALSE)</f>
        <v>Bachelor's</v>
      </c>
      <c r="J1321" s="3">
        <f>VLOOKUP(A1321,Employee_Master_Raw!$1:$1048576,10,FALSE)</f>
        <v>12</v>
      </c>
      <c r="K1321" t="str">
        <f>VLOOKUP(A1321,Employee_Master_Raw!$1:$1048576,11,FALSE)</f>
        <v>Anil Menon</v>
      </c>
      <c r="L1321" s="10">
        <f>VLOOKUP(A1321,HR_Metrics_Raw!$1:$1048576,2,FALSE)</f>
        <v>44242</v>
      </c>
      <c r="M1321" s="3">
        <f>VLOOKUP(A1321,HR_Metrics_Raw!$1:$1048576,3,FALSE)</f>
        <v>2</v>
      </c>
      <c r="N1321" s="3">
        <f>VLOOKUP(A1321,HR_Metrics_Raw!$1:$1048576,4,FALSE)</f>
        <v>2</v>
      </c>
      <c r="O1321" s="12">
        <f>VLOOKUP(A1321,HR_Metrics_Raw!$1:$1048576,5,FALSE)</f>
        <v>0.94099999999999995</v>
      </c>
      <c r="P1321" s="3">
        <f>VLOOKUP(A1321,HR_Metrics_Raw!$1:$1048576,6,FALSE)</f>
        <v>28</v>
      </c>
      <c r="Q1321" t="str">
        <f>VLOOKUP(A1321,HR_Metrics_Raw!$1:$1048576,7,FALSE)</f>
        <v>Casual</v>
      </c>
      <c r="R1321" t="str">
        <f>VLOOKUP(A1321,HR_Metrics_Raw!$1:$1048576,8,FALSE)</f>
        <v>No</v>
      </c>
      <c r="S1321" s="3">
        <f>VLOOKUP(A1321,HR_Metrics_Raw!$1:$1048576,9,FALSE)</f>
        <v>18</v>
      </c>
      <c r="T1321" t="str">
        <f>VLOOKUP(A1321,HR_Metrics_Raw!$1:$1048576,10,FALSE)</f>
        <v>No</v>
      </c>
      <c r="U1321" t="str">
        <f>VLOOKUP(A1321,HR_Metrics_Raw!$1:$1048576,11,FALSE)</f>
        <v>No</v>
      </c>
    </row>
    <row r="1322" spans="1:21" x14ac:dyDescent="0.35">
      <c r="A1322" s="1" t="s">
        <v>2097</v>
      </c>
      <c r="B1322" s="1" t="str">
        <f>VLOOKUP(Final_HR_Data!A1322,Employee_Master_Raw!$1:$1048576,2,FALSE)</f>
        <v>Sneha Iyer</v>
      </c>
      <c r="C1322" s="1" t="str">
        <f>VLOOKUP(A1322,Employee_Master_Raw!$1:$1048576,3,FALSE)</f>
        <v>Female</v>
      </c>
      <c r="D1322" s="2">
        <f>VLOOKUP(A1322,Employee_Master_Raw!$1:$1048576,4,FALSE)</f>
        <v>51</v>
      </c>
      <c r="E1322" s="1" t="str">
        <f>VLOOKUP(A1322,Employee_Master_Raw!$1:$1048576,5,FALSE)</f>
        <v>FINANCE</v>
      </c>
      <c r="F1322" s="1" t="str">
        <f>VLOOKUP(A1322,Employee_Master_Raw!$1:$1048576,6,FALSE)</f>
        <v>Analyst</v>
      </c>
      <c r="G1322" s="1" t="str">
        <f>VLOOKUP(A1322,Employee_Master_Raw!$1:$1048576,7,FALSE)</f>
        <v>Mumbai</v>
      </c>
      <c r="H1322" s="6">
        <f>IF(VLOOKUP(A1322,Employee_Master_Raw!$1:$1048576,8,FALSE)=0,"",VLOOKUP(A1322,Employee_Master_Raw!$1:$1048576,8,FALSE))</f>
        <v>45780</v>
      </c>
      <c r="I1322" t="str">
        <f>VLOOKUP(A1322,Employee_Master_Raw!$1:$1048576,9,FALSE)</f>
        <v>Bachelor's</v>
      </c>
      <c r="J1322" s="3">
        <f>VLOOKUP(A1322,Employee_Master_Raw!$1:$1048576,10,FALSE)</f>
        <v>18</v>
      </c>
      <c r="K1322" t="str">
        <f>VLOOKUP(A1322,Employee_Master_Raw!$1:$1048576,11,FALSE)</f>
        <v>Priya Sharma</v>
      </c>
      <c r="L1322" s="10">
        <f>VLOOKUP(A1322,HR_Metrics_Raw!$1:$1048576,2,FALSE)</f>
        <v>102979.37</v>
      </c>
      <c r="M1322" s="3">
        <f>VLOOKUP(A1322,HR_Metrics_Raw!$1:$1048576,3,FALSE)</f>
        <v>3</v>
      </c>
      <c r="N1322" s="3">
        <f>VLOOKUP(A1322,HR_Metrics_Raw!$1:$1048576,4,FALSE)</f>
        <v>2</v>
      </c>
      <c r="O1322" s="12">
        <f>VLOOKUP(A1322,HR_Metrics_Raw!$1:$1048576,5,FALSE)</f>
        <v>0.82499999999999996</v>
      </c>
      <c r="P1322" s="3">
        <f>VLOOKUP(A1322,HR_Metrics_Raw!$1:$1048576,6,FALSE)</f>
        <v>9</v>
      </c>
      <c r="Q1322" t="str">
        <f>VLOOKUP(A1322,HR_Metrics_Raw!$1:$1048576,7,FALSE)</f>
        <v>Maternity/Paternity</v>
      </c>
      <c r="R1322" t="str">
        <f>VLOOKUP(A1322,HR_Metrics_Raw!$1:$1048576,8,FALSE)</f>
        <v>Yes</v>
      </c>
      <c r="S1322" s="3">
        <f>VLOOKUP(A1322,HR_Metrics_Raw!$1:$1048576,9,FALSE)</f>
        <v>42</v>
      </c>
      <c r="T1322" t="str">
        <f>VLOOKUP(A1322,HR_Metrics_Raw!$1:$1048576,10,FALSE)</f>
        <v>Yes</v>
      </c>
      <c r="U1322" t="str">
        <f>VLOOKUP(A1322,HR_Metrics_Raw!$1:$1048576,11,FALSE)</f>
        <v>No</v>
      </c>
    </row>
    <row r="1323" spans="1:21" x14ac:dyDescent="0.35">
      <c r="A1323" s="1" t="s">
        <v>647</v>
      </c>
      <c r="B1323" s="1" t="str">
        <f>VLOOKUP(Final_HR_Data!A1323,Employee_Master_Raw!$1:$1048576,2,FALSE)</f>
        <v>Neha Thomas</v>
      </c>
      <c r="C1323" s="1" t="str">
        <f>VLOOKUP(A1323,Employee_Master_Raw!$1:$1048576,3,FALSE)</f>
        <v>Male</v>
      </c>
      <c r="D1323" s="2">
        <f>VLOOKUP(A1323,Employee_Master_Raw!$1:$1048576,4,FALSE)</f>
        <v>24</v>
      </c>
      <c r="E1323" s="1" t="str">
        <f>VLOOKUP(A1323,Employee_Master_Raw!$1:$1048576,5,FALSE)</f>
        <v>IT</v>
      </c>
      <c r="F1323" s="1" t="str">
        <f>VLOOKUP(A1323,Employee_Master_Raw!$1:$1048576,6,FALSE)</f>
        <v>Developer</v>
      </c>
      <c r="G1323" s="1" t="str">
        <f>VLOOKUP(A1323,Employee_Master_Raw!$1:$1048576,7,FALSE)</f>
        <v>Delhi</v>
      </c>
      <c r="H1323" s="6">
        <f>IF(VLOOKUP(A1323,Employee_Master_Raw!$1:$1048576,8,FALSE)=0,"",VLOOKUP(A1323,Employee_Master_Raw!$1:$1048576,8,FALSE))</f>
        <v>44698</v>
      </c>
      <c r="I1323" t="str">
        <f>VLOOKUP(A1323,Employee_Master_Raw!$1:$1048576,9,FALSE)</f>
        <v>Master's</v>
      </c>
      <c r="J1323" s="3">
        <f>VLOOKUP(A1323,Employee_Master_Raw!$1:$1048576,10,FALSE)</f>
        <v>7</v>
      </c>
      <c r="K1323" t="str">
        <f>VLOOKUP(A1323,Employee_Master_Raw!$1:$1048576,11,FALSE)</f>
        <v>Rahul Nair</v>
      </c>
      <c r="L1323" s="10">
        <f>VLOOKUP(A1323,HR_Metrics_Raw!$1:$1048576,2,FALSE)</f>
        <v>99834</v>
      </c>
      <c r="M1323" s="3">
        <f>VLOOKUP(A1323,HR_Metrics_Raw!$1:$1048576,3,FALSE)</f>
        <v>1</v>
      </c>
      <c r="N1323" s="3">
        <f>VLOOKUP(A1323,HR_Metrics_Raw!$1:$1048576,4,FALSE)</f>
        <v>3</v>
      </c>
      <c r="O1323" s="12">
        <f>VLOOKUP(A1323,HR_Metrics_Raw!$1:$1048576,5,FALSE)</f>
        <v>0.95700000000000007</v>
      </c>
      <c r="P1323" s="3">
        <f>VLOOKUP(A1323,HR_Metrics_Raw!$1:$1048576,6,FALSE)</f>
        <v>14</v>
      </c>
      <c r="Q1323" t="str">
        <f>VLOOKUP(A1323,HR_Metrics_Raw!$1:$1048576,7,FALSE)</f>
        <v>Maternity/Paternity</v>
      </c>
      <c r="R1323" t="str">
        <f>VLOOKUP(A1323,HR_Metrics_Raw!$1:$1048576,8,FALSE)</f>
        <v>No</v>
      </c>
      <c r="S1323" s="3">
        <f>VLOOKUP(A1323,HR_Metrics_Raw!$1:$1048576,9,FALSE)</f>
        <v>75</v>
      </c>
      <c r="T1323" t="str">
        <f>VLOOKUP(A1323,HR_Metrics_Raw!$1:$1048576,10,FALSE)</f>
        <v>No</v>
      </c>
      <c r="U1323" t="str">
        <f>VLOOKUP(A1323,HR_Metrics_Raw!$1:$1048576,11,FALSE)</f>
        <v>No</v>
      </c>
    </row>
    <row r="1324" spans="1:21" x14ac:dyDescent="0.35">
      <c r="A1324" s="1" t="s">
        <v>1397</v>
      </c>
      <c r="B1324" s="1" t="str">
        <f>VLOOKUP(Final_HR_Data!A1324,Employee_Master_Raw!$1:$1048576,2,FALSE)</f>
        <v>Arjun Nair</v>
      </c>
      <c r="C1324" s="1" t="str">
        <f>VLOOKUP(A1324,Employee_Master_Raw!$1:$1048576,3,FALSE)</f>
        <v>Male</v>
      </c>
      <c r="D1324" s="2">
        <f>VLOOKUP(A1324,Employee_Master_Raw!$1:$1048576,4,FALSE)</f>
        <v>35</v>
      </c>
      <c r="E1324" s="1" t="str">
        <f>VLOOKUP(A1324,Employee_Master_Raw!$1:$1048576,5,FALSE)</f>
        <v>Sales</v>
      </c>
      <c r="F1324" s="1" t="str">
        <f>VLOOKUP(A1324,Employee_Master_Raw!$1:$1048576,6,FALSE)</f>
        <v>Executive</v>
      </c>
      <c r="G1324" s="1" t="str">
        <f>VLOOKUP(A1324,Employee_Master_Raw!$1:$1048576,7,FALSE)</f>
        <v>Pune</v>
      </c>
      <c r="H1324" s="6">
        <f>IF(VLOOKUP(A1324,Employee_Master_Raw!$1:$1048576,8,FALSE)=0,"",VLOOKUP(A1324,Employee_Master_Raw!$1:$1048576,8,FALSE))</f>
        <v>44075</v>
      </c>
      <c r="I1324" t="str">
        <f>VLOOKUP(A1324,Employee_Master_Raw!$1:$1048576,9,FALSE)</f>
        <v>Bachelor's</v>
      </c>
      <c r="J1324" s="3">
        <f>VLOOKUP(A1324,Employee_Master_Raw!$1:$1048576,10,FALSE)</f>
        <v>20</v>
      </c>
      <c r="K1324" t="str">
        <f>VLOOKUP(A1324,Employee_Master_Raw!$1:$1048576,11,FALSE)</f>
        <v>Rahul Nair</v>
      </c>
      <c r="L1324" s="10">
        <f>VLOOKUP(A1324,HR_Metrics_Raw!$1:$1048576,2,FALSE)</f>
        <v>96382</v>
      </c>
      <c r="M1324" s="3">
        <f>VLOOKUP(A1324,HR_Metrics_Raw!$1:$1048576,3,FALSE)</f>
        <v>5</v>
      </c>
      <c r="N1324" s="3">
        <f>VLOOKUP(A1324,HR_Metrics_Raw!$1:$1048576,4,FALSE)</f>
        <v>7</v>
      </c>
      <c r="O1324" s="12">
        <f>VLOOKUP(A1324,HR_Metrics_Raw!$1:$1048576,5,FALSE)</f>
        <v>0.98</v>
      </c>
      <c r="P1324" s="3">
        <f>VLOOKUP(A1324,HR_Metrics_Raw!$1:$1048576,6,FALSE)</f>
        <v>29</v>
      </c>
      <c r="Q1324" t="str">
        <f>VLOOKUP(A1324,HR_Metrics_Raw!$1:$1048576,7,FALSE)</f>
        <v>Maternity/Paternity</v>
      </c>
      <c r="R1324" t="str">
        <f>VLOOKUP(A1324,HR_Metrics_Raw!$1:$1048576,8,FALSE)</f>
        <v>No</v>
      </c>
      <c r="S1324" s="3">
        <f>VLOOKUP(A1324,HR_Metrics_Raw!$1:$1048576,9,FALSE)</f>
        <v>13</v>
      </c>
      <c r="T1324" t="str">
        <f>VLOOKUP(A1324,HR_Metrics_Raw!$1:$1048576,10,FALSE)</f>
        <v>Yes</v>
      </c>
      <c r="U1324" t="str">
        <f>VLOOKUP(A1324,HR_Metrics_Raw!$1:$1048576,11,FALSE)</f>
        <v>Yes</v>
      </c>
    </row>
    <row r="1325" spans="1:21" x14ac:dyDescent="0.35">
      <c r="A1325" s="1" t="s">
        <v>1434</v>
      </c>
      <c r="B1325" s="1" t="str">
        <f>VLOOKUP(Final_HR_Data!A1325,Employee_Master_Raw!$1:$1048576,2,FALSE)</f>
        <v>Sneha Iyer</v>
      </c>
      <c r="C1325" s="1" t="str">
        <f>VLOOKUP(A1325,Employee_Master_Raw!$1:$1048576,3,FALSE)</f>
        <v>Male</v>
      </c>
      <c r="D1325" s="2">
        <f>VLOOKUP(A1325,Employee_Master_Raw!$1:$1048576,4,FALSE)</f>
        <v>60</v>
      </c>
      <c r="E1325" s="1" t="str">
        <f>VLOOKUP(A1325,Employee_Master_Raw!$1:$1048576,5,FALSE)</f>
        <v>IT</v>
      </c>
      <c r="F1325" s="1" t="str">
        <f>VLOOKUP(A1325,Employee_Master_Raw!$1:$1048576,6,FALSE)</f>
        <v>Developer</v>
      </c>
      <c r="G1325" s="1" t="str">
        <f>VLOOKUP(A1325,Employee_Master_Raw!$1:$1048576,7,FALSE)</f>
        <v>Pune</v>
      </c>
      <c r="H1325" s="6">
        <f>IF(VLOOKUP(A1325,Employee_Master_Raw!$1:$1048576,8,FALSE)=0,"",VLOOKUP(A1325,Employee_Master_Raw!$1:$1048576,8,FALSE))</f>
        <v>43526</v>
      </c>
      <c r="I1325" t="str">
        <f>VLOOKUP(A1325,Employee_Master_Raw!$1:$1048576,9,FALSE)</f>
        <v>MCA</v>
      </c>
      <c r="J1325" s="3">
        <f>VLOOKUP(A1325,Employee_Master_Raw!$1:$1048576,10,FALSE)</f>
        <v>11</v>
      </c>
      <c r="K1325" t="str">
        <f>VLOOKUP(A1325,Employee_Master_Raw!$1:$1048576,11,FALSE)</f>
        <v>Rahul Nair</v>
      </c>
      <c r="L1325" s="10">
        <f>VLOOKUP(A1325,HR_Metrics_Raw!$1:$1048576,2,FALSE)</f>
        <v>137014</v>
      </c>
      <c r="M1325" s="3">
        <f>VLOOKUP(A1325,HR_Metrics_Raw!$1:$1048576,3,FALSE)</f>
        <v>2</v>
      </c>
      <c r="N1325" s="3">
        <f>VLOOKUP(A1325,HR_Metrics_Raw!$1:$1048576,4,FALSE)</f>
        <v>5</v>
      </c>
      <c r="O1325" s="12">
        <f>VLOOKUP(A1325,HR_Metrics_Raw!$1:$1048576,5,FALSE)</f>
        <v>0.94499999999999995</v>
      </c>
      <c r="P1325" s="3">
        <f>VLOOKUP(A1325,HR_Metrics_Raw!$1:$1048576,6,FALSE)</f>
        <v>20</v>
      </c>
      <c r="Q1325" t="str">
        <f>VLOOKUP(A1325,HR_Metrics_Raw!$1:$1048576,7,FALSE)</f>
        <v>Sick</v>
      </c>
      <c r="R1325" t="str">
        <f>VLOOKUP(A1325,HR_Metrics_Raw!$1:$1048576,8,FALSE)</f>
        <v>Yes</v>
      </c>
      <c r="S1325" s="3">
        <f>VLOOKUP(A1325,HR_Metrics_Raw!$1:$1048576,9,FALSE)</f>
        <v>30</v>
      </c>
      <c r="T1325" t="str">
        <f>VLOOKUP(A1325,HR_Metrics_Raw!$1:$1048576,10,FALSE)</f>
        <v>Yes</v>
      </c>
      <c r="U1325" t="str">
        <f>VLOOKUP(A1325,HR_Metrics_Raw!$1:$1048576,11,FALSE)</f>
        <v>No</v>
      </c>
    </row>
    <row r="1326" spans="1:21" x14ac:dyDescent="0.35">
      <c r="A1326" s="1" t="s">
        <v>3035</v>
      </c>
      <c r="B1326" s="1" t="str">
        <f>VLOOKUP(Final_HR_Data!A1326,Employee_Master_Raw!$1:$1048576,2,FALSE)</f>
        <v>Arjun Nair</v>
      </c>
      <c r="C1326" s="1" t="str">
        <f>VLOOKUP(A1326,Employee_Master_Raw!$1:$1048576,3,FALSE)</f>
        <v>Female</v>
      </c>
      <c r="D1326" s="2">
        <f>VLOOKUP(A1326,Employee_Master_Raw!$1:$1048576,4,FALSE)</f>
        <v>52</v>
      </c>
      <c r="E1326" s="1" t="str">
        <f>VLOOKUP(A1326,Employee_Master_Raw!$1:$1048576,5,FALSE)</f>
        <v>HR</v>
      </c>
      <c r="F1326" s="1" t="str">
        <f>VLOOKUP(A1326,Employee_Master_Raw!$1:$1048576,6,FALSE)</f>
        <v>Analyst</v>
      </c>
      <c r="G1326" s="1" t="str">
        <f>VLOOKUP(A1326,Employee_Master_Raw!$1:$1048576,7,FALSE)</f>
        <v>Delhi</v>
      </c>
      <c r="H1326" s="6">
        <f>IF(VLOOKUP(A1326,Employee_Master_Raw!$1:$1048576,8,FALSE)=0,"",VLOOKUP(A1326,Employee_Master_Raw!$1:$1048576,8,FALSE))</f>
        <v>43666</v>
      </c>
      <c r="I1326" t="str">
        <f>VLOOKUP(A1326,Employee_Master_Raw!$1:$1048576,9,FALSE)</f>
        <v>MCA</v>
      </c>
      <c r="J1326" s="3">
        <f>VLOOKUP(A1326,Employee_Master_Raw!$1:$1048576,10,FALSE)</f>
        <v>20</v>
      </c>
      <c r="K1326" t="str">
        <f>VLOOKUP(A1326,Employee_Master_Raw!$1:$1048576,11,FALSE)</f>
        <v>Rahul Nair</v>
      </c>
      <c r="L1326" s="10">
        <f>VLOOKUP(A1326,HR_Metrics_Raw!$1:$1048576,2,FALSE)</f>
        <v>41529</v>
      </c>
      <c r="M1326" s="3">
        <f>VLOOKUP(A1326,HR_Metrics_Raw!$1:$1048576,3,FALSE)</f>
        <v>4</v>
      </c>
      <c r="N1326" s="3">
        <f>VLOOKUP(A1326,HR_Metrics_Raw!$1:$1048576,4,FALSE)</f>
        <v>1</v>
      </c>
      <c r="O1326" s="12">
        <f>VLOOKUP(A1326,HR_Metrics_Raw!$1:$1048576,5,FALSE)</f>
        <v>0.86199999999999999</v>
      </c>
      <c r="P1326" s="3">
        <f>VLOOKUP(A1326,HR_Metrics_Raw!$1:$1048576,6,FALSE)</f>
        <v>11</v>
      </c>
      <c r="Q1326" t="str">
        <f>VLOOKUP(A1326,HR_Metrics_Raw!$1:$1048576,7,FALSE)</f>
        <v>Earned</v>
      </c>
      <c r="R1326" t="str">
        <f>VLOOKUP(A1326,HR_Metrics_Raw!$1:$1048576,8,FALSE)</f>
        <v>No</v>
      </c>
      <c r="S1326" s="3">
        <f>VLOOKUP(A1326,HR_Metrics_Raw!$1:$1048576,9,FALSE)</f>
        <v>24</v>
      </c>
      <c r="T1326" t="str">
        <f>VLOOKUP(A1326,HR_Metrics_Raw!$1:$1048576,10,FALSE)</f>
        <v>No</v>
      </c>
      <c r="U1326" t="str">
        <f>VLOOKUP(A1326,HR_Metrics_Raw!$1:$1048576,11,FALSE)</f>
        <v>No</v>
      </c>
    </row>
    <row r="1327" spans="1:21" x14ac:dyDescent="0.35">
      <c r="A1327" s="1" t="s">
        <v>1259</v>
      </c>
      <c r="B1327" s="1" t="str">
        <f>VLOOKUP(Final_HR_Data!A1327,Employee_Master_Raw!$1:$1048576,2,FALSE)</f>
        <v>Kiran Patel</v>
      </c>
      <c r="C1327" s="1" t="str">
        <f>VLOOKUP(A1327,Employee_Master_Raw!$1:$1048576,3,FALSE)</f>
        <v>Female</v>
      </c>
      <c r="D1327" s="2">
        <f>VLOOKUP(A1327,Employee_Master_Raw!$1:$1048576,4,FALSE)</f>
        <v>27</v>
      </c>
      <c r="E1327" s="1" t="str">
        <f>VLOOKUP(A1327,Employee_Master_Raw!$1:$1048576,5,FALSE)</f>
        <v>IT</v>
      </c>
      <c r="F1327" s="1" t="str">
        <f>VLOOKUP(A1327,Employee_Master_Raw!$1:$1048576,6,FALSE)</f>
        <v>Developer</v>
      </c>
      <c r="G1327" s="1" t="str">
        <f>VLOOKUP(A1327,Employee_Master_Raw!$1:$1048576,7,FALSE)</f>
        <v>Kochi</v>
      </c>
      <c r="H1327" s="6">
        <f>IF(VLOOKUP(A1327,Employee_Master_Raw!$1:$1048576,8,FALSE)=0,"",VLOOKUP(A1327,Employee_Master_Raw!$1:$1048576,8,FALSE))</f>
        <v>43080</v>
      </c>
      <c r="I1327" t="str">
        <f>VLOOKUP(A1327,Employee_Master_Raw!$1:$1048576,9,FALSE)</f>
        <v>MCA</v>
      </c>
      <c r="J1327" s="3">
        <f>VLOOKUP(A1327,Employee_Master_Raw!$1:$1048576,10,FALSE)</f>
        <v>12</v>
      </c>
      <c r="K1327" t="str">
        <f>VLOOKUP(A1327,Employee_Master_Raw!$1:$1048576,11,FALSE)</f>
        <v>Priya Sharma</v>
      </c>
      <c r="L1327" s="10">
        <f>VLOOKUP(A1327,HR_Metrics_Raw!$1:$1048576,2,FALSE)</f>
        <v>79250</v>
      </c>
      <c r="M1327" s="3">
        <f>VLOOKUP(A1327,HR_Metrics_Raw!$1:$1048576,3,FALSE)</f>
        <v>4</v>
      </c>
      <c r="N1327" s="3">
        <f>VLOOKUP(A1327,HR_Metrics_Raw!$1:$1048576,4,FALSE)</f>
        <v>9</v>
      </c>
      <c r="O1327" s="12">
        <f>VLOOKUP(A1327,HR_Metrics_Raw!$1:$1048576,5,FALSE)</f>
        <v>0.91500000000000004</v>
      </c>
      <c r="P1327" s="3">
        <f>VLOOKUP(A1327,HR_Metrics_Raw!$1:$1048576,6,FALSE)</f>
        <v>13</v>
      </c>
      <c r="Q1327" t="str">
        <f>VLOOKUP(A1327,HR_Metrics_Raw!$1:$1048576,7,FALSE)</f>
        <v>Sick</v>
      </c>
      <c r="R1327" t="str">
        <f>VLOOKUP(A1327,HR_Metrics_Raw!$1:$1048576,8,FALSE)</f>
        <v>No</v>
      </c>
      <c r="S1327" s="3">
        <f>VLOOKUP(A1327,HR_Metrics_Raw!$1:$1048576,9,FALSE)</f>
        <v>28</v>
      </c>
      <c r="T1327" t="str">
        <f>VLOOKUP(A1327,HR_Metrics_Raw!$1:$1048576,10,FALSE)</f>
        <v>No</v>
      </c>
      <c r="U1327" t="str">
        <f>VLOOKUP(A1327,HR_Metrics_Raw!$1:$1048576,11,FALSE)</f>
        <v>No</v>
      </c>
    </row>
    <row r="1328" spans="1:21" x14ac:dyDescent="0.35">
      <c r="A1328" s="1" t="s">
        <v>915</v>
      </c>
      <c r="B1328" s="1" t="str">
        <f>VLOOKUP(Final_HR_Data!A1328,Employee_Master_Raw!$1:$1048576,2,FALSE)</f>
        <v>Neha Thomas</v>
      </c>
      <c r="C1328" s="1" t="str">
        <f>VLOOKUP(A1328,Employee_Master_Raw!$1:$1048576,3,FALSE)</f>
        <v>Male</v>
      </c>
      <c r="D1328" s="2">
        <f>VLOOKUP(A1328,Employee_Master_Raw!$1:$1048576,4,FALSE)</f>
        <v>38</v>
      </c>
      <c r="E1328" s="1" t="str">
        <f>VLOOKUP(A1328,Employee_Master_Raw!$1:$1048576,5,FALSE)</f>
        <v>Customer Support</v>
      </c>
      <c r="F1328" s="1" t="str">
        <f>VLOOKUP(A1328,Employee_Master_Raw!$1:$1048576,6,FALSE)</f>
        <v>Specialist</v>
      </c>
      <c r="G1328" s="1" t="str">
        <f>VLOOKUP(A1328,Employee_Master_Raw!$1:$1048576,7,FALSE)</f>
        <v>Pune</v>
      </c>
      <c r="H1328" s="6">
        <f>IF(VLOOKUP(A1328,Employee_Master_Raw!$1:$1048576,8,FALSE)=0,"",VLOOKUP(A1328,Employee_Master_Raw!$1:$1048576,8,FALSE))</f>
        <v>42380</v>
      </c>
      <c r="I1328" t="str">
        <f>VLOOKUP(A1328,Employee_Master_Raw!$1:$1048576,9,FALSE)</f>
        <v>Bachelor's</v>
      </c>
      <c r="J1328" s="3">
        <f>VLOOKUP(A1328,Employee_Master_Raw!$1:$1048576,10,FALSE)</f>
        <v>10</v>
      </c>
      <c r="K1328" t="str">
        <f>VLOOKUP(A1328,Employee_Master_Raw!$1:$1048576,11,FALSE)</f>
        <v>Sneha Thomas</v>
      </c>
      <c r="L1328" s="10">
        <f>VLOOKUP(A1328,HR_Metrics_Raw!$1:$1048576,2,FALSE)</f>
        <v>57299</v>
      </c>
      <c r="M1328" s="3">
        <f>VLOOKUP(A1328,HR_Metrics_Raw!$1:$1048576,3,FALSE)</f>
        <v>5</v>
      </c>
      <c r="N1328" s="3">
        <f>VLOOKUP(A1328,HR_Metrics_Raw!$1:$1048576,4,FALSE)</f>
        <v>10</v>
      </c>
      <c r="O1328" s="12">
        <f>VLOOKUP(A1328,HR_Metrics_Raw!$1:$1048576,5,FALSE)</f>
        <v>0.86799999999999999</v>
      </c>
      <c r="P1328" s="3">
        <f>VLOOKUP(A1328,HR_Metrics_Raw!$1:$1048576,6,FALSE)</f>
        <v>4</v>
      </c>
      <c r="Q1328" t="str">
        <f>VLOOKUP(A1328,HR_Metrics_Raw!$1:$1048576,7,FALSE)</f>
        <v>Unpaid</v>
      </c>
      <c r="R1328" t="str">
        <f>VLOOKUP(A1328,HR_Metrics_Raw!$1:$1048576,8,FALSE)</f>
        <v>No</v>
      </c>
      <c r="S1328" s="3">
        <f>VLOOKUP(A1328,HR_Metrics_Raw!$1:$1048576,9,FALSE)</f>
        <v>67</v>
      </c>
      <c r="T1328" t="str">
        <f>VLOOKUP(A1328,HR_Metrics_Raw!$1:$1048576,10,FALSE)</f>
        <v>No</v>
      </c>
      <c r="U1328" t="str">
        <f>VLOOKUP(A1328,HR_Metrics_Raw!$1:$1048576,11,FALSE)</f>
        <v>No</v>
      </c>
    </row>
    <row r="1329" spans="1:21" x14ac:dyDescent="0.35">
      <c r="A1329" s="1" t="s">
        <v>849</v>
      </c>
      <c r="B1329" s="1" t="str">
        <f>VLOOKUP(Final_HR_Data!A1329,Employee_Master_Raw!$1:$1048576,2,FALSE)</f>
        <v>Sneha Iyer</v>
      </c>
      <c r="C1329" s="1" t="str">
        <f>VLOOKUP(A1329,Employee_Master_Raw!$1:$1048576,3,FALSE)</f>
        <v>Male</v>
      </c>
      <c r="D1329" s="2">
        <f>VLOOKUP(A1329,Employee_Master_Raw!$1:$1048576,4,FALSE)</f>
        <v>55</v>
      </c>
      <c r="E1329" s="1" t="str">
        <f>VLOOKUP(A1329,Employee_Master_Raw!$1:$1048576,5,FALSE)</f>
        <v>Sales</v>
      </c>
      <c r="F1329" s="1" t="str">
        <f>VLOOKUP(A1329,Employee_Master_Raw!$1:$1048576,6,FALSE)</f>
        <v>Executive</v>
      </c>
      <c r="G1329" s="1" t="str">
        <f>VLOOKUP(A1329,Employee_Master_Raw!$1:$1048576,7,FALSE)</f>
        <v>Delhi</v>
      </c>
      <c r="H1329" s="6">
        <f>IF(VLOOKUP(A1329,Employee_Master_Raw!$1:$1048576,8,FALSE)=0,"",VLOOKUP(A1329,Employee_Master_Raw!$1:$1048576,8,FALSE))</f>
        <v>42730</v>
      </c>
      <c r="I1329" t="str">
        <f>VLOOKUP(A1329,Employee_Master_Raw!$1:$1048576,9,FALSE)</f>
        <v>MBA</v>
      </c>
      <c r="J1329" s="3">
        <f>VLOOKUP(A1329,Employee_Master_Raw!$1:$1048576,10,FALSE)</f>
        <v>15</v>
      </c>
      <c r="K1329" t="str">
        <f>VLOOKUP(A1329,Employee_Master_Raw!$1:$1048576,11,FALSE)</f>
        <v>Priya Sharma</v>
      </c>
      <c r="L1329" s="10">
        <f>VLOOKUP(A1329,HR_Metrics_Raw!$1:$1048576,2,FALSE)</f>
        <v>152902</v>
      </c>
      <c r="M1329" s="3">
        <f>VLOOKUP(A1329,HR_Metrics_Raw!$1:$1048576,3,FALSE)</f>
        <v>2</v>
      </c>
      <c r="N1329" s="3">
        <f>VLOOKUP(A1329,HR_Metrics_Raw!$1:$1048576,4,FALSE)</f>
        <v>4</v>
      </c>
      <c r="O1329" s="12">
        <f>VLOOKUP(A1329,HR_Metrics_Raw!$1:$1048576,5,FALSE)</f>
        <v>0.85</v>
      </c>
      <c r="P1329" s="3">
        <f>VLOOKUP(A1329,HR_Metrics_Raw!$1:$1048576,6,FALSE)</f>
        <v>23</v>
      </c>
      <c r="Q1329" t="str">
        <f>VLOOKUP(A1329,HR_Metrics_Raw!$1:$1048576,7,FALSE)</f>
        <v>Maternity/Paternity</v>
      </c>
      <c r="R1329" t="str">
        <f>VLOOKUP(A1329,HR_Metrics_Raw!$1:$1048576,8,FALSE)</f>
        <v>No</v>
      </c>
      <c r="S1329" s="3">
        <f>VLOOKUP(A1329,HR_Metrics_Raw!$1:$1048576,9,FALSE)</f>
        <v>39</v>
      </c>
      <c r="T1329" t="str">
        <f>VLOOKUP(A1329,HR_Metrics_Raw!$1:$1048576,10,FALSE)</f>
        <v>No</v>
      </c>
      <c r="U1329" t="str">
        <f>VLOOKUP(A1329,HR_Metrics_Raw!$1:$1048576,11,FALSE)</f>
        <v>Yes</v>
      </c>
    </row>
    <row r="1330" spans="1:21" x14ac:dyDescent="0.35">
      <c r="A1330" s="1" t="s">
        <v>1148</v>
      </c>
      <c r="B1330" s="1" t="str">
        <f>VLOOKUP(Final_HR_Data!A1330,Employee_Master_Raw!$1:$1048576,2,FALSE)</f>
        <v>Rahul Kumar</v>
      </c>
      <c r="C1330" s="1" t="str">
        <f>VLOOKUP(A1330,Employee_Master_Raw!$1:$1048576,3,FALSE)</f>
        <v>Male</v>
      </c>
      <c r="D1330" s="2">
        <f>VLOOKUP(A1330,Employee_Master_Raw!$1:$1048576,4,FALSE)</f>
        <v>22</v>
      </c>
      <c r="E1330" s="1" t="str">
        <f>VLOOKUP(A1330,Employee_Master_Raw!$1:$1048576,5,FALSE)</f>
        <v>IT</v>
      </c>
      <c r="F1330" s="1" t="str">
        <f>VLOOKUP(A1330,Employee_Master_Raw!$1:$1048576,6,FALSE)</f>
        <v>Manager</v>
      </c>
      <c r="G1330" s="1" t="str">
        <f>VLOOKUP(A1330,Employee_Master_Raw!$1:$1048576,7,FALSE)</f>
        <v>Pune</v>
      </c>
      <c r="H1330" s="6">
        <f>IF(VLOOKUP(A1330,Employee_Master_Raw!$1:$1048576,8,FALSE)=0,"",VLOOKUP(A1330,Employee_Master_Raw!$1:$1048576,8,FALSE))</f>
        <v>45881</v>
      </c>
      <c r="I1330" t="str">
        <f>VLOOKUP(A1330,Employee_Master_Raw!$1:$1048576,9,FALSE)</f>
        <v>Master's</v>
      </c>
      <c r="J1330" s="3">
        <f>VLOOKUP(A1330,Employee_Master_Raw!$1:$1048576,10,FALSE)</f>
        <v>2</v>
      </c>
      <c r="K1330" t="str">
        <f>VLOOKUP(A1330,Employee_Master_Raw!$1:$1048576,11,FALSE)</f>
        <v>Rahul Nair</v>
      </c>
      <c r="L1330" s="10">
        <f>VLOOKUP(A1330,HR_Metrics_Raw!$1:$1048576,2,FALSE)</f>
        <v>101697</v>
      </c>
      <c r="M1330" s="3">
        <f>VLOOKUP(A1330,HR_Metrics_Raw!$1:$1048576,3,FALSE)</f>
        <v>3</v>
      </c>
      <c r="N1330" s="3">
        <f>VLOOKUP(A1330,HR_Metrics_Raw!$1:$1048576,4,FALSE)</f>
        <v>7</v>
      </c>
      <c r="O1330" s="12">
        <f>VLOOKUP(A1330,HR_Metrics_Raw!$1:$1048576,5,FALSE)</f>
        <v>0.86299999999999999</v>
      </c>
      <c r="P1330" s="3">
        <f>VLOOKUP(A1330,HR_Metrics_Raw!$1:$1048576,6,FALSE)</f>
        <v>23</v>
      </c>
      <c r="Q1330" t="str">
        <f>VLOOKUP(A1330,HR_Metrics_Raw!$1:$1048576,7,FALSE)</f>
        <v>Earned</v>
      </c>
      <c r="R1330" t="str">
        <f>VLOOKUP(A1330,HR_Metrics_Raw!$1:$1048576,8,FALSE)</f>
        <v>Yes</v>
      </c>
      <c r="S1330" s="3">
        <f>VLOOKUP(A1330,HR_Metrics_Raw!$1:$1048576,9,FALSE)</f>
        <v>20</v>
      </c>
      <c r="T1330" t="str">
        <f>VLOOKUP(A1330,HR_Metrics_Raw!$1:$1048576,10,FALSE)</f>
        <v>No</v>
      </c>
      <c r="U1330" t="str">
        <f>VLOOKUP(A1330,HR_Metrics_Raw!$1:$1048576,11,FALSE)</f>
        <v>No</v>
      </c>
    </row>
    <row r="1331" spans="1:21" x14ac:dyDescent="0.35">
      <c r="A1331" s="1" t="s">
        <v>2312</v>
      </c>
      <c r="B1331" s="1" t="str">
        <f>VLOOKUP(Final_HR_Data!A1331,Employee_Master_Raw!$1:$1048576,2,FALSE)</f>
        <v>Sneha Iyer</v>
      </c>
      <c r="C1331" s="1" t="str">
        <f>VLOOKUP(A1331,Employee_Master_Raw!$1:$1048576,3,FALSE)</f>
        <v>Male</v>
      </c>
      <c r="D1331" s="2">
        <f>VLOOKUP(A1331,Employee_Master_Raw!$1:$1048576,4,FALSE)</f>
        <v>33</v>
      </c>
      <c r="E1331" s="1" t="str">
        <f>VLOOKUP(A1331,Employee_Master_Raw!$1:$1048576,5,FALSE)</f>
        <v>Finance</v>
      </c>
      <c r="F1331" s="1" t="str">
        <f>VLOOKUP(A1331,Employee_Master_Raw!$1:$1048576,6,FALSE)</f>
        <v>Manager</v>
      </c>
      <c r="G1331" s="1" t="str">
        <f>VLOOKUP(A1331,Employee_Master_Raw!$1:$1048576,7,FALSE)</f>
        <v>Chennai</v>
      </c>
      <c r="H1331" s="6">
        <f>IF(VLOOKUP(A1331,Employee_Master_Raw!$1:$1048576,8,FALSE)=0,"",VLOOKUP(A1331,Employee_Master_Raw!$1:$1048576,8,FALSE))</f>
        <v>45431</v>
      </c>
      <c r="I1331" t="str">
        <f>VLOOKUP(A1331,Employee_Master_Raw!$1:$1048576,9,FALSE)</f>
        <v>Master's</v>
      </c>
      <c r="J1331" s="3">
        <f>VLOOKUP(A1331,Employee_Master_Raw!$1:$1048576,10,FALSE)</f>
        <v>8</v>
      </c>
      <c r="K1331" t="str">
        <f>VLOOKUP(A1331,Employee_Master_Raw!$1:$1048576,11,FALSE)</f>
        <v>Anil Menon</v>
      </c>
      <c r="L1331" s="10">
        <f>VLOOKUP(A1331,HR_Metrics_Raw!$1:$1048576,2,FALSE)</f>
        <v>104697</v>
      </c>
      <c r="M1331" s="3">
        <f>VLOOKUP(A1331,HR_Metrics_Raw!$1:$1048576,3,FALSE)</f>
        <v>2</v>
      </c>
      <c r="N1331" s="3">
        <f>VLOOKUP(A1331,HR_Metrics_Raw!$1:$1048576,4,FALSE)</f>
        <v>2</v>
      </c>
      <c r="O1331" s="12">
        <f>VLOOKUP(A1331,HR_Metrics_Raw!$1:$1048576,5,FALSE)</f>
        <v>0.92500000000000004</v>
      </c>
      <c r="P1331" s="3">
        <f>VLOOKUP(A1331,HR_Metrics_Raw!$1:$1048576,6,FALSE)</f>
        <v>6</v>
      </c>
      <c r="Q1331" t="str">
        <f>VLOOKUP(A1331,HR_Metrics_Raw!$1:$1048576,7,FALSE)</f>
        <v>Unpaid</v>
      </c>
      <c r="R1331" t="str">
        <f>VLOOKUP(A1331,HR_Metrics_Raw!$1:$1048576,8,FALSE)</f>
        <v>No</v>
      </c>
      <c r="S1331" s="3">
        <f>VLOOKUP(A1331,HR_Metrics_Raw!$1:$1048576,9,FALSE)</f>
        <v>30</v>
      </c>
      <c r="T1331" t="str">
        <f>VLOOKUP(A1331,HR_Metrics_Raw!$1:$1048576,10,FALSE)</f>
        <v>No</v>
      </c>
      <c r="U1331" t="str">
        <f>VLOOKUP(A1331,HR_Metrics_Raw!$1:$1048576,11,FALSE)</f>
        <v>No</v>
      </c>
    </row>
    <row r="1332" spans="1:21" x14ac:dyDescent="0.35">
      <c r="A1332" s="1" t="s">
        <v>1913</v>
      </c>
      <c r="B1332" s="1" t="str">
        <f>VLOOKUP(Final_HR_Data!A1332,Employee_Master_Raw!$1:$1048576,2,FALSE)</f>
        <v>Neha Thomas</v>
      </c>
      <c r="C1332" s="1" t="str">
        <f>VLOOKUP(A1332,Employee_Master_Raw!$1:$1048576,3,FALSE)</f>
        <v>Female</v>
      </c>
      <c r="D1332" s="2">
        <f>VLOOKUP(A1332,Employee_Master_Raw!$1:$1048576,4,FALSE)</f>
        <v>37</v>
      </c>
      <c r="E1332" s="1" t="str">
        <f>VLOOKUP(A1332,Employee_Master_Raw!$1:$1048576,5,FALSE)</f>
        <v>Finance</v>
      </c>
      <c r="F1332" s="1" t="str">
        <f>VLOOKUP(A1332,Employee_Master_Raw!$1:$1048576,6,FALSE)</f>
        <v>Executive</v>
      </c>
      <c r="G1332" s="1" t="str">
        <f>VLOOKUP(A1332,Employee_Master_Raw!$1:$1048576,7,FALSE)</f>
        <v>Chennai</v>
      </c>
      <c r="H1332" s="6">
        <f>IF(VLOOKUP(A1332,Employee_Master_Raw!$1:$1048576,8,FALSE)=0,"",VLOOKUP(A1332,Employee_Master_Raw!$1:$1048576,8,FALSE))</f>
        <v>45625</v>
      </c>
      <c r="I1332" t="str">
        <f>VLOOKUP(A1332,Employee_Master_Raw!$1:$1048576,9,FALSE)</f>
        <v>MBA</v>
      </c>
      <c r="J1332" s="3">
        <f>VLOOKUP(A1332,Employee_Master_Raw!$1:$1048576,10,FALSE)</f>
        <v>3</v>
      </c>
      <c r="K1332" t="str">
        <f>VLOOKUP(A1332,Employee_Master_Raw!$1:$1048576,11,FALSE)</f>
        <v>Priya Sharma</v>
      </c>
      <c r="L1332" s="10">
        <f>VLOOKUP(A1332,HR_Metrics_Raw!$1:$1048576,2,FALSE)</f>
        <v>77643</v>
      </c>
      <c r="M1332" s="3">
        <f>VLOOKUP(A1332,HR_Metrics_Raw!$1:$1048576,3,FALSE)</f>
        <v>3</v>
      </c>
      <c r="N1332" s="3">
        <f>VLOOKUP(A1332,HR_Metrics_Raw!$1:$1048576,4,FALSE)</f>
        <v>9</v>
      </c>
      <c r="O1332" s="12">
        <f>VLOOKUP(A1332,HR_Metrics_Raw!$1:$1048576,5,FALSE)</f>
        <v>0.8909999999999999</v>
      </c>
      <c r="P1332" s="3">
        <f>VLOOKUP(A1332,HR_Metrics_Raw!$1:$1048576,6,FALSE)</f>
        <v>12</v>
      </c>
      <c r="Q1332" t="str">
        <f>VLOOKUP(A1332,HR_Metrics_Raw!$1:$1048576,7,FALSE)</f>
        <v>Maternity/Paternity</v>
      </c>
      <c r="R1332" t="str">
        <f>VLOOKUP(A1332,HR_Metrics_Raw!$1:$1048576,8,FALSE)</f>
        <v>Yes</v>
      </c>
      <c r="S1332" s="3">
        <f>VLOOKUP(A1332,HR_Metrics_Raw!$1:$1048576,9,FALSE)</f>
        <v>9</v>
      </c>
      <c r="T1332" t="str">
        <f>VLOOKUP(A1332,HR_Metrics_Raw!$1:$1048576,10,FALSE)</f>
        <v>No</v>
      </c>
      <c r="U1332" t="str">
        <f>VLOOKUP(A1332,HR_Metrics_Raw!$1:$1048576,11,FALSE)</f>
        <v>No</v>
      </c>
    </row>
    <row r="1333" spans="1:21" x14ac:dyDescent="0.35">
      <c r="A1333" s="1" t="s">
        <v>1097</v>
      </c>
      <c r="B1333" s="1" t="str">
        <f>VLOOKUP(Final_HR_Data!A1333,Employee_Master_Raw!$1:$1048576,2,FALSE)</f>
        <v>Kiran Patel</v>
      </c>
      <c r="C1333" s="1" t="str">
        <f>VLOOKUP(A1333,Employee_Master_Raw!$1:$1048576,3,FALSE)</f>
        <v>Male</v>
      </c>
      <c r="D1333" s="2">
        <f>VLOOKUP(A1333,Employee_Master_Raw!$1:$1048576,4,FALSE)</f>
        <v>28</v>
      </c>
      <c r="E1333" s="1" t="str">
        <f>VLOOKUP(A1333,Employee_Master_Raw!$1:$1048576,5,FALSE)</f>
        <v>Finance</v>
      </c>
      <c r="F1333" s="1" t="str">
        <f>VLOOKUP(A1333,Employee_Master_Raw!$1:$1048576,6,FALSE)</f>
        <v>Developer</v>
      </c>
      <c r="G1333" s="1" t="str">
        <f>VLOOKUP(A1333,Employee_Master_Raw!$1:$1048576,7,FALSE)</f>
        <v>Bangalore</v>
      </c>
      <c r="H1333" s="6">
        <f>IF(VLOOKUP(A1333,Employee_Master_Raw!$1:$1048576,8,FALSE)=0,"",VLOOKUP(A1333,Employee_Master_Raw!$1:$1048576,8,FALSE))</f>
        <v>43341</v>
      </c>
      <c r="I1333" t="str">
        <f>VLOOKUP(A1333,Employee_Master_Raw!$1:$1048576,9,FALSE)</f>
        <v>Bachelor's</v>
      </c>
      <c r="J1333" s="3">
        <f>VLOOKUP(A1333,Employee_Master_Raw!$1:$1048576,10,FALSE)</f>
        <v>7</v>
      </c>
      <c r="K1333" t="str">
        <f>VLOOKUP(A1333,Employee_Master_Raw!$1:$1048576,11,FALSE)</f>
        <v>Sneha Thomas</v>
      </c>
      <c r="L1333" s="10">
        <f>VLOOKUP(A1333,HR_Metrics_Raw!$1:$1048576,2,FALSE)</f>
        <v>118339</v>
      </c>
      <c r="M1333" s="3">
        <f>VLOOKUP(A1333,HR_Metrics_Raw!$1:$1048576,3,FALSE)</f>
        <v>5</v>
      </c>
      <c r="N1333" s="3">
        <f>VLOOKUP(A1333,HR_Metrics_Raw!$1:$1048576,4,FALSE)</f>
        <v>8</v>
      </c>
      <c r="O1333" s="12">
        <f>VLOOKUP(A1333,HR_Metrics_Raw!$1:$1048576,5,FALSE)</f>
        <v>0.90599999999999992</v>
      </c>
      <c r="P1333" s="3">
        <f>VLOOKUP(A1333,HR_Metrics_Raw!$1:$1048576,6,FALSE)</f>
        <v>10</v>
      </c>
      <c r="Q1333" t="str">
        <f>VLOOKUP(A1333,HR_Metrics_Raw!$1:$1048576,7,FALSE)</f>
        <v>Earned</v>
      </c>
      <c r="R1333" t="str">
        <f>VLOOKUP(A1333,HR_Metrics_Raw!$1:$1048576,8,FALSE)</f>
        <v>No</v>
      </c>
      <c r="S1333" s="3">
        <f>VLOOKUP(A1333,HR_Metrics_Raw!$1:$1048576,9,FALSE)</f>
        <v>28</v>
      </c>
      <c r="T1333" t="str">
        <f>VLOOKUP(A1333,HR_Metrics_Raw!$1:$1048576,10,FALSE)</f>
        <v>No</v>
      </c>
      <c r="U1333" t="str">
        <f>VLOOKUP(A1333,HR_Metrics_Raw!$1:$1048576,11,FALSE)</f>
        <v>No</v>
      </c>
    </row>
    <row r="1334" spans="1:21" x14ac:dyDescent="0.35">
      <c r="A1334" s="1" t="s">
        <v>1090</v>
      </c>
      <c r="B1334" s="1" t="str">
        <f>VLOOKUP(Final_HR_Data!A1334,Employee_Master_Raw!$1:$1048576,2,FALSE)</f>
        <v>Priya Menon</v>
      </c>
      <c r="C1334" s="1" t="str">
        <f>VLOOKUP(A1334,Employee_Master_Raw!$1:$1048576,3,FALSE)</f>
        <v>Female</v>
      </c>
      <c r="D1334" s="2">
        <f>VLOOKUP(A1334,Employee_Master_Raw!$1:$1048576,4,FALSE)</f>
        <v>60</v>
      </c>
      <c r="E1334" s="1" t="str">
        <f>VLOOKUP(A1334,Employee_Master_Raw!$1:$1048576,5,FALSE)</f>
        <v>Marketing</v>
      </c>
      <c r="F1334" s="1" t="str">
        <f>VLOOKUP(A1334,Employee_Master_Raw!$1:$1048576,6,FALSE)</f>
        <v>Manager</v>
      </c>
      <c r="G1334" s="1" t="str">
        <f>VLOOKUP(A1334,Employee_Master_Raw!$1:$1048576,7,FALSE)</f>
        <v>Delhi</v>
      </c>
      <c r="H1334" s="6">
        <f>IF(VLOOKUP(A1334,Employee_Master_Raw!$1:$1048576,8,FALSE)=0,"",VLOOKUP(A1334,Employee_Master_Raw!$1:$1048576,8,FALSE))</f>
        <v>45351</v>
      </c>
      <c r="I1334" t="str">
        <f>VLOOKUP(A1334,Employee_Master_Raw!$1:$1048576,9,FALSE)</f>
        <v>Bachelor's</v>
      </c>
      <c r="J1334" s="3">
        <f>VLOOKUP(A1334,Employee_Master_Raw!$1:$1048576,10,FALSE)</f>
        <v>12</v>
      </c>
      <c r="K1334" t="str">
        <f>VLOOKUP(A1334,Employee_Master_Raw!$1:$1048576,11,FALSE)</f>
        <v>Sneha Thomas</v>
      </c>
      <c r="L1334" s="10">
        <f>VLOOKUP(A1334,HR_Metrics_Raw!$1:$1048576,2,FALSE)</f>
        <v>72583</v>
      </c>
      <c r="M1334" s="3">
        <f>VLOOKUP(A1334,HR_Metrics_Raw!$1:$1048576,3,FALSE)</f>
        <v>1</v>
      </c>
      <c r="N1334" s="3">
        <f>VLOOKUP(A1334,HR_Metrics_Raw!$1:$1048576,4,FALSE)</f>
        <v>10</v>
      </c>
      <c r="O1334" s="12">
        <f>VLOOKUP(A1334,HR_Metrics_Raw!$1:$1048576,5,FALSE)</f>
        <v>0.90500000000000003</v>
      </c>
      <c r="P1334" s="3">
        <f>VLOOKUP(A1334,HR_Metrics_Raw!$1:$1048576,6,FALSE)</f>
        <v>17</v>
      </c>
      <c r="Q1334" t="str">
        <f>VLOOKUP(A1334,HR_Metrics_Raw!$1:$1048576,7,FALSE)</f>
        <v>Unpaid</v>
      </c>
      <c r="R1334" t="str">
        <f>VLOOKUP(A1334,HR_Metrics_Raw!$1:$1048576,8,FALSE)</f>
        <v>No</v>
      </c>
      <c r="S1334" s="3">
        <f>VLOOKUP(A1334,HR_Metrics_Raw!$1:$1048576,9,FALSE)</f>
        <v>55</v>
      </c>
      <c r="T1334" t="str">
        <f>VLOOKUP(A1334,HR_Metrics_Raw!$1:$1048576,10,FALSE)</f>
        <v>No</v>
      </c>
      <c r="U1334" t="str">
        <f>VLOOKUP(A1334,HR_Metrics_Raw!$1:$1048576,11,FALSE)</f>
        <v>No</v>
      </c>
    </row>
    <row r="1335" spans="1:21" x14ac:dyDescent="0.35">
      <c r="A1335" s="1" t="s">
        <v>1396</v>
      </c>
      <c r="B1335" s="1" t="str">
        <f>VLOOKUP(Final_HR_Data!A1335,Employee_Master_Raw!$1:$1048576,2,FALSE)</f>
        <v>Kiran Patel</v>
      </c>
      <c r="C1335" s="1" t="str">
        <f>VLOOKUP(A1335,Employee_Master_Raw!$1:$1048576,3,FALSE)</f>
        <v>Female</v>
      </c>
      <c r="D1335" s="2">
        <f>VLOOKUP(A1335,Employee_Master_Raw!$1:$1048576,4,FALSE)</f>
        <v>60</v>
      </c>
      <c r="E1335" s="1" t="str">
        <f>VLOOKUP(A1335,Employee_Master_Raw!$1:$1048576,5,FALSE)</f>
        <v>Marketing</v>
      </c>
      <c r="F1335" s="1" t="str">
        <f>VLOOKUP(A1335,Employee_Master_Raw!$1:$1048576,6,FALSE)</f>
        <v>Analyst</v>
      </c>
      <c r="G1335" s="1" t="str">
        <f>VLOOKUP(A1335,Employee_Master_Raw!$1:$1048576,7,FALSE)</f>
        <v>Chennai</v>
      </c>
      <c r="H1335" s="6">
        <f>IF(VLOOKUP(A1335,Employee_Master_Raw!$1:$1048576,8,FALSE)=0,"",VLOOKUP(A1335,Employee_Master_Raw!$1:$1048576,8,FALSE))</f>
        <v>45593</v>
      </c>
      <c r="I1335" t="str">
        <f>VLOOKUP(A1335,Employee_Master_Raw!$1:$1048576,9,FALSE)</f>
        <v>MBA</v>
      </c>
      <c r="J1335" s="3">
        <f>VLOOKUP(A1335,Employee_Master_Raw!$1:$1048576,10,FALSE)</f>
        <v>17</v>
      </c>
      <c r="K1335" t="str">
        <f>VLOOKUP(A1335,Employee_Master_Raw!$1:$1048576,11,FALSE)</f>
        <v>Rahul Nair</v>
      </c>
      <c r="L1335" s="10">
        <f>VLOOKUP(A1335,HR_Metrics_Raw!$1:$1048576,2,FALSE)</f>
        <v>71277</v>
      </c>
      <c r="M1335" s="3">
        <f>VLOOKUP(A1335,HR_Metrics_Raw!$1:$1048576,3,FALSE)</f>
        <v>4</v>
      </c>
      <c r="N1335" s="3">
        <f>VLOOKUP(A1335,HR_Metrics_Raw!$1:$1048576,4,FALSE)</f>
        <v>6</v>
      </c>
      <c r="O1335" s="12">
        <f>VLOOKUP(A1335,HR_Metrics_Raw!$1:$1048576,5,FALSE)</f>
        <v>0.85799999999999998</v>
      </c>
      <c r="P1335" s="3">
        <f>VLOOKUP(A1335,HR_Metrics_Raw!$1:$1048576,6,FALSE)</f>
        <v>15</v>
      </c>
      <c r="Q1335" t="str">
        <f>VLOOKUP(A1335,HR_Metrics_Raw!$1:$1048576,7,FALSE)</f>
        <v>Unpaid</v>
      </c>
      <c r="R1335" t="str">
        <f>VLOOKUP(A1335,HR_Metrics_Raw!$1:$1048576,8,FALSE)</f>
        <v>No</v>
      </c>
      <c r="S1335" s="3">
        <f>VLOOKUP(A1335,HR_Metrics_Raw!$1:$1048576,9,FALSE)</f>
        <v>78</v>
      </c>
      <c r="T1335" t="str">
        <f>VLOOKUP(A1335,HR_Metrics_Raw!$1:$1048576,10,FALSE)</f>
        <v>No</v>
      </c>
      <c r="U1335" t="str">
        <f>VLOOKUP(A1335,HR_Metrics_Raw!$1:$1048576,11,FALSE)</f>
        <v>No</v>
      </c>
    </row>
    <row r="1336" spans="1:21" x14ac:dyDescent="0.35">
      <c r="A1336" s="1" t="s">
        <v>382</v>
      </c>
      <c r="B1336" s="1" t="str">
        <f>VLOOKUP(Final_HR_Data!A1336,Employee_Master_Raw!$1:$1048576,2,FALSE)</f>
        <v>Neha Thomas</v>
      </c>
      <c r="C1336" s="1" t="str">
        <f>VLOOKUP(A1336,Employee_Master_Raw!$1:$1048576,3,FALSE)</f>
        <v>Female</v>
      </c>
      <c r="D1336" s="2">
        <f>VLOOKUP(A1336,Employee_Master_Raw!$1:$1048576,4,FALSE)</f>
        <v>49</v>
      </c>
      <c r="E1336" s="1" t="str">
        <f>VLOOKUP(A1336,Employee_Master_Raw!$1:$1048576,5,FALSE)</f>
        <v>Marketing</v>
      </c>
      <c r="F1336" s="1" t="str">
        <f>VLOOKUP(A1336,Employee_Master_Raw!$1:$1048576,6,FALSE)</f>
        <v>Executive</v>
      </c>
      <c r="G1336" s="1" t="str">
        <f>VLOOKUP(A1336,Employee_Master_Raw!$1:$1048576,7,FALSE)</f>
        <v>Chennai</v>
      </c>
      <c r="H1336" s="6">
        <f>IF(VLOOKUP(A1336,Employee_Master_Raw!$1:$1048576,8,FALSE)=0,"",VLOOKUP(A1336,Employee_Master_Raw!$1:$1048576,8,FALSE))</f>
        <v>42801</v>
      </c>
      <c r="I1336" t="str">
        <f>VLOOKUP(A1336,Employee_Master_Raw!$1:$1048576,9,FALSE)</f>
        <v>Bachelor's</v>
      </c>
      <c r="J1336" s="3">
        <f>VLOOKUP(A1336,Employee_Master_Raw!$1:$1048576,10,FALSE)</f>
        <v>6</v>
      </c>
      <c r="K1336" t="str">
        <f>VLOOKUP(A1336,Employee_Master_Raw!$1:$1048576,11,FALSE)</f>
        <v>Rahul Nair</v>
      </c>
      <c r="L1336" s="10">
        <f>VLOOKUP(A1336,HR_Metrics_Raw!$1:$1048576,2,FALSE)</f>
        <v>36081</v>
      </c>
      <c r="M1336" s="3">
        <f>VLOOKUP(A1336,HR_Metrics_Raw!$1:$1048576,3,FALSE)</f>
        <v>5</v>
      </c>
      <c r="N1336" s="3">
        <f>VLOOKUP(A1336,HR_Metrics_Raw!$1:$1048576,4,FALSE)</f>
        <v>2</v>
      </c>
      <c r="O1336" s="12">
        <f>VLOOKUP(A1336,HR_Metrics_Raw!$1:$1048576,5,FALSE)</f>
        <v>0.88500000000000001</v>
      </c>
      <c r="P1336" s="3">
        <f>VLOOKUP(A1336,HR_Metrics_Raw!$1:$1048576,6,FALSE)</f>
        <v>21</v>
      </c>
      <c r="Q1336" t="str">
        <f>VLOOKUP(A1336,HR_Metrics_Raw!$1:$1048576,7,FALSE)</f>
        <v>Unknown</v>
      </c>
      <c r="R1336" t="str">
        <f>VLOOKUP(A1336,HR_Metrics_Raw!$1:$1048576,8,FALSE)</f>
        <v>No</v>
      </c>
      <c r="S1336" s="3">
        <f>VLOOKUP(A1336,HR_Metrics_Raw!$1:$1048576,9,FALSE)</f>
        <v>26</v>
      </c>
      <c r="T1336" t="str">
        <f>VLOOKUP(A1336,HR_Metrics_Raw!$1:$1048576,10,FALSE)</f>
        <v>No</v>
      </c>
      <c r="U1336" t="str">
        <f>VLOOKUP(A1336,HR_Metrics_Raw!$1:$1048576,11,FALSE)</f>
        <v>No</v>
      </c>
    </row>
    <row r="1337" spans="1:21" x14ac:dyDescent="0.35">
      <c r="A1337" s="1" t="s">
        <v>2185</v>
      </c>
      <c r="B1337" s="1" t="str">
        <f>VLOOKUP(Final_HR_Data!A1337,Employee_Master_Raw!$1:$1048576,2,FALSE)</f>
        <v>Priya Menon</v>
      </c>
      <c r="C1337" s="1" t="str">
        <f>VLOOKUP(A1337,Employee_Master_Raw!$1:$1048576,3,FALSE)</f>
        <v>Male</v>
      </c>
      <c r="D1337" s="2">
        <f>VLOOKUP(A1337,Employee_Master_Raw!$1:$1048576,4,FALSE)</f>
        <v>50</v>
      </c>
      <c r="E1337" s="1" t="str">
        <f>VLOOKUP(A1337,Employee_Master_Raw!$1:$1048576,5,FALSE)</f>
        <v>Customer Support</v>
      </c>
      <c r="F1337" s="1" t="str">
        <f>VLOOKUP(A1337,Employee_Master_Raw!$1:$1048576,6,FALSE)</f>
        <v>Specialist</v>
      </c>
      <c r="G1337" s="1" t="str">
        <f>VLOOKUP(A1337,Employee_Master_Raw!$1:$1048576,7,FALSE)</f>
        <v>Bangalore</v>
      </c>
      <c r="H1337" s="6">
        <f>IF(VLOOKUP(A1337,Employee_Master_Raw!$1:$1048576,8,FALSE)=0,"",VLOOKUP(A1337,Employee_Master_Raw!$1:$1048576,8,FALSE))</f>
        <v>43241</v>
      </c>
      <c r="I1337" t="str">
        <f>VLOOKUP(A1337,Employee_Master_Raw!$1:$1048576,9,FALSE)</f>
        <v>Master's</v>
      </c>
      <c r="J1337" s="3">
        <f>VLOOKUP(A1337,Employee_Master_Raw!$1:$1048576,10,FALSE)</f>
        <v>8</v>
      </c>
      <c r="K1337" t="str">
        <f>VLOOKUP(A1337,Employee_Master_Raw!$1:$1048576,11,FALSE)</f>
        <v>Rahul Nair</v>
      </c>
      <c r="L1337" s="10">
        <f>VLOOKUP(A1337,HR_Metrics_Raw!$1:$1048576,2,FALSE)</f>
        <v>172373</v>
      </c>
      <c r="M1337" s="3">
        <f>VLOOKUP(A1337,HR_Metrics_Raw!$1:$1048576,3,FALSE)</f>
        <v>4</v>
      </c>
      <c r="N1337" s="3">
        <f>VLOOKUP(A1337,HR_Metrics_Raw!$1:$1048576,4,FALSE)</f>
        <v>9</v>
      </c>
      <c r="O1337" s="12">
        <f>VLOOKUP(A1337,HR_Metrics_Raw!$1:$1048576,5,FALSE)</f>
        <v>0.8909999999999999</v>
      </c>
      <c r="P1337" s="3">
        <f>VLOOKUP(A1337,HR_Metrics_Raw!$1:$1048576,6,FALSE)</f>
        <v>19</v>
      </c>
      <c r="Q1337" t="str">
        <f>VLOOKUP(A1337,HR_Metrics_Raw!$1:$1048576,7,FALSE)</f>
        <v>Earned</v>
      </c>
      <c r="R1337" t="str">
        <f>VLOOKUP(A1337,HR_Metrics_Raw!$1:$1048576,8,FALSE)</f>
        <v>Yes</v>
      </c>
      <c r="S1337" s="3">
        <f>VLOOKUP(A1337,HR_Metrics_Raw!$1:$1048576,9,FALSE)</f>
        <v>20</v>
      </c>
      <c r="T1337" t="str">
        <f>VLOOKUP(A1337,HR_Metrics_Raw!$1:$1048576,10,FALSE)</f>
        <v>Yes</v>
      </c>
      <c r="U1337" t="str">
        <f>VLOOKUP(A1337,HR_Metrics_Raw!$1:$1048576,11,FALSE)</f>
        <v>No</v>
      </c>
    </row>
    <row r="1338" spans="1:21" x14ac:dyDescent="0.35">
      <c r="A1338" s="1" t="s">
        <v>584</v>
      </c>
      <c r="B1338" s="1" t="str">
        <f>VLOOKUP(Final_HR_Data!A1338,Employee_Master_Raw!$1:$1048576,2,FALSE)</f>
        <v>Sneha Iyer</v>
      </c>
      <c r="C1338" s="1" t="str">
        <f>VLOOKUP(A1338,Employee_Master_Raw!$1:$1048576,3,FALSE)</f>
        <v>Male</v>
      </c>
      <c r="D1338" s="2">
        <f>VLOOKUP(A1338,Employee_Master_Raw!$1:$1048576,4,FALSE)</f>
        <v>49</v>
      </c>
      <c r="E1338" s="1" t="str">
        <f>VLOOKUP(A1338,Employee_Master_Raw!$1:$1048576,5,FALSE)</f>
        <v>HR</v>
      </c>
      <c r="F1338" s="1" t="str">
        <f>VLOOKUP(A1338,Employee_Master_Raw!$1:$1048576,6,FALSE)</f>
        <v>Manager</v>
      </c>
      <c r="G1338" s="1" t="str">
        <f>VLOOKUP(A1338,Employee_Master_Raw!$1:$1048576,7,FALSE)</f>
        <v>Delhi</v>
      </c>
      <c r="H1338" s="6">
        <f>IF(VLOOKUP(A1338,Employee_Master_Raw!$1:$1048576,8,FALSE)=0,"",VLOOKUP(A1338,Employee_Master_Raw!$1:$1048576,8,FALSE))</f>
        <v>43779</v>
      </c>
      <c r="I1338" t="str">
        <f>VLOOKUP(A1338,Employee_Master_Raw!$1:$1048576,9,FALSE)</f>
        <v>Bachelor's</v>
      </c>
      <c r="J1338" s="3">
        <f>VLOOKUP(A1338,Employee_Master_Raw!$1:$1048576,10,FALSE)</f>
        <v>13</v>
      </c>
      <c r="K1338" t="str">
        <f>VLOOKUP(A1338,Employee_Master_Raw!$1:$1048576,11,FALSE)</f>
        <v>Priya Sharma</v>
      </c>
      <c r="L1338" s="10">
        <f>VLOOKUP(A1338,HR_Metrics_Raw!$1:$1048576,2,FALSE)</f>
        <v>81985</v>
      </c>
      <c r="M1338" s="3">
        <f>VLOOKUP(A1338,HR_Metrics_Raw!$1:$1048576,3,FALSE)</f>
        <v>2</v>
      </c>
      <c r="N1338" s="3">
        <f>VLOOKUP(A1338,HR_Metrics_Raw!$1:$1048576,4,FALSE)</f>
        <v>2</v>
      </c>
      <c r="O1338" s="12">
        <f>VLOOKUP(A1338,HR_Metrics_Raw!$1:$1048576,5,FALSE)</f>
        <v>0.87599999999999989</v>
      </c>
      <c r="P1338" s="3">
        <f>VLOOKUP(A1338,HR_Metrics_Raw!$1:$1048576,6,FALSE)</f>
        <v>13</v>
      </c>
      <c r="Q1338" t="str">
        <f>VLOOKUP(A1338,HR_Metrics_Raw!$1:$1048576,7,FALSE)</f>
        <v>Sick</v>
      </c>
      <c r="R1338" t="str">
        <f>VLOOKUP(A1338,HR_Metrics_Raw!$1:$1048576,8,FALSE)</f>
        <v>No</v>
      </c>
      <c r="S1338" s="3">
        <f>VLOOKUP(A1338,HR_Metrics_Raw!$1:$1048576,9,FALSE)</f>
        <v>42</v>
      </c>
      <c r="T1338" t="str">
        <f>VLOOKUP(A1338,HR_Metrics_Raw!$1:$1048576,10,FALSE)</f>
        <v>No</v>
      </c>
      <c r="U1338" t="str">
        <f>VLOOKUP(A1338,HR_Metrics_Raw!$1:$1048576,11,FALSE)</f>
        <v>No</v>
      </c>
    </row>
    <row r="1339" spans="1:21" x14ac:dyDescent="0.35">
      <c r="A1339" s="1" t="s">
        <v>920</v>
      </c>
      <c r="B1339" s="1" t="str">
        <f>VLOOKUP(Final_HR_Data!A1339,Employee_Master_Raw!$1:$1048576,2,FALSE)</f>
        <v>Kiran Patel</v>
      </c>
      <c r="C1339" s="1" t="str">
        <f>VLOOKUP(A1339,Employee_Master_Raw!$1:$1048576,3,FALSE)</f>
        <v>Male</v>
      </c>
      <c r="D1339" s="2">
        <f>VLOOKUP(A1339,Employee_Master_Raw!$1:$1048576,4,FALSE)</f>
        <v>44</v>
      </c>
      <c r="E1339" s="1" t="str">
        <f>VLOOKUP(A1339,Employee_Master_Raw!$1:$1048576,5,FALSE)</f>
        <v>Finance</v>
      </c>
      <c r="F1339" s="1" t="str">
        <f>VLOOKUP(A1339,Employee_Master_Raw!$1:$1048576,6,FALSE)</f>
        <v>Executive</v>
      </c>
      <c r="G1339" s="1" t="str">
        <f>VLOOKUP(A1339,Employee_Master_Raw!$1:$1048576,7,FALSE)</f>
        <v>Hyderabad</v>
      </c>
      <c r="H1339" s="6">
        <f>IF(VLOOKUP(A1339,Employee_Master_Raw!$1:$1048576,8,FALSE)=0,"",VLOOKUP(A1339,Employee_Master_Raw!$1:$1048576,8,FALSE))</f>
        <v>43819</v>
      </c>
      <c r="I1339" t="str">
        <f>VLOOKUP(A1339,Employee_Master_Raw!$1:$1048576,9,FALSE)</f>
        <v>MBA</v>
      </c>
      <c r="J1339" s="3">
        <f>VLOOKUP(A1339,Employee_Master_Raw!$1:$1048576,10,FALSE)</f>
        <v>0</v>
      </c>
      <c r="K1339" t="str">
        <f>VLOOKUP(A1339,Employee_Master_Raw!$1:$1048576,11,FALSE)</f>
        <v>Rahul Nair</v>
      </c>
      <c r="L1339" s="10">
        <f>VLOOKUP(A1339,HR_Metrics_Raw!$1:$1048576,2,FALSE)</f>
        <v>134670</v>
      </c>
      <c r="M1339" s="3">
        <f>VLOOKUP(A1339,HR_Metrics_Raw!$1:$1048576,3,FALSE)</f>
        <v>3</v>
      </c>
      <c r="N1339" s="3">
        <f>VLOOKUP(A1339,HR_Metrics_Raw!$1:$1048576,4,FALSE)</f>
        <v>3</v>
      </c>
      <c r="O1339" s="12">
        <f>VLOOKUP(A1339,HR_Metrics_Raw!$1:$1048576,5,FALSE)</f>
        <v>0.93799999999999994</v>
      </c>
      <c r="P1339" s="3">
        <f>VLOOKUP(A1339,HR_Metrics_Raw!$1:$1048576,6,FALSE)</f>
        <v>12</v>
      </c>
      <c r="Q1339" t="str">
        <f>VLOOKUP(A1339,HR_Metrics_Raw!$1:$1048576,7,FALSE)</f>
        <v>Unpaid</v>
      </c>
      <c r="R1339" t="str">
        <f>VLOOKUP(A1339,HR_Metrics_Raw!$1:$1048576,8,FALSE)</f>
        <v>No</v>
      </c>
      <c r="S1339" s="3">
        <f>VLOOKUP(A1339,HR_Metrics_Raw!$1:$1048576,9,FALSE)</f>
        <v>67</v>
      </c>
      <c r="T1339" t="str">
        <f>VLOOKUP(A1339,HR_Metrics_Raw!$1:$1048576,10,FALSE)</f>
        <v>Yes</v>
      </c>
      <c r="U1339" t="str">
        <f>VLOOKUP(A1339,HR_Metrics_Raw!$1:$1048576,11,FALSE)</f>
        <v>No</v>
      </c>
    </row>
    <row r="1340" spans="1:21" x14ac:dyDescent="0.35">
      <c r="A1340" s="1" t="s">
        <v>252</v>
      </c>
      <c r="B1340" s="1" t="str">
        <f>VLOOKUP(Final_HR_Data!A1340,Employee_Master_Raw!$1:$1048576,2,FALSE)</f>
        <v>Neha Thomas</v>
      </c>
      <c r="C1340" s="1" t="str">
        <f>VLOOKUP(A1340,Employee_Master_Raw!$1:$1048576,3,FALSE)</f>
        <v>Male</v>
      </c>
      <c r="D1340" s="2">
        <f>VLOOKUP(A1340,Employee_Master_Raw!$1:$1048576,4,FALSE)</f>
        <v>56</v>
      </c>
      <c r="E1340" s="1" t="str">
        <f>VLOOKUP(A1340,Employee_Master_Raw!$1:$1048576,5,FALSE)</f>
        <v>Sales</v>
      </c>
      <c r="F1340" s="1" t="str">
        <f>VLOOKUP(A1340,Employee_Master_Raw!$1:$1048576,6,FALSE)</f>
        <v>Analyst</v>
      </c>
      <c r="G1340" s="1" t="str">
        <f>VLOOKUP(A1340,Employee_Master_Raw!$1:$1048576,7,FALSE)</f>
        <v>Kochi</v>
      </c>
      <c r="H1340" s="6">
        <f>IF(VLOOKUP(A1340,Employee_Master_Raw!$1:$1048576,8,FALSE)=0,"",VLOOKUP(A1340,Employee_Master_Raw!$1:$1048576,8,FALSE))</f>
        <v>43457</v>
      </c>
      <c r="I1340" t="str">
        <f>VLOOKUP(A1340,Employee_Master_Raw!$1:$1048576,9,FALSE)</f>
        <v>MBA</v>
      </c>
      <c r="J1340" s="3">
        <f>VLOOKUP(A1340,Employee_Master_Raw!$1:$1048576,10,FALSE)</f>
        <v>3</v>
      </c>
      <c r="K1340" t="str">
        <f>VLOOKUP(A1340,Employee_Master_Raw!$1:$1048576,11,FALSE)</f>
        <v>Sneha Thomas</v>
      </c>
      <c r="L1340" s="10">
        <f>VLOOKUP(A1340,HR_Metrics_Raw!$1:$1048576,2,FALSE)</f>
        <v>100534</v>
      </c>
      <c r="M1340" s="3">
        <f>VLOOKUP(A1340,HR_Metrics_Raw!$1:$1048576,3,FALSE)</f>
        <v>5</v>
      </c>
      <c r="N1340" s="3">
        <f>VLOOKUP(A1340,HR_Metrics_Raw!$1:$1048576,4,FALSE)</f>
        <v>9</v>
      </c>
      <c r="O1340" s="12">
        <f>VLOOKUP(A1340,HR_Metrics_Raw!$1:$1048576,5,FALSE)</f>
        <v>0.95599999999999996</v>
      </c>
      <c r="P1340" s="3">
        <f>VLOOKUP(A1340,HR_Metrics_Raw!$1:$1048576,6,FALSE)</f>
        <v>20</v>
      </c>
      <c r="Q1340" t="str">
        <f>VLOOKUP(A1340,HR_Metrics_Raw!$1:$1048576,7,FALSE)</f>
        <v>Earned</v>
      </c>
      <c r="R1340" t="str">
        <f>VLOOKUP(A1340,HR_Metrics_Raw!$1:$1048576,8,FALSE)</f>
        <v>No</v>
      </c>
      <c r="S1340" s="3">
        <f>VLOOKUP(A1340,HR_Metrics_Raw!$1:$1048576,9,FALSE)</f>
        <v>26</v>
      </c>
      <c r="T1340" t="str">
        <f>VLOOKUP(A1340,HR_Metrics_Raw!$1:$1048576,10,FALSE)</f>
        <v>No</v>
      </c>
      <c r="U1340" t="str">
        <f>VLOOKUP(A1340,HR_Metrics_Raw!$1:$1048576,11,FALSE)</f>
        <v>No</v>
      </c>
    </row>
    <row r="1341" spans="1:21" x14ac:dyDescent="0.35">
      <c r="A1341" s="1" t="s">
        <v>718</v>
      </c>
      <c r="B1341" s="1" t="str">
        <f>VLOOKUP(Final_HR_Data!A1341,Employee_Master_Raw!$1:$1048576,2,FALSE)</f>
        <v>Neha Thomas</v>
      </c>
      <c r="C1341" s="1" t="str">
        <f>VLOOKUP(A1341,Employee_Master_Raw!$1:$1048576,3,FALSE)</f>
        <v>Male</v>
      </c>
      <c r="D1341" s="2">
        <f>VLOOKUP(A1341,Employee_Master_Raw!$1:$1048576,4,FALSE)</f>
        <v>50</v>
      </c>
      <c r="E1341" s="1" t="str">
        <f>VLOOKUP(A1341,Employee_Master_Raw!$1:$1048576,5,FALSE)</f>
        <v>IT</v>
      </c>
      <c r="F1341" s="1" t="str">
        <f>VLOOKUP(A1341,Employee_Master_Raw!$1:$1048576,6,FALSE)</f>
        <v>Specialist</v>
      </c>
      <c r="G1341" s="1" t="str">
        <f>VLOOKUP(A1341,Employee_Master_Raw!$1:$1048576,7,FALSE)</f>
        <v>Pune</v>
      </c>
      <c r="H1341" s="6" t="str">
        <f>IF(VLOOKUP(A1341,Employee_Master_Raw!$1:$1048576,8,FALSE)=0,"",VLOOKUP(A1341,Employee_Master_Raw!$1:$1048576,8,FALSE))</f>
        <v/>
      </c>
      <c r="I1341" t="str">
        <f>VLOOKUP(A1341,Employee_Master_Raw!$1:$1048576,9,FALSE)</f>
        <v>MCA</v>
      </c>
      <c r="J1341" s="3">
        <f>VLOOKUP(A1341,Employee_Master_Raw!$1:$1048576,10,FALSE)</f>
        <v>10</v>
      </c>
      <c r="K1341" t="str">
        <f>VLOOKUP(A1341,Employee_Master_Raw!$1:$1048576,11,FALSE)</f>
        <v>Sneha Thomas</v>
      </c>
      <c r="L1341" s="10">
        <f>VLOOKUP(A1341,HR_Metrics_Raw!$1:$1048576,2,FALSE)</f>
        <v>40496</v>
      </c>
      <c r="M1341" s="3">
        <f>VLOOKUP(A1341,HR_Metrics_Raw!$1:$1048576,3,FALSE)</f>
        <v>2</v>
      </c>
      <c r="N1341" s="3">
        <f>VLOOKUP(A1341,HR_Metrics_Raw!$1:$1048576,4,FALSE)</f>
        <v>6</v>
      </c>
      <c r="O1341" s="12">
        <f>VLOOKUP(A1341,HR_Metrics_Raw!$1:$1048576,5,FALSE)</f>
        <v>0.86299999999999999</v>
      </c>
      <c r="P1341" s="3">
        <f>VLOOKUP(A1341,HR_Metrics_Raw!$1:$1048576,6,FALSE)</f>
        <v>17</v>
      </c>
      <c r="Q1341" t="str">
        <f>VLOOKUP(A1341,HR_Metrics_Raw!$1:$1048576,7,FALSE)</f>
        <v>Earned</v>
      </c>
      <c r="R1341" t="str">
        <f>VLOOKUP(A1341,HR_Metrics_Raw!$1:$1048576,8,FALSE)</f>
        <v>No</v>
      </c>
      <c r="S1341" s="3">
        <f>VLOOKUP(A1341,HR_Metrics_Raw!$1:$1048576,9,FALSE)</f>
        <v>12</v>
      </c>
      <c r="T1341" t="str">
        <f>VLOOKUP(A1341,HR_Metrics_Raw!$1:$1048576,10,FALSE)</f>
        <v>No</v>
      </c>
      <c r="U1341" t="str">
        <f>VLOOKUP(A1341,HR_Metrics_Raw!$1:$1048576,11,FALSE)</f>
        <v>Yes</v>
      </c>
    </row>
    <row r="1342" spans="1:21" x14ac:dyDescent="0.35">
      <c r="A1342" s="1" t="s">
        <v>700</v>
      </c>
      <c r="B1342" s="1" t="str">
        <f>VLOOKUP(Final_HR_Data!A1342,Employee_Master_Raw!$1:$1048576,2,FALSE)</f>
        <v>Arjun Nair</v>
      </c>
      <c r="C1342" s="1" t="str">
        <f>VLOOKUP(A1342,Employee_Master_Raw!$1:$1048576,3,FALSE)</f>
        <v>Female</v>
      </c>
      <c r="D1342" s="2">
        <f>VLOOKUP(A1342,Employee_Master_Raw!$1:$1048576,4,FALSE)</f>
        <v>52</v>
      </c>
      <c r="E1342" s="1" t="str">
        <f>VLOOKUP(A1342,Employee_Master_Raw!$1:$1048576,5,FALSE)</f>
        <v>Customer Support</v>
      </c>
      <c r="F1342" s="1" t="str">
        <f>VLOOKUP(A1342,Employee_Master_Raw!$1:$1048576,6,FALSE)</f>
        <v>Developer</v>
      </c>
      <c r="G1342" s="1" t="str">
        <f>VLOOKUP(A1342,Employee_Master_Raw!$1:$1048576,7,FALSE)</f>
        <v>Hyderabad</v>
      </c>
      <c r="H1342" s="6">
        <f>IF(VLOOKUP(A1342,Employee_Master_Raw!$1:$1048576,8,FALSE)=0,"",VLOOKUP(A1342,Employee_Master_Raw!$1:$1048576,8,FALSE))</f>
        <v>45195</v>
      </c>
      <c r="I1342" t="str">
        <f>VLOOKUP(A1342,Employee_Master_Raw!$1:$1048576,9,FALSE)</f>
        <v>MCA</v>
      </c>
      <c r="J1342" s="3">
        <f>VLOOKUP(A1342,Employee_Master_Raw!$1:$1048576,10,FALSE)</f>
        <v>10</v>
      </c>
      <c r="K1342" t="str">
        <f>VLOOKUP(A1342,Employee_Master_Raw!$1:$1048576,11,FALSE)</f>
        <v>Priya Sharma</v>
      </c>
      <c r="L1342" s="10">
        <f>VLOOKUP(A1342,HR_Metrics_Raw!$1:$1048576,2,FALSE)</f>
        <v>46262</v>
      </c>
      <c r="M1342" s="3">
        <f>VLOOKUP(A1342,HR_Metrics_Raw!$1:$1048576,3,FALSE)</f>
        <v>3</v>
      </c>
      <c r="N1342" s="3">
        <f>VLOOKUP(A1342,HR_Metrics_Raw!$1:$1048576,4,FALSE)</f>
        <v>1</v>
      </c>
      <c r="O1342" s="12">
        <f>VLOOKUP(A1342,HR_Metrics_Raw!$1:$1048576,5,FALSE)</f>
        <v>0.83200000000000007</v>
      </c>
      <c r="P1342" s="3">
        <f>VLOOKUP(A1342,HR_Metrics_Raw!$1:$1048576,6,FALSE)</f>
        <v>12</v>
      </c>
      <c r="Q1342" t="str">
        <f>VLOOKUP(A1342,HR_Metrics_Raw!$1:$1048576,7,FALSE)</f>
        <v>Casual</v>
      </c>
      <c r="R1342" t="str">
        <f>VLOOKUP(A1342,HR_Metrics_Raw!$1:$1048576,8,FALSE)</f>
        <v>No</v>
      </c>
      <c r="S1342" s="3">
        <f>VLOOKUP(A1342,HR_Metrics_Raw!$1:$1048576,9,FALSE)</f>
        <v>8</v>
      </c>
      <c r="T1342" t="str">
        <f>VLOOKUP(A1342,HR_Metrics_Raw!$1:$1048576,10,FALSE)</f>
        <v>Yes</v>
      </c>
      <c r="U1342" t="str">
        <f>VLOOKUP(A1342,HR_Metrics_Raw!$1:$1048576,11,FALSE)</f>
        <v>No</v>
      </c>
    </row>
    <row r="1343" spans="1:21" x14ac:dyDescent="0.35">
      <c r="A1343" s="1" t="s">
        <v>922</v>
      </c>
      <c r="B1343" s="1" t="str">
        <f>VLOOKUP(Final_HR_Data!A1343,Employee_Master_Raw!$1:$1048576,2,FALSE)</f>
        <v>Sneha Iyer</v>
      </c>
      <c r="C1343" s="1" t="str">
        <f>VLOOKUP(A1343,Employee_Master_Raw!$1:$1048576,3,FALSE)</f>
        <v>Male</v>
      </c>
      <c r="D1343" s="2">
        <f>VLOOKUP(A1343,Employee_Master_Raw!$1:$1048576,4,FALSE)</f>
        <v>54</v>
      </c>
      <c r="E1343" s="1" t="str">
        <f>VLOOKUP(A1343,Employee_Master_Raw!$1:$1048576,5,FALSE)</f>
        <v>IT</v>
      </c>
      <c r="F1343" s="1" t="str">
        <f>VLOOKUP(A1343,Employee_Master_Raw!$1:$1048576,6,FALSE)</f>
        <v>Specialist</v>
      </c>
      <c r="G1343" s="1" t="str">
        <f>VLOOKUP(A1343,Employee_Master_Raw!$1:$1048576,7,FALSE)</f>
        <v>Pune</v>
      </c>
      <c r="H1343" s="6">
        <f>IF(VLOOKUP(A1343,Employee_Master_Raw!$1:$1048576,8,FALSE)=0,"",VLOOKUP(A1343,Employee_Master_Raw!$1:$1048576,8,FALSE))</f>
        <v>45469</v>
      </c>
      <c r="I1343" t="str">
        <f>VLOOKUP(A1343,Employee_Master_Raw!$1:$1048576,9,FALSE)</f>
        <v>MBA</v>
      </c>
      <c r="J1343" s="3">
        <f>VLOOKUP(A1343,Employee_Master_Raw!$1:$1048576,10,FALSE)</f>
        <v>20</v>
      </c>
      <c r="K1343" t="str">
        <f>VLOOKUP(A1343,Employee_Master_Raw!$1:$1048576,11,FALSE)</f>
        <v>Priya Sharma</v>
      </c>
      <c r="L1343" s="10">
        <f>VLOOKUP(A1343,HR_Metrics_Raw!$1:$1048576,2,FALSE)</f>
        <v>44957</v>
      </c>
      <c r="M1343" s="3">
        <f>VLOOKUP(A1343,HR_Metrics_Raw!$1:$1048576,3,FALSE)</f>
        <v>1</v>
      </c>
      <c r="N1343" s="3">
        <f>VLOOKUP(A1343,HR_Metrics_Raw!$1:$1048576,4,FALSE)</f>
        <v>3</v>
      </c>
      <c r="O1343" s="12">
        <f>VLOOKUP(A1343,HR_Metrics_Raw!$1:$1048576,5,FALSE)</f>
        <v>0.90200000000000002</v>
      </c>
      <c r="P1343" s="3">
        <f>VLOOKUP(A1343,HR_Metrics_Raw!$1:$1048576,6,FALSE)</f>
        <v>29</v>
      </c>
      <c r="Q1343" t="str">
        <f>VLOOKUP(A1343,HR_Metrics_Raw!$1:$1048576,7,FALSE)</f>
        <v>Sick</v>
      </c>
      <c r="R1343" t="str">
        <f>VLOOKUP(A1343,HR_Metrics_Raw!$1:$1048576,8,FALSE)</f>
        <v>No</v>
      </c>
      <c r="S1343" s="3">
        <f>VLOOKUP(A1343,HR_Metrics_Raw!$1:$1048576,9,FALSE)</f>
        <v>59</v>
      </c>
      <c r="T1343" t="str">
        <f>VLOOKUP(A1343,HR_Metrics_Raw!$1:$1048576,10,FALSE)</f>
        <v>No</v>
      </c>
      <c r="U1343" t="str">
        <f>VLOOKUP(A1343,HR_Metrics_Raw!$1:$1048576,11,FALSE)</f>
        <v>No</v>
      </c>
    </row>
    <row r="1344" spans="1:21" x14ac:dyDescent="0.35">
      <c r="A1344" s="1" t="s">
        <v>2517</v>
      </c>
      <c r="B1344" s="1" t="str">
        <f>VLOOKUP(Final_HR_Data!A1344,Employee_Master_Raw!$1:$1048576,2,FALSE)</f>
        <v>Arjun Nair</v>
      </c>
      <c r="C1344" s="1" t="str">
        <f>VLOOKUP(A1344,Employee_Master_Raw!$1:$1048576,3,FALSE)</f>
        <v>Female</v>
      </c>
      <c r="D1344" s="2">
        <f>VLOOKUP(A1344,Employee_Master_Raw!$1:$1048576,4,FALSE)</f>
        <v>40</v>
      </c>
      <c r="E1344" s="1" t="str">
        <f>VLOOKUP(A1344,Employee_Master_Raw!$1:$1048576,5,FALSE)</f>
        <v>FINANCE</v>
      </c>
      <c r="F1344" s="1" t="str">
        <f>VLOOKUP(A1344,Employee_Master_Raw!$1:$1048576,6,FALSE)</f>
        <v>Executive</v>
      </c>
      <c r="G1344" s="1" t="str">
        <f>VLOOKUP(A1344,Employee_Master_Raw!$1:$1048576,7,FALSE)</f>
        <v>Pune</v>
      </c>
      <c r="H1344" s="6">
        <f>IF(VLOOKUP(A1344,Employee_Master_Raw!$1:$1048576,8,FALSE)=0,"",VLOOKUP(A1344,Employee_Master_Raw!$1:$1048576,8,FALSE))</f>
        <v>45211</v>
      </c>
      <c r="I1344" t="str">
        <f>VLOOKUP(A1344,Employee_Master_Raw!$1:$1048576,9,FALSE)</f>
        <v>Bachelor's</v>
      </c>
      <c r="J1344" s="3">
        <f>VLOOKUP(A1344,Employee_Master_Raw!$1:$1048576,10,FALSE)</f>
        <v>0</v>
      </c>
      <c r="K1344" t="str">
        <f>VLOOKUP(A1344,Employee_Master_Raw!$1:$1048576,11,FALSE)</f>
        <v>Anil Menon</v>
      </c>
      <c r="L1344" s="10">
        <f>VLOOKUP(A1344,HR_Metrics_Raw!$1:$1048576,2,FALSE)</f>
        <v>62286</v>
      </c>
      <c r="M1344" s="3">
        <f>VLOOKUP(A1344,HR_Metrics_Raw!$1:$1048576,3,FALSE)</f>
        <v>4</v>
      </c>
      <c r="N1344" s="3">
        <f>VLOOKUP(A1344,HR_Metrics_Raw!$1:$1048576,4,FALSE)</f>
        <v>3</v>
      </c>
      <c r="O1344" s="12">
        <f>VLOOKUP(A1344,HR_Metrics_Raw!$1:$1048576,5,FALSE)</f>
        <v>0.94099999999999995</v>
      </c>
      <c r="P1344" s="3">
        <f>VLOOKUP(A1344,HR_Metrics_Raw!$1:$1048576,6,FALSE)</f>
        <v>14</v>
      </c>
      <c r="Q1344" t="str">
        <f>VLOOKUP(A1344,HR_Metrics_Raw!$1:$1048576,7,FALSE)</f>
        <v>Casual</v>
      </c>
      <c r="R1344" t="str">
        <f>VLOOKUP(A1344,HR_Metrics_Raw!$1:$1048576,8,FALSE)</f>
        <v>No</v>
      </c>
      <c r="S1344" s="3">
        <f>VLOOKUP(A1344,HR_Metrics_Raw!$1:$1048576,9,FALSE)</f>
        <v>55</v>
      </c>
      <c r="T1344" t="str">
        <f>VLOOKUP(A1344,HR_Metrics_Raw!$1:$1048576,10,FALSE)</f>
        <v>No</v>
      </c>
      <c r="U1344" t="str">
        <f>VLOOKUP(A1344,HR_Metrics_Raw!$1:$1048576,11,FALSE)</f>
        <v>No</v>
      </c>
    </row>
    <row r="1345" spans="1:21" x14ac:dyDescent="0.35">
      <c r="A1345" s="1" t="s">
        <v>3000</v>
      </c>
      <c r="B1345" s="1" t="str">
        <f>VLOOKUP(Final_HR_Data!A1345,Employee_Master_Raw!$1:$1048576,2,FALSE)</f>
        <v>Amit Das</v>
      </c>
      <c r="C1345" s="1" t="str">
        <f>VLOOKUP(A1345,Employee_Master_Raw!$1:$1048576,3,FALSE)</f>
        <v>Female</v>
      </c>
      <c r="D1345" s="2">
        <f>VLOOKUP(A1345,Employee_Master_Raw!$1:$1048576,4,FALSE)</f>
        <v>23</v>
      </c>
      <c r="E1345" s="1" t="str">
        <f>VLOOKUP(A1345,Employee_Master_Raw!$1:$1048576,5,FALSE)</f>
        <v>Customer Support</v>
      </c>
      <c r="F1345" s="1" t="str">
        <f>VLOOKUP(A1345,Employee_Master_Raw!$1:$1048576,6,FALSE)</f>
        <v>Specialist</v>
      </c>
      <c r="G1345" s="1" t="str">
        <f>VLOOKUP(A1345,Employee_Master_Raw!$1:$1048576,7,FALSE)</f>
        <v>Kochi</v>
      </c>
      <c r="H1345" s="6">
        <f>IF(VLOOKUP(A1345,Employee_Master_Raw!$1:$1048576,8,FALSE)=0,"",VLOOKUP(A1345,Employee_Master_Raw!$1:$1048576,8,FALSE))</f>
        <v>44855</v>
      </c>
      <c r="I1345" t="str">
        <f>VLOOKUP(A1345,Employee_Master_Raw!$1:$1048576,9,FALSE)</f>
        <v>MBA</v>
      </c>
      <c r="J1345" s="3">
        <f>VLOOKUP(A1345,Employee_Master_Raw!$1:$1048576,10,FALSE)</f>
        <v>19</v>
      </c>
      <c r="K1345" t="str">
        <f>VLOOKUP(A1345,Employee_Master_Raw!$1:$1048576,11,FALSE)</f>
        <v>Rahul Nair</v>
      </c>
      <c r="L1345" s="10">
        <f>VLOOKUP(A1345,HR_Metrics_Raw!$1:$1048576,2,FALSE)</f>
        <v>90952</v>
      </c>
      <c r="M1345" s="3">
        <f>VLOOKUP(A1345,HR_Metrics_Raw!$1:$1048576,3,FALSE)</f>
        <v>2</v>
      </c>
      <c r="N1345" s="3">
        <f>VLOOKUP(A1345,HR_Metrics_Raw!$1:$1048576,4,FALSE)</f>
        <v>7</v>
      </c>
      <c r="O1345" s="12">
        <f>VLOOKUP(A1345,HR_Metrics_Raw!$1:$1048576,5,FALSE)</f>
        <v>0.80700000000000005</v>
      </c>
      <c r="P1345" s="3">
        <f>VLOOKUP(A1345,HR_Metrics_Raw!$1:$1048576,6,FALSE)</f>
        <v>13</v>
      </c>
      <c r="Q1345" t="str">
        <f>VLOOKUP(A1345,HR_Metrics_Raw!$1:$1048576,7,FALSE)</f>
        <v>Sick</v>
      </c>
      <c r="R1345" t="str">
        <f>VLOOKUP(A1345,HR_Metrics_Raw!$1:$1048576,8,FALSE)</f>
        <v>Yes</v>
      </c>
      <c r="S1345" s="3">
        <f>VLOOKUP(A1345,HR_Metrics_Raw!$1:$1048576,9,FALSE)</f>
        <v>10</v>
      </c>
      <c r="T1345" t="str">
        <f>VLOOKUP(A1345,HR_Metrics_Raw!$1:$1048576,10,FALSE)</f>
        <v>No</v>
      </c>
      <c r="U1345" t="str">
        <f>VLOOKUP(A1345,HR_Metrics_Raw!$1:$1048576,11,FALSE)</f>
        <v>No</v>
      </c>
    </row>
    <row r="1346" spans="1:21" x14ac:dyDescent="0.35">
      <c r="A1346" s="1" t="s">
        <v>1537</v>
      </c>
      <c r="B1346" s="1" t="str">
        <f>VLOOKUP(Final_HR_Data!A1346,Employee_Master_Raw!$1:$1048576,2,FALSE)</f>
        <v>Arjun Nair</v>
      </c>
      <c r="C1346" s="1" t="str">
        <f>VLOOKUP(A1346,Employee_Master_Raw!$1:$1048576,3,FALSE)</f>
        <v>Female</v>
      </c>
      <c r="D1346" s="2">
        <f>VLOOKUP(A1346,Employee_Master_Raw!$1:$1048576,4,FALSE)</f>
        <v>49</v>
      </c>
      <c r="E1346" s="1" t="str">
        <f>VLOOKUP(A1346,Employee_Master_Raw!$1:$1048576,5,FALSE)</f>
        <v>Finance</v>
      </c>
      <c r="F1346" s="1" t="str">
        <f>VLOOKUP(A1346,Employee_Master_Raw!$1:$1048576,6,FALSE)</f>
        <v>Specialist</v>
      </c>
      <c r="G1346" s="1" t="str">
        <f>VLOOKUP(A1346,Employee_Master_Raw!$1:$1048576,7,FALSE)</f>
        <v>Bangalore</v>
      </c>
      <c r="H1346" s="6">
        <f>IF(VLOOKUP(A1346,Employee_Master_Raw!$1:$1048576,8,FALSE)=0,"",VLOOKUP(A1346,Employee_Master_Raw!$1:$1048576,8,FALSE))</f>
        <v>44815</v>
      </c>
      <c r="I1346" t="str">
        <f>VLOOKUP(A1346,Employee_Master_Raw!$1:$1048576,9,FALSE)</f>
        <v>MCA</v>
      </c>
      <c r="J1346" s="3">
        <f>VLOOKUP(A1346,Employee_Master_Raw!$1:$1048576,10,FALSE)</f>
        <v>0</v>
      </c>
      <c r="K1346" t="str">
        <f>VLOOKUP(A1346,Employee_Master_Raw!$1:$1048576,11,FALSE)</f>
        <v>Rahul Nair</v>
      </c>
      <c r="L1346" s="10">
        <f>VLOOKUP(A1346,HR_Metrics_Raw!$1:$1048576,2,FALSE)</f>
        <v>119217</v>
      </c>
      <c r="M1346" s="3">
        <f>VLOOKUP(A1346,HR_Metrics_Raw!$1:$1048576,3,FALSE)</f>
        <v>5</v>
      </c>
      <c r="N1346" s="3">
        <f>VLOOKUP(A1346,HR_Metrics_Raw!$1:$1048576,4,FALSE)</f>
        <v>4</v>
      </c>
      <c r="O1346" s="12">
        <f>VLOOKUP(A1346,HR_Metrics_Raw!$1:$1048576,5,FALSE)</f>
        <v>0.91799999999999993</v>
      </c>
      <c r="P1346" s="3">
        <f>VLOOKUP(A1346,HR_Metrics_Raw!$1:$1048576,6,FALSE)</f>
        <v>29</v>
      </c>
      <c r="Q1346" t="str">
        <f>VLOOKUP(A1346,HR_Metrics_Raw!$1:$1048576,7,FALSE)</f>
        <v>Sick</v>
      </c>
      <c r="R1346" t="str">
        <f>VLOOKUP(A1346,HR_Metrics_Raw!$1:$1048576,8,FALSE)</f>
        <v>No</v>
      </c>
      <c r="S1346" s="3">
        <f>VLOOKUP(A1346,HR_Metrics_Raw!$1:$1048576,9,FALSE)</f>
        <v>54</v>
      </c>
      <c r="T1346" t="str">
        <f>VLOOKUP(A1346,HR_Metrics_Raw!$1:$1048576,10,FALSE)</f>
        <v>Yes</v>
      </c>
      <c r="U1346" t="str">
        <f>VLOOKUP(A1346,HR_Metrics_Raw!$1:$1048576,11,FALSE)</f>
        <v>Yes</v>
      </c>
    </row>
    <row r="1347" spans="1:21" x14ac:dyDescent="0.35">
      <c r="A1347" s="1" t="s">
        <v>423</v>
      </c>
      <c r="B1347" s="1" t="str">
        <f>VLOOKUP(Final_HR_Data!A1347,Employee_Master_Raw!$1:$1048576,2,FALSE)</f>
        <v>Amit Das</v>
      </c>
      <c r="C1347" s="1" t="str">
        <f>VLOOKUP(A1347,Employee_Master_Raw!$1:$1048576,3,FALSE)</f>
        <v>Female</v>
      </c>
      <c r="D1347" s="2">
        <f>VLOOKUP(A1347,Employee_Master_Raw!$1:$1048576,4,FALSE)</f>
        <v>38</v>
      </c>
      <c r="E1347" s="1" t="str">
        <f>VLOOKUP(A1347,Employee_Master_Raw!$1:$1048576,5,FALSE)</f>
        <v>IT</v>
      </c>
      <c r="F1347" s="1" t="str">
        <f>VLOOKUP(A1347,Employee_Master_Raw!$1:$1048576,6,FALSE)</f>
        <v>Executive</v>
      </c>
      <c r="G1347" s="1" t="str">
        <f>VLOOKUP(A1347,Employee_Master_Raw!$1:$1048576,7,FALSE)</f>
        <v>Bangalore</v>
      </c>
      <c r="H1347" s="6">
        <f>IF(VLOOKUP(A1347,Employee_Master_Raw!$1:$1048576,8,FALSE)=0,"",VLOOKUP(A1347,Employee_Master_Raw!$1:$1048576,8,FALSE))</f>
        <v>44607</v>
      </c>
      <c r="I1347" t="str">
        <f>VLOOKUP(A1347,Employee_Master_Raw!$1:$1048576,9,FALSE)</f>
        <v>MCA</v>
      </c>
      <c r="J1347" s="3">
        <f>VLOOKUP(A1347,Employee_Master_Raw!$1:$1048576,10,FALSE)</f>
        <v>1</v>
      </c>
      <c r="K1347" t="str">
        <f>VLOOKUP(A1347,Employee_Master_Raw!$1:$1048576,11,FALSE)</f>
        <v>Sneha Thomas</v>
      </c>
      <c r="L1347" s="10">
        <f>VLOOKUP(A1347,HR_Metrics_Raw!$1:$1048576,2,FALSE)</f>
        <v>38938</v>
      </c>
      <c r="M1347" s="3">
        <f>VLOOKUP(A1347,HR_Metrics_Raw!$1:$1048576,3,FALSE)</f>
        <v>3</v>
      </c>
      <c r="N1347" s="3">
        <f>VLOOKUP(A1347,HR_Metrics_Raw!$1:$1048576,4,FALSE)</f>
        <v>10</v>
      </c>
      <c r="O1347" s="12">
        <f>VLOOKUP(A1347,HR_Metrics_Raw!$1:$1048576,5,FALSE)</f>
        <v>0.95299999999999996</v>
      </c>
      <c r="P1347" s="3">
        <f>VLOOKUP(A1347,HR_Metrics_Raw!$1:$1048576,6,FALSE)</f>
        <v>0</v>
      </c>
      <c r="Q1347" t="str">
        <f>VLOOKUP(A1347,HR_Metrics_Raw!$1:$1048576,7,FALSE)</f>
        <v>Sick</v>
      </c>
      <c r="R1347" t="str">
        <f>VLOOKUP(A1347,HR_Metrics_Raw!$1:$1048576,8,FALSE)</f>
        <v>No</v>
      </c>
      <c r="S1347" s="3">
        <f>VLOOKUP(A1347,HR_Metrics_Raw!$1:$1048576,9,FALSE)</f>
        <v>31</v>
      </c>
      <c r="T1347" t="str">
        <f>VLOOKUP(A1347,HR_Metrics_Raw!$1:$1048576,10,FALSE)</f>
        <v>No</v>
      </c>
      <c r="U1347" t="str">
        <f>VLOOKUP(A1347,HR_Metrics_Raw!$1:$1048576,11,FALSE)</f>
        <v>Yes</v>
      </c>
    </row>
    <row r="1348" spans="1:21" x14ac:dyDescent="0.35">
      <c r="A1348" s="1" t="s">
        <v>2695</v>
      </c>
      <c r="B1348" s="1" t="str">
        <f>VLOOKUP(Final_HR_Data!A1348,Employee_Master_Raw!$1:$1048576,2,FALSE)</f>
        <v>Amit Das</v>
      </c>
      <c r="C1348" s="1" t="str">
        <f>VLOOKUP(A1348,Employee_Master_Raw!$1:$1048576,3,FALSE)</f>
        <v>Male</v>
      </c>
      <c r="D1348" s="2">
        <f>VLOOKUP(A1348,Employee_Master_Raw!$1:$1048576,4,FALSE)</f>
        <v>23</v>
      </c>
      <c r="E1348" s="1" t="str">
        <f>VLOOKUP(A1348,Employee_Master_Raw!$1:$1048576,5,FALSE)</f>
        <v>Finance</v>
      </c>
      <c r="F1348" s="1" t="str">
        <f>VLOOKUP(A1348,Employee_Master_Raw!$1:$1048576,6,FALSE)</f>
        <v>Specialist</v>
      </c>
      <c r="G1348" s="1" t="str">
        <f>VLOOKUP(A1348,Employee_Master_Raw!$1:$1048576,7,FALSE)</f>
        <v>Hyderabad</v>
      </c>
      <c r="H1348" s="6">
        <f>IF(VLOOKUP(A1348,Employee_Master_Raw!$1:$1048576,8,FALSE)=0,"",VLOOKUP(A1348,Employee_Master_Raw!$1:$1048576,8,FALSE))</f>
        <v>42454</v>
      </c>
      <c r="I1348" t="str">
        <f>VLOOKUP(A1348,Employee_Master_Raw!$1:$1048576,9,FALSE)</f>
        <v>MCA</v>
      </c>
      <c r="J1348" s="3">
        <f>VLOOKUP(A1348,Employee_Master_Raw!$1:$1048576,10,FALSE)</f>
        <v>4</v>
      </c>
      <c r="K1348" t="str">
        <f>VLOOKUP(A1348,Employee_Master_Raw!$1:$1048576,11,FALSE)</f>
        <v>Priya Sharma</v>
      </c>
      <c r="L1348" s="10">
        <f>VLOOKUP(A1348,HR_Metrics_Raw!$1:$1048576,2,FALSE)</f>
        <v>142778</v>
      </c>
      <c r="M1348" s="3">
        <f>VLOOKUP(A1348,HR_Metrics_Raw!$1:$1048576,3,FALSE)</f>
        <v>4</v>
      </c>
      <c r="N1348" s="3">
        <f>VLOOKUP(A1348,HR_Metrics_Raw!$1:$1048576,4,FALSE)</f>
        <v>2</v>
      </c>
      <c r="O1348" s="12">
        <f>VLOOKUP(A1348,HR_Metrics_Raw!$1:$1048576,5,FALSE)</f>
        <v>0.81799999999999995</v>
      </c>
      <c r="P1348" s="3">
        <f>VLOOKUP(A1348,HR_Metrics_Raw!$1:$1048576,6,FALSE)</f>
        <v>3</v>
      </c>
      <c r="Q1348" t="str">
        <f>VLOOKUP(A1348,HR_Metrics_Raw!$1:$1048576,7,FALSE)</f>
        <v>Casual</v>
      </c>
      <c r="R1348" t="str">
        <f>VLOOKUP(A1348,HR_Metrics_Raw!$1:$1048576,8,FALSE)</f>
        <v>No</v>
      </c>
      <c r="S1348" s="3">
        <f>VLOOKUP(A1348,HR_Metrics_Raw!$1:$1048576,9,FALSE)</f>
        <v>7</v>
      </c>
      <c r="T1348" t="str">
        <f>VLOOKUP(A1348,HR_Metrics_Raw!$1:$1048576,10,FALSE)</f>
        <v>No</v>
      </c>
      <c r="U1348" t="str">
        <f>VLOOKUP(A1348,HR_Metrics_Raw!$1:$1048576,11,FALSE)</f>
        <v>Yes</v>
      </c>
    </row>
    <row r="1349" spans="1:21" x14ac:dyDescent="0.35">
      <c r="A1349" s="1" t="s">
        <v>2849</v>
      </c>
      <c r="B1349" s="1" t="str">
        <f>VLOOKUP(Final_HR_Data!A1349,Employee_Master_Raw!$1:$1048576,2,FALSE)</f>
        <v>Sneha Iyer</v>
      </c>
      <c r="C1349" s="1" t="str">
        <f>VLOOKUP(A1349,Employee_Master_Raw!$1:$1048576,3,FALSE)</f>
        <v>Male</v>
      </c>
      <c r="D1349" s="2">
        <f>VLOOKUP(A1349,Employee_Master_Raw!$1:$1048576,4,FALSE)</f>
        <v>46</v>
      </c>
      <c r="E1349" s="1" t="str">
        <f>VLOOKUP(A1349,Employee_Master_Raw!$1:$1048576,5,FALSE)</f>
        <v>Finance</v>
      </c>
      <c r="F1349" s="1" t="str">
        <f>VLOOKUP(A1349,Employee_Master_Raw!$1:$1048576,6,FALSE)</f>
        <v>Developer</v>
      </c>
      <c r="G1349" s="1" t="str">
        <f>VLOOKUP(A1349,Employee_Master_Raw!$1:$1048576,7,FALSE)</f>
        <v>Chennai</v>
      </c>
      <c r="H1349" s="6">
        <f>IF(VLOOKUP(A1349,Employee_Master_Raw!$1:$1048576,8,FALSE)=0,"",VLOOKUP(A1349,Employee_Master_Raw!$1:$1048576,8,FALSE))</f>
        <v>45729</v>
      </c>
      <c r="I1349" t="str">
        <f>VLOOKUP(A1349,Employee_Master_Raw!$1:$1048576,9,FALSE)</f>
        <v>MCA</v>
      </c>
      <c r="J1349" s="3">
        <f>VLOOKUP(A1349,Employee_Master_Raw!$1:$1048576,10,FALSE)</f>
        <v>1</v>
      </c>
      <c r="K1349" t="str">
        <f>VLOOKUP(A1349,Employee_Master_Raw!$1:$1048576,11,FALSE)</f>
        <v>Anil Menon</v>
      </c>
      <c r="L1349" s="10">
        <f>VLOOKUP(A1349,HR_Metrics_Raw!$1:$1048576,2,FALSE)</f>
        <v>105163</v>
      </c>
      <c r="M1349" s="3">
        <f>VLOOKUP(A1349,HR_Metrics_Raw!$1:$1048576,3,FALSE)</f>
        <v>4</v>
      </c>
      <c r="N1349" s="3">
        <f>VLOOKUP(A1349,HR_Metrics_Raw!$1:$1048576,4,FALSE)</f>
        <v>10</v>
      </c>
      <c r="O1349" s="12">
        <f>VLOOKUP(A1349,HR_Metrics_Raw!$1:$1048576,5,FALSE)</f>
        <v>0.89400000000000002</v>
      </c>
      <c r="P1349" s="3">
        <f>VLOOKUP(A1349,HR_Metrics_Raw!$1:$1048576,6,FALSE)</f>
        <v>14</v>
      </c>
      <c r="Q1349" t="str">
        <f>VLOOKUP(A1349,HR_Metrics_Raw!$1:$1048576,7,FALSE)</f>
        <v>Casual</v>
      </c>
      <c r="R1349" t="str">
        <f>VLOOKUP(A1349,HR_Metrics_Raw!$1:$1048576,8,FALSE)</f>
        <v>No</v>
      </c>
      <c r="S1349" s="3">
        <f>VLOOKUP(A1349,HR_Metrics_Raw!$1:$1048576,9,FALSE)</f>
        <v>14</v>
      </c>
      <c r="T1349" t="str">
        <f>VLOOKUP(A1349,HR_Metrics_Raw!$1:$1048576,10,FALSE)</f>
        <v>No</v>
      </c>
      <c r="U1349" t="str">
        <f>VLOOKUP(A1349,HR_Metrics_Raw!$1:$1048576,11,FALSE)</f>
        <v>No</v>
      </c>
    </row>
    <row r="1350" spans="1:21" x14ac:dyDescent="0.35">
      <c r="A1350" s="1" t="s">
        <v>2252</v>
      </c>
      <c r="B1350" s="1" t="str">
        <f>VLOOKUP(Final_HR_Data!A1350,Employee_Master_Raw!$1:$1048576,2,FALSE)</f>
        <v>Arjun Nair</v>
      </c>
      <c r="C1350" s="1" t="str">
        <f>VLOOKUP(A1350,Employee_Master_Raw!$1:$1048576,3,FALSE)</f>
        <v>Female</v>
      </c>
      <c r="D1350" s="2">
        <f>VLOOKUP(A1350,Employee_Master_Raw!$1:$1048576,4,FALSE)</f>
        <v>30</v>
      </c>
      <c r="E1350" s="1" t="str">
        <f>VLOOKUP(A1350,Employee_Master_Raw!$1:$1048576,5,FALSE)</f>
        <v>Marketing</v>
      </c>
      <c r="F1350" s="1" t="str">
        <f>VLOOKUP(A1350,Employee_Master_Raw!$1:$1048576,6,FALSE)</f>
        <v>Manager</v>
      </c>
      <c r="G1350" s="1" t="str">
        <f>VLOOKUP(A1350,Employee_Master_Raw!$1:$1048576,7,FALSE)</f>
        <v>Mumbai</v>
      </c>
      <c r="H1350" s="6" t="str">
        <f>IF(VLOOKUP(A1350,Employee_Master_Raw!$1:$1048576,8,FALSE)=0,"",VLOOKUP(A1350,Employee_Master_Raw!$1:$1048576,8,FALSE))</f>
        <v/>
      </c>
      <c r="I1350" t="str">
        <f>VLOOKUP(A1350,Employee_Master_Raw!$1:$1048576,9,FALSE)</f>
        <v>MBA</v>
      </c>
      <c r="J1350" s="3">
        <f>VLOOKUP(A1350,Employee_Master_Raw!$1:$1048576,10,FALSE)</f>
        <v>10</v>
      </c>
      <c r="K1350" t="str">
        <f>VLOOKUP(A1350,Employee_Master_Raw!$1:$1048576,11,FALSE)</f>
        <v>Sneha Thomas</v>
      </c>
      <c r="L1350" s="10">
        <f>VLOOKUP(A1350,HR_Metrics_Raw!$1:$1048576,2,FALSE)</f>
        <v>37960</v>
      </c>
      <c r="M1350" s="3">
        <f>VLOOKUP(A1350,HR_Metrics_Raw!$1:$1048576,3,FALSE)</f>
        <v>3</v>
      </c>
      <c r="N1350" s="3">
        <f>VLOOKUP(A1350,HR_Metrics_Raw!$1:$1048576,4,FALSE)</f>
        <v>3</v>
      </c>
      <c r="O1350" s="12">
        <f>VLOOKUP(A1350,HR_Metrics_Raw!$1:$1048576,5,FALSE)</f>
        <v>0.92</v>
      </c>
      <c r="P1350" s="3">
        <f>VLOOKUP(A1350,HR_Metrics_Raw!$1:$1048576,6,FALSE)</f>
        <v>14</v>
      </c>
      <c r="Q1350" t="str">
        <f>VLOOKUP(A1350,HR_Metrics_Raw!$1:$1048576,7,FALSE)</f>
        <v>Casual</v>
      </c>
      <c r="R1350" t="str">
        <f>VLOOKUP(A1350,HR_Metrics_Raw!$1:$1048576,8,FALSE)</f>
        <v>Yes</v>
      </c>
      <c r="S1350" s="3">
        <f>VLOOKUP(A1350,HR_Metrics_Raw!$1:$1048576,9,FALSE)</f>
        <v>78</v>
      </c>
      <c r="T1350" t="str">
        <f>VLOOKUP(A1350,HR_Metrics_Raw!$1:$1048576,10,FALSE)</f>
        <v>No</v>
      </c>
      <c r="U1350" t="str">
        <f>VLOOKUP(A1350,HR_Metrics_Raw!$1:$1048576,11,FALSE)</f>
        <v>No</v>
      </c>
    </row>
    <row r="1351" spans="1:21" x14ac:dyDescent="0.35">
      <c r="A1351" s="1" t="s">
        <v>1476</v>
      </c>
      <c r="B1351" s="1" t="str">
        <f>VLOOKUP(Final_HR_Data!A1351,Employee_Master_Raw!$1:$1048576,2,FALSE)</f>
        <v>Sneha Iyer</v>
      </c>
      <c r="C1351" s="1" t="str">
        <f>VLOOKUP(A1351,Employee_Master_Raw!$1:$1048576,3,FALSE)</f>
        <v>Female</v>
      </c>
      <c r="D1351" s="2">
        <f>VLOOKUP(A1351,Employee_Master_Raw!$1:$1048576,4,FALSE)</f>
        <v>52</v>
      </c>
      <c r="E1351" s="1" t="str">
        <f>VLOOKUP(A1351,Employee_Master_Raw!$1:$1048576,5,FALSE)</f>
        <v>Sales</v>
      </c>
      <c r="F1351" s="1" t="str">
        <f>VLOOKUP(A1351,Employee_Master_Raw!$1:$1048576,6,FALSE)</f>
        <v>Specialist</v>
      </c>
      <c r="G1351" s="1" t="str">
        <f>VLOOKUP(A1351,Employee_Master_Raw!$1:$1048576,7,FALSE)</f>
        <v>Delhi</v>
      </c>
      <c r="H1351" s="6">
        <f>IF(VLOOKUP(A1351,Employee_Master_Raw!$1:$1048576,8,FALSE)=0,"",VLOOKUP(A1351,Employee_Master_Raw!$1:$1048576,8,FALSE))</f>
        <v>43956</v>
      </c>
      <c r="I1351" t="str">
        <f>VLOOKUP(A1351,Employee_Master_Raw!$1:$1048576,9,FALSE)</f>
        <v>Bachelor's</v>
      </c>
      <c r="J1351" s="3">
        <f>VLOOKUP(A1351,Employee_Master_Raw!$1:$1048576,10,FALSE)</f>
        <v>0</v>
      </c>
      <c r="K1351" t="str">
        <f>VLOOKUP(A1351,Employee_Master_Raw!$1:$1048576,11,FALSE)</f>
        <v>Rahul Nair</v>
      </c>
      <c r="L1351" s="10">
        <f>VLOOKUP(A1351,HR_Metrics_Raw!$1:$1048576,2,FALSE)</f>
        <v>96972</v>
      </c>
      <c r="M1351" s="3">
        <f>VLOOKUP(A1351,HR_Metrics_Raw!$1:$1048576,3,FALSE)</f>
        <v>5</v>
      </c>
      <c r="N1351" s="3">
        <f>VLOOKUP(A1351,HR_Metrics_Raw!$1:$1048576,4,FALSE)</f>
        <v>4</v>
      </c>
      <c r="O1351" s="12">
        <f>VLOOKUP(A1351,HR_Metrics_Raw!$1:$1048576,5,FALSE)</f>
        <v>0.96499999999999997</v>
      </c>
      <c r="P1351" s="3">
        <f>VLOOKUP(A1351,HR_Metrics_Raw!$1:$1048576,6,FALSE)</f>
        <v>22</v>
      </c>
      <c r="Q1351" t="str">
        <f>VLOOKUP(A1351,HR_Metrics_Raw!$1:$1048576,7,FALSE)</f>
        <v>Earned</v>
      </c>
      <c r="R1351" t="str">
        <f>VLOOKUP(A1351,HR_Metrics_Raw!$1:$1048576,8,FALSE)</f>
        <v>No</v>
      </c>
      <c r="S1351" s="3">
        <f>VLOOKUP(A1351,HR_Metrics_Raw!$1:$1048576,9,FALSE)</f>
        <v>18</v>
      </c>
      <c r="T1351" t="str">
        <f>VLOOKUP(A1351,HR_Metrics_Raw!$1:$1048576,10,FALSE)</f>
        <v>No</v>
      </c>
      <c r="U1351" t="str">
        <f>VLOOKUP(A1351,HR_Metrics_Raw!$1:$1048576,11,FALSE)</f>
        <v>No</v>
      </c>
    </row>
    <row r="1352" spans="1:21" x14ac:dyDescent="0.35">
      <c r="A1352" s="1" t="s">
        <v>1715</v>
      </c>
      <c r="B1352" s="1" t="str">
        <f>VLOOKUP(Final_HR_Data!A1352,Employee_Master_Raw!$1:$1048576,2,FALSE)</f>
        <v>Priya Menon</v>
      </c>
      <c r="C1352" s="1" t="str">
        <f>VLOOKUP(A1352,Employee_Master_Raw!$1:$1048576,3,FALSE)</f>
        <v>Female</v>
      </c>
      <c r="D1352" s="2">
        <f>VLOOKUP(A1352,Employee_Master_Raw!$1:$1048576,4,FALSE)</f>
        <v>26</v>
      </c>
      <c r="E1352" s="1" t="str">
        <f>VLOOKUP(A1352,Employee_Master_Raw!$1:$1048576,5,FALSE)</f>
        <v>Customer Support</v>
      </c>
      <c r="F1352" s="1" t="str">
        <f>VLOOKUP(A1352,Employee_Master_Raw!$1:$1048576,6,FALSE)</f>
        <v>Manager</v>
      </c>
      <c r="G1352" s="1" t="str">
        <f>VLOOKUP(A1352,Employee_Master_Raw!$1:$1048576,7,FALSE)</f>
        <v>Mumbai</v>
      </c>
      <c r="H1352" s="6">
        <f>IF(VLOOKUP(A1352,Employee_Master_Raw!$1:$1048576,8,FALSE)=0,"",VLOOKUP(A1352,Employee_Master_Raw!$1:$1048576,8,FALSE))</f>
        <v>43274</v>
      </c>
      <c r="I1352" t="str">
        <f>VLOOKUP(A1352,Employee_Master_Raw!$1:$1048576,9,FALSE)</f>
        <v>MCA</v>
      </c>
      <c r="J1352" s="3">
        <f>VLOOKUP(A1352,Employee_Master_Raw!$1:$1048576,10,FALSE)</f>
        <v>20</v>
      </c>
      <c r="K1352" t="str">
        <f>VLOOKUP(A1352,Employee_Master_Raw!$1:$1048576,11,FALSE)</f>
        <v>Sneha Thomas</v>
      </c>
      <c r="L1352" s="10">
        <f>VLOOKUP(A1352,HR_Metrics_Raw!$1:$1048576,2,FALSE)</f>
        <v>111747</v>
      </c>
      <c r="M1352" s="3">
        <f>VLOOKUP(A1352,HR_Metrics_Raw!$1:$1048576,3,FALSE)</f>
        <v>4</v>
      </c>
      <c r="N1352" s="3">
        <f>VLOOKUP(A1352,HR_Metrics_Raw!$1:$1048576,4,FALSE)</f>
        <v>1</v>
      </c>
      <c r="O1352" s="12">
        <f>VLOOKUP(A1352,HR_Metrics_Raw!$1:$1048576,5,FALSE)</f>
        <v>1</v>
      </c>
      <c r="P1352" s="3">
        <f>VLOOKUP(A1352,HR_Metrics_Raw!$1:$1048576,6,FALSE)</f>
        <v>20</v>
      </c>
      <c r="Q1352" t="str">
        <f>VLOOKUP(A1352,HR_Metrics_Raw!$1:$1048576,7,FALSE)</f>
        <v>Unpaid</v>
      </c>
      <c r="R1352" t="str">
        <f>VLOOKUP(A1352,HR_Metrics_Raw!$1:$1048576,8,FALSE)</f>
        <v>No</v>
      </c>
      <c r="S1352" s="3">
        <f>VLOOKUP(A1352,HR_Metrics_Raw!$1:$1048576,9,FALSE)</f>
        <v>64</v>
      </c>
      <c r="T1352" t="str">
        <f>VLOOKUP(A1352,HR_Metrics_Raw!$1:$1048576,10,FALSE)</f>
        <v>No</v>
      </c>
      <c r="U1352" t="str">
        <f>VLOOKUP(A1352,HR_Metrics_Raw!$1:$1048576,11,FALSE)</f>
        <v>No</v>
      </c>
    </row>
    <row r="1353" spans="1:21" x14ac:dyDescent="0.35">
      <c r="A1353" s="1" t="s">
        <v>1045</v>
      </c>
      <c r="B1353" s="1" t="str">
        <f>VLOOKUP(Final_HR_Data!A1353,Employee_Master_Raw!$1:$1048576,2,FALSE)</f>
        <v>Kiran Patel</v>
      </c>
      <c r="C1353" s="1" t="str">
        <f>VLOOKUP(A1353,Employee_Master_Raw!$1:$1048576,3,FALSE)</f>
        <v>Male</v>
      </c>
      <c r="D1353" s="2">
        <f>VLOOKUP(A1353,Employee_Master_Raw!$1:$1048576,4,FALSE)</f>
        <v>51</v>
      </c>
      <c r="E1353" s="1" t="str">
        <f>VLOOKUP(A1353,Employee_Master_Raw!$1:$1048576,5,FALSE)</f>
        <v>HR</v>
      </c>
      <c r="F1353" s="1" t="str">
        <f>VLOOKUP(A1353,Employee_Master_Raw!$1:$1048576,6,FALSE)</f>
        <v>Developer</v>
      </c>
      <c r="G1353" s="1" t="str">
        <f>VLOOKUP(A1353,Employee_Master_Raw!$1:$1048576,7,FALSE)</f>
        <v>Bangalore</v>
      </c>
      <c r="H1353" s="6">
        <f>IF(VLOOKUP(A1353,Employee_Master_Raw!$1:$1048576,8,FALSE)=0,"",VLOOKUP(A1353,Employee_Master_Raw!$1:$1048576,8,FALSE))</f>
        <v>43846</v>
      </c>
      <c r="I1353" t="str">
        <f>VLOOKUP(A1353,Employee_Master_Raw!$1:$1048576,9,FALSE)</f>
        <v>MCA</v>
      </c>
      <c r="J1353" s="3">
        <f>VLOOKUP(A1353,Employee_Master_Raw!$1:$1048576,10,FALSE)</f>
        <v>4</v>
      </c>
      <c r="K1353" t="str">
        <f>VLOOKUP(A1353,Employee_Master_Raw!$1:$1048576,11,FALSE)</f>
        <v>Rahul Nair</v>
      </c>
      <c r="L1353" s="10">
        <f>VLOOKUP(A1353,HR_Metrics_Raw!$1:$1048576,2,FALSE)</f>
        <v>89167</v>
      </c>
      <c r="M1353" s="3">
        <f>VLOOKUP(A1353,HR_Metrics_Raw!$1:$1048576,3,FALSE)</f>
        <v>4</v>
      </c>
      <c r="N1353" s="3">
        <f>VLOOKUP(A1353,HR_Metrics_Raw!$1:$1048576,4,FALSE)</f>
        <v>5</v>
      </c>
      <c r="O1353" s="12">
        <f>VLOOKUP(A1353,HR_Metrics_Raw!$1:$1048576,5,FALSE)</f>
        <v>0.97699999999999998</v>
      </c>
      <c r="P1353" s="3">
        <f>VLOOKUP(A1353,HR_Metrics_Raw!$1:$1048576,6,FALSE)</f>
        <v>5</v>
      </c>
      <c r="Q1353" t="str">
        <f>VLOOKUP(A1353,HR_Metrics_Raw!$1:$1048576,7,FALSE)</f>
        <v>Casual</v>
      </c>
      <c r="R1353" t="str">
        <f>VLOOKUP(A1353,HR_Metrics_Raw!$1:$1048576,8,FALSE)</f>
        <v>No</v>
      </c>
      <c r="S1353" s="3">
        <f>VLOOKUP(A1353,HR_Metrics_Raw!$1:$1048576,9,FALSE)</f>
        <v>29</v>
      </c>
      <c r="T1353" t="str">
        <f>VLOOKUP(A1353,HR_Metrics_Raw!$1:$1048576,10,FALSE)</f>
        <v>No</v>
      </c>
      <c r="U1353" t="str">
        <f>VLOOKUP(A1353,HR_Metrics_Raw!$1:$1048576,11,FALSE)</f>
        <v>No</v>
      </c>
    </row>
    <row r="1354" spans="1:21" x14ac:dyDescent="0.35">
      <c r="A1354" s="1" t="s">
        <v>2979</v>
      </c>
      <c r="B1354" s="1" t="str">
        <f>VLOOKUP(Final_HR_Data!A1354,Employee_Master_Raw!$1:$1048576,2,FALSE)</f>
        <v>Rahul Kumar</v>
      </c>
      <c r="C1354" s="1" t="str">
        <f>VLOOKUP(A1354,Employee_Master_Raw!$1:$1048576,3,FALSE)</f>
        <v>Female</v>
      </c>
      <c r="D1354" s="2">
        <f>VLOOKUP(A1354,Employee_Master_Raw!$1:$1048576,4,FALSE)</f>
        <v>51</v>
      </c>
      <c r="E1354" s="1" t="str">
        <f>VLOOKUP(A1354,Employee_Master_Raw!$1:$1048576,5,FALSE)</f>
        <v>IT</v>
      </c>
      <c r="F1354" s="1" t="str">
        <f>VLOOKUP(A1354,Employee_Master_Raw!$1:$1048576,6,FALSE)</f>
        <v>Developer</v>
      </c>
      <c r="G1354" s="1" t="str">
        <f>VLOOKUP(A1354,Employee_Master_Raw!$1:$1048576,7,FALSE)</f>
        <v>Mumbai</v>
      </c>
      <c r="H1354" s="6">
        <f>IF(VLOOKUP(A1354,Employee_Master_Raw!$1:$1048576,8,FALSE)=0,"",VLOOKUP(A1354,Employee_Master_Raw!$1:$1048576,8,FALSE))</f>
        <v>42487</v>
      </c>
      <c r="I1354" t="str">
        <f>VLOOKUP(A1354,Employee_Master_Raw!$1:$1048576,9,FALSE)</f>
        <v>MCA</v>
      </c>
      <c r="J1354" s="3">
        <f>VLOOKUP(A1354,Employee_Master_Raw!$1:$1048576,10,FALSE)</f>
        <v>9</v>
      </c>
      <c r="K1354" t="str">
        <f>VLOOKUP(A1354,Employee_Master_Raw!$1:$1048576,11,FALSE)</f>
        <v>Sneha Thomas</v>
      </c>
      <c r="L1354" s="10">
        <f>VLOOKUP(A1354,HR_Metrics_Raw!$1:$1048576,2,FALSE)</f>
        <v>93447</v>
      </c>
      <c r="M1354" s="3">
        <f>VLOOKUP(A1354,HR_Metrics_Raw!$1:$1048576,3,FALSE)</f>
        <v>1</v>
      </c>
      <c r="N1354" s="3">
        <f>VLOOKUP(A1354,HR_Metrics_Raw!$1:$1048576,4,FALSE)</f>
        <v>2</v>
      </c>
      <c r="O1354" s="12">
        <f>VLOOKUP(A1354,HR_Metrics_Raw!$1:$1048576,5,FALSE)</f>
        <v>0.96499999999999997</v>
      </c>
      <c r="P1354" s="3">
        <f>VLOOKUP(A1354,HR_Metrics_Raw!$1:$1048576,6,FALSE)</f>
        <v>10</v>
      </c>
      <c r="Q1354" t="str">
        <f>VLOOKUP(A1354,HR_Metrics_Raw!$1:$1048576,7,FALSE)</f>
        <v>Maternity/Paternity</v>
      </c>
      <c r="R1354" t="str">
        <f>VLOOKUP(A1354,HR_Metrics_Raw!$1:$1048576,8,FALSE)</f>
        <v>Yes</v>
      </c>
      <c r="S1354" s="3">
        <f>VLOOKUP(A1354,HR_Metrics_Raw!$1:$1048576,9,FALSE)</f>
        <v>71</v>
      </c>
      <c r="T1354" t="str">
        <f>VLOOKUP(A1354,HR_Metrics_Raw!$1:$1048576,10,FALSE)</f>
        <v>No</v>
      </c>
      <c r="U1354" t="str">
        <f>VLOOKUP(A1354,HR_Metrics_Raw!$1:$1048576,11,FALSE)</f>
        <v>No</v>
      </c>
    </row>
    <row r="1355" spans="1:21" x14ac:dyDescent="0.35">
      <c r="A1355" s="1" t="s">
        <v>2360</v>
      </c>
      <c r="B1355" s="1" t="str">
        <f>VLOOKUP(Final_HR_Data!A1355,Employee_Master_Raw!$1:$1048576,2,FALSE)</f>
        <v>Sneha Iyer</v>
      </c>
      <c r="C1355" s="1" t="str">
        <f>VLOOKUP(A1355,Employee_Master_Raw!$1:$1048576,3,FALSE)</f>
        <v>Male</v>
      </c>
      <c r="D1355" s="2">
        <f>VLOOKUP(A1355,Employee_Master_Raw!$1:$1048576,4,FALSE)</f>
        <v>43</v>
      </c>
      <c r="E1355" s="1" t="str">
        <f>VLOOKUP(A1355,Employee_Master_Raw!$1:$1048576,5,FALSE)</f>
        <v>Operations</v>
      </c>
      <c r="F1355" s="1" t="str">
        <f>VLOOKUP(A1355,Employee_Master_Raw!$1:$1048576,6,FALSE)</f>
        <v>Specialist</v>
      </c>
      <c r="G1355" s="1" t="str">
        <f>VLOOKUP(A1355,Employee_Master_Raw!$1:$1048576,7,FALSE)</f>
        <v>Hyderabad</v>
      </c>
      <c r="H1355" s="6">
        <f>IF(VLOOKUP(A1355,Employee_Master_Raw!$1:$1048576,8,FALSE)=0,"",VLOOKUP(A1355,Employee_Master_Raw!$1:$1048576,8,FALSE))</f>
        <v>44002</v>
      </c>
      <c r="I1355" t="str">
        <f>VLOOKUP(A1355,Employee_Master_Raw!$1:$1048576,9,FALSE)</f>
        <v>MCA</v>
      </c>
      <c r="J1355" s="3">
        <f>VLOOKUP(A1355,Employee_Master_Raw!$1:$1048576,10,FALSE)</f>
        <v>1</v>
      </c>
      <c r="K1355" t="str">
        <f>VLOOKUP(A1355,Employee_Master_Raw!$1:$1048576,11,FALSE)</f>
        <v>Rahul Nair</v>
      </c>
      <c r="L1355" s="10">
        <f>VLOOKUP(A1355,HR_Metrics_Raw!$1:$1048576,2,FALSE)</f>
        <v>161100</v>
      </c>
      <c r="M1355" s="3">
        <f>VLOOKUP(A1355,HR_Metrics_Raw!$1:$1048576,3,FALSE)</f>
        <v>3</v>
      </c>
      <c r="N1355" s="3">
        <f>VLOOKUP(A1355,HR_Metrics_Raw!$1:$1048576,4,FALSE)</f>
        <v>5</v>
      </c>
      <c r="O1355" s="12">
        <f>VLOOKUP(A1355,HR_Metrics_Raw!$1:$1048576,5,FALSE)</f>
        <v>0.77700000000000002</v>
      </c>
      <c r="P1355" s="3">
        <f>VLOOKUP(A1355,HR_Metrics_Raw!$1:$1048576,6,FALSE)</f>
        <v>2</v>
      </c>
      <c r="Q1355" t="str">
        <f>VLOOKUP(A1355,HR_Metrics_Raw!$1:$1048576,7,FALSE)</f>
        <v>Earned</v>
      </c>
      <c r="R1355" t="str">
        <f>VLOOKUP(A1355,HR_Metrics_Raw!$1:$1048576,8,FALSE)</f>
        <v>No</v>
      </c>
      <c r="S1355" s="3">
        <f>VLOOKUP(A1355,HR_Metrics_Raw!$1:$1048576,9,FALSE)</f>
        <v>71</v>
      </c>
      <c r="T1355" t="str">
        <f>VLOOKUP(A1355,HR_Metrics_Raw!$1:$1048576,10,FALSE)</f>
        <v>No</v>
      </c>
      <c r="U1355" t="str">
        <f>VLOOKUP(A1355,HR_Metrics_Raw!$1:$1048576,11,FALSE)</f>
        <v>No</v>
      </c>
    </row>
    <row r="1356" spans="1:21" x14ac:dyDescent="0.35">
      <c r="A1356" s="1" t="s">
        <v>2298</v>
      </c>
      <c r="B1356" s="1" t="str">
        <f>VLOOKUP(Final_HR_Data!A1356,Employee_Master_Raw!$1:$1048576,2,FALSE)</f>
        <v>Arjun Nair</v>
      </c>
      <c r="C1356" s="1" t="str">
        <f>VLOOKUP(A1356,Employee_Master_Raw!$1:$1048576,3,FALSE)</f>
        <v>Female</v>
      </c>
      <c r="D1356" s="2">
        <f>VLOOKUP(A1356,Employee_Master_Raw!$1:$1048576,4,FALSE)</f>
        <v>52</v>
      </c>
      <c r="E1356" s="1" t="str">
        <f>VLOOKUP(A1356,Employee_Master_Raw!$1:$1048576,5,FALSE)</f>
        <v>Marketing</v>
      </c>
      <c r="F1356" s="1" t="str">
        <f>VLOOKUP(A1356,Employee_Master_Raw!$1:$1048576,6,FALSE)</f>
        <v>Executive</v>
      </c>
      <c r="G1356" s="1" t="str">
        <f>VLOOKUP(A1356,Employee_Master_Raw!$1:$1048576,7,FALSE)</f>
        <v>Chennai</v>
      </c>
      <c r="H1356" s="6">
        <f>IF(VLOOKUP(A1356,Employee_Master_Raw!$1:$1048576,8,FALSE)=0,"",VLOOKUP(A1356,Employee_Master_Raw!$1:$1048576,8,FALSE))</f>
        <v>42862</v>
      </c>
      <c r="I1356" t="str">
        <f>VLOOKUP(A1356,Employee_Master_Raw!$1:$1048576,9,FALSE)</f>
        <v>Master's</v>
      </c>
      <c r="J1356" s="3">
        <f>VLOOKUP(A1356,Employee_Master_Raw!$1:$1048576,10,FALSE)</f>
        <v>14</v>
      </c>
      <c r="K1356" t="str">
        <f>VLOOKUP(A1356,Employee_Master_Raw!$1:$1048576,11,FALSE)</f>
        <v>Sneha Thomas</v>
      </c>
      <c r="L1356" s="10">
        <f>VLOOKUP(A1356,HR_Metrics_Raw!$1:$1048576,2,FALSE)</f>
        <v>121279</v>
      </c>
      <c r="M1356" s="3">
        <f>VLOOKUP(A1356,HR_Metrics_Raw!$1:$1048576,3,FALSE)</f>
        <v>3</v>
      </c>
      <c r="N1356" s="3">
        <f>VLOOKUP(A1356,HR_Metrics_Raw!$1:$1048576,4,FALSE)</f>
        <v>3</v>
      </c>
      <c r="O1356" s="12">
        <f>VLOOKUP(A1356,HR_Metrics_Raw!$1:$1048576,5,FALSE)</f>
        <v>0.98499999999999999</v>
      </c>
      <c r="P1356" s="3">
        <f>VLOOKUP(A1356,HR_Metrics_Raw!$1:$1048576,6,FALSE)</f>
        <v>21</v>
      </c>
      <c r="Q1356" t="str">
        <f>VLOOKUP(A1356,HR_Metrics_Raw!$1:$1048576,7,FALSE)</f>
        <v>Unpaid</v>
      </c>
      <c r="R1356" t="str">
        <f>VLOOKUP(A1356,HR_Metrics_Raw!$1:$1048576,8,FALSE)</f>
        <v>No</v>
      </c>
      <c r="S1356" s="3">
        <f>VLOOKUP(A1356,HR_Metrics_Raw!$1:$1048576,9,FALSE)</f>
        <v>37</v>
      </c>
      <c r="T1356" t="str">
        <f>VLOOKUP(A1356,HR_Metrics_Raw!$1:$1048576,10,FALSE)</f>
        <v>No</v>
      </c>
      <c r="U1356" t="str">
        <f>VLOOKUP(A1356,HR_Metrics_Raw!$1:$1048576,11,FALSE)</f>
        <v>No</v>
      </c>
    </row>
    <row r="1357" spans="1:21" x14ac:dyDescent="0.35">
      <c r="A1357" s="1" t="s">
        <v>1194</v>
      </c>
      <c r="B1357" s="1" t="str">
        <f>VLOOKUP(Final_HR_Data!A1357,Employee_Master_Raw!$1:$1048576,2,FALSE)</f>
        <v>Amit Das</v>
      </c>
      <c r="C1357" s="1" t="str">
        <f>VLOOKUP(A1357,Employee_Master_Raw!$1:$1048576,3,FALSE)</f>
        <v>Female</v>
      </c>
      <c r="D1357" s="2">
        <f>VLOOKUP(A1357,Employee_Master_Raw!$1:$1048576,4,FALSE)</f>
        <v>26</v>
      </c>
      <c r="E1357" s="1" t="str">
        <f>VLOOKUP(A1357,Employee_Master_Raw!$1:$1048576,5,FALSE)</f>
        <v>Finance</v>
      </c>
      <c r="F1357" s="1" t="str">
        <f>VLOOKUP(A1357,Employee_Master_Raw!$1:$1048576,6,FALSE)</f>
        <v>Executive</v>
      </c>
      <c r="G1357" s="1" t="str">
        <f>VLOOKUP(A1357,Employee_Master_Raw!$1:$1048576,7,FALSE)</f>
        <v>Delhi</v>
      </c>
      <c r="H1357" s="6">
        <f>IF(VLOOKUP(A1357,Employee_Master_Raw!$1:$1048576,8,FALSE)=0,"",VLOOKUP(A1357,Employee_Master_Raw!$1:$1048576,8,FALSE))</f>
        <v>43038</v>
      </c>
      <c r="I1357" t="str">
        <f>VLOOKUP(A1357,Employee_Master_Raw!$1:$1048576,9,FALSE)</f>
        <v>MCA</v>
      </c>
      <c r="J1357" s="3">
        <f>VLOOKUP(A1357,Employee_Master_Raw!$1:$1048576,10,FALSE)</f>
        <v>14</v>
      </c>
      <c r="K1357" t="str">
        <f>VLOOKUP(A1357,Employee_Master_Raw!$1:$1048576,11,FALSE)</f>
        <v>Priya Sharma</v>
      </c>
      <c r="L1357" s="10">
        <f>VLOOKUP(A1357,HR_Metrics_Raw!$1:$1048576,2,FALSE)</f>
        <v>96550</v>
      </c>
      <c r="M1357" s="3">
        <f>VLOOKUP(A1357,HR_Metrics_Raw!$1:$1048576,3,FALSE)</f>
        <v>2</v>
      </c>
      <c r="N1357" s="3">
        <f>VLOOKUP(A1357,HR_Metrics_Raw!$1:$1048576,4,FALSE)</f>
        <v>9</v>
      </c>
      <c r="O1357" s="12">
        <f>VLOOKUP(A1357,HR_Metrics_Raw!$1:$1048576,5,FALSE)</f>
        <v>0.99199999999999999</v>
      </c>
      <c r="P1357" s="3">
        <f>VLOOKUP(A1357,HR_Metrics_Raw!$1:$1048576,6,FALSE)</f>
        <v>29</v>
      </c>
      <c r="Q1357" t="str">
        <f>VLOOKUP(A1357,HR_Metrics_Raw!$1:$1048576,7,FALSE)</f>
        <v>Maternity/Paternity</v>
      </c>
      <c r="R1357" t="str">
        <f>VLOOKUP(A1357,HR_Metrics_Raw!$1:$1048576,8,FALSE)</f>
        <v>Yes</v>
      </c>
      <c r="S1357" s="3">
        <f>VLOOKUP(A1357,HR_Metrics_Raw!$1:$1048576,9,FALSE)</f>
        <v>3</v>
      </c>
      <c r="T1357" t="str">
        <f>VLOOKUP(A1357,HR_Metrics_Raw!$1:$1048576,10,FALSE)</f>
        <v>No</v>
      </c>
      <c r="U1357" t="str">
        <f>VLOOKUP(A1357,HR_Metrics_Raw!$1:$1048576,11,FALSE)</f>
        <v>No</v>
      </c>
    </row>
    <row r="1358" spans="1:21" x14ac:dyDescent="0.35">
      <c r="A1358" s="1" t="s">
        <v>449</v>
      </c>
      <c r="B1358" s="1" t="str">
        <f>VLOOKUP(Final_HR_Data!A1358,Employee_Master_Raw!$1:$1048576,2,FALSE)</f>
        <v>Ananya Sharma</v>
      </c>
      <c r="C1358" s="1" t="str">
        <f>VLOOKUP(A1358,Employee_Master_Raw!$1:$1048576,3,FALSE)</f>
        <v>Male</v>
      </c>
      <c r="D1358" s="2">
        <f>VLOOKUP(A1358,Employee_Master_Raw!$1:$1048576,4,FALSE)</f>
        <v>57</v>
      </c>
      <c r="E1358" s="1" t="str">
        <f>VLOOKUP(A1358,Employee_Master_Raw!$1:$1048576,5,FALSE)</f>
        <v>Finance</v>
      </c>
      <c r="F1358" s="1" t="str">
        <f>VLOOKUP(A1358,Employee_Master_Raw!$1:$1048576,6,FALSE)</f>
        <v>Specialist</v>
      </c>
      <c r="G1358" s="1" t="str">
        <f>VLOOKUP(A1358,Employee_Master_Raw!$1:$1048576,7,FALSE)</f>
        <v>Kochi</v>
      </c>
      <c r="H1358" s="6">
        <f>IF(VLOOKUP(A1358,Employee_Master_Raw!$1:$1048576,8,FALSE)=0,"",VLOOKUP(A1358,Employee_Master_Raw!$1:$1048576,8,FALSE))</f>
        <v>43495</v>
      </c>
      <c r="I1358" t="str">
        <f>VLOOKUP(A1358,Employee_Master_Raw!$1:$1048576,9,FALSE)</f>
        <v>Master's</v>
      </c>
      <c r="J1358" s="3">
        <f>VLOOKUP(A1358,Employee_Master_Raw!$1:$1048576,10,FALSE)</f>
        <v>9</v>
      </c>
      <c r="K1358" t="str">
        <f>VLOOKUP(A1358,Employee_Master_Raw!$1:$1048576,11,FALSE)</f>
        <v>Rahul Nair</v>
      </c>
      <c r="L1358" s="10">
        <f>VLOOKUP(A1358,HR_Metrics_Raw!$1:$1048576,2,FALSE)</f>
        <v>79476</v>
      </c>
      <c r="M1358" s="3">
        <f>VLOOKUP(A1358,HR_Metrics_Raw!$1:$1048576,3,FALSE)</f>
        <v>3</v>
      </c>
      <c r="N1358" s="3">
        <f>VLOOKUP(A1358,HR_Metrics_Raw!$1:$1048576,4,FALSE)</f>
        <v>9</v>
      </c>
      <c r="O1358" s="12">
        <f>VLOOKUP(A1358,HR_Metrics_Raw!$1:$1048576,5,FALSE)</f>
        <v>0.84799999999999998</v>
      </c>
      <c r="P1358" s="3">
        <f>VLOOKUP(A1358,HR_Metrics_Raw!$1:$1048576,6,FALSE)</f>
        <v>18</v>
      </c>
      <c r="Q1358" t="str">
        <f>VLOOKUP(A1358,HR_Metrics_Raw!$1:$1048576,7,FALSE)</f>
        <v>Earned</v>
      </c>
      <c r="R1358" t="str">
        <f>VLOOKUP(A1358,HR_Metrics_Raw!$1:$1048576,8,FALSE)</f>
        <v>No</v>
      </c>
      <c r="S1358" s="3">
        <f>VLOOKUP(A1358,HR_Metrics_Raw!$1:$1048576,9,FALSE)</f>
        <v>80</v>
      </c>
      <c r="T1358" t="str">
        <f>VLOOKUP(A1358,HR_Metrics_Raw!$1:$1048576,10,FALSE)</f>
        <v>No</v>
      </c>
      <c r="U1358" t="str">
        <f>VLOOKUP(A1358,HR_Metrics_Raw!$1:$1048576,11,FALSE)</f>
        <v>No</v>
      </c>
    </row>
    <row r="1359" spans="1:21" x14ac:dyDescent="0.35">
      <c r="A1359" s="1" t="s">
        <v>2065</v>
      </c>
      <c r="B1359" s="1" t="str">
        <f>VLOOKUP(Final_HR_Data!A1359,Employee_Master_Raw!$1:$1048576,2,FALSE)</f>
        <v>Neha Thomas</v>
      </c>
      <c r="C1359" s="1" t="str">
        <f>VLOOKUP(A1359,Employee_Master_Raw!$1:$1048576,3,FALSE)</f>
        <v>Female</v>
      </c>
      <c r="D1359" s="2">
        <f>VLOOKUP(A1359,Employee_Master_Raw!$1:$1048576,4,FALSE)</f>
        <v>34</v>
      </c>
      <c r="E1359" s="1" t="str">
        <f>VLOOKUP(A1359,Employee_Master_Raw!$1:$1048576,5,FALSE)</f>
        <v>Operations</v>
      </c>
      <c r="F1359" s="1" t="str">
        <f>VLOOKUP(A1359,Employee_Master_Raw!$1:$1048576,6,FALSE)</f>
        <v>Manager</v>
      </c>
      <c r="G1359" s="1" t="str">
        <f>VLOOKUP(A1359,Employee_Master_Raw!$1:$1048576,7,FALSE)</f>
        <v>Mumbai</v>
      </c>
      <c r="H1359" s="6">
        <f>IF(VLOOKUP(A1359,Employee_Master_Raw!$1:$1048576,8,FALSE)=0,"",VLOOKUP(A1359,Employee_Master_Raw!$1:$1048576,8,FALSE))</f>
        <v>44542</v>
      </c>
      <c r="I1359" t="str">
        <f>VLOOKUP(A1359,Employee_Master_Raw!$1:$1048576,9,FALSE)</f>
        <v>MBA</v>
      </c>
      <c r="J1359" s="3">
        <f>VLOOKUP(A1359,Employee_Master_Raw!$1:$1048576,10,FALSE)</f>
        <v>3</v>
      </c>
      <c r="K1359" t="str">
        <f>VLOOKUP(A1359,Employee_Master_Raw!$1:$1048576,11,FALSE)</f>
        <v>Priya Sharma</v>
      </c>
      <c r="L1359" s="10">
        <f>VLOOKUP(A1359,HR_Metrics_Raw!$1:$1048576,2,FALSE)</f>
        <v>38520</v>
      </c>
      <c r="M1359" s="3">
        <f>VLOOKUP(A1359,HR_Metrics_Raw!$1:$1048576,3,FALSE)</f>
        <v>3</v>
      </c>
      <c r="N1359" s="3">
        <f>VLOOKUP(A1359,HR_Metrics_Raw!$1:$1048576,4,FALSE)</f>
        <v>10</v>
      </c>
      <c r="O1359" s="12">
        <f>VLOOKUP(A1359,HR_Metrics_Raw!$1:$1048576,5,FALSE)</f>
        <v>0.94499999999999995</v>
      </c>
      <c r="P1359" s="3">
        <f>VLOOKUP(A1359,HR_Metrics_Raw!$1:$1048576,6,FALSE)</f>
        <v>6</v>
      </c>
      <c r="Q1359" t="str">
        <f>VLOOKUP(A1359,HR_Metrics_Raw!$1:$1048576,7,FALSE)</f>
        <v>Maternity/Paternity</v>
      </c>
      <c r="R1359" t="str">
        <f>VLOOKUP(A1359,HR_Metrics_Raw!$1:$1048576,8,FALSE)</f>
        <v>No</v>
      </c>
      <c r="S1359" s="3">
        <f>VLOOKUP(A1359,HR_Metrics_Raw!$1:$1048576,9,FALSE)</f>
        <v>37</v>
      </c>
      <c r="T1359" t="str">
        <f>VLOOKUP(A1359,HR_Metrics_Raw!$1:$1048576,10,FALSE)</f>
        <v>No</v>
      </c>
      <c r="U1359" t="str">
        <f>VLOOKUP(A1359,HR_Metrics_Raw!$1:$1048576,11,FALSE)</f>
        <v>No</v>
      </c>
    </row>
    <row r="1360" spans="1:21" x14ac:dyDescent="0.35">
      <c r="A1360" s="1" t="s">
        <v>925</v>
      </c>
      <c r="B1360" s="1" t="str">
        <f>VLOOKUP(Final_HR_Data!A1360,Employee_Master_Raw!$1:$1048576,2,FALSE)</f>
        <v>Sneha Iyer</v>
      </c>
      <c r="C1360" s="1" t="str">
        <f>VLOOKUP(A1360,Employee_Master_Raw!$1:$1048576,3,FALSE)</f>
        <v>Female</v>
      </c>
      <c r="D1360" s="2">
        <f>VLOOKUP(A1360,Employee_Master_Raw!$1:$1048576,4,FALSE)</f>
        <v>38</v>
      </c>
      <c r="E1360" s="1" t="str">
        <f>VLOOKUP(A1360,Employee_Master_Raw!$1:$1048576,5,FALSE)</f>
        <v>HR</v>
      </c>
      <c r="F1360" s="1" t="str">
        <f>VLOOKUP(A1360,Employee_Master_Raw!$1:$1048576,6,FALSE)</f>
        <v>Manager</v>
      </c>
      <c r="G1360" s="1" t="str">
        <f>VLOOKUP(A1360,Employee_Master_Raw!$1:$1048576,7,FALSE)</f>
        <v>Pune</v>
      </c>
      <c r="H1360" s="6">
        <f>IF(VLOOKUP(A1360,Employee_Master_Raw!$1:$1048576,8,FALSE)=0,"",VLOOKUP(A1360,Employee_Master_Raw!$1:$1048576,8,FALSE))</f>
        <v>44735</v>
      </c>
      <c r="I1360" t="str">
        <f>VLOOKUP(A1360,Employee_Master_Raw!$1:$1048576,9,FALSE)</f>
        <v>Bachelor's</v>
      </c>
      <c r="J1360" s="3">
        <f>VLOOKUP(A1360,Employee_Master_Raw!$1:$1048576,10,FALSE)</f>
        <v>2</v>
      </c>
      <c r="K1360" t="str">
        <f>VLOOKUP(A1360,Employee_Master_Raw!$1:$1048576,11,FALSE)</f>
        <v>Sneha Thomas</v>
      </c>
      <c r="L1360" s="10">
        <f>VLOOKUP(A1360,HR_Metrics_Raw!$1:$1048576,2,FALSE)</f>
        <v>137016</v>
      </c>
      <c r="M1360" s="3">
        <f>VLOOKUP(A1360,HR_Metrics_Raw!$1:$1048576,3,FALSE)</f>
        <v>3</v>
      </c>
      <c r="N1360" s="3">
        <f>VLOOKUP(A1360,HR_Metrics_Raw!$1:$1048576,4,FALSE)</f>
        <v>6</v>
      </c>
      <c r="O1360" s="12">
        <f>VLOOKUP(A1360,HR_Metrics_Raw!$1:$1048576,5,FALSE)</f>
        <v>1</v>
      </c>
      <c r="P1360" s="3">
        <f>VLOOKUP(A1360,HR_Metrics_Raw!$1:$1048576,6,FALSE)</f>
        <v>22</v>
      </c>
      <c r="Q1360" t="str">
        <f>VLOOKUP(A1360,HR_Metrics_Raw!$1:$1048576,7,FALSE)</f>
        <v>Earned</v>
      </c>
      <c r="R1360" t="str">
        <f>VLOOKUP(A1360,HR_Metrics_Raw!$1:$1048576,8,FALSE)</f>
        <v>No</v>
      </c>
      <c r="S1360" s="3">
        <f>VLOOKUP(A1360,HR_Metrics_Raw!$1:$1048576,9,FALSE)</f>
        <v>25</v>
      </c>
      <c r="T1360" t="str">
        <f>VLOOKUP(A1360,HR_Metrics_Raw!$1:$1048576,10,FALSE)</f>
        <v>No</v>
      </c>
      <c r="U1360" t="str">
        <f>VLOOKUP(A1360,HR_Metrics_Raw!$1:$1048576,11,FALSE)</f>
        <v>No</v>
      </c>
    </row>
    <row r="1361" spans="1:21" x14ac:dyDescent="0.35">
      <c r="A1361" s="1" t="s">
        <v>2647</v>
      </c>
      <c r="B1361" s="1" t="str">
        <f>VLOOKUP(Final_HR_Data!A1361,Employee_Master_Raw!$1:$1048576,2,FALSE)</f>
        <v>Rahul Kumar</v>
      </c>
      <c r="C1361" s="1" t="str">
        <f>VLOOKUP(A1361,Employee_Master_Raw!$1:$1048576,3,FALSE)</f>
        <v>Male</v>
      </c>
      <c r="D1361" s="2">
        <f>VLOOKUP(A1361,Employee_Master_Raw!$1:$1048576,4,FALSE)</f>
        <v>56</v>
      </c>
      <c r="E1361" s="1" t="str">
        <f>VLOOKUP(A1361,Employee_Master_Raw!$1:$1048576,5,FALSE)</f>
        <v>Unknown</v>
      </c>
      <c r="F1361" s="1" t="str">
        <f>VLOOKUP(A1361,Employee_Master_Raw!$1:$1048576,6,FALSE)</f>
        <v>Analyst</v>
      </c>
      <c r="G1361" s="1" t="str">
        <f>VLOOKUP(A1361,Employee_Master_Raw!$1:$1048576,7,FALSE)</f>
        <v>Bangalore</v>
      </c>
      <c r="H1361" s="6">
        <f>IF(VLOOKUP(A1361,Employee_Master_Raw!$1:$1048576,8,FALSE)=0,"",VLOOKUP(A1361,Employee_Master_Raw!$1:$1048576,8,FALSE))</f>
        <v>43840</v>
      </c>
      <c r="I1361" t="str">
        <f>VLOOKUP(A1361,Employee_Master_Raw!$1:$1048576,9,FALSE)</f>
        <v>Master's</v>
      </c>
      <c r="J1361" s="3">
        <f>VLOOKUP(A1361,Employee_Master_Raw!$1:$1048576,10,FALSE)</f>
        <v>16</v>
      </c>
      <c r="K1361" t="str">
        <f>VLOOKUP(A1361,Employee_Master_Raw!$1:$1048576,11,FALSE)</f>
        <v>Anil Menon</v>
      </c>
      <c r="L1361" s="10">
        <f>VLOOKUP(A1361,HR_Metrics_Raw!$1:$1048576,2,FALSE)</f>
        <v>174973</v>
      </c>
      <c r="M1361" s="3">
        <f>VLOOKUP(A1361,HR_Metrics_Raw!$1:$1048576,3,FALSE)</f>
        <v>3</v>
      </c>
      <c r="N1361" s="3">
        <f>VLOOKUP(A1361,HR_Metrics_Raw!$1:$1048576,4,FALSE)</f>
        <v>4</v>
      </c>
      <c r="O1361" s="12">
        <f>VLOOKUP(A1361,HR_Metrics_Raw!$1:$1048576,5,FALSE)</f>
        <v>0.97799999999999998</v>
      </c>
      <c r="P1361" s="3">
        <f>VLOOKUP(A1361,HR_Metrics_Raw!$1:$1048576,6,FALSE)</f>
        <v>29</v>
      </c>
      <c r="Q1361" t="str">
        <f>VLOOKUP(A1361,HR_Metrics_Raw!$1:$1048576,7,FALSE)</f>
        <v>Casual</v>
      </c>
      <c r="R1361" t="str">
        <f>VLOOKUP(A1361,HR_Metrics_Raw!$1:$1048576,8,FALSE)</f>
        <v>No</v>
      </c>
      <c r="S1361" s="3">
        <f>VLOOKUP(A1361,HR_Metrics_Raw!$1:$1048576,9,FALSE)</f>
        <v>28</v>
      </c>
      <c r="T1361" t="str">
        <f>VLOOKUP(A1361,HR_Metrics_Raw!$1:$1048576,10,FALSE)</f>
        <v>No</v>
      </c>
      <c r="U1361" t="str">
        <f>VLOOKUP(A1361,HR_Metrics_Raw!$1:$1048576,11,FALSE)</f>
        <v>No</v>
      </c>
    </row>
    <row r="1362" spans="1:21" x14ac:dyDescent="0.35">
      <c r="A1362" s="1" t="s">
        <v>164</v>
      </c>
      <c r="B1362" s="1" t="str">
        <f>VLOOKUP(Final_HR_Data!A1362,Employee_Master_Raw!$1:$1048576,2,FALSE)</f>
        <v>Arjun Nair</v>
      </c>
      <c r="C1362" s="1" t="str">
        <f>VLOOKUP(A1362,Employee_Master_Raw!$1:$1048576,3,FALSE)</f>
        <v>Male</v>
      </c>
      <c r="D1362" s="2">
        <f>VLOOKUP(A1362,Employee_Master_Raw!$1:$1048576,4,FALSE)</f>
        <v>42</v>
      </c>
      <c r="E1362" s="1" t="str">
        <f>VLOOKUP(A1362,Employee_Master_Raw!$1:$1048576,5,FALSE)</f>
        <v>Customer Support</v>
      </c>
      <c r="F1362" s="1" t="str">
        <f>VLOOKUP(A1362,Employee_Master_Raw!$1:$1048576,6,FALSE)</f>
        <v>Executive</v>
      </c>
      <c r="G1362" s="1" t="str">
        <f>VLOOKUP(A1362,Employee_Master_Raw!$1:$1048576,7,FALSE)</f>
        <v>Pune</v>
      </c>
      <c r="H1362" s="6">
        <f>IF(VLOOKUP(A1362,Employee_Master_Raw!$1:$1048576,8,FALSE)=0,"",VLOOKUP(A1362,Employee_Master_Raw!$1:$1048576,8,FALSE))</f>
        <v>44797</v>
      </c>
      <c r="I1362" t="str">
        <f>VLOOKUP(A1362,Employee_Master_Raw!$1:$1048576,9,FALSE)</f>
        <v>MCA</v>
      </c>
      <c r="J1362" s="3">
        <f>VLOOKUP(A1362,Employee_Master_Raw!$1:$1048576,10,FALSE)</f>
        <v>13</v>
      </c>
      <c r="K1362" t="str">
        <f>VLOOKUP(A1362,Employee_Master_Raw!$1:$1048576,11,FALSE)</f>
        <v>Anil Menon</v>
      </c>
      <c r="L1362" s="10">
        <f>VLOOKUP(A1362,HR_Metrics_Raw!$1:$1048576,2,FALSE)</f>
        <v>152504</v>
      </c>
      <c r="M1362" s="3">
        <f>VLOOKUP(A1362,HR_Metrics_Raw!$1:$1048576,3,FALSE)</f>
        <v>3</v>
      </c>
      <c r="N1362" s="3">
        <f>VLOOKUP(A1362,HR_Metrics_Raw!$1:$1048576,4,FALSE)</f>
        <v>10</v>
      </c>
      <c r="O1362" s="12">
        <f>VLOOKUP(A1362,HR_Metrics_Raw!$1:$1048576,5,FALSE)</f>
        <v>0.877</v>
      </c>
      <c r="P1362" s="3">
        <f>VLOOKUP(A1362,HR_Metrics_Raw!$1:$1048576,6,FALSE)</f>
        <v>27</v>
      </c>
      <c r="Q1362" t="str">
        <f>VLOOKUP(A1362,HR_Metrics_Raw!$1:$1048576,7,FALSE)</f>
        <v>Unpaid</v>
      </c>
      <c r="R1362" t="str">
        <f>VLOOKUP(A1362,HR_Metrics_Raw!$1:$1048576,8,FALSE)</f>
        <v>No</v>
      </c>
      <c r="S1362" s="3">
        <f>VLOOKUP(A1362,HR_Metrics_Raw!$1:$1048576,9,FALSE)</f>
        <v>48</v>
      </c>
      <c r="T1362" t="str">
        <f>VLOOKUP(A1362,HR_Metrics_Raw!$1:$1048576,10,FALSE)</f>
        <v>No</v>
      </c>
      <c r="U1362" t="str">
        <f>VLOOKUP(A1362,HR_Metrics_Raw!$1:$1048576,11,FALSE)</f>
        <v>No</v>
      </c>
    </row>
    <row r="1363" spans="1:21" x14ac:dyDescent="0.35">
      <c r="A1363" s="1" t="s">
        <v>966</v>
      </c>
      <c r="B1363" s="1" t="str">
        <f>VLOOKUP(Final_HR_Data!A1363,Employee_Master_Raw!$1:$1048576,2,FALSE)</f>
        <v>Amit Das</v>
      </c>
      <c r="C1363" s="1" t="str">
        <f>VLOOKUP(A1363,Employee_Master_Raw!$1:$1048576,3,FALSE)</f>
        <v>Female</v>
      </c>
      <c r="D1363" s="2">
        <f>VLOOKUP(A1363,Employee_Master_Raw!$1:$1048576,4,FALSE)</f>
        <v>23</v>
      </c>
      <c r="E1363" s="1" t="str">
        <f>VLOOKUP(A1363,Employee_Master_Raw!$1:$1048576,5,FALSE)</f>
        <v>Sales</v>
      </c>
      <c r="F1363" s="1" t="str">
        <f>VLOOKUP(A1363,Employee_Master_Raw!$1:$1048576,6,FALSE)</f>
        <v>Specialist</v>
      </c>
      <c r="G1363" s="1" t="str">
        <f>VLOOKUP(A1363,Employee_Master_Raw!$1:$1048576,7,FALSE)</f>
        <v>Chennai</v>
      </c>
      <c r="H1363" s="6" t="str">
        <f>IF(VLOOKUP(A1363,Employee_Master_Raw!$1:$1048576,8,FALSE)=0,"",VLOOKUP(A1363,Employee_Master_Raw!$1:$1048576,8,FALSE))</f>
        <v/>
      </c>
      <c r="I1363" t="str">
        <f>VLOOKUP(A1363,Employee_Master_Raw!$1:$1048576,9,FALSE)</f>
        <v>Bachelor's</v>
      </c>
      <c r="J1363" s="3">
        <f>VLOOKUP(A1363,Employee_Master_Raw!$1:$1048576,10,FALSE)</f>
        <v>10</v>
      </c>
      <c r="K1363" t="str">
        <f>VLOOKUP(A1363,Employee_Master_Raw!$1:$1048576,11,FALSE)</f>
        <v>Priya Sharma</v>
      </c>
      <c r="L1363" s="10">
        <f>VLOOKUP(A1363,HR_Metrics_Raw!$1:$1048576,2,FALSE)</f>
        <v>87141</v>
      </c>
      <c r="M1363" s="3">
        <f>VLOOKUP(A1363,HR_Metrics_Raw!$1:$1048576,3,FALSE)</f>
        <v>5</v>
      </c>
      <c r="N1363" s="3">
        <f>VLOOKUP(A1363,HR_Metrics_Raw!$1:$1048576,4,FALSE)</f>
        <v>6</v>
      </c>
      <c r="O1363" s="12">
        <f>VLOOKUP(A1363,HR_Metrics_Raw!$1:$1048576,5,FALSE)</f>
        <v>0.82200000000000006</v>
      </c>
      <c r="P1363" s="3">
        <f>VLOOKUP(A1363,HR_Metrics_Raw!$1:$1048576,6,FALSE)</f>
        <v>23</v>
      </c>
      <c r="Q1363" t="str">
        <f>VLOOKUP(A1363,HR_Metrics_Raw!$1:$1048576,7,FALSE)</f>
        <v>Earned</v>
      </c>
      <c r="R1363" t="str">
        <f>VLOOKUP(A1363,HR_Metrics_Raw!$1:$1048576,8,FALSE)</f>
        <v>No</v>
      </c>
      <c r="S1363" s="3">
        <f>VLOOKUP(A1363,HR_Metrics_Raw!$1:$1048576,9,FALSE)</f>
        <v>4</v>
      </c>
      <c r="T1363" t="str">
        <f>VLOOKUP(A1363,HR_Metrics_Raw!$1:$1048576,10,FALSE)</f>
        <v>No</v>
      </c>
      <c r="U1363" t="str">
        <f>VLOOKUP(A1363,HR_Metrics_Raw!$1:$1048576,11,FALSE)</f>
        <v>No</v>
      </c>
    </row>
    <row r="1364" spans="1:21" x14ac:dyDescent="0.35">
      <c r="A1364" s="1" t="s">
        <v>842</v>
      </c>
      <c r="B1364" s="1" t="str">
        <f>VLOOKUP(Final_HR_Data!A1364,Employee_Master_Raw!$1:$1048576,2,FALSE)</f>
        <v>Sneha Iyer</v>
      </c>
      <c r="C1364" s="1" t="str">
        <f>VLOOKUP(A1364,Employee_Master_Raw!$1:$1048576,3,FALSE)</f>
        <v>Female</v>
      </c>
      <c r="D1364" s="2">
        <f>VLOOKUP(A1364,Employee_Master_Raw!$1:$1048576,4,FALSE)</f>
        <v>25</v>
      </c>
      <c r="E1364" s="1" t="str">
        <f>VLOOKUP(A1364,Employee_Master_Raw!$1:$1048576,5,FALSE)</f>
        <v>Operations</v>
      </c>
      <c r="F1364" s="1" t="str">
        <f>VLOOKUP(A1364,Employee_Master_Raw!$1:$1048576,6,FALSE)</f>
        <v>Executive</v>
      </c>
      <c r="G1364" s="1" t="str">
        <f>VLOOKUP(A1364,Employee_Master_Raw!$1:$1048576,7,FALSE)</f>
        <v>Bangalore</v>
      </c>
      <c r="H1364" s="6">
        <f>IF(VLOOKUP(A1364,Employee_Master_Raw!$1:$1048576,8,FALSE)=0,"",VLOOKUP(A1364,Employee_Master_Raw!$1:$1048576,8,FALSE))</f>
        <v>45499</v>
      </c>
      <c r="I1364" t="str">
        <f>VLOOKUP(A1364,Employee_Master_Raw!$1:$1048576,9,FALSE)</f>
        <v>Bachelor's</v>
      </c>
      <c r="J1364" s="3">
        <f>VLOOKUP(A1364,Employee_Master_Raw!$1:$1048576,10,FALSE)</f>
        <v>3</v>
      </c>
      <c r="K1364" t="str">
        <f>VLOOKUP(A1364,Employee_Master_Raw!$1:$1048576,11,FALSE)</f>
        <v>Unknown</v>
      </c>
      <c r="L1364" s="10">
        <f>VLOOKUP(A1364,HR_Metrics_Raw!$1:$1048576,2,FALSE)</f>
        <v>31165</v>
      </c>
      <c r="M1364" s="3">
        <f>VLOOKUP(A1364,HR_Metrics_Raw!$1:$1048576,3,FALSE)</f>
        <v>3</v>
      </c>
      <c r="N1364" s="3">
        <f>VLOOKUP(A1364,HR_Metrics_Raw!$1:$1048576,4,FALSE)</f>
        <v>5</v>
      </c>
      <c r="O1364" s="12">
        <f>VLOOKUP(A1364,HR_Metrics_Raw!$1:$1048576,5,FALSE)</f>
        <v>0.85099999999999998</v>
      </c>
      <c r="P1364" s="3">
        <f>VLOOKUP(A1364,HR_Metrics_Raw!$1:$1048576,6,FALSE)</f>
        <v>23</v>
      </c>
      <c r="Q1364" t="str">
        <f>VLOOKUP(A1364,HR_Metrics_Raw!$1:$1048576,7,FALSE)</f>
        <v>Maternity/Paternity</v>
      </c>
      <c r="R1364" t="str">
        <f>VLOOKUP(A1364,HR_Metrics_Raw!$1:$1048576,8,FALSE)</f>
        <v>Yes</v>
      </c>
      <c r="S1364" s="3">
        <f>VLOOKUP(A1364,HR_Metrics_Raw!$1:$1048576,9,FALSE)</f>
        <v>48</v>
      </c>
      <c r="T1364" t="str">
        <f>VLOOKUP(A1364,HR_Metrics_Raw!$1:$1048576,10,FALSE)</f>
        <v>No</v>
      </c>
      <c r="U1364" t="str">
        <f>VLOOKUP(A1364,HR_Metrics_Raw!$1:$1048576,11,FALSE)</f>
        <v>No</v>
      </c>
    </row>
    <row r="1365" spans="1:21" x14ac:dyDescent="0.35">
      <c r="A1365" s="1" t="s">
        <v>1769</v>
      </c>
      <c r="B1365" s="1" t="str">
        <f>VLOOKUP(Final_HR_Data!A1365,Employee_Master_Raw!$1:$1048576,2,FALSE)</f>
        <v>Ananya Sharma</v>
      </c>
      <c r="C1365" s="1" t="str">
        <f>VLOOKUP(A1365,Employee_Master_Raw!$1:$1048576,3,FALSE)</f>
        <v>Male</v>
      </c>
      <c r="D1365" s="2">
        <f>VLOOKUP(A1365,Employee_Master_Raw!$1:$1048576,4,FALSE)</f>
        <v>56</v>
      </c>
      <c r="E1365" s="1" t="str">
        <f>VLOOKUP(A1365,Employee_Master_Raw!$1:$1048576,5,FALSE)</f>
        <v>Operations</v>
      </c>
      <c r="F1365" s="1" t="str">
        <f>VLOOKUP(A1365,Employee_Master_Raw!$1:$1048576,6,FALSE)</f>
        <v>Manager</v>
      </c>
      <c r="G1365" s="1" t="str">
        <f>VLOOKUP(A1365,Employee_Master_Raw!$1:$1048576,7,FALSE)</f>
        <v>Chennai</v>
      </c>
      <c r="H1365" s="6" t="str">
        <f>IF(VLOOKUP(A1365,Employee_Master_Raw!$1:$1048576,8,FALSE)=0,"",VLOOKUP(A1365,Employee_Master_Raw!$1:$1048576,8,FALSE))</f>
        <v/>
      </c>
      <c r="I1365" t="str">
        <f>VLOOKUP(A1365,Employee_Master_Raw!$1:$1048576,9,FALSE)</f>
        <v>MCA</v>
      </c>
      <c r="J1365" s="3">
        <f>VLOOKUP(A1365,Employee_Master_Raw!$1:$1048576,10,FALSE)</f>
        <v>10</v>
      </c>
      <c r="K1365" t="str">
        <f>VLOOKUP(A1365,Employee_Master_Raw!$1:$1048576,11,FALSE)</f>
        <v>Priya Sharma</v>
      </c>
      <c r="L1365" s="10">
        <f>VLOOKUP(A1365,HR_Metrics_Raw!$1:$1048576,2,FALSE)</f>
        <v>84123</v>
      </c>
      <c r="M1365" s="3">
        <f>VLOOKUP(A1365,HR_Metrics_Raw!$1:$1048576,3,FALSE)</f>
        <v>3</v>
      </c>
      <c r="N1365" s="3">
        <f>VLOOKUP(A1365,HR_Metrics_Raw!$1:$1048576,4,FALSE)</f>
        <v>7</v>
      </c>
      <c r="O1365" s="12">
        <f>VLOOKUP(A1365,HR_Metrics_Raw!$1:$1048576,5,FALSE)</f>
        <v>0.88500000000000001</v>
      </c>
      <c r="P1365" s="3">
        <f>VLOOKUP(A1365,HR_Metrics_Raw!$1:$1048576,6,FALSE)</f>
        <v>11</v>
      </c>
      <c r="Q1365" t="str">
        <f>VLOOKUP(A1365,HR_Metrics_Raw!$1:$1048576,7,FALSE)</f>
        <v>Casual</v>
      </c>
      <c r="R1365" t="str">
        <f>VLOOKUP(A1365,HR_Metrics_Raw!$1:$1048576,8,FALSE)</f>
        <v>No</v>
      </c>
      <c r="S1365" s="3">
        <f>VLOOKUP(A1365,HR_Metrics_Raw!$1:$1048576,9,FALSE)</f>
        <v>48</v>
      </c>
      <c r="T1365" t="str">
        <f>VLOOKUP(A1365,HR_Metrics_Raw!$1:$1048576,10,FALSE)</f>
        <v>Yes</v>
      </c>
      <c r="U1365" t="str">
        <f>VLOOKUP(A1365,HR_Metrics_Raw!$1:$1048576,11,FALSE)</f>
        <v>No</v>
      </c>
    </row>
    <row r="1366" spans="1:21" x14ac:dyDescent="0.35">
      <c r="A1366" s="1" t="s">
        <v>932</v>
      </c>
      <c r="B1366" s="1" t="str">
        <f>VLOOKUP(Final_HR_Data!A1366,Employee_Master_Raw!$1:$1048576,2,FALSE)</f>
        <v>Ananya Sharma</v>
      </c>
      <c r="C1366" s="1" t="str">
        <f>VLOOKUP(A1366,Employee_Master_Raw!$1:$1048576,3,FALSE)</f>
        <v>Male</v>
      </c>
      <c r="D1366" s="2">
        <f>VLOOKUP(A1366,Employee_Master_Raw!$1:$1048576,4,FALSE)</f>
        <v>56</v>
      </c>
      <c r="E1366" s="1" t="str">
        <f>VLOOKUP(A1366,Employee_Master_Raw!$1:$1048576,5,FALSE)</f>
        <v>HR</v>
      </c>
      <c r="F1366" s="1" t="str">
        <f>VLOOKUP(A1366,Employee_Master_Raw!$1:$1048576,6,FALSE)</f>
        <v>Manager</v>
      </c>
      <c r="G1366" s="1" t="str">
        <f>VLOOKUP(A1366,Employee_Master_Raw!$1:$1048576,7,FALSE)</f>
        <v>Bangalore</v>
      </c>
      <c r="H1366" s="6">
        <f>IF(VLOOKUP(A1366,Employee_Master_Raw!$1:$1048576,8,FALSE)=0,"",VLOOKUP(A1366,Employee_Master_Raw!$1:$1048576,8,FALSE))</f>
        <v>43780</v>
      </c>
      <c r="I1366" t="str">
        <f>VLOOKUP(A1366,Employee_Master_Raw!$1:$1048576,9,FALSE)</f>
        <v>MCA</v>
      </c>
      <c r="J1366" s="3">
        <f>VLOOKUP(A1366,Employee_Master_Raw!$1:$1048576,10,FALSE)</f>
        <v>20</v>
      </c>
      <c r="K1366" t="str">
        <f>VLOOKUP(A1366,Employee_Master_Raw!$1:$1048576,11,FALSE)</f>
        <v>Sneha Thomas</v>
      </c>
      <c r="L1366" s="10">
        <f>VLOOKUP(A1366,HR_Metrics_Raw!$1:$1048576,2,FALSE)</f>
        <v>46567</v>
      </c>
      <c r="M1366" s="3">
        <f>VLOOKUP(A1366,HR_Metrics_Raw!$1:$1048576,3,FALSE)</f>
        <v>5</v>
      </c>
      <c r="N1366" s="3">
        <f>VLOOKUP(A1366,HR_Metrics_Raw!$1:$1048576,4,FALSE)</f>
        <v>9</v>
      </c>
      <c r="O1366" s="12">
        <f>VLOOKUP(A1366,HR_Metrics_Raw!$1:$1048576,5,FALSE)</f>
        <v>0.99400000000000011</v>
      </c>
      <c r="P1366" s="3">
        <f>VLOOKUP(A1366,HR_Metrics_Raw!$1:$1048576,6,FALSE)</f>
        <v>25</v>
      </c>
      <c r="Q1366" t="str">
        <f>VLOOKUP(A1366,HR_Metrics_Raw!$1:$1048576,7,FALSE)</f>
        <v>Unpaid</v>
      </c>
      <c r="R1366" t="str">
        <f>VLOOKUP(A1366,HR_Metrics_Raw!$1:$1048576,8,FALSE)</f>
        <v>No</v>
      </c>
      <c r="S1366" s="3">
        <f>VLOOKUP(A1366,HR_Metrics_Raw!$1:$1048576,9,FALSE)</f>
        <v>34</v>
      </c>
      <c r="T1366" t="str">
        <f>VLOOKUP(A1366,HR_Metrics_Raw!$1:$1048576,10,FALSE)</f>
        <v>No</v>
      </c>
      <c r="U1366" t="str">
        <f>VLOOKUP(A1366,HR_Metrics_Raw!$1:$1048576,11,FALSE)</f>
        <v>No</v>
      </c>
    </row>
    <row r="1367" spans="1:21" x14ac:dyDescent="0.35">
      <c r="A1367" s="1" t="s">
        <v>1566</v>
      </c>
      <c r="B1367" s="1" t="str">
        <f>VLOOKUP(Final_HR_Data!A1367,Employee_Master_Raw!$1:$1048576,2,FALSE)</f>
        <v>Arjun Nair</v>
      </c>
      <c r="C1367" s="1" t="str">
        <f>VLOOKUP(A1367,Employee_Master_Raw!$1:$1048576,3,FALSE)</f>
        <v>Female</v>
      </c>
      <c r="D1367" s="2">
        <f>VLOOKUP(A1367,Employee_Master_Raw!$1:$1048576,4,FALSE)</f>
        <v>38</v>
      </c>
      <c r="E1367" s="1" t="str">
        <f>VLOOKUP(A1367,Employee_Master_Raw!$1:$1048576,5,FALSE)</f>
        <v>Operations</v>
      </c>
      <c r="F1367" s="1" t="str">
        <f>VLOOKUP(A1367,Employee_Master_Raw!$1:$1048576,6,FALSE)</f>
        <v>Executive</v>
      </c>
      <c r="G1367" s="1" t="str">
        <f>VLOOKUP(A1367,Employee_Master_Raw!$1:$1048576,7,FALSE)</f>
        <v>Hyderabad</v>
      </c>
      <c r="H1367" s="6">
        <f>IF(VLOOKUP(A1367,Employee_Master_Raw!$1:$1048576,8,FALSE)=0,"",VLOOKUP(A1367,Employee_Master_Raw!$1:$1048576,8,FALSE))</f>
        <v>44096</v>
      </c>
      <c r="I1367" t="str">
        <f>VLOOKUP(A1367,Employee_Master_Raw!$1:$1048576,9,FALSE)</f>
        <v>Bachelor's</v>
      </c>
      <c r="J1367" s="3">
        <f>VLOOKUP(A1367,Employee_Master_Raw!$1:$1048576,10,FALSE)</f>
        <v>20</v>
      </c>
      <c r="K1367" t="str">
        <f>VLOOKUP(A1367,Employee_Master_Raw!$1:$1048576,11,FALSE)</f>
        <v>Anil Menon</v>
      </c>
      <c r="L1367" s="10">
        <f>VLOOKUP(A1367,HR_Metrics_Raw!$1:$1048576,2,FALSE)</f>
        <v>116168</v>
      </c>
      <c r="M1367" s="3">
        <f>VLOOKUP(A1367,HR_Metrics_Raw!$1:$1048576,3,FALSE)</f>
        <v>5</v>
      </c>
      <c r="N1367" s="3">
        <f>VLOOKUP(A1367,HR_Metrics_Raw!$1:$1048576,4,FALSE)</f>
        <v>8</v>
      </c>
      <c r="O1367" s="12">
        <f>VLOOKUP(A1367,HR_Metrics_Raw!$1:$1048576,5,FALSE)</f>
        <v>0.92700000000000005</v>
      </c>
      <c r="P1367" s="3">
        <f>VLOOKUP(A1367,HR_Metrics_Raw!$1:$1048576,6,FALSE)</f>
        <v>25</v>
      </c>
      <c r="Q1367" t="str">
        <f>VLOOKUP(A1367,HR_Metrics_Raw!$1:$1048576,7,FALSE)</f>
        <v>Earned</v>
      </c>
      <c r="R1367" t="str">
        <f>VLOOKUP(A1367,HR_Metrics_Raw!$1:$1048576,8,FALSE)</f>
        <v>No</v>
      </c>
      <c r="S1367" s="3">
        <f>VLOOKUP(A1367,HR_Metrics_Raw!$1:$1048576,9,FALSE)</f>
        <v>18</v>
      </c>
      <c r="T1367" t="str">
        <f>VLOOKUP(A1367,HR_Metrics_Raw!$1:$1048576,10,FALSE)</f>
        <v>No</v>
      </c>
      <c r="U1367" t="str">
        <f>VLOOKUP(A1367,HR_Metrics_Raw!$1:$1048576,11,FALSE)</f>
        <v>No</v>
      </c>
    </row>
    <row r="1368" spans="1:21" x14ac:dyDescent="0.35">
      <c r="A1368" s="1" t="s">
        <v>2603</v>
      </c>
      <c r="B1368" s="1" t="str">
        <f>VLOOKUP(Final_HR_Data!A1368,Employee_Master_Raw!$1:$1048576,2,FALSE)</f>
        <v>Amit Das</v>
      </c>
      <c r="C1368" s="1" t="str">
        <f>VLOOKUP(A1368,Employee_Master_Raw!$1:$1048576,3,FALSE)</f>
        <v>Male</v>
      </c>
      <c r="D1368" s="2">
        <f>VLOOKUP(A1368,Employee_Master_Raw!$1:$1048576,4,FALSE)</f>
        <v>52</v>
      </c>
      <c r="E1368" s="1" t="str">
        <f>VLOOKUP(A1368,Employee_Master_Raw!$1:$1048576,5,FALSE)</f>
        <v>Sales</v>
      </c>
      <c r="F1368" s="1" t="str">
        <f>VLOOKUP(A1368,Employee_Master_Raw!$1:$1048576,6,FALSE)</f>
        <v>Specialist</v>
      </c>
      <c r="G1368" s="1" t="str">
        <f>VLOOKUP(A1368,Employee_Master_Raw!$1:$1048576,7,FALSE)</f>
        <v>Bangalore</v>
      </c>
      <c r="H1368" s="6">
        <f>IF(VLOOKUP(A1368,Employee_Master_Raw!$1:$1048576,8,FALSE)=0,"",VLOOKUP(A1368,Employee_Master_Raw!$1:$1048576,8,FALSE))</f>
        <v>44330</v>
      </c>
      <c r="I1368" t="str">
        <f>VLOOKUP(A1368,Employee_Master_Raw!$1:$1048576,9,FALSE)</f>
        <v>Bachelor's</v>
      </c>
      <c r="J1368" s="3">
        <f>VLOOKUP(A1368,Employee_Master_Raw!$1:$1048576,10,FALSE)</f>
        <v>12</v>
      </c>
      <c r="K1368" t="str">
        <f>VLOOKUP(A1368,Employee_Master_Raw!$1:$1048576,11,FALSE)</f>
        <v>Rahul Nair</v>
      </c>
      <c r="L1368" s="10">
        <f>VLOOKUP(A1368,HR_Metrics_Raw!$1:$1048576,2,FALSE)</f>
        <v>135246</v>
      </c>
      <c r="M1368" s="3">
        <f>VLOOKUP(A1368,HR_Metrics_Raw!$1:$1048576,3,FALSE)</f>
        <v>4</v>
      </c>
      <c r="N1368" s="3">
        <f>VLOOKUP(A1368,HR_Metrics_Raw!$1:$1048576,4,FALSE)</f>
        <v>6</v>
      </c>
      <c r="O1368" s="12">
        <f>VLOOKUP(A1368,HR_Metrics_Raw!$1:$1048576,5,FALSE)</f>
        <v>0.89400000000000002</v>
      </c>
      <c r="P1368" s="3">
        <f>VLOOKUP(A1368,HR_Metrics_Raw!$1:$1048576,6,FALSE)</f>
        <v>19</v>
      </c>
      <c r="Q1368" t="str">
        <f>VLOOKUP(A1368,HR_Metrics_Raw!$1:$1048576,7,FALSE)</f>
        <v>Casual</v>
      </c>
      <c r="R1368" t="str">
        <f>VLOOKUP(A1368,HR_Metrics_Raw!$1:$1048576,8,FALSE)</f>
        <v>No</v>
      </c>
      <c r="S1368" s="3">
        <f>VLOOKUP(A1368,HR_Metrics_Raw!$1:$1048576,9,FALSE)</f>
        <v>30</v>
      </c>
      <c r="T1368" t="str">
        <f>VLOOKUP(A1368,HR_Metrics_Raw!$1:$1048576,10,FALSE)</f>
        <v>Yes</v>
      </c>
      <c r="U1368" t="str">
        <f>VLOOKUP(A1368,HR_Metrics_Raw!$1:$1048576,11,FALSE)</f>
        <v>No</v>
      </c>
    </row>
    <row r="1369" spans="1:21" x14ac:dyDescent="0.35">
      <c r="A1369" s="1" t="s">
        <v>541</v>
      </c>
      <c r="B1369" s="1" t="str">
        <f>VLOOKUP(Final_HR_Data!A1369,Employee_Master_Raw!$1:$1048576,2,FALSE)</f>
        <v>Ananya Sharma</v>
      </c>
      <c r="C1369" s="1" t="str">
        <f>VLOOKUP(A1369,Employee_Master_Raw!$1:$1048576,3,FALSE)</f>
        <v>Female</v>
      </c>
      <c r="D1369" s="2">
        <f>VLOOKUP(A1369,Employee_Master_Raw!$1:$1048576,4,FALSE)</f>
        <v>47</v>
      </c>
      <c r="E1369" s="1" t="str">
        <f>VLOOKUP(A1369,Employee_Master_Raw!$1:$1048576,5,FALSE)</f>
        <v>Customer Support</v>
      </c>
      <c r="F1369" s="1" t="str">
        <f>VLOOKUP(A1369,Employee_Master_Raw!$1:$1048576,6,FALSE)</f>
        <v>Developer</v>
      </c>
      <c r="G1369" s="1" t="str">
        <f>VLOOKUP(A1369,Employee_Master_Raw!$1:$1048576,7,FALSE)</f>
        <v>Pune</v>
      </c>
      <c r="H1369" s="6">
        <f>IF(VLOOKUP(A1369,Employee_Master_Raw!$1:$1048576,8,FALSE)=0,"",VLOOKUP(A1369,Employee_Master_Raw!$1:$1048576,8,FALSE))</f>
        <v>44903</v>
      </c>
      <c r="I1369" t="str">
        <f>VLOOKUP(A1369,Employee_Master_Raw!$1:$1048576,9,FALSE)</f>
        <v>Bachelor's</v>
      </c>
      <c r="J1369" s="3">
        <f>VLOOKUP(A1369,Employee_Master_Raw!$1:$1048576,10,FALSE)</f>
        <v>12</v>
      </c>
      <c r="K1369" t="str">
        <f>VLOOKUP(A1369,Employee_Master_Raw!$1:$1048576,11,FALSE)</f>
        <v>Rahul Nair</v>
      </c>
      <c r="L1369" s="10">
        <f>VLOOKUP(A1369,HR_Metrics_Raw!$1:$1048576,2,FALSE)</f>
        <v>98338</v>
      </c>
      <c r="M1369" s="3">
        <f>VLOOKUP(A1369,HR_Metrics_Raw!$1:$1048576,3,FALSE)</f>
        <v>4</v>
      </c>
      <c r="N1369" s="3">
        <f>VLOOKUP(A1369,HR_Metrics_Raw!$1:$1048576,4,FALSE)</f>
        <v>7</v>
      </c>
      <c r="O1369" s="12">
        <f>VLOOKUP(A1369,HR_Metrics_Raw!$1:$1048576,5,FALSE)</f>
        <v>0.84499999999999997</v>
      </c>
      <c r="P1369" s="3">
        <f>VLOOKUP(A1369,HR_Metrics_Raw!$1:$1048576,6,FALSE)</f>
        <v>20</v>
      </c>
      <c r="Q1369" t="str">
        <f>VLOOKUP(A1369,HR_Metrics_Raw!$1:$1048576,7,FALSE)</f>
        <v>Unpaid</v>
      </c>
      <c r="R1369" t="str">
        <f>VLOOKUP(A1369,HR_Metrics_Raw!$1:$1048576,8,FALSE)</f>
        <v>Yes</v>
      </c>
      <c r="S1369" s="3">
        <f>VLOOKUP(A1369,HR_Metrics_Raw!$1:$1048576,9,FALSE)</f>
        <v>40</v>
      </c>
      <c r="T1369" t="str">
        <f>VLOOKUP(A1369,HR_Metrics_Raw!$1:$1048576,10,FALSE)</f>
        <v>Yes</v>
      </c>
      <c r="U1369" t="str">
        <f>VLOOKUP(A1369,HR_Metrics_Raw!$1:$1048576,11,FALSE)</f>
        <v>No</v>
      </c>
    </row>
    <row r="1370" spans="1:21" x14ac:dyDescent="0.35">
      <c r="A1370" s="1" t="s">
        <v>2266</v>
      </c>
      <c r="B1370" s="1" t="str">
        <f>VLOOKUP(Final_HR_Data!A1370,Employee_Master_Raw!$1:$1048576,2,FALSE)</f>
        <v>Neha Thomas</v>
      </c>
      <c r="C1370" s="1" t="str">
        <f>VLOOKUP(A1370,Employee_Master_Raw!$1:$1048576,3,FALSE)</f>
        <v>Male</v>
      </c>
      <c r="D1370" s="2">
        <f>VLOOKUP(A1370,Employee_Master_Raw!$1:$1048576,4,FALSE)</f>
        <v>31</v>
      </c>
      <c r="E1370" s="1" t="str">
        <f>VLOOKUP(A1370,Employee_Master_Raw!$1:$1048576,5,FALSE)</f>
        <v>Finance</v>
      </c>
      <c r="F1370" s="1" t="str">
        <f>VLOOKUP(A1370,Employee_Master_Raw!$1:$1048576,6,FALSE)</f>
        <v>Developer</v>
      </c>
      <c r="G1370" s="1" t="str">
        <f>VLOOKUP(A1370,Employee_Master_Raw!$1:$1048576,7,FALSE)</f>
        <v>Hyderabad</v>
      </c>
      <c r="H1370" s="6">
        <f>IF(VLOOKUP(A1370,Employee_Master_Raw!$1:$1048576,8,FALSE)=0,"",VLOOKUP(A1370,Employee_Master_Raw!$1:$1048576,8,FALSE))</f>
        <v>45824</v>
      </c>
      <c r="I1370" t="str">
        <f>VLOOKUP(A1370,Employee_Master_Raw!$1:$1048576,9,FALSE)</f>
        <v>Master's</v>
      </c>
      <c r="J1370" s="3">
        <f>VLOOKUP(A1370,Employee_Master_Raw!$1:$1048576,10,FALSE)</f>
        <v>18</v>
      </c>
      <c r="K1370" t="str">
        <f>VLOOKUP(A1370,Employee_Master_Raw!$1:$1048576,11,FALSE)</f>
        <v>Rahul Nair</v>
      </c>
      <c r="L1370" s="10">
        <f>VLOOKUP(A1370,HR_Metrics_Raw!$1:$1048576,2,FALSE)</f>
        <v>130729</v>
      </c>
      <c r="M1370" s="3">
        <f>VLOOKUP(A1370,HR_Metrics_Raw!$1:$1048576,3,FALSE)</f>
        <v>1</v>
      </c>
      <c r="N1370" s="3">
        <f>VLOOKUP(A1370,HR_Metrics_Raw!$1:$1048576,4,FALSE)</f>
        <v>5</v>
      </c>
      <c r="O1370" s="12">
        <f>VLOOKUP(A1370,HR_Metrics_Raw!$1:$1048576,5,FALSE)</f>
        <v>0.84900000000000009</v>
      </c>
      <c r="P1370" s="3">
        <f>VLOOKUP(A1370,HR_Metrics_Raw!$1:$1048576,6,FALSE)</f>
        <v>15</v>
      </c>
      <c r="Q1370" t="str">
        <f>VLOOKUP(A1370,HR_Metrics_Raw!$1:$1048576,7,FALSE)</f>
        <v>Sick</v>
      </c>
      <c r="R1370" t="str">
        <f>VLOOKUP(A1370,HR_Metrics_Raw!$1:$1048576,8,FALSE)</f>
        <v>No</v>
      </c>
      <c r="S1370" s="3">
        <f>VLOOKUP(A1370,HR_Metrics_Raw!$1:$1048576,9,FALSE)</f>
        <v>72</v>
      </c>
      <c r="T1370" t="str">
        <f>VLOOKUP(A1370,HR_Metrics_Raw!$1:$1048576,10,FALSE)</f>
        <v>No</v>
      </c>
      <c r="U1370" t="str">
        <f>VLOOKUP(A1370,HR_Metrics_Raw!$1:$1048576,11,FALSE)</f>
        <v>No</v>
      </c>
    </row>
    <row r="1371" spans="1:21" x14ac:dyDescent="0.35">
      <c r="A1371" s="1" t="s">
        <v>52</v>
      </c>
      <c r="B1371" s="1" t="str">
        <f>VLOOKUP(Final_HR_Data!A1371,Employee_Master_Raw!$1:$1048576,2,FALSE)</f>
        <v>Amit Das</v>
      </c>
      <c r="C1371" s="1" t="str">
        <f>VLOOKUP(A1371,Employee_Master_Raw!$1:$1048576,3,FALSE)</f>
        <v>Female</v>
      </c>
      <c r="D1371" s="2">
        <f>VLOOKUP(A1371,Employee_Master_Raw!$1:$1048576,4,FALSE)</f>
        <v>21</v>
      </c>
      <c r="E1371" s="1" t="str">
        <f>VLOOKUP(A1371,Employee_Master_Raw!$1:$1048576,5,FALSE)</f>
        <v>Customer Support</v>
      </c>
      <c r="F1371" s="1" t="str">
        <f>VLOOKUP(A1371,Employee_Master_Raw!$1:$1048576,6,FALSE)</f>
        <v>Analyst</v>
      </c>
      <c r="G1371" s="1" t="str">
        <f>VLOOKUP(A1371,Employee_Master_Raw!$1:$1048576,7,FALSE)</f>
        <v>Bangalore</v>
      </c>
      <c r="H1371" s="6">
        <f>IF(VLOOKUP(A1371,Employee_Master_Raw!$1:$1048576,8,FALSE)=0,"",VLOOKUP(A1371,Employee_Master_Raw!$1:$1048576,8,FALSE))</f>
        <v>45336</v>
      </c>
      <c r="I1371" t="str">
        <f>VLOOKUP(A1371,Employee_Master_Raw!$1:$1048576,9,FALSE)</f>
        <v>Bachelor's</v>
      </c>
      <c r="J1371" s="3">
        <f>VLOOKUP(A1371,Employee_Master_Raw!$1:$1048576,10,FALSE)</f>
        <v>5</v>
      </c>
      <c r="K1371" t="str">
        <f>VLOOKUP(A1371,Employee_Master_Raw!$1:$1048576,11,FALSE)</f>
        <v>Anil Menon</v>
      </c>
      <c r="L1371" s="10">
        <f>VLOOKUP(A1371,HR_Metrics_Raw!$1:$1048576,2,FALSE)</f>
        <v>91947</v>
      </c>
      <c r="M1371" s="3">
        <f>VLOOKUP(A1371,HR_Metrics_Raw!$1:$1048576,3,FALSE)</f>
        <v>5</v>
      </c>
      <c r="N1371" s="3">
        <f>VLOOKUP(A1371,HR_Metrics_Raw!$1:$1048576,4,FALSE)</f>
        <v>9</v>
      </c>
      <c r="O1371" s="12">
        <f>VLOOKUP(A1371,HR_Metrics_Raw!$1:$1048576,5,FALSE)</f>
        <v>0.92400000000000004</v>
      </c>
      <c r="P1371" s="3">
        <f>VLOOKUP(A1371,HR_Metrics_Raw!$1:$1048576,6,FALSE)</f>
        <v>16</v>
      </c>
      <c r="Q1371" t="str">
        <f>VLOOKUP(A1371,HR_Metrics_Raw!$1:$1048576,7,FALSE)</f>
        <v>Earned</v>
      </c>
      <c r="R1371" t="str">
        <f>VLOOKUP(A1371,HR_Metrics_Raw!$1:$1048576,8,FALSE)</f>
        <v>No</v>
      </c>
      <c r="S1371" s="3">
        <f>VLOOKUP(A1371,HR_Metrics_Raw!$1:$1048576,9,FALSE)</f>
        <v>26</v>
      </c>
      <c r="T1371" t="str">
        <f>VLOOKUP(A1371,HR_Metrics_Raw!$1:$1048576,10,FALSE)</f>
        <v>No</v>
      </c>
      <c r="U1371" t="str">
        <f>VLOOKUP(A1371,HR_Metrics_Raw!$1:$1048576,11,FALSE)</f>
        <v>No</v>
      </c>
    </row>
    <row r="1372" spans="1:21" x14ac:dyDescent="0.35">
      <c r="A1372" s="1" t="s">
        <v>172</v>
      </c>
      <c r="B1372" s="1" t="str">
        <f>VLOOKUP(Final_HR_Data!A1372,Employee_Master_Raw!$1:$1048576,2,FALSE)</f>
        <v>Priya Menon</v>
      </c>
      <c r="C1372" s="1" t="str">
        <f>VLOOKUP(A1372,Employee_Master_Raw!$1:$1048576,3,FALSE)</f>
        <v>Male</v>
      </c>
      <c r="D1372" s="2">
        <f>VLOOKUP(A1372,Employee_Master_Raw!$1:$1048576,4,FALSE)</f>
        <v>25</v>
      </c>
      <c r="E1372" s="1" t="str">
        <f>VLOOKUP(A1372,Employee_Master_Raw!$1:$1048576,5,FALSE)</f>
        <v>Customer Support</v>
      </c>
      <c r="F1372" s="1" t="str">
        <f>VLOOKUP(A1372,Employee_Master_Raw!$1:$1048576,6,FALSE)</f>
        <v>Executive</v>
      </c>
      <c r="G1372" s="1" t="str">
        <f>VLOOKUP(A1372,Employee_Master_Raw!$1:$1048576,7,FALSE)</f>
        <v>Chennai</v>
      </c>
      <c r="H1372" s="6">
        <f>IF(VLOOKUP(A1372,Employee_Master_Raw!$1:$1048576,8,FALSE)=0,"",VLOOKUP(A1372,Employee_Master_Raw!$1:$1048576,8,FALSE))</f>
        <v>42509</v>
      </c>
      <c r="I1372" t="str">
        <f>VLOOKUP(A1372,Employee_Master_Raw!$1:$1048576,9,FALSE)</f>
        <v>Bachelor's</v>
      </c>
      <c r="J1372" s="3">
        <f>VLOOKUP(A1372,Employee_Master_Raw!$1:$1048576,10,FALSE)</f>
        <v>17</v>
      </c>
      <c r="K1372" t="str">
        <f>VLOOKUP(A1372,Employee_Master_Raw!$1:$1048576,11,FALSE)</f>
        <v>Priya Sharma</v>
      </c>
      <c r="L1372" s="10">
        <f>VLOOKUP(A1372,HR_Metrics_Raw!$1:$1048576,2,FALSE)</f>
        <v>124564</v>
      </c>
      <c r="M1372" s="3">
        <f>VLOOKUP(A1372,HR_Metrics_Raw!$1:$1048576,3,FALSE)</f>
        <v>4</v>
      </c>
      <c r="N1372" s="3">
        <f>VLOOKUP(A1372,HR_Metrics_Raw!$1:$1048576,4,FALSE)</f>
        <v>5</v>
      </c>
      <c r="O1372" s="12">
        <f>VLOOKUP(A1372,HR_Metrics_Raw!$1:$1048576,5,FALSE)</f>
        <v>0.92900000000000005</v>
      </c>
      <c r="P1372" s="3">
        <f>VLOOKUP(A1372,HR_Metrics_Raw!$1:$1048576,6,FALSE)</f>
        <v>5</v>
      </c>
      <c r="Q1372" t="str">
        <f>VLOOKUP(A1372,HR_Metrics_Raw!$1:$1048576,7,FALSE)</f>
        <v>Sick</v>
      </c>
      <c r="R1372" t="str">
        <f>VLOOKUP(A1372,HR_Metrics_Raw!$1:$1048576,8,FALSE)</f>
        <v>No</v>
      </c>
      <c r="S1372" s="3">
        <f>VLOOKUP(A1372,HR_Metrics_Raw!$1:$1048576,9,FALSE)</f>
        <v>57</v>
      </c>
      <c r="T1372" t="str">
        <f>VLOOKUP(A1372,HR_Metrics_Raw!$1:$1048576,10,FALSE)</f>
        <v>No</v>
      </c>
      <c r="U1372" t="str">
        <f>VLOOKUP(A1372,HR_Metrics_Raw!$1:$1048576,11,FALSE)</f>
        <v>No</v>
      </c>
    </row>
    <row r="1373" spans="1:21" x14ac:dyDescent="0.35">
      <c r="A1373" s="1" t="s">
        <v>55</v>
      </c>
      <c r="B1373" s="1" t="str">
        <f>VLOOKUP(Final_HR_Data!A1373,Employee_Master_Raw!$1:$1048576,2,FALSE)</f>
        <v>Rahul Kumar</v>
      </c>
      <c r="C1373" s="1" t="str">
        <f>VLOOKUP(A1373,Employee_Master_Raw!$1:$1048576,3,FALSE)</f>
        <v>Female</v>
      </c>
      <c r="D1373" s="2">
        <f>VLOOKUP(A1373,Employee_Master_Raw!$1:$1048576,4,FALSE)</f>
        <v>21</v>
      </c>
      <c r="E1373" s="1" t="str">
        <f>VLOOKUP(A1373,Employee_Master_Raw!$1:$1048576,5,FALSE)</f>
        <v>Customer Support</v>
      </c>
      <c r="F1373" s="1" t="str">
        <f>VLOOKUP(A1373,Employee_Master_Raw!$1:$1048576,6,FALSE)</f>
        <v>Executive</v>
      </c>
      <c r="G1373" s="1" t="str">
        <f>VLOOKUP(A1373,Employee_Master_Raw!$1:$1048576,7,FALSE)</f>
        <v>Pune</v>
      </c>
      <c r="H1373" s="6">
        <f>IF(VLOOKUP(A1373,Employee_Master_Raw!$1:$1048576,8,FALSE)=0,"",VLOOKUP(A1373,Employee_Master_Raw!$1:$1048576,8,FALSE))</f>
        <v>44418</v>
      </c>
      <c r="I1373" t="str">
        <f>VLOOKUP(A1373,Employee_Master_Raw!$1:$1048576,9,FALSE)</f>
        <v>MCA</v>
      </c>
      <c r="J1373" s="3">
        <f>VLOOKUP(A1373,Employee_Master_Raw!$1:$1048576,10,FALSE)</f>
        <v>11</v>
      </c>
      <c r="K1373" t="str">
        <f>VLOOKUP(A1373,Employee_Master_Raw!$1:$1048576,11,FALSE)</f>
        <v>Sneha Thomas</v>
      </c>
      <c r="L1373" s="10">
        <f>VLOOKUP(A1373,HR_Metrics_Raw!$1:$1048576,2,FALSE)</f>
        <v>33616</v>
      </c>
      <c r="M1373" s="3">
        <f>VLOOKUP(A1373,HR_Metrics_Raw!$1:$1048576,3,FALSE)</f>
        <v>5</v>
      </c>
      <c r="N1373" s="3">
        <f>VLOOKUP(A1373,HR_Metrics_Raw!$1:$1048576,4,FALSE)</f>
        <v>7</v>
      </c>
      <c r="O1373" s="12">
        <f>VLOOKUP(A1373,HR_Metrics_Raw!$1:$1048576,5,FALSE)</f>
        <v>0.91200000000000003</v>
      </c>
      <c r="P1373" s="3">
        <f>VLOOKUP(A1373,HR_Metrics_Raw!$1:$1048576,6,FALSE)</f>
        <v>19</v>
      </c>
      <c r="Q1373" t="str">
        <f>VLOOKUP(A1373,HR_Metrics_Raw!$1:$1048576,7,FALSE)</f>
        <v>Sick</v>
      </c>
      <c r="R1373" t="str">
        <f>VLOOKUP(A1373,HR_Metrics_Raw!$1:$1048576,8,FALSE)</f>
        <v>No</v>
      </c>
      <c r="S1373" s="3">
        <f>VLOOKUP(A1373,HR_Metrics_Raw!$1:$1048576,9,FALSE)</f>
        <v>60</v>
      </c>
      <c r="T1373" t="str">
        <f>VLOOKUP(A1373,HR_Metrics_Raw!$1:$1048576,10,FALSE)</f>
        <v>No</v>
      </c>
      <c r="U1373" t="str">
        <f>VLOOKUP(A1373,HR_Metrics_Raw!$1:$1048576,11,FALSE)</f>
        <v>No</v>
      </c>
    </row>
    <row r="1374" spans="1:21" x14ac:dyDescent="0.35">
      <c r="A1374" s="1" t="s">
        <v>2153</v>
      </c>
      <c r="B1374" s="1" t="str">
        <f>VLOOKUP(Final_HR_Data!A1374,Employee_Master_Raw!$1:$1048576,2,FALSE)</f>
        <v>Amit Das</v>
      </c>
      <c r="C1374" s="1" t="str">
        <f>VLOOKUP(A1374,Employee_Master_Raw!$1:$1048576,3,FALSE)</f>
        <v>Female</v>
      </c>
      <c r="D1374" s="2">
        <f>VLOOKUP(A1374,Employee_Master_Raw!$1:$1048576,4,FALSE)</f>
        <v>27</v>
      </c>
      <c r="E1374" s="1" t="str">
        <f>VLOOKUP(A1374,Employee_Master_Raw!$1:$1048576,5,FALSE)</f>
        <v>FINANCE</v>
      </c>
      <c r="F1374" s="1" t="str">
        <f>VLOOKUP(A1374,Employee_Master_Raw!$1:$1048576,6,FALSE)</f>
        <v>Executive</v>
      </c>
      <c r="G1374" s="1" t="str">
        <f>VLOOKUP(A1374,Employee_Master_Raw!$1:$1048576,7,FALSE)</f>
        <v>Pune</v>
      </c>
      <c r="H1374" s="6">
        <f>IF(VLOOKUP(A1374,Employee_Master_Raw!$1:$1048576,8,FALSE)=0,"",VLOOKUP(A1374,Employee_Master_Raw!$1:$1048576,8,FALSE))</f>
        <v>42793</v>
      </c>
      <c r="I1374" t="str">
        <f>VLOOKUP(A1374,Employee_Master_Raw!$1:$1048576,9,FALSE)</f>
        <v>Master's</v>
      </c>
      <c r="J1374" s="3">
        <f>VLOOKUP(A1374,Employee_Master_Raw!$1:$1048576,10,FALSE)</f>
        <v>19</v>
      </c>
      <c r="K1374" t="str">
        <f>VLOOKUP(A1374,Employee_Master_Raw!$1:$1048576,11,FALSE)</f>
        <v>Sneha Thomas</v>
      </c>
      <c r="L1374" s="10">
        <f>VLOOKUP(A1374,HR_Metrics_Raw!$1:$1048576,2,FALSE)</f>
        <v>31043</v>
      </c>
      <c r="M1374" s="3">
        <f>VLOOKUP(A1374,HR_Metrics_Raw!$1:$1048576,3,FALSE)</f>
        <v>2</v>
      </c>
      <c r="N1374" s="3">
        <f>VLOOKUP(A1374,HR_Metrics_Raw!$1:$1048576,4,FALSE)</f>
        <v>7</v>
      </c>
      <c r="O1374" s="12">
        <f>VLOOKUP(A1374,HR_Metrics_Raw!$1:$1048576,5,FALSE)</f>
        <v>0.95700000000000007</v>
      </c>
      <c r="P1374" s="3">
        <f>VLOOKUP(A1374,HR_Metrics_Raw!$1:$1048576,6,FALSE)</f>
        <v>6</v>
      </c>
      <c r="Q1374" t="str">
        <f>VLOOKUP(A1374,HR_Metrics_Raw!$1:$1048576,7,FALSE)</f>
        <v>Casual</v>
      </c>
      <c r="R1374" t="str">
        <f>VLOOKUP(A1374,HR_Metrics_Raw!$1:$1048576,8,FALSE)</f>
        <v>No</v>
      </c>
      <c r="S1374" s="3">
        <f>VLOOKUP(A1374,HR_Metrics_Raw!$1:$1048576,9,FALSE)</f>
        <v>36</v>
      </c>
      <c r="T1374" t="str">
        <f>VLOOKUP(A1374,HR_Metrics_Raw!$1:$1048576,10,FALSE)</f>
        <v>No</v>
      </c>
      <c r="U1374" t="str">
        <f>VLOOKUP(A1374,HR_Metrics_Raw!$1:$1048576,11,FALSE)</f>
        <v>No</v>
      </c>
    </row>
    <row r="1375" spans="1:21" x14ac:dyDescent="0.35">
      <c r="A1375" s="1" t="s">
        <v>2971</v>
      </c>
      <c r="B1375" s="1" t="str">
        <f>VLOOKUP(Final_HR_Data!A1375,Employee_Master_Raw!$1:$1048576,2,FALSE)</f>
        <v>Rahul Kumar</v>
      </c>
      <c r="C1375" s="1" t="str">
        <f>VLOOKUP(A1375,Employee_Master_Raw!$1:$1048576,3,FALSE)</f>
        <v>Male</v>
      </c>
      <c r="D1375" s="2">
        <f>VLOOKUP(A1375,Employee_Master_Raw!$1:$1048576,4,FALSE)</f>
        <v>44</v>
      </c>
      <c r="E1375" s="1" t="str">
        <f>VLOOKUP(A1375,Employee_Master_Raw!$1:$1048576,5,FALSE)</f>
        <v>Marketing</v>
      </c>
      <c r="F1375" s="1" t="str">
        <f>VLOOKUP(A1375,Employee_Master_Raw!$1:$1048576,6,FALSE)</f>
        <v>Analyst</v>
      </c>
      <c r="G1375" s="1" t="str">
        <f>VLOOKUP(A1375,Employee_Master_Raw!$1:$1048576,7,FALSE)</f>
        <v>Bangalore</v>
      </c>
      <c r="H1375" s="6">
        <f>IF(VLOOKUP(A1375,Employee_Master_Raw!$1:$1048576,8,FALSE)=0,"",VLOOKUP(A1375,Employee_Master_Raw!$1:$1048576,8,FALSE))</f>
        <v>44629</v>
      </c>
      <c r="I1375" t="str">
        <f>VLOOKUP(A1375,Employee_Master_Raw!$1:$1048576,9,FALSE)</f>
        <v>MCA</v>
      </c>
      <c r="J1375" s="3">
        <f>VLOOKUP(A1375,Employee_Master_Raw!$1:$1048576,10,FALSE)</f>
        <v>3</v>
      </c>
      <c r="K1375" t="str">
        <f>VLOOKUP(A1375,Employee_Master_Raw!$1:$1048576,11,FALSE)</f>
        <v>Anil Menon</v>
      </c>
      <c r="L1375" s="10">
        <f>VLOOKUP(A1375,HR_Metrics_Raw!$1:$1048576,2,FALSE)</f>
        <v>79288</v>
      </c>
      <c r="M1375" s="3">
        <f>VLOOKUP(A1375,HR_Metrics_Raw!$1:$1048576,3,FALSE)</f>
        <v>1</v>
      </c>
      <c r="N1375" s="3">
        <f>VLOOKUP(A1375,HR_Metrics_Raw!$1:$1048576,4,FALSE)</f>
        <v>3</v>
      </c>
      <c r="O1375" s="12">
        <f>VLOOKUP(A1375,HR_Metrics_Raw!$1:$1048576,5,FALSE)</f>
        <v>0.97</v>
      </c>
      <c r="P1375" s="3">
        <f>VLOOKUP(A1375,HR_Metrics_Raw!$1:$1048576,6,FALSE)</f>
        <v>29</v>
      </c>
      <c r="Q1375" t="str">
        <f>VLOOKUP(A1375,HR_Metrics_Raw!$1:$1048576,7,FALSE)</f>
        <v>Maternity/Paternity</v>
      </c>
      <c r="R1375" t="str">
        <f>VLOOKUP(A1375,HR_Metrics_Raw!$1:$1048576,8,FALSE)</f>
        <v>No</v>
      </c>
      <c r="S1375" s="3">
        <f>VLOOKUP(A1375,HR_Metrics_Raw!$1:$1048576,9,FALSE)</f>
        <v>61</v>
      </c>
      <c r="T1375" t="str">
        <f>VLOOKUP(A1375,HR_Metrics_Raw!$1:$1048576,10,FALSE)</f>
        <v>No</v>
      </c>
      <c r="U1375" t="str">
        <f>VLOOKUP(A1375,HR_Metrics_Raw!$1:$1048576,11,FALSE)</f>
        <v>No</v>
      </c>
    </row>
    <row r="1376" spans="1:21" x14ac:dyDescent="0.35">
      <c r="A1376" s="1" t="s">
        <v>1455</v>
      </c>
      <c r="B1376" s="1" t="str">
        <f>VLOOKUP(Final_HR_Data!A1376,Employee_Master_Raw!$1:$1048576,2,FALSE)</f>
        <v>Priya Menon</v>
      </c>
      <c r="C1376" s="1" t="str">
        <f>VLOOKUP(A1376,Employee_Master_Raw!$1:$1048576,3,FALSE)</f>
        <v>Female</v>
      </c>
      <c r="D1376" s="2">
        <f>VLOOKUP(A1376,Employee_Master_Raw!$1:$1048576,4,FALSE)</f>
        <v>55</v>
      </c>
      <c r="E1376" s="1" t="str">
        <f>VLOOKUP(A1376,Employee_Master_Raw!$1:$1048576,5,FALSE)</f>
        <v>Marketing</v>
      </c>
      <c r="F1376" s="1" t="str">
        <f>VLOOKUP(A1376,Employee_Master_Raw!$1:$1048576,6,FALSE)</f>
        <v>Developer</v>
      </c>
      <c r="G1376" s="1" t="str">
        <f>VLOOKUP(A1376,Employee_Master_Raw!$1:$1048576,7,FALSE)</f>
        <v>Kochi</v>
      </c>
      <c r="H1376" s="6">
        <f>IF(VLOOKUP(A1376,Employee_Master_Raw!$1:$1048576,8,FALSE)=0,"",VLOOKUP(A1376,Employee_Master_Raw!$1:$1048576,8,FALSE))</f>
        <v>44916</v>
      </c>
      <c r="I1376" t="str">
        <f>VLOOKUP(A1376,Employee_Master_Raw!$1:$1048576,9,FALSE)</f>
        <v>MCA</v>
      </c>
      <c r="J1376" s="3">
        <f>VLOOKUP(A1376,Employee_Master_Raw!$1:$1048576,10,FALSE)</f>
        <v>3</v>
      </c>
      <c r="K1376" t="str">
        <f>VLOOKUP(A1376,Employee_Master_Raw!$1:$1048576,11,FALSE)</f>
        <v>Sneha Thomas</v>
      </c>
      <c r="L1376" s="10">
        <f>VLOOKUP(A1376,HR_Metrics_Raw!$1:$1048576,2,FALSE)</f>
        <v>170922</v>
      </c>
      <c r="M1376" s="3">
        <f>VLOOKUP(A1376,HR_Metrics_Raw!$1:$1048576,3,FALSE)</f>
        <v>3</v>
      </c>
      <c r="N1376" s="3">
        <f>VLOOKUP(A1376,HR_Metrics_Raw!$1:$1048576,4,FALSE)</f>
        <v>10</v>
      </c>
      <c r="O1376" s="12">
        <f>VLOOKUP(A1376,HR_Metrics_Raw!$1:$1048576,5,FALSE)</f>
        <v>0.91099999999999992</v>
      </c>
      <c r="P1376" s="3">
        <f>VLOOKUP(A1376,HR_Metrics_Raw!$1:$1048576,6,FALSE)</f>
        <v>10</v>
      </c>
      <c r="Q1376" t="str">
        <f>VLOOKUP(A1376,HR_Metrics_Raw!$1:$1048576,7,FALSE)</f>
        <v>Earned</v>
      </c>
      <c r="R1376" t="str">
        <f>VLOOKUP(A1376,HR_Metrics_Raw!$1:$1048576,8,FALSE)</f>
        <v>No</v>
      </c>
      <c r="S1376" s="3">
        <f>VLOOKUP(A1376,HR_Metrics_Raw!$1:$1048576,9,FALSE)</f>
        <v>5</v>
      </c>
      <c r="T1376" t="str">
        <f>VLOOKUP(A1376,HR_Metrics_Raw!$1:$1048576,10,FALSE)</f>
        <v>No</v>
      </c>
      <c r="U1376" t="str">
        <f>VLOOKUP(A1376,HR_Metrics_Raw!$1:$1048576,11,FALSE)</f>
        <v>Yes</v>
      </c>
    </row>
    <row r="1377" spans="1:21" x14ac:dyDescent="0.35">
      <c r="A1377" s="1" t="s">
        <v>2929</v>
      </c>
      <c r="B1377" s="1" t="str">
        <f>VLOOKUP(Final_HR_Data!A1377,Employee_Master_Raw!$1:$1048576,2,FALSE)</f>
        <v>Arjun Nair</v>
      </c>
      <c r="C1377" s="1" t="str">
        <f>VLOOKUP(A1377,Employee_Master_Raw!$1:$1048576,3,FALSE)</f>
        <v>Male</v>
      </c>
      <c r="D1377" s="2">
        <f>VLOOKUP(A1377,Employee_Master_Raw!$1:$1048576,4,FALSE)</f>
        <v>25</v>
      </c>
      <c r="E1377" s="1" t="str">
        <f>VLOOKUP(A1377,Employee_Master_Raw!$1:$1048576,5,FALSE)</f>
        <v>Finance</v>
      </c>
      <c r="F1377" s="1" t="str">
        <f>VLOOKUP(A1377,Employee_Master_Raw!$1:$1048576,6,FALSE)</f>
        <v>Analyst</v>
      </c>
      <c r="G1377" s="1" t="str">
        <f>VLOOKUP(A1377,Employee_Master_Raw!$1:$1048576,7,FALSE)</f>
        <v>Pune</v>
      </c>
      <c r="H1377" s="6">
        <f>IF(VLOOKUP(A1377,Employee_Master_Raw!$1:$1048576,8,FALSE)=0,"",VLOOKUP(A1377,Employee_Master_Raw!$1:$1048576,8,FALSE))</f>
        <v>44360</v>
      </c>
      <c r="I1377" t="str">
        <f>VLOOKUP(A1377,Employee_Master_Raw!$1:$1048576,9,FALSE)</f>
        <v>Bachelor's</v>
      </c>
      <c r="J1377" s="3">
        <f>VLOOKUP(A1377,Employee_Master_Raw!$1:$1048576,10,FALSE)</f>
        <v>8</v>
      </c>
      <c r="K1377" t="str">
        <f>VLOOKUP(A1377,Employee_Master_Raw!$1:$1048576,11,FALSE)</f>
        <v>Sneha Thomas</v>
      </c>
      <c r="L1377" s="10">
        <f>VLOOKUP(A1377,HR_Metrics_Raw!$1:$1048576,2,FALSE)</f>
        <v>55099</v>
      </c>
      <c r="M1377" s="3">
        <f>VLOOKUP(A1377,HR_Metrics_Raw!$1:$1048576,3,FALSE)</f>
        <v>4</v>
      </c>
      <c r="N1377" s="3">
        <f>VLOOKUP(A1377,HR_Metrics_Raw!$1:$1048576,4,FALSE)</f>
        <v>2</v>
      </c>
      <c r="O1377" s="12">
        <f>VLOOKUP(A1377,HR_Metrics_Raw!$1:$1048576,5,FALSE)</f>
        <v>0.91099999999999992</v>
      </c>
      <c r="P1377" s="3">
        <f>VLOOKUP(A1377,HR_Metrics_Raw!$1:$1048576,6,FALSE)</f>
        <v>8</v>
      </c>
      <c r="Q1377" t="str">
        <f>VLOOKUP(A1377,HR_Metrics_Raw!$1:$1048576,7,FALSE)</f>
        <v>Maternity/Paternity</v>
      </c>
      <c r="R1377" t="str">
        <f>VLOOKUP(A1377,HR_Metrics_Raw!$1:$1048576,8,FALSE)</f>
        <v>Yes</v>
      </c>
      <c r="S1377" s="3">
        <f>VLOOKUP(A1377,HR_Metrics_Raw!$1:$1048576,9,FALSE)</f>
        <v>29</v>
      </c>
      <c r="T1377" t="str">
        <f>VLOOKUP(A1377,HR_Metrics_Raw!$1:$1048576,10,FALSE)</f>
        <v>No</v>
      </c>
      <c r="U1377" t="str">
        <f>VLOOKUP(A1377,HR_Metrics_Raw!$1:$1048576,11,FALSE)</f>
        <v>No</v>
      </c>
    </row>
    <row r="1378" spans="1:21" x14ac:dyDescent="0.35">
      <c r="A1378" s="1" t="s">
        <v>440</v>
      </c>
      <c r="B1378" s="1" t="str">
        <f>VLOOKUP(Final_HR_Data!A1378,Employee_Master_Raw!$1:$1048576,2,FALSE)</f>
        <v>Priya Menon</v>
      </c>
      <c r="C1378" s="1" t="str">
        <f>VLOOKUP(A1378,Employee_Master_Raw!$1:$1048576,3,FALSE)</f>
        <v>Male</v>
      </c>
      <c r="D1378" s="2">
        <f>VLOOKUP(A1378,Employee_Master_Raw!$1:$1048576,4,FALSE)</f>
        <v>31</v>
      </c>
      <c r="E1378" s="1" t="str">
        <f>VLOOKUP(A1378,Employee_Master_Raw!$1:$1048576,5,FALSE)</f>
        <v>IT</v>
      </c>
      <c r="F1378" s="1" t="str">
        <f>VLOOKUP(A1378,Employee_Master_Raw!$1:$1048576,6,FALSE)</f>
        <v>Analyst</v>
      </c>
      <c r="G1378" s="1" t="str">
        <f>VLOOKUP(A1378,Employee_Master_Raw!$1:$1048576,7,FALSE)</f>
        <v>Mumbai</v>
      </c>
      <c r="H1378" s="6">
        <f>IF(VLOOKUP(A1378,Employee_Master_Raw!$1:$1048576,8,FALSE)=0,"",VLOOKUP(A1378,Employee_Master_Raw!$1:$1048576,8,FALSE))</f>
        <v>44311</v>
      </c>
      <c r="I1378" t="str">
        <f>VLOOKUP(A1378,Employee_Master_Raw!$1:$1048576,9,FALSE)</f>
        <v>MBA</v>
      </c>
      <c r="J1378" s="3">
        <f>VLOOKUP(A1378,Employee_Master_Raw!$1:$1048576,10,FALSE)</f>
        <v>5</v>
      </c>
      <c r="K1378" t="str">
        <f>VLOOKUP(A1378,Employee_Master_Raw!$1:$1048576,11,FALSE)</f>
        <v>Rahul Nair</v>
      </c>
      <c r="L1378" s="10">
        <f>VLOOKUP(A1378,HR_Metrics_Raw!$1:$1048576,2,FALSE)</f>
        <v>68426</v>
      </c>
      <c r="M1378" s="3">
        <f>VLOOKUP(A1378,HR_Metrics_Raw!$1:$1048576,3,FALSE)</f>
        <v>4</v>
      </c>
      <c r="N1378" s="3">
        <f>VLOOKUP(A1378,HR_Metrics_Raw!$1:$1048576,4,FALSE)</f>
        <v>2</v>
      </c>
      <c r="O1378" s="12">
        <f>VLOOKUP(A1378,HR_Metrics_Raw!$1:$1048576,5,FALSE)</f>
        <v>0.90200000000000002</v>
      </c>
      <c r="P1378" s="3">
        <f>VLOOKUP(A1378,HR_Metrics_Raw!$1:$1048576,6,FALSE)</f>
        <v>10</v>
      </c>
      <c r="Q1378" t="str">
        <f>VLOOKUP(A1378,HR_Metrics_Raw!$1:$1048576,7,FALSE)</f>
        <v>Casual</v>
      </c>
      <c r="R1378" t="str">
        <f>VLOOKUP(A1378,HR_Metrics_Raw!$1:$1048576,8,FALSE)</f>
        <v>No</v>
      </c>
      <c r="S1378" s="3">
        <f>VLOOKUP(A1378,HR_Metrics_Raw!$1:$1048576,9,FALSE)</f>
        <v>74</v>
      </c>
      <c r="T1378" t="str">
        <f>VLOOKUP(A1378,HR_Metrics_Raw!$1:$1048576,10,FALSE)</f>
        <v>No</v>
      </c>
      <c r="U1378" t="str">
        <f>VLOOKUP(A1378,HR_Metrics_Raw!$1:$1048576,11,FALSE)</f>
        <v>No</v>
      </c>
    </row>
    <row r="1379" spans="1:21" x14ac:dyDescent="0.35">
      <c r="A1379" s="1" t="s">
        <v>1358</v>
      </c>
      <c r="B1379" s="1" t="str">
        <f>VLOOKUP(Final_HR_Data!A1379,Employee_Master_Raw!$1:$1048576,2,FALSE)</f>
        <v>Ananya Sharma</v>
      </c>
      <c r="C1379" s="1" t="str">
        <f>VLOOKUP(A1379,Employee_Master_Raw!$1:$1048576,3,FALSE)</f>
        <v>Female</v>
      </c>
      <c r="D1379" s="2">
        <f>VLOOKUP(A1379,Employee_Master_Raw!$1:$1048576,4,FALSE)</f>
        <v>33</v>
      </c>
      <c r="E1379" s="1" t="str">
        <f>VLOOKUP(A1379,Employee_Master_Raw!$1:$1048576,5,FALSE)</f>
        <v>Finance</v>
      </c>
      <c r="F1379" s="1" t="str">
        <f>VLOOKUP(A1379,Employee_Master_Raw!$1:$1048576,6,FALSE)</f>
        <v>Executive</v>
      </c>
      <c r="G1379" s="1" t="str">
        <f>VLOOKUP(A1379,Employee_Master_Raw!$1:$1048576,7,FALSE)</f>
        <v>Chennai</v>
      </c>
      <c r="H1379" s="6">
        <f>IF(VLOOKUP(A1379,Employee_Master_Raw!$1:$1048576,8,FALSE)=0,"",VLOOKUP(A1379,Employee_Master_Raw!$1:$1048576,8,FALSE))</f>
        <v>42934</v>
      </c>
      <c r="I1379" t="str">
        <f>VLOOKUP(A1379,Employee_Master_Raw!$1:$1048576,9,FALSE)</f>
        <v>Master's</v>
      </c>
      <c r="J1379" s="3">
        <f>VLOOKUP(A1379,Employee_Master_Raw!$1:$1048576,10,FALSE)</f>
        <v>9</v>
      </c>
      <c r="K1379" t="str">
        <f>VLOOKUP(A1379,Employee_Master_Raw!$1:$1048576,11,FALSE)</f>
        <v>Sneha Thomas</v>
      </c>
      <c r="L1379" s="10">
        <f>VLOOKUP(A1379,HR_Metrics_Raw!$1:$1048576,2,FALSE)</f>
        <v>77375</v>
      </c>
      <c r="M1379" s="3">
        <f>VLOOKUP(A1379,HR_Metrics_Raw!$1:$1048576,3,FALSE)</f>
        <v>1</v>
      </c>
      <c r="N1379" s="3">
        <f>VLOOKUP(A1379,HR_Metrics_Raw!$1:$1048576,4,FALSE)</f>
        <v>4</v>
      </c>
      <c r="O1379" s="12">
        <f>VLOOKUP(A1379,HR_Metrics_Raw!$1:$1048576,5,FALSE)</f>
        <v>0.90200000000000002</v>
      </c>
      <c r="P1379" s="3">
        <f>VLOOKUP(A1379,HR_Metrics_Raw!$1:$1048576,6,FALSE)</f>
        <v>3</v>
      </c>
      <c r="Q1379" t="str">
        <f>VLOOKUP(A1379,HR_Metrics_Raw!$1:$1048576,7,FALSE)</f>
        <v>Sick</v>
      </c>
      <c r="R1379" t="str">
        <f>VLOOKUP(A1379,HR_Metrics_Raw!$1:$1048576,8,FALSE)</f>
        <v>No</v>
      </c>
      <c r="S1379" s="3">
        <f>VLOOKUP(A1379,HR_Metrics_Raw!$1:$1048576,9,FALSE)</f>
        <v>49</v>
      </c>
      <c r="T1379" t="str">
        <f>VLOOKUP(A1379,HR_Metrics_Raw!$1:$1048576,10,FALSE)</f>
        <v>No</v>
      </c>
      <c r="U1379" t="str">
        <f>VLOOKUP(A1379,HR_Metrics_Raw!$1:$1048576,11,FALSE)</f>
        <v>No</v>
      </c>
    </row>
    <row r="1380" spans="1:21" x14ac:dyDescent="0.35">
      <c r="A1380" s="1" t="s">
        <v>2099</v>
      </c>
      <c r="B1380" s="1" t="str">
        <f>VLOOKUP(Final_HR_Data!A1380,Employee_Master_Raw!$1:$1048576,2,FALSE)</f>
        <v>Kiran Patel</v>
      </c>
      <c r="C1380" s="1" t="str">
        <f>VLOOKUP(A1380,Employee_Master_Raw!$1:$1048576,3,FALSE)</f>
        <v>Female</v>
      </c>
      <c r="D1380" s="2">
        <f>VLOOKUP(A1380,Employee_Master_Raw!$1:$1048576,4,FALSE)</f>
        <v>35</v>
      </c>
      <c r="E1380" s="1" t="str">
        <f>VLOOKUP(A1380,Employee_Master_Raw!$1:$1048576,5,FALSE)</f>
        <v>Marketing</v>
      </c>
      <c r="F1380" s="1" t="str">
        <f>VLOOKUP(A1380,Employee_Master_Raw!$1:$1048576,6,FALSE)</f>
        <v>Specialist</v>
      </c>
      <c r="G1380" s="1" t="str">
        <f>VLOOKUP(A1380,Employee_Master_Raw!$1:$1048576,7,FALSE)</f>
        <v>Chennai</v>
      </c>
      <c r="H1380" s="6">
        <f>IF(VLOOKUP(A1380,Employee_Master_Raw!$1:$1048576,8,FALSE)=0,"",VLOOKUP(A1380,Employee_Master_Raw!$1:$1048576,8,FALSE))</f>
        <v>45963</v>
      </c>
      <c r="I1380" t="str">
        <f>VLOOKUP(A1380,Employee_Master_Raw!$1:$1048576,9,FALSE)</f>
        <v>Bachelor's</v>
      </c>
      <c r="J1380" s="3">
        <f>VLOOKUP(A1380,Employee_Master_Raw!$1:$1048576,10,FALSE)</f>
        <v>10</v>
      </c>
      <c r="K1380" t="str">
        <f>VLOOKUP(A1380,Employee_Master_Raw!$1:$1048576,11,FALSE)</f>
        <v>Rahul Nair</v>
      </c>
      <c r="L1380" s="10">
        <f>VLOOKUP(A1380,HR_Metrics_Raw!$1:$1048576,2,FALSE)</f>
        <v>128794</v>
      </c>
      <c r="M1380" s="3">
        <f>VLOOKUP(A1380,HR_Metrics_Raw!$1:$1048576,3,FALSE)</f>
        <v>1</v>
      </c>
      <c r="N1380" s="3">
        <f>VLOOKUP(A1380,HR_Metrics_Raw!$1:$1048576,4,FALSE)</f>
        <v>5</v>
      </c>
      <c r="O1380" s="12">
        <f>VLOOKUP(A1380,HR_Metrics_Raw!$1:$1048576,5,FALSE)</f>
        <v>0.872</v>
      </c>
      <c r="P1380" s="3">
        <f>VLOOKUP(A1380,HR_Metrics_Raw!$1:$1048576,6,FALSE)</f>
        <v>1</v>
      </c>
      <c r="Q1380" t="str">
        <f>VLOOKUP(A1380,HR_Metrics_Raw!$1:$1048576,7,FALSE)</f>
        <v>Sick</v>
      </c>
      <c r="R1380" t="str">
        <f>VLOOKUP(A1380,HR_Metrics_Raw!$1:$1048576,8,FALSE)</f>
        <v>No</v>
      </c>
      <c r="S1380" s="3">
        <f>VLOOKUP(A1380,HR_Metrics_Raw!$1:$1048576,9,FALSE)</f>
        <v>14</v>
      </c>
      <c r="T1380" t="str">
        <f>VLOOKUP(A1380,HR_Metrics_Raw!$1:$1048576,10,FALSE)</f>
        <v>No</v>
      </c>
      <c r="U1380" t="str">
        <f>VLOOKUP(A1380,HR_Metrics_Raw!$1:$1048576,11,FALSE)</f>
        <v>No</v>
      </c>
    </row>
    <row r="1381" spans="1:21" x14ac:dyDescent="0.35">
      <c r="A1381" s="1" t="s">
        <v>567</v>
      </c>
      <c r="B1381" s="1" t="str">
        <f>VLOOKUP(Final_HR_Data!A1381,Employee_Master_Raw!$1:$1048576,2,FALSE)</f>
        <v>Neha Thomas</v>
      </c>
      <c r="C1381" s="1" t="str">
        <f>VLOOKUP(A1381,Employee_Master_Raw!$1:$1048576,3,FALSE)</f>
        <v>Male</v>
      </c>
      <c r="D1381" s="2">
        <f>VLOOKUP(A1381,Employee_Master_Raw!$1:$1048576,4,FALSE)</f>
        <v>42</v>
      </c>
      <c r="E1381" s="1" t="str">
        <f>VLOOKUP(A1381,Employee_Master_Raw!$1:$1048576,5,FALSE)</f>
        <v>Sales</v>
      </c>
      <c r="F1381" s="1" t="str">
        <f>VLOOKUP(A1381,Employee_Master_Raw!$1:$1048576,6,FALSE)</f>
        <v>Manager</v>
      </c>
      <c r="G1381" s="1" t="str">
        <f>VLOOKUP(A1381,Employee_Master_Raw!$1:$1048576,7,FALSE)</f>
        <v>Chennai</v>
      </c>
      <c r="H1381" s="6">
        <f>IF(VLOOKUP(A1381,Employee_Master_Raw!$1:$1048576,8,FALSE)=0,"",VLOOKUP(A1381,Employee_Master_Raw!$1:$1048576,8,FALSE))</f>
        <v>43911</v>
      </c>
      <c r="I1381" t="str">
        <f>VLOOKUP(A1381,Employee_Master_Raw!$1:$1048576,9,FALSE)</f>
        <v>MBA</v>
      </c>
      <c r="J1381" s="3">
        <f>VLOOKUP(A1381,Employee_Master_Raw!$1:$1048576,10,FALSE)</f>
        <v>18</v>
      </c>
      <c r="K1381" t="str">
        <f>VLOOKUP(A1381,Employee_Master_Raw!$1:$1048576,11,FALSE)</f>
        <v>Sneha Thomas</v>
      </c>
      <c r="L1381" s="10">
        <f>VLOOKUP(A1381,HR_Metrics_Raw!$1:$1048576,2,FALSE)</f>
        <v>161838</v>
      </c>
      <c r="M1381" s="3">
        <f>VLOOKUP(A1381,HR_Metrics_Raw!$1:$1048576,3,FALSE)</f>
        <v>1</v>
      </c>
      <c r="N1381" s="3">
        <f>VLOOKUP(A1381,HR_Metrics_Raw!$1:$1048576,4,FALSE)</f>
        <v>1</v>
      </c>
      <c r="O1381" s="12">
        <f>VLOOKUP(A1381,HR_Metrics_Raw!$1:$1048576,5,FALSE)</f>
        <v>0.89300000000000002</v>
      </c>
      <c r="P1381" s="3">
        <f>VLOOKUP(A1381,HR_Metrics_Raw!$1:$1048576,6,FALSE)</f>
        <v>9</v>
      </c>
      <c r="Q1381" t="str">
        <f>VLOOKUP(A1381,HR_Metrics_Raw!$1:$1048576,7,FALSE)</f>
        <v>Maternity/Paternity</v>
      </c>
      <c r="R1381" t="str">
        <f>VLOOKUP(A1381,HR_Metrics_Raw!$1:$1048576,8,FALSE)</f>
        <v>No</v>
      </c>
      <c r="S1381" s="3">
        <f>VLOOKUP(A1381,HR_Metrics_Raw!$1:$1048576,9,FALSE)</f>
        <v>62</v>
      </c>
      <c r="T1381" t="str">
        <f>VLOOKUP(A1381,HR_Metrics_Raw!$1:$1048576,10,FALSE)</f>
        <v>Yes</v>
      </c>
      <c r="U1381" t="str">
        <f>VLOOKUP(A1381,HR_Metrics_Raw!$1:$1048576,11,FALSE)</f>
        <v>No</v>
      </c>
    </row>
    <row r="1382" spans="1:21" x14ac:dyDescent="0.35">
      <c r="A1382" s="1" t="s">
        <v>3014</v>
      </c>
      <c r="B1382" s="1" t="str">
        <f>VLOOKUP(Final_HR_Data!A1382,Employee_Master_Raw!$1:$1048576,2,FALSE)</f>
        <v>Ananya Sharma</v>
      </c>
      <c r="C1382" s="1" t="str">
        <f>VLOOKUP(A1382,Employee_Master_Raw!$1:$1048576,3,FALSE)</f>
        <v>Female</v>
      </c>
      <c r="D1382" s="2">
        <f>VLOOKUP(A1382,Employee_Master_Raw!$1:$1048576,4,FALSE)</f>
        <v>57</v>
      </c>
      <c r="E1382" s="1" t="str">
        <f>VLOOKUP(A1382,Employee_Master_Raw!$1:$1048576,5,FALSE)</f>
        <v>Customer Support</v>
      </c>
      <c r="F1382" s="1" t="str">
        <f>VLOOKUP(A1382,Employee_Master_Raw!$1:$1048576,6,FALSE)</f>
        <v>Executive</v>
      </c>
      <c r="G1382" s="1" t="str">
        <f>VLOOKUP(A1382,Employee_Master_Raw!$1:$1048576,7,FALSE)</f>
        <v>Bangalore</v>
      </c>
      <c r="H1382" s="6">
        <f>IF(VLOOKUP(A1382,Employee_Master_Raw!$1:$1048576,8,FALSE)=0,"",VLOOKUP(A1382,Employee_Master_Raw!$1:$1048576,8,FALSE))</f>
        <v>43356</v>
      </c>
      <c r="I1382" t="str">
        <f>VLOOKUP(A1382,Employee_Master_Raw!$1:$1048576,9,FALSE)</f>
        <v>MCA</v>
      </c>
      <c r="J1382" s="3">
        <f>VLOOKUP(A1382,Employee_Master_Raw!$1:$1048576,10,FALSE)</f>
        <v>11</v>
      </c>
      <c r="K1382" t="str">
        <f>VLOOKUP(A1382,Employee_Master_Raw!$1:$1048576,11,FALSE)</f>
        <v>Priya Sharma</v>
      </c>
      <c r="L1382" s="10">
        <f>VLOOKUP(A1382,HR_Metrics_Raw!$1:$1048576,2,FALSE)</f>
        <v>155273</v>
      </c>
      <c r="M1382" s="3">
        <f>VLOOKUP(A1382,HR_Metrics_Raw!$1:$1048576,3,FALSE)</f>
        <v>1</v>
      </c>
      <c r="N1382" s="3">
        <f>VLOOKUP(A1382,HR_Metrics_Raw!$1:$1048576,4,FALSE)</f>
        <v>3</v>
      </c>
      <c r="O1382" s="12">
        <f>VLOOKUP(A1382,HR_Metrics_Raw!$1:$1048576,5,FALSE)</f>
        <v>0.92400000000000004</v>
      </c>
      <c r="P1382" s="3">
        <f>VLOOKUP(A1382,HR_Metrics_Raw!$1:$1048576,6,FALSE)</f>
        <v>24</v>
      </c>
      <c r="Q1382" t="str">
        <f>VLOOKUP(A1382,HR_Metrics_Raw!$1:$1048576,7,FALSE)</f>
        <v>Unpaid</v>
      </c>
      <c r="R1382" t="str">
        <f>VLOOKUP(A1382,HR_Metrics_Raw!$1:$1048576,8,FALSE)</f>
        <v>No</v>
      </c>
      <c r="S1382" s="3">
        <f>VLOOKUP(A1382,HR_Metrics_Raw!$1:$1048576,9,FALSE)</f>
        <v>70</v>
      </c>
      <c r="T1382" t="str">
        <f>VLOOKUP(A1382,HR_Metrics_Raw!$1:$1048576,10,FALSE)</f>
        <v>No</v>
      </c>
      <c r="U1382" t="str">
        <f>VLOOKUP(A1382,HR_Metrics_Raw!$1:$1048576,11,FALSE)</f>
        <v>No</v>
      </c>
    </row>
    <row r="1383" spans="1:21" x14ac:dyDescent="0.35">
      <c r="A1383" s="1" t="s">
        <v>2499</v>
      </c>
      <c r="B1383" s="1" t="str">
        <f>VLOOKUP(Final_HR_Data!A1383,Employee_Master_Raw!$1:$1048576,2,FALSE)</f>
        <v>Rahul Kumar</v>
      </c>
      <c r="C1383" s="1" t="str">
        <f>VLOOKUP(A1383,Employee_Master_Raw!$1:$1048576,3,FALSE)</f>
        <v>Female</v>
      </c>
      <c r="D1383" s="2">
        <f>VLOOKUP(A1383,Employee_Master_Raw!$1:$1048576,4,FALSE)</f>
        <v>42</v>
      </c>
      <c r="E1383" s="1" t="str">
        <f>VLOOKUP(A1383,Employee_Master_Raw!$1:$1048576,5,FALSE)</f>
        <v>Finance</v>
      </c>
      <c r="F1383" s="1" t="str">
        <f>VLOOKUP(A1383,Employee_Master_Raw!$1:$1048576,6,FALSE)</f>
        <v>Executive</v>
      </c>
      <c r="G1383" s="1" t="str">
        <f>VLOOKUP(A1383,Employee_Master_Raw!$1:$1048576,7,FALSE)</f>
        <v>Kochi</v>
      </c>
      <c r="H1383" s="6">
        <f>IF(VLOOKUP(A1383,Employee_Master_Raw!$1:$1048576,8,FALSE)=0,"",VLOOKUP(A1383,Employee_Master_Raw!$1:$1048576,8,FALSE))</f>
        <v>44344</v>
      </c>
      <c r="I1383" t="str">
        <f>VLOOKUP(A1383,Employee_Master_Raw!$1:$1048576,9,FALSE)</f>
        <v>Master's</v>
      </c>
      <c r="J1383" s="3">
        <f>VLOOKUP(A1383,Employee_Master_Raw!$1:$1048576,10,FALSE)</f>
        <v>8</v>
      </c>
      <c r="K1383" t="str">
        <f>VLOOKUP(A1383,Employee_Master_Raw!$1:$1048576,11,FALSE)</f>
        <v>Sneha Thomas</v>
      </c>
      <c r="L1383" s="10">
        <f>VLOOKUP(A1383,HR_Metrics_Raw!$1:$1048576,2,FALSE)</f>
        <v>107183</v>
      </c>
      <c r="M1383" s="3">
        <f>VLOOKUP(A1383,HR_Metrics_Raw!$1:$1048576,3,FALSE)</f>
        <v>1</v>
      </c>
      <c r="N1383" s="3">
        <f>VLOOKUP(A1383,HR_Metrics_Raw!$1:$1048576,4,FALSE)</f>
        <v>3</v>
      </c>
      <c r="O1383" s="12">
        <f>VLOOKUP(A1383,HR_Metrics_Raw!$1:$1048576,5,FALSE)</f>
        <v>0.877</v>
      </c>
      <c r="P1383" s="3">
        <f>VLOOKUP(A1383,HR_Metrics_Raw!$1:$1048576,6,FALSE)</f>
        <v>13</v>
      </c>
      <c r="Q1383" t="str">
        <f>VLOOKUP(A1383,HR_Metrics_Raw!$1:$1048576,7,FALSE)</f>
        <v>Casual</v>
      </c>
      <c r="R1383" t="str">
        <f>VLOOKUP(A1383,HR_Metrics_Raw!$1:$1048576,8,FALSE)</f>
        <v>No</v>
      </c>
      <c r="S1383" s="3">
        <f>VLOOKUP(A1383,HR_Metrics_Raw!$1:$1048576,9,FALSE)</f>
        <v>60</v>
      </c>
      <c r="T1383" t="str">
        <f>VLOOKUP(A1383,HR_Metrics_Raw!$1:$1048576,10,FALSE)</f>
        <v>No</v>
      </c>
      <c r="U1383" t="str">
        <f>VLOOKUP(A1383,HR_Metrics_Raw!$1:$1048576,11,FALSE)</f>
        <v>No</v>
      </c>
    </row>
    <row r="1384" spans="1:21" x14ac:dyDescent="0.35">
      <c r="A1384" s="1" t="s">
        <v>2125</v>
      </c>
      <c r="B1384" s="1" t="str">
        <f>VLOOKUP(Final_HR_Data!A1384,Employee_Master_Raw!$1:$1048576,2,FALSE)</f>
        <v>Priya Menon</v>
      </c>
      <c r="C1384" s="1" t="str">
        <f>VLOOKUP(A1384,Employee_Master_Raw!$1:$1048576,3,FALSE)</f>
        <v>Male</v>
      </c>
      <c r="D1384" s="2">
        <f>VLOOKUP(A1384,Employee_Master_Raw!$1:$1048576,4,FALSE)</f>
        <v>23</v>
      </c>
      <c r="E1384" s="1" t="str">
        <f>VLOOKUP(A1384,Employee_Master_Raw!$1:$1048576,5,FALSE)</f>
        <v>Customer Support</v>
      </c>
      <c r="F1384" s="1" t="str">
        <f>VLOOKUP(A1384,Employee_Master_Raw!$1:$1048576,6,FALSE)</f>
        <v>Manager</v>
      </c>
      <c r="G1384" s="1" t="str">
        <f>VLOOKUP(A1384,Employee_Master_Raw!$1:$1048576,7,FALSE)</f>
        <v>Chennai</v>
      </c>
      <c r="H1384" s="6">
        <f>IF(VLOOKUP(A1384,Employee_Master_Raw!$1:$1048576,8,FALSE)=0,"",VLOOKUP(A1384,Employee_Master_Raw!$1:$1048576,8,FALSE))</f>
        <v>42885</v>
      </c>
      <c r="I1384" t="str">
        <f>VLOOKUP(A1384,Employee_Master_Raw!$1:$1048576,9,FALSE)</f>
        <v>Master's</v>
      </c>
      <c r="J1384" s="3">
        <f>VLOOKUP(A1384,Employee_Master_Raw!$1:$1048576,10,FALSE)</f>
        <v>19</v>
      </c>
      <c r="K1384" t="str">
        <f>VLOOKUP(A1384,Employee_Master_Raw!$1:$1048576,11,FALSE)</f>
        <v>Sneha Thomas</v>
      </c>
      <c r="L1384" s="10">
        <f>VLOOKUP(A1384,HR_Metrics_Raw!$1:$1048576,2,FALSE)</f>
        <v>174624</v>
      </c>
      <c r="M1384" s="3">
        <f>VLOOKUP(A1384,HR_Metrics_Raw!$1:$1048576,3,FALSE)</f>
        <v>3</v>
      </c>
      <c r="N1384" s="3">
        <f>VLOOKUP(A1384,HR_Metrics_Raw!$1:$1048576,4,FALSE)</f>
        <v>5</v>
      </c>
      <c r="O1384" s="12">
        <f>VLOOKUP(A1384,HR_Metrics_Raw!$1:$1048576,5,FALSE)</f>
        <v>0.90599999999999992</v>
      </c>
      <c r="P1384" s="3">
        <f>VLOOKUP(A1384,HR_Metrics_Raw!$1:$1048576,6,FALSE)</f>
        <v>29</v>
      </c>
      <c r="Q1384" t="str">
        <f>VLOOKUP(A1384,HR_Metrics_Raw!$1:$1048576,7,FALSE)</f>
        <v>Earned</v>
      </c>
      <c r="R1384" t="str">
        <f>VLOOKUP(A1384,HR_Metrics_Raw!$1:$1048576,8,FALSE)</f>
        <v>No</v>
      </c>
      <c r="S1384" s="3">
        <f>VLOOKUP(A1384,HR_Metrics_Raw!$1:$1048576,9,FALSE)</f>
        <v>37</v>
      </c>
      <c r="T1384" t="str">
        <f>VLOOKUP(A1384,HR_Metrics_Raw!$1:$1048576,10,FALSE)</f>
        <v>No</v>
      </c>
      <c r="U1384" t="str">
        <f>VLOOKUP(A1384,HR_Metrics_Raw!$1:$1048576,11,FALSE)</f>
        <v>No</v>
      </c>
    </row>
    <row r="1385" spans="1:21" x14ac:dyDescent="0.35">
      <c r="A1385" s="1" t="s">
        <v>1154</v>
      </c>
      <c r="B1385" s="1" t="str">
        <f>VLOOKUP(Final_HR_Data!A1385,Employee_Master_Raw!$1:$1048576,2,FALSE)</f>
        <v>Kiran Patel</v>
      </c>
      <c r="C1385" s="1" t="str">
        <f>VLOOKUP(A1385,Employee_Master_Raw!$1:$1048576,3,FALSE)</f>
        <v>Male</v>
      </c>
      <c r="D1385" s="2">
        <f>VLOOKUP(A1385,Employee_Master_Raw!$1:$1048576,4,FALSE)</f>
        <v>51</v>
      </c>
      <c r="E1385" s="1" t="str">
        <f>VLOOKUP(A1385,Employee_Master_Raw!$1:$1048576,5,FALSE)</f>
        <v>Marketing</v>
      </c>
      <c r="F1385" s="1" t="str">
        <f>VLOOKUP(A1385,Employee_Master_Raw!$1:$1048576,6,FALSE)</f>
        <v>Analyst</v>
      </c>
      <c r="G1385" s="1" t="str">
        <f>VLOOKUP(A1385,Employee_Master_Raw!$1:$1048576,7,FALSE)</f>
        <v>Delhi</v>
      </c>
      <c r="H1385" s="6">
        <f>IF(VLOOKUP(A1385,Employee_Master_Raw!$1:$1048576,8,FALSE)=0,"",VLOOKUP(A1385,Employee_Master_Raw!$1:$1048576,8,FALSE))</f>
        <v>45847</v>
      </c>
      <c r="I1385" t="str">
        <f>VLOOKUP(A1385,Employee_Master_Raw!$1:$1048576,9,FALSE)</f>
        <v>Bachelor's</v>
      </c>
      <c r="J1385" s="3">
        <f>VLOOKUP(A1385,Employee_Master_Raw!$1:$1048576,10,FALSE)</f>
        <v>5</v>
      </c>
      <c r="K1385" t="str">
        <f>VLOOKUP(A1385,Employee_Master_Raw!$1:$1048576,11,FALSE)</f>
        <v>Rahul Nair</v>
      </c>
      <c r="L1385" s="10">
        <f>VLOOKUP(A1385,HR_Metrics_Raw!$1:$1048576,2,FALSE)</f>
        <v>138005</v>
      </c>
      <c r="M1385" s="3">
        <f>VLOOKUP(A1385,HR_Metrics_Raw!$1:$1048576,3,FALSE)</f>
        <v>1</v>
      </c>
      <c r="N1385" s="3">
        <f>VLOOKUP(A1385,HR_Metrics_Raw!$1:$1048576,4,FALSE)</f>
        <v>2</v>
      </c>
      <c r="O1385" s="12">
        <f>VLOOKUP(A1385,HR_Metrics_Raw!$1:$1048576,5,FALSE)</f>
        <v>0.96599999999999997</v>
      </c>
      <c r="P1385" s="3">
        <f>VLOOKUP(A1385,HR_Metrics_Raw!$1:$1048576,6,FALSE)</f>
        <v>8</v>
      </c>
      <c r="Q1385" t="str">
        <f>VLOOKUP(A1385,HR_Metrics_Raw!$1:$1048576,7,FALSE)</f>
        <v>Casual</v>
      </c>
      <c r="R1385" t="str">
        <f>VLOOKUP(A1385,HR_Metrics_Raw!$1:$1048576,8,FALSE)</f>
        <v>No</v>
      </c>
      <c r="S1385" s="3">
        <f>VLOOKUP(A1385,HR_Metrics_Raw!$1:$1048576,9,FALSE)</f>
        <v>71</v>
      </c>
      <c r="T1385" t="str">
        <f>VLOOKUP(A1385,HR_Metrics_Raw!$1:$1048576,10,FALSE)</f>
        <v>No</v>
      </c>
      <c r="U1385" t="str">
        <f>VLOOKUP(A1385,HR_Metrics_Raw!$1:$1048576,11,FALSE)</f>
        <v>No</v>
      </c>
    </row>
    <row r="1386" spans="1:21" x14ac:dyDescent="0.35">
      <c r="A1386" s="1" t="s">
        <v>2800</v>
      </c>
      <c r="B1386" s="1" t="str">
        <f>VLOOKUP(Final_HR_Data!A1386,Employee_Master_Raw!$1:$1048576,2,FALSE)</f>
        <v>Ananya Sharma</v>
      </c>
      <c r="C1386" s="1" t="str">
        <f>VLOOKUP(A1386,Employee_Master_Raw!$1:$1048576,3,FALSE)</f>
        <v>Female</v>
      </c>
      <c r="D1386" s="2">
        <f>VLOOKUP(A1386,Employee_Master_Raw!$1:$1048576,4,FALSE)</f>
        <v>60</v>
      </c>
      <c r="E1386" s="1" t="str">
        <f>VLOOKUP(A1386,Employee_Master_Raw!$1:$1048576,5,FALSE)</f>
        <v>Operations</v>
      </c>
      <c r="F1386" s="1" t="str">
        <f>VLOOKUP(A1386,Employee_Master_Raw!$1:$1048576,6,FALSE)</f>
        <v>Analyst</v>
      </c>
      <c r="G1386" s="1" t="str">
        <f>VLOOKUP(A1386,Employee_Master_Raw!$1:$1048576,7,FALSE)</f>
        <v>Bangalore</v>
      </c>
      <c r="H1386" s="6">
        <f>IF(VLOOKUP(A1386,Employee_Master_Raw!$1:$1048576,8,FALSE)=0,"",VLOOKUP(A1386,Employee_Master_Raw!$1:$1048576,8,FALSE))</f>
        <v>45669</v>
      </c>
      <c r="I1386" t="str">
        <f>VLOOKUP(A1386,Employee_Master_Raw!$1:$1048576,9,FALSE)</f>
        <v>MCA</v>
      </c>
      <c r="J1386" s="3">
        <f>VLOOKUP(A1386,Employee_Master_Raw!$1:$1048576,10,FALSE)</f>
        <v>19</v>
      </c>
      <c r="K1386" t="str">
        <f>VLOOKUP(A1386,Employee_Master_Raw!$1:$1048576,11,FALSE)</f>
        <v>Priya Sharma</v>
      </c>
      <c r="L1386" s="10">
        <f>VLOOKUP(A1386,HR_Metrics_Raw!$1:$1048576,2,FALSE)</f>
        <v>98649</v>
      </c>
      <c r="M1386" s="3">
        <f>VLOOKUP(A1386,HR_Metrics_Raw!$1:$1048576,3,FALSE)</f>
        <v>5</v>
      </c>
      <c r="N1386" s="3">
        <f>VLOOKUP(A1386,HR_Metrics_Raw!$1:$1048576,4,FALSE)</f>
        <v>3</v>
      </c>
      <c r="O1386" s="12">
        <f>VLOOKUP(A1386,HR_Metrics_Raw!$1:$1048576,5,FALSE)</f>
        <v>0.879</v>
      </c>
      <c r="P1386" s="3">
        <f>VLOOKUP(A1386,HR_Metrics_Raw!$1:$1048576,6,FALSE)</f>
        <v>29</v>
      </c>
      <c r="Q1386" t="str">
        <f>VLOOKUP(A1386,HR_Metrics_Raw!$1:$1048576,7,FALSE)</f>
        <v>Sick</v>
      </c>
      <c r="R1386" t="str">
        <f>VLOOKUP(A1386,HR_Metrics_Raw!$1:$1048576,8,FALSE)</f>
        <v>Yes</v>
      </c>
      <c r="S1386" s="3">
        <f>VLOOKUP(A1386,HR_Metrics_Raw!$1:$1048576,9,FALSE)</f>
        <v>44</v>
      </c>
      <c r="T1386" t="str">
        <f>VLOOKUP(A1386,HR_Metrics_Raw!$1:$1048576,10,FALSE)</f>
        <v>No</v>
      </c>
      <c r="U1386" t="str">
        <f>VLOOKUP(A1386,HR_Metrics_Raw!$1:$1048576,11,FALSE)</f>
        <v>No</v>
      </c>
    </row>
    <row r="1387" spans="1:21" x14ac:dyDescent="0.35">
      <c r="A1387" s="1" t="s">
        <v>2508</v>
      </c>
      <c r="B1387" s="1" t="str">
        <f>VLOOKUP(Final_HR_Data!A1387,Employee_Master_Raw!$1:$1048576,2,FALSE)</f>
        <v>Arjun Nair</v>
      </c>
      <c r="C1387" s="1" t="str">
        <f>VLOOKUP(A1387,Employee_Master_Raw!$1:$1048576,3,FALSE)</f>
        <v>Male</v>
      </c>
      <c r="D1387" s="2">
        <f>VLOOKUP(A1387,Employee_Master_Raw!$1:$1048576,4,FALSE)</f>
        <v>47</v>
      </c>
      <c r="E1387" s="1" t="str">
        <f>VLOOKUP(A1387,Employee_Master_Raw!$1:$1048576,5,FALSE)</f>
        <v>Finance</v>
      </c>
      <c r="F1387" s="1" t="str">
        <f>VLOOKUP(A1387,Employee_Master_Raw!$1:$1048576,6,FALSE)</f>
        <v>Executive</v>
      </c>
      <c r="G1387" s="1" t="str">
        <f>VLOOKUP(A1387,Employee_Master_Raw!$1:$1048576,7,FALSE)</f>
        <v>Mumbai</v>
      </c>
      <c r="H1387" s="6">
        <f>IF(VLOOKUP(A1387,Employee_Master_Raw!$1:$1048576,8,FALSE)=0,"",VLOOKUP(A1387,Employee_Master_Raw!$1:$1048576,8,FALSE))</f>
        <v>42455</v>
      </c>
      <c r="I1387" t="str">
        <f>VLOOKUP(A1387,Employee_Master_Raw!$1:$1048576,9,FALSE)</f>
        <v>MCA</v>
      </c>
      <c r="J1387" s="3">
        <f>VLOOKUP(A1387,Employee_Master_Raw!$1:$1048576,10,FALSE)</f>
        <v>17</v>
      </c>
      <c r="K1387" t="str">
        <f>VLOOKUP(A1387,Employee_Master_Raw!$1:$1048576,11,FALSE)</f>
        <v>Anil Menon</v>
      </c>
      <c r="L1387" s="10">
        <f>VLOOKUP(A1387,HR_Metrics_Raw!$1:$1048576,2,FALSE)</f>
        <v>94130</v>
      </c>
      <c r="M1387" s="3">
        <f>VLOOKUP(A1387,HR_Metrics_Raw!$1:$1048576,3,FALSE)</f>
        <v>1</v>
      </c>
      <c r="N1387" s="3">
        <f>VLOOKUP(A1387,HR_Metrics_Raw!$1:$1048576,4,FALSE)</f>
        <v>2</v>
      </c>
      <c r="O1387" s="12">
        <f>VLOOKUP(A1387,HR_Metrics_Raw!$1:$1048576,5,FALSE)</f>
        <v>1</v>
      </c>
      <c r="P1387" s="3">
        <f>VLOOKUP(A1387,HR_Metrics_Raw!$1:$1048576,6,FALSE)</f>
        <v>22</v>
      </c>
      <c r="Q1387" t="str">
        <f>VLOOKUP(A1387,HR_Metrics_Raw!$1:$1048576,7,FALSE)</f>
        <v>Sick</v>
      </c>
      <c r="R1387" t="str">
        <f>VLOOKUP(A1387,HR_Metrics_Raw!$1:$1048576,8,FALSE)</f>
        <v>No</v>
      </c>
      <c r="S1387" s="3">
        <f>VLOOKUP(A1387,HR_Metrics_Raw!$1:$1048576,9,FALSE)</f>
        <v>52</v>
      </c>
      <c r="T1387" t="str">
        <f>VLOOKUP(A1387,HR_Metrics_Raw!$1:$1048576,10,FALSE)</f>
        <v>No</v>
      </c>
      <c r="U1387" t="str">
        <f>VLOOKUP(A1387,HR_Metrics_Raw!$1:$1048576,11,FALSE)</f>
        <v>No</v>
      </c>
    </row>
    <row r="1388" spans="1:21" x14ac:dyDescent="0.35">
      <c r="A1388" s="1" t="s">
        <v>2235</v>
      </c>
      <c r="B1388" s="1" t="str">
        <f>VLOOKUP(Final_HR_Data!A1388,Employee_Master_Raw!$1:$1048576,2,FALSE)</f>
        <v>Ananya Sharma</v>
      </c>
      <c r="C1388" s="1" t="str">
        <f>VLOOKUP(A1388,Employee_Master_Raw!$1:$1048576,3,FALSE)</f>
        <v>Male</v>
      </c>
      <c r="D1388" s="2">
        <f>VLOOKUP(A1388,Employee_Master_Raw!$1:$1048576,4,FALSE)</f>
        <v>30</v>
      </c>
      <c r="E1388" s="1" t="str">
        <f>VLOOKUP(A1388,Employee_Master_Raw!$1:$1048576,5,FALSE)</f>
        <v>HR</v>
      </c>
      <c r="F1388" s="1" t="str">
        <f>VLOOKUP(A1388,Employee_Master_Raw!$1:$1048576,6,FALSE)</f>
        <v>Executive</v>
      </c>
      <c r="G1388" s="1" t="str">
        <f>VLOOKUP(A1388,Employee_Master_Raw!$1:$1048576,7,FALSE)</f>
        <v>Pune</v>
      </c>
      <c r="H1388" s="6">
        <f>IF(VLOOKUP(A1388,Employee_Master_Raw!$1:$1048576,8,FALSE)=0,"",VLOOKUP(A1388,Employee_Master_Raw!$1:$1048576,8,FALSE))</f>
        <v>44417</v>
      </c>
      <c r="I1388" t="str">
        <f>VLOOKUP(A1388,Employee_Master_Raw!$1:$1048576,9,FALSE)</f>
        <v>MCA</v>
      </c>
      <c r="J1388" s="3">
        <f>VLOOKUP(A1388,Employee_Master_Raw!$1:$1048576,10,FALSE)</f>
        <v>17</v>
      </c>
      <c r="K1388" t="str">
        <f>VLOOKUP(A1388,Employee_Master_Raw!$1:$1048576,11,FALSE)</f>
        <v>Anil Menon</v>
      </c>
      <c r="L1388" s="10">
        <f>VLOOKUP(A1388,HR_Metrics_Raw!$1:$1048576,2,FALSE)</f>
        <v>156674</v>
      </c>
      <c r="M1388" s="3">
        <f>VLOOKUP(A1388,HR_Metrics_Raw!$1:$1048576,3,FALSE)</f>
        <v>1</v>
      </c>
      <c r="N1388" s="3">
        <f>VLOOKUP(A1388,HR_Metrics_Raw!$1:$1048576,4,FALSE)</f>
        <v>5</v>
      </c>
      <c r="O1388" s="12">
        <f>VLOOKUP(A1388,HR_Metrics_Raw!$1:$1048576,5,FALSE)</f>
        <v>0.94700000000000006</v>
      </c>
      <c r="P1388" s="3">
        <f>VLOOKUP(A1388,HR_Metrics_Raw!$1:$1048576,6,FALSE)</f>
        <v>3</v>
      </c>
      <c r="Q1388" t="str">
        <f>VLOOKUP(A1388,HR_Metrics_Raw!$1:$1048576,7,FALSE)</f>
        <v>Sick</v>
      </c>
      <c r="R1388" t="str">
        <f>VLOOKUP(A1388,HR_Metrics_Raw!$1:$1048576,8,FALSE)</f>
        <v>No</v>
      </c>
      <c r="S1388" s="3">
        <f>VLOOKUP(A1388,HR_Metrics_Raw!$1:$1048576,9,FALSE)</f>
        <v>45</v>
      </c>
      <c r="T1388" t="str">
        <f>VLOOKUP(A1388,HR_Metrics_Raw!$1:$1048576,10,FALSE)</f>
        <v>No</v>
      </c>
      <c r="U1388" t="str">
        <f>VLOOKUP(A1388,HR_Metrics_Raw!$1:$1048576,11,FALSE)</f>
        <v>Yes</v>
      </c>
    </row>
    <row r="1389" spans="1:21" x14ac:dyDescent="0.35">
      <c r="A1389" s="1" t="s">
        <v>2112</v>
      </c>
      <c r="B1389" s="1" t="str">
        <f>VLOOKUP(Final_HR_Data!A1389,Employee_Master_Raw!$1:$1048576,2,FALSE)</f>
        <v>Neha Thomas</v>
      </c>
      <c r="C1389" s="1" t="str">
        <f>VLOOKUP(A1389,Employee_Master_Raw!$1:$1048576,3,FALSE)</f>
        <v>Female</v>
      </c>
      <c r="D1389" s="2">
        <f>VLOOKUP(A1389,Employee_Master_Raw!$1:$1048576,4,FALSE)</f>
        <v>22</v>
      </c>
      <c r="E1389" s="1" t="str">
        <f>VLOOKUP(A1389,Employee_Master_Raw!$1:$1048576,5,FALSE)</f>
        <v>FINANCE</v>
      </c>
      <c r="F1389" s="1" t="str">
        <f>VLOOKUP(A1389,Employee_Master_Raw!$1:$1048576,6,FALSE)</f>
        <v>Specialist</v>
      </c>
      <c r="G1389" s="1" t="str">
        <f>VLOOKUP(A1389,Employee_Master_Raw!$1:$1048576,7,FALSE)</f>
        <v>Mumbai</v>
      </c>
      <c r="H1389" s="6">
        <f>IF(VLOOKUP(A1389,Employee_Master_Raw!$1:$1048576,8,FALSE)=0,"",VLOOKUP(A1389,Employee_Master_Raw!$1:$1048576,8,FALSE))</f>
        <v>43637</v>
      </c>
      <c r="I1389" t="str">
        <f>VLOOKUP(A1389,Employee_Master_Raw!$1:$1048576,9,FALSE)</f>
        <v>MBA</v>
      </c>
      <c r="J1389" s="3">
        <f>VLOOKUP(A1389,Employee_Master_Raw!$1:$1048576,10,FALSE)</f>
        <v>9</v>
      </c>
      <c r="K1389" t="str">
        <f>VLOOKUP(A1389,Employee_Master_Raw!$1:$1048576,11,FALSE)</f>
        <v>Priya Sharma</v>
      </c>
      <c r="L1389" s="10">
        <f>VLOOKUP(A1389,HR_Metrics_Raw!$1:$1048576,2,FALSE)</f>
        <v>163601</v>
      </c>
      <c r="M1389" s="3">
        <f>VLOOKUP(A1389,HR_Metrics_Raw!$1:$1048576,3,FALSE)</f>
        <v>1</v>
      </c>
      <c r="N1389" s="3">
        <f>VLOOKUP(A1389,HR_Metrics_Raw!$1:$1048576,4,FALSE)</f>
        <v>6</v>
      </c>
      <c r="O1389" s="12">
        <f>VLOOKUP(A1389,HR_Metrics_Raw!$1:$1048576,5,FALSE)</f>
        <v>0.89800000000000002</v>
      </c>
      <c r="P1389" s="3">
        <f>VLOOKUP(A1389,HR_Metrics_Raw!$1:$1048576,6,FALSE)</f>
        <v>28</v>
      </c>
      <c r="Q1389" t="str">
        <f>VLOOKUP(A1389,HR_Metrics_Raw!$1:$1048576,7,FALSE)</f>
        <v>Unpaid</v>
      </c>
      <c r="R1389" t="str">
        <f>VLOOKUP(A1389,HR_Metrics_Raw!$1:$1048576,8,FALSE)</f>
        <v>Yes</v>
      </c>
      <c r="S1389" s="3">
        <f>VLOOKUP(A1389,HR_Metrics_Raw!$1:$1048576,9,FALSE)</f>
        <v>3</v>
      </c>
      <c r="T1389" t="str">
        <f>VLOOKUP(A1389,HR_Metrics_Raw!$1:$1048576,10,FALSE)</f>
        <v>No</v>
      </c>
      <c r="U1389" t="str">
        <f>VLOOKUP(A1389,HR_Metrics_Raw!$1:$1048576,11,FALSE)</f>
        <v>No</v>
      </c>
    </row>
    <row r="1390" spans="1:21" x14ac:dyDescent="0.35">
      <c r="A1390" s="1" t="s">
        <v>2899</v>
      </c>
      <c r="B1390" s="1" t="str">
        <f>VLOOKUP(Final_HR_Data!A1390,Employee_Master_Raw!$1:$1048576,2,FALSE)</f>
        <v>Sneha Iyer</v>
      </c>
      <c r="C1390" s="1" t="str">
        <f>VLOOKUP(A1390,Employee_Master_Raw!$1:$1048576,3,FALSE)</f>
        <v>Female</v>
      </c>
      <c r="D1390" s="2">
        <f>VLOOKUP(A1390,Employee_Master_Raw!$1:$1048576,4,FALSE)</f>
        <v>48</v>
      </c>
      <c r="E1390" s="1" t="str">
        <f>VLOOKUP(A1390,Employee_Master_Raw!$1:$1048576,5,FALSE)</f>
        <v>Marketing</v>
      </c>
      <c r="F1390" s="1" t="str">
        <f>VLOOKUP(A1390,Employee_Master_Raw!$1:$1048576,6,FALSE)</f>
        <v>Executive</v>
      </c>
      <c r="G1390" s="1" t="str">
        <f>VLOOKUP(A1390,Employee_Master_Raw!$1:$1048576,7,FALSE)</f>
        <v>Chennai</v>
      </c>
      <c r="H1390" s="6">
        <f>IF(VLOOKUP(A1390,Employee_Master_Raw!$1:$1048576,8,FALSE)=0,"",VLOOKUP(A1390,Employee_Master_Raw!$1:$1048576,8,FALSE))</f>
        <v>42879</v>
      </c>
      <c r="I1390" t="str">
        <f>VLOOKUP(A1390,Employee_Master_Raw!$1:$1048576,9,FALSE)</f>
        <v>MBA</v>
      </c>
      <c r="J1390" s="3">
        <f>VLOOKUP(A1390,Employee_Master_Raw!$1:$1048576,10,FALSE)</f>
        <v>16</v>
      </c>
      <c r="K1390" t="str">
        <f>VLOOKUP(A1390,Employee_Master_Raw!$1:$1048576,11,FALSE)</f>
        <v>Rahul Nair</v>
      </c>
      <c r="L1390" s="10">
        <f>VLOOKUP(A1390,HR_Metrics_Raw!$1:$1048576,2,FALSE)</f>
        <v>87630</v>
      </c>
      <c r="M1390" s="3">
        <f>VLOOKUP(A1390,HR_Metrics_Raw!$1:$1048576,3,FALSE)</f>
        <v>1</v>
      </c>
      <c r="N1390" s="3">
        <f>VLOOKUP(A1390,HR_Metrics_Raw!$1:$1048576,4,FALSE)</f>
        <v>1</v>
      </c>
      <c r="O1390" s="12">
        <f>VLOOKUP(A1390,HR_Metrics_Raw!$1:$1048576,5,FALSE)</f>
        <v>0.94900000000000007</v>
      </c>
      <c r="P1390" s="3">
        <f>VLOOKUP(A1390,HR_Metrics_Raw!$1:$1048576,6,FALSE)</f>
        <v>21</v>
      </c>
      <c r="Q1390" t="str">
        <f>VLOOKUP(A1390,HR_Metrics_Raw!$1:$1048576,7,FALSE)</f>
        <v>Unpaid</v>
      </c>
      <c r="R1390" t="str">
        <f>VLOOKUP(A1390,HR_Metrics_Raw!$1:$1048576,8,FALSE)</f>
        <v>No</v>
      </c>
      <c r="S1390" s="3">
        <f>VLOOKUP(A1390,HR_Metrics_Raw!$1:$1048576,9,FALSE)</f>
        <v>5</v>
      </c>
      <c r="T1390" t="str">
        <f>VLOOKUP(A1390,HR_Metrics_Raw!$1:$1048576,10,FALSE)</f>
        <v>No</v>
      </c>
      <c r="U1390" t="str">
        <f>VLOOKUP(A1390,HR_Metrics_Raw!$1:$1048576,11,FALSE)</f>
        <v>No</v>
      </c>
    </row>
    <row r="1391" spans="1:21" x14ac:dyDescent="0.35">
      <c r="A1391" s="1" t="s">
        <v>628</v>
      </c>
      <c r="B1391" s="1" t="str">
        <f>VLOOKUP(Final_HR_Data!A1391,Employee_Master_Raw!$1:$1048576,2,FALSE)</f>
        <v>Sneha Iyer</v>
      </c>
      <c r="C1391" s="1" t="str">
        <f>VLOOKUP(A1391,Employee_Master_Raw!$1:$1048576,3,FALSE)</f>
        <v>Female</v>
      </c>
      <c r="D1391" s="2">
        <f>VLOOKUP(A1391,Employee_Master_Raw!$1:$1048576,4,FALSE)</f>
        <v>48</v>
      </c>
      <c r="E1391" s="1" t="str">
        <f>VLOOKUP(A1391,Employee_Master_Raw!$1:$1048576,5,FALSE)</f>
        <v>IT</v>
      </c>
      <c r="F1391" s="1" t="str">
        <f>VLOOKUP(A1391,Employee_Master_Raw!$1:$1048576,6,FALSE)</f>
        <v>Manager</v>
      </c>
      <c r="G1391" s="1" t="str">
        <f>VLOOKUP(A1391,Employee_Master_Raw!$1:$1048576,7,FALSE)</f>
        <v>Bangalore</v>
      </c>
      <c r="H1391" s="6">
        <f>IF(VLOOKUP(A1391,Employee_Master_Raw!$1:$1048576,8,FALSE)=0,"",VLOOKUP(A1391,Employee_Master_Raw!$1:$1048576,8,FALSE))</f>
        <v>44934</v>
      </c>
      <c r="I1391" t="str">
        <f>VLOOKUP(A1391,Employee_Master_Raw!$1:$1048576,9,FALSE)</f>
        <v>Bachelor's</v>
      </c>
      <c r="J1391" s="3">
        <f>VLOOKUP(A1391,Employee_Master_Raw!$1:$1048576,10,FALSE)</f>
        <v>19</v>
      </c>
      <c r="K1391" t="str">
        <f>VLOOKUP(A1391,Employee_Master_Raw!$1:$1048576,11,FALSE)</f>
        <v>Rahul Nair</v>
      </c>
      <c r="L1391" s="10">
        <f>VLOOKUP(A1391,HR_Metrics_Raw!$1:$1048576,2,FALSE)</f>
        <v>150250</v>
      </c>
      <c r="M1391" s="3">
        <f>VLOOKUP(A1391,HR_Metrics_Raw!$1:$1048576,3,FALSE)</f>
        <v>2</v>
      </c>
      <c r="N1391" s="3">
        <f>VLOOKUP(A1391,HR_Metrics_Raw!$1:$1048576,4,FALSE)</f>
        <v>10</v>
      </c>
      <c r="O1391" s="12">
        <f>VLOOKUP(A1391,HR_Metrics_Raw!$1:$1048576,5,FALSE)</f>
        <v>0.86799999999999999</v>
      </c>
      <c r="P1391" s="3">
        <f>VLOOKUP(A1391,HR_Metrics_Raw!$1:$1048576,6,FALSE)</f>
        <v>1</v>
      </c>
      <c r="Q1391" t="str">
        <f>VLOOKUP(A1391,HR_Metrics_Raw!$1:$1048576,7,FALSE)</f>
        <v>Earned</v>
      </c>
      <c r="R1391" t="str">
        <f>VLOOKUP(A1391,HR_Metrics_Raw!$1:$1048576,8,FALSE)</f>
        <v>No</v>
      </c>
      <c r="S1391" s="3">
        <f>VLOOKUP(A1391,HR_Metrics_Raw!$1:$1048576,9,FALSE)</f>
        <v>4</v>
      </c>
      <c r="T1391" t="str">
        <f>VLOOKUP(A1391,HR_Metrics_Raw!$1:$1048576,10,FALSE)</f>
        <v>No</v>
      </c>
      <c r="U1391" t="str">
        <f>VLOOKUP(A1391,HR_Metrics_Raw!$1:$1048576,11,FALSE)</f>
        <v>No</v>
      </c>
    </row>
    <row r="1392" spans="1:21" x14ac:dyDescent="0.35">
      <c r="A1392" s="1" t="s">
        <v>789</v>
      </c>
      <c r="B1392" s="1" t="str">
        <f>VLOOKUP(Final_HR_Data!A1392,Employee_Master_Raw!$1:$1048576,2,FALSE)</f>
        <v>Rahul Kumar</v>
      </c>
      <c r="C1392" s="1" t="str">
        <f>VLOOKUP(A1392,Employee_Master_Raw!$1:$1048576,3,FALSE)</f>
        <v>Male</v>
      </c>
      <c r="D1392" s="2">
        <f>VLOOKUP(A1392,Employee_Master_Raw!$1:$1048576,4,FALSE)</f>
        <v>30</v>
      </c>
      <c r="E1392" s="1" t="str">
        <f>VLOOKUP(A1392,Employee_Master_Raw!$1:$1048576,5,FALSE)</f>
        <v>IT</v>
      </c>
      <c r="F1392" s="1" t="str">
        <f>VLOOKUP(A1392,Employee_Master_Raw!$1:$1048576,6,FALSE)</f>
        <v>Specialist</v>
      </c>
      <c r="G1392" s="1" t="str">
        <f>VLOOKUP(A1392,Employee_Master_Raw!$1:$1048576,7,FALSE)</f>
        <v>Hyderabad</v>
      </c>
      <c r="H1392" s="6">
        <f>IF(VLOOKUP(A1392,Employee_Master_Raw!$1:$1048576,8,FALSE)=0,"",VLOOKUP(A1392,Employee_Master_Raw!$1:$1048576,8,FALSE))</f>
        <v>44555</v>
      </c>
      <c r="I1392" t="str">
        <f>VLOOKUP(A1392,Employee_Master_Raw!$1:$1048576,9,FALSE)</f>
        <v>MBA</v>
      </c>
      <c r="J1392" s="3">
        <f>VLOOKUP(A1392,Employee_Master_Raw!$1:$1048576,10,FALSE)</f>
        <v>12</v>
      </c>
      <c r="K1392" t="str">
        <f>VLOOKUP(A1392,Employee_Master_Raw!$1:$1048576,11,FALSE)</f>
        <v>Priya Sharma</v>
      </c>
      <c r="L1392" s="10">
        <f>VLOOKUP(A1392,HR_Metrics_Raw!$1:$1048576,2,FALSE)</f>
        <v>38168</v>
      </c>
      <c r="M1392" s="3">
        <f>VLOOKUP(A1392,HR_Metrics_Raw!$1:$1048576,3,FALSE)</f>
        <v>4</v>
      </c>
      <c r="N1392" s="3">
        <f>VLOOKUP(A1392,HR_Metrics_Raw!$1:$1048576,4,FALSE)</f>
        <v>1</v>
      </c>
      <c r="O1392" s="12">
        <f>VLOOKUP(A1392,HR_Metrics_Raw!$1:$1048576,5,FALSE)</f>
        <v>0.89800000000000002</v>
      </c>
      <c r="P1392" s="3">
        <f>VLOOKUP(A1392,HR_Metrics_Raw!$1:$1048576,6,FALSE)</f>
        <v>21</v>
      </c>
      <c r="Q1392" t="str">
        <f>VLOOKUP(A1392,HR_Metrics_Raw!$1:$1048576,7,FALSE)</f>
        <v>Sick</v>
      </c>
      <c r="R1392" t="str">
        <f>VLOOKUP(A1392,HR_Metrics_Raw!$1:$1048576,8,FALSE)</f>
        <v>Yes</v>
      </c>
      <c r="S1392" s="3">
        <f>VLOOKUP(A1392,HR_Metrics_Raw!$1:$1048576,9,FALSE)</f>
        <v>48</v>
      </c>
      <c r="T1392" t="str">
        <f>VLOOKUP(A1392,HR_Metrics_Raw!$1:$1048576,10,FALSE)</f>
        <v>No</v>
      </c>
      <c r="U1392" t="str">
        <f>VLOOKUP(A1392,HR_Metrics_Raw!$1:$1048576,11,FALSE)</f>
        <v>No</v>
      </c>
    </row>
    <row r="1393" spans="1:21" x14ac:dyDescent="0.35">
      <c r="A1393" s="1" t="s">
        <v>2367</v>
      </c>
      <c r="B1393" s="1" t="str">
        <f>VLOOKUP(Final_HR_Data!A1393,Employee_Master_Raw!$1:$1048576,2,FALSE)</f>
        <v>Kiran Patel</v>
      </c>
      <c r="C1393" s="1" t="str">
        <f>VLOOKUP(A1393,Employee_Master_Raw!$1:$1048576,3,FALSE)</f>
        <v>Female</v>
      </c>
      <c r="D1393" s="2">
        <f>VLOOKUP(A1393,Employee_Master_Raw!$1:$1048576,4,FALSE)</f>
        <v>21</v>
      </c>
      <c r="E1393" s="1" t="str">
        <f>VLOOKUP(A1393,Employee_Master_Raw!$1:$1048576,5,FALSE)</f>
        <v>Operations</v>
      </c>
      <c r="F1393" s="1" t="str">
        <f>VLOOKUP(A1393,Employee_Master_Raw!$1:$1048576,6,FALSE)</f>
        <v>Specialist</v>
      </c>
      <c r="G1393" s="1" t="str">
        <f>VLOOKUP(A1393,Employee_Master_Raw!$1:$1048576,7,FALSE)</f>
        <v>Delhi</v>
      </c>
      <c r="H1393" s="6">
        <f>IF(VLOOKUP(A1393,Employee_Master_Raw!$1:$1048576,8,FALSE)=0,"",VLOOKUP(A1393,Employee_Master_Raw!$1:$1048576,8,FALSE))</f>
        <v>45828</v>
      </c>
      <c r="I1393" t="str">
        <f>VLOOKUP(A1393,Employee_Master_Raw!$1:$1048576,9,FALSE)</f>
        <v>MBA</v>
      </c>
      <c r="J1393" s="3">
        <f>VLOOKUP(A1393,Employee_Master_Raw!$1:$1048576,10,FALSE)</f>
        <v>5</v>
      </c>
      <c r="K1393" t="str">
        <f>VLOOKUP(A1393,Employee_Master_Raw!$1:$1048576,11,FALSE)</f>
        <v>Anil Menon</v>
      </c>
      <c r="L1393" s="10">
        <f>VLOOKUP(A1393,HR_Metrics_Raw!$1:$1048576,2,FALSE)</f>
        <v>34211</v>
      </c>
      <c r="M1393" s="3">
        <f>VLOOKUP(A1393,HR_Metrics_Raw!$1:$1048576,3,FALSE)</f>
        <v>2</v>
      </c>
      <c r="N1393" s="3">
        <f>VLOOKUP(A1393,HR_Metrics_Raw!$1:$1048576,4,FALSE)</f>
        <v>9</v>
      </c>
      <c r="O1393" s="12">
        <f>VLOOKUP(A1393,HR_Metrics_Raw!$1:$1048576,5,FALSE)</f>
        <v>0.84599999999999997</v>
      </c>
      <c r="P1393" s="3">
        <f>VLOOKUP(A1393,HR_Metrics_Raw!$1:$1048576,6,FALSE)</f>
        <v>18</v>
      </c>
      <c r="Q1393" t="str">
        <f>VLOOKUP(A1393,HR_Metrics_Raw!$1:$1048576,7,FALSE)</f>
        <v>Unpaid</v>
      </c>
      <c r="R1393" t="str">
        <f>VLOOKUP(A1393,HR_Metrics_Raw!$1:$1048576,8,FALSE)</f>
        <v>No</v>
      </c>
      <c r="S1393" s="3">
        <f>VLOOKUP(A1393,HR_Metrics_Raw!$1:$1048576,9,FALSE)</f>
        <v>32</v>
      </c>
      <c r="T1393" t="str">
        <f>VLOOKUP(A1393,HR_Metrics_Raw!$1:$1048576,10,FALSE)</f>
        <v>No</v>
      </c>
      <c r="U1393" t="str">
        <f>VLOOKUP(A1393,HR_Metrics_Raw!$1:$1048576,11,FALSE)</f>
        <v>No</v>
      </c>
    </row>
    <row r="1394" spans="1:21" x14ac:dyDescent="0.35">
      <c r="A1394" s="1" t="s">
        <v>720</v>
      </c>
      <c r="B1394" s="1" t="str">
        <f>VLOOKUP(Final_HR_Data!A1394,Employee_Master_Raw!$1:$1048576,2,FALSE)</f>
        <v>Amit Das</v>
      </c>
      <c r="C1394" s="1" t="str">
        <f>VLOOKUP(A1394,Employee_Master_Raw!$1:$1048576,3,FALSE)</f>
        <v>Male</v>
      </c>
      <c r="D1394" s="2">
        <f>VLOOKUP(A1394,Employee_Master_Raw!$1:$1048576,4,FALSE)</f>
        <v>36</v>
      </c>
      <c r="E1394" s="1" t="str">
        <f>VLOOKUP(A1394,Employee_Master_Raw!$1:$1048576,5,FALSE)</f>
        <v>HR</v>
      </c>
      <c r="F1394" s="1" t="str">
        <f>VLOOKUP(A1394,Employee_Master_Raw!$1:$1048576,6,FALSE)</f>
        <v>Specialist</v>
      </c>
      <c r="G1394" s="1" t="str">
        <f>VLOOKUP(A1394,Employee_Master_Raw!$1:$1048576,7,FALSE)</f>
        <v>Mumbai</v>
      </c>
      <c r="H1394" s="6">
        <f>IF(VLOOKUP(A1394,Employee_Master_Raw!$1:$1048576,8,FALSE)=0,"",VLOOKUP(A1394,Employee_Master_Raw!$1:$1048576,8,FALSE))</f>
        <v>44286</v>
      </c>
      <c r="I1394" t="str">
        <f>VLOOKUP(A1394,Employee_Master_Raw!$1:$1048576,9,FALSE)</f>
        <v>MCA</v>
      </c>
      <c r="J1394" s="3">
        <f>VLOOKUP(A1394,Employee_Master_Raw!$1:$1048576,10,FALSE)</f>
        <v>13</v>
      </c>
      <c r="K1394" t="str">
        <f>VLOOKUP(A1394,Employee_Master_Raw!$1:$1048576,11,FALSE)</f>
        <v>Sneha Thomas</v>
      </c>
      <c r="L1394" s="10">
        <f>VLOOKUP(A1394,HR_Metrics_Raw!$1:$1048576,2,FALSE)</f>
        <v>31271</v>
      </c>
      <c r="M1394" s="3">
        <f>VLOOKUP(A1394,HR_Metrics_Raw!$1:$1048576,3,FALSE)</f>
        <v>3</v>
      </c>
      <c r="N1394" s="3">
        <f>VLOOKUP(A1394,HR_Metrics_Raw!$1:$1048576,4,FALSE)</f>
        <v>5</v>
      </c>
      <c r="O1394" s="12">
        <f>VLOOKUP(A1394,HR_Metrics_Raw!$1:$1048576,5,FALSE)</f>
        <v>0.84699999999999998</v>
      </c>
      <c r="P1394" s="3">
        <f>VLOOKUP(A1394,HR_Metrics_Raw!$1:$1048576,6,FALSE)</f>
        <v>8</v>
      </c>
      <c r="Q1394" t="str">
        <f>VLOOKUP(A1394,HR_Metrics_Raw!$1:$1048576,7,FALSE)</f>
        <v>Unpaid</v>
      </c>
      <c r="R1394" t="str">
        <f>VLOOKUP(A1394,HR_Metrics_Raw!$1:$1048576,8,FALSE)</f>
        <v>No</v>
      </c>
      <c r="S1394" s="3">
        <f>VLOOKUP(A1394,HR_Metrics_Raw!$1:$1048576,9,FALSE)</f>
        <v>37</v>
      </c>
      <c r="T1394" t="str">
        <f>VLOOKUP(A1394,HR_Metrics_Raw!$1:$1048576,10,FALSE)</f>
        <v>No</v>
      </c>
      <c r="U1394" t="str">
        <f>VLOOKUP(A1394,HR_Metrics_Raw!$1:$1048576,11,FALSE)</f>
        <v>No</v>
      </c>
    </row>
    <row r="1395" spans="1:21" x14ac:dyDescent="0.35">
      <c r="A1395" s="1" t="s">
        <v>1277</v>
      </c>
      <c r="B1395" s="1" t="str">
        <f>VLOOKUP(Final_HR_Data!A1395,Employee_Master_Raw!$1:$1048576,2,FALSE)</f>
        <v>Sneha Iyer</v>
      </c>
      <c r="C1395" s="1" t="str">
        <f>VLOOKUP(A1395,Employee_Master_Raw!$1:$1048576,3,FALSE)</f>
        <v>Male</v>
      </c>
      <c r="D1395" s="2">
        <f>VLOOKUP(A1395,Employee_Master_Raw!$1:$1048576,4,FALSE)</f>
        <v>46</v>
      </c>
      <c r="E1395" s="1" t="str">
        <f>VLOOKUP(A1395,Employee_Master_Raw!$1:$1048576,5,FALSE)</f>
        <v>IT</v>
      </c>
      <c r="F1395" s="1" t="str">
        <f>VLOOKUP(A1395,Employee_Master_Raw!$1:$1048576,6,FALSE)</f>
        <v>Specialist</v>
      </c>
      <c r="G1395" s="1" t="str">
        <f>VLOOKUP(A1395,Employee_Master_Raw!$1:$1048576,7,FALSE)</f>
        <v>Pune</v>
      </c>
      <c r="H1395" s="6">
        <f>IF(VLOOKUP(A1395,Employee_Master_Raw!$1:$1048576,8,FALSE)=0,"",VLOOKUP(A1395,Employee_Master_Raw!$1:$1048576,8,FALSE))</f>
        <v>45459</v>
      </c>
      <c r="I1395" t="str">
        <f>VLOOKUP(A1395,Employee_Master_Raw!$1:$1048576,9,FALSE)</f>
        <v>Master's</v>
      </c>
      <c r="J1395" s="3">
        <f>VLOOKUP(A1395,Employee_Master_Raw!$1:$1048576,10,FALSE)</f>
        <v>6</v>
      </c>
      <c r="K1395" t="str">
        <f>VLOOKUP(A1395,Employee_Master_Raw!$1:$1048576,11,FALSE)</f>
        <v>Anil Menon</v>
      </c>
      <c r="L1395" s="10">
        <f>VLOOKUP(A1395,HR_Metrics_Raw!$1:$1048576,2,FALSE)</f>
        <v>107201</v>
      </c>
      <c r="M1395" s="3">
        <f>VLOOKUP(A1395,HR_Metrics_Raw!$1:$1048576,3,FALSE)</f>
        <v>5</v>
      </c>
      <c r="N1395" s="3">
        <f>VLOOKUP(A1395,HR_Metrics_Raw!$1:$1048576,4,FALSE)</f>
        <v>1</v>
      </c>
      <c r="O1395" s="12">
        <f>VLOOKUP(A1395,HR_Metrics_Raw!$1:$1048576,5,FALSE)</f>
        <v>0.95900000000000007</v>
      </c>
      <c r="P1395" s="3">
        <f>VLOOKUP(A1395,HR_Metrics_Raw!$1:$1048576,6,FALSE)</f>
        <v>21</v>
      </c>
      <c r="Q1395" t="str">
        <f>VLOOKUP(A1395,HR_Metrics_Raw!$1:$1048576,7,FALSE)</f>
        <v>Maternity/Paternity</v>
      </c>
      <c r="R1395" t="str">
        <f>VLOOKUP(A1395,HR_Metrics_Raw!$1:$1048576,8,FALSE)</f>
        <v>No</v>
      </c>
      <c r="S1395" s="3">
        <f>VLOOKUP(A1395,HR_Metrics_Raw!$1:$1048576,9,FALSE)</f>
        <v>24</v>
      </c>
      <c r="T1395" t="str">
        <f>VLOOKUP(A1395,HR_Metrics_Raw!$1:$1048576,10,FALSE)</f>
        <v>No</v>
      </c>
      <c r="U1395" t="str">
        <f>VLOOKUP(A1395,HR_Metrics_Raw!$1:$1048576,11,FALSE)</f>
        <v>No</v>
      </c>
    </row>
    <row r="1396" spans="1:21" x14ac:dyDescent="0.35">
      <c r="A1396" s="1" t="s">
        <v>977</v>
      </c>
      <c r="B1396" s="1" t="str">
        <f>VLOOKUP(Final_HR_Data!A1396,Employee_Master_Raw!$1:$1048576,2,FALSE)</f>
        <v>Arjun Nair</v>
      </c>
      <c r="C1396" s="1" t="str">
        <f>VLOOKUP(A1396,Employee_Master_Raw!$1:$1048576,3,FALSE)</f>
        <v>Male</v>
      </c>
      <c r="D1396" s="2">
        <f>VLOOKUP(A1396,Employee_Master_Raw!$1:$1048576,4,FALSE)</f>
        <v>37</v>
      </c>
      <c r="E1396" s="1" t="str">
        <f>VLOOKUP(A1396,Employee_Master_Raw!$1:$1048576,5,FALSE)</f>
        <v>Customer Support</v>
      </c>
      <c r="F1396" s="1" t="str">
        <f>VLOOKUP(A1396,Employee_Master_Raw!$1:$1048576,6,FALSE)</f>
        <v>Developer</v>
      </c>
      <c r="G1396" s="1" t="str">
        <f>VLOOKUP(A1396,Employee_Master_Raw!$1:$1048576,7,FALSE)</f>
        <v>Delhi</v>
      </c>
      <c r="H1396" s="6">
        <f>IF(VLOOKUP(A1396,Employee_Master_Raw!$1:$1048576,8,FALSE)=0,"",VLOOKUP(A1396,Employee_Master_Raw!$1:$1048576,8,FALSE))</f>
        <v>43298</v>
      </c>
      <c r="I1396" t="str">
        <f>VLOOKUP(A1396,Employee_Master_Raw!$1:$1048576,9,FALSE)</f>
        <v>Bachelor's</v>
      </c>
      <c r="J1396" s="3">
        <f>VLOOKUP(A1396,Employee_Master_Raw!$1:$1048576,10,FALSE)</f>
        <v>14</v>
      </c>
      <c r="K1396" t="str">
        <f>VLOOKUP(A1396,Employee_Master_Raw!$1:$1048576,11,FALSE)</f>
        <v>Anil Menon</v>
      </c>
      <c r="L1396" s="10">
        <f>VLOOKUP(A1396,HR_Metrics_Raw!$1:$1048576,2,FALSE)</f>
        <v>79162</v>
      </c>
      <c r="M1396" s="3">
        <f>VLOOKUP(A1396,HR_Metrics_Raw!$1:$1048576,3,FALSE)</f>
        <v>2</v>
      </c>
      <c r="N1396" s="3">
        <f>VLOOKUP(A1396,HR_Metrics_Raw!$1:$1048576,4,FALSE)</f>
        <v>3</v>
      </c>
      <c r="O1396" s="12">
        <f>VLOOKUP(A1396,HR_Metrics_Raw!$1:$1048576,5,FALSE)</f>
        <v>0.95599999999999996</v>
      </c>
      <c r="P1396" s="3">
        <f>VLOOKUP(A1396,HR_Metrics_Raw!$1:$1048576,6,FALSE)</f>
        <v>24</v>
      </c>
      <c r="Q1396" t="str">
        <f>VLOOKUP(A1396,HR_Metrics_Raw!$1:$1048576,7,FALSE)</f>
        <v>Sick</v>
      </c>
      <c r="R1396" t="str">
        <f>VLOOKUP(A1396,HR_Metrics_Raw!$1:$1048576,8,FALSE)</f>
        <v>No</v>
      </c>
      <c r="S1396" s="3">
        <f>VLOOKUP(A1396,HR_Metrics_Raw!$1:$1048576,9,FALSE)</f>
        <v>51</v>
      </c>
      <c r="T1396" t="str">
        <f>VLOOKUP(A1396,HR_Metrics_Raw!$1:$1048576,10,FALSE)</f>
        <v>No</v>
      </c>
      <c r="U1396" t="str">
        <f>VLOOKUP(A1396,HR_Metrics_Raw!$1:$1048576,11,FALSE)</f>
        <v>No</v>
      </c>
    </row>
    <row r="1397" spans="1:21" x14ac:dyDescent="0.35">
      <c r="A1397" s="1" t="s">
        <v>179</v>
      </c>
      <c r="B1397" s="1" t="str">
        <f>VLOOKUP(Final_HR_Data!A1397,Employee_Master_Raw!$1:$1048576,2,FALSE)</f>
        <v>Neha Thomas</v>
      </c>
      <c r="C1397" s="1" t="str">
        <f>VLOOKUP(A1397,Employee_Master_Raw!$1:$1048576,3,FALSE)</f>
        <v>Female</v>
      </c>
      <c r="D1397" s="2">
        <f>VLOOKUP(A1397,Employee_Master_Raw!$1:$1048576,4,FALSE)</f>
        <v>25</v>
      </c>
      <c r="E1397" s="1" t="str">
        <f>VLOOKUP(A1397,Employee_Master_Raw!$1:$1048576,5,FALSE)</f>
        <v>Operations</v>
      </c>
      <c r="F1397" s="1" t="str">
        <f>VLOOKUP(A1397,Employee_Master_Raw!$1:$1048576,6,FALSE)</f>
        <v>Analyst</v>
      </c>
      <c r="G1397" s="1" t="str">
        <f>VLOOKUP(A1397,Employee_Master_Raw!$1:$1048576,7,FALSE)</f>
        <v>Kochi</v>
      </c>
      <c r="H1397" s="6">
        <f>IF(VLOOKUP(A1397,Employee_Master_Raw!$1:$1048576,8,FALSE)=0,"",VLOOKUP(A1397,Employee_Master_Raw!$1:$1048576,8,FALSE))</f>
        <v>45551</v>
      </c>
      <c r="I1397" t="str">
        <f>VLOOKUP(A1397,Employee_Master_Raw!$1:$1048576,9,FALSE)</f>
        <v>Master's</v>
      </c>
      <c r="J1397" s="3">
        <f>VLOOKUP(A1397,Employee_Master_Raw!$1:$1048576,10,FALSE)</f>
        <v>0</v>
      </c>
      <c r="K1397" t="str">
        <f>VLOOKUP(A1397,Employee_Master_Raw!$1:$1048576,11,FALSE)</f>
        <v>Anil Menon</v>
      </c>
      <c r="L1397" s="10">
        <f>VLOOKUP(A1397,HR_Metrics_Raw!$1:$1048576,2,FALSE)</f>
        <v>163122</v>
      </c>
      <c r="M1397" s="3">
        <f>VLOOKUP(A1397,HR_Metrics_Raw!$1:$1048576,3,FALSE)</f>
        <v>4</v>
      </c>
      <c r="N1397" s="3">
        <f>VLOOKUP(A1397,HR_Metrics_Raw!$1:$1048576,4,FALSE)</f>
        <v>2</v>
      </c>
      <c r="O1397" s="12">
        <f>VLOOKUP(A1397,HR_Metrics_Raw!$1:$1048576,5,FALSE)</f>
        <v>0.998</v>
      </c>
      <c r="P1397" s="3">
        <f>VLOOKUP(A1397,HR_Metrics_Raw!$1:$1048576,6,FALSE)</f>
        <v>17</v>
      </c>
      <c r="Q1397" t="str">
        <f>VLOOKUP(A1397,HR_Metrics_Raw!$1:$1048576,7,FALSE)</f>
        <v>Casual</v>
      </c>
      <c r="R1397" t="str">
        <f>VLOOKUP(A1397,HR_Metrics_Raw!$1:$1048576,8,FALSE)</f>
        <v>No</v>
      </c>
      <c r="S1397" s="3">
        <f>VLOOKUP(A1397,HR_Metrics_Raw!$1:$1048576,9,FALSE)</f>
        <v>14</v>
      </c>
      <c r="T1397" t="str">
        <f>VLOOKUP(A1397,HR_Metrics_Raw!$1:$1048576,10,FALSE)</f>
        <v>No</v>
      </c>
      <c r="U1397" t="str">
        <f>VLOOKUP(A1397,HR_Metrics_Raw!$1:$1048576,11,FALSE)</f>
        <v>No</v>
      </c>
    </row>
    <row r="1398" spans="1:21" x14ac:dyDescent="0.35">
      <c r="A1398" s="1" t="s">
        <v>99</v>
      </c>
      <c r="B1398" s="1" t="str">
        <f>VLOOKUP(Final_HR_Data!A1398,Employee_Master_Raw!$1:$1048576,2,FALSE)</f>
        <v>Amit Das</v>
      </c>
      <c r="C1398" s="1" t="str">
        <f>VLOOKUP(A1398,Employee_Master_Raw!$1:$1048576,3,FALSE)</f>
        <v>Female</v>
      </c>
      <c r="D1398" s="2">
        <f>VLOOKUP(A1398,Employee_Master_Raw!$1:$1048576,4,FALSE)</f>
        <v>38</v>
      </c>
      <c r="E1398" s="1" t="str">
        <f>VLOOKUP(A1398,Employee_Master_Raw!$1:$1048576,5,FALSE)</f>
        <v>Marketing</v>
      </c>
      <c r="F1398" s="1" t="str">
        <f>VLOOKUP(A1398,Employee_Master_Raw!$1:$1048576,6,FALSE)</f>
        <v>Specialist</v>
      </c>
      <c r="G1398" s="1" t="str">
        <f>VLOOKUP(A1398,Employee_Master_Raw!$1:$1048576,7,FALSE)</f>
        <v>Mumbai</v>
      </c>
      <c r="H1398" s="6">
        <f>IF(VLOOKUP(A1398,Employee_Master_Raw!$1:$1048576,8,FALSE)=0,"",VLOOKUP(A1398,Employee_Master_Raw!$1:$1048576,8,FALSE))</f>
        <v>45185</v>
      </c>
      <c r="I1398" t="str">
        <f>VLOOKUP(A1398,Employee_Master_Raw!$1:$1048576,9,FALSE)</f>
        <v>MCA</v>
      </c>
      <c r="J1398" s="3">
        <f>VLOOKUP(A1398,Employee_Master_Raw!$1:$1048576,10,FALSE)</f>
        <v>4</v>
      </c>
      <c r="K1398" t="str">
        <f>VLOOKUP(A1398,Employee_Master_Raw!$1:$1048576,11,FALSE)</f>
        <v>Sneha Thomas</v>
      </c>
      <c r="L1398" s="10">
        <f>VLOOKUP(A1398,HR_Metrics_Raw!$1:$1048576,2,FALSE)</f>
        <v>71212</v>
      </c>
      <c r="M1398" s="3">
        <f>VLOOKUP(A1398,HR_Metrics_Raw!$1:$1048576,3,FALSE)</f>
        <v>4</v>
      </c>
      <c r="N1398" s="3">
        <f>VLOOKUP(A1398,HR_Metrics_Raw!$1:$1048576,4,FALSE)</f>
        <v>4</v>
      </c>
      <c r="O1398" s="12">
        <f>VLOOKUP(A1398,HR_Metrics_Raw!$1:$1048576,5,FALSE)</f>
        <v>1</v>
      </c>
      <c r="P1398" s="3">
        <f>VLOOKUP(A1398,HR_Metrics_Raw!$1:$1048576,6,FALSE)</f>
        <v>16</v>
      </c>
      <c r="Q1398" t="str">
        <f>VLOOKUP(A1398,HR_Metrics_Raw!$1:$1048576,7,FALSE)</f>
        <v>Casual</v>
      </c>
      <c r="R1398" t="str">
        <f>VLOOKUP(A1398,HR_Metrics_Raw!$1:$1048576,8,FALSE)</f>
        <v>No</v>
      </c>
      <c r="S1398" s="3">
        <f>VLOOKUP(A1398,HR_Metrics_Raw!$1:$1048576,9,FALSE)</f>
        <v>53</v>
      </c>
      <c r="T1398" t="str">
        <f>VLOOKUP(A1398,HR_Metrics_Raw!$1:$1048576,10,FALSE)</f>
        <v>No</v>
      </c>
      <c r="U1398" t="str">
        <f>VLOOKUP(A1398,HR_Metrics_Raw!$1:$1048576,11,FALSE)</f>
        <v>No</v>
      </c>
    </row>
    <row r="1399" spans="1:21" x14ac:dyDescent="0.35">
      <c r="A1399" s="1" t="s">
        <v>1449</v>
      </c>
      <c r="B1399" s="1" t="str">
        <f>VLOOKUP(Final_HR_Data!A1399,Employee_Master_Raw!$1:$1048576,2,FALSE)</f>
        <v>Kiran Patel</v>
      </c>
      <c r="C1399" s="1" t="str">
        <f>VLOOKUP(A1399,Employee_Master_Raw!$1:$1048576,3,FALSE)</f>
        <v>Male</v>
      </c>
      <c r="D1399" s="2">
        <f>VLOOKUP(A1399,Employee_Master_Raw!$1:$1048576,4,FALSE)</f>
        <v>27</v>
      </c>
      <c r="E1399" s="1" t="str">
        <f>VLOOKUP(A1399,Employee_Master_Raw!$1:$1048576,5,FALSE)</f>
        <v>Sales</v>
      </c>
      <c r="F1399" s="1" t="str">
        <f>VLOOKUP(A1399,Employee_Master_Raw!$1:$1048576,6,FALSE)</f>
        <v>Analyst</v>
      </c>
      <c r="G1399" s="1" t="str">
        <f>VLOOKUP(A1399,Employee_Master_Raw!$1:$1048576,7,FALSE)</f>
        <v>Chennai</v>
      </c>
      <c r="H1399" s="6">
        <f>IF(VLOOKUP(A1399,Employee_Master_Raw!$1:$1048576,8,FALSE)=0,"",VLOOKUP(A1399,Employee_Master_Raw!$1:$1048576,8,FALSE))</f>
        <v>44173</v>
      </c>
      <c r="I1399" t="str">
        <f>VLOOKUP(A1399,Employee_Master_Raw!$1:$1048576,9,FALSE)</f>
        <v>MBA</v>
      </c>
      <c r="J1399" s="3">
        <f>VLOOKUP(A1399,Employee_Master_Raw!$1:$1048576,10,FALSE)</f>
        <v>9</v>
      </c>
      <c r="K1399" t="str">
        <f>VLOOKUP(A1399,Employee_Master_Raw!$1:$1048576,11,FALSE)</f>
        <v>Priya Sharma</v>
      </c>
      <c r="L1399" s="10">
        <f>VLOOKUP(A1399,HR_Metrics_Raw!$1:$1048576,2,FALSE)</f>
        <v>171642</v>
      </c>
      <c r="M1399" s="3">
        <f>VLOOKUP(A1399,HR_Metrics_Raw!$1:$1048576,3,FALSE)</f>
        <v>3</v>
      </c>
      <c r="N1399" s="3">
        <f>VLOOKUP(A1399,HR_Metrics_Raw!$1:$1048576,4,FALSE)</f>
        <v>9</v>
      </c>
      <c r="O1399" s="12">
        <f>VLOOKUP(A1399,HR_Metrics_Raw!$1:$1048576,5,FALSE)</f>
        <v>0.87599999999999989</v>
      </c>
      <c r="P1399" s="3">
        <f>VLOOKUP(A1399,HR_Metrics_Raw!$1:$1048576,6,FALSE)</f>
        <v>8</v>
      </c>
      <c r="Q1399" t="str">
        <f>VLOOKUP(A1399,HR_Metrics_Raw!$1:$1048576,7,FALSE)</f>
        <v>Maternity/Paternity</v>
      </c>
      <c r="R1399" t="str">
        <f>VLOOKUP(A1399,HR_Metrics_Raw!$1:$1048576,8,FALSE)</f>
        <v>Yes</v>
      </c>
      <c r="S1399" s="3">
        <f>VLOOKUP(A1399,HR_Metrics_Raw!$1:$1048576,9,FALSE)</f>
        <v>31</v>
      </c>
      <c r="T1399" t="str">
        <f>VLOOKUP(A1399,HR_Metrics_Raw!$1:$1048576,10,FALSE)</f>
        <v>Yes</v>
      </c>
      <c r="U1399" t="str">
        <f>VLOOKUP(A1399,HR_Metrics_Raw!$1:$1048576,11,FALSE)</f>
        <v>No</v>
      </c>
    </row>
    <row r="1400" spans="1:21" x14ac:dyDescent="0.35">
      <c r="A1400" s="1" t="s">
        <v>2957</v>
      </c>
      <c r="B1400" s="1" t="str">
        <f>VLOOKUP(Final_HR_Data!A1400,Employee_Master_Raw!$1:$1048576,2,FALSE)</f>
        <v>Arjun Nair</v>
      </c>
      <c r="C1400" s="1" t="str">
        <f>VLOOKUP(A1400,Employee_Master_Raw!$1:$1048576,3,FALSE)</f>
        <v>Female</v>
      </c>
      <c r="D1400" s="2">
        <f>VLOOKUP(A1400,Employee_Master_Raw!$1:$1048576,4,FALSE)</f>
        <v>38</v>
      </c>
      <c r="E1400" s="1" t="str">
        <f>VLOOKUP(A1400,Employee_Master_Raw!$1:$1048576,5,FALSE)</f>
        <v>IT</v>
      </c>
      <c r="F1400" s="1" t="str">
        <f>VLOOKUP(A1400,Employee_Master_Raw!$1:$1048576,6,FALSE)</f>
        <v>Developer</v>
      </c>
      <c r="G1400" s="1" t="str">
        <f>VLOOKUP(A1400,Employee_Master_Raw!$1:$1048576,7,FALSE)</f>
        <v>Mumbai</v>
      </c>
      <c r="H1400" s="6">
        <f>IF(VLOOKUP(A1400,Employee_Master_Raw!$1:$1048576,8,FALSE)=0,"",VLOOKUP(A1400,Employee_Master_Raw!$1:$1048576,8,FALSE))</f>
        <v>42610</v>
      </c>
      <c r="I1400" t="str">
        <f>VLOOKUP(A1400,Employee_Master_Raw!$1:$1048576,9,FALSE)</f>
        <v>MBA</v>
      </c>
      <c r="J1400" s="3">
        <f>VLOOKUP(A1400,Employee_Master_Raw!$1:$1048576,10,FALSE)</f>
        <v>10</v>
      </c>
      <c r="K1400" t="str">
        <f>VLOOKUP(A1400,Employee_Master_Raw!$1:$1048576,11,FALSE)</f>
        <v>Rahul Nair</v>
      </c>
      <c r="L1400" s="10">
        <f>VLOOKUP(A1400,HR_Metrics_Raw!$1:$1048576,2,FALSE)</f>
        <v>126527</v>
      </c>
      <c r="M1400" s="3">
        <f>VLOOKUP(A1400,HR_Metrics_Raw!$1:$1048576,3,FALSE)</f>
        <v>1</v>
      </c>
      <c r="N1400" s="3">
        <f>VLOOKUP(A1400,HR_Metrics_Raw!$1:$1048576,4,FALSE)</f>
        <v>1</v>
      </c>
      <c r="O1400" s="12">
        <f>VLOOKUP(A1400,HR_Metrics_Raw!$1:$1048576,5,FALSE)</f>
        <v>0.8640000000000001</v>
      </c>
      <c r="P1400" s="3">
        <f>VLOOKUP(A1400,HR_Metrics_Raw!$1:$1048576,6,FALSE)</f>
        <v>7</v>
      </c>
      <c r="Q1400" t="str">
        <f>VLOOKUP(A1400,HR_Metrics_Raw!$1:$1048576,7,FALSE)</f>
        <v>Earned</v>
      </c>
      <c r="R1400" t="str">
        <f>VLOOKUP(A1400,HR_Metrics_Raw!$1:$1048576,8,FALSE)</f>
        <v>No</v>
      </c>
      <c r="S1400" s="3">
        <f>VLOOKUP(A1400,HR_Metrics_Raw!$1:$1048576,9,FALSE)</f>
        <v>38</v>
      </c>
      <c r="T1400" t="str">
        <f>VLOOKUP(A1400,HR_Metrics_Raw!$1:$1048576,10,FALSE)</f>
        <v>No</v>
      </c>
      <c r="U1400" t="str">
        <f>VLOOKUP(A1400,HR_Metrics_Raw!$1:$1048576,11,FALSE)</f>
        <v>No</v>
      </c>
    </row>
    <row r="1401" spans="1:21" x14ac:dyDescent="0.35">
      <c r="A1401" s="1" t="s">
        <v>2691</v>
      </c>
      <c r="B1401" s="1" t="str">
        <f>VLOOKUP(Final_HR_Data!A1401,Employee_Master_Raw!$1:$1048576,2,FALSE)</f>
        <v>Kiran Patel</v>
      </c>
      <c r="C1401" s="1" t="str">
        <f>VLOOKUP(A1401,Employee_Master_Raw!$1:$1048576,3,FALSE)</f>
        <v>Female</v>
      </c>
      <c r="D1401" s="2">
        <f>VLOOKUP(A1401,Employee_Master_Raw!$1:$1048576,4,FALSE)</f>
        <v>45</v>
      </c>
      <c r="E1401" s="1" t="str">
        <f>VLOOKUP(A1401,Employee_Master_Raw!$1:$1048576,5,FALSE)</f>
        <v>Operations</v>
      </c>
      <c r="F1401" s="1" t="str">
        <f>VLOOKUP(A1401,Employee_Master_Raw!$1:$1048576,6,FALSE)</f>
        <v>Analyst</v>
      </c>
      <c r="G1401" s="1" t="str">
        <f>VLOOKUP(A1401,Employee_Master_Raw!$1:$1048576,7,FALSE)</f>
        <v>Chennai</v>
      </c>
      <c r="H1401" s="6">
        <f>IF(VLOOKUP(A1401,Employee_Master_Raw!$1:$1048576,8,FALSE)=0,"",VLOOKUP(A1401,Employee_Master_Raw!$1:$1048576,8,FALSE))</f>
        <v>45469</v>
      </c>
      <c r="I1401" t="str">
        <f>VLOOKUP(A1401,Employee_Master_Raw!$1:$1048576,9,FALSE)</f>
        <v>MBA</v>
      </c>
      <c r="J1401" s="3">
        <f>VLOOKUP(A1401,Employee_Master_Raw!$1:$1048576,10,FALSE)</f>
        <v>6</v>
      </c>
      <c r="K1401" t="str">
        <f>VLOOKUP(A1401,Employee_Master_Raw!$1:$1048576,11,FALSE)</f>
        <v>Priya Sharma</v>
      </c>
      <c r="L1401" s="10">
        <f>VLOOKUP(A1401,HR_Metrics_Raw!$1:$1048576,2,FALSE)</f>
        <v>179587</v>
      </c>
      <c r="M1401" s="3">
        <f>VLOOKUP(A1401,HR_Metrics_Raw!$1:$1048576,3,FALSE)</f>
        <v>3</v>
      </c>
      <c r="N1401" s="3">
        <f>VLOOKUP(A1401,HR_Metrics_Raw!$1:$1048576,4,FALSE)</f>
        <v>2</v>
      </c>
      <c r="O1401" s="12">
        <f>VLOOKUP(A1401,HR_Metrics_Raw!$1:$1048576,5,FALSE)</f>
        <v>0.93400000000000005</v>
      </c>
      <c r="P1401" s="3">
        <f>VLOOKUP(A1401,HR_Metrics_Raw!$1:$1048576,6,FALSE)</f>
        <v>30</v>
      </c>
      <c r="Q1401" t="str">
        <f>VLOOKUP(A1401,HR_Metrics_Raw!$1:$1048576,7,FALSE)</f>
        <v>Sick</v>
      </c>
      <c r="R1401" t="str">
        <f>VLOOKUP(A1401,HR_Metrics_Raw!$1:$1048576,8,FALSE)</f>
        <v>Yes</v>
      </c>
      <c r="S1401" s="3">
        <f>VLOOKUP(A1401,HR_Metrics_Raw!$1:$1048576,9,FALSE)</f>
        <v>4</v>
      </c>
      <c r="T1401" t="str">
        <f>VLOOKUP(A1401,HR_Metrics_Raw!$1:$1048576,10,FALSE)</f>
        <v>No</v>
      </c>
      <c r="U1401" t="str">
        <f>VLOOKUP(A1401,HR_Metrics_Raw!$1:$1048576,11,FALSE)</f>
        <v>No</v>
      </c>
    </row>
    <row r="1402" spans="1:21" x14ac:dyDescent="0.35">
      <c r="A1402" s="1" t="s">
        <v>2101</v>
      </c>
      <c r="B1402" s="1" t="str">
        <f>VLOOKUP(Final_HR_Data!A1402,Employee_Master_Raw!$1:$1048576,2,FALSE)</f>
        <v>Sneha Iyer</v>
      </c>
      <c r="C1402" s="1" t="str">
        <f>VLOOKUP(A1402,Employee_Master_Raw!$1:$1048576,3,FALSE)</f>
        <v>Male</v>
      </c>
      <c r="D1402" s="2">
        <f>VLOOKUP(A1402,Employee_Master_Raw!$1:$1048576,4,FALSE)</f>
        <v>24</v>
      </c>
      <c r="E1402" s="1" t="str">
        <f>VLOOKUP(A1402,Employee_Master_Raw!$1:$1048576,5,FALSE)</f>
        <v>HR</v>
      </c>
      <c r="F1402" s="1" t="str">
        <f>VLOOKUP(A1402,Employee_Master_Raw!$1:$1048576,6,FALSE)</f>
        <v>Developer</v>
      </c>
      <c r="G1402" s="1" t="str">
        <f>VLOOKUP(A1402,Employee_Master_Raw!$1:$1048576,7,FALSE)</f>
        <v>Chennai</v>
      </c>
      <c r="H1402" s="6">
        <f>IF(VLOOKUP(A1402,Employee_Master_Raw!$1:$1048576,8,FALSE)=0,"",VLOOKUP(A1402,Employee_Master_Raw!$1:$1048576,8,FALSE))</f>
        <v>43719</v>
      </c>
      <c r="I1402" t="str">
        <f>VLOOKUP(A1402,Employee_Master_Raw!$1:$1048576,9,FALSE)</f>
        <v>Unknown</v>
      </c>
      <c r="J1402" s="3">
        <f>VLOOKUP(A1402,Employee_Master_Raw!$1:$1048576,10,FALSE)</f>
        <v>8</v>
      </c>
      <c r="K1402" t="str">
        <f>VLOOKUP(A1402,Employee_Master_Raw!$1:$1048576,11,FALSE)</f>
        <v>Sneha Thomas</v>
      </c>
      <c r="L1402" s="10">
        <f>VLOOKUP(A1402,HR_Metrics_Raw!$1:$1048576,2,FALSE)</f>
        <v>41727</v>
      </c>
      <c r="M1402" s="3">
        <f>VLOOKUP(A1402,HR_Metrics_Raw!$1:$1048576,3,FALSE)</f>
        <v>4</v>
      </c>
      <c r="N1402" s="3">
        <f>VLOOKUP(A1402,HR_Metrics_Raw!$1:$1048576,4,FALSE)</f>
        <v>7</v>
      </c>
      <c r="O1402" s="12">
        <f>VLOOKUP(A1402,HR_Metrics_Raw!$1:$1048576,5,FALSE)</f>
        <v>0.81299999999999994</v>
      </c>
      <c r="P1402" s="3">
        <f>VLOOKUP(A1402,HR_Metrics_Raw!$1:$1048576,6,FALSE)</f>
        <v>20</v>
      </c>
      <c r="Q1402" t="str">
        <f>VLOOKUP(A1402,HR_Metrics_Raw!$1:$1048576,7,FALSE)</f>
        <v>Sick</v>
      </c>
      <c r="R1402" t="str">
        <f>VLOOKUP(A1402,HR_Metrics_Raw!$1:$1048576,8,FALSE)</f>
        <v>No</v>
      </c>
      <c r="S1402" s="3">
        <f>VLOOKUP(A1402,HR_Metrics_Raw!$1:$1048576,9,FALSE)</f>
        <v>70</v>
      </c>
      <c r="T1402" t="str">
        <f>VLOOKUP(A1402,HR_Metrics_Raw!$1:$1048576,10,FALSE)</f>
        <v>No</v>
      </c>
      <c r="U1402" t="str">
        <f>VLOOKUP(A1402,HR_Metrics_Raw!$1:$1048576,11,FALSE)</f>
        <v>No</v>
      </c>
    </row>
    <row r="1403" spans="1:21" x14ac:dyDescent="0.35">
      <c r="A1403" s="1" t="s">
        <v>1505</v>
      </c>
      <c r="B1403" s="1" t="str">
        <f>VLOOKUP(Final_HR_Data!A1403,Employee_Master_Raw!$1:$1048576,2,FALSE)</f>
        <v>Rahul Kumar</v>
      </c>
      <c r="C1403" s="1" t="str">
        <f>VLOOKUP(A1403,Employee_Master_Raw!$1:$1048576,3,FALSE)</f>
        <v>Male</v>
      </c>
      <c r="D1403" s="2">
        <f>VLOOKUP(A1403,Employee_Master_Raw!$1:$1048576,4,FALSE)</f>
        <v>27</v>
      </c>
      <c r="E1403" s="1" t="str">
        <f>VLOOKUP(A1403,Employee_Master_Raw!$1:$1048576,5,FALSE)</f>
        <v>Operations</v>
      </c>
      <c r="F1403" s="1" t="str">
        <f>VLOOKUP(A1403,Employee_Master_Raw!$1:$1048576,6,FALSE)</f>
        <v>Executive</v>
      </c>
      <c r="G1403" s="1" t="str">
        <f>VLOOKUP(A1403,Employee_Master_Raw!$1:$1048576,7,FALSE)</f>
        <v>Hyderabad</v>
      </c>
      <c r="H1403" s="6">
        <f>IF(VLOOKUP(A1403,Employee_Master_Raw!$1:$1048576,8,FALSE)=0,"",VLOOKUP(A1403,Employee_Master_Raw!$1:$1048576,8,FALSE))</f>
        <v>43772</v>
      </c>
      <c r="I1403" t="str">
        <f>VLOOKUP(A1403,Employee_Master_Raw!$1:$1048576,9,FALSE)</f>
        <v>MBA</v>
      </c>
      <c r="J1403" s="3">
        <f>VLOOKUP(A1403,Employee_Master_Raw!$1:$1048576,10,FALSE)</f>
        <v>4</v>
      </c>
      <c r="K1403" t="str">
        <f>VLOOKUP(A1403,Employee_Master_Raw!$1:$1048576,11,FALSE)</f>
        <v>Sneha Thomas</v>
      </c>
      <c r="L1403" s="10">
        <f>VLOOKUP(A1403,HR_Metrics_Raw!$1:$1048576,2,FALSE)</f>
        <v>132600</v>
      </c>
      <c r="M1403" s="3">
        <f>VLOOKUP(A1403,HR_Metrics_Raw!$1:$1048576,3,FALSE)</f>
        <v>5</v>
      </c>
      <c r="N1403" s="3">
        <f>VLOOKUP(A1403,HR_Metrics_Raw!$1:$1048576,4,FALSE)</f>
        <v>3</v>
      </c>
      <c r="O1403" s="12">
        <f>VLOOKUP(A1403,HR_Metrics_Raw!$1:$1048576,5,FALSE)</f>
        <v>0.96599999999999997</v>
      </c>
      <c r="P1403" s="3">
        <f>VLOOKUP(A1403,HR_Metrics_Raw!$1:$1048576,6,FALSE)</f>
        <v>15</v>
      </c>
      <c r="Q1403" t="str">
        <f>VLOOKUP(A1403,HR_Metrics_Raw!$1:$1048576,7,FALSE)</f>
        <v>Sick</v>
      </c>
      <c r="R1403" t="str">
        <f>VLOOKUP(A1403,HR_Metrics_Raw!$1:$1048576,8,FALSE)</f>
        <v>No</v>
      </c>
      <c r="S1403" s="3">
        <f>VLOOKUP(A1403,HR_Metrics_Raw!$1:$1048576,9,FALSE)</f>
        <v>73</v>
      </c>
      <c r="T1403" t="str">
        <f>VLOOKUP(A1403,HR_Metrics_Raw!$1:$1048576,10,FALSE)</f>
        <v>Yes</v>
      </c>
      <c r="U1403" t="str">
        <f>VLOOKUP(A1403,HR_Metrics_Raw!$1:$1048576,11,FALSE)</f>
        <v>Yes</v>
      </c>
    </row>
    <row r="1404" spans="1:21" x14ac:dyDescent="0.35">
      <c r="A1404" s="1" t="s">
        <v>1656</v>
      </c>
      <c r="B1404" s="1" t="str">
        <f>VLOOKUP(Final_HR_Data!A1404,Employee_Master_Raw!$1:$1048576,2,FALSE)</f>
        <v>Sneha Iyer</v>
      </c>
      <c r="C1404" s="1" t="str">
        <f>VLOOKUP(A1404,Employee_Master_Raw!$1:$1048576,3,FALSE)</f>
        <v>Male</v>
      </c>
      <c r="D1404" s="2">
        <f>VLOOKUP(A1404,Employee_Master_Raw!$1:$1048576,4,FALSE)</f>
        <v>33</v>
      </c>
      <c r="E1404" s="1" t="str">
        <f>VLOOKUP(A1404,Employee_Master_Raw!$1:$1048576,5,FALSE)</f>
        <v>Operations</v>
      </c>
      <c r="F1404" s="1" t="str">
        <f>VLOOKUP(A1404,Employee_Master_Raw!$1:$1048576,6,FALSE)</f>
        <v>Executive</v>
      </c>
      <c r="G1404" s="1" t="str">
        <f>VLOOKUP(A1404,Employee_Master_Raw!$1:$1048576,7,FALSE)</f>
        <v>Bangalore</v>
      </c>
      <c r="H1404" s="6">
        <f>IF(VLOOKUP(A1404,Employee_Master_Raw!$1:$1048576,8,FALSE)=0,"",VLOOKUP(A1404,Employee_Master_Raw!$1:$1048576,8,FALSE))</f>
        <v>45866</v>
      </c>
      <c r="I1404" t="str">
        <f>VLOOKUP(A1404,Employee_Master_Raw!$1:$1048576,9,FALSE)</f>
        <v>Master's</v>
      </c>
      <c r="J1404" s="3">
        <f>VLOOKUP(A1404,Employee_Master_Raw!$1:$1048576,10,FALSE)</f>
        <v>13</v>
      </c>
      <c r="K1404" t="str">
        <f>VLOOKUP(A1404,Employee_Master_Raw!$1:$1048576,11,FALSE)</f>
        <v>Rahul Nair</v>
      </c>
      <c r="L1404" s="10">
        <f>VLOOKUP(A1404,HR_Metrics_Raw!$1:$1048576,2,FALSE)</f>
        <v>158515</v>
      </c>
      <c r="M1404" s="3">
        <f>VLOOKUP(A1404,HR_Metrics_Raw!$1:$1048576,3,FALSE)</f>
        <v>2</v>
      </c>
      <c r="N1404" s="3">
        <f>VLOOKUP(A1404,HR_Metrics_Raw!$1:$1048576,4,FALSE)</f>
        <v>3</v>
      </c>
      <c r="O1404" s="12">
        <f>VLOOKUP(A1404,HR_Metrics_Raw!$1:$1048576,5,FALSE)</f>
        <v>0.93900000000000006</v>
      </c>
      <c r="P1404" s="3">
        <f>VLOOKUP(A1404,HR_Metrics_Raw!$1:$1048576,6,FALSE)</f>
        <v>30</v>
      </c>
      <c r="Q1404" t="str">
        <f>VLOOKUP(A1404,HR_Metrics_Raw!$1:$1048576,7,FALSE)</f>
        <v>Earned</v>
      </c>
      <c r="R1404" t="str">
        <f>VLOOKUP(A1404,HR_Metrics_Raw!$1:$1048576,8,FALSE)</f>
        <v>No</v>
      </c>
      <c r="S1404" s="3">
        <f>VLOOKUP(A1404,HR_Metrics_Raw!$1:$1048576,9,FALSE)</f>
        <v>59</v>
      </c>
      <c r="T1404" t="str">
        <f>VLOOKUP(A1404,HR_Metrics_Raw!$1:$1048576,10,FALSE)</f>
        <v>Yes</v>
      </c>
      <c r="U1404" t="str">
        <f>VLOOKUP(A1404,HR_Metrics_Raw!$1:$1048576,11,FALSE)</f>
        <v>No</v>
      </c>
    </row>
    <row r="1405" spans="1:21" x14ac:dyDescent="0.35">
      <c r="A1405" s="1" t="s">
        <v>2510</v>
      </c>
      <c r="B1405" s="1" t="str">
        <f>VLOOKUP(Final_HR_Data!A1405,Employee_Master_Raw!$1:$1048576,2,FALSE)</f>
        <v>Sneha Iyer</v>
      </c>
      <c r="C1405" s="1" t="str">
        <f>VLOOKUP(A1405,Employee_Master_Raw!$1:$1048576,3,FALSE)</f>
        <v>Male</v>
      </c>
      <c r="D1405" s="2">
        <f>VLOOKUP(A1405,Employee_Master_Raw!$1:$1048576,4,FALSE)</f>
        <v>57</v>
      </c>
      <c r="E1405" s="1" t="str">
        <f>VLOOKUP(A1405,Employee_Master_Raw!$1:$1048576,5,FALSE)</f>
        <v>IT</v>
      </c>
      <c r="F1405" s="1" t="str">
        <f>VLOOKUP(A1405,Employee_Master_Raw!$1:$1048576,6,FALSE)</f>
        <v>Specialist</v>
      </c>
      <c r="G1405" s="1" t="str">
        <f>VLOOKUP(A1405,Employee_Master_Raw!$1:$1048576,7,FALSE)</f>
        <v>Delhi</v>
      </c>
      <c r="H1405" s="6">
        <f>IF(VLOOKUP(A1405,Employee_Master_Raw!$1:$1048576,8,FALSE)=0,"",VLOOKUP(A1405,Employee_Master_Raw!$1:$1048576,8,FALSE))</f>
        <v>43995</v>
      </c>
      <c r="I1405" t="str">
        <f>VLOOKUP(A1405,Employee_Master_Raw!$1:$1048576,9,FALSE)</f>
        <v>Bachelor's</v>
      </c>
      <c r="J1405" s="3">
        <f>VLOOKUP(A1405,Employee_Master_Raw!$1:$1048576,10,FALSE)</f>
        <v>19</v>
      </c>
      <c r="K1405" t="str">
        <f>VLOOKUP(A1405,Employee_Master_Raw!$1:$1048576,11,FALSE)</f>
        <v>Priya Sharma</v>
      </c>
      <c r="L1405" s="10">
        <f>VLOOKUP(A1405,HR_Metrics_Raw!$1:$1048576,2,FALSE)</f>
        <v>160944</v>
      </c>
      <c r="M1405" s="3">
        <f>VLOOKUP(A1405,HR_Metrics_Raw!$1:$1048576,3,FALSE)</f>
        <v>1</v>
      </c>
      <c r="N1405" s="3">
        <f>VLOOKUP(A1405,HR_Metrics_Raw!$1:$1048576,4,FALSE)</f>
        <v>4</v>
      </c>
      <c r="O1405" s="12">
        <f>VLOOKUP(A1405,HR_Metrics_Raw!$1:$1048576,5,FALSE)</f>
        <v>0.88800000000000001</v>
      </c>
      <c r="P1405" s="3">
        <f>VLOOKUP(A1405,HR_Metrics_Raw!$1:$1048576,6,FALSE)</f>
        <v>6</v>
      </c>
      <c r="Q1405" t="str">
        <f>VLOOKUP(A1405,HR_Metrics_Raw!$1:$1048576,7,FALSE)</f>
        <v>Casual</v>
      </c>
      <c r="R1405" t="str">
        <f>VLOOKUP(A1405,HR_Metrics_Raw!$1:$1048576,8,FALSE)</f>
        <v>No</v>
      </c>
      <c r="S1405" s="3">
        <f>VLOOKUP(A1405,HR_Metrics_Raw!$1:$1048576,9,FALSE)</f>
        <v>31</v>
      </c>
      <c r="T1405" t="str">
        <f>VLOOKUP(A1405,HR_Metrics_Raw!$1:$1048576,10,FALSE)</f>
        <v>No</v>
      </c>
      <c r="U1405" t="str">
        <f>VLOOKUP(A1405,HR_Metrics_Raw!$1:$1048576,11,FALSE)</f>
        <v>No</v>
      </c>
    </row>
    <row r="1406" spans="1:21" x14ac:dyDescent="0.35">
      <c r="A1406" s="1" t="s">
        <v>594</v>
      </c>
      <c r="B1406" s="1" t="str">
        <f>VLOOKUP(Final_HR_Data!A1406,Employee_Master_Raw!$1:$1048576,2,FALSE)</f>
        <v>Kiran Patel</v>
      </c>
      <c r="C1406" s="1" t="str">
        <f>VLOOKUP(A1406,Employee_Master_Raw!$1:$1048576,3,FALSE)</f>
        <v>Male</v>
      </c>
      <c r="D1406" s="2">
        <f>VLOOKUP(A1406,Employee_Master_Raw!$1:$1048576,4,FALSE)</f>
        <v>45</v>
      </c>
      <c r="E1406" s="1" t="str">
        <f>VLOOKUP(A1406,Employee_Master_Raw!$1:$1048576,5,FALSE)</f>
        <v>HR</v>
      </c>
      <c r="F1406" s="1" t="str">
        <f>VLOOKUP(A1406,Employee_Master_Raw!$1:$1048576,6,FALSE)</f>
        <v>Analyst</v>
      </c>
      <c r="G1406" s="1" t="str">
        <f>VLOOKUP(A1406,Employee_Master_Raw!$1:$1048576,7,FALSE)</f>
        <v>Mumbai</v>
      </c>
      <c r="H1406" s="6">
        <f>IF(VLOOKUP(A1406,Employee_Master_Raw!$1:$1048576,8,FALSE)=0,"",VLOOKUP(A1406,Employee_Master_Raw!$1:$1048576,8,FALSE))</f>
        <v>45424</v>
      </c>
      <c r="I1406" t="str">
        <f>VLOOKUP(A1406,Employee_Master_Raw!$1:$1048576,9,FALSE)</f>
        <v>MCA</v>
      </c>
      <c r="J1406" s="3">
        <f>VLOOKUP(A1406,Employee_Master_Raw!$1:$1048576,10,FALSE)</f>
        <v>19</v>
      </c>
      <c r="K1406" t="str">
        <f>VLOOKUP(A1406,Employee_Master_Raw!$1:$1048576,11,FALSE)</f>
        <v>Sneha Thomas</v>
      </c>
      <c r="L1406" s="10">
        <f>VLOOKUP(A1406,HR_Metrics_Raw!$1:$1048576,2,FALSE)</f>
        <v>158079</v>
      </c>
      <c r="M1406" s="3">
        <f>VLOOKUP(A1406,HR_Metrics_Raw!$1:$1048576,3,FALSE)</f>
        <v>5</v>
      </c>
      <c r="N1406" s="3">
        <f>VLOOKUP(A1406,HR_Metrics_Raw!$1:$1048576,4,FALSE)</f>
        <v>2</v>
      </c>
      <c r="O1406" s="12">
        <f>VLOOKUP(A1406,HR_Metrics_Raw!$1:$1048576,5,FALSE)</f>
        <v>0.88200000000000001</v>
      </c>
      <c r="P1406" s="3">
        <f>VLOOKUP(A1406,HR_Metrics_Raw!$1:$1048576,6,FALSE)</f>
        <v>15</v>
      </c>
      <c r="Q1406" t="str">
        <f>VLOOKUP(A1406,HR_Metrics_Raw!$1:$1048576,7,FALSE)</f>
        <v>Sick</v>
      </c>
      <c r="R1406" t="str">
        <f>VLOOKUP(A1406,HR_Metrics_Raw!$1:$1048576,8,FALSE)</f>
        <v>No</v>
      </c>
      <c r="S1406" s="3">
        <f>VLOOKUP(A1406,HR_Metrics_Raw!$1:$1048576,9,FALSE)</f>
        <v>70</v>
      </c>
      <c r="T1406" t="str">
        <f>VLOOKUP(A1406,HR_Metrics_Raw!$1:$1048576,10,FALSE)</f>
        <v>No</v>
      </c>
      <c r="U1406" t="str">
        <f>VLOOKUP(A1406,HR_Metrics_Raw!$1:$1048576,11,FALSE)</f>
        <v>No</v>
      </c>
    </row>
    <row r="1407" spans="1:21" x14ac:dyDescent="0.35">
      <c r="A1407" s="1" t="s">
        <v>2717</v>
      </c>
      <c r="B1407" s="1" t="str">
        <f>VLOOKUP(Final_HR_Data!A1407,Employee_Master_Raw!$1:$1048576,2,FALSE)</f>
        <v>Amit Das</v>
      </c>
      <c r="C1407" s="1" t="str">
        <f>VLOOKUP(A1407,Employee_Master_Raw!$1:$1048576,3,FALSE)</f>
        <v>Male</v>
      </c>
      <c r="D1407" s="2">
        <f>VLOOKUP(A1407,Employee_Master_Raw!$1:$1048576,4,FALSE)</f>
        <v>21</v>
      </c>
      <c r="E1407" s="1" t="str">
        <f>VLOOKUP(A1407,Employee_Master_Raw!$1:$1048576,5,FALSE)</f>
        <v>Customer Support</v>
      </c>
      <c r="F1407" s="1" t="str">
        <f>VLOOKUP(A1407,Employee_Master_Raw!$1:$1048576,6,FALSE)</f>
        <v>Manager</v>
      </c>
      <c r="G1407" s="1" t="str">
        <f>VLOOKUP(A1407,Employee_Master_Raw!$1:$1048576,7,FALSE)</f>
        <v>Delhi</v>
      </c>
      <c r="H1407" s="6">
        <f>IF(VLOOKUP(A1407,Employee_Master_Raw!$1:$1048576,8,FALSE)=0,"",VLOOKUP(A1407,Employee_Master_Raw!$1:$1048576,8,FALSE))</f>
        <v>42435</v>
      </c>
      <c r="I1407" t="str">
        <f>VLOOKUP(A1407,Employee_Master_Raw!$1:$1048576,9,FALSE)</f>
        <v>MCA</v>
      </c>
      <c r="J1407" s="3">
        <f>VLOOKUP(A1407,Employee_Master_Raw!$1:$1048576,10,FALSE)</f>
        <v>5</v>
      </c>
      <c r="K1407" t="str">
        <f>VLOOKUP(A1407,Employee_Master_Raw!$1:$1048576,11,FALSE)</f>
        <v>Sneha Thomas</v>
      </c>
      <c r="L1407" s="10">
        <f>VLOOKUP(A1407,HR_Metrics_Raw!$1:$1048576,2,FALSE)</f>
        <v>92598</v>
      </c>
      <c r="M1407" s="3">
        <f>VLOOKUP(A1407,HR_Metrics_Raw!$1:$1048576,3,FALSE)</f>
        <v>3</v>
      </c>
      <c r="N1407" s="3">
        <f>VLOOKUP(A1407,HR_Metrics_Raw!$1:$1048576,4,FALSE)</f>
        <v>4</v>
      </c>
      <c r="O1407" s="12">
        <f>VLOOKUP(A1407,HR_Metrics_Raw!$1:$1048576,5,FALSE)</f>
        <v>0.97400000000000009</v>
      </c>
      <c r="P1407" s="3">
        <f>VLOOKUP(A1407,HR_Metrics_Raw!$1:$1048576,6,FALSE)</f>
        <v>14</v>
      </c>
      <c r="Q1407" t="str">
        <f>VLOOKUP(A1407,HR_Metrics_Raw!$1:$1048576,7,FALSE)</f>
        <v>Casual</v>
      </c>
      <c r="R1407" t="str">
        <f>VLOOKUP(A1407,HR_Metrics_Raw!$1:$1048576,8,FALSE)</f>
        <v>Yes</v>
      </c>
      <c r="S1407" s="3">
        <f>VLOOKUP(A1407,HR_Metrics_Raw!$1:$1048576,9,FALSE)</f>
        <v>12</v>
      </c>
      <c r="T1407" t="str">
        <f>VLOOKUP(A1407,HR_Metrics_Raw!$1:$1048576,10,FALSE)</f>
        <v>No</v>
      </c>
      <c r="U1407" t="str">
        <f>VLOOKUP(A1407,HR_Metrics_Raw!$1:$1048576,11,FALSE)</f>
        <v>No</v>
      </c>
    </row>
    <row r="1408" spans="1:21" x14ac:dyDescent="0.35">
      <c r="A1408" s="1" t="s">
        <v>2886</v>
      </c>
      <c r="B1408" s="1" t="str">
        <f>VLOOKUP(Final_HR_Data!A1408,Employee_Master_Raw!$1:$1048576,2,FALSE)</f>
        <v>Sneha Iyer</v>
      </c>
      <c r="C1408" s="1" t="str">
        <f>VLOOKUP(A1408,Employee_Master_Raw!$1:$1048576,3,FALSE)</f>
        <v>Male</v>
      </c>
      <c r="D1408" s="2">
        <f>VLOOKUP(A1408,Employee_Master_Raw!$1:$1048576,4,FALSE)</f>
        <v>25</v>
      </c>
      <c r="E1408" s="1" t="str">
        <f>VLOOKUP(A1408,Employee_Master_Raw!$1:$1048576,5,FALSE)</f>
        <v>Finance</v>
      </c>
      <c r="F1408" s="1" t="str">
        <f>VLOOKUP(A1408,Employee_Master_Raw!$1:$1048576,6,FALSE)</f>
        <v>Analyst</v>
      </c>
      <c r="G1408" s="1" t="str">
        <f>VLOOKUP(A1408,Employee_Master_Raw!$1:$1048576,7,FALSE)</f>
        <v>Kochi</v>
      </c>
      <c r="H1408" s="6">
        <f>IF(VLOOKUP(A1408,Employee_Master_Raw!$1:$1048576,8,FALSE)=0,"",VLOOKUP(A1408,Employee_Master_Raw!$1:$1048576,8,FALSE))</f>
        <v>43908</v>
      </c>
      <c r="I1408" t="str">
        <f>VLOOKUP(A1408,Employee_Master_Raw!$1:$1048576,9,FALSE)</f>
        <v>Bachelor's</v>
      </c>
      <c r="J1408" s="3">
        <f>VLOOKUP(A1408,Employee_Master_Raw!$1:$1048576,10,FALSE)</f>
        <v>11</v>
      </c>
      <c r="K1408" t="str">
        <f>VLOOKUP(A1408,Employee_Master_Raw!$1:$1048576,11,FALSE)</f>
        <v>Rahul Nair</v>
      </c>
      <c r="L1408" s="10">
        <f>VLOOKUP(A1408,HR_Metrics_Raw!$1:$1048576,2,FALSE)</f>
        <v>72771</v>
      </c>
      <c r="M1408" s="3">
        <f>VLOOKUP(A1408,HR_Metrics_Raw!$1:$1048576,3,FALSE)</f>
        <v>2</v>
      </c>
      <c r="N1408" s="3">
        <f>VLOOKUP(A1408,HR_Metrics_Raw!$1:$1048576,4,FALSE)</f>
        <v>4</v>
      </c>
      <c r="O1408" s="12">
        <f>VLOOKUP(A1408,HR_Metrics_Raw!$1:$1048576,5,FALSE)</f>
        <v>0.91099999999999992</v>
      </c>
      <c r="P1408" s="3">
        <f>VLOOKUP(A1408,HR_Metrics_Raw!$1:$1048576,6,FALSE)</f>
        <v>12</v>
      </c>
      <c r="Q1408" t="str">
        <f>VLOOKUP(A1408,HR_Metrics_Raw!$1:$1048576,7,FALSE)</f>
        <v>Unpaid</v>
      </c>
      <c r="R1408" t="str">
        <f>VLOOKUP(A1408,HR_Metrics_Raw!$1:$1048576,8,FALSE)</f>
        <v>Yes</v>
      </c>
      <c r="S1408" s="3">
        <f>VLOOKUP(A1408,HR_Metrics_Raw!$1:$1048576,9,FALSE)</f>
        <v>33</v>
      </c>
      <c r="T1408" t="str">
        <f>VLOOKUP(A1408,HR_Metrics_Raw!$1:$1048576,10,FALSE)</f>
        <v>No</v>
      </c>
      <c r="U1408" t="str">
        <f>VLOOKUP(A1408,HR_Metrics_Raw!$1:$1048576,11,FALSE)</f>
        <v>No</v>
      </c>
    </row>
    <row r="1409" spans="1:21" x14ac:dyDescent="0.35">
      <c r="A1409" s="1" t="s">
        <v>1280</v>
      </c>
      <c r="B1409" s="1" t="str">
        <f>VLOOKUP(Final_HR_Data!A1409,Employee_Master_Raw!$1:$1048576,2,FALSE)</f>
        <v>Ananya Sharma</v>
      </c>
      <c r="C1409" s="1" t="str">
        <f>VLOOKUP(A1409,Employee_Master_Raw!$1:$1048576,3,FALSE)</f>
        <v>Female</v>
      </c>
      <c r="D1409" s="2">
        <f>VLOOKUP(A1409,Employee_Master_Raw!$1:$1048576,4,FALSE)</f>
        <v>42</v>
      </c>
      <c r="E1409" s="1" t="str">
        <f>VLOOKUP(A1409,Employee_Master_Raw!$1:$1048576,5,FALSE)</f>
        <v>Marketing</v>
      </c>
      <c r="F1409" s="1" t="str">
        <f>VLOOKUP(A1409,Employee_Master_Raw!$1:$1048576,6,FALSE)</f>
        <v>Analyst</v>
      </c>
      <c r="G1409" s="1" t="str">
        <f>VLOOKUP(A1409,Employee_Master_Raw!$1:$1048576,7,FALSE)</f>
        <v>Kochi</v>
      </c>
      <c r="H1409" s="6">
        <f>IF(VLOOKUP(A1409,Employee_Master_Raw!$1:$1048576,8,FALSE)=0,"",VLOOKUP(A1409,Employee_Master_Raw!$1:$1048576,8,FALSE))</f>
        <v>42844</v>
      </c>
      <c r="I1409" t="str">
        <f>VLOOKUP(A1409,Employee_Master_Raw!$1:$1048576,9,FALSE)</f>
        <v>Master's</v>
      </c>
      <c r="J1409" s="3">
        <f>VLOOKUP(A1409,Employee_Master_Raw!$1:$1048576,10,FALSE)</f>
        <v>17</v>
      </c>
      <c r="K1409" t="str">
        <f>VLOOKUP(A1409,Employee_Master_Raw!$1:$1048576,11,FALSE)</f>
        <v>Anil Menon</v>
      </c>
      <c r="L1409" s="10">
        <f>VLOOKUP(A1409,HR_Metrics_Raw!$1:$1048576,2,FALSE)</f>
        <v>155661</v>
      </c>
      <c r="M1409" s="3">
        <f>VLOOKUP(A1409,HR_Metrics_Raw!$1:$1048576,3,FALSE)</f>
        <v>3</v>
      </c>
      <c r="N1409" s="3">
        <f>VLOOKUP(A1409,HR_Metrics_Raw!$1:$1048576,4,FALSE)</f>
        <v>1</v>
      </c>
      <c r="O1409" s="12">
        <f>VLOOKUP(A1409,HR_Metrics_Raw!$1:$1048576,5,FALSE)</f>
        <v>0.93099999999999994</v>
      </c>
      <c r="P1409" s="3">
        <f>VLOOKUP(A1409,HR_Metrics_Raw!$1:$1048576,6,FALSE)</f>
        <v>11</v>
      </c>
      <c r="Q1409" t="str">
        <f>VLOOKUP(A1409,HR_Metrics_Raw!$1:$1048576,7,FALSE)</f>
        <v>Sick</v>
      </c>
      <c r="R1409" t="str">
        <f>VLOOKUP(A1409,HR_Metrics_Raw!$1:$1048576,8,FALSE)</f>
        <v>No</v>
      </c>
      <c r="S1409" s="3">
        <f>VLOOKUP(A1409,HR_Metrics_Raw!$1:$1048576,9,FALSE)</f>
        <v>69</v>
      </c>
      <c r="T1409" t="str">
        <f>VLOOKUP(A1409,HR_Metrics_Raw!$1:$1048576,10,FALSE)</f>
        <v>No</v>
      </c>
      <c r="U1409" t="str">
        <f>VLOOKUP(A1409,HR_Metrics_Raw!$1:$1048576,11,FALSE)</f>
        <v>Yes</v>
      </c>
    </row>
    <row r="1410" spans="1:21" x14ac:dyDescent="0.35">
      <c r="A1410" s="1" t="s">
        <v>2776</v>
      </c>
      <c r="B1410" s="1" t="str">
        <f>VLOOKUP(Final_HR_Data!A1410,Employee_Master_Raw!$1:$1048576,2,FALSE)</f>
        <v>Ananya Sharma</v>
      </c>
      <c r="C1410" s="1" t="str">
        <f>VLOOKUP(A1410,Employee_Master_Raw!$1:$1048576,3,FALSE)</f>
        <v>Female</v>
      </c>
      <c r="D1410" s="2">
        <f>VLOOKUP(A1410,Employee_Master_Raw!$1:$1048576,4,FALSE)</f>
        <v>42</v>
      </c>
      <c r="E1410" s="1" t="str">
        <f>VLOOKUP(A1410,Employee_Master_Raw!$1:$1048576,5,FALSE)</f>
        <v>Sales</v>
      </c>
      <c r="F1410" s="1" t="str">
        <f>VLOOKUP(A1410,Employee_Master_Raw!$1:$1048576,6,FALSE)</f>
        <v>Specialist</v>
      </c>
      <c r="G1410" s="1" t="str">
        <f>VLOOKUP(A1410,Employee_Master_Raw!$1:$1048576,7,FALSE)</f>
        <v>Delhi</v>
      </c>
      <c r="H1410" s="6">
        <f>IF(VLOOKUP(A1410,Employee_Master_Raw!$1:$1048576,8,FALSE)=0,"",VLOOKUP(A1410,Employee_Master_Raw!$1:$1048576,8,FALSE))</f>
        <v>42420</v>
      </c>
      <c r="I1410" t="str">
        <f>VLOOKUP(A1410,Employee_Master_Raw!$1:$1048576,9,FALSE)</f>
        <v>Master's</v>
      </c>
      <c r="J1410" s="3">
        <f>VLOOKUP(A1410,Employee_Master_Raw!$1:$1048576,10,FALSE)</f>
        <v>3</v>
      </c>
      <c r="K1410" t="str">
        <f>VLOOKUP(A1410,Employee_Master_Raw!$1:$1048576,11,FALSE)</f>
        <v>Sneha Thomas</v>
      </c>
      <c r="L1410" s="10">
        <f>VLOOKUP(A1410,HR_Metrics_Raw!$1:$1048576,2,FALSE)</f>
        <v>78369</v>
      </c>
      <c r="M1410" s="3">
        <f>VLOOKUP(A1410,HR_Metrics_Raw!$1:$1048576,3,FALSE)</f>
        <v>4</v>
      </c>
      <c r="N1410" s="3">
        <f>VLOOKUP(A1410,HR_Metrics_Raw!$1:$1048576,4,FALSE)</f>
        <v>8</v>
      </c>
      <c r="O1410" s="12">
        <f>VLOOKUP(A1410,HR_Metrics_Raw!$1:$1048576,5,FALSE)</f>
        <v>0.88900000000000001</v>
      </c>
      <c r="P1410" s="3">
        <f>VLOOKUP(A1410,HR_Metrics_Raw!$1:$1048576,6,FALSE)</f>
        <v>29</v>
      </c>
      <c r="Q1410" t="str">
        <f>VLOOKUP(A1410,HR_Metrics_Raw!$1:$1048576,7,FALSE)</f>
        <v>Sick</v>
      </c>
      <c r="R1410" t="str">
        <f>VLOOKUP(A1410,HR_Metrics_Raw!$1:$1048576,8,FALSE)</f>
        <v>Yes</v>
      </c>
      <c r="S1410" s="3">
        <f>VLOOKUP(A1410,HR_Metrics_Raw!$1:$1048576,9,FALSE)</f>
        <v>37</v>
      </c>
      <c r="T1410" t="str">
        <f>VLOOKUP(A1410,HR_Metrics_Raw!$1:$1048576,10,FALSE)</f>
        <v>No</v>
      </c>
      <c r="U1410" t="str">
        <f>VLOOKUP(A1410,HR_Metrics_Raw!$1:$1048576,11,FALSE)</f>
        <v>No</v>
      </c>
    </row>
    <row r="1411" spans="1:21" x14ac:dyDescent="0.35">
      <c r="A1411" s="1" t="s">
        <v>153</v>
      </c>
      <c r="B1411" s="1" t="str">
        <f>VLOOKUP(Final_HR_Data!A1411,Employee_Master_Raw!$1:$1048576,2,FALSE)</f>
        <v>Ananya Sharma</v>
      </c>
      <c r="C1411" s="1" t="str">
        <f>VLOOKUP(A1411,Employee_Master_Raw!$1:$1048576,3,FALSE)</f>
        <v>Male</v>
      </c>
      <c r="D1411" s="2">
        <f>VLOOKUP(A1411,Employee_Master_Raw!$1:$1048576,4,FALSE)</f>
        <v>57</v>
      </c>
      <c r="E1411" s="1" t="str">
        <f>VLOOKUP(A1411,Employee_Master_Raw!$1:$1048576,5,FALSE)</f>
        <v>Operations</v>
      </c>
      <c r="F1411" s="1" t="str">
        <f>VLOOKUP(A1411,Employee_Master_Raw!$1:$1048576,6,FALSE)</f>
        <v>Manager</v>
      </c>
      <c r="G1411" s="1" t="str">
        <f>VLOOKUP(A1411,Employee_Master_Raw!$1:$1048576,7,FALSE)</f>
        <v>Bangalore</v>
      </c>
      <c r="H1411" s="6">
        <f>IF(VLOOKUP(A1411,Employee_Master_Raw!$1:$1048576,8,FALSE)=0,"",VLOOKUP(A1411,Employee_Master_Raw!$1:$1048576,8,FALSE))</f>
        <v>44885</v>
      </c>
      <c r="I1411" t="str">
        <f>VLOOKUP(A1411,Employee_Master_Raw!$1:$1048576,9,FALSE)</f>
        <v>MCA</v>
      </c>
      <c r="J1411" s="3">
        <f>VLOOKUP(A1411,Employee_Master_Raw!$1:$1048576,10,FALSE)</f>
        <v>20</v>
      </c>
      <c r="K1411" t="str">
        <f>VLOOKUP(A1411,Employee_Master_Raw!$1:$1048576,11,FALSE)</f>
        <v>Rahul Nair</v>
      </c>
      <c r="L1411" s="10">
        <f>VLOOKUP(A1411,HR_Metrics_Raw!$1:$1048576,2,FALSE)</f>
        <v>30584</v>
      </c>
      <c r="M1411" s="3">
        <f>VLOOKUP(A1411,HR_Metrics_Raw!$1:$1048576,3,FALSE)</f>
        <v>1</v>
      </c>
      <c r="N1411" s="3">
        <f>VLOOKUP(A1411,HR_Metrics_Raw!$1:$1048576,4,FALSE)</f>
        <v>6</v>
      </c>
      <c r="O1411" s="12">
        <f>VLOOKUP(A1411,HR_Metrics_Raw!$1:$1048576,5,FALSE)</f>
        <v>0.93500000000000005</v>
      </c>
      <c r="P1411" s="3">
        <f>VLOOKUP(A1411,HR_Metrics_Raw!$1:$1048576,6,FALSE)</f>
        <v>24</v>
      </c>
      <c r="Q1411" t="str">
        <f>VLOOKUP(A1411,HR_Metrics_Raw!$1:$1048576,7,FALSE)</f>
        <v>Earned</v>
      </c>
      <c r="R1411" t="str">
        <f>VLOOKUP(A1411,HR_Metrics_Raw!$1:$1048576,8,FALSE)</f>
        <v>No</v>
      </c>
      <c r="S1411" s="3">
        <f>VLOOKUP(A1411,HR_Metrics_Raw!$1:$1048576,9,FALSE)</f>
        <v>36</v>
      </c>
      <c r="T1411" t="str">
        <f>VLOOKUP(A1411,HR_Metrics_Raw!$1:$1048576,10,FALSE)</f>
        <v>Yes</v>
      </c>
      <c r="U1411" t="str">
        <f>VLOOKUP(A1411,HR_Metrics_Raw!$1:$1048576,11,FALSE)</f>
        <v>No</v>
      </c>
    </row>
    <row r="1412" spans="1:21" x14ac:dyDescent="0.35">
      <c r="A1412" s="1" t="s">
        <v>1834</v>
      </c>
      <c r="B1412" s="1" t="str">
        <f>VLOOKUP(Final_HR_Data!A1412,Employee_Master_Raw!$1:$1048576,2,FALSE)</f>
        <v>Kiran Patel</v>
      </c>
      <c r="C1412" s="1" t="str">
        <f>VLOOKUP(A1412,Employee_Master_Raw!$1:$1048576,3,FALSE)</f>
        <v>Female</v>
      </c>
      <c r="D1412" s="2">
        <f>VLOOKUP(A1412,Employee_Master_Raw!$1:$1048576,4,FALSE)</f>
        <v>29</v>
      </c>
      <c r="E1412" s="1" t="str">
        <f>VLOOKUP(A1412,Employee_Master_Raw!$1:$1048576,5,FALSE)</f>
        <v>Marketing</v>
      </c>
      <c r="F1412" s="1" t="str">
        <f>VLOOKUP(A1412,Employee_Master_Raw!$1:$1048576,6,FALSE)</f>
        <v>Analyst</v>
      </c>
      <c r="G1412" s="1" t="str">
        <f>VLOOKUP(A1412,Employee_Master_Raw!$1:$1048576,7,FALSE)</f>
        <v>Pune</v>
      </c>
      <c r="H1412" s="6">
        <f>IF(VLOOKUP(A1412,Employee_Master_Raw!$1:$1048576,8,FALSE)=0,"",VLOOKUP(A1412,Employee_Master_Raw!$1:$1048576,8,FALSE))</f>
        <v>43802</v>
      </c>
      <c r="I1412" t="str">
        <f>VLOOKUP(A1412,Employee_Master_Raw!$1:$1048576,9,FALSE)</f>
        <v>MBA</v>
      </c>
      <c r="J1412" s="3">
        <f>VLOOKUP(A1412,Employee_Master_Raw!$1:$1048576,10,FALSE)</f>
        <v>3</v>
      </c>
      <c r="K1412" t="str">
        <f>VLOOKUP(A1412,Employee_Master_Raw!$1:$1048576,11,FALSE)</f>
        <v>Sneha Thomas</v>
      </c>
      <c r="L1412" s="10">
        <f>VLOOKUP(A1412,HR_Metrics_Raw!$1:$1048576,2,FALSE)</f>
        <v>29202</v>
      </c>
      <c r="M1412" s="3">
        <f>VLOOKUP(A1412,HR_Metrics_Raw!$1:$1048576,3,FALSE)</f>
        <v>5</v>
      </c>
      <c r="N1412" s="3">
        <f>VLOOKUP(A1412,HR_Metrics_Raw!$1:$1048576,4,FALSE)</f>
        <v>7</v>
      </c>
      <c r="O1412" s="12">
        <f>VLOOKUP(A1412,HR_Metrics_Raw!$1:$1048576,5,FALSE)</f>
        <v>0.91900000000000004</v>
      </c>
      <c r="P1412" s="3">
        <f>VLOOKUP(A1412,HR_Metrics_Raw!$1:$1048576,6,FALSE)</f>
        <v>21</v>
      </c>
      <c r="Q1412" t="str">
        <f>VLOOKUP(A1412,HR_Metrics_Raw!$1:$1048576,7,FALSE)</f>
        <v>Earned</v>
      </c>
      <c r="R1412" t="str">
        <f>VLOOKUP(A1412,HR_Metrics_Raw!$1:$1048576,8,FALSE)</f>
        <v>No</v>
      </c>
      <c r="S1412" s="3">
        <f>VLOOKUP(A1412,HR_Metrics_Raw!$1:$1048576,9,FALSE)</f>
        <v>72</v>
      </c>
      <c r="T1412" t="str">
        <f>VLOOKUP(A1412,HR_Metrics_Raw!$1:$1048576,10,FALSE)</f>
        <v>No</v>
      </c>
      <c r="U1412" t="str">
        <f>VLOOKUP(A1412,HR_Metrics_Raw!$1:$1048576,11,FALSE)</f>
        <v>No</v>
      </c>
    </row>
    <row r="1413" spans="1:21" x14ac:dyDescent="0.35">
      <c r="A1413" s="1" t="s">
        <v>1933</v>
      </c>
      <c r="B1413" s="1" t="str">
        <f>VLOOKUP(Final_HR_Data!A1413,Employee_Master_Raw!$1:$1048576,2,FALSE)</f>
        <v>Rahul Kumar</v>
      </c>
      <c r="C1413" s="1" t="str">
        <f>VLOOKUP(A1413,Employee_Master_Raw!$1:$1048576,3,FALSE)</f>
        <v>Male</v>
      </c>
      <c r="D1413" s="2">
        <f>VLOOKUP(A1413,Employee_Master_Raw!$1:$1048576,4,FALSE)</f>
        <v>41</v>
      </c>
      <c r="E1413" s="1" t="str">
        <f>VLOOKUP(A1413,Employee_Master_Raw!$1:$1048576,5,FALSE)</f>
        <v>Customer Support</v>
      </c>
      <c r="F1413" s="1" t="str">
        <f>VLOOKUP(A1413,Employee_Master_Raw!$1:$1048576,6,FALSE)</f>
        <v>Specialist</v>
      </c>
      <c r="G1413" s="1" t="str">
        <f>VLOOKUP(A1413,Employee_Master_Raw!$1:$1048576,7,FALSE)</f>
        <v>Pune</v>
      </c>
      <c r="H1413" s="6">
        <f>IF(VLOOKUP(A1413,Employee_Master_Raw!$1:$1048576,8,FALSE)=0,"",VLOOKUP(A1413,Employee_Master_Raw!$1:$1048576,8,FALSE))</f>
        <v>43983</v>
      </c>
      <c r="I1413" t="str">
        <f>VLOOKUP(A1413,Employee_Master_Raw!$1:$1048576,9,FALSE)</f>
        <v>Bachelor's</v>
      </c>
      <c r="J1413" s="3">
        <f>VLOOKUP(A1413,Employee_Master_Raw!$1:$1048576,10,FALSE)</f>
        <v>12</v>
      </c>
      <c r="K1413" t="str">
        <f>VLOOKUP(A1413,Employee_Master_Raw!$1:$1048576,11,FALSE)</f>
        <v>Priya Sharma</v>
      </c>
      <c r="L1413" s="10">
        <f>VLOOKUP(A1413,HR_Metrics_Raw!$1:$1048576,2,FALSE)</f>
        <v>170147</v>
      </c>
      <c r="M1413" s="3">
        <f>VLOOKUP(A1413,HR_Metrics_Raw!$1:$1048576,3,FALSE)</f>
        <v>4</v>
      </c>
      <c r="N1413" s="3">
        <f>VLOOKUP(A1413,HR_Metrics_Raw!$1:$1048576,4,FALSE)</f>
        <v>10</v>
      </c>
      <c r="O1413" s="12">
        <f>VLOOKUP(A1413,HR_Metrics_Raw!$1:$1048576,5,FALSE)</f>
        <v>0.99</v>
      </c>
      <c r="P1413" s="3">
        <f>VLOOKUP(A1413,HR_Metrics_Raw!$1:$1048576,6,FALSE)</f>
        <v>5</v>
      </c>
      <c r="Q1413" t="str">
        <f>VLOOKUP(A1413,HR_Metrics_Raw!$1:$1048576,7,FALSE)</f>
        <v>Unpaid</v>
      </c>
      <c r="R1413" t="str">
        <f>VLOOKUP(A1413,HR_Metrics_Raw!$1:$1048576,8,FALSE)</f>
        <v>No</v>
      </c>
      <c r="S1413" s="3">
        <f>VLOOKUP(A1413,HR_Metrics_Raw!$1:$1048576,9,FALSE)</f>
        <v>5</v>
      </c>
      <c r="T1413" t="str">
        <f>VLOOKUP(A1413,HR_Metrics_Raw!$1:$1048576,10,FALSE)</f>
        <v>No</v>
      </c>
      <c r="U1413" t="str">
        <f>VLOOKUP(A1413,HR_Metrics_Raw!$1:$1048576,11,FALSE)</f>
        <v>No</v>
      </c>
    </row>
    <row r="1414" spans="1:21" x14ac:dyDescent="0.35">
      <c r="A1414" s="1" t="s">
        <v>211</v>
      </c>
      <c r="B1414" s="1" t="str">
        <f>VLOOKUP(Final_HR_Data!A1414,Employee_Master_Raw!$1:$1048576,2,FALSE)</f>
        <v>Rahul Kumar</v>
      </c>
      <c r="C1414" s="1" t="str">
        <f>VLOOKUP(A1414,Employee_Master_Raw!$1:$1048576,3,FALSE)</f>
        <v>Female</v>
      </c>
      <c r="D1414" s="2">
        <f>VLOOKUP(A1414,Employee_Master_Raw!$1:$1048576,4,FALSE)</f>
        <v>48</v>
      </c>
      <c r="E1414" s="1" t="str">
        <f>VLOOKUP(A1414,Employee_Master_Raw!$1:$1048576,5,FALSE)</f>
        <v>Marketing</v>
      </c>
      <c r="F1414" s="1" t="str">
        <f>VLOOKUP(A1414,Employee_Master_Raw!$1:$1048576,6,FALSE)</f>
        <v>Analyst</v>
      </c>
      <c r="G1414" s="1" t="str">
        <f>VLOOKUP(A1414,Employee_Master_Raw!$1:$1048576,7,FALSE)</f>
        <v>Unknown</v>
      </c>
      <c r="H1414" s="6">
        <f>IF(VLOOKUP(A1414,Employee_Master_Raw!$1:$1048576,8,FALSE)=0,"",VLOOKUP(A1414,Employee_Master_Raw!$1:$1048576,8,FALSE))</f>
        <v>45658</v>
      </c>
      <c r="I1414" t="str">
        <f>VLOOKUP(A1414,Employee_Master_Raw!$1:$1048576,9,FALSE)</f>
        <v>MCA</v>
      </c>
      <c r="J1414" s="3">
        <f>VLOOKUP(A1414,Employee_Master_Raw!$1:$1048576,10,FALSE)</f>
        <v>15</v>
      </c>
      <c r="K1414" t="str">
        <f>VLOOKUP(A1414,Employee_Master_Raw!$1:$1048576,11,FALSE)</f>
        <v>Sneha Thomas</v>
      </c>
      <c r="L1414" s="10">
        <f>VLOOKUP(A1414,HR_Metrics_Raw!$1:$1048576,2,FALSE)</f>
        <v>178003</v>
      </c>
      <c r="M1414" s="3">
        <f>VLOOKUP(A1414,HR_Metrics_Raw!$1:$1048576,3,FALSE)</f>
        <v>2</v>
      </c>
      <c r="N1414" s="3">
        <f>VLOOKUP(A1414,HR_Metrics_Raw!$1:$1048576,4,FALSE)</f>
        <v>1</v>
      </c>
      <c r="O1414" s="12">
        <f>VLOOKUP(A1414,HR_Metrics_Raw!$1:$1048576,5,FALSE)</f>
        <v>1</v>
      </c>
      <c r="P1414" s="3">
        <f>VLOOKUP(A1414,HR_Metrics_Raw!$1:$1048576,6,FALSE)</f>
        <v>22</v>
      </c>
      <c r="Q1414" t="str">
        <f>VLOOKUP(A1414,HR_Metrics_Raw!$1:$1048576,7,FALSE)</f>
        <v>Unpaid</v>
      </c>
      <c r="R1414" t="str">
        <f>VLOOKUP(A1414,HR_Metrics_Raw!$1:$1048576,8,FALSE)</f>
        <v>No</v>
      </c>
      <c r="S1414" s="3">
        <f>VLOOKUP(A1414,HR_Metrics_Raw!$1:$1048576,9,FALSE)</f>
        <v>78</v>
      </c>
      <c r="T1414" t="str">
        <f>VLOOKUP(A1414,HR_Metrics_Raw!$1:$1048576,10,FALSE)</f>
        <v>Yes</v>
      </c>
      <c r="U1414" t="str">
        <f>VLOOKUP(A1414,HR_Metrics_Raw!$1:$1048576,11,FALSE)</f>
        <v>No</v>
      </c>
    </row>
    <row r="1415" spans="1:21" x14ac:dyDescent="0.35">
      <c r="A1415" s="1" t="s">
        <v>559</v>
      </c>
      <c r="B1415" s="1" t="str">
        <f>VLOOKUP(Final_HR_Data!A1415,Employee_Master_Raw!$1:$1048576,2,FALSE)</f>
        <v>Ananya Sharma</v>
      </c>
      <c r="C1415" s="1" t="str">
        <f>VLOOKUP(A1415,Employee_Master_Raw!$1:$1048576,3,FALSE)</f>
        <v>Male</v>
      </c>
      <c r="D1415" s="2">
        <f>VLOOKUP(A1415,Employee_Master_Raw!$1:$1048576,4,FALSE)</f>
        <v>46</v>
      </c>
      <c r="E1415" s="1" t="str">
        <f>VLOOKUP(A1415,Employee_Master_Raw!$1:$1048576,5,FALSE)</f>
        <v>Sales</v>
      </c>
      <c r="F1415" s="1" t="str">
        <f>VLOOKUP(A1415,Employee_Master_Raw!$1:$1048576,6,FALSE)</f>
        <v>Analyst</v>
      </c>
      <c r="G1415" s="1" t="str">
        <f>VLOOKUP(A1415,Employee_Master_Raw!$1:$1048576,7,FALSE)</f>
        <v>Mumbai</v>
      </c>
      <c r="H1415" s="6">
        <f>IF(VLOOKUP(A1415,Employee_Master_Raw!$1:$1048576,8,FALSE)=0,"",VLOOKUP(A1415,Employee_Master_Raw!$1:$1048576,8,FALSE))</f>
        <v>42827</v>
      </c>
      <c r="I1415" t="str">
        <f>VLOOKUP(A1415,Employee_Master_Raw!$1:$1048576,9,FALSE)</f>
        <v>Bachelor's</v>
      </c>
      <c r="J1415" s="3">
        <f>VLOOKUP(A1415,Employee_Master_Raw!$1:$1048576,10,FALSE)</f>
        <v>3</v>
      </c>
      <c r="K1415" t="str">
        <f>VLOOKUP(A1415,Employee_Master_Raw!$1:$1048576,11,FALSE)</f>
        <v>Rahul Nair</v>
      </c>
      <c r="L1415" s="10">
        <f>VLOOKUP(A1415,HR_Metrics_Raw!$1:$1048576,2,FALSE)</f>
        <v>155471</v>
      </c>
      <c r="M1415" s="3">
        <f>VLOOKUP(A1415,HR_Metrics_Raw!$1:$1048576,3,FALSE)</f>
        <v>4</v>
      </c>
      <c r="N1415" s="3">
        <f>VLOOKUP(A1415,HR_Metrics_Raw!$1:$1048576,4,FALSE)</f>
        <v>3</v>
      </c>
      <c r="O1415" s="12">
        <f>VLOOKUP(A1415,HR_Metrics_Raw!$1:$1048576,5,FALSE)</f>
        <v>0.83</v>
      </c>
      <c r="P1415" s="3">
        <f>VLOOKUP(A1415,HR_Metrics_Raw!$1:$1048576,6,FALSE)</f>
        <v>15</v>
      </c>
      <c r="Q1415" t="str">
        <f>VLOOKUP(A1415,HR_Metrics_Raw!$1:$1048576,7,FALSE)</f>
        <v>Unpaid</v>
      </c>
      <c r="R1415" t="str">
        <f>VLOOKUP(A1415,HR_Metrics_Raw!$1:$1048576,8,FALSE)</f>
        <v>Yes</v>
      </c>
      <c r="S1415" s="3">
        <f>VLOOKUP(A1415,HR_Metrics_Raw!$1:$1048576,9,FALSE)</f>
        <v>29</v>
      </c>
      <c r="T1415" t="str">
        <f>VLOOKUP(A1415,HR_Metrics_Raw!$1:$1048576,10,FALSE)</f>
        <v>No</v>
      </c>
      <c r="U1415" t="str">
        <f>VLOOKUP(A1415,HR_Metrics_Raw!$1:$1048576,11,FALSE)</f>
        <v>No</v>
      </c>
    </row>
    <row r="1416" spans="1:21" x14ac:dyDescent="0.35">
      <c r="A1416" s="1" t="s">
        <v>241</v>
      </c>
      <c r="B1416" s="1" t="str">
        <f>VLOOKUP(Final_HR_Data!A1416,Employee_Master_Raw!$1:$1048576,2,FALSE)</f>
        <v>Sneha Iyer</v>
      </c>
      <c r="C1416" s="1" t="str">
        <f>VLOOKUP(A1416,Employee_Master_Raw!$1:$1048576,3,FALSE)</f>
        <v>Female</v>
      </c>
      <c r="D1416" s="2">
        <f>VLOOKUP(A1416,Employee_Master_Raw!$1:$1048576,4,FALSE)</f>
        <v>23</v>
      </c>
      <c r="E1416" s="1" t="str">
        <f>VLOOKUP(A1416,Employee_Master_Raw!$1:$1048576,5,FALSE)</f>
        <v>IT</v>
      </c>
      <c r="F1416" s="1" t="str">
        <f>VLOOKUP(A1416,Employee_Master_Raw!$1:$1048576,6,FALSE)</f>
        <v>Manager</v>
      </c>
      <c r="G1416" s="1" t="str">
        <f>VLOOKUP(A1416,Employee_Master_Raw!$1:$1048576,7,FALSE)</f>
        <v>Mumbai</v>
      </c>
      <c r="H1416" s="6">
        <f>IF(VLOOKUP(A1416,Employee_Master_Raw!$1:$1048576,8,FALSE)=0,"",VLOOKUP(A1416,Employee_Master_Raw!$1:$1048576,8,FALSE))</f>
        <v>43673</v>
      </c>
      <c r="I1416" t="str">
        <f>VLOOKUP(A1416,Employee_Master_Raw!$1:$1048576,9,FALSE)</f>
        <v>Master's</v>
      </c>
      <c r="J1416" s="3">
        <f>VLOOKUP(A1416,Employee_Master_Raw!$1:$1048576,10,FALSE)</f>
        <v>5</v>
      </c>
      <c r="K1416" t="str">
        <f>VLOOKUP(A1416,Employee_Master_Raw!$1:$1048576,11,FALSE)</f>
        <v>Anil Menon</v>
      </c>
      <c r="L1416" s="10">
        <f>VLOOKUP(A1416,HR_Metrics_Raw!$1:$1048576,2,FALSE)</f>
        <v>62262</v>
      </c>
      <c r="M1416" s="3">
        <f>VLOOKUP(A1416,HR_Metrics_Raw!$1:$1048576,3,FALSE)</f>
        <v>5</v>
      </c>
      <c r="N1416" s="3">
        <f>VLOOKUP(A1416,HR_Metrics_Raw!$1:$1048576,4,FALSE)</f>
        <v>5</v>
      </c>
      <c r="O1416" s="12">
        <f>VLOOKUP(A1416,HR_Metrics_Raw!$1:$1048576,5,FALSE)</f>
        <v>0.86</v>
      </c>
      <c r="P1416" s="3">
        <f>VLOOKUP(A1416,HR_Metrics_Raw!$1:$1048576,6,FALSE)</f>
        <v>6</v>
      </c>
      <c r="Q1416" t="str">
        <f>VLOOKUP(A1416,HR_Metrics_Raw!$1:$1048576,7,FALSE)</f>
        <v>Maternity/Paternity</v>
      </c>
      <c r="R1416" t="str">
        <f>VLOOKUP(A1416,HR_Metrics_Raw!$1:$1048576,8,FALSE)</f>
        <v>Yes</v>
      </c>
      <c r="S1416" s="3">
        <f>VLOOKUP(A1416,HR_Metrics_Raw!$1:$1048576,9,FALSE)</f>
        <v>2</v>
      </c>
      <c r="T1416" t="str">
        <f>VLOOKUP(A1416,HR_Metrics_Raw!$1:$1048576,10,FALSE)</f>
        <v>No</v>
      </c>
      <c r="U1416" t="str">
        <f>VLOOKUP(A1416,HR_Metrics_Raw!$1:$1048576,11,FALSE)</f>
        <v>No</v>
      </c>
    </row>
    <row r="1417" spans="1:21" x14ac:dyDescent="0.35">
      <c r="A1417" s="1" t="s">
        <v>2175</v>
      </c>
      <c r="B1417" s="1" t="str">
        <f>VLOOKUP(Final_HR_Data!A1417,Employee_Master_Raw!$1:$1048576,2,FALSE)</f>
        <v>Arjun Nair</v>
      </c>
      <c r="C1417" s="1" t="str">
        <f>VLOOKUP(A1417,Employee_Master_Raw!$1:$1048576,3,FALSE)</f>
        <v>Male</v>
      </c>
      <c r="D1417" s="2">
        <f>VLOOKUP(A1417,Employee_Master_Raw!$1:$1048576,4,FALSE)</f>
        <v>21</v>
      </c>
      <c r="E1417" s="1" t="str">
        <f>VLOOKUP(A1417,Employee_Master_Raw!$1:$1048576,5,FALSE)</f>
        <v>Customer Support</v>
      </c>
      <c r="F1417" s="1" t="str">
        <f>VLOOKUP(A1417,Employee_Master_Raw!$1:$1048576,6,FALSE)</f>
        <v>Analyst</v>
      </c>
      <c r="G1417" s="1" t="str">
        <f>VLOOKUP(A1417,Employee_Master_Raw!$1:$1048576,7,FALSE)</f>
        <v>Pune</v>
      </c>
      <c r="H1417" s="6">
        <f>IF(VLOOKUP(A1417,Employee_Master_Raw!$1:$1048576,8,FALSE)=0,"",VLOOKUP(A1417,Employee_Master_Raw!$1:$1048576,8,FALSE))</f>
        <v>43790</v>
      </c>
      <c r="I1417" t="str">
        <f>VLOOKUP(A1417,Employee_Master_Raw!$1:$1048576,9,FALSE)</f>
        <v>Bachelor's</v>
      </c>
      <c r="J1417" s="3">
        <f>VLOOKUP(A1417,Employee_Master_Raw!$1:$1048576,10,FALSE)</f>
        <v>4</v>
      </c>
      <c r="K1417" t="str">
        <f>VLOOKUP(A1417,Employee_Master_Raw!$1:$1048576,11,FALSE)</f>
        <v>Priya Sharma</v>
      </c>
      <c r="L1417" s="10">
        <f>VLOOKUP(A1417,HR_Metrics_Raw!$1:$1048576,2,FALSE)</f>
        <v>36139</v>
      </c>
      <c r="M1417" s="3">
        <f>VLOOKUP(A1417,HR_Metrics_Raw!$1:$1048576,3,FALSE)</f>
        <v>4</v>
      </c>
      <c r="N1417" s="3">
        <f>VLOOKUP(A1417,HR_Metrics_Raw!$1:$1048576,4,FALSE)</f>
        <v>6</v>
      </c>
      <c r="O1417" s="12">
        <f>VLOOKUP(A1417,HR_Metrics_Raw!$1:$1048576,5,FALSE)</f>
        <v>0.97099999999999997</v>
      </c>
      <c r="P1417" s="3">
        <f>VLOOKUP(A1417,HR_Metrics_Raw!$1:$1048576,6,FALSE)</f>
        <v>24</v>
      </c>
      <c r="Q1417" t="str">
        <f>VLOOKUP(A1417,HR_Metrics_Raw!$1:$1048576,7,FALSE)</f>
        <v>Maternity/Paternity</v>
      </c>
      <c r="R1417" t="str">
        <f>VLOOKUP(A1417,HR_Metrics_Raw!$1:$1048576,8,FALSE)</f>
        <v>Yes</v>
      </c>
      <c r="S1417" s="3">
        <f>VLOOKUP(A1417,HR_Metrics_Raw!$1:$1048576,9,FALSE)</f>
        <v>23</v>
      </c>
      <c r="T1417" t="str">
        <f>VLOOKUP(A1417,HR_Metrics_Raw!$1:$1048576,10,FALSE)</f>
        <v>No</v>
      </c>
      <c r="U1417" t="str">
        <f>VLOOKUP(A1417,HR_Metrics_Raw!$1:$1048576,11,FALSE)</f>
        <v>No</v>
      </c>
    </row>
    <row r="1418" spans="1:21" x14ac:dyDescent="0.35">
      <c r="A1418" s="1" t="s">
        <v>2491</v>
      </c>
      <c r="B1418" s="1" t="str">
        <f>VLOOKUP(Final_HR_Data!A1418,Employee_Master_Raw!$1:$1048576,2,FALSE)</f>
        <v>Sneha Iyer</v>
      </c>
      <c r="C1418" s="1" t="str">
        <f>VLOOKUP(A1418,Employee_Master_Raw!$1:$1048576,3,FALSE)</f>
        <v>Female</v>
      </c>
      <c r="D1418" s="2">
        <f>VLOOKUP(A1418,Employee_Master_Raw!$1:$1048576,4,FALSE)</f>
        <v>56</v>
      </c>
      <c r="E1418" s="1" t="str">
        <f>VLOOKUP(A1418,Employee_Master_Raw!$1:$1048576,5,FALSE)</f>
        <v>Operations</v>
      </c>
      <c r="F1418" s="1" t="str">
        <f>VLOOKUP(A1418,Employee_Master_Raw!$1:$1048576,6,FALSE)</f>
        <v>Manager</v>
      </c>
      <c r="G1418" s="1" t="str">
        <f>VLOOKUP(A1418,Employee_Master_Raw!$1:$1048576,7,FALSE)</f>
        <v>Chennai</v>
      </c>
      <c r="H1418" s="6">
        <f>IF(VLOOKUP(A1418,Employee_Master_Raw!$1:$1048576,8,FALSE)=0,"",VLOOKUP(A1418,Employee_Master_Raw!$1:$1048576,8,FALSE))</f>
        <v>43946</v>
      </c>
      <c r="I1418" t="str">
        <f>VLOOKUP(A1418,Employee_Master_Raw!$1:$1048576,9,FALSE)</f>
        <v>MCA</v>
      </c>
      <c r="J1418" s="3">
        <f>VLOOKUP(A1418,Employee_Master_Raw!$1:$1048576,10,FALSE)</f>
        <v>5</v>
      </c>
      <c r="K1418" t="str">
        <f>VLOOKUP(A1418,Employee_Master_Raw!$1:$1048576,11,FALSE)</f>
        <v>Sneha Thomas</v>
      </c>
      <c r="L1418" s="10">
        <f>VLOOKUP(A1418,HR_Metrics_Raw!$1:$1048576,2,FALSE)</f>
        <v>62066</v>
      </c>
      <c r="M1418" s="3">
        <f>VLOOKUP(A1418,HR_Metrics_Raw!$1:$1048576,3,FALSE)</f>
        <v>5</v>
      </c>
      <c r="N1418" s="3">
        <f>VLOOKUP(A1418,HR_Metrics_Raw!$1:$1048576,4,FALSE)</f>
        <v>8</v>
      </c>
      <c r="O1418" s="12">
        <f>VLOOKUP(A1418,HR_Metrics_Raw!$1:$1048576,5,FALSE)</f>
        <v>0.79900000000000004</v>
      </c>
      <c r="P1418" s="3">
        <f>VLOOKUP(A1418,HR_Metrics_Raw!$1:$1048576,6,FALSE)</f>
        <v>2</v>
      </c>
      <c r="Q1418" t="str">
        <f>VLOOKUP(A1418,HR_Metrics_Raw!$1:$1048576,7,FALSE)</f>
        <v>Unpaid</v>
      </c>
      <c r="R1418" t="str">
        <f>VLOOKUP(A1418,HR_Metrics_Raw!$1:$1048576,8,FALSE)</f>
        <v>Yes</v>
      </c>
      <c r="S1418" s="3">
        <f>VLOOKUP(A1418,HR_Metrics_Raw!$1:$1048576,9,FALSE)</f>
        <v>68</v>
      </c>
      <c r="T1418" t="str">
        <f>VLOOKUP(A1418,HR_Metrics_Raw!$1:$1048576,10,FALSE)</f>
        <v>No</v>
      </c>
      <c r="U1418" t="str">
        <f>VLOOKUP(A1418,HR_Metrics_Raw!$1:$1048576,11,FALSE)</f>
        <v>No</v>
      </c>
    </row>
    <row r="1419" spans="1:21" x14ac:dyDescent="0.35">
      <c r="A1419" s="1" t="s">
        <v>1806</v>
      </c>
      <c r="B1419" s="1" t="str">
        <f>VLOOKUP(Final_HR_Data!A1419,Employee_Master_Raw!$1:$1048576,2,FALSE)</f>
        <v>Neha Thomas</v>
      </c>
      <c r="C1419" s="1" t="str">
        <f>VLOOKUP(A1419,Employee_Master_Raw!$1:$1048576,3,FALSE)</f>
        <v>Male</v>
      </c>
      <c r="D1419" s="2">
        <f>VLOOKUP(A1419,Employee_Master_Raw!$1:$1048576,4,FALSE)</f>
        <v>48</v>
      </c>
      <c r="E1419" s="1" t="str">
        <f>VLOOKUP(A1419,Employee_Master_Raw!$1:$1048576,5,FALSE)</f>
        <v>Marketing</v>
      </c>
      <c r="F1419" s="1" t="str">
        <f>VLOOKUP(A1419,Employee_Master_Raw!$1:$1048576,6,FALSE)</f>
        <v>Specialist</v>
      </c>
      <c r="G1419" s="1" t="str">
        <f>VLOOKUP(A1419,Employee_Master_Raw!$1:$1048576,7,FALSE)</f>
        <v>Delhi</v>
      </c>
      <c r="H1419" s="6">
        <f>IF(VLOOKUP(A1419,Employee_Master_Raw!$1:$1048576,8,FALSE)=0,"",VLOOKUP(A1419,Employee_Master_Raw!$1:$1048576,8,FALSE))</f>
        <v>45414</v>
      </c>
      <c r="I1419" t="str">
        <f>VLOOKUP(A1419,Employee_Master_Raw!$1:$1048576,9,FALSE)</f>
        <v>Master's</v>
      </c>
      <c r="J1419" s="3">
        <f>VLOOKUP(A1419,Employee_Master_Raw!$1:$1048576,10,FALSE)</f>
        <v>15</v>
      </c>
      <c r="K1419" t="str">
        <f>VLOOKUP(A1419,Employee_Master_Raw!$1:$1048576,11,FALSE)</f>
        <v>Priya Sharma</v>
      </c>
      <c r="L1419" s="10">
        <f>VLOOKUP(A1419,HR_Metrics_Raw!$1:$1048576,2,FALSE)</f>
        <v>84001</v>
      </c>
      <c r="M1419" s="3">
        <f>VLOOKUP(A1419,HR_Metrics_Raw!$1:$1048576,3,FALSE)</f>
        <v>4</v>
      </c>
      <c r="N1419" s="3">
        <f>VLOOKUP(A1419,HR_Metrics_Raw!$1:$1048576,4,FALSE)</f>
        <v>6</v>
      </c>
      <c r="O1419" s="12">
        <f>VLOOKUP(A1419,HR_Metrics_Raw!$1:$1048576,5,FALSE)</f>
        <v>0.88300000000000001</v>
      </c>
      <c r="P1419" s="3">
        <f>VLOOKUP(A1419,HR_Metrics_Raw!$1:$1048576,6,FALSE)</f>
        <v>12</v>
      </c>
      <c r="Q1419" t="str">
        <f>VLOOKUP(A1419,HR_Metrics_Raw!$1:$1048576,7,FALSE)</f>
        <v>Unpaid</v>
      </c>
      <c r="R1419" t="str">
        <f>VLOOKUP(A1419,HR_Metrics_Raw!$1:$1048576,8,FALSE)</f>
        <v>No</v>
      </c>
      <c r="S1419" s="3">
        <f>VLOOKUP(A1419,HR_Metrics_Raw!$1:$1048576,9,FALSE)</f>
        <v>26</v>
      </c>
      <c r="T1419" t="str">
        <f>VLOOKUP(A1419,HR_Metrics_Raw!$1:$1048576,10,FALSE)</f>
        <v>No</v>
      </c>
      <c r="U1419" t="str">
        <f>VLOOKUP(A1419,HR_Metrics_Raw!$1:$1048576,11,FALSE)</f>
        <v>No</v>
      </c>
    </row>
    <row r="1420" spans="1:21" x14ac:dyDescent="0.35">
      <c r="A1420" s="1" t="s">
        <v>2813</v>
      </c>
      <c r="B1420" s="1" t="str">
        <f>VLOOKUP(Final_HR_Data!A1420,Employee_Master_Raw!$1:$1048576,2,FALSE)</f>
        <v>Priya Menon</v>
      </c>
      <c r="C1420" s="1" t="str">
        <f>VLOOKUP(A1420,Employee_Master_Raw!$1:$1048576,3,FALSE)</f>
        <v>Male</v>
      </c>
      <c r="D1420" s="2">
        <f>VLOOKUP(A1420,Employee_Master_Raw!$1:$1048576,4,FALSE)</f>
        <v>49</v>
      </c>
      <c r="E1420" s="1" t="str">
        <f>VLOOKUP(A1420,Employee_Master_Raw!$1:$1048576,5,FALSE)</f>
        <v>IT</v>
      </c>
      <c r="F1420" s="1" t="str">
        <f>VLOOKUP(A1420,Employee_Master_Raw!$1:$1048576,6,FALSE)</f>
        <v>Developer</v>
      </c>
      <c r="G1420" s="1" t="str">
        <f>VLOOKUP(A1420,Employee_Master_Raw!$1:$1048576,7,FALSE)</f>
        <v>Kochi</v>
      </c>
      <c r="H1420" s="6">
        <f>IF(VLOOKUP(A1420,Employee_Master_Raw!$1:$1048576,8,FALSE)=0,"",VLOOKUP(A1420,Employee_Master_Raw!$1:$1048576,8,FALSE))</f>
        <v>43988</v>
      </c>
      <c r="I1420" t="str">
        <f>VLOOKUP(A1420,Employee_Master_Raw!$1:$1048576,9,FALSE)</f>
        <v>MCA</v>
      </c>
      <c r="J1420" s="3">
        <f>VLOOKUP(A1420,Employee_Master_Raw!$1:$1048576,10,FALSE)</f>
        <v>5</v>
      </c>
      <c r="K1420" t="str">
        <f>VLOOKUP(A1420,Employee_Master_Raw!$1:$1048576,11,FALSE)</f>
        <v>Sneha Thomas</v>
      </c>
      <c r="L1420" s="10">
        <f>VLOOKUP(A1420,HR_Metrics_Raw!$1:$1048576,2,FALSE)</f>
        <v>117271</v>
      </c>
      <c r="M1420" s="3">
        <f>VLOOKUP(A1420,HR_Metrics_Raw!$1:$1048576,3,FALSE)</f>
        <v>1</v>
      </c>
      <c r="N1420" s="3">
        <f>VLOOKUP(A1420,HR_Metrics_Raw!$1:$1048576,4,FALSE)</f>
        <v>10</v>
      </c>
      <c r="O1420" s="12">
        <f>VLOOKUP(A1420,HR_Metrics_Raw!$1:$1048576,5,FALSE)</f>
        <v>0.94900000000000007</v>
      </c>
      <c r="P1420" s="3">
        <f>VLOOKUP(A1420,HR_Metrics_Raw!$1:$1048576,6,FALSE)</f>
        <v>25</v>
      </c>
      <c r="Q1420" t="str">
        <f>VLOOKUP(A1420,HR_Metrics_Raw!$1:$1048576,7,FALSE)</f>
        <v>Earned</v>
      </c>
      <c r="R1420" t="str">
        <f>VLOOKUP(A1420,HR_Metrics_Raw!$1:$1048576,8,FALSE)</f>
        <v>No</v>
      </c>
      <c r="S1420" s="3">
        <f>VLOOKUP(A1420,HR_Metrics_Raw!$1:$1048576,9,FALSE)</f>
        <v>0</v>
      </c>
      <c r="T1420" t="str">
        <f>VLOOKUP(A1420,HR_Metrics_Raw!$1:$1048576,10,FALSE)</f>
        <v>No</v>
      </c>
      <c r="U1420" t="str">
        <f>VLOOKUP(A1420,HR_Metrics_Raw!$1:$1048576,11,FALSE)</f>
        <v>No</v>
      </c>
    </row>
    <row r="1421" spans="1:21" x14ac:dyDescent="0.35">
      <c r="A1421" s="1" t="s">
        <v>2010</v>
      </c>
      <c r="B1421" s="1" t="str">
        <f>VLOOKUP(Final_HR_Data!A1421,Employee_Master_Raw!$1:$1048576,2,FALSE)</f>
        <v>Amit Das</v>
      </c>
      <c r="C1421" s="1" t="str">
        <f>VLOOKUP(A1421,Employee_Master_Raw!$1:$1048576,3,FALSE)</f>
        <v>Female</v>
      </c>
      <c r="D1421" s="2">
        <f>VLOOKUP(A1421,Employee_Master_Raw!$1:$1048576,4,FALSE)</f>
        <v>42</v>
      </c>
      <c r="E1421" s="1" t="str">
        <f>VLOOKUP(A1421,Employee_Master_Raw!$1:$1048576,5,FALSE)</f>
        <v>HR</v>
      </c>
      <c r="F1421" s="1" t="str">
        <f>VLOOKUP(A1421,Employee_Master_Raw!$1:$1048576,6,FALSE)</f>
        <v>Executive</v>
      </c>
      <c r="G1421" s="1" t="str">
        <f>VLOOKUP(A1421,Employee_Master_Raw!$1:$1048576,7,FALSE)</f>
        <v>Bangalore</v>
      </c>
      <c r="H1421" s="6">
        <f>IF(VLOOKUP(A1421,Employee_Master_Raw!$1:$1048576,8,FALSE)=0,"",VLOOKUP(A1421,Employee_Master_Raw!$1:$1048576,8,FALSE))</f>
        <v>42468</v>
      </c>
      <c r="I1421" t="str">
        <f>VLOOKUP(A1421,Employee_Master_Raw!$1:$1048576,9,FALSE)</f>
        <v>MBA</v>
      </c>
      <c r="J1421" s="3">
        <f>VLOOKUP(A1421,Employee_Master_Raw!$1:$1048576,10,FALSE)</f>
        <v>5</v>
      </c>
      <c r="K1421" t="str">
        <f>VLOOKUP(A1421,Employee_Master_Raw!$1:$1048576,11,FALSE)</f>
        <v>Sneha Thomas</v>
      </c>
      <c r="L1421" s="10">
        <f>VLOOKUP(A1421,HR_Metrics_Raw!$1:$1048576,2,FALSE)</f>
        <v>66098</v>
      </c>
      <c r="M1421" s="3">
        <f>VLOOKUP(A1421,HR_Metrics_Raw!$1:$1048576,3,FALSE)</f>
        <v>5</v>
      </c>
      <c r="N1421" s="3">
        <f>VLOOKUP(A1421,HR_Metrics_Raw!$1:$1048576,4,FALSE)</f>
        <v>8</v>
      </c>
      <c r="O1421" s="12">
        <f>VLOOKUP(A1421,HR_Metrics_Raw!$1:$1048576,5,FALSE)</f>
        <v>0.877</v>
      </c>
      <c r="P1421" s="3">
        <f>VLOOKUP(A1421,HR_Metrics_Raw!$1:$1048576,6,FALSE)</f>
        <v>15</v>
      </c>
      <c r="Q1421" t="str">
        <f>VLOOKUP(A1421,HR_Metrics_Raw!$1:$1048576,7,FALSE)</f>
        <v>Earned</v>
      </c>
      <c r="R1421" t="str">
        <f>VLOOKUP(A1421,HR_Metrics_Raw!$1:$1048576,8,FALSE)</f>
        <v>Yes</v>
      </c>
      <c r="S1421" s="3">
        <f>VLOOKUP(A1421,HR_Metrics_Raw!$1:$1048576,9,FALSE)</f>
        <v>20</v>
      </c>
      <c r="T1421" t="str">
        <f>VLOOKUP(A1421,HR_Metrics_Raw!$1:$1048576,10,FALSE)</f>
        <v>No</v>
      </c>
      <c r="U1421" t="str">
        <f>VLOOKUP(A1421,HR_Metrics_Raw!$1:$1048576,11,FALSE)</f>
        <v>No</v>
      </c>
    </row>
    <row r="1422" spans="1:21" x14ac:dyDescent="0.35">
      <c r="A1422" s="1" t="s">
        <v>1182</v>
      </c>
      <c r="B1422" s="1" t="str">
        <f>VLOOKUP(Final_HR_Data!A1422,Employee_Master_Raw!$1:$1048576,2,FALSE)</f>
        <v>Kiran Patel</v>
      </c>
      <c r="C1422" s="1" t="str">
        <f>VLOOKUP(A1422,Employee_Master_Raw!$1:$1048576,3,FALSE)</f>
        <v>Female</v>
      </c>
      <c r="D1422" s="2">
        <f>VLOOKUP(A1422,Employee_Master_Raw!$1:$1048576,4,FALSE)</f>
        <v>52</v>
      </c>
      <c r="E1422" s="1" t="str">
        <f>VLOOKUP(A1422,Employee_Master_Raw!$1:$1048576,5,FALSE)</f>
        <v>Operations</v>
      </c>
      <c r="F1422" s="1" t="str">
        <f>VLOOKUP(A1422,Employee_Master_Raw!$1:$1048576,6,FALSE)</f>
        <v>Specialist</v>
      </c>
      <c r="G1422" s="1" t="str">
        <f>VLOOKUP(A1422,Employee_Master_Raw!$1:$1048576,7,FALSE)</f>
        <v>Delhi</v>
      </c>
      <c r="H1422" s="6">
        <f>IF(VLOOKUP(A1422,Employee_Master_Raw!$1:$1048576,8,FALSE)=0,"",VLOOKUP(A1422,Employee_Master_Raw!$1:$1048576,8,FALSE))</f>
        <v>45925</v>
      </c>
      <c r="I1422" t="str">
        <f>VLOOKUP(A1422,Employee_Master_Raw!$1:$1048576,9,FALSE)</f>
        <v>MCA</v>
      </c>
      <c r="J1422" s="3">
        <f>VLOOKUP(A1422,Employee_Master_Raw!$1:$1048576,10,FALSE)</f>
        <v>2</v>
      </c>
      <c r="K1422" t="str">
        <f>VLOOKUP(A1422,Employee_Master_Raw!$1:$1048576,11,FALSE)</f>
        <v>Anil Menon</v>
      </c>
      <c r="L1422" s="10">
        <f>VLOOKUP(A1422,HR_Metrics_Raw!$1:$1048576,2,FALSE)</f>
        <v>97777</v>
      </c>
      <c r="M1422" s="3">
        <f>VLOOKUP(A1422,HR_Metrics_Raw!$1:$1048576,3,FALSE)</f>
        <v>1</v>
      </c>
      <c r="N1422" s="3">
        <f>VLOOKUP(A1422,HR_Metrics_Raw!$1:$1048576,4,FALSE)</f>
        <v>6</v>
      </c>
      <c r="O1422" s="12">
        <f>VLOOKUP(A1422,HR_Metrics_Raw!$1:$1048576,5,FALSE)</f>
        <v>0.96200000000000008</v>
      </c>
      <c r="P1422" s="3">
        <f>VLOOKUP(A1422,HR_Metrics_Raw!$1:$1048576,6,FALSE)</f>
        <v>19</v>
      </c>
      <c r="Q1422" t="str">
        <f>VLOOKUP(A1422,HR_Metrics_Raw!$1:$1048576,7,FALSE)</f>
        <v>Unpaid</v>
      </c>
      <c r="R1422" t="str">
        <f>VLOOKUP(A1422,HR_Metrics_Raw!$1:$1048576,8,FALSE)</f>
        <v>No</v>
      </c>
      <c r="S1422" s="3">
        <f>VLOOKUP(A1422,HR_Metrics_Raw!$1:$1048576,9,FALSE)</f>
        <v>47</v>
      </c>
      <c r="T1422" t="str">
        <f>VLOOKUP(A1422,HR_Metrics_Raw!$1:$1048576,10,FALSE)</f>
        <v>Yes</v>
      </c>
      <c r="U1422" t="str">
        <f>VLOOKUP(A1422,HR_Metrics_Raw!$1:$1048576,11,FALSE)</f>
        <v>No</v>
      </c>
    </row>
    <row r="1423" spans="1:21" x14ac:dyDescent="0.35">
      <c r="A1423" s="1" t="s">
        <v>1340</v>
      </c>
      <c r="B1423" s="1" t="str">
        <f>VLOOKUP(Final_HR_Data!A1423,Employee_Master_Raw!$1:$1048576,2,FALSE)</f>
        <v>Rahul Kumar</v>
      </c>
      <c r="C1423" s="1" t="str">
        <f>VLOOKUP(A1423,Employee_Master_Raw!$1:$1048576,3,FALSE)</f>
        <v>Male</v>
      </c>
      <c r="D1423" s="2">
        <f>VLOOKUP(A1423,Employee_Master_Raw!$1:$1048576,4,FALSE)</f>
        <v>30</v>
      </c>
      <c r="E1423" s="1" t="str">
        <f>VLOOKUP(A1423,Employee_Master_Raw!$1:$1048576,5,FALSE)</f>
        <v>Operations</v>
      </c>
      <c r="F1423" s="1" t="str">
        <f>VLOOKUP(A1423,Employee_Master_Raw!$1:$1048576,6,FALSE)</f>
        <v>Manager</v>
      </c>
      <c r="G1423" s="1" t="str">
        <f>VLOOKUP(A1423,Employee_Master_Raw!$1:$1048576,7,FALSE)</f>
        <v>Bangalore</v>
      </c>
      <c r="H1423" s="6">
        <f>IF(VLOOKUP(A1423,Employee_Master_Raw!$1:$1048576,8,FALSE)=0,"",VLOOKUP(A1423,Employee_Master_Raw!$1:$1048576,8,FALSE))</f>
        <v>42751</v>
      </c>
      <c r="I1423" t="str">
        <f>VLOOKUP(A1423,Employee_Master_Raw!$1:$1048576,9,FALSE)</f>
        <v>MCA</v>
      </c>
      <c r="J1423" s="3">
        <f>VLOOKUP(A1423,Employee_Master_Raw!$1:$1048576,10,FALSE)</f>
        <v>6</v>
      </c>
      <c r="K1423" t="str">
        <f>VLOOKUP(A1423,Employee_Master_Raw!$1:$1048576,11,FALSE)</f>
        <v>Priya Sharma</v>
      </c>
      <c r="L1423" s="10">
        <f>VLOOKUP(A1423,HR_Metrics_Raw!$1:$1048576,2,FALSE)</f>
        <v>137225</v>
      </c>
      <c r="M1423" s="3">
        <f>VLOOKUP(A1423,HR_Metrics_Raw!$1:$1048576,3,FALSE)</f>
        <v>1</v>
      </c>
      <c r="N1423" s="3">
        <f>VLOOKUP(A1423,HR_Metrics_Raw!$1:$1048576,4,FALSE)</f>
        <v>10</v>
      </c>
      <c r="O1423" s="12">
        <f>VLOOKUP(A1423,HR_Metrics_Raw!$1:$1048576,5,FALSE)</f>
        <v>0.84599999999999997</v>
      </c>
      <c r="P1423" s="3">
        <f>VLOOKUP(A1423,HR_Metrics_Raw!$1:$1048576,6,FALSE)</f>
        <v>25</v>
      </c>
      <c r="Q1423" t="str">
        <f>VLOOKUP(A1423,HR_Metrics_Raw!$1:$1048576,7,FALSE)</f>
        <v>Casual</v>
      </c>
      <c r="R1423" t="str">
        <f>VLOOKUP(A1423,HR_Metrics_Raw!$1:$1048576,8,FALSE)</f>
        <v>Yes</v>
      </c>
      <c r="S1423" s="3">
        <f>VLOOKUP(A1423,HR_Metrics_Raw!$1:$1048576,9,FALSE)</f>
        <v>32</v>
      </c>
      <c r="T1423" t="str">
        <f>VLOOKUP(A1423,HR_Metrics_Raw!$1:$1048576,10,FALSE)</f>
        <v>No</v>
      </c>
      <c r="U1423" t="str">
        <f>VLOOKUP(A1423,HR_Metrics_Raw!$1:$1048576,11,FALSE)</f>
        <v>No</v>
      </c>
    </row>
    <row r="1424" spans="1:21" x14ac:dyDescent="0.35">
      <c r="A1424" s="1" t="s">
        <v>295</v>
      </c>
      <c r="B1424" s="1" t="str">
        <f>VLOOKUP(Final_HR_Data!A1424,Employee_Master_Raw!$1:$1048576,2,FALSE)</f>
        <v>Priya Menon</v>
      </c>
      <c r="C1424" s="1" t="str">
        <f>VLOOKUP(A1424,Employee_Master_Raw!$1:$1048576,3,FALSE)</f>
        <v>Male</v>
      </c>
      <c r="D1424" s="2">
        <f>VLOOKUP(A1424,Employee_Master_Raw!$1:$1048576,4,FALSE)</f>
        <v>21</v>
      </c>
      <c r="E1424" s="1" t="str">
        <f>VLOOKUP(A1424,Employee_Master_Raw!$1:$1048576,5,FALSE)</f>
        <v>Marketing</v>
      </c>
      <c r="F1424" s="1" t="str">
        <f>VLOOKUP(A1424,Employee_Master_Raw!$1:$1048576,6,FALSE)</f>
        <v>Specialist</v>
      </c>
      <c r="G1424" s="1" t="str">
        <f>VLOOKUP(A1424,Employee_Master_Raw!$1:$1048576,7,FALSE)</f>
        <v>Hyderabad</v>
      </c>
      <c r="H1424" s="6">
        <f>IF(VLOOKUP(A1424,Employee_Master_Raw!$1:$1048576,8,FALSE)=0,"",VLOOKUP(A1424,Employee_Master_Raw!$1:$1048576,8,FALSE))</f>
        <v>43138</v>
      </c>
      <c r="I1424" t="str">
        <f>VLOOKUP(A1424,Employee_Master_Raw!$1:$1048576,9,FALSE)</f>
        <v>MBA</v>
      </c>
      <c r="J1424" s="3">
        <f>VLOOKUP(A1424,Employee_Master_Raw!$1:$1048576,10,FALSE)</f>
        <v>19</v>
      </c>
      <c r="K1424" t="str">
        <f>VLOOKUP(A1424,Employee_Master_Raw!$1:$1048576,11,FALSE)</f>
        <v>Rahul Nair</v>
      </c>
      <c r="L1424" s="10">
        <f>VLOOKUP(A1424,HR_Metrics_Raw!$1:$1048576,2,FALSE)</f>
        <v>135137</v>
      </c>
      <c r="M1424" s="3">
        <f>VLOOKUP(A1424,HR_Metrics_Raw!$1:$1048576,3,FALSE)</f>
        <v>4</v>
      </c>
      <c r="N1424" s="3">
        <f>VLOOKUP(A1424,HR_Metrics_Raw!$1:$1048576,4,FALSE)</f>
        <v>8</v>
      </c>
      <c r="O1424" s="12">
        <f>VLOOKUP(A1424,HR_Metrics_Raw!$1:$1048576,5,FALSE)</f>
        <v>0.84400000000000008</v>
      </c>
      <c r="P1424" s="3">
        <f>VLOOKUP(A1424,HR_Metrics_Raw!$1:$1048576,6,FALSE)</f>
        <v>11</v>
      </c>
      <c r="Q1424" t="str">
        <f>VLOOKUP(A1424,HR_Metrics_Raw!$1:$1048576,7,FALSE)</f>
        <v>Casual</v>
      </c>
      <c r="R1424" t="str">
        <f>VLOOKUP(A1424,HR_Metrics_Raw!$1:$1048576,8,FALSE)</f>
        <v>Yes</v>
      </c>
      <c r="S1424" s="3">
        <f>VLOOKUP(A1424,HR_Metrics_Raw!$1:$1048576,9,FALSE)</f>
        <v>19</v>
      </c>
      <c r="T1424" t="str">
        <f>VLOOKUP(A1424,HR_Metrics_Raw!$1:$1048576,10,FALSE)</f>
        <v>No</v>
      </c>
      <c r="U1424" t="str">
        <f>VLOOKUP(A1424,HR_Metrics_Raw!$1:$1048576,11,FALSE)</f>
        <v>No</v>
      </c>
    </row>
    <row r="1425" spans="1:21" x14ac:dyDescent="0.35">
      <c r="A1425" s="1" t="s">
        <v>193</v>
      </c>
      <c r="B1425" s="1" t="str">
        <f>VLOOKUP(Final_HR_Data!A1425,Employee_Master_Raw!$1:$1048576,2,FALSE)</f>
        <v>Kiran Patel</v>
      </c>
      <c r="C1425" s="1" t="str">
        <f>VLOOKUP(A1425,Employee_Master_Raw!$1:$1048576,3,FALSE)</f>
        <v>Female</v>
      </c>
      <c r="D1425" s="2">
        <f>VLOOKUP(A1425,Employee_Master_Raw!$1:$1048576,4,FALSE)</f>
        <v>47</v>
      </c>
      <c r="E1425" s="1" t="str">
        <f>VLOOKUP(A1425,Employee_Master_Raw!$1:$1048576,5,FALSE)</f>
        <v>IT</v>
      </c>
      <c r="F1425" s="1" t="str">
        <f>VLOOKUP(A1425,Employee_Master_Raw!$1:$1048576,6,FALSE)</f>
        <v>Executive</v>
      </c>
      <c r="G1425" s="1" t="str">
        <f>VLOOKUP(A1425,Employee_Master_Raw!$1:$1048576,7,FALSE)</f>
        <v>Chennai</v>
      </c>
      <c r="H1425" s="6">
        <f>IF(VLOOKUP(A1425,Employee_Master_Raw!$1:$1048576,8,FALSE)=0,"",VLOOKUP(A1425,Employee_Master_Raw!$1:$1048576,8,FALSE))</f>
        <v>43803</v>
      </c>
      <c r="I1425" t="str">
        <f>VLOOKUP(A1425,Employee_Master_Raw!$1:$1048576,9,FALSE)</f>
        <v>MCA</v>
      </c>
      <c r="J1425" s="3">
        <f>VLOOKUP(A1425,Employee_Master_Raw!$1:$1048576,10,FALSE)</f>
        <v>13</v>
      </c>
      <c r="K1425" t="str">
        <f>VLOOKUP(A1425,Employee_Master_Raw!$1:$1048576,11,FALSE)</f>
        <v>Rahul Nair</v>
      </c>
      <c r="L1425" s="10">
        <f>VLOOKUP(A1425,HR_Metrics_Raw!$1:$1048576,2,FALSE)</f>
        <v>105502</v>
      </c>
      <c r="M1425" s="3">
        <f>VLOOKUP(A1425,HR_Metrics_Raw!$1:$1048576,3,FALSE)</f>
        <v>4</v>
      </c>
      <c r="N1425" s="3">
        <f>VLOOKUP(A1425,HR_Metrics_Raw!$1:$1048576,4,FALSE)</f>
        <v>9</v>
      </c>
      <c r="O1425" s="12">
        <f>VLOOKUP(A1425,HR_Metrics_Raw!$1:$1048576,5,FALSE)</f>
        <v>0.79</v>
      </c>
      <c r="P1425" s="3">
        <f>VLOOKUP(A1425,HR_Metrics_Raw!$1:$1048576,6,FALSE)</f>
        <v>2</v>
      </c>
      <c r="Q1425" t="str">
        <f>VLOOKUP(A1425,HR_Metrics_Raw!$1:$1048576,7,FALSE)</f>
        <v>Sick</v>
      </c>
      <c r="R1425" t="str">
        <f>VLOOKUP(A1425,HR_Metrics_Raw!$1:$1048576,8,FALSE)</f>
        <v>No</v>
      </c>
      <c r="S1425" s="3">
        <f>VLOOKUP(A1425,HR_Metrics_Raw!$1:$1048576,9,FALSE)</f>
        <v>51</v>
      </c>
      <c r="T1425" t="str">
        <f>VLOOKUP(A1425,HR_Metrics_Raw!$1:$1048576,10,FALSE)</f>
        <v>No</v>
      </c>
      <c r="U1425" t="str">
        <f>VLOOKUP(A1425,HR_Metrics_Raw!$1:$1048576,11,FALSE)</f>
        <v>No</v>
      </c>
    </row>
    <row r="1426" spans="1:21" x14ac:dyDescent="0.35">
      <c r="A1426" s="1" t="s">
        <v>1173</v>
      </c>
      <c r="B1426" s="1" t="str">
        <f>VLOOKUP(Final_HR_Data!A1426,Employee_Master_Raw!$1:$1048576,2,FALSE)</f>
        <v>Priya Menon</v>
      </c>
      <c r="C1426" s="1" t="str">
        <f>VLOOKUP(A1426,Employee_Master_Raw!$1:$1048576,3,FALSE)</f>
        <v>Female</v>
      </c>
      <c r="D1426" s="2">
        <f>VLOOKUP(A1426,Employee_Master_Raw!$1:$1048576,4,FALSE)</f>
        <v>32</v>
      </c>
      <c r="E1426" s="1" t="str">
        <f>VLOOKUP(A1426,Employee_Master_Raw!$1:$1048576,5,FALSE)</f>
        <v>Customer Support</v>
      </c>
      <c r="F1426" s="1" t="str">
        <f>VLOOKUP(A1426,Employee_Master_Raw!$1:$1048576,6,FALSE)</f>
        <v>Analyst</v>
      </c>
      <c r="G1426" s="1" t="str">
        <f>VLOOKUP(A1426,Employee_Master_Raw!$1:$1048576,7,FALSE)</f>
        <v>Mumbai</v>
      </c>
      <c r="H1426" s="6">
        <f>IF(VLOOKUP(A1426,Employee_Master_Raw!$1:$1048576,8,FALSE)=0,"",VLOOKUP(A1426,Employee_Master_Raw!$1:$1048576,8,FALSE))</f>
        <v>42609</v>
      </c>
      <c r="I1426" t="str">
        <f>VLOOKUP(A1426,Employee_Master_Raw!$1:$1048576,9,FALSE)</f>
        <v>Bachelor's</v>
      </c>
      <c r="J1426" s="3">
        <f>VLOOKUP(A1426,Employee_Master_Raw!$1:$1048576,10,FALSE)</f>
        <v>19</v>
      </c>
      <c r="K1426" t="str">
        <f>VLOOKUP(A1426,Employee_Master_Raw!$1:$1048576,11,FALSE)</f>
        <v>Rahul Nair</v>
      </c>
      <c r="L1426" s="10">
        <f>VLOOKUP(A1426,HR_Metrics_Raw!$1:$1048576,2,FALSE)</f>
        <v>177909</v>
      </c>
      <c r="M1426" s="3">
        <f>VLOOKUP(A1426,HR_Metrics_Raw!$1:$1048576,3,FALSE)</f>
        <v>1</v>
      </c>
      <c r="N1426" s="3">
        <f>VLOOKUP(A1426,HR_Metrics_Raw!$1:$1048576,4,FALSE)</f>
        <v>2</v>
      </c>
      <c r="O1426" s="12">
        <f>VLOOKUP(A1426,HR_Metrics_Raw!$1:$1048576,5,FALSE)</f>
        <v>0.94</v>
      </c>
      <c r="P1426" s="3">
        <f>VLOOKUP(A1426,HR_Metrics_Raw!$1:$1048576,6,FALSE)</f>
        <v>6</v>
      </c>
      <c r="Q1426" t="str">
        <f>VLOOKUP(A1426,HR_Metrics_Raw!$1:$1048576,7,FALSE)</f>
        <v>Casual</v>
      </c>
      <c r="R1426" t="str">
        <f>VLOOKUP(A1426,HR_Metrics_Raw!$1:$1048576,8,FALSE)</f>
        <v>No</v>
      </c>
      <c r="S1426" s="3">
        <f>VLOOKUP(A1426,HR_Metrics_Raw!$1:$1048576,9,FALSE)</f>
        <v>34</v>
      </c>
      <c r="T1426" t="str">
        <f>VLOOKUP(A1426,HR_Metrics_Raw!$1:$1048576,10,FALSE)</f>
        <v>No</v>
      </c>
      <c r="U1426" t="str">
        <f>VLOOKUP(A1426,HR_Metrics_Raw!$1:$1048576,11,FALSE)</f>
        <v>Yes</v>
      </c>
    </row>
    <row r="1427" spans="1:21" x14ac:dyDescent="0.35">
      <c r="A1427" s="1" t="s">
        <v>1852</v>
      </c>
      <c r="B1427" s="1" t="str">
        <f>VLOOKUP(Final_HR_Data!A1427,Employee_Master_Raw!$1:$1048576,2,FALSE)</f>
        <v>Amit Das</v>
      </c>
      <c r="C1427" s="1" t="str">
        <f>VLOOKUP(A1427,Employee_Master_Raw!$1:$1048576,3,FALSE)</f>
        <v>Male</v>
      </c>
      <c r="D1427" s="2">
        <f>VLOOKUP(A1427,Employee_Master_Raw!$1:$1048576,4,FALSE)</f>
        <v>45</v>
      </c>
      <c r="E1427" s="1" t="str">
        <f>VLOOKUP(A1427,Employee_Master_Raw!$1:$1048576,5,FALSE)</f>
        <v>Operations</v>
      </c>
      <c r="F1427" s="1" t="str">
        <f>VLOOKUP(A1427,Employee_Master_Raw!$1:$1048576,6,FALSE)</f>
        <v>Manager</v>
      </c>
      <c r="G1427" s="1" t="str">
        <f>VLOOKUP(A1427,Employee_Master_Raw!$1:$1048576,7,FALSE)</f>
        <v>Delhi</v>
      </c>
      <c r="H1427" s="6">
        <f>IF(VLOOKUP(A1427,Employee_Master_Raw!$1:$1048576,8,FALSE)=0,"",VLOOKUP(A1427,Employee_Master_Raw!$1:$1048576,8,FALSE))</f>
        <v>44682</v>
      </c>
      <c r="I1427" t="str">
        <f>VLOOKUP(A1427,Employee_Master_Raw!$1:$1048576,9,FALSE)</f>
        <v>Bachelor's</v>
      </c>
      <c r="J1427" s="3">
        <f>VLOOKUP(A1427,Employee_Master_Raw!$1:$1048576,10,FALSE)</f>
        <v>2</v>
      </c>
      <c r="K1427" t="str">
        <f>VLOOKUP(A1427,Employee_Master_Raw!$1:$1048576,11,FALSE)</f>
        <v>Priya Sharma</v>
      </c>
      <c r="L1427" s="10">
        <f>VLOOKUP(A1427,HR_Metrics_Raw!$1:$1048576,2,FALSE)</f>
        <v>104116</v>
      </c>
      <c r="M1427" s="3">
        <f>VLOOKUP(A1427,HR_Metrics_Raw!$1:$1048576,3,FALSE)</f>
        <v>1</v>
      </c>
      <c r="N1427" s="3">
        <f>VLOOKUP(A1427,HR_Metrics_Raw!$1:$1048576,4,FALSE)</f>
        <v>5</v>
      </c>
      <c r="O1427" s="12">
        <f>VLOOKUP(A1427,HR_Metrics_Raw!$1:$1048576,5,FALSE)</f>
        <v>0.97</v>
      </c>
      <c r="P1427" s="3">
        <f>VLOOKUP(A1427,HR_Metrics_Raw!$1:$1048576,6,FALSE)</f>
        <v>0</v>
      </c>
      <c r="Q1427" t="str">
        <f>VLOOKUP(A1427,HR_Metrics_Raw!$1:$1048576,7,FALSE)</f>
        <v>Casual</v>
      </c>
      <c r="R1427" t="str">
        <f>VLOOKUP(A1427,HR_Metrics_Raw!$1:$1048576,8,FALSE)</f>
        <v>No</v>
      </c>
      <c r="S1427" s="3">
        <f>VLOOKUP(A1427,HR_Metrics_Raw!$1:$1048576,9,FALSE)</f>
        <v>15</v>
      </c>
      <c r="T1427" t="str">
        <f>VLOOKUP(A1427,HR_Metrics_Raw!$1:$1048576,10,FALSE)</f>
        <v>No</v>
      </c>
      <c r="U1427" t="str">
        <f>VLOOKUP(A1427,HR_Metrics_Raw!$1:$1048576,11,FALSE)</f>
        <v>No</v>
      </c>
    </row>
    <row r="1428" spans="1:21" x14ac:dyDescent="0.35">
      <c r="A1428" s="1" t="s">
        <v>859</v>
      </c>
      <c r="B1428" s="1" t="str">
        <f>VLOOKUP(Final_HR_Data!A1428,Employee_Master_Raw!$1:$1048576,2,FALSE)</f>
        <v>Sneha Iyer</v>
      </c>
      <c r="C1428" s="1" t="str">
        <f>VLOOKUP(A1428,Employee_Master_Raw!$1:$1048576,3,FALSE)</f>
        <v>Female</v>
      </c>
      <c r="D1428" s="2">
        <f>VLOOKUP(A1428,Employee_Master_Raw!$1:$1048576,4,FALSE)</f>
        <v>31</v>
      </c>
      <c r="E1428" s="1" t="str">
        <f>VLOOKUP(A1428,Employee_Master_Raw!$1:$1048576,5,FALSE)</f>
        <v>Customer Support</v>
      </c>
      <c r="F1428" s="1" t="str">
        <f>VLOOKUP(A1428,Employee_Master_Raw!$1:$1048576,6,FALSE)</f>
        <v>Analyst</v>
      </c>
      <c r="G1428" s="1" t="str">
        <f>VLOOKUP(A1428,Employee_Master_Raw!$1:$1048576,7,FALSE)</f>
        <v>Unknown</v>
      </c>
      <c r="H1428" s="6">
        <f>IF(VLOOKUP(A1428,Employee_Master_Raw!$1:$1048576,8,FALSE)=0,"",VLOOKUP(A1428,Employee_Master_Raw!$1:$1048576,8,FALSE))</f>
        <v>44309</v>
      </c>
      <c r="I1428" t="str">
        <f>VLOOKUP(A1428,Employee_Master_Raw!$1:$1048576,9,FALSE)</f>
        <v>MCA</v>
      </c>
      <c r="J1428" s="3">
        <f>VLOOKUP(A1428,Employee_Master_Raw!$1:$1048576,10,FALSE)</f>
        <v>20</v>
      </c>
      <c r="K1428" t="str">
        <f>VLOOKUP(A1428,Employee_Master_Raw!$1:$1048576,11,FALSE)</f>
        <v>Anil Menon</v>
      </c>
      <c r="L1428" s="10">
        <f>VLOOKUP(A1428,HR_Metrics_Raw!$1:$1048576,2,FALSE)</f>
        <v>157704</v>
      </c>
      <c r="M1428" s="3">
        <f>VLOOKUP(A1428,HR_Metrics_Raw!$1:$1048576,3,FALSE)</f>
        <v>3</v>
      </c>
      <c r="N1428" s="3">
        <f>VLOOKUP(A1428,HR_Metrics_Raw!$1:$1048576,4,FALSE)</f>
        <v>5</v>
      </c>
      <c r="O1428" s="12">
        <f>VLOOKUP(A1428,HR_Metrics_Raw!$1:$1048576,5,FALSE)</f>
        <v>0.94700000000000006</v>
      </c>
      <c r="P1428" s="3">
        <f>VLOOKUP(A1428,HR_Metrics_Raw!$1:$1048576,6,FALSE)</f>
        <v>19</v>
      </c>
      <c r="Q1428" t="str">
        <f>VLOOKUP(A1428,HR_Metrics_Raw!$1:$1048576,7,FALSE)</f>
        <v>Unpaid</v>
      </c>
      <c r="R1428" t="str">
        <f>VLOOKUP(A1428,HR_Metrics_Raw!$1:$1048576,8,FALSE)</f>
        <v>No</v>
      </c>
      <c r="S1428" s="3">
        <f>VLOOKUP(A1428,HR_Metrics_Raw!$1:$1048576,9,FALSE)</f>
        <v>54</v>
      </c>
      <c r="T1428" t="str">
        <f>VLOOKUP(A1428,HR_Metrics_Raw!$1:$1048576,10,FALSE)</f>
        <v>No</v>
      </c>
      <c r="U1428" t="str">
        <f>VLOOKUP(A1428,HR_Metrics_Raw!$1:$1048576,11,FALSE)</f>
        <v>Yes</v>
      </c>
    </row>
    <row r="1429" spans="1:21" x14ac:dyDescent="0.35">
      <c r="A1429" s="1" t="s">
        <v>2923</v>
      </c>
      <c r="B1429" s="1" t="str">
        <f>VLOOKUP(Final_HR_Data!A1429,Employee_Master_Raw!$1:$1048576,2,FALSE)</f>
        <v>Neha Thomas</v>
      </c>
      <c r="C1429" s="1" t="str">
        <f>VLOOKUP(A1429,Employee_Master_Raw!$1:$1048576,3,FALSE)</f>
        <v>Male</v>
      </c>
      <c r="D1429" s="2">
        <f>VLOOKUP(A1429,Employee_Master_Raw!$1:$1048576,4,FALSE)</f>
        <v>59</v>
      </c>
      <c r="E1429" s="1" t="str">
        <f>VLOOKUP(A1429,Employee_Master_Raw!$1:$1048576,5,FALSE)</f>
        <v>Marketing</v>
      </c>
      <c r="F1429" s="1" t="str">
        <f>VLOOKUP(A1429,Employee_Master_Raw!$1:$1048576,6,FALSE)</f>
        <v>Developer</v>
      </c>
      <c r="G1429" s="1" t="str">
        <f>VLOOKUP(A1429,Employee_Master_Raw!$1:$1048576,7,FALSE)</f>
        <v>Bangalore</v>
      </c>
      <c r="H1429" s="6">
        <f>IF(VLOOKUP(A1429,Employee_Master_Raw!$1:$1048576,8,FALSE)=0,"",VLOOKUP(A1429,Employee_Master_Raw!$1:$1048576,8,FALSE))</f>
        <v>43195</v>
      </c>
      <c r="I1429" t="str">
        <f>VLOOKUP(A1429,Employee_Master_Raw!$1:$1048576,9,FALSE)</f>
        <v>Master's</v>
      </c>
      <c r="J1429" s="3">
        <f>VLOOKUP(A1429,Employee_Master_Raw!$1:$1048576,10,FALSE)</f>
        <v>4</v>
      </c>
      <c r="K1429" t="str">
        <f>VLOOKUP(A1429,Employee_Master_Raw!$1:$1048576,11,FALSE)</f>
        <v>Sneha Thomas</v>
      </c>
      <c r="L1429" s="10">
        <f>VLOOKUP(A1429,HR_Metrics_Raw!$1:$1048576,2,FALSE)</f>
        <v>52928</v>
      </c>
      <c r="M1429" s="3">
        <f>VLOOKUP(A1429,HR_Metrics_Raw!$1:$1048576,3,FALSE)</f>
        <v>3</v>
      </c>
      <c r="N1429" s="3">
        <f>VLOOKUP(A1429,HR_Metrics_Raw!$1:$1048576,4,FALSE)</f>
        <v>5</v>
      </c>
      <c r="O1429" s="12">
        <f>VLOOKUP(A1429,HR_Metrics_Raw!$1:$1048576,5,FALSE)</f>
        <v>0.82700000000000007</v>
      </c>
      <c r="P1429" s="3">
        <f>VLOOKUP(A1429,HR_Metrics_Raw!$1:$1048576,6,FALSE)</f>
        <v>5</v>
      </c>
      <c r="Q1429" t="str">
        <f>VLOOKUP(A1429,HR_Metrics_Raw!$1:$1048576,7,FALSE)</f>
        <v>Unpaid</v>
      </c>
      <c r="R1429" t="str">
        <f>VLOOKUP(A1429,HR_Metrics_Raw!$1:$1048576,8,FALSE)</f>
        <v>Yes</v>
      </c>
      <c r="S1429" s="3">
        <f>VLOOKUP(A1429,HR_Metrics_Raw!$1:$1048576,9,FALSE)</f>
        <v>36</v>
      </c>
      <c r="T1429" t="str">
        <f>VLOOKUP(A1429,HR_Metrics_Raw!$1:$1048576,10,FALSE)</f>
        <v>No</v>
      </c>
      <c r="U1429" t="str">
        <f>VLOOKUP(A1429,HR_Metrics_Raw!$1:$1048576,11,FALSE)</f>
        <v>No</v>
      </c>
    </row>
    <row r="1430" spans="1:21" x14ac:dyDescent="0.35">
      <c r="A1430" s="1" t="s">
        <v>386</v>
      </c>
      <c r="B1430" s="1" t="str">
        <f>VLOOKUP(Final_HR_Data!A1430,Employee_Master_Raw!$1:$1048576,2,FALSE)</f>
        <v>Amit Das</v>
      </c>
      <c r="C1430" s="1" t="str">
        <f>VLOOKUP(A1430,Employee_Master_Raw!$1:$1048576,3,FALSE)</f>
        <v>Male</v>
      </c>
      <c r="D1430" s="2">
        <f>VLOOKUP(A1430,Employee_Master_Raw!$1:$1048576,4,FALSE)</f>
        <v>31</v>
      </c>
      <c r="E1430" s="1" t="str">
        <f>VLOOKUP(A1430,Employee_Master_Raw!$1:$1048576,5,FALSE)</f>
        <v>Operations</v>
      </c>
      <c r="F1430" s="1" t="str">
        <f>VLOOKUP(A1430,Employee_Master_Raw!$1:$1048576,6,FALSE)</f>
        <v>Developer</v>
      </c>
      <c r="G1430" s="1" t="str">
        <f>VLOOKUP(A1430,Employee_Master_Raw!$1:$1048576,7,FALSE)</f>
        <v>Pune</v>
      </c>
      <c r="H1430" s="6">
        <f>IF(VLOOKUP(A1430,Employee_Master_Raw!$1:$1048576,8,FALSE)=0,"",VLOOKUP(A1430,Employee_Master_Raw!$1:$1048576,8,FALSE))</f>
        <v>45115</v>
      </c>
      <c r="I1430" t="str">
        <f>VLOOKUP(A1430,Employee_Master_Raw!$1:$1048576,9,FALSE)</f>
        <v>Unknown</v>
      </c>
      <c r="J1430" s="3">
        <f>VLOOKUP(A1430,Employee_Master_Raw!$1:$1048576,10,FALSE)</f>
        <v>20</v>
      </c>
      <c r="K1430" t="str">
        <f>VLOOKUP(A1430,Employee_Master_Raw!$1:$1048576,11,FALSE)</f>
        <v>Priya Sharma</v>
      </c>
      <c r="L1430" s="10">
        <f>VLOOKUP(A1430,HR_Metrics_Raw!$1:$1048576,2,FALSE)</f>
        <v>121822</v>
      </c>
      <c r="M1430" s="3">
        <f>VLOOKUP(A1430,HR_Metrics_Raw!$1:$1048576,3,FALSE)</f>
        <v>2</v>
      </c>
      <c r="N1430" s="3">
        <f>VLOOKUP(A1430,HR_Metrics_Raw!$1:$1048576,4,FALSE)</f>
        <v>5</v>
      </c>
      <c r="O1430" s="12">
        <f>VLOOKUP(A1430,HR_Metrics_Raw!$1:$1048576,5,FALSE)</f>
        <v>0.8640000000000001</v>
      </c>
      <c r="P1430" s="3">
        <f>VLOOKUP(A1430,HR_Metrics_Raw!$1:$1048576,6,FALSE)</f>
        <v>21</v>
      </c>
      <c r="Q1430" t="str">
        <f>VLOOKUP(A1430,HR_Metrics_Raw!$1:$1048576,7,FALSE)</f>
        <v>Maternity/Paternity</v>
      </c>
      <c r="R1430" t="str">
        <f>VLOOKUP(A1430,HR_Metrics_Raw!$1:$1048576,8,FALSE)</f>
        <v>No</v>
      </c>
      <c r="S1430" s="3">
        <f>VLOOKUP(A1430,HR_Metrics_Raw!$1:$1048576,9,FALSE)</f>
        <v>36</v>
      </c>
      <c r="T1430" t="str">
        <f>VLOOKUP(A1430,HR_Metrics_Raw!$1:$1048576,10,FALSE)</f>
        <v>No</v>
      </c>
      <c r="U1430" t="str">
        <f>VLOOKUP(A1430,HR_Metrics_Raw!$1:$1048576,11,FALSE)</f>
        <v>No</v>
      </c>
    </row>
    <row r="1431" spans="1:21" x14ac:dyDescent="0.35">
      <c r="A1431" s="1" t="s">
        <v>593</v>
      </c>
      <c r="B1431" s="1" t="str">
        <f>VLOOKUP(Final_HR_Data!A1431,Employee_Master_Raw!$1:$1048576,2,FALSE)</f>
        <v>Arjun Nair</v>
      </c>
      <c r="C1431" s="1" t="str">
        <f>VLOOKUP(A1431,Employee_Master_Raw!$1:$1048576,3,FALSE)</f>
        <v>Female</v>
      </c>
      <c r="D1431" s="2">
        <f>VLOOKUP(A1431,Employee_Master_Raw!$1:$1048576,4,FALSE)</f>
        <v>44</v>
      </c>
      <c r="E1431" s="1" t="str">
        <f>VLOOKUP(A1431,Employee_Master_Raw!$1:$1048576,5,FALSE)</f>
        <v>HR</v>
      </c>
      <c r="F1431" s="1" t="str">
        <f>VLOOKUP(A1431,Employee_Master_Raw!$1:$1048576,6,FALSE)</f>
        <v>Analyst</v>
      </c>
      <c r="G1431" s="1" t="str">
        <f>VLOOKUP(A1431,Employee_Master_Raw!$1:$1048576,7,FALSE)</f>
        <v>Pune</v>
      </c>
      <c r="H1431" s="6">
        <f>IF(VLOOKUP(A1431,Employee_Master_Raw!$1:$1048576,8,FALSE)=0,"",VLOOKUP(A1431,Employee_Master_Raw!$1:$1048576,8,FALSE))</f>
        <v>43457</v>
      </c>
      <c r="I1431" t="str">
        <f>VLOOKUP(A1431,Employee_Master_Raw!$1:$1048576,9,FALSE)</f>
        <v>MCA</v>
      </c>
      <c r="J1431" s="3">
        <f>VLOOKUP(A1431,Employee_Master_Raw!$1:$1048576,10,FALSE)</f>
        <v>17</v>
      </c>
      <c r="K1431" t="str">
        <f>VLOOKUP(A1431,Employee_Master_Raw!$1:$1048576,11,FALSE)</f>
        <v>Sneha Thomas</v>
      </c>
      <c r="L1431" s="10">
        <f>VLOOKUP(A1431,HR_Metrics_Raw!$1:$1048576,2,FALSE)</f>
        <v>51127</v>
      </c>
      <c r="M1431" s="3">
        <f>VLOOKUP(A1431,HR_Metrics_Raw!$1:$1048576,3,FALSE)</f>
        <v>2</v>
      </c>
      <c r="N1431" s="3">
        <f>VLOOKUP(A1431,HR_Metrics_Raw!$1:$1048576,4,FALSE)</f>
        <v>9</v>
      </c>
      <c r="O1431" s="12">
        <f>VLOOKUP(A1431,HR_Metrics_Raw!$1:$1048576,5,FALSE)</f>
        <v>0.92799999999999994</v>
      </c>
      <c r="P1431" s="3">
        <f>VLOOKUP(A1431,HR_Metrics_Raw!$1:$1048576,6,FALSE)</f>
        <v>9</v>
      </c>
      <c r="Q1431" t="str">
        <f>VLOOKUP(A1431,HR_Metrics_Raw!$1:$1048576,7,FALSE)</f>
        <v>Earned</v>
      </c>
      <c r="R1431" t="str">
        <f>VLOOKUP(A1431,HR_Metrics_Raw!$1:$1048576,8,FALSE)</f>
        <v>No</v>
      </c>
      <c r="S1431" s="3">
        <f>VLOOKUP(A1431,HR_Metrics_Raw!$1:$1048576,9,FALSE)</f>
        <v>78</v>
      </c>
      <c r="T1431" t="str">
        <f>VLOOKUP(A1431,HR_Metrics_Raw!$1:$1048576,10,FALSE)</f>
        <v>No</v>
      </c>
      <c r="U1431" t="str">
        <f>VLOOKUP(A1431,HR_Metrics_Raw!$1:$1048576,11,FALSE)</f>
        <v>No</v>
      </c>
    </row>
    <row r="1432" spans="1:21" x14ac:dyDescent="0.35">
      <c r="A1432" s="1" t="s">
        <v>1774</v>
      </c>
      <c r="B1432" s="1" t="str">
        <f>VLOOKUP(Final_HR_Data!A1432,Employee_Master_Raw!$1:$1048576,2,FALSE)</f>
        <v>Neha Thomas</v>
      </c>
      <c r="C1432" s="1" t="str">
        <f>VLOOKUP(A1432,Employee_Master_Raw!$1:$1048576,3,FALSE)</f>
        <v>Male</v>
      </c>
      <c r="D1432" s="2">
        <f>VLOOKUP(A1432,Employee_Master_Raw!$1:$1048576,4,FALSE)</f>
        <v>38</v>
      </c>
      <c r="E1432" s="1" t="str">
        <f>VLOOKUP(A1432,Employee_Master_Raw!$1:$1048576,5,FALSE)</f>
        <v>Marketing</v>
      </c>
      <c r="F1432" s="1" t="str">
        <f>VLOOKUP(A1432,Employee_Master_Raw!$1:$1048576,6,FALSE)</f>
        <v>Executive</v>
      </c>
      <c r="G1432" s="1" t="str">
        <f>VLOOKUP(A1432,Employee_Master_Raw!$1:$1048576,7,FALSE)</f>
        <v>Kochi</v>
      </c>
      <c r="H1432" s="6">
        <f>IF(VLOOKUP(A1432,Employee_Master_Raw!$1:$1048576,8,FALSE)=0,"",VLOOKUP(A1432,Employee_Master_Raw!$1:$1048576,8,FALSE))</f>
        <v>44896</v>
      </c>
      <c r="I1432" t="str">
        <f>VLOOKUP(A1432,Employee_Master_Raw!$1:$1048576,9,FALSE)</f>
        <v>MBA</v>
      </c>
      <c r="J1432" s="3">
        <f>VLOOKUP(A1432,Employee_Master_Raw!$1:$1048576,10,FALSE)</f>
        <v>20</v>
      </c>
      <c r="K1432" t="str">
        <f>VLOOKUP(A1432,Employee_Master_Raw!$1:$1048576,11,FALSE)</f>
        <v>Rahul Nair</v>
      </c>
      <c r="L1432" s="10">
        <f>VLOOKUP(A1432,HR_Metrics_Raw!$1:$1048576,2,FALSE)</f>
        <v>111662</v>
      </c>
      <c r="M1432" s="3">
        <f>VLOOKUP(A1432,HR_Metrics_Raw!$1:$1048576,3,FALSE)</f>
        <v>4</v>
      </c>
      <c r="N1432" s="3">
        <f>VLOOKUP(A1432,HR_Metrics_Raw!$1:$1048576,4,FALSE)</f>
        <v>3</v>
      </c>
      <c r="O1432" s="12">
        <f>VLOOKUP(A1432,HR_Metrics_Raw!$1:$1048576,5,FALSE)</f>
        <v>0.95099999999999996</v>
      </c>
      <c r="P1432" s="3">
        <f>VLOOKUP(A1432,HR_Metrics_Raw!$1:$1048576,6,FALSE)</f>
        <v>9</v>
      </c>
      <c r="Q1432" t="str">
        <f>VLOOKUP(A1432,HR_Metrics_Raw!$1:$1048576,7,FALSE)</f>
        <v>Casual</v>
      </c>
      <c r="R1432" t="str">
        <f>VLOOKUP(A1432,HR_Metrics_Raw!$1:$1048576,8,FALSE)</f>
        <v>No</v>
      </c>
      <c r="S1432" s="3">
        <f>VLOOKUP(A1432,HR_Metrics_Raw!$1:$1048576,9,FALSE)</f>
        <v>65</v>
      </c>
      <c r="T1432" t="str">
        <f>VLOOKUP(A1432,HR_Metrics_Raw!$1:$1048576,10,FALSE)</f>
        <v>No</v>
      </c>
      <c r="U1432" t="str">
        <f>VLOOKUP(A1432,HR_Metrics_Raw!$1:$1048576,11,FALSE)</f>
        <v>No</v>
      </c>
    </row>
    <row r="1433" spans="1:21" x14ac:dyDescent="0.35">
      <c r="A1433" s="1" t="s">
        <v>409</v>
      </c>
      <c r="B1433" s="1" t="str">
        <f>VLOOKUP(Final_HR_Data!A1433,Employee_Master_Raw!$1:$1048576,2,FALSE)</f>
        <v>Ananya Sharma</v>
      </c>
      <c r="C1433" s="1" t="str">
        <f>VLOOKUP(A1433,Employee_Master_Raw!$1:$1048576,3,FALSE)</f>
        <v>Male</v>
      </c>
      <c r="D1433" s="2">
        <f>VLOOKUP(A1433,Employee_Master_Raw!$1:$1048576,4,FALSE)</f>
        <v>51</v>
      </c>
      <c r="E1433" s="1" t="str">
        <f>VLOOKUP(A1433,Employee_Master_Raw!$1:$1048576,5,FALSE)</f>
        <v>IT</v>
      </c>
      <c r="F1433" s="1" t="str">
        <f>VLOOKUP(A1433,Employee_Master_Raw!$1:$1048576,6,FALSE)</f>
        <v>Manager</v>
      </c>
      <c r="G1433" s="1" t="str">
        <f>VLOOKUP(A1433,Employee_Master_Raw!$1:$1048576,7,FALSE)</f>
        <v>Chennai</v>
      </c>
      <c r="H1433" s="6">
        <f>IF(VLOOKUP(A1433,Employee_Master_Raw!$1:$1048576,8,FALSE)=0,"",VLOOKUP(A1433,Employee_Master_Raw!$1:$1048576,8,FALSE))</f>
        <v>44446</v>
      </c>
      <c r="I1433" t="str">
        <f>VLOOKUP(A1433,Employee_Master_Raw!$1:$1048576,9,FALSE)</f>
        <v>Master's</v>
      </c>
      <c r="J1433" s="3">
        <f>VLOOKUP(A1433,Employee_Master_Raw!$1:$1048576,10,FALSE)</f>
        <v>8</v>
      </c>
      <c r="K1433" t="str">
        <f>VLOOKUP(A1433,Employee_Master_Raw!$1:$1048576,11,FALSE)</f>
        <v>Anil Menon</v>
      </c>
      <c r="L1433" s="10">
        <f>VLOOKUP(A1433,HR_Metrics_Raw!$1:$1048576,2,FALSE)</f>
        <v>107500</v>
      </c>
      <c r="M1433" s="3">
        <f>VLOOKUP(A1433,HR_Metrics_Raw!$1:$1048576,3,FALSE)</f>
        <v>3</v>
      </c>
      <c r="N1433" s="3">
        <f>VLOOKUP(A1433,HR_Metrics_Raw!$1:$1048576,4,FALSE)</f>
        <v>8</v>
      </c>
      <c r="O1433" s="12">
        <f>VLOOKUP(A1433,HR_Metrics_Raw!$1:$1048576,5,FALSE)</f>
        <v>1</v>
      </c>
      <c r="P1433" s="3">
        <f>VLOOKUP(A1433,HR_Metrics_Raw!$1:$1048576,6,FALSE)</f>
        <v>28</v>
      </c>
      <c r="Q1433" t="str">
        <f>VLOOKUP(A1433,HR_Metrics_Raw!$1:$1048576,7,FALSE)</f>
        <v>Maternity/Paternity</v>
      </c>
      <c r="R1433" t="str">
        <f>VLOOKUP(A1433,HR_Metrics_Raw!$1:$1048576,8,FALSE)</f>
        <v>No</v>
      </c>
      <c r="S1433" s="3">
        <f>VLOOKUP(A1433,HR_Metrics_Raw!$1:$1048576,9,FALSE)</f>
        <v>24</v>
      </c>
      <c r="T1433" t="str">
        <f>VLOOKUP(A1433,HR_Metrics_Raw!$1:$1048576,10,FALSE)</f>
        <v>No</v>
      </c>
      <c r="U1433" t="str">
        <f>VLOOKUP(A1433,HR_Metrics_Raw!$1:$1048576,11,FALSE)</f>
        <v>No</v>
      </c>
    </row>
    <row r="1434" spans="1:21" x14ac:dyDescent="0.35">
      <c r="A1434" s="1" t="s">
        <v>2681</v>
      </c>
      <c r="B1434" s="1" t="str">
        <f>VLOOKUP(Final_HR_Data!A1434,Employee_Master_Raw!$1:$1048576,2,FALSE)</f>
        <v>Ananya Sharma</v>
      </c>
      <c r="C1434" s="1" t="str">
        <f>VLOOKUP(A1434,Employee_Master_Raw!$1:$1048576,3,FALSE)</f>
        <v>Male</v>
      </c>
      <c r="D1434" s="2">
        <f>VLOOKUP(A1434,Employee_Master_Raw!$1:$1048576,4,FALSE)</f>
        <v>47</v>
      </c>
      <c r="E1434" s="1" t="str">
        <f>VLOOKUP(A1434,Employee_Master_Raw!$1:$1048576,5,FALSE)</f>
        <v>Finance</v>
      </c>
      <c r="F1434" s="1" t="str">
        <f>VLOOKUP(A1434,Employee_Master_Raw!$1:$1048576,6,FALSE)</f>
        <v>Specialist</v>
      </c>
      <c r="G1434" s="1" t="str">
        <f>VLOOKUP(A1434,Employee_Master_Raw!$1:$1048576,7,FALSE)</f>
        <v>Chennai</v>
      </c>
      <c r="H1434" s="6">
        <f>IF(VLOOKUP(A1434,Employee_Master_Raw!$1:$1048576,8,FALSE)=0,"",VLOOKUP(A1434,Employee_Master_Raw!$1:$1048576,8,FALSE))</f>
        <v>42701</v>
      </c>
      <c r="I1434" t="str">
        <f>VLOOKUP(A1434,Employee_Master_Raw!$1:$1048576,9,FALSE)</f>
        <v>MBA</v>
      </c>
      <c r="J1434" s="3">
        <f>VLOOKUP(A1434,Employee_Master_Raw!$1:$1048576,10,FALSE)</f>
        <v>10</v>
      </c>
      <c r="K1434" t="str">
        <f>VLOOKUP(A1434,Employee_Master_Raw!$1:$1048576,11,FALSE)</f>
        <v>Rahul Nair</v>
      </c>
      <c r="L1434" s="10">
        <f>VLOOKUP(A1434,HR_Metrics_Raw!$1:$1048576,2,FALSE)</f>
        <v>41851</v>
      </c>
      <c r="M1434" s="3">
        <f>VLOOKUP(A1434,HR_Metrics_Raw!$1:$1048576,3,FALSE)</f>
        <v>4</v>
      </c>
      <c r="N1434" s="3">
        <f>VLOOKUP(A1434,HR_Metrics_Raw!$1:$1048576,4,FALSE)</f>
        <v>5</v>
      </c>
      <c r="O1434" s="12">
        <f>VLOOKUP(A1434,HR_Metrics_Raw!$1:$1048576,5,FALSE)</f>
        <v>0.97199999999999998</v>
      </c>
      <c r="P1434" s="3">
        <f>VLOOKUP(A1434,HR_Metrics_Raw!$1:$1048576,6,FALSE)</f>
        <v>7</v>
      </c>
      <c r="Q1434" t="str">
        <f>VLOOKUP(A1434,HR_Metrics_Raw!$1:$1048576,7,FALSE)</f>
        <v>Maternity/Paternity</v>
      </c>
      <c r="R1434" t="str">
        <f>VLOOKUP(A1434,HR_Metrics_Raw!$1:$1048576,8,FALSE)</f>
        <v>No</v>
      </c>
      <c r="S1434" s="3">
        <f>VLOOKUP(A1434,HR_Metrics_Raw!$1:$1048576,9,FALSE)</f>
        <v>25</v>
      </c>
      <c r="T1434" t="str">
        <f>VLOOKUP(A1434,HR_Metrics_Raw!$1:$1048576,10,FALSE)</f>
        <v>No</v>
      </c>
      <c r="U1434" t="str">
        <f>VLOOKUP(A1434,HR_Metrics_Raw!$1:$1048576,11,FALSE)</f>
        <v>No</v>
      </c>
    </row>
    <row r="1435" spans="1:21" x14ac:dyDescent="0.35">
      <c r="A1435" s="1" t="s">
        <v>1697</v>
      </c>
      <c r="B1435" s="1" t="str">
        <f>VLOOKUP(Final_HR_Data!A1435,Employee_Master_Raw!$1:$1048576,2,FALSE)</f>
        <v>Ananya Sharma</v>
      </c>
      <c r="C1435" s="1" t="str">
        <f>VLOOKUP(A1435,Employee_Master_Raw!$1:$1048576,3,FALSE)</f>
        <v>Male</v>
      </c>
      <c r="D1435" s="2">
        <f>VLOOKUP(A1435,Employee_Master_Raw!$1:$1048576,4,FALSE)</f>
        <v>31</v>
      </c>
      <c r="E1435" s="1" t="str">
        <f>VLOOKUP(A1435,Employee_Master_Raw!$1:$1048576,5,FALSE)</f>
        <v>HR</v>
      </c>
      <c r="F1435" s="1" t="str">
        <f>VLOOKUP(A1435,Employee_Master_Raw!$1:$1048576,6,FALSE)</f>
        <v>Developer</v>
      </c>
      <c r="G1435" s="1" t="str">
        <f>VLOOKUP(A1435,Employee_Master_Raw!$1:$1048576,7,FALSE)</f>
        <v>Mumbai</v>
      </c>
      <c r="H1435" s="6">
        <f>IF(VLOOKUP(A1435,Employee_Master_Raw!$1:$1048576,8,FALSE)=0,"",VLOOKUP(A1435,Employee_Master_Raw!$1:$1048576,8,FALSE))</f>
        <v>43962</v>
      </c>
      <c r="I1435" t="str">
        <f>VLOOKUP(A1435,Employee_Master_Raw!$1:$1048576,9,FALSE)</f>
        <v>Bachelor's</v>
      </c>
      <c r="J1435" s="3">
        <f>VLOOKUP(A1435,Employee_Master_Raw!$1:$1048576,10,FALSE)</f>
        <v>17</v>
      </c>
      <c r="K1435" t="str">
        <f>VLOOKUP(A1435,Employee_Master_Raw!$1:$1048576,11,FALSE)</f>
        <v>Anil Menon</v>
      </c>
      <c r="L1435" s="10">
        <f>VLOOKUP(A1435,HR_Metrics_Raw!$1:$1048576,2,FALSE)</f>
        <v>88875</v>
      </c>
      <c r="M1435" s="3">
        <f>VLOOKUP(A1435,HR_Metrics_Raw!$1:$1048576,3,FALSE)</f>
        <v>4</v>
      </c>
      <c r="N1435" s="3">
        <f>VLOOKUP(A1435,HR_Metrics_Raw!$1:$1048576,4,FALSE)</f>
        <v>1</v>
      </c>
      <c r="O1435" s="12">
        <f>VLOOKUP(A1435,HR_Metrics_Raw!$1:$1048576,5,FALSE)</f>
        <v>0.93900000000000006</v>
      </c>
      <c r="P1435" s="3">
        <f>VLOOKUP(A1435,HR_Metrics_Raw!$1:$1048576,6,FALSE)</f>
        <v>6</v>
      </c>
      <c r="Q1435" t="str">
        <f>VLOOKUP(A1435,HR_Metrics_Raw!$1:$1048576,7,FALSE)</f>
        <v>Earned</v>
      </c>
      <c r="R1435" t="str">
        <f>VLOOKUP(A1435,HR_Metrics_Raw!$1:$1048576,8,FALSE)</f>
        <v>No</v>
      </c>
      <c r="S1435" s="3">
        <f>VLOOKUP(A1435,HR_Metrics_Raw!$1:$1048576,9,FALSE)</f>
        <v>44</v>
      </c>
      <c r="T1435" t="str">
        <f>VLOOKUP(A1435,HR_Metrics_Raw!$1:$1048576,10,FALSE)</f>
        <v>Yes</v>
      </c>
      <c r="U1435" t="str">
        <f>VLOOKUP(A1435,HR_Metrics_Raw!$1:$1048576,11,FALSE)</f>
        <v>Yes</v>
      </c>
    </row>
    <row r="1436" spans="1:21" x14ac:dyDescent="0.35">
      <c r="A1436" s="1" t="s">
        <v>1615</v>
      </c>
      <c r="B1436" s="1" t="str">
        <f>VLOOKUP(Final_HR_Data!A1436,Employee_Master_Raw!$1:$1048576,2,FALSE)</f>
        <v>Sneha Iyer</v>
      </c>
      <c r="C1436" s="1" t="str">
        <f>VLOOKUP(A1436,Employee_Master_Raw!$1:$1048576,3,FALSE)</f>
        <v>Male</v>
      </c>
      <c r="D1436" s="2">
        <f>VLOOKUP(A1436,Employee_Master_Raw!$1:$1048576,4,FALSE)</f>
        <v>27</v>
      </c>
      <c r="E1436" s="1" t="str">
        <f>VLOOKUP(A1436,Employee_Master_Raw!$1:$1048576,5,FALSE)</f>
        <v>Sales</v>
      </c>
      <c r="F1436" s="1" t="str">
        <f>VLOOKUP(A1436,Employee_Master_Raw!$1:$1048576,6,FALSE)</f>
        <v>Specialist</v>
      </c>
      <c r="G1436" s="1" t="str">
        <f>VLOOKUP(A1436,Employee_Master_Raw!$1:$1048576,7,FALSE)</f>
        <v>Hyderabad</v>
      </c>
      <c r="H1436" s="6">
        <f>IF(VLOOKUP(A1436,Employee_Master_Raw!$1:$1048576,8,FALSE)=0,"",VLOOKUP(A1436,Employee_Master_Raw!$1:$1048576,8,FALSE))</f>
        <v>43748</v>
      </c>
      <c r="I1436" t="str">
        <f>VLOOKUP(A1436,Employee_Master_Raw!$1:$1048576,9,FALSE)</f>
        <v>Master's</v>
      </c>
      <c r="J1436" s="3">
        <f>VLOOKUP(A1436,Employee_Master_Raw!$1:$1048576,10,FALSE)</f>
        <v>19</v>
      </c>
      <c r="K1436" t="str">
        <f>VLOOKUP(A1436,Employee_Master_Raw!$1:$1048576,11,FALSE)</f>
        <v>Sneha Thomas</v>
      </c>
      <c r="L1436" s="10">
        <f>VLOOKUP(A1436,HR_Metrics_Raw!$1:$1048576,2,FALSE)</f>
        <v>165143</v>
      </c>
      <c r="M1436" s="3">
        <f>VLOOKUP(A1436,HR_Metrics_Raw!$1:$1048576,3,FALSE)</f>
        <v>1</v>
      </c>
      <c r="N1436" s="3">
        <f>VLOOKUP(A1436,HR_Metrics_Raw!$1:$1048576,4,FALSE)</f>
        <v>8</v>
      </c>
      <c r="O1436" s="12">
        <f>VLOOKUP(A1436,HR_Metrics_Raw!$1:$1048576,5,FALSE)</f>
        <v>0.88700000000000001</v>
      </c>
      <c r="P1436" s="3">
        <f>VLOOKUP(A1436,HR_Metrics_Raw!$1:$1048576,6,FALSE)</f>
        <v>15</v>
      </c>
      <c r="Q1436" t="str">
        <f>VLOOKUP(A1436,HR_Metrics_Raw!$1:$1048576,7,FALSE)</f>
        <v>Earned</v>
      </c>
      <c r="R1436" t="str">
        <f>VLOOKUP(A1436,HR_Metrics_Raw!$1:$1048576,8,FALSE)</f>
        <v>No</v>
      </c>
      <c r="S1436" s="3">
        <f>VLOOKUP(A1436,HR_Metrics_Raw!$1:$1048576,9,FALSE)</f>
        <v>38</v>
      </c>
      <c r="T1436" t="str">
        <f>VLOOKUP(A1436,HR_Metrics_Raw!$1:$1048576,10,FALSE)</f>
        <v>Yes</v>
      </c>
      <c r="U1436" t="str">
        <f>VLOOKUP(A1436,HR_Metrics_Raw!$1:$1048576,11,FALSE)</f>
        <v>Yes</v>
      </c>
    </row>
    <row r="1437" spans="1:21" x14ac:dyDescent="0.35">
      <c r="A1437" s="1" t="s">
        <v>2773</v>
      </c>
      <c r="B1437" s="1" t="str">
        <f>VLOOKUP(Final_HR_Data!A1437,Employee_Master_Raw!$1:$1048576,2,FALSE)</f>
        <v>Rahul Kumar</v>
      </c>
      <c r="C1437" s="1" t="str">
        <f>VLOOKUP(A1437,Employee_Master_Raw!$1:$1048576,3,FALSE)</f>
        <v>Male</v>
      </c>
      <c r="D1437" s="2">
        <f>VLOOKUP(A1437,Employee_Master_Raw!$1:$1048576,4,FALSE)</f>
        <v>29</v>
      </c>
      <c r="E1437" s="1" t="str">
        <f>VLOOKUP(A1437,Employee_Master_Raw!$1:$1048576,5,FALSE)</f>
        <v>Operations</v>
      </c>
      <c r="F1437" s="1" t="str">
        <f>VLOOKUP(A1437,Employee_Master_Raw!$1:$1048576,6,FALSE)</f>
        <v>Analyst</v>
      </c>
      <c r="G1437" s="1" t="str">
        <f>VLOOKUP(A1437,Employee_Master_Raw!$1:$1048576,7,FALSE)</f>
        <v>Delhi</v>
      </c>
      <c r="H1437" s="6">
        <f>IF(VLOOKUP(A1437,Employee_Master_Raw!$1:$1048576,8,FALSE)=0,"",VLOOKUP(A1437,Employee_Master_Raw!$1:$1048576,8,FALSE))</f>
        <v>44720</v>
      </c>
      <c r="I1437" t="str">
        <f>VLOOKUP(A1437,Employee_Master_Raw!$1:$1048576,9,FALSE)</f>
        <v>MCA</v>
      </c>
      <c r="J1437" s="3">
        <f>VLOOKUP(A1437,Employee_Master_Raw!$1:$1048576,10,FALSE)</f>
        <v>13</v>
      </c>
      <c r="K1437" t="str">
        <f>VLOOKUP(A1437,Employee_Master_Raw!$1:$1048576,11,FALSE)</f>
        <v>Rahul Nair</v>
      </c>
      <c r="L1437" s="10">
        <f>VLOOKUP(A1437,HR_Metrics_Raw!$1:$1048576,2,FALSE)</f>
        <v>145361</v>
      </c>
      <c r="M1437" s="3">
        <f>VLOOKUP(A1437,HR_Metrics_Raw!$1:$1048576,3,FALSE)</f>
        <v>4</v>
      </c>
      <c r="N1437" s="3">
        <f>VLOOKUP(A1437,HR_Metrics_Raw!$1:$1048576,4,FALSE)</f>
        <v>5</v>
      </c>
      <c r="O1437" s="12">
        <f>VLOOKUP(A1437,HR_Metrics_Raw!$1:$1048576,5,FALSE)</f>
        <v>0.92599999999999993</v>
      </c>
      <c r="P1437" s="3">
        <f>VLOOKUP(A1437,HR_Metrics_Raw!$1:$1048576,6,FALSE)</f>
        <v>18</v>
      </c>
      <c r="Q1437" t="str">
        <f>VLOOKUP(A1437,HR_Metrics_Raw!$1:$1048576,7,FALSE)</f>
        <v>Sick</v>
      </c>
      <c r="R1437" t="str">
        <f>VLOOKUP(A1437,HR_Metrics_Raw!$1:$1048576,8,FALSE)</f>
        <v>No</v>
      </c>
      <c r="S1437" s="3">
        <f>VLOOKUP(A1437,HR_Metrics_Raw!$1:$1048576,9,FALSE)</f>
        <v>28</v>
      </c>
      <c r="T1437" t="str">
        <f>VLOOKUP(A1437,HR_Metrics_Raw!$1:$1048576,10,FALSE)</f>
        <v>No</v>
      </c>
      <c r="U1437" t="str">
        <f>VLOOKUP(A1437,HR_Metrics_Raw!$1:$1048576,11,FALSE)</f>
        <v>No</v>
      </c>
    </row>
    <row r="1438" spans="1:21" x14ac:dyDescent="0.35">
      <c r="A1438" s="1" t="s">
        <v>1576</v>
      </c>
      <c r="B1438" s="1" t="str">
        <f>VLOOKUP(Final_HR_Data!A1438,Employee_Master_Raw!$1:$1048576,2,FALSE)</f>
        <v>Ananya Sharma</v>
      </c>
      <c r="C1438" s="1" t="str">
        <f>VLOOKUP(A1438,Employee_Master_Raw!$1:$1048576,3,FALSE)</f>
        <v>Female</v>
      </c>
      <c r="D1438" s="2">
        <f>VLOOKUP(A1438,Employee_Master_Raw!$1:$1048576,4,FALSE)</f>
        <v>36</v>
      </c>
      <c r="E1438" s="1" t="str">
        <f>VLOOKUP(A1438,Employee_Master_Raw!$1:$1048576,5,FALSE)</f>
        <v>HR</v>
      </c>
      <c r="F1438" s="1" t="str">
        <f>VLOOKUP(A1438,Employee_Master_Raw!$1:$1048576,6,FALSE)</f>
        <v>Manager</v>
      </c>
      <c r="G1438" s="1" t="str">
        <f>VLOOKUP(A1438,Employee_Master_Raw!$1:$1048576,7,FALSE)</f>
        <v>Chennai</v>
      </c>
      <c r="H1438" s="6">
        <f>IF(VLOOKUP(A1438,Employee_Master_Raw!$1:$1048576,8,FALSE)=0,"",VLOOKUP(A1438,Employee_Master_Raw!$1:$1048576,8,FALSE))</f>
        <v>42902</v>
      </c>
      <c r="I1438" t="str">
        <f>VLOOKUP(A1438,Employee_Master_Raw!$1:$1048576,9,FALSE)</f>
        <v>Master's</v>
      </c>
      <c r="J1438" s="3">
        <f>VLOOKUP(A1438,Employee_Master_Raw!$1:$1048576,10,FALSE)</f>
        <v>16</v>
      </c>
      <c r="K1438" t="str">
        <f>VLOOKUP(A1438,Employee_Master_Raw!$1:$1048576,11,FALSE)</f>
        <v>Anil Menon</v>
      </c>
      <c r="L1438" s="10">
        <f>VLOOKUP(A1438,HR_Metrics_Raw!$1:$1048576,2,FALSE)</f>
        <v>88901</v>
      </c>
      <c r="M1438" s="3">
        <f>VLOOKUP(A1438,HR_Metrics_Raw!$1:$1048576,3,FALSE)</f>
        <v>3</v>
      </c>
      <c r="N1438" s="3">
        <f>VLOOKUP(A1438,HR_Metrics_Raw!$1:$1048576,4,FALSE)</f>
        <v>4</v>
      </c>
      <c r="O1438" s="12">
        <f>VLOOKUP(A1438,HR_Metrics_Raw!$1:$1048576,5,FALSE)</f>
        <v>0.92900000000000005</v>
      </c>
      <c r="P1438" s="3">
        <f>VLOOKUP(A1438,HR_Metrics_Raw!$1:$1048576,6,FALSE)</f>
        <v>19</v>
      </c>
      <c r="Q1438" t="str">
        <f>VLOOKUP(A1438,HR_Metrics_Raw!$1:$1048576,7,FALSE)</f>
        <v>Sick</v>
      </c>
      <c r="R1438" t="str">
        <f>VLOOKUP(A1438,HR_Metrics_Raw!$1:$1048576,8,FALSE)</f>
        <v>No</v>
      </c>
      <c r="S1438" s="3">
        <f>VLOOKUP(A1438,HR_Metrics_Raw!$1:$1048576,9,FALSE)</f>
        <v>52</v>
      </c>
      <c r="T1438" t="str">
        <f>VLOOKUP(A1438,HR_Metrics_Raw!$1:$1048576,10,FALSE)</f>
        <v>No</v>
      </c>
      <c r="U1438" t="str">
        <f>VLOOKUP(A1438,HR_Metrics_Raw!$1:$1048576,11,FALSE)</f>
        <v>No</v>
      </c>
    </row>
    <row r="1439" spans="1:21" x14ac:dyDescent="0.35">
      <c r="A1439" s="1" t="s">
        <v>767</v>
      </c>
      <c r="B1439" s="1" t="str">
        <f>VLOOKUP(Final_HR_Data!A1439,Employee_Master_Raw!$1:$1048576,2,FALSE)</f>
        <v>Neha Thomas</v>
      </c>
      <c r="C1439" s="1" t="str">
        <f>VLOOKUP(A1439,Employee_Master_Raw!$1:$1048576,3,FALSE)</f>
        <v>Female</v>
      </c>
      <c r="D1439" s="2">
        <f>VLOOKUP(A1439,Employee_Master_Raw!$1:$1048576,4,FALSE)</f>
        <v>57</v>
      </c>
      <c r="E1439" s="1" t="str">
        <f>VLOOKUP(A1439,Employee_Master_Raw!$1:$1048576,5,FALSE)</f>
        <v>FINANCE</v>
      </c>
      <c r="F1439" s="1" t="str">
        <f>VLOOKUP(A1439,Employee_Master_Raw!$1:$1048576,6,FALSE)</f>
        <v>Specialist</v>
      </c>
      <c r="G1439" s="1" t="str">
        <f>VLOOKUP(A1439,Employee_Master_Raw!$1:$1048576,7,FALSE)</f>
        <v>Chennai</v>
      </c>
      <c r="H1439" s="6">
        <f>IF(VLOOKUP(A1439,Employee_Master_Raw!$1:$1048576,8,FALSE)=0,"",VLOOKUP(A1439,Employee_Master_Raw!$1:$1048576,8,FALSE))</f>
        <v>42815</v>
      </c>
      <c r="I1439" t="str">
        <f>VLOOKUP(A1439,Employee_Master_Raw!$1:$1048576,9,FALSE)</f>
        <v>MBA</v>
      </c>
      <c r="J1439" s="3">
        <f>VLOOKUP(A1439,Employee_Master_Raw!$1:$1048576,10,FALSE)</f>
        <v>15</v>
      </c>
      <c r="K1439" t="str">
        <f>VLOOKUP(A1439,Employee_Master_Raw!$1:$1048576,11,FALSE)</f>
        <v>Priya Sharma</v>
      </c>
      <c r="L1439" s="10">
        <f>VLOOKUP(A1439,HR_Metrics_Raw!$1:$1048576,2,FALSE)</f>
        <v>175270</v>
      </c>
      <c r="M1439" s="3">
        <f>VLOOKUP(A1439,HR_Metrics_Raw!$1:$1048576,3,FALSE)</f>
        <v>4</v>
      </c>
      <c r="N1439" s="3">
        <f>VLOOKUP(A1439,HR_Metrics_Raw!$1:$1048576,4,FALSE)</f>
        <v>5</v>
      </c>
      <c r="O1439" s="12">
        <f>VLOOKUP(A1439,HR_Metrics_Raw!$1:$1048576,5,FALSE)</f>
        <v>0.98</v>
      </c>
      <c r="P1439" s="3">
        <f>VLOOKUP(A1439,HR_Metrics_Raw!$1:$1048576,6,FALSE)</f>
        <v>17</v>
      </c>
      <c r="Q1439" t="str">
        <f>VLOOKUP(A1439,HR_Metrics_Raw!$1:$1048576,7,FALSE)</f>
        <v>Earned</v>
      </c>
      <c r="R1439" t="str">
        <f>VLOOKUP(A1439,HR_Metrics_Raw!$1:$1048576,8,FALSE)</f>
        <v>No</v>
      </c>
      <c r="S1439" s="3">
        <f>VLOOKUP(A1439,HR_Metrics_Raw!$1:$1048576,9,FALSE)</f>
        <v>2</v>
      </c>
      <c r="T1439" t="str">
        <f>VLOOKUP(A1439,HR_Metrics_Raw!$1:$1048576,10,FALSE)</f>
        <v>No</v>
      </c>
      <c r="U1439" t="str">
        <f>VLOOKUP(A1439,HR_Metrics_Raw!$1:$1048576,11,FALSE)</f>
        <v>No</v>
      </c>
    </row>
    <row r="1440" spans="1:21" x14ac:dyDescent="0.35">
      <c r="A1440" s="1" t="s">
        <v>1240</v>
      </c>
      <c r="B1440" s="1" t="str">
        <f>VLOOKUP(Final_HR_Data!A1440,Employee_Master_Raw!$1:$1048576,2,FALSE)</f>
        <v>Amit Das</v>
      </c>
      <c r="C1440" s="1" t="str">
        <f>VLOOKUP(A1440,Employee_Master_Raw!$1:$1048576,3,FALSE)</f>
        <v>Female</v>
      </c>
      <c r="D1440" s="2">
        <f>VLOOKUP(A1440,Employee_Master_Raw!$1:$1048576,4,FALSE)</f>
        <v>41</v>
      </c>
      <c r="E1440" s="1" t="str">
        <f>VLOOKUP(A1440,Employee_Master_Raw!$1:$1048576,5,FALSE)</f>
        <v>Operations</v>
      </c>
      <c r="F1440" s="1" t="str">
        <f>VLOOKUP(A1440,Employee_Master_Raw!$1:$1048576,6,FALSE)</f>
        <v>Analyst</v>
      </c>
      <c r="G1440" s="1" t="str">
        <f>VLOOKUP(A1440,Employee_Master_Raw!$1:$1048576,7,FALSE)</f>
        <v>Kochi</v>
      </c>
      <c r="H1440" s="6">
        <f>IF(VLOOKUP(A1440,Employee_Master_Raw!$1:$1048576,8,FALSE)=0,"",VLOOKUP(A1440,Employee_Master_Raw!$1:$1048576,8,FALSE))</f>
        <v>45974</v>
      </c>
      <c r="I1440" t="str">
        <f>VLOOKUP(A1440,Employee_Master_Raw!$1:$1048576,9,FALSE)</f>
        <v>Master's</v>
      </c>
      <c r="J1440" s="3">
        <f>VLOOKUP(A1440,Employee_Master_Raw!$1:$1048576,10,FALSE)</f>
        <v>11</v>
      </c>
      <c r="K1440" t="str">
        <f>VLOOKUP(A1440,Employee_Master_Raw!$1:$1048576,11,FALSE)</f>
        <v>Anil Menon</v>
      </c>
      <c r="L1440" s="10">
        <f>VLOOKUP(A1440,HR_Metrics_Raw!$1:$1048576,2,FALSE)</f>
        <v>109989</v>
      </c>
      <c r="M1440" s="3">
        <f>VLOOKUP(A1440,HR_Metrics_Raw!$1:$1048576,3,FALSE)</f>
        <v>3</v>
      </c>
      <c r="N1440" s="3">
        <f>VLOOKUP(A1440,HR_Metrics_Raw!$1:$1048576,4,FALSE)</f>
        <v>4</v>
      </c>
      <c r="O1440" s="12">
        <f>VLOOKUP(A1440,HR_Metrics_Raw!$1:$1048576,5,FALSE)</f>
        <v>1</v>
      </c>
      <c r="P1440" s="3">
        <f>VLOOKUP(A1440,HR_Metrics_Raw!$1:$1048576,6,FALSE)</f>
        <v>3</v>
      </c>
      <c r="Q1440" t="str">
        <f>VLOOKUP(A1440,HR_Metrics_Raw!$1:$1048576,7,FALSE)</f>
        <v>Unpaid</v>
      </c>
      <c r="R1440" t="str">
        <f>VLOOKUP(A1440,HR_Metrics_Raw!$1:$1048576,8,FALSE)</f>
        <v>No</v>
      </c>
      <c r="S1440" s="3">
        <f>VLOOKUP(A1440,HR_Metrics_Raw!$1:$1048576,9,FALSE)</f>
        <v>72</v>
      </c>
      <c r="T1440" t="str">
        <f>VLOOKUP(A1440,HR_Metrics_Raw!$1:$1048576,10,FALSE)</f>
        <v>No</v>
      </c>
      <c r="U1440" t="str">
        <f>VLOOKUP(A1440,HR_Metrics_Raw!$1:$1048576,11,FALSE)</f>
        <v>Yes</v>
      </c>
    </row>
    <row r="1441" spans="1:21" x14ac:dyDescent="0.35">
      <c r="A1441" s="1" t="s">
        <v>2410</v>
      </c>
      <c r="B1441" s="1" t="str">
        <f>VLOOKUP(Final_HR_Data!A1441,Employee_Master_Raw!$1:$1048576,2,FALSE)</f>
        <v>Sneha Iyer</v>
      </c>
      <c r="C1441" s="1" t="str">
        <f>VLOOKUP(A1441,Employee_Master_Raw!$1:$1048576,3,FALSE)</f>
        <v>Male</v>
      </c>
      <c r="D1441" s="2">
        <f>VLOOKUP(A1441,Employee_Master_Raw!$1:$1048576,4,FALSE)</f>
        <v>35</v>
      </c>
      <c r="E1441" s="1" t="str">
        <f>VLOOKUP(A1441,Employee_Master_Raw!$1:$1048576,5,FALSE)</f>
        <v>Marketing</v>
      </c>
      <c r="F1441" s="1" t="str">
        <f>VLOOKUP(A1441,Employee_Master_Raw!$1:$1048576,6,FALSE)</f>
        <v>Manager</v>
      </c>
      <c r="G1441" s="1" t="str">
        <f>VLOOKUP(A1441,Employee_Master_Raw!$1:$1048576,7,FALSE)</f>
        <v>Pune</v>
      </c>
      <c r="H1441" s="6">
        <f>IF(VLOOKUP(A1441,Employee_Master_Raw!$1:$1048576,8,FALSE)=0,"",VLOOKUP(A1441,Employee_Master_Raw!$1:$1048576,8,FALSE))</f>
        <v>45884</v>
      </c>
      <c r="I1441" t="str">
        <f>VLOOKUP(A1441,Employee_Master_Raw!$1:$1048576,9,FALSE)</f>
        <v>Master's</v>
      </c>
      <c r="J1441" s="3">
        <f>VLOOKUP(A1441,Employee_Master_Raw!$1:$1048576,10,FALSE)</f>
        <v>20</v>
      </c>
      <c r="K1441" t="str">
        <f>VLOOKUP(A1441,Employee_Master_Raw!$1:$1048576,11,FALSE)</f>
        <v>Anil Menon</v>
      </c>
      <c r="L1441" s="10">
        <f>VLOOKUP(A1441,HR_Metrics_Raw!$1:$1048576,2,FALSE)</f>
        <v>164606</v>
      </c>
      <c r="M1441" s="3">
        <f>VLOOKUP(A1441,HR_Metrics_Raw!$1:$1048576,3,FALSE)</f>
        <v>3</v>
      </c>
      <c r="N1441" s="3">
        <f>VLOOKUP(A1441,HR_Metrics_Raw!$1:$1048576,4,FALSE)</f>
        <v>4</v>
      </c>
      <c r="O1441" s="12">
        <f>VLOOKUP(A1441,HR_Metrics_Raw!$1:$1048576,5,FALSE)</f>
        <v>1</v>
      </c>
      <c r="P1441" s="3">
        <f>VLOOKUP(A1441,HR_Metrics_Raw!$1:$1048576,6,FALSE)</f>
        <v>27</v>
      </c>
      <c r="Q1441" t="str">
        <f>VLOOKUP(A1441,HR_Metrics_Raw!$1:$1048576,7,FALSE)</f>
        <v>Earned</v>
      </c>
      <c r="R1441" t="str">
        <f>VLOOKUP(A1441,HR_Metrics_Raw!$1:$1048576,8,FALSE)</f>
        <v>No</v>
      </c>
      <c r="S1441" s="3">
        <f>VLOOKUP(A1441,HR_Metrics_Raw!$1:$1048576,9,FALSE)</f>
        <v>27</v>
      </c>
      <c r="T1441" t="str">
        <f>VLOOKUP(A1441,HR_Metrics_Raw!$1:$1048576,10,FALSE)</f>
        <v>No</v>
      </c>
      <c r="U1441" t="str">
        <f>VLOOKUP(A1441,HR_Metrics_Raw!$1:$1048576,11,FALSE)</f>
        <v>No</v>
      </c>
    </row>
    <row r="1442" spans="1:21" x14ac:dyDescent="0.35">
      <c r="A1442" s="1" t="s">
        <v>1289</v>
      </c>
      <c r="B1442" s="1" t="str">
        <f>VLOOKUP(Final_HR_Data!A1442,Employee_Master_Raw!$1:$1048576,2,FALSE)</f>
        <v>Kiran Patel</v>
      </c>
      <c r="C1442" s="1" t="str">
        <f>VLOOKUP(A1442,Employee_Master_Raw!$1:$1048576,3,FALSE)</f>
        <v>Female</v>
      </c>
      <c r="D1442" s="2">
        <f>VLOOKUP(A1442,Employee_Master_Raw!$1:$1048576,4,FALSE)</f>
        <v>53</v>
      </c>
      <c r="E1442" s="1" t="str">
        <f>VLOOKUP(A1442,Employee_Master_Raw!$1:$1048576,5,FALSE)</f>
        <v>Sales</v>
      </c>
      <c r="F1442" s="1" t="str">
        <f>VLOOKUP(A1442,Employee_Master_Raw!$1:$1048576,6,FALSE)</f>
        <v>Analyst</v>
      </c>
      <c r="G1442" s="1" t="str">
        <f>VLOOKUP(A1442,Employee_Master_Raw!$1:$1048576,7,FALSE)</f>
        <v>Delhi</v>
      </c>
      <c r="H1442" s="6">
        <f>IF(VLOOKUP(A1442,Employee_Master_Raw!$1:$1048576,8,FALSE)=0,"",VLOOKUP(A1442,Employee_Master_Raw!$1:$1048576,8,FALSE))</f>
        <v>43253</v>
      </c>
      <c r="I1442" t="str">
        <f>VLOOKUP(A1442,Employee_Master_Raw!$1:$1048576,9,FALSE)</f>
        <v>Bachelor's</v>
      </c>
      <c r="J1442" s="3">
        <f>VLOOKUP(A1442,Employee_Master_Raw!$1:$1048576,10,FALSE)</f>
        <v>4</v>
      </c>
      <c r="K1442" t="str">
        <f>VLOOKUP(A1442,Employee_Master_Raw!$1:$1048576,11,FALSE)</f>
        <v>Anil Menon</v>
      </c>
      <c r="L1442" s="10">
        <f>VLOOKUP(A1442,HR_Metrics_Raw!$1:$1048576,2,FALSE)</f>
        <v>36986</v>
      </c>
      <c r="M1442" s="3">
        <f>VLOOKUP(A1442,HR_Metrics_Raw!$1:$1048576,3,FALSE)</f>
        <v>4</v>
      </c>
      <c r="N1442" s="3">
        <f>VLOOKUP(A1442,HR_Metrics_Raw!$1:$1048576,4,FALSE)</f>
        <v>8</v>
      </c>
      <c r="O1442" s="12">
        <f>VLOOKUP(A1442,HR_Metrics_Raw!$1:$1048576,5,FALSE)</f>
        <v>0.93599999999999994</v>
      </c>
      <c r="P1442" s="3">
        <f>VLOOKUP(A1442,HR_Metrics_Raw!$1:$1048576,6,FALSE)</f>
        <v>15</v>
      </c>
      <c r="Q1442" t="str">
        <f>VLOOKUP(A1442,HR_Metrics_Raw!$1:$1048576,7,FALSE)</f>
        <v>Unpaid</v>
      </c>
      <c r="R1442" t="str">
        <f>VLOOKUP(A1442,HR_Metrics_Raw!$1:$1048576,8,FALSE)</f>
        <v>No</v>
      </c>
      <c r="S1442" s="3">
        <f>VLOOKUP(A1442,HR_Metrics_Raw!$1:$1048576,9,FALSE)</f>
        <v>34</v>
      </c>
      <c r="T1442" t="str">
        <f>VLOOKUP(A1442,HR_Metrics_Raw!$1:$1048576,10,FALSE)</f>
        <v>Yes</v>
      </c>
      <c r="U1442" t="str">
        <f>VLOOKUP(A1442,HR_Metrics_Raw!$1:$1048576,11,FALSE)</f>
        <v>No</v>
      </c>
    </row>
    <row r="1443" spans="1:21" x14ac:dyDescent="0.35">
      <c r="A1443" s="1" t="s">
        <v>1532</v>
      </c>
      <c r="B1443" s="1" t="str">
        <f>VLOOKUP(Final_HR_Data!A1443,Employee_Master_Raw!$1:$1048576,2,FALSE)</f>
        <v>Rahul Kumar</v>
      </c>
      <c r="C1443" s="1" t="str">
        <f>VLOOKUP(A1443,Employee_Master_Raw!$1:$1048576,3,FALSE)</f>
        <v>Female</v>
      </c>
      <c r="D1443" s="2">
        <f>VLOOKUP(A1443,Employee_Master_Raw!$1:$1048576,4,FALSE)</f>
        <v>54</v>
      </c>
      <c r="E1443" s="1" t="str">
        <f>VLOOKUP(A1443,Employee_Master_Raw!$1:$1048576,5,FALSE)</f>
        <v>HR</v>
      </c>
      <c r="F1443" s="1" t="str">
        <f>VLOOKUP(A1443,Employee_Master_Raw!$1:$1048576,6,FALSE)</f>
        <v>Manager</v>
      </c>
      <c r="G1443" s="1" t="str">
        <f>VLOOKUP(A1443,Employee_Master_Raw!$1:$1048576,7,FALSE)</f>
        <v>Pune</v>
      </c>
      <c r="H1443" s="6">
        <f>IF(VLOOKUP(A1443,Employee_Master_Raw!$1:$1048576,8,FALSE)=0,"",VLOOKUP(A1443,Employee_Master_Raw!$1:$1048576,8,FALSE))</f>
        <v>43089</v>
      </c>
      <c r="I1443" t="str">
        <f>VLOOKUP(A1443,Employee_Master_Raw!$1:$1048576,9,FALSE)</f>
        <v>Master's</v>
      </c>
      <c r="J1443" s="3">
        <f>VLOOKUP(A1443,Employee_Master_Raw!$1:$1048576,10,FALSE)</f>
        <v>15</v>
      </c>
      <c r="K1443" t="str">
        <f>VLOOKUP(A1443,Employee_Master_Raw!$1:$1048576,11,FALSE)</f>
        <v>Sneha Thomas</v>
      </c>
      <c r="L1443" s="10">
        <f>VLOOKUP(A1443,HR_Metrics_Raw!$1:$1048576,2,FALSE)</f>
        <v>139912</v>
      </c>
      <c r="M1443" s="3">
        <f>VLOOKUP(A1443,HR_Metrics_Raw!$1:$1048576,3,FALSE)</f>
        <v>5</v>
      </c>
      <c r="N1443" s="3">
        <f>VLOOKUP(A1443,HR_Metrics_Raw!$1:$1048576,4,FALSE)</f>
        <v>3</v>
      </c>
      <c r="O1443" s="12">
        <f>VLOOKUP(A1443,HR_Metrics_Raw!$1:$1048576,5,FALSE)</f>
        <v>0.81799999999999995</v>
      </c>
      <c r="P1443" s="3">
        <f>VLOOKUP(A1443,HR_Metrics_Raw!$1:$1048576,6,FALSE)</f>
        <v>21</v>
      </c>
      <c r="Q1443" t="str">
        <f>VLOOKUP(A1443,HR_Metrics_Raw!$1:$1048576,7,FALSE)</f>
        <v>Sick</v>
      </c>
      <c r="R1443" t="str">
        <f>VLOOKUP(A1443,HR_Metrics_Raw!$1:$1048576,8,FALSE)</f>
        <v>No</v>
      </c>
      <c r="S1443" s="3">
        <f>VLOOKUP(A1443,HR_Metrics_Raw!$1:$1048576,9,FALSE)</f>
        <v>6</v>
      </c>
      <c r="T1443" t="str">
        <f>VLOOKUP(A1443,HR_Metrics_Raw!$1:$1048576,10,FALSE)</f>
        <v>Yes</v>
      </c>
      <c r="U1443" t="str">
        <f>VLOOKUP(A1443,HR_Metrics_Raw!$1:$1048576,11,FALSE)</f>
        <v>No</v>
      </c>
    </row>
    <row r="1444" spans="1:21" x14ac:dyDescent="0.35">
      <c r="A1444" s="1" t="s">
        <v>3046</v>
      </c>
      <c r="B1444" s="1" t="str">
        <f>VLOOKUP(Final_HR_Data!A1444,Employee_Master_Raw!$1:$1048576,2,FALSE)</f>
        <v>Amit Das</v>
      </c>
      <c r="C1444" s="1" t="str">
        <f>VLOOKUP(A1444,Employee_Master_Raw!$1:$1048576,3,FALSE)</f>
        <v>Male</v>
      </c>
      <c r="D1444" s="2">
        <f>VLOOKUP(A1444,Employee_Master_Raw!$1:$1048576,4,FALSE)</f>
        <v>60</v>
      </c>
      <c r="E1444" s="1" t="str">
        <f>VLOOKUP(A1444,Employee_Master_Raw!$1:$1048576,5,FALSE)</f>
        <v>Operations</v>
      </c>
      <c r="F1444" s="1" t="str">
        <f>VLOOKUP(A1444,Employee_Master_Raw!$1:$1048576,6,FALSE)</f>
        <v>Developer</v>
      </c>
      <c r="G1444" s="1" t="str">
        <f>VLOOKUP(A1444,Employee_Master_Raw!$1:$1048576,7,FALSE)</f>
        <v>Bangalore</v>
      </c>
      <c r="H1444" s="6">
        <f>IF(VLOOKUP(A1444,Employee_Master_Raw!$1:$1048576,8,FALSE)=0,"",VLOOKUP(A1444,Employee_Master_Raw!$1:$1048576,8,FALSE))</f>
        <v>44914</v>
      </c>
      <c r="I1444" t="str">
        <f>VLOOKUP(A1444,Employee_Master_Raw!$1:$1048576,9,FALSE)</f>
        <v>Master's</v>
      </c>
      <c r="J1444" s="3">
        <f>VLOOKUP(A1444,Employee_Master_Raw!$1:$1048576,10,FALSE)</f>
        <v>6</v>
      </c>
      <c r="K1444" t="str">
        <f>VLOOKUP(A1444,Employee_Master_Raw!$1:$1048576,11,FALSE)</f>
        <v>Priya Sharma</v>
      </c>
      <c r="L1444" s="10">
        <f>VLOOKUP(A1444,HR_Metrics_Raw!$1:$1048576,2,FALSE)</f>
        <v>176642</v>
      </c>
      <c r="M1444" s="3">
        <f>VLOOKUP(A1444,HR_Metrics_Raw!$1:$1048576,3,FALSE)</f>
        <v>5</v>
      </c>
      <c r="N1444" s="3">
        <f>VLOOKUP(A1444,HR_Metrics_Raw!$1:$1048576,4,FALSE)</f>
        <v>1</v>
      </c>
      <c r="O1444" s="12">
        <f>VLOOKUP(A1444,HR_Metrics_Raw!$1:$1048576,5,FALSE)</f>
        <v>0.94</v>
      </c>
      <c r="P1444" s="3">
        <f>VLOOKUP(A1444,HR_Metrics_Raw!$1:$1048576,6,FALSE)</f>
        <v>16</v>
      </c>
      <c r="Q1444" t="str">
        <f>VLOOKUP(A1444,HR_Metrics_Raw!$1:$1048576,7,FALSE)</f>
        <v>Unpaid</v>
      </c>
      <c r="R1444" t="str">
        <f>VLOOKUP(A1444,HR_Metrics_Raw!$1:$1048576,8,FALSE)</f>
        <v>Yes</v>
      </c>
      <c r="S1444" s="3">
        <f>VLOOKUP(A1444,HR_Metrics_Raw!$1:$1048576,9,FALSE)</f>
        <v>68</v>
      </c>
      <c r="T1444" t="str">
        <f>VLOOKUP(A1444,HR_Metrics_Raw!$1:$1048576,10,FALSE)</f>
        <v>Yes</v>
      </c>
      <c r="U1444" t="str">
        <f>VLOOKUP(A1444,HR_Metrics_Raw!$1:$1048576,11,FALSE)</f>
        <v>No</v>
      </c>
    </row>
    <row r="1445" spans="1:21" x14ac:dyDescent="0.35">
      <c r="A1445" s="1" t="s">
        <v>190</v>
      </c>
      <c r="B1445" s="1" t="str">
        <f>VLOOKUP(Final_HR_Data!A1445,Employee_Master_Raw!$1:$1048576,2,FALSE)</f>
        <v>Kiran Patel</v>
      </c>
      <c r="C1445" s="1" t="str">
        <f>VLOOKUP(A1445,Employee_Master_Raw!$1:$1048576,3,FALSE)</f>
        <v>Male</v>
      </c>
      <c r="D1445" s="2">
        <f>VLOOKUP(A1445,Employee_Master_Raw!$1:$1048576,4,FALSE)</f>
        <v>28</v>
      </c>
      <c r="E1445" s="1" t="str">
        <f>VLOOKUP(A1445,Employee_Master_Raw!$1:$1048576,5,FALSE)</f>
        <v>HR</v>
      </c>
      <c r="F1445" s="1" t="str">
        <f>VLOOKUP(A1445,Employee_Master_Raw!$1:$1048576,6,FALSE)</f>
        <v>Analyst</v>
      </c>
      <c r="G1445" s="1" t="str">
        <f>VLOOKUP(A1445,Employee_Master_Raw!$1:$1048576,7,FALSE)</f>
        <v>Kochi</v>
      </c>
      <c r="H1445" s="6">
        <f>IF(VLOOKUP(A1445,Employee_Master_Raw!$1:$1048576,8,FALSE)=0,"",VLOOKUP(A1445,Employee_Master_Raw!$1:$1048576,8,FALSE))</f>
        <v>43976</v>
      </c>
      <c r="I1445" t="str">
        <f>VLOOKUP(A1445,Employee_Master_Raw!$1:$1048576,9,FALSE)</f>
        <v>Master's</v>
      </c>
      <c r="J1445" s="3">
        <f>VLOOKUP(A1445,Employee_Master_Raw!$1:$1048576,10,FALSE)</f>
        <v>10</v>
      </c>
      <c r="K1445" t="str">
        <f>VLOOKUP(A1445,Employee_Master_Raw!$1:$1048576,11,FALSE)</f>
        <v>Priya Sharma</v>
      </c>
      <c r="L1445" s="10">
        <f>VLOOKUP(A1445,HR_Metrics_Raw!$1:$1048576,2,FALSE)</f>
        <v>77356</v>
      </c>
      <c r="M1445" s="3">
        <f>VLOOKUP(A1445,HR_Metrics_Raw!$1:$1048576,3,FALSE)</f>
        <v>5</v>
      </c>
      <c r="N1445" s="3">
        <f>VLOOKUP(A1445,HR_Metrics_Raw!$1:$1048576,4,FALSE)</f>
        <v>5</v>
      </c>
      <c r="O1445" s="12">
        <f>VLOOKUP(A1445,HR_Metrics_Raw!$1:$1048576,5,FALSE)</f>
        <v>0.85499999999999998</v>
      </c>
      <c r="P1445" s="3">
        <f>VLOOKUP(A1445,HR_Metrics_Raw!$1:$1048576,6,FALSE)</f>
        <v>1</v>
      </c>
      <c r="Q1445" t="str">
        <f>VLOOKUP(A1445,HR_Metrics_Raw!$1:$1048576,7,FALSE)</f>
        <v>Casual</v>
      </c>
      <c r="R1445" t="str">
        <f>VLOOKUP(A1445,HR_Metrics_Raw!$1:$1048576,8,FALSE)</f>
        <v>Yes</v>
      </c>
      <c r="S1445" s="3">
        <f>VLOOKUP(A1445,HR_Metrics_Raw!$1:$1048576,9,FALSE)</f>
        <v>72</v>
      </c>
      <c r="T1445" t="str">
        <f>VLOOKUP(A1445,HR_Metrics_Raw!$1:$1048576,10,FALSE)</f>
        <v>No</v>
      </c>
      <c r="U1445" t="str">
        <f>VLOOKUP(A1445,HR_Metrics_Raw!$1:$1048576,11,FALSE)</f>
        <v>No</v>
      </c>
    </row>
    <row r="1446" spans="1:21" x14ac:dyDescent="0.35">
      <c r="A1446" s="1" t="s">
        <v>2127</v>
      </c>
      <c r="B1446" s="1" t="str">
        <f>VLOOKUP(Final_HR_Data!A1446,Employee_Master_Raw!$1:$1048576,2,FALSE)</f>
        <v>Priya Menon</v>
      </c>
      <c r="C1446" s="1" t="str">
        <f>VLOOKUP(A1446,Employee_Master_Raw!$1:$1048576,3,FALSE)</f>
        <v>Male</v>
      </c>
      <c r="D1446" s="2">
        <f>VLOOKUP(A1446,Employee_Master_Raw!$1:$1048576,4,FALSE)</f>
        <v>40</v>
      </c>
      <c r="E1446" s="1" t="str">
        <f>VLOOKUP(A1446,Employee_Master_Raw!$1:$1048576,5,FALSE)</f>
        <v>Sales</v>
      </c>
      <c r="F1446" s="1" t="str">
        <f>VLOOKUP(A1446,Employee_Master_Raw!$1:$1048576,6,FALSE)</f>
        <v>Executive</v>
      </c>
      <c r="G1446" s="1" t="str">
        <f>VLOOKUP(A1446,Employee_Master_Raw!$1:$1048576,7,FALSE)</f>
        <v>Kochi</v>
      </c>
      <c r="H1446" s="6">
        <f>IF(VLOOKUP(A1446,Employee_Master_Raw!$1:$1048576,8,FALSE)=0,"",VLOOKUP(A1446,Employee_Master_Raw!$1:$1048576,8,FALSE))</f>
        <v>45497</v>
      </c>
      <c r="I1446" t="str">
        <f>VLOOKUP(A1446,Employee_Master_Raw!$1:$1048576,9,FALSE)</f>
        <v>MCA</v>
      </c>
      <c r="J1446" s="3">
        <f>VLOOKUP(A1446,Employee_Master_Raw!$1:$1048576,10,FALSE)</f>
        <v>19</v>
      </c>
      <c r="K1446" t="str">
        <f>VLOOKUP(A1446,Employee_Master_Raw!$1:$1048576,11,FALSE)</f>
        <v>Priya Sharma</v>
      </c>
      <c r="L1446" s="10">
        <f>VLOOKUP(A1446,HR_Metrics_Raw!$1:$1048576,2,FALSE)</f>
        <v>53517</v>
      </c>
      <c r="M1446" s="3">
        <f>VLOOKUP(A1446,HR_Metrics_Raw!$1:$1048576,3,FALSE)</f>
        <v>4</v>
      </c>
      <c r="N1446" s="3">
        <f>VLOOKUP(A1446,HR_Metrics_Raw!$1:$1048576,4,FALSE)</f>
        <v>4</v>
      </c>
      <c r="O1446" s="12">
        <f>VLOOKUP(A1446,HR_Metrics_Raw!$1:$1048576,5,FALSE)</f>
        <v>0.88400000000000001</v>
      </c>
      <c r="P1446" s="3">
        <f>VLOOKUP(A1446,HR_Metrics_Raw!$1:$1048576,6,FALSE)</f>
        <v>7</v>
      </c>
      <c r="Q1446" t="str">
        <f>VLOOKUP(A1446,HR_Metrics_Raw!$1:$1048576,7,FALSE)</f>
        <v>Unpaid</v>
      </c>
      <c r="R1446" t="str">
        <f>VLOOKUP(A1446,HR_Metrics_Raw!$1:$1048576,8,FALSE)</f>
        <v>Yes</v>
      </c>
      <c r="S1446" s="3">
        <f>VLOOKUP(A1446,HR_Metrics_Raw!$1:$1048576,9,FALSE)</f>
        <v>79</v>
      </c>
      <c r="T1446" t="str">
        <f>VLOOKUP(A1446,HR_Metrics_Raw!$1:$1048576,10,FALSE)</f>
        <v>No</v>
      </c>
      <c r="U1446" t="str">
        <f>VLOOKUP(A1446,HR_Metrics_Raw!$1:$1048576,11,FALSE)</f>
        <v>No</v>
      </c>
    </row>
    <row r="1447" spans="1:21" x14ac:dyDescent="0.35">
      <c r="A1447" s="1" t="s">
        <v>815</v>
      </c>
      <c r="B1447" s="1" t="str">
        <f>VLOOKUP(Final_HR_Data!A1447,Employee_Master_Raw!$1:$1048576,2,FALSE)</f>
        <v>Priya Menon</v>
      </c>
      <c r="C1447" s="1" t="str">
        <f>VLOOKUP(A1447,Employee_Master_Raw!$1:$1048576,3,FALSE)</f>
        <v>Male</v>
      </c>
      <c r="D1447" s="2">
        <f>VLOOKUP(A1447,Employee_Master_Raw!$1:$1048576,4,FALSE)</f>
        <v>50</v>
      </c>
      <c r="E1447" s="1" t="str">
        <f>VLOOKUP(A1447,Employee_Master_Raw!$1:$1048576,5,FALSE)</f>
        <v>Customer Support</v>
      </c>
      <c r="F1447" s="1" t="str">
        <f>VLOOKUP(A1447,Employee_Master_Raw!$1:$1048576,6,FALSE)</f>
        <v>Manager</v>
      </c>
      <c r="G1447" s="1" t="str">
        <f>VLOOKUP(A1447,Employee_Master_Raw!$1:$1048576,7,FALSE)</f>
        <v>Chennai</v>
      </c>
      <c r="H1447" s="6">
        <f>IF(VLOOKUP(A1447,Employee_Master_Raw!$1:$1048576,8,FALSE)=0,"",VLOOKUP(A1447,Employee_Master_Raw!$1:$1048576,8,FALSE))</f>
        <v>45772</v>
      </c>
      <c r="I1447" t="str">
        <f>VLOOKUP(A1447,Employee_Master_Raw!$1:$1048576,9,FALSE)</f>
        <v>Bachelor's</v>
      </c>
      <c r="J1447" s="3">
        <f>VLOOKUP(A1447,Employee_Master_Raw!$1:$1048576,10,FALSE)</f>
        <v>5</v>
      </c>
      <c r="K1447" t="str">
        <f>VLOOKUP(A1447,Employee_Master_Raw!$1:$1048576,11,FALSE)</f>
        <v>Anil Menon</v>
      </c>
      <c r="L1447" s="10">
        <f>VLOOKUP(A1447,HR_Metrics_Raw!$1:$1048576,2,FALSE)</f>
        <v>79313</v>
      </c>
      <c r="M1447" s="3">
        <f>VLOOKUP(A1447,HR_Metrics_Raw!$1:$1048576,3,FALSE)</f>
        <v>1</v>
      </c>
      <c r="N1447" s="3">
        <f>VLOOKUP(A1447,HR_Metrics_Raw!$1:$1048576,4,FALSE)</f>
        <v>1</v>
      </c>
      <c r="O1447" s="12">
        <f>VLOOKUP(A1447,HR_Metrics_Raw!$1:$1048576,5,FALSE)</f>
        <v>0.79099999999999993</v>
      </c>
      <c r="P1447" s="3">
        <f>VLOOKUP(A1447,HR_Metrics_Raw!$1:$1048576,6,FALSE)</f>
        <v>4</v>
      </c>
      <c r="Q1447" t="str">
        <f>VLOOKUP(A1447,HR_Metrics_Raw!$1:$1048576,7,FALSE)</f>
        <v>Sick</v>
      </c>
      <c r="R1447" t="str">
        <f>VLOOKUP(A1447,HR_Metrics_Raw!$1:$1048576,8,FALSE)</f>
        <v>No</v>
      </c>
      <c r="S1447" s="3">
        <f>VLOOKUP(A1447,HR_Metrics_Raw!$1:$1048576,9,FALSE)</f>
        <v>14</v>
      </c>
      <c r="T1447" t="str">
        <f>VLOOKUP(A1447,HR_Metrics_Raw!$1:$1048576,10,FALSE)</f>
        <v>Yes</v>
      </c>
      <c r="U1447" t="str">
        <f>VLOOKUP(A1447,HR_Metrics_Raw!$1:$1048576,11,FALSE)</f>
        <v>No</v>
      </c>
    </row>
    <row r="1448" spans="1:21" x14ac:dyDescent="0.35">
      <c r="A1448" s="1" t="s">
        <v>2758</v>
      </c>
      <c r="B1448" s="1" t="str">
        <f>VLOOKUP(Final_HR_Data!A1448,Employee_Master_Raw!$1:$1048576,2,FALSE)</f>
        <v>Rahul Kumar</v>
      </c>
      <c r="C1448" s="1" t="str">
        <f>VLOOKUP(A1448,Employee_Master_Raw!$1:$1048576,3,FALSE)</f>
        <v>Male</v>
      </c>
      <c r="D1448" s="2">
        <f>VLOOKUP(A1448,Employee_Master_Raw!$1:$1048576,4,FALSE)</f>
        <v>58</v>
      </c>
      <c r="E1448" s="1" t="str">
        <f>VLOOKUP(A1448,Employee_Master_Raw!$1:$1048576,5,FALSE)</f>
        <v>Marketing</v>
      </c>
      <c r="F1448" s="1" t="str">
        <f>VLOOKUP(A1448,Employee_Master_Raw!$1:$1048576,6,FALSE)</f>
        <v>Developer</v>
      </c>
      <c r="G1448" s="1" t="str">
        <f>VLOOKUP(A1448,Employee_Master_Raw!$1:$1048576,7,FALSE)</f>
        <v>Mumbai</v>
      </c>
      <c r="H1448" s="6">
        <f>IF(VLOOKUP(A1448,Employee_Master_Raw!$1:$1048576,8,FALSE)=0,"",VLOOKUP(A1448,Employee_Master_Raw!$1:$1048576,8,FALSE))</f>
        <v>44416</v>
      </c>
      <c r="I1448" t="str">
        <f>VLOOKUP(A1448,Employee_Master_Raw!$1:$1048576,9,FALSE)</f>
        <v>MBA</v>
      </c>
      <c r="J1448" s="3">
        <f>VLOOKUP(A1448,Employee_Master_Raw!$1:$1048576,10,FALSE)</f>
        <v>10</v>
      </c>
      <c r="K1448" t="str">
        <f>VLOOKUP(A1448,Employee_Master_Raw!$1:$1048576,11,FALSE)</f>
        <v>Rahul Nair</v>
      </c>
      <c r="L1448" s="10">
        <f>VLOOKUP(A1448,HR_Metrics_Raw!$1:$1048576,2,FALSE)</f>
        <v>159301</v>
      </c>
      <c r="M1448" s="3">
        <f>VLOOKUP(A1448,HR_Metrics_Raw!$1:$1048576,3,FALSE)</f>
        <v>5</v>
      </c>
      <c r="N1448" s="3">
        <f>VLOOKUP(A1448,HR_Metrics_Raw!$1:$1048576,4,FALSE)</f>
        <v>4</v>
      </c>
      <c r="O1448" s="12">
        <f>VLOOKUP(A1448,HR_Metrics_Raw!$1:$1048576,5,FALSE)</f>
        <v>0.85</v>
      </c>
      <c r="P1448" s="3">
        <f>VLOOKUP(A1448,HR_Metrics_Raw!$1:$1048576,6,FALSE)</f>
        <v>25</v>
      </c>
      <c r="Q1448" t="str">
        <f>VLOOKUP(A1448,HR_Metrics_Raw!$1:$1048576,7,FALSE)</f>
        <v>Sick</v>
      </c>
      <c r="R1448" t="str">
        <f>VLOOKUP(A1448,HR_Metrics_Raw!$1:$1048576,8,FALSE)</f>
        <v>Yes</v>
      </c>
      <c r="S1448" s="3">
        <f>VLOOKUP(A1448,HR_Metrics_Raw!$1:$1048576,9,FALSE)</f>
        <v>42</v>
      </c>
      <c r="T1448" t="str">
        <f>VLOOKUP(A1448,HR_Metrics_Raw!$1:$1048576,10,FALSE)</f>
        <v>No</v>
      </c>
      <c r="U1448" t="str">
        <f>VLOOKUP(A1448,HR_Metrics_Raw!$1:$1048576,11,FALSE)</f>
        <v>No</v>
      </c>
    </row>
    <row r="1449" spans="1:21" x14ac:dyDescent="0.35">
      <c r="A1449" s="1" t="s">
        <v>114</v>
      </c>
      <c r="B1449" s="1" t="str">
        <f>VLOOKUP(Final_HR_Data!A1449,Employee_Master_Raw!$1:$1048576,2,FALSE)</f>
        <v>Priya Menon</v>
      </c>
      <c r="C1449" s="1" t="str">
        <f>VLOOKUP(A1449,Employee_Master_Raw!$1:$1048576,3,FALSE)</f>
        <v>Female</v>
      </c>
      <c r="D1449" s="2">
        <f>VLOOKUP(A1449,Employee_Master_Raw!$1:$1048576,4,FALSE)</f>
        <v>56</v>
      </c>
      <c r="E1449" s="1" t="str">
        <f>VLOOKUP(A1449,Employee_Master_Raw!$1:$1048576,5,FALSE)</f>
        <v>IT</v>
      </c>
      <c r="F1449" s="1" t="str">
        <f>VLOOKUP(A1449,Employee_Master_Raw!$1:$1048576,6,FALSE)</f>
        <v>Manager</v>
      </c>
      <c r="G1449" s="1" t="str">
        <f>VLOOKUP(A1449,Employee_Master_Raw!$1:$1048576,7,FALSE)</f>
        <v>Kochi</v>
      </c>
      <c r="H1449" s="6">
        <f>IF(VLOOKUP(A1449,Employee_Master_Raw!$1:$1048576,8,FALSE)=0,"",VLOOKUP(A1449,Employee_Master_Raw!$1:$1048576,8,FALSE))</f>
        <v>44004</v>
      </c>
      <c r="I1449" t="str">
        <f>VLOOKUP(A1449,Employee_Master_Raw!$1:$1048576,9,FALSE)</f>
        <v>MCA</v>
      </c>
      <c r="J1449" s="3">
        <f>VLOOKUP(A1449,Employee_Master_Raw!$1:$1048576,10,FALSE)</f>
        <v>7</v>
      </c>
      <c r="K1449" t="str">
        <f>VLOOKUP(A1449,Employee_Master_Raw!$1:$1048576,11,FALSE)</f>
        <v>Rahul Nair</v>
      </c>
      <c r="L1449" s="10">
        <f>VLOOKUP(A1449,HR_Metrics_Raw!$1:$1048576,2,FALSE)</f>
        <v>148386</v>
      </c>
      <c r="M1449" s="3">
        <f>VLOOKUP(A1449,HR_Metrics_Raw!$1:$1048576,3,FALSE)</f>
        <v>4</v>
      </c>
      <c r="N1449" s="3">
        <f>VLOOKUP(A1449,HR_Metrics_Raw!$1:$1048576,4,FALSE)</f>
        <v>3</v>
      </c>
      <c r="O1449" s="12">
        <f>VLOOKUP(A1449,HR_Metrics_Raw!$1:$1048576,5,FALSE)</f>
        <v>0.90599999999999992</v>
      </c>
      <c r="P1449" s="3">
        <f>VLOOKUP(A1449,HR_Metrics_Raw!$1:$1048576,6,FALSE)</f>
        <v>12</v>
      </c>
      <c r="Q1449" t="str">
        <f>VLOOKUP(A1449,HR_Metrics_Raw!$1:$1048576,7,FALSE)</f>
        <v>Maternity/Paternity</v>
      </c>
      <c r="R1449" t="str">
        <f>VLOOKUP(A1449,HR_Metrics_Raw!$1:$1048576,8,FALSE)</f>
        <v>No</v>
      </c>
      <c r="S1449" s="3">
        <f>VLOOKUP(A1449,HR_Metrics_Raw!$1:$1048576,9,FALSE)</f>
        <v>68</v>
      </c>
      <c r="T1449" t="str">
        <f>VLOOKUP(A1449,HR_Metrics_Raw!$1:$1048576,10,FALSE)</f>
        <v>No</v>
      </c>
      <c r="U1449" t="str">
        <f>VLOOKUP(A1449,HR_Metrics_Raw!$1:$1048576,11,FALSE)</f>
        <v>No</v>
      </c>
    </row>
    <row r="1450" spans="1:21" x14ac:dyDescent="0.35">
      <c r="A1450" s="1" t="s">
        <v>517</v>
      </c>
      <c r="B1450" s="1" t="str">
        <f>VLOOKUP(Final_HR_Data!A1450,Employee_Master_Raw!$1:$1048576,2,FALSE)</f>
        <v>Priya Menon</v>
      </c>
      <c r="C1450" s="1" t="str">
        <f>VLOOKUP(A1450,Employee_Master_Raw!$1:$1048576,3,FALSE)</f>
        <v>Female</v>
      </c>
      <c r="D1450" s="2">
        <f>VLOOKUP(A1450,Employee_Master_Raw!$1:$1048576,4,FALSE)</f>
        <v>40</v>
      </c>
      <c r="E1450" s="1" t="str">
        <f>VLOOKUP(A1450,Employee_Master_Raw!$1:$1048576,5,FALSE)</f>
        <v>Sales</v>
      </c>
      <c r="F1450" s="1" t="str">
        <f>VLOOKUP(A1450,Employee_Master_Raw!$1:$1048576,6,FALSE)</f>
        <v>Executive</v>
      </c>
      <c r="G1450" s="1" t="str">
        <f>VLOOKUP(A1450,Employee_Master_Raw!$1:$1048576,7,FALSE)</f>
        <v>Delhi</v>
      </c>
      <c r="H1450" s="6">
        <f>IF(VLOOKUP(A1450,Employee_Master_Raw!$1:$1048576,8,FALSE)=0,"",VLOOKUP(A1450,Employee_Master_Raw!$1:$1048576,8,FALSE))</f>
        <v>45724</v>
      </c>
      <c r="I1450" t="str">
        <f>VLOOKUP(A1450,Employee_Master_Raw!$1:$1048576,9,FALSE)</f>
        <v>MCA</v>
      </c>
      <c r="J1450" s="3">
        <f>VLOOKUP(A1450,Employee_Master_Raw!$1:$1048576,10,FALSE)</f>
        <v>19</v>
      </c>
      <c r="K1450" t="str">
        <f>VLOOKUP(A1450,Employee_Master_Raw!$1:$1048576,11,FALSE)</f>
        <v>Priya Sharma</v>
      </c>
      <c r="L1450" s="10">
        <f>VLOOKUP(A1450,HR_Metrics_Raw!$1:$1048576,2,FALSE)</f>
        <v>36552</v>
      </c>
      <c r="M1450" s="3">
        <f>VLOOKUP(A1450,HR_Metrics_Raw!$1:$1048576,3,FALSE)</f>
        <v>1</v>
      </c>
      <c r="N1450" s="3">
        <f>VLOOKUP(A1450,HR_Metrics_Raw!$1:$1048576,4,FALSE)</f>
        <v>1</v>
      </c>
      <c r="O1450" s="12">
        <f>VLOOKUP(A1450,HR_Metrics_Raw!$1:$1048576,5,FALSE)</f>
        <v>0.91</v>
      </c>
      <c r="P1450" s="3">
        <f>VLOOKUP(A1450,HR_Metrics_Raw!$1:$1048576,6,FALSE)</f>
        <v>5</v>
      </c>
      <c r="Q1450" t="str">
        <f>VLOOKUP(A1450,HR_Metrics_Raw!$1:$1048576,7,FALSE)</f>
        <v>Earned</v>
      </c>
      <c r="R1450" t="str">
        <f>VLOOKUP(A1450,HR_Metrics_Raw!$1:$1048576,8,FALSE)</f>
        <v>No</v>
      </c>
      <c r="S1450" s="3">
        <f>VLOOKUP(A1450,HR_Metrics_Raw!$1:$1048576,9,FALSE)</f>
        <v>43</v>
      </c>
      <c r="T1450" t="str">
        <f>VLOOKUP(A1450,HR_Metrics_Raw!$1:$1048576,10,FALSE)</f>
        <v>No</v>
      </c>
      <c r="U1450" t="str">
        <f>VLOOKUP(A1450,HR_Metrics_Raw!$1:$1048576,11,FALSE)</f>
        <v>No</v>
      </c>
    </row>
    <row r="1451" spans="1:21" x14ac:dyDescent="0.35">
      <c r="A1451" s="1" t="s">
        <v>904</v>
      </c>
      <c r="B1451" s="1" t="str">
        <f>VLOOKUP(Final_HR_Data!A1451,Employee_Master_Raw!$1:$1048576,2,FALSE)</f>
        <v>Ananya Sharma</v>
      </c>
      <c r="C1451" s="1" t="str">
        <f>VLOOKUP(A1451,Employee_Master_Raw!$1:$1048576,3,FALSE)</f>
        <v>Male</v>
      </c>
      <c r="D1451" s="2">
        <f>VLOOKUP(A1451,Employee_Master_Raw!$1:$1048576,4,FALSE)</f>
        <v>49</v>
      </c>
      <c r="E1451" s="1" t="str">
        <f>VLOOKUP(A1451,Employee_Master_Raw!$1:$1048576,5,FALSE)</f>
        <v>Marketing</v>
      </c>
      <c r="F1451" s="1" t="str">
        <f>VLOOKUP(A1451,Employee_Master_Raw!$1:$1048576,6,FALSE)</f>
        <v>Manager</v>
      </c>
      <c r="G1451" s="1" t="str">
        <f>VLOOKUP(A1451,Employee_Master_Raw!$1:$1048576,7,FALSE)</f>
        <v>Bangalore</v>
      </c>
      <c r="H1451" s="6">
        <f>IF(VLOOKUP(A1451,Employee_Master_Raw!$1:$1048576,8,FALSE)=0,"",VLOOKUP(A1451,Employee_Master_Raw!$1:$1048576,8,FALSE))</f>
        <v>45720</v>
      </c>
      <c r="I1451" t="str">
        <f>VLOOKUP(A1451,Employee_Master_Raw!$1:$1048576,9,FALSE)</f>
        <v>MCA</v>
      </c>
      <c r="J1451" s="3">
        <f>VLOOKUP(A1451,Employee_Master_Raw!$1:$1048576,10,FALSE)</f>
        <v>6</v>
      </c>
      <c r="K1451" t="str">
        <f>VLOOKUP(A1451,Employee_Master_Raw!$1:$1048576,11,FALSE)</f>
        <v>Rahul Nair</v>
      </c>
      <c r="L1451" s="10">
        <f>VLOOKUP(A1451,HR_Metrics_Raw!$1:$1048576,2,FALSE)</f>
        <v>145199</v>
      </c>
      <c r="M1451" s="3">
        <f>VLOOKUP(A1451,HR_Metrics_Raw!$1:$1048576,3,FALSE)</f>
        <v>2</v>
      </c>
      <c r="N1451" s="3">
        <f>VLOOKUP(A1451,HR_Metrics_Raw!$1:$1048576,4,FALSE)</f>
        <v>4</v>
      </c>
      <c r="O1451" s="12">
        <f>VLOOKUP(A1451,HR_Metrics_Raw!$1:$1048576,5,FALSE)</f>
        <v>0.93900000000000006</v>
      </c>
      <c r="P1451" s="3">
        <f>VLOOKUP(A1451,HR_Metrics_Raw!$1:$1048576,6,FALSE)</f>
        <v>18</v>
      </c>
      <c r="Q1451" t="str">
        <f>VLOOKUP(A1451,HR_Metrics_Raw!$1:$1048576,7,FALSE)</f>
        <v>Earned</v>
      </c>
      <c r="R1451" t="str">
        <f>VLOOKUP(A1451,HR_Metrics_Raw!$1:$1048576,8,FALSE)</f>
        <v>No</v>
      </c>
      <c r="S1451" s="3">
        <f>VLOOKUP(A1451,HR_Metrics_Raw!$1:$1048576,9,FALSE)</f>
        <v>78</v>
      </c>
      <c r="T1451" t="str">
        <f>VLOOKUP(A1451,HR_Metrics_Raw!$1:$1048576,10,FALSE)</f>
        <v>No</v>
      </c>
      <c r="U1451" t="str">
        <f>VLOOKUP(A1451,HR_Metrics_Raw!$1:$1048576,11,FALSE)</f>
        <v>No</v>
      </c>
    </row>
    <row r="1452" spans="1:21" x14ac:dyDescent="0.35">
      <c r="A1452" s="1" t="s">
        <v>1106</v>
      </c>
      <c r="B1452" s="1" t="str">
        <f>VLOOKUP(Final_HR_Data!A1452,Employee_Master_Raw!$1:$1048576,2,FALSE)</f>
        <v>Sneha Iyer</v>
      </c>
      <c r="C1452" s="1" t="str">
        <f>VLOOKUP(A1452,Employee_Master_Raw!$1:$1048576,3,FALSE)</f>
        <v>Male</v>
      </c>
      <c r="D1452" s="2">
        <f>VLOOKUP(A1452,Employee_Master_Raw!$1:$1048576,4,FALSE)</f>
        <v>24</v>
      </c>
      <c r="E1452" s="1" t="str">
        <f>VLOOKUP(A1452,Employee_Master_Raw!$1:$1048576,5,FALSE)</f>
        <v>HR</v>
      </c>
      <c r="F1452" s="1" t="str">
        <f>VLOOKUP(A1452,Employee_Master_Raw!$1:$1048576,6,FALSE)</f>
        <v>Developer</v>
      </c>
      <c r="G1452" s="1" t="str">
        <f>VLOOKUP(A1452,Employee_Master_Raw!$1:$1048576,7,FALSE)</f>
        <v>Kochi</v>
      </c>
      <c r="H1452" s="6">
        <f>IF(VLOOKUP(A1452,Employee_Master_Raw!$1:$1048576,8,FALSE)=0,"",VLOOKUP(A1452,Employee_Master_Raw!$1:$1048576,8,FALSE))</f>
        <v>43882</v>
      </c>
      <c r="I1452" t="str">
        <f>VLOOKUP(A1452,Employee_Master_Raw!$1:$1048576,9,FALSE)</f>
        <v>MBA</v>
      </c>
      <c r="J1452" s="3">
        <f>VLOOKUP(A1452,Employee_Master_Raw!$1:$1048576,10,FALSE)</f>
        <v>13</v>
      </c>
      <c r="K1452" t="str">
        <f>VLOOKUP(A1452,Employee_Master_Raw!$1:$1048576,11,FALSE)</f>
        <v>Priya Sharma</v>
      </c>
      <c r="L1452" s="10">
        <f>VLOOKUP(A1452,HR_Metrics_Raw!$1:$1048576,2,FALSE)</f>
        <v>150727</v>
      </c>
      <c r="M1452" s="3">
        <f>VLOOKUP(A1452,HR_Metrics_Raw!$1:$1048576,3,FALSE)</f>
        <v>2</v>
      </c>
      <c r="N1452" s="3">
        <f>VLOOKUP(A1452,HR_Metrics_Raw!$1:$1048576,4,FALSE)</f>
        <v>6</v>
      </c>
      <c r="O1452" s="12">
        <f>VLOOKUP(A1452,HR_Metrics_Raw!$1:$1048576,5,FALSE)</f>
        <v>0.96700000000000008</v>
      </c>
      <c r="P1452" s="3">
        <f>VLOOKUP(A1452,HR_Metrics_Raw!$1:$1048576,6,FALSE)</f>
        <v>19</v>
      </c>
      <c r="Q1452" t="str">
        <f>VLOOKUP(A1452,HR_Metrics_Raw!$1:$1048576,7,FALSE)</f>
        <v>Casual</v>
      </c>
      <c r="R1452" t="str">
        <f>VLOOKUP(A1452,HR_Metrics_Raw!$1:$1048576,8,FALSE)</f>
        <v>No</v>
      </c>
      <c r="S1452" s="3">
        <f>VLOOKUP(A1452,HR_Metrics_Raw!$1:$1048576,9,FALSE)</f>
        <v>54</v>
      </c>
      <c r="T1452" t="str">
        <f>VLOOKUP(A1452,HR_Metrics_Raw!$1:$1048576,10,FALSE)</f>
        <v>Yes</v>
      </c>
      <c r="U1452" t="str">
        <f>VLOOKUP(A1452,HR_Metrics_Raw!$1:$1048576,11,FALSE)</f>
        <v>No</v>
      </c>
    </row>
    <row r="1453" spans="1:21" x14ac:dyDescent="0.35">
      <c r="A1453" s="1" t="s">
        <v>2043</v>
      </c>
      <c r="B1453" s="1" t="str">
        <f>VLOOKUP(Final_HR_Data!A1453,Employee_Master_Raw!$1:$1048576,2,FALSE)</f>
        <v>Arjun Nair</v>
      </c>
      <c r="C1453" s="1" t="str">
        <f>VLOOKUP(A1453,Employee_Master_Raw!$1:$1048576,3,FALSE)</f>
        <v>Female</v>
      </c>
      <c r="D1453" s="2">
        <f>VLOOKUP(A1453,Employee_Master_Raw!$1:$1048576,4,FALSE)</f>
        <v>55</v>
      </c>
      <c r="E1453" s="1" t="str">
        <f>VLOOKUP(A1453,Employee_Master_Raw!$1:$1048576,5,FALSE)</f>
        <v>Operations</v>
      </c>
      <c r="F1453" s="1" t="str">
        <f>VLOOKUP(A1453,Employee_Master_Raw!$1:$1048576,6,FALSE)</f>
        <v>Executive</v>
      </c>
      <c r="G1453" s="1" t="str">
        <f>VLOOKUP(A1453,Employee_Master_Raw!$1:$1048576,7,FALSE)</f>
        <v>Chennai</v>
      </c>
      <c r="H1453" s="6">
        <f>IF(VLOOKUP(A1453,Employee_Master_Raw!$1:$1048576,8,FALSE)=0,"",VLOOKUP(A1453,Employee_Master_Raw!$1:$1048576,8,FALSE))</f>
        <v>45322</v>
      </c>
      <c r="I1453" t="str">
        <f>VLOOKUP(A1453,Employee_Master_Raw!$1:$1048576,9,FALSE)</f>
        <v>Bachelor's</v>
      </c>
      <c r="J1453" s="3">
        <f>VLOOKUP(A1453,Employee_Master_Raw!$1:$1048576,10,FALSE)</f>
        <v>16</v>
      </c>
      <c r="K1453" t="str">
        <f>VLOOKUP(A1453,Employee_Master_Raw!$1:$1048576,11,FALSE)</f>
        <v>Priya Sharma</v>
      </c>
      <c r="L1453" s="10">
        <f>VLOOKUP(A1453,HR_Metrics_Raw!$1:$1048576,2,FALSE)</f>
        <v>69737</v>
      </c>
      <c r="M1453" s="3">
        <f>VLOOKUP(A1453,HR_Metrics_Raw!$1:$1048576,3,FALSE)</f>
        <v>3</v>
      </c>
      <c r="N1453" s="3">
        <f>VLOOKUP(A1453,HR_Metrics_Raw!$1:$1048576,4,FALSE)</f>
        <v>2</v>
      </c>
      <c r="O1453" s="12">
        <f>VLOOKUP(A1453,HR_Metrics_Raw!$1:$1048576,5,FALSE)</f>
        <v>0.88300000000000001</v>
      </c>
      <c r="P1453" s="3">
        <f>VLOOKUP(A1453,HR_Metrics_Raw!$1:$1048576,6,FALSE)</f>
        <v>29</v>
      </c>
      <c r="Q1453" t="str">
        <f>VLOOKUP(A1453,HR_Metrics_Raw!$1:$1048576,7,FALSE)</f>
        <v>Maternity/Paternity</v>
      </c>
      <c r="R1453" t="str">
        <f>VLOOKUP(A1453,HR_Metrics_Raw!$1:$1048576,8,FALSE)</f>
        <v>No</v>
      </c>
      <c r="S1453" s="3">
        <f>VLOOKUP(A1453,HR_Metrics_Raw!$1:$1048576,9,FALSE)</f>
        <v>29</v>
      </c>
      <c r="T1453" t="str">
        <f>VLOOKUP(A1453,HR_Metrics_Raw!$1:$1048576,10,FALSE)</f>
        <v>No</v>
      </c>
      <c r="U1453" t="str">
        <f>VLOOKUP(A1453,HR_Metrics_Raw!$1:$1048576,11,FALSE)</f>
        <v>No</v>
      </c>
    </row>
    <row r="1454" spans="1:21" x14ac:dyDescent="0.35">
      <c r="A1454" s="1" t="s">
        <v>1801</v>
      </c>
      <c r="B1454" s="1" t="str">
        <f>VLOOKUP(Final_HR_Data!A1454,Employee_Master_Raw!$1:$1048576,2,FALSE)</f>
        <v>Neha Thomas</v>
      </c>
      <c r="C1454" s="1" t="str">
        <f>VLOOKUP(A1454,Employee_Master_Raw!$1:$1048576,3,FALSE)</f>
        <v>Male</v>
      </c>
      <c r="D1454" s="2">
        <f>VLOOKUP(A1454,Employee_Master_Raw!$1:$1048576,4,FALSE)</f>
        <v>27</v>
      </c>
      <c r="E1454" s="1" t="str">
        <f>VLOOKUP(A1454,Employee_Master_Raw!$1:$1048576,5,FALSE)</f>
        <v>Sales</v>
      </c>
      <c r="F1454" s="1" t="str">
        <f>VLOOKUP(A1454,Employee_Master_Raw!$1:$1048576,6,FALSE)</f>
        <v>Analyst</v>
      </c>
      <c r="G1454" s="1" t="str">
        <f>VLOOKUP(A1454,Employee_Master_Raw!$1:$1048576,7,FALSE)</f>
        <v>Pune</v>
      </c>
      <c r="H1454" s="6">
        <f>IF(VLOOKUP(A1454,Employee_Master_Raw!$1:$1048576,8,FALSE)=0,"",VLOOKUP(A1454,Employee_Master_Raw!$1:$1048576,8,FALSE))</f>
        <v>44577</v>
      </c>
      <c r="I1454" t="str">
        <f>VLOOKUP(A1454,Employee_Master_Raw!$1:$1048576,9,FALSE)</f>
        <v>Master's</v>
      </c>
      <c r="J1454" s="3">
        <f>VLOOKUP(A1454,Employee_Master_Raw!$1:$1048576,10,FALSE)</f>
        <v>4</v>
      </c>
      <c r="K1454" t="str">
        <f>VLOOKUP(A1454,Employee_Master_Raw!$1:$1048576,11,FALSE)</f>
        <v>Rahul Nair</v>
      </c>
      <c r="L1454" s="10">
        <f>VLOOKUP(A1454,HR_Metrics_Raw!$1:$1048576,2,FALSE)</f>
        <v>103871</v>
      </c>
      <c r="M1454" s="3">
        <f>VLOOKUP(A1454,HR_Metrics_Raw!$1:$1048576,3,FALSE)</f>
        <v>4</v>
      </c>
      <c r="N1454" s="3">
        <f>VLOOKUP(A1454,HR_Metrics_Raw!$1:$1048576,4,FALSE)</f>
        <v>7</v>
      </c>
      <c r="O1454" s="12">
        <f>VLOOKUP(A1454,HR_Metrics_Raw!$1:$1048576,5,FALSE)</f>
        <v>0.88400000000000001</v>
      </c>
      <c r="P1454" s="3">
        <f>VLOOKUP(A1454,HR_Metrics_Raw!$1:$1048576,6,FALSE)</f>
        <v>12</v>
      </c>
      <c r="Q1454" t="str">
        <f>VLOOKUP(A1454,HR_Metrics_Raw!$1:$1048576,7,FALSE)</f>
        <v>Sick</v>
      </c>
      <c r="R1454" t="str">
        <f>VLOOKUP(A1454,HR_Metrics_Raw!$1:$1048576,8,FALSE)</f>
        <v>No</v>
      </c>
      <c r="S1454" s="3">
        <f>VLOOKUP(A1454,HR_Metrics_Raw!$1:$1048576,9,FALSE)</f>
        <v>1</v>
      </c>
      <c r="T1454" t="str">
        <f>VLOOKUP(A1454,HR_Metrics_Raw!$1:$1048576,10,FALSE)</f>
        <v>Yes</v>
      </c>
      <c r="U1454" t="str">
        <f>VLOOKUP(A1454,HR_Metrics_Raw!$1:$1048576,11,FALSE)</f>
        <v>No</v>
      </c>
    </row>
    <row r="1455" spans="1:21" x14ac:dyDescent="0.35">
      <c r="A1455" s="1" t="s">
        <v>2742</v>
      </c>
      <c r="B1455" s="1" t="str">
        <f>VLOOKUP(Final_HR_Data!A1455,Employee_Master_Raw!$1:$1048576,2,FALSE)</f>
        <v>Sneha Iyer</v>
      </c>
      <c r="C1455" s="1" t="str">
        <f>VLOOKUP(A1455,Employee_Master_Raw!$1:$1048576,3,FALSE)</f>
        <v>Male</v>
      </c>
      <c r="D1455" s="2">
        <f>VLOOKUP(A1455,Employee_Master_Raw!$1:$1048576,4,FALSE)</f>
        <v>52</v>
      </c>
      <c r="E1455" s="1" t="str">
        <f>VLOOKUP(A1455,Employee_Master_Raw!$1:$1048576,5,FALSE)</f>
        <v>Operations</v>
      </c>
      <c r="F1455" s="1" t="str">
        <f>VLOOKUP(A1455,Employee_Master_Raw!$1:$1048576,6,FALSE)</f>
        <v>Manager</v>
      </c>
      <c r="G1455" s="1" t="str">
        <f>VLOOKUP(A1455,Employee_Master_Raw!$1:$1048576,7,FALSE)</f>
        <v>Bangalore</v>
      </c>
      <c r="H1455" s="6">
        <f>IF(VLOOKUP(A1455,Employee_Master_Raw!$1:$1048576,8,FALSE)=0,"",VLOOKUP(A1455,Employee_Master_Raw!$1:$1048576,8,FALSE))</f>
        <v>43464</v>
      </c>
      <c r="I1455" t="str">
        <f>VLOOKUP(A1455,Employee_Master_Raw!$1:$1048576,9,FALSE)</f>
        <v>MBA</v>
      </c>
      <c r="J1455" s="3">
        <f>VLOOKUP(A1455,Employee_Master_Raw!$1:$1048576,10,FALSE)</f>
        <v>2</v>
      </c>
      <c r="K1455" t="str">
        <f>VLOOKUP(A1455,Employee_Master_Raw!$1:$1048576,11,FALSE)</f>
        <v>Rahul Nair</v>
      </c>
      <c r="L1455" s="10">
        <f>VLOOKUP(A1455,HR_Metrics_Raw!$1:$1048576,2,FALSE)</f>
        <v>110130</v>
      </c>
      <c r="M1455" s="3">
        <f>VLOOKUP(A1455,HR_Metrics_Raw!$1:$1048576,3,FALSE)</f>
        <v>1</v>
      </c>
      <c r="N1455" s="3">
        <f>VLOOKUP(A1455,HR_Metrics_Raw!$1:$1048576,4,FALSE)</f>
        <v>8</v>
      </c>
      <c r="O1455" s="12">
        <f>VLOOKUP(A1455,HR_Metrics_Raw!$1:$1048576,5,FALSE)</f>
        <v>0.96299999999999997</v>
      </c>
      <c r="P1455" s="3">
        <f>VLOOKUP(A1455,HR_Metrics_Raw!$1:$1048576,6,FALSE)</f>
        <v>10</v>
      </c>
      <c r="Q1455" t="str">
        <f>VLOOKUP(A1455,HR_Metrics_Raw!$1:$1048576,7,FALSE)</f>
        <v>Casual</v>
      </c>
      <c r="R1455" t="str">
        <f>VLOOKUP(A1455,HR_Metrics_Raw!$1:$1048576,8,FALSE)</f>
        <v>No</v>
      </c>
      <c r="S1455" s="3">
        <f>VLOOKUP(A1455,HR_Metrics_Raw!$1:$1048576,9,FALSE)</f>
        <v>29</v>
      </c>
      <c r="T1455" t="str">
        <f>VLOOKUP(A1455,HR_Metrics_Raw!$1:$1048576,10,FALSE)</f>
        <v>No</v>
      </c>
      <c r="U1455" t="str">
        <f>VLOOKUP(A1455,HR_Metrics_Raw!$1:$1048576,11,FALSE)</f>
        <v>No</v>
      </c>
    </row>
    <row r="1456" spans="1:21" x14ac:dyDescent="0.35">
      <c r="A1456" s="1" t="s">
        <v>666</v>
      </c>
      <c r="B1456" s="1" t="str">
        <f>VLOOKUP(Final_HR_Data!A1456,Employee_Master_Raw!$1:$1048576,2,FALSE)</f>
        <v>Priya Menon</v>
      </c>
      <c r="C1456" s="1" t="str">
        <f>VLOOKUP(A1456,Employee_Master_Raw!$1:$1048576,3,FALSE)</f>
        <v>Female</v>
      </c>
      <c r="D1456" s="2">
        <f>VLOOKUP(A1456,Employee_Master_Raw!$1:$1048576,4,FALSE)</f>
        <v>23</v>
      </c>
      <c r="E1456" s="1" t="str">
        <f>VLOOKUP(A1456,Employee_Master_Raw!$1:$1048576,5,FALSE)</f>
        <v>Finance</v>
      </c>
      <c r="F1456" s="1" t="str">
        <f>VLOOKUP(A1456,Employee_Master_Raw!$1:$1048576,6,FALSE)</f>
        <v>Manager</v>
      </c>
      <c r="G1456" s="1" t="str">
        <f>VLOOKUP(A1456,Employee_Master_Raw!$1:$1048576,7,FALSE)</f>
        <v>Chennai</v>
      </c>
      <c r="H1456" s="6">
        <f>IF(VLOOKUP(A1456,Employee_Master_Raw!$1:$1048576,8,FALSE)=0,"",VLOOKUP(A1456,Employee_Master_Raw!$1:$1048576,8,FALSE))</f>
        <v>45808</v>
      </c>
      <c r="I1456" t="str">
        <f>VLOOKUP(A1456,Employee_Master_Raw!$1:$1048576,9,FALSE)</f>
        <v>Bachelor's</v>
      </c>
      <c r="J1456" s="3">
        <f>VLOOKUP(A1456,Employee_Master_Raw!$1:$1048576,10,FALSE)</f>
        <v>7</v>
      </c>
      <c r="K1456" t="str">
        <f>VLOOKUP(A1456,Employee_Master_Raw!$1:$1048576,11,FALSE)</f>
        <v>Sneha Thomas</v>
      </c>
      <c r="L1456" s="10">
        <f>VLOOKUP(A1456,HR_Metrics_Raw!$1:$1048576,2,FALSE)</f>
        <v>109176</v>
      </c>
      <c r="M1456" s="3">
        <f>VLOOKUP(A1456,HR_Metrics_Raw!$1:$1048576,3,FALSE)</f>
        <v>4</v>
      </c>
      <c r="N1456" s="3">
        <f>VLOOKUP(A1456,HR_Metrics_Raw!$1:$1048576,4,FALSE)</f>
        <v>7</v>
      </c>
      <c r="O1456" s="12">
        <f>VLOOKUP(A1456,HR_Metrics_Raw!$1:$1048576,5,FALSE)</f>
        <v>1</v>
      </c>
      <c r="P1456" s="3">
        <f>VLOOKUP(A1456,HR_Metrics_Raw!$1:$1048576,6,FALSE)</f>
        <v>13</v>
      </c>
      <c r="Q1456" t="str">
        <f>VLOOKUP(A1456,HR_Metrics_Raw!$1:$1048576,7,FALSE)</f>
        <v>Earned</v>
      </c>
      <c r="R1456" t="str">
        <f>VLOOKUP(A1456,HR_Metrics_Raw!$1:$1048576,8,FALSE)</f>
        <v>No</v>
      </c>
      <c r="S1456" s="3">
        <f>VLOOKUP(A1456,HR_Metrics_Raw!$1:$1048576,9,FALSE)</f>
        <v>52</v>
      </c>
      <c r="T1456" t="str">
        <f>VLOOKUP(A1456,HR_Metrics_Raw!$1:$1048576,10,FALSE)</f>
        <v>No</v>
      </c>
      <c r="U1456" t="str">
        <f>VLOOKUP(A1456,HR_Metrics_Raw!$1:$1048576,11,FALSE)</f>
        <v>No</v>
      </c>
    </row>
    <row r="1457" spans="1:21" x14ac:dyDescent="0.35">
      <c r="A1457" s="1" t="s">
        <v>1007</v>
      </c>
      <c r="B1457" s="1" t="str">
        <f>VLOOKUP(Final_HR_Data!A1457,Employee_Master_Raw!$1:$1048576,2,FALSE)</f>
        <v>Arjun Nair</v>
      </c>
      <c r="C1457" s="1" t="str">
        <f>VLOOKUP(A1457,Employee_Master_Raw!$1:$1048576,3,FALSE)</f>
        <v>Female</v>
      </c>
      <c r="D1457" s="2">
        <f>VLOOKUP(A1457,Employee_Master_Raw!$1:$1048576,4,FALSE)</f>
        <v>33</v>
      </c>
      <c r="E1457" s="1" t="str">
        <f>VLOOKUP(A1457,Employee_Master_Raw!$1:$1048576,5,FALSE)</f>
        <v>Finance</v>
      </c>
      <c r="F1457" s="1" t="str">
        <f>VLOOKUP(A1457,Employee_Master_Raw!$1:$1048576,6,FALSE)</f>
        <v>Developer</v>
      </c>
      <c r="G1457" s="1" t="str">
        <f>VLOOKUP(A1457,Employee_Master_Raw!$1:$1048576,7,FALSE)</f>
        <v>Kochi</v>
      </c>
      <c r="H1457" s="6">
        <f>IF(VLOOKUP(A1457,Employee_Master_Raw!$1:$1048576,8,FALSE)=0,"",VLOOKUP(A1457,Employee_Master_Raw!$1:$1048576,8,FALSE))</f>
        <v>43733</v>
      </c>
      <c r="I1457" t="str">
        <f>VLOOKUP(A1457,Employee_Master_Raw!$1:$1048576,9,FALSE)</f>
        <v>Unknown</v>
      </c>
      <c r="J1457" s="3">
        <f>VLOOKUP(A1457,Employee_Master_Raw!$1:$1048576,10,FALSE)</f>
        <v>8</v>
      </c>
      <c r="K1457" t="str">
        <f>VLOOKUP(A1457,Employee_Master_Raw!$1:$1048576,11,FALSE)</f>
        <v>Anil Menon</v>
      </c>
      <c r="L1457" s="10">
        <f>VLOOKUP(A1457,HR_Metrics_Raw!$1:$1048576,2,FALSE)</f>
        <v>155419</v>
      </c>
      <c r="M1457" s="3">
        <f>VLOOKUP(A1457,HR_Metrics_Raw!$1:$1048576,3,FALSE)</f>
        <v>1</v>
      </c>
      <c r="N1457" s="3">
        <f>VLOOKUP(A1457,HR_Metrics_Raw!$1:$1048576,4,FALSE)</f>
        <v>2</v>
      </c>
      <c r="O1457" s="12">
        <f>VLOOKUP(A1457,HR_Metrics_Raw!$1:$1048576,5,FALSE)</f>
        <v>0.81200000000000006</v>
      </c>
      <c r="P1457" s="3">
        <f>VLOOKUP(A1457,HR_Metrics_Raw!$1:$1048576,6,FALSE)</f>
        <v>16</v>
      </c>
      <c r="Q1457" t="str">
        <f>VLOOKUP(A1457,HR_Metrics_Raw!$1:$1048576,7,FALSE)</f>
        <v>Casual</v>
      </c>
      <c r="R1457" t="str">
        <f>VLOOKUP(A1457,HR_Metrics_Raw!$1:$1048576,8,FALSE)</f>
        <v>No</v>
      </c>
      <c r="S1457" s="3">
        <f>VLOOKUP(A1457,HR_Metrics_Raw!$1:$1048576,9,FALSE)</f>
        <v>62</v>
      </c>
      <c r="T1457" t="str">
        <f>VLOOKUP(A1457,HR_Metrics_Raw!$1:$1048576,10,FALSE)</f>
        <v>Yes</v>
      </c>
      <c r="U1457" t="str">
        <f>VLOOKUP(A1457,HR_Metrics_Raw!$1:$1048576,11,FALSE)</f>
        <v>Yes</v>
      </c>
    </row>
    <row r="1458" spans="1:21" x14ac:dyDescent="0.35">
      <c r="A1458" s="1" t="s">
        <v>2668</v>
      </c>
      <c r="B1458" s="1" t="str">
        <f>VLOOKUP(Final_HR_Data!A1458,Employee_Master_Raw!$1:$1048576,2,FALSE)</f>
        <v>Sneha Iyer</v>
      </c>
      <c r="C1458" s="1" t="str">
        <f>VLOOKUP(A1458,Employee_Master_Raw!$1:$1048576,3,FALSE)</f>
        <v>Male</v>
      </c>
      <c r="D1458" s="2">
        <f>VLOOKUP(A1458,Employee_Master_Raw!$1:$1048576,4,FALSE)</f>
        <v>28</v>
      </c>
      <c r="E1458" s="1" t="str">
        <f>VLOOKUP(A1458,Employee_Master_Raw!$1:$1048576,5,FALSE)</f>
        <v>Operations</v>
      </c>
      <c r="F1458" s="1" t="str">
        <f>VLOOKUP(A1458,Employee_Master_Raw!$1:$1048576,6,FALSE)</f>
        <v>Manager</v>
      </c>
      <c r="G1458" s="1" t="str">
        <f>VLOOKUP(A1458,Employee_Master_Raw!$1:$1048576,7,FALSE)</f>
        <v>Chennai</v>
      </c>
      <c r="H1458" s="6">
        <f>IF(VLOOKUP(A1458,Employee_Master_Raw!$1:$1048576,8,FALSE)=0,"",VLOOKUP(A1458,Employee_Master_Raw!$1:$1048576,8,FALSE))</f>
        <v>43207</v>
      </c>
      <c r="I1458" t="str">
        <f>VLOOKUP(A1458,Employee_Master_Raw!$1:$1048576,9,FALSE)</f>
        <v>Master's</v>
      </c>
      <c r="J1458" s="3">
        <f>VLOOKUP(A1458,Employee_Master_Raw!$1:$1048576,10,FALSE)</f>
        <v>9</v>
      </c>
      <c r="K1458" t="str">
        <f>VLOOKUP(A1458,Employee_Master_Raw!$1:$1048576,11,FALSE)</f>
        <v>Rahul Nair</v>
      </c>
      <c r="L1458" s="10">
        <f>VLOOKUP(A1458,HR_Metrics_Raw!$1:$1048576,2,FALSE)</f>
        <v>124984</v>
      </c>
      <c r="M1458" s="3">
        <f>VLOOKUP(A1458,HR_Metrics_Raw!$1:$1048576,3,FALSE)</f>
        <v>2</v>
      </c>
      <c r="N1458" s="3">
        <f>VLOOKUP(A1458,HR_Metrics_Raw!$1:$1048576,4,FALSE)</f>
        <v>2</v>
      </c>
      <c r="O1458" s="12">
        <f>VLOOKUP(A1458,HR_Metrics_Raw!$1:$1048576,5,FALSE)</f>
        <v>0.87400000000000011</v>
      </c>
      <c r="P1458" s="3">
        <f>VLOOKUP(A1458,HR_Metrics_Raw!$1:$1048576,6,FALSE)</f>
        <v>24</v>
      </c>
      <c r="Q1458" t="str">
        <f>VLOOKUP(A1458,HR_Metrics_Raw!$1:$1048576,7,FALSE)</f>
        <v>Earned</v>
      </c>
      <c r="R1458" t="str">
        <f>VLOOKUP(A1458,HR_Metrics_Raw!$1:$1048576,8,FALSE)</f>
        <v>Yes</v>
      </c>
      <c r="S1458" s="3">
        <f>VLOOKUP(A1458,HR_Metrics_Raw!$1:$1048576,9,FALSE)</f>
        <v>51</v>
      </c>
      <c r="T1458" t="str">
        <f>VLOOKUP(A1458,HR_Metrics_Raw!$1:$1048576,10,FALSE)</f>
        <v>No</v>
      </c>
      <c r="U1458" t="str">
        <f>VLOOKUP(A1458,HR_Metrics_Raw!$1:$1048576,11,FALSE)</f>
        <v>No</v>
      </c>
    </row>
    <row r="1459" spans="1:21" x14ac:dyDescent="0.35">
      <c r="A1459" s="1" t="s">
        <v>293</v>
      </c>
      <c r="B1459" s="1" t="str">
        <f>VLOOKUP(Final_HR_Data!A1459,Employee_Master_Raw!$1:$1048576,2,FALSE)</f>
        <v>Arjun Nair</v>
      </c>
      <c r="C1459" s="1" t="str">
        <f>VLOOKUP(A1459,Employee_Master_Raw!$1:$1048576,3,FALSE)</f>
        <v>Female</v>
      </c>
      <c r="D1459" s="2">
        <f>VLOOKUP(A1459,Employee_Master_Raw!$1:$1048576,4,FALSE)</f>
        <v>37</v>
      </c>
      <c r="E1459" s="1" t="str">
        <f>VLOOKUP(A1459,Employee_Master_Raw!$1:$1048576,5,FALSE)</f>
        <v>Marketing</v>
      </c>
      <c r="F1459" s="1" t="str">
        <f>VLOOKUP(A1459,Employee_Master_Raw!$1:$1048576,6,FALSE)</f>
        <v>Executive</v>
      </c>
      <c r="G1459" s="1" t="str">
        <f>VLOOKUP(A1459,Employee_Master_Raw!$1:$1048576,7,FALSE)</f>
        <v>Hyderabad</v>
      </c>
      <c r="H1459" s="6">
        <f>IF(VLOOKUP(A1459,Employee_Master_Raw!$1:$1048576,8,FALSE)=0,"",VLOOKUP(A1459,Employee_Master_Raw!$1:$1048576,8,FALSE))</f>
        <v>45088</v>
      </c>
      <c r="I1459" t="str">
        <f>VLOOKUP(A1459,Employee_Master_Raw!$1:$1048576,9,FALSE)</f>
        <v>Bachelor's</v>
      </c>
      <c r="J1459" s="3">
        <f>VLOOKUP(A1459,Employee_Master_Raw!$1:$1048576,10,FALSE)</f>
        <v>11</v>
      </c>
      <c r="K1459" t="str">
        <f>VLOOKUP(A1459,Employee_Master_Raw!$1:$1048576,11,FALSE)</f>
        <v>Sneha Thomas</v>
      </c>
      <c r="L1459" s="10">
        <f>VLOOKUP(A1459,HR_Metrics_Raw!$1:$1048576,2,FALSE)</f>
        <v>48063</v>
      </c>
      <c r="M1459" s="3">
        <f>VLOOKUP(A1459,HR_Metrics_Raw!$1:$1048576,3,FALSE)</f>
        <v>3</v>
      </c>
      <c r="N1459" s="3">
        <f>VLOOKUP(A1459,HR_Metrics_Raw!$1:$1048576,4,FALSE)</f>
        <v>1</v>
      </c>
      <c r="O1459" s="12">
        <f>VLOOKUP(A1459,HR_Metrics_Raw!$1:$1048576,5,FALSE)</f>
        <v>0.96700000000000008</v>
      </c>
      <c r="P1459" s="3">
        <f>VLOOKUP(A1459,HR_Metrics_Raw!$1:$1048576,6,FALSE)</f>
        <v>23</v>
      </c>
      <c r="Q1459" t="str">
        <f>VLOOKUP(A1459,HR_Metrics_Raw!$1:$1048576,7,FALSE)</f>
        <v>Maternity/Paternity</v>
      </c>
      <c r="R1459" t="str">
        <f>VLOOKUP(A1459,HR_Metrics_Raw!$1:$1048576,8,FALSE)</f>
        <v>No</v>
      </c>
      <c r="S1459" s="3">
        <f>VLOOKUP(A1459,HR_Metrics_Raw!$1:$1048576,9,FALSE)</f>
        <v>7</v>
      </c>
      <c r="T1459" t="str">
        <f>VLOOKUP(A1459,HR_Metrics_Raw!$1:$1048576,10,FALSE)</f>
        <v>No</v>
      </c>
      <c r="U1459" t="str">
        <f>VLOOKUP(A1459,HR_Metrics_Raw!$1:$1048576,11,FALSE)</f>
        <v>No</v>
      </c>
    </row>
    <row r="1460" spans="1:21" x14ac:dyDescent="0.35">
      <c r="A1460" s="1" t="s">
        <v>2789</v>
      </c>
      <c r="B1460" s="1" t="str">
        <f>VLOOKUP(Final_HR_Data!A1460,Employee_Master_Raw!$1:$1048576,2,FALSE)</f>
        <v>Arjun Nair</v>
      </c>
      <c r="C1460" s="1" t="str">
        <f>VLOOKUP(A1460,Employee_Master_Raw!$1:$1048576,3,FALSE)</f>
        <v>Male</v>
      </c>
      <c r="D1460" s="2">
        <f>VLOOKUP(A1460,Employee_Master_Raw!$1:$1048576,4,FALSE)</f>
        <v>21</v>
      </c>
      <c r="E1460" s="1" t="str">
        <f>VLOOKUP(A1460,Employee_Master_Raw!$1:$1048576,5,FALSE)</f>
        <v>Finance</v>
      </c>
      <c r="F1460" s="1" t="str">
        <f>VLOOKUP(A1460,Employee_Master_Raw!$1:$1048576,6,FALSE)</f>
        <v>Executive</v>
      </c>
      <c r="G1460" s="1" t="str">
        <f>VLOOKUP(A1460,Employee_Master_Raw!$1:$1048576,7,FALSE)</f>
        <v>Kochi</v>
      </c>
      <c r="H1460" s="6">
        <f>IF(VLOOKUP(A1460,Employee_Master_Raw!$1:$1048576,8,FALSE)=0,"",VLOOKUP(A1460,Employee_Master_Raw!$1:$1048576,8,FALSE))</f>
        <v>44656</v>
      </c>
      <c r="I1460" t="str">
        <f>VLOOKUP(A1460,Employee_Master_Raw!$1:$1048576,9,FALSE)</f>
        <v>MCA</v>
      </c>
      <c r="J1460" s="3">
        <f>VLOOKUP(A1460,Employee_Master_Raw!$1:$1048576,10,FALSE)</f>
        <v>8</v>
      </c>
      <c r="K1460" t="str">
        <f>VLOOKUP(A1460,Employee_Master_Raw!$1:$1048576,11,FALSE)</f>
        <v>Anil Menon</v>
      </c>
      <c r="L1460" s="10">
        <f>VLOOKUP(A1460,HR_Metrics_Raw!$1:$1048576,2,FALSE)</f>
        <v>125109</v>
      </c>
      <c r="M1460" s="3">
        <f>VLOOKUP(A1460,HR_Metrics_Raw!$1:$1048576,3,FALSE)</f>
        <v>2</v>
      </c>
      <c r="N1460" s="3">
        <f>VLOOKUP(A1460,HR_Metrics_Raw!$1:$1048576,4,FALSE)</f>
        <v>9</v>
      </c>
      <c r="O1460" s="12">
        <f>VLOOKUP(A1460,HR_Metrics_Raw!$1:$1048576,5,FALSE)</f>
        <v>0.99900000000000011</v>
      </c>
      <c r="P1460" s="3">
        <f>VLOOKUP(A1460,HR_Metrics_Raw!$1:$1048576,6,FALSE)</f>
        <v>9</v>
      </c>
      <c r="Q1460" t="str">
        <f>VLOOKUP(A1460,HR_Metrics_Raw!$1:$1048576,7,FALSE)</f>
        <v>Unpaid</v>
      </c>
      <c r="R1460" t="str">
        <f>VLOOKUP(A1460,HR_Metrics_Raw!$1:$1048576,8,FALSE)</f>
        <v>No</v>
      </c>
      <c r="S1460" s="3">
        <f>VLOOKUP(A1460,HR_Metrics_Raw!$1:$1048576,9,FALSE)</f>
        <v>28</v>
      </c>
      <c r="T1460" t="str">
        <f>VLOOKUP(A1460,HR_Metrics_Raw!$1:$1048576,10,FALSE)</f>
        <v>Yes</v>
      </c>
      <c r="U1460" t="str">
        <f>VLOOKUP(A1460,HR_Metrics_Raw!$1:$1048576,11,FALSE)</f>
        <v>No</v>
      </c>
    </row>
    <row r="1461" spans="1:21" x14ac:dyDescent="0.35">
      <c r="A1461" s="1" t="s">
        <v>2832</v>
      </c>
      <c r="B1461" s="1" t="str">
        <f>VLOOKUP(Final_HR_Data!A1461,Employee_Master_Raw!$1:$1048576,2,FALSE)</f>
        <v>Kiran Patel</v>
      </c>
      <c r="C1461" s="1" t="str">
        <f>VLOOKUP(A1461,Employee_Master_Raw!$1:$1048576,3,FALSE)</f>
        <v>Male</v>
      </c>
      <c r="D1461" s="2">
        <f>VLOOKUP(A1461,Employee_Master_Raw!$1:$1048576,4,FALSE)</f>
        <v>35</v>
      </c>
      <c r="E1461" s="1" t="str">
        <f>VLOOKUP(A1461,Employee_Master_Raw!$1:$1048576,5,FALSE)</f>
        <v>Operations</v>
      </c>
      <c r="F1461" s="1" t="str">
        <f>VLOOKUP(A1461,Employee_Master_Raw!$1:$1048576,6,FALSE)</f>
        <v>Analyst</v>
      </c>
      <c r="G1461" s="1" t="str">
        <f>VLOOKUP(A1461,Employee_Master_Raw!$1:$1048576,7,FALSE)</f>
        <v>Pune</v>
      </c>
      <c r="H1461" s="6">
        <f>IF(VLOOKUP(A1461,Employee_Master_Raw!$1:$1048576,8,FALSE)=0,"",VLOOKUP(A1461,Employee_Master_Raw!$1:$1048576,8,FALSE))</f>
        <v>44900</v>
      </c>
      <c r="I1461" t="str">
        <f>VLOOKUP(A1461,Employee_Master_Raw!$1:$1048576,9,FALSE)</f>
        <v>MCA</v>
      </c>
      <c r="J1461" s="3">
        <f>VLOOKUP(A1461,Employee_Master_Raw!$1:$1048576,10,FALSE)</f>
        <v>17</v>
      </c>
      <c r="K1461" t="str">
        <f>VLOOKUP(A1461,Employee_Master_Raw!$1:$1048576,11,FALSE)</f>
        <v>Rahul Nair</v>
      </c>
      <c r="L1461" s="10">
        <f>VLOOKUP(A1461,HR_Metrics_Raw!$1:$1048576,2,FALSE)</f>
        <v>147513</v>
      </c>
      <c r="M1461" s="3">
        <f>VLOOKUP(A1461,HR_Metrics_Raw!$1:$1048576,3,FALSE)</f>
        <v>1</v>
      </c>
      <c r="N1461" s="3">
        <f>VLOOKUP(A1461,HR_Metrics_Raw!$1:$1048576,4,FALSE)</f>
        <v>4</v>
      </c>
      <c r="O1461" s="12">
        <f>VLOOKUP(A1461,HR_Metrics_Raw!$1:$1048576,5,FALSE)</f>
        <v>0.88300000000000001</v>
      </c>
      <c r="P1461" s="3">
        <f>VLOOKUP(A1461,HR_Metrics_Raw!$1:$1048576,6,FALSE)</f>
        <v>4</v>
      </c>
      <c r="Q1461" t="str">
        <f>VLOOKUP(A1461,HR_Metrics_Raw!$1:$1048576,7,FALSE)</f>
        <v>Sick</v>
      </c>
      <c r="R1461" t="str">
        <f>VLOOKUP(A1461,HR_Metrics_Raw!$1:$1048576,8,FALSE)</f>
        <v>Yes</v>
      </c>
      <c r="S1461" s="3">
        <f>VLOOKUP(A1461,HR_Metrics_Raw!$1:$1048576,9,FALSE)</f>
        <v>58</v>
      </c>
      <c r="T1461" t="str">
        <f>VLOOKUP(A1461,HR_Metrics_Raw!$1:$1048576,10,FALSE)</f>
        <v>No</v>
      </c>
      <c r="U1461" t="str">
        <f>VLOOKUP(A1461,HR_Metrics_Raw!$1:$1048576,11,FALSE)</f>
        <v>Yes</v>
      </c>
    </row>
    <row r="1462" spans="1:21" x14ac:dyDescent="0.35">
      <c r="A1462" s="1" t="s">
        <v>2827</v>
      </c>
      <c r="B1462" s="1" t="str">
        <f>VLOOKUP(Final_HR_Data!A1462,Employee_Master_Raw!$1:$1048576,2,FALSE)</f>
        <v>Sneha Iyer</v>
      </c>
      <c r="C1462" s="1" t="str">
        <f>VLOOKUP(A1462,Employee_Master_Raw!$1:$1048576,3,FALSE)</f>
        <v>Female</v>
      </c>
      <c r="D1462" s="2">
        <f>VLOOKUP(A1462,Employee_Master_Raw!$1:$1048576,4,FALSE)</f>
        <v>54</v>
      </c>
      <c r="E1462" s="1" t="str">
        <f>VLOOKUP(A1462,Employee_Master_Raw!$1:$1048576,5,FALSE)</f>
        <v>Marketing</v>
      </c>
      <c r="F1462" s="1" t="str">
        <f>VLOOKUP(A1462,Employee_Master_Raw!$1:$1048576,6,FALSE)</f>
        <v>Manager</v>
      </c>
      <c r="G1462" s="1" t="str">
        <f>VLOOKUP(A1462,Employee_Master_Raw!$1:$1048576,7,FALSE)</f>
        <v>Delhi</v>
      </c>
      <c r="H1462" s="6">
        <f>IF(VLOOKUP(A1462,Employee_Master_Raw!$1:$1048576,8,FALSE)=0,"",VLOOKUP(A1462,Employee_Master_Raw!$1:$1048576,8,FALSE))</f>
        <v>45350</v>
      </c>
      <c r="I1462" t="str">
        <f>VLOOKUP(A1462,Employee_Master_Raw!$1:$1048576,9,FALSE)</f>
        <v>Master's</v>
      </c>
      <c r="J1462" s="3">
        <f>VLOOKUP(A1462,Employee_Master_Raw!$1:$1048576,10,FALSE)</f>
        <v>13</v>
      </c>
      <c r="K1462" t="str">
        <f>VLOOKUP(A1462,Employee_Master_Raw!$1:$1048576,11,FALSE)</f>
        <v>Rahul Nair</v>
      </c>
      <c r="L1462" s="10">
        <f>VLOOKUP(A1462,HR_Metrics_Raw!$1:$1048576,2,FALSE)</f>
        <v>103944</v>
      </c>
      <c r="M1462" s="3">
        <f>VLOOKUP(A1462,HR_Metrics_Raw!$1:$1048576,3,FALSE)</f>
        <v>3</v>
      </c>
      <c r="N1462" s="3">
        <f>VLOOKUP(A1462,HR_Metrics_Raw!$1:$1048576,4,FALSE)</f>
        <v>7</v>
      </c>
      <c r="O1462" s="12">
        <f>VLOOKUP(A1462,HR_Metrics_Raw!$1:$1048576,5,FALSE)</f>
        <v>0.92200000000000004</v>
      </c>
      <c r="P1462" s="3">
        <f>VLOOKUP(A1462,HR_Metrics_Raw!$1:$1048576,6,FALSE)</f>
        <v>1</v>
      </c>
      <c r="Q1462" t="str">
        <f>VLOOKUP(A1462,HR_Metrics_Raw!$1:$1048576,7,FALSE)</f>
        <v>Earned</v>
      </c>
      <c r="R1462" t="str">
        <f>VLOOKUP(A1462,HR_Metrics_Raw!$1:$1048576,8,FALSE)</f>
        <v>No</v>
      </c>
      <c r="S1462" s="3">
        <f>VLOOKUP(A1462,HR_Metrics_Raw!$1:$1048576,9,FALSE)</f>
        <v>14</v>
      </c>
      <c r="T1462" t="str">
        <f>VLOOKUP(A1462,HR_Metrics_Raw!$1:$1048576,10,FALSE)</f>
        <v>No</v>
      </c>
      <c r="U1462" t="str">
        <f>VLOOKUP(A1462,HR_Metrics_Raw!$1:$1048576,11,FALSE)</f>
        <v>No</v>
      </c>
    </row>
    <row r="1463" spans="1:21" x14ac:dyDescent="0.35">
      <c r="A1463" s="1" t="s">
        <v>1284</v>
      </c>
      <c r="B1463" s="1" t="str">
        <f>VLOOKUP(Final_HR_Data!A1463,Employee_Master_Raw!$1:$1048576,2,FALSE)</f>
        <v>Sneha Iyer</v>
      </c>
      <c r="C1463" s="1" t="str">
        <f>VLOOKUP(A1463,Employee_Master_Raw!$1:$1048576,3,FALSE)</f>
        <v>Male</v>
      </c>
      <c r="D1463" s="2">
        <f>VLOOKUP(A1463,Employee_Master_Raw!$1:$1048576,4,FALSE)</f>
        <v>57</v>
      </c>
      <c r="E1463" s="1" t="str">
        <f>VLOOKUP(A1463,Employee_Master_Raw!$1:$1048576,5,FALSE)</f>
        <v>Finance</v>
      </c>
      <c r="F1463" s="1" t="str">
        <f>VLOOKUP(A1463,Employee_Master_Raw!$1:$1048576,6,FALSE)</f>
        <v>Analyst</v>
      </c>
      <c r="G1463" s="1" t="str">
        <f>VLOOKUP(A1463,Employee_Master_Raw!$1:$1048576,7,FALSE)</f>
        <v>Chennai</v>
      </c>
      <c r="H1463" s="6">
        <f>IF(VLOOKUP(A1463,Employee_Master_Raw!$1:$1048576,8,FALSE)=0,"",VLOOKUP(A1463,Employee_Master_Raw!$1:$1048576,8,FALSE))</f>
        <v>42878</v>
      </c>
      <c r="I1463" t="str">
        <f>VLOOKUP(A1463,Employee_Master_Raw!$1:$1048576,9,FALSE)</f>
        <v>Master's</v>
      </c>
      <c r="J1463" s="3">
        <f>VLOOKUP(A1463,Employee_Master_Raw!$1:$1048576,10,FALSE)</f>
        <v>16</v>
      </c>
      <c r="K1463" t="str">
        <f>VLOOKUP(A1463,Employee_Master_Raw!$1:$1048576,11,FALSE)</f>
        <v>Sneha Thomas</v>
      </c>
      <c r="L1463" s="10">
        <f>VLOOKUP(A1463,HR_Metrics_Raw!$1:$1048576,2,FALSE)</f>
        <v>152463</v>
      </c>
      <c r="M1463" s="3">
        <f>VLOOKUP(A1463,HR_Metrics_Raw!$1:$1048576,3,FALSE)</f>
        <v>3</v>
      </c>
      <c r="N1463" s="3">
        <f>VLOOKUP(A1463,HR_Metrics_Raw!$1:$1048576,4,FALSE)</f>
        <v>10</v>
      </c>
      <c r="O1463" s="12">
        <f>VLOOKUP(A1463,HR_Metrics_Raw!$1:$1048576,5,FALSE)</f>
        <v>0.81900000000000006</v>
      </c>
      <c r="P1463" s="3">
        <f>VLOOKUP(A1463,HR_Metrics_Raw!$1:$1048576,6,FALSE)</f>
        <v>17</v>
      </c>
      <c r="Q1463" t="str">
        <f>VLOOKUP(A1463,HR_Metrics_Raw!$1:$1048576,7,FALSE)</f>
        <v>Earned</v>
      </c>
      <c r="R1463" t="str">
        <f>VLOOKUP(A1463,HR_Metrics_Raw!$1:$1048576,8,FALSE)</f>
        <v>No</v>
      </c>
      <c r="S1463" s="3">
        <f>VLOOKUP(A1463,HR_Metrics_Raw!$1:$1048576,9,FALSE)</f>
        <v>49</v>
      </c>
      <c r="T1463" t="str">
        <f>VLOOKUP(A1463,HR_Metrics_Raw!$1:$1048576,10,FALSE)</f>
        <v>No</v>
      </c>
      <c r="U1463" t="str">
        <f>VLOOKUP(A1463,HR_Metrics_Raw!$1:$1048576,11,FALSE)</f>
        <v>No</v>
      </c>
    </row>
    <row r="1464" spans="1:21" x14ac:dyDescent="0.35">
      <c r="A1464" s="1" t="s">
        <v>2079</v>
      </c>
      <c r="B1464" s="1" t="str">
        <f>VLOOKUP(Final_HR_Data!A1464,Employee_Master_Raw!$1:$1048576,2,FALSE)</f>
        <v>Ananya Sharma</v>
      </c>
      <c r="C1464" s="1" t="str">
        <f>VLOOKUP(A1464,Employee_Master_Raw!$1:$1048576,3,FALSE)</f>
        <v>Male</v>
      </c>
      <c r="D1464" s="2">
        <f>VLOOKUP(A1464,Employee_Master_Raw!$1:$1048576,4,FALSE)</f>
        <v>32</v>
      </c>
      <c r="E1464" s="1" t="str">
        <f>VLOOKUP(A1464,Employee_Master_Raw!$1:$1048576,5,FALSE)</f>
        <v>IT</v>
      </c>
      <c r="F1464" s="1" t="str">
        <f>VLOOKUP(A1464,Employee_Master_Raw!$1:$1048576,6,FALSE)</f>
        <v>Specialist</v>
      </c>
      <c r="G1464" s="1" t="str">
        <f>VLOOKUP(A1464,Employee_Master_Raw!$1:$1048576,7,FALSE)</f>
        <v>Pune</v>
      </c>
      <c r="H1464" s="6">
        <f>IF(VLOOKUP(A1464,Employee_Master_Raw!$1:$1048576,8,FALSE)=0,"",VLOOKUP(A1464,Employee_Master_Raw!$1:$1048576,8,FALSE))</f>
        <v>44690</v>
      </c>
      <c r="I1464" t="str">
        <f>VLOOKUP(A1464,Employee_Master_Raw!$1:$1048576,9,FALSE)</f>
        <v>Master's</v>
      </c>
      <c r="J1464" s="3">
        <f>VLOOKUP(A1464,Employee_Master_Raw!$1:$1048576,10,FALSE)</f>
        <v>18</v>
      </c>
      <c r="K1464" t="str">
        <f>VLOOKUP(A1464,Employee_Master_Raw!$1:$1048576,11,FALSE)</f>
        <v>Sneha Thomas</v>
      </c>
      <c r="L1464" s="10">
        <f>VLOOKUP(A1464,HR_Metrics_Raw!$1:$1048576,2,FALSE)</f>
        <v>171781</v>
      </c>
      <c r="M1464" s="3">
        <f>VLOOKUP(A1464,HR_Metrics_Raw!$1:$1048576,3,FALSE)</f>
        <v>2</v>
      </c>
      <c r="N1464" s="3">
        <f>VLOOKUP(A1464,HR_Metrics_Raw!$1:$1048576,4,FALSE)</f>
        <v>9</v>
      </c>
      <c r="O1464" s="12">
        <f>VLOOKUP(A1464,HR_Metrics_Raw!$1:$1048576,5,FALSE)</f>
        <v>0.88400000000000001</v>
      </c>
      <c r="P1464" s="3">
        <f>VLOOKUP(A1464,HR_Metrics_Raw!$1:$1048576,6,FALSE)</f>
        <v>7</v>
      </c>
      <c r="Q1464" t="str">
        <f>VLOOKUP(A1464,HR_Metrics_Raw!$1:$1048576,7,FALSE)</f>
        <v>Maternity/Paternity</v>
      </c>
      <c r="R1464" t="str">
        <f>VLOOKUP(A1464,HR_Metrics_Raw!$1:$1048576,8,FALSE)</f>
        <v>No</v>
      </c>
      <c r="S1464" s="3">
        <f>VLOOKUP(A1464,HR_Metrics_Raw!$1:$1048576,9,FALSE)</f>
        <v>69</v>
      </c>
      <c r="T1464" t="str">
        <f>VLOOKUP(A1464,HR_Metrics_Raw!$1:$1048576,10,FALSE)</f>
        <v>No</v>
      </c>
      <c r="U1464" t="str">
        <f>VLOOKUP(A1464,HR_Metrics_Raw!$1:$1048576,11,FALSE)</f>
        <v>No</v>
      </c>
    </row>
    <row r="1465" spans="1:21" x14ac:dyDescent="0.35">
      <c r="A1465" s="1" t="s">
        <v>1866</v>
      </c>
      <c r="B1465" s="1" t="str">
        <f>VLOOKUP(Final_HR_Data!A1465,Employee_Master_Raw!$1:$1048576,2,FALSE)</f>
        <v>Amit Das</v>
      </c>
      <c r="C1465" s="1" t="str">
        <f>VLOOKUP(A1465,Employee_Master_Raw!$1:$1048576,3,FALSE)</f>
        <v>Female</v>
      </c>
      <c r="D1465" s="2">
        <f>VLOOKUP(A1465,Employee_Master_Raw!$1:$1048576,4,FALSE)</f>
        <v>21</v>
      </c>
      <c r="E1465" s="1" t="str">
        <f>VLOOKUP(A1465,Employee_Master_Raw!$1:$1048576,5,FALSE)</f>
        <v>Operations</v>
      </c>
      <c r="F1465" s="1" t="str">
        <f>VLOOKUP(A1465,Employee_Master_Raw!$1:$1048576,6,FALSE)</f>
        <v>Manager</v>
      </c>
      <c r="G1465" s="1" t="str">
        <f>VLOOKUP(A1465,Employee_Master_Raw!$1:$1048576,7,FALSE)</f>
        <v>Kochi</v>
      </c>
      <c r="H1465" s="6">
        <f>IF(VLOOKUP(A1465,Employee_Master_Raw!$1:$1048576,8,FALSE)=0,"",VLOOKUP(A1465,Employee_Master_Raw!$1:$1048576,8,FALSE))</f>
        <v>44675</v>
      </c>
      <c r="I1465" t="str">
        <f>VLOOKUP(A1465,Employee_Master_Raw!$1:$1048576,9,FALSE)</f>
        <v>MCA</v>
      </c>
      <c r="J1465" s="3">
        <f>VLOOKUP(A1465,Employee_Master_Raw!$1:$1048576,10,FALSE)</f>
        <v>5</v>
      </c>
      <c r="K1465" t="str">
        <f>VLOOKUP(A1465,Employee_Master_Raw!$1:$1048576,11,FALSE)</f>
        <v>Rahul Nair</v>
      </c>
      <c r="L1465" s="10">
        <f>VLOOKUP(A1465,HR_Metrics_Raw!$1:$1048576,2,FALSE)</f>
        <v>89576</v>
      </c>
      <c r="M1465" s="3">
        <f>VLOOKUP(A1465,HR_Metrics_Raw!$1:$1048576,3,FALSE)</f>
        <v>1</v>
      </c>
      <c r="N1465" s="3">
        <f>VLOOKUP(A1465,HR_Metrics_Raw!$1:$1048576,4,FALSE)</f>
        <v>8</v>
      </c>
      <c r="O1465" s="12">
        <f>VLOOKUP(A1465,HR_Metrics_Raw!$1:$1048576,5,FALSE)</f>
        <v>0.83599999999999997</v>
      </c>
      <c r="P1465" s="3">
        <f>VLOOKUP(A1465,HR_Metrics_Raw!$1:$1048576,6,FALSE)</f>
        <v>15</v>
      </c>
      <c r="Q1465" t="str">
        <f>VLOOKUP(A1465,HR_Metrics_Raw!$1:$1048576,7,FALSE)</f>
        <v>Earned</v>
      </c>
      <c r="R1465" t="str">
        <f>VLOOKUP(A1465,HR_Metrics_Raw!$1:$1048576,8,FALSE)</f>
        <v>Yes</v>
      </c>
      <c r="S1465" s="3">
        <f>VLOOKUP(A1465,HR_Metrics_Raw!$1:$1048576,9,FALSE)</f>
        <v>19</v>
      </c>
      <c r="T1465" t="str">
        <f>VLOOKUP(A1465,HR_Metrics_Raw!$1:$1048576,10,FALSE)</f>
        <v>No</v>
      </c>
      <c r="U1465" t="str">
        <f>VLOOKUP(A1465,HR_Metrics_Raw!$1:$1048576,11,FALSE)</f>
        <v>No</v>
      </c>
    </row>
    <row r="1466" spans="1:21" x14ac:dyDescent="0.35">
      <c r="A1466" s="1" t="s">
        <v>2436</v>
      </c>
      <c r="B1466" s="1" t="str">
        <f>VLOOKUP(Final_HR_Data!A1466,Employee_Master_Raw!$1:$1048576,2,FALSE)</f>
        <v>Sneha Iyer</v>
      </c>
      <c r="C1466" s="1" t="str">
        <f>VLOOKUP(A1466,Employee_Master_Raw!$1:$1048576,3,FALSE)</f>
        <v>Male</v>
      </c>
      <c r="D1466" s="2">
        <f>VLOOKUP(A1466,Employee_Master_Raw!$1:$1048576,4,FALSE)</f>
        <v>45</v>
      </c>
      <c r="E1466" s="1" t="str">
        <f>VLOOKUP(A1466,Employee_Master_Raw!$1:$1048576,5,FALSE)</f>
        <v>Marketing</v>
      </c>
      <c r="F1466" s="1" t="str">
        <f>VLOOKUP(A1466,Employee_Master_Raw!$1:$1048576,6,FALSE)</f>
        <v>Developer</v>
      </c>
      <c r="G1466" s="1" t="str">
        <f>VLOOKUP(A1466,Employee_Master_Raw!$1:$1048576,7,FALSE)</f>
        <v>Chennai</v>
      </c>
      <c r="H1466" s="6">
        <f>IF(VLOOKUP(A1466,Employee_Master_Raw!$1:$1048576,8,FALSE)=0,"",VLOOKUP(A1466,Employee_Master_Raw!$1:$1048576,8,FALSE))</f>
        <v>42983</v>
      </c>
      <c r="I1466" t="str">
        <f>VLOOKUP(A1466,Employee_Master_Raw!$1:$1048576,9,FALSE)</f>
        <v>MCA</v>
      </c>
      <c r="J1466" s="3">
        <f>VLOOKUP(A1466,Employee_Master_Raw!$1:$1048576,10,FALSE)</f>
        <v>15</v>
      </c>
      <c r="K1466" t="str">
        <f>VLOOKUP(A1466,Employee_Master_Raw!$1:$1048576,11,FALSE)</f>
        <v>Priya Sharma</v>
      </c>
      <c r="L1466" s="10">
        <f>VLOOKUP(A1466,HR_Metrics_Raw!$1:$1048576,2,FALSE)</f>
        <v>163068</v>
      </c>
      <c r="M1466" s="3">
        <f>VLOOKUP(A1466,HR_Metrics_Raw!$1:$1048576,3,FALSE)</f>
        <v>2</v>
      </c>
      <c r="N1466" s="3">
        <f>VLOOKUP(A1466,HR_Metrics_Raw!$1:$1048576,4,FALSE)</f>
        <v>2</v>
      </c>
      <c r="O1466" s="12">
        <f>VLOOKUP(A1466,HR_Metrics_Raw!$1:$1048576,5,FALSE)</f>
        <v>0.85299999999999998</v>
      </c>
      <c r="P1466" s="3">
        <f>VLOOKUP(A1466,HR_Metrics_Raw!$1:$1048576,6,FALSE)</f>
        <v>21</v>
      </c>
      <c r="Q1466" t="str">
        <f>VLOOKUP(A1466,HR_Metrics_Raw!$1:$1048576,7,FALSE)</f>
        <v>Earned</v>
      </c>
      <c r="R1466" t="str">
        <f>VLOOKUP(A1466,HR_Metrics_Raw!$1:$1048576,8,FALSE)</f>
        <v>Yes</v>
      </c>
      <c r="S1466" s="3">
        <f>VLOOKUP(A1466,HR_Metrics_Raw!$1:$1048576,9,FALSE)</f>
        <v>49</v>
      </c>
      <c r="T1466" t="str">
        <f>VLOOKUP(A1466,HR_Metrics_Raw!$1:$1048576,10,FALSE)</f>
        <v>No</v>
      </c>
      <c r="U1466" t="str">
        <f>VLOOKUP(A1466,HR_Metrics_Raw!$1:$1048576,11,FALSE)</f>
        <v>No</v>
      </c>
    </row>
    <row r="1467" spans="1:21" x14ac:dyDescent="0.35">
      <c r="A1467" s="1" t="s">
        <v>2536</v>
      </c>
      <c r="B1467" s="1" t="str">
        <f>VLOOKUP(Final_HR_Data!A1467,Employee_Master_Raw!$1:$1048576,2,FALSE)</f>
        <v>Neha Thomas</v>
      </c>
      <c r="C1467" s="1" t="str">
        <f>VLOOKUP(A1467,Employee_Master_Raw!$1:$1048576,3,FALSE)</f>
        <v>Female</v>
      </c>
      <c r="D1467" s="2">
        <f>VLOOKUP(A1467,Employee_Master_Raw!$1:$1048576,4,FALSE)</f>
        <v>22</v>
      </c>
      <c r="E1467" s="1" t="str">
        <f>VLOOKUP(A1467,Employee_Master_Raw!$1:$1048576,5,FALSE)</f>
        <v>Operations</v>
      </c>
      <c r="F1467" s="1" t="str">
        <f>VLOOKUP(A1467,Employee_Master_Raw!$1:$1048576,6,FALSE)</f>
        <v>Executive</v>
      </c>
      <c r="G1467" s="1" t="str">
        <f>VLOOKUP(A1467,Employee_Master_Raw!$1:$1048576,7,FALSE)</f>
        <v>Kochi</v>
      </c>
      <c r="H1467" s="6">
        <f>IF(VLOOKUP(A1467,Employee_Master_Raw!$1:$1048576,8,FALSE)=0,"",VLOOKUP(A1467,Employee_Master_Raw!$1:$1048576,8,FALSE))</f>
        <v>42643</v>
      </c>
      <c r="I1467" t="str">
        <f>VLOOKUP(A1467,Employee_Master_Raw!$1:$1048576,9,FALSE)</f>
        <v>MBA</v>
      </c>
      <c r="J1467" s="3">
        <f>VLOOKUP(A1467,Employee_Master_Raw!$1:$1048576,10,FALSE)</f>
        <v>3</v>
      </c>
      <c r="K1467" t="str">
        <f>VLOOKUP(A1467,Employee_Master_Raw!$1:$1048576,11,FALSE)</f>
        <v>Anil Menon</v>
      </c>
      <c r="L1467" s="10">
        <f>VLOOKUP(A1467,HR_Metrics_Raw!$1:$1048576,2,FALSE)</f>
        <v>129924</v>
      </c>
      <c r="M1467" s="3">
        <f>VLOOKUP(A1467,HR_Metrics_Raw!$1:$1048576,3,FALSE)</f>
        <v>4</v>
      </c>
      <c r="N1467" s="3">
        <f>VLOOKUP(A1467,HR_Metrics_Raw!$1:$1048576,4,FALSE)</f>
        <v>8</v>
      </c>
      <c r="O1467" s="12">
        <f>VLOOKUP(A1467,HR_Metrics_Raw!$1:$1048576,5,FALSE)</f>
        <v>0.82599999999999996</v>
      </c>
      <c r="P1467" s="3">
        <f>VLOOKUP(A1467,HR_Metrics_Raw!$1:$1048576,6,FALSE)</f>
        <v>11</v>
      </c>
      <c r="Q1467" t="str">
        <f>VLOOKUP(A1467,HR_Metrics_Raw!$1:$1048576,7,FALSE)</f>
        <v>Sick</v>
      </c>
      <c r="R1467" t="str">
        <f>VLOOKUP(A1467,HR_Metrics_Raw!$1:$1048576,8,FALSE)</f>
        <v>No</v>
      </c>
      <c r="S1467" s="3">
        <f>VLOOKUP(A1467,HR_Metrics_Raw!$1:$1048576,9,FALSE)</f>
        <v>43</v>
      </c>
      <c r="T1467" t="str">
        <f>VLOOKUP(A1467,HR_Metrics_Raw!$1:$1048576,10,FALSE)</f>
        <v>No</v>
      </c>
      <c r="U1467" t="str">
        <f>VLOOKUP(A1467,HR_Metrics_Raw!$1:$1048576,11,FALSE)</f>
        <v>No</v>
      </c>
    </row>
    <row r="1468" spans="1:21" x14ac:dyDescent="0.35">
      <c r="A1468" s="1" t="s">
        <v>568</v>
      </c>
      <c r="B1468" s="1" t="str">
        <f>VLOOKUP(Final_HR_Data!A1468,Employee_Master_Raw!$1:$1048576,2,FALSE)</f>
        <v>Ananya Sharma</v>
      </c>
      <c r="C1468" s="1" t="str">
        <f>VLOOKUP(A1468,Employee_Master_Raw!$1:$1048576,3,FALSE)</f>
        <v>Female</v>
      </c>
      <c r="D1468" s="2">
        <f>VLOOKUP(A1468,Employee_Master_Raw!$1:$1048576,4,FALSE)</f>
        <v>41</v>
      </c>
      <c r="E1468" s="1" t="str">
        <f>VLOOKUP(A1468,Employee_Master_Raw!$1:$1048576,5,FALSE)</f>
        <v>HR</v>
      </c>
      <c r="F1468" s="1" t="str">
        <f>VLOOKUP(A1468,Employee_Master_Raw!$1:$1048576,6,FALSE)</f>
        <v>Executive</v>
      </c>
      <c r="G1468" s="1" t="str">
        <f>VLOOKUP(A1468,Employee_Master_Raw!$1:$1048576,7,FALSE)</f>
        <v>Bangalore</v>
      </c>
      <c r="H1468" s="6">
        <f>IF(VLOOKUP(A1468,Employee_Master_Raw!$1:$1048576,8,FALSE)=0,"",VLOOKUP(A1468,Employee_Master_Raw!$1:$1048576,8,FALSE))</f>
        <v>42937</v>
      </c>
      <c r="I1468" t="str">
        <f>VLOOKUP(A1468,Employee_Master_Raw!$1:$1048576,9,FALSE)</f>
        <v>MCA</v>
      </c>
      <c r="J1468" s="3">
        <f>VLOOKUP(A1468,Employee_Master_Raw!$1:$1048576,10,FALSE)</f>
        <v>15</v>
      </c>
      <c r="K1468" t="str">
        <f>VLOOKUP(A1468,Employee_Master_Raw!$1:$1048576,11,FALSE)</f>
        <v>Rahul Nair</v>
      </c>
      <c r="L1468" s="10">
        <f>VLOOKUP(A1468,HR_Metrics_Raw!$1:$1048576,2,FALSE)</f>
        <v>179776</v>
      </c>
      <c r="M1468" s="3">
        <f>VLOOKUP(A1468,HR_Metrics_Raw!$1:$1048576,3,FALSE)</f>
        <v>2</v>
      </c>
      <c r="N1468" s="3">
        <f>VLOOKUP(A1468,HR_Metrics_Raw!$1:$1048576,4,FALSE)</f>
        <v>6</v>
      </c>
      <c r="O1468" s="12">
        <f>VLOOKUP(A1468,HR_Metrics_Raw!$1:$1048576,5,FALSE)</f>
        <v>0.93</v>
      </c>
      <c r="P1468" s="3">
        <f>VLOOKUP(A1468,HR_Metrics_Raw!$1:$1048576,6,FALSE)</f>
        <v>10</v>
      </c>
      <c r="Q1468" t="str">
        <f>VLOOKUP(A1468,HR_Metrics_Raw!$1:$1048576,7,FALSE)</f>
        <v>Casual</v>
      </c>
      <c r="R1468" t="str">
        <f>VLOOKUP(A1468,HR_Metrics_Raw!$1:$1048576,8,FALSE)</f>
        <v>No</v>
      </c>
      <c r="S1468" s="3">
        <f>VLOOKUP(A1468,HR_Metrics_Raw!$1:$1048576,9,FALSE)</f>
        <v>60</v>
      </c>
      <c r="T1468" t="str">
        <f>VLOOKUP(A1468,HR_Metrics_Raw!$1:$1048576,10,FALSE)</f>
        <v>No</v>
      </c>
      <c r="U1468" t="str">
        <f>VLOOKUP(A1468,HR_Metrics_Raw!$1:$1048576,11,FALSE)</f>
        <v>No</v>
      </c>
    </row>
    <row r="1469" spans="1:21" x14ac:dyDescent="0.35">
      <c r="A1469" s="1" t="s">
        <v>1021</v>
      </c>
      <c r="B1469" s="1" t="str">
        <f>VLOOKUP(Final_HR_Data!A1469,Employee_Master_Raw!$1:$1048576,2,FALSE)</f>
        <v>Sneha Iyer</v>
      </c>
      <c r="C1469" s="1" t="str">
        <f>VLOOKUP(A1469,Employee_Master_Raw!$1:$1048576,3,FALSE)</f>
        <v>Male</v>
      </c>
      <c r="D1469" s="2">
        <f>VLOOKUP(A1469,Employee_Master_Raw!$1:$1048576,4,FALSE)</f>
        <v>30</v>
      </c>
      <c r="E1469" s="1" t="str">
        <f>VLOOKUP(A1469,Employee_Master_Raw!$1:$1048576,5,FALSE)</f>
        <v>Customer Support</v>
      </c>
      <c r="F1469" s="1" t="str">
        <f>VLOOKUP(A1469,Employee_Master_Raw!$1:$1048576,6,FALSE)</f>
        <v>Manager</v>
      </c>
      <c r="G1469" s="1" t="str">
        <f>VLOOKUP(A1469,Employee_Master_Raw!$1:$1048576,7,FALSE)</f>
        <v>Unknown</v>
      </c>
      <c r="H1469" s="6">
        <f>IF(VLOOKUP(A1469,Employee_Master_Raw!$1:$1048576,8,FALSE)=0,"",VLOOKUP(A1469,Employee_Master_Raw!$1:$1048576,8,FALSE))</f>
        <v>43925</v>
      </c>
      <c r="I1469" t="str">
        <f>VLOOKUP(A1469,Employee_Master_Raw!$1:$1048576,9,FALSE)</f>
        <v>MBA</v>
      </c>
      <c r="J1469" s="3">
        <f>VLOOKUP(A1469,Employee_Master_Raw!$1:$1048576,10,FALSE)</f>
        <v>3</v>
      </c>
      <c r="K1469" t="str">
        <f>VLOOKUP(A1469,Employee_Master_Raw!$1:$1048576,11,FALSE)</f>
        <v>Priya Sharma</v>
      </c>
      <c r="L1469" s="10">
        <f>VLOOKUP(A1469,HR_Metrics_Raw!$1:$1048576,2,FALSE)</f>
        <v>44533</v>
      </c>
      <c r="M1469" s="3">
        <f>VLOOKUP(A1469,HR_Metrics_Raw!$1:$1048576,3,FALSE)</f>
        <v>4</v>
      </c>
      <c r="N1469" s="3">
        <f>VLOOKUP(A1469,HR_Metrics_Raw!$1:$1048576,4,FALSE)</f>
        <v>4</v>
      </c>
      <c r="O1469" s="12">
        <f>VLOOKUP(A1469,HR_Metrics_Raw!$1:$1048576,5,FALSE)</f>
        <v>0.96400000000000008</v>
      </c>
      <c r="P1469" s="3">
        <f>VLOOKUP(A1469,HR_Metrics_Raw!$1:$1048576,6,FALSE)</f>
        <v>25</v>
      </c>
      <c r="Q1469" t="str">
        <f>VLOOKUP(A1469,HR_Metrics_Raw!$1:$1048576,7,FALSE)</f>
        <v>Unpaid</v>
      </c>
      <c r="R1469" t="str">
        <f>VLOOKUP(A1469,HR_Metrics_Raw!$1:$1048576,8,FALSE)</f>
        <v>Yes</v>
      </c>
      <c r="S1469" s="3">
        <f>VLOOKUP(A1469,HR_Metrics_Raw!$1:$1048576,9,FALSE)</f>
        <v>36</v>
      </c>
      <c r="T1469" t="str">
        <f>VLOOKUP(A1469,HR_Metrics_Raw!$1:$1048576,10,FALSE)</f>
        <v>No</v>
      </c>
      <c r="U1469" t="str">
        <f>VLOOKUP(A1469,HR_Metrics_Raw!$1:$1048576,11,FALSE)</f>
        <v>No</v>
      </c>
    </row>
    <row r="1470" spans="1:21" x14ac:dyDescent="0.35">
      <c r="A1470" s="1" t="s">
        <v>1046</v>
      </c>
      <c r="B1470" s="1" t="str">
        <f>VLOOKUP(Final_HR_Data!A1470,Employee_Master_Raw!$1:$1048576,2,FALSE)</f>
        <v>Priya Menon</v>
      </c>
      <c r="C1470" s="1" t="str">
        <f>VLOOKUP(A1470,Employee_Master_Raw!$1:$1048576,3,FALSE)</f>
        <v>Male</v>
      </c>
      <c r="D1470" s="2">
        <f>VLOOKUP(A1470,Employee_Master_Raw!$1:$1048576,4,FALSE)</f>
        <v>27</v>
      </c>
      <c r="E1470" s="1" t="str">
        <f>VLOOKUP(A1470,Employee_Master_Raw!$1:$1048576,5,FALSE)</f>
        <v>HR</v>
      </c>
      <c r="F1470" s="1" t="str">
        <f>VLOOKUP(A1470,Employee_Master_Raw!$1:$1048576,6,FALSE)</f>
        <v>Developer</v>
      </c>
      <c r="G1470" s="1" t="str">
        <f>VLOOKUP(A1470,Employee_Master_Raw!$1:$1048576,7,FALSE)</f>
        <v>Kochi</v>
      </c>
      <c r="H1470" s="6">
        <f>IF(VLOOKUP(A1470,Employee_Master_Raw!$1:$1048576,8,FALSE)=0,"",VLOOKUP(A1470,Employee_Master_Raw!$1:$1048576,8,FALSE))</f>
        <v>45858</v>
      </c>
      <c r="I1470" t="str">
        <f>VLOOKUP(A1470,Employee_Master_Raw!$1:$1048576,9,FALSE)</f>
        <v>Master's</v>
      </c>
      <c r="J1470" s="3">
        <f>VLOOKUP(A1470,Employee_Master_Raw!$1:$1048576,10,FALSE)</f>
        <v>13</v>
      </c>
      <c r="K1470" t="str">
        <f>VLOOKUP(A1470,Employee_Master_Raw!$1:$1048576,11,FALSE)</f>
        <v>Priya Sharma</v>
      </c>
      <c r="L1470" s="10">
        <f>VLOOKUP(A1470,HR_Metrics_Raw!$1:$1048576,2,FALSE)</f>
        <v>73080</v>
      </c>
      <c r="M1470" s="3">
        <f>VLOOKUP(A1470,HR_Metrics_Raw!$1:$1048576,3,FALSE)</f>
        <v>1</v>
      </c>
      <c r="N1470" s="3">
        <f>VLOOKUP(A1470,HR_Metrics_Raw!$1:$1048576,4,FALSE)</f>
        <v>9</v>
      </c>
      <c r="O1470" s="12">
        <f>VLOOKUP(A1470,HR_Metrics_Raw!$1:$1048576,5,FALSE)</f>
        <v>1</v>
      </c>
      <c r="P1470" s="3">
        <f>VLOOKUP(A1470,HR_Metrics_Raw!$1:$1048576,6,FALSE)</f>
        <v>30</v>
      </c>
      <c r="Q1470" t="str">
        <f>VLOOKUP(A1470,HR_Metrics_Raw!$1:$1048576,7,FALSE)</f>
        <v>Unknown</v>
      </c>
      <c r="R1470" t="str">
        <f>VLOOKUP(A1470,HR_Metrics_Raw!$1:$1048576,8,FALSE)</f>
        <v>No</v>
      </c>
      <c r="S1470" s="3">
        <f>VLOOKUP(A1470,HR_Metrics_Raw!$1:$1048576,9,FALSE)</f>
        <v>76</v>
      </c>
      <c r="T1470" t="str">
        <f>VLOOKUP(A1470,HR_Metrics_Raw!$1:$1048576,10,FALSE)</f>
        <v>No</v>
      </c>
      <c r="U1470" t="str">
        <f>VLOOKUP(A1470,HR_Metrics_Raw!$1:$1048576,11,FALSE)</f>
        <v>No</v>
      </c>
    </row>
    <row r="1471" spans="1:21" x14ac:dyDescent="0.35">
      <c r="A1471" s="1" t="s">
        <v>2561</v>
      </c>
      <c r="B1471" s="1" t="str">
        <f>VLOOKUP(Final_HR_Data!A1471,Employee_Master_Raw!$1:$1048576,2,FALSE)</f>
        <v>Sneha Iyer</v>
      </c>
      <c r="C1471" s="1" t="str">
        <f>VLOOKUP(A1471,Employee_Master_Raw!$1:$1048576,3,FALSE)</f>
        <v>Male</v>
      </c>
      <c r="D1471" s="2">
        <f>VLOOKUP(A1471,Employee_Master_Raw!$1:$1048576,4,FALSE)</f>
        <v>56</v>
      </c>
      <c r="E1471" s="1" t="str">
        <f>VLOOKUP(A1471,Employee_Master_Raw!$1:$1048576,5,FALSE)</f>
        <v>Sales</v>
      </c>
      <c r="F1471" s="1" t="str">
        <f>VLOOKUP(A1471,Employee_Master_Raw!$1:$1048576,6,FALSE)</f>
        <v>Manager</v>
      </c>
      <c r="G1471" s="1" t="str">
        <f>VLOOKUP(A1471,Employee_Master_Raw!$1:$1048576,7,FALSE)</f>
        <v>Mumbai</v>
      </c>
      <c r="H1471" s="6">
        <f>IF(VLOOKUP(A1471,Employee_Master_Raw!$1:$1048576,8,FALSE)=0,"",VLOOKUP(A1471,Employee_Master_Raw!$1:$1048576,8,FALSE))</f>
        <v>44029</v>
      </c>
      <c r="I1471" t="str">
        <f>VLOOKUP(A1471,Employee_Master_Raw!$1:$1048576,9,FALSE)</f>
        <v>MBA</v>
      </c>
      <c r="J1471" s="3">
        <f>VLOOKUP(A1471,Employee_Master_Raw!$1:$1048576,10,FALSE)</f>
        <v>3</v>
      </c>
      <c r="K1471" t="str">
        <f>VLOOKUP(A1471,Employee_Master_Raw!$1:$1048576,11,FALSE)</f>
        <v>Rahul Nair</v>
      </c>
      <c r="L1471" s="10">
        <f>VLOOKUP(A1471,HR_Metrics_Raw!$1:$1048576,2,FALSE)</f>
        <v>93299</v>
      </c>
      <c r="M1471" s="3">
        <f>VLOOKUP(A1471,HR_Metrics_Raw!$1:$1048576,3,FALSE)</f>
        <v>5</v>
      </c>
      <c r="N1471" s="3">
        <f>VLOOKUP(A1471,HR_Metrics_Raw!$1:$1048576,4,FALSE)</f>
        <v>3</v>
      </c>
      <c r="O1471" s="12">
        <f>VLOOKUP(A1471,HR_Metrics_Raw!$1:$1048576,5,FALSE)</f>
        <v>0.86099999999999999</v>
      </c>
      <c r="P1471" s="3">
        <f>VLOOKUP(A1471,HR_Metrics_Raw!$1:$1048576,6,FALSE)</f>
        <v>29</v>
      </c>
      <c r="Q1471" t="str">
        <f>VLOOKUP(A1471,HR_Metrics_Raw!$1:$1048576,7,FALSE)</f>
        <v>Casual</v>
      </c>
      <c r="R1471" t="str">
        <f>VLOOKUP(A1471,HR_Metrics_Raw!$1:$1048576,8,FALSE)</f>
        <v>No</v>
      </c>
      <c r="S1471" s="3">
        <f>VLOOKUP(A1471,HR_Metrics_Raw!$1:$1048576,9,FALSE)</f>
        <v>40</v>
      </c>
      <c r="T1471" t="str">
        <f>VLOOKUP(A1471,HR_Metrics_Raw!$1:$1048576,10,FALSE)</f>
        <v>No</v>
      </c>
      <c r="U1471" t="str">
        <f>VLOOKUP(A1471,HR_Metrics_Raw!$1:$1048576,11,FALSE)</f>
        <v>No</v>
      </c>
    </row>
    <row r="1472" spans="1:21" x14ac:dyDescent="0.35">
      <c r="A1472" s="1" t="s">
        <v>528</v>
      </c>
      <c r="B1472" s="1" t="str">
        <f>VLOOKUP(Final_HR_Data!A1472,Employee_Master_Raw!$1:$1048576,2,FALSE)</f>
        <v>Rahul Kumar</v>
      </c>
      <c r="C1472" s="1" t="str">
        <f>VLOOKUP(A1472,Employee_Master_Raw!$1:$1048576,3,FALSE)</f>
        <v>Female</v>
      </c>
      <c r="D1472" s="2">
        <f>VLOOKUP(A1472,Employee_Master_Raw!$1:$1048576,4,FALSE)</f>
        <v>59</v>
      </c>
      <c r="E1472" s="1" t="str">
        <f>VLOOKUP(A1472,Employee_Master_Raw!$1:$1048576,5,FALSE)</f>
        <v>Marketing</v>
      </c>
      <c r="F1472" s="1" t="str">
        <f>VLOOKUP(A1472,Employee_Master_Raw!$1:$1048576,6,FALSE)</f>
        <v>Manager</v>
      </c>
      <c r="G1472" s="1" t="str">
        <f>VLOOKUP(A1472,Employee_Master_Raw!$1:$1048576,7,FALSE)</f>
        <v>Pune</v>
      </c>
      <c r="H1472" s="6">
        <f>IF(VLOOKUP(A1472,Employee_Master_Raw!$1:$1048576,8,FALSE)=0,"",VLOOKUP(A1472,Employee_Master_Raw!$1:$1048576,8,FALSE))</f>
        <v>43687</v>
      </c>
      <c r="I1472" t="str">
        <f>VLOOKUP(A1472,Employee_Master_Raw!$1:$1048576,9,FALSE)</f>
        <v>Master's</v>
      </c>
      <c r="J1472" s="3">
        <f>VLOOKUP(A1472,Employee_Master_Raw!$1:$1048576,10,FALSE)</f>
        <v>14</v>
      </c>
      <c r="K1472" t="str">
        <f>VLOOKUP(A1472,Employee_Master_Raw!$1:$1048576,11,FALSE)</f>
        <v>Rahul Nair</v>
      </c>
      <c r="L1472" s="10">
        <f>VLOOKUP(A1472,HR_Metrics_Raw!$1:$1048576,2,FALSE)</f>
        <v>129685</v>
      </c>
      <c r="M1472" s="3">
        <f>VLOOKUP(A1472,HR_Metrics_Raw!$1:$1048576,3,FALSE)</f>
        <v>4</v>
      </c>
      <c r="N1472" s="3">
        <f>VLOOKUP(A1472,HR_Metrics_Raw!$1:$1048576,4,FALSE)</f>
        <v>7</v>
      </c>
      <c r="O1472" s="12">
        <f>VLOOKUP(A1472,HR_Metrics_Raw!$1:$1048576,5,FALSE)</f>
        <v>0.86299999999999999</v>
      </c>
      <c r="P1472" s="3">
        <f>VLOOKUP(A1472,HR_Metrics_Raw!$1:$1048576,6,FALSE)</f>
        <v>7</v>
      </c>
      <c r="Q1472" t="str">
        <f>VLOOKUP(A1472,HR_Metrics_Raw!$1:$1048576,7,FALSE)</f>
        <v>Maternity/Paternity</v>
      </c>
      <c r="R1472" t="str">
        <f>VLOOKUP(A1472,HR_Metrics_Raw!$1:$1048576,8,FALSE)</f>
        <v>No</v>
      </c>
      <c r="S1472" s="3">
        <f>VLOOKUP(A1472,HR_Metrics_Raw!$1:$1048576,9,FALSE)</f>
        <v>28</v>
      </c>
      <c r="T1472" t="str">
        <f>VLOOKUP(A1472,HR_Metrics_Raw!$1:$1048576,10,FALSE)</f>
        <v>Yes</v>
      </c>
      <c r="U1472" t="str">
        <f>VLOOKUP(A1472,HR_Metrics_Raw!$1:$1048576,11,FALSE)</f>
        <v>No</v>
      </c>
    </row>
    <row r="1473" spans="1:21" x14ac:dyDescent="0.35">
      <c r="A1473" s="1" t="s">
        <v>2874</v>
      </c>
      <c r="B1473" s="1" t="str">
        <f>VLOOKUP(Final_HR_Data!A1473,Employee_Master_Raw!$1:$1048576,2,FALSE)</f>
        <v>Ananya Sharma</v>
      </c>
      <c r="C1473" s="1" t="str">
        <f>VLOOKUP(A1473,Employee_Master_Raw!$1:$1048576,3,FALSE)</f>
        <v>Male</v>
      </c>
      <c r="D1473" s="2">
        <f>VLOOKUP(A1473,Employee_Master_Raw!$1:$1048576,4,FALSE)</f>
        <v>32</v>
      </c>
      <c r="E1473" s="1" t="str">
        <f>VLOOKUP(A1473,Employee_Master_Raw!$1:$1048576,5,FALSE)</f>
        <v>Sales</v>
      </c>
      <c r="F1473" s="1" t="str">
        <f>VLOOKUP(A1473,Employee_Master_Raw!$1:$1048576,6,FALSE)</f>
        <v>Executive</v>
      </c>
      <c r="G1473" s="1" t="str">
        <f>VLOOKUP(A1473,Employee_Master_Raw!$1:$1048576,7,FALSE)</f>
        <v>Hyderabad</v>
      </c>
      <c r="H1473" s="6">
        <f>IF(VLOOKUP(A1473,Employee_Master_Raw!$1:$1048576,8,FALSE)=0,"",VLOOKUP(A1473,Employee_Master_Raw!$1:$1048576,8,FALSE))</f>
        <v>45931</v>
      </c>
      <c r="I1473" t="str">
        <f>VLOOKUP(A1473,Employee_Master_Raw!$1:$1048576,9,FALSE)</f>
        <v>MCA</v>
      </c>
      <c r="J1473" s="3">
        <f>VLOOKUP(A1473,Employee_Master_Raw!$1:$1048576,10,FALSE)</f>
        <v>0</v>
      </c>
      <c r="K1473" t="str">
        <f>VLOOKUP(A1473,Employee_Master_Raw!$1:$1048576,11,FALSE)</f>
        <v>Rahul Nair</v>
      </c>
      <c r="L1473" s="10">
        <f>VLOOKUP(A1473,HR_Metrics_Raw!$1:$1048576,2,FALSE)</f>
        <v>132573</v>
      </c>
      <c r="M1473" s="3">
        <f>VLOOKUP(A1473,HR_Metrics_Raw!$1:$1048576,3,FALSE)</f>
        <v>3</v>
      </c>
      <c r="N1473" s="3">
        <f>VLOOKUP(A1473,HR_Metrics_Raw!$1:$1048576,4,FALSE)</f>
        <v>1</v>
      </c>
      <c r="O1473" s="12">
        <f>VLOOKUP(A1473,HR_Metrics_Raw!$1:$1048576,5,FALSE)</f>
        <v>0.85499999999999998</v>
      </c>
      <c r="P1473" s="3">
        <f>VLOOKUP(A1473,HR_Metrics_Raw!$1:$1048576,6,FALSE)</f>
        <v>1</v>
      </c>
      <c r="Q1473" t="str">
        <f>VLOOKUP(A1473,HR_Metrics_Raw!$1:$1048576,7,FALSE)</f>
        <v>Unpaid</v>
      </c>
      <c r="R1473" t="str">
        <f>VLOOKUP(A1473,HR_Metrics_Raw!$1:$1048576,8,FALSE)</f>
        <v>No</v>
      </c>
      <c r="S1473" s="3">
        <f>VLOOKUP(A1473,HR_Metrics_Raw!$1:$1048576,9,FALSE)</f>
        <v>58</v>
      </c>
      <c r="T1473" t="str">
        <f>VLOOKUP(A1473,HR_Metrics_Raw!$1:$1048576,10,FALSE)</f>
        <v>No</v>
      </c>
      <c r="U1473" t="str">
        <f>VLOOKUP(A1473,HR_Metrics_Raw!$1:$1048576,11,FALSE)</f>
        <v>No</v>
      </c>
    </row>
    <row r="1474" spans="1:21" x14ac:dyDescent="0.35">
      <c r="A1474" s="1" t="s">
        <v>361</v>
      </c>
      <c r="B1474" s="1" t="str">
        <f>VLOOKUP(Final_HR_Data!A1474,Employee_Master_Raw!$1:$1048576,2,FALSE)</f>
        <v>Rahul Kumar</v>
      </c>
      <c r="C1474" s="1" t="str">
        <f>VLOOKUP(A1474,Employee_Master_Raw!$1:$1048576,3,FALSE)</f>
        <v>Female</v>
      </c>
      <c r="D1474" s="2">
        <f>VLOOKUP(A1474,Employee_Master_Raw!$1:$1048576,4,FALSE)</f>
        <v>40</v>
      </c>
      <c r="E1474" s="1" t="str">
        <f>VLOOKUP(A1474,Employee_Master_Raw!$1:$1048576,5,FALSE)</f>
        <v>Customer Support</v>
      </c>
      <c r="F1474" s="1" t="str">
        <f>VLOOKUP(A1474,Employee_Master_Raw!$1:$1048576,6,FALSE)</f>
        <v>Developer</v>
      </c>
      <c r="G1474" s="1" t="str">
        <f>VLOOKUP(A1474,Employee_Master_Raw!$1:$1048576,7,FALSE)</f>
        <v>Unknown</v>
      </c>
      <c r="H1474" s="6">
        <f>IF(VLOOKUP(A1474,Employee_Master_Raw!$1:$1048576,8,FALSE)=0,"",VLOOKUP(A1474,Employee_Master_Raw!$1:$1048576,8,FALSE))</f>
        <v>45481</v>
      </c>
      <c r="I1474" t="str">
        <f>VLOOKUP(A1474,Employee_Master_Raw!$1:$1048576,9,FALSE)</f>
        <v>MBA</v>
      </c>
      <c r="J1474" s="3">
        <f>VLOOKUP(A1474,Employee_Master_Raw!$1:$1048576,10,FALSE)</f>
        <v>13</v>
      </c>
      <c r="K1474" t="str">
        <f>VLOOKUP(A1474,Employee_Master_Raw!$1:$1048576,11,FALSE)</f>
        <v>Rahul Nair</v>
      </c>
      <c r="L1474" s="10">
        <f>VLOOKUP(A1474,HR_Metrics_Raw!$1:$1048576,2,FALSE)</f>
        <v>178842</v>
      </c>
      <c r="M1474" s="3">
        <f>VLOOKUP(A1474,HR_Metrics_Raw!$1:$1048576,3,FALSE)</f>
        <v>3</v>
      </c>
      <c r="N1474" s="3">
        <f>VLOOKUP(A1474,HR_Metrics_Raw!$1:$1048576,4,FALSE)</f>
        <v>1</v>
      </c>
      <c r="O1474" s="12">
        <f>VLOOKUP(A1474,HR_Metrics_Raw!$1:$1048576,5,FALSE)</f>
        <v>0.97</v>
      </c>
      <c r="P1474" s="3">
        <f>VLOOKUP(A1474,HR_Metrics_Raw!$1:$1048576,6,FALSE)</f>
        <v>14</v>
      </c>
      <c r="Q1474" t="str">
        <f>VLOOKUP(A1474,HR_Metrics_Raw!$1:$1048576,7,FALSE)</f>
        <v>Maternity/Paternity</v>
      </c>
      <c r="R1474" t="str">
        <f>VLOOKUP(A1474,HR_Metrics_Raw!$1:$1048576,8,FALSE)</f>
        <v>No</v>
      </c>
      <c r="S1474" s="3">
        <f>VLOOKUP(A1474,HR_Metrics_Raw!$1:$1048576,9,FALSE)</f>
        <v>32</v>
      </c>
      <c r="T1474" t="str">
        <f>VLOOKUP(A1474,HR_Metrics_Raw!$1:$1048576,10,FALSE)</f>
        <v>No</v>
      </c>
      <c r="U1474" t="str">
        <f>VLOOKUP(A1474,HR_Metrics_Raw!$1:$1048576,11,FALSE)</f>
        <v>No</v>
      </c>
    </row>
    <row r="1475" spans="1:21" x14ac:dyDescent="0.35">
      <c r="A1475" s="1" t="s">
        <v>702</v>
      </c>
      <c r="B1475" s="1" t="str">
        <f>VLOOKUP(Final_HR_Data!A1475,Employee_Master_Raw!$1:$1048576,2,FALSE)</f>
        <v>Neha Thomas</v>
      </c>
      <c r="C1475" s="1" t="str">
        <f>VLOOKUP(A1475,Employee_Master_Raw!$1:$1048576,3,FALSE)</f>
        <v>Male</v>
      </c>
      <c r="D1475" s="2">
        <f>VLOOKUP(A1475,Employee_Master_Raw!$1:$1048576,4,FALSE)</f>
        <v>58</v>
      </c>
      <c r="E1475" s="1" t="str">
        <f>VLOOKUP(A1475,Employee_Master_Raw!$1:$1048576,5,FALSE)</f>
        <v>Sales</v>
      </c>
      <c r="F1475" s="1" t="str">
        <f>VLOOKUP(A1475,Employee_Master_Raw!$1:$1048576,6,FALSE)</f>
        <v>Analyst</v>
      </c>
      <c r="G1475" s="1" t="str">
        <f>VLOOKUP(A1475,Employee_Master_Raw!$1:$1048576,7,FALSE)</f>
        <v>Delhi</v>
      </c>
      <c r="H1475" s="6">
        <f>IF(VLOOKUP(A1475,Employee_Master_Raw!$1:$1048576,8,FALSE)=0,"",VLOOKUP(A1475,Employee_Master_Raw!$1:$1048576,8,FALSE))</f>
        <v>44746</v>
      </c>
      <c r="I1475" t="str">
        <f>VLOOKUP(A1475,Employee_Master_Raw!$1:$1048576,9,FALSE)</f>
        <v>Bachelor's</v>
      </c>
      <c r="J1475" s="3">
        <f>VLOOKUP(A1475,Employee_Master_Raw!$1:$1048576,10,FALSE)</f>
        <v>20</v>
      </c>
      <c r="K1475" t="str">
        <f>VLOOKUP(A1475,Employee_Master_Raw!$1:$1048576,11,FALSE)</f>
        <v>Unknown</v>
      </c>
      <c r="L1475" s="10">
        <f>VLOOKUP(A1475,HR_Metrics_Raw!$1:$1048576,2,FALSE)</f>
        <v>83940</v>
      </c>
      <c r="M1475" s="3">
        <f>VLOOKUP(A1475,HR_Metrics_Raw!$1:$1048576,3,FALSE)</f>
        <v>3</v>
      </c>
      <c r="N1475" s="3">
        <f>VLOOKUP(A1475,HR_Metrics_Raw!$1:$1048576,4,FALSE)</f>
        <v>10</v>
      </c>
      <c r="O1475" s="12">
        <f>VLOOKUP(A1475,HR_Metrics_Raw!$1:$1048576,5,FALSE)</f>
        <v>1</v>
      </c>
      <c r="P1475" s="3">
        <f>VLOOKUP(A1475,HR_Metrics_Raw!$1:$1048576,6,FALSE)</f>
        <v>1</v>
      </c>
      <c r="Q1475" t="str">
        <f>VLOOKUP(A1475,HR_Metrics_Raw!$1:$1048576,7,FALSE)</f>
        <v>Earned</v>
      </c>
      <c r="R1475" t="str">
        <f>VLOOKUP(A1475,HR_Metrics_Raw!$1:$1048576,8,FALSE)</f>
        <v>No</v>
      </c>
      <c r="S1475" s="3">
        <f>VLOOKUP(A1475,HR_Metrics_Raw!$1:$1048576,9,FALSE)</f>
        <v>73</v>
      </c>
      <c r="T1475" t="str">
        <f>VLOOKUP(A1475,HR_Metrics_Raw!$1:$1048576,10,FALSE)</f>
        <v>No</v>
      </c>
      <c r="U1475" t="str">
        <f>VLOOKUP(A1475,HR_Metrics_Raw!$1:$1048576,11,FALSE)</f>
        <v>No</v>
      </c>
    </row>
    <row r="1476" spans="1:21" x14ac:dyDescent="0.35">
      <c r="A1476" s="1" t="s">
        <v>1849</v>
      </c>
      <c r="B1476" s="1" t="str">
        <f>VLOOKUP(Final_HR_Data!A1476,Employee_Master_Raw!$1:$1048576,2,FALSE)</f>
        <v>Amit Das</v>
      </c>
      <c r="C1476" s="1" t="str">
        <f>VLOOKUP(A1476,Employee_Master_Raw!$1:$1048576,3,FALSE)</f>
        <v>Female</v>
      </c>
      <c r="D1476" s="2">
        <f>VLOOKUP(A1476,Employee_Master_Raw!$1:$1048576,4,FALSE)</f>
        <v>50</v>
      </c>
      <c r="E1476" s="1" t="str">
        <f>VLOOKUP(A1476,Employee_Master_Raw!$1:$1048576,5,FALSE)</f>
        <v>Sales</v>
      </c>
      <c r="F1476" s="1" t="str">
        <f>VLOOKUP(A1476,Employee_Master_Raw!$1:$1048576,6,FALSE)</f>
        <v>Developer</v>
      </c>
      <c r="G1476" s="1" t="str">
        <f>VLOOKUP(A1476,Employee_Master_Raw!$1:$1048576,7,FALSE)</f>
        <v>Pune</v>
      </c>
      <c r="H1476" s="6">
        <f>IF(VLOOKUP(A1476,Employee_Master_Raw!$1:$1048576,8,FALSE)=0,"",VLOOKUP(A1476,Employee_Master_Raw!$1:$1048576,8,FALSE))</f>
        <v>43352</v>
      </c>
      <c r="I1476" t="str">
        <f>VLOOKUP(A1476,Employee_Master_Raw!$1:$1048576,9,FALSE)</f>
        <v>Bachelor's</v>
      </c>
      <c r="J1476" s="3">
        <f>VLOOKUP(A1476,Employee_Master_Raw!$1:$1048576,10,FALSE)</f>
        <v>1</v>
      </c>
      <c r="K1476" t="str">
        <f>VLOOKUP(A1476,Employee_Master_Raw!$1:$1048576,11,FALSE)</f>
        <v>Rahul Nair</v>
      </c>
      <c r="L1476" s="10">
        <f>VLOOKUP(A1476,HR_Metrics_Raw!$1:$1048576,2,FALSE)</f>
        <v>62323</v>
      </c>
      <c r="M1476" s="3">
        <f>VLOOKUP(A1476,HR_Metrics_Raw!$1:$1048576,3,FALSE)</f>
        <v>4</v>
      </c>
      <c r="N1476" s="3">
        <f>VLOOKUP(A1476,HR_Metrics_Raw!$1:$1048576,4,FALSE)</f>
        <v>9</v>
      </c>
      <c r="O1476" s="12">
        <f>VLOOKUP(A1476,HR_Metrics_Raw!$1:$1048576,5,FALSE)</f>
        <v>0.87400000000000011</v>
      </c>
      <c r="P1476" s="3">
        <f>VLOOKUP(A1476,HR_Metrics_Raw!$1:$1048576,6,FALSE)</f>
        <v>18</v>
      </c>
      <c r="Q1476" t="str">
        <f>VLOOKUP(A1476,HR_Metrics_Raw!$1:$1048576,7,FALSE)</f>
        <v>Sick</v>
      </c>
      <c r="R1476" t="str">
        <f>VLOOKUP(A1476,HR_Metrics_Raw!$1:$1048576,8,FALSE)</f>
        <v>No</v>
      </c>
      <c r="S1476" s="3">
        <f>VLOOKUP(A1476,HR_Metrics_Raw!$1:$1048576,9,FALSE)</f>
        <v>75</v>
      </c>
      <c r="T1476" t="str">
        <f>VLOOKUP(A1476,HR_Metrics_Raw!$1:$1048576,10,FALSE)</f>
        <v>No</v>
      </c>
      <c r="U1476" t="str">
        <f>VLOOKUP(A1476,HR_Metrics_Raw!$1:$1048576,11,FALSE)</f>
        <v>No</v>
      </c>
    </row>
    <row r="1477" spans="1:21" x14ac:dyDescent="0.35">
      <c r="A1477" s="1" t="s">
        <v>218</v>
      </c>
      <c r="B1477" s="1" t="str">
        <f>VLOOKUP(Final_HR_Data!A1477,Employee_Master_Raw!$1:$1048576,2,FALSE)</f>
        <v>Ananya Sharma</v>
      </c>
      <c r="C1477" s="1" t="str">
        <f>VLOOKUP(A1477,Employee_Master_Raw!$1:$1048576,3,FALSE)</f>
        <v>Female</v>
      </c>
      <c r="D1477" s="2">
        <f>VLOOKUP(A1477,Employee_Master_Raw!$1:$1048576,4,FALSE)</f>
        <v>49</v>
      </c>
      <c r="E1477" s="1" t="str">
        <f>VLOOKUP(A1477,Employee_Master_Raw!$1:$1048576,5,FALSE)</f>
        <v>FINANCE</v>
      </c>
      <c r="F1477" s="1" t="str">
        <f>VLOOKUP(A1477,Employee_Master_Raw!$1:$1048576,6,FALSE)</f>
        <v>Specialist</v>
      </c>
      <c r="G1477" s="1" t="str">
        <f>VLOOKUP(A1477,Employee_Master_Raw!$1:$1048576,7,FALSE)</f>
        <v>Hyderabad</v>
      </c>
      <c r="H1477" s="6">
        <f>IF(VLOOKUP(A1477,Employee_Master_Raw!$1:$1048576,8,FALSE)=0,"",VLOOKUP(A1477,Employee_Master_Raw!$1:$1048576,8,FALSE))</f>
        <v>43693</v>
      </c>
      <c r="I1477" t="str">
        <f>VLOOKUP(A1477,Employee_Master_Raw!$1:$1048576,9,FALSE)</f>
        <v>MCA</v>
      </c>
      <c r="J1477" s="3">
        <f>VLOOKUP(A1477,Employee_Master_Raw!$1:$1048576,10,FALSE)</f>
        <v>6</v>
      </c>
      <c r="K1477" t="str">
        <f>VLOOKUP(A1477,Employee_Master_Raw!$1:$1048576,11,FALSE)</f>
        <v>Priya Sharma</v>
      </c>
      <c r="L1477" s="10">
        <f>VLOOKUP(A1477,HR_Metrics_Raw!$1:$1048576,2,FALSE)</f>
        <v>51755</v>
      </c>
      <c r="M1477" s="3">
        <f>VLOOKUP(A1477,HR_Metrics_Raw!$1:$1048576,3,FALSE)</f>
        <v>5</v>
      </c>
      <c r="N1477" s="3">
        <f>VLOOKUP(A1477,HR_Metrics_Raw!$1:$1048576,4,FALSE)</f>
        <v>1</v>
      </c>
      <c r="O1477" s="12">
        <f>VLOOKUP(A1477,HR_Metrics_Raw!$1:$1048576,5,FALSE)</f>
        <v>0.90300000000000002</v>
      </c>
      <c r="P1477" s="3">
        <f>VLOOKUP(A1477,HR_Metrics_Raw!$1:$1048576,6,FALSE)</f>
        <v>17</v>
      </c>
      <c r="Q1477" t="str">
        <f>VLOOKUP(A1477,HR_Metrics_Raw!$1:$1048576,7,FALSE)</f>
        <v>Maternity/Paternity</v>
      </c>
      <c r="R1477" t="str">
        <f>VLOOKUP(A1477,HR_Metrics_Raw!$1:$1048576,8,FALSE)</f>
        <v>No</v>
      </c>
      <c r="S1477" s="3">
        <f>VLOOKUP(A1477,HR_Metrics_Raw!$1:$1048576,9,FALSE)</f>
        <v>28</v>
      </c>
      <c r="T1477" t="str">
        <f>VLOOKUP(A1477,HR_Metrics_Raw!$1:$1048576,10,FALSE)</f>
        <v>Yes</v>
      </c>
      <c r="U1477" t="str">
        <f>VLOOKUP(A1477,HR_Metrics_Raw!$1:$1048576,11,FALSE)</f>
        <v>No</v>
      </c>
    </row>
    <row r="1478" spans="1:21" x14ac:dyDescent="0.35">
      <c r="A1478" s="1" t="s">
        <v>1290</v>
      </c>
      <c r="B1478" s="1" t="str">
        <f>VLOOKUP(Final_HR_Data!A1478,Employee_Master_Raw!$1:$1048576,2,FALSE)</f>
        <v>Arjun Nair</v>
      </c>
      <c r="C1478" s="1" t="str">
        <f>VLOOKUP(A1478,Employee_Master_Raw!$1:$1048576,3,FALSE)</f>
        <v>Female</v>
      </c>
      <c r="D1478" s="2">
        <f>VLOOKUP(A1478,Employee_Master_Raw!$1:$1048576,4,FALSE)</f>
        <v>24</v>
      </c>
      <c r="E1478" s="1" t="str">
        <f>VLOOKUP(A1478,Employee_Master_Raw!$1:$1048576,5,FALSE)</f>
        <v>Finance</v>
      </c>
      <c r="F1478" s="1" t="str">
        <f>VLOOKUP(A1478,Employee_Master_Raw!$1:$1048576,6,FALSE)</f>
        <v>Manager</v>
      </c>
      <c r="G1478" s="1" t="str">
        <f>VLOOKUP(A1478,Employee_Master_Raw!$1:$1048576,7,FALSE)</f>
        <v>Pune</v>
      </c>
      <c r="H1478" s="6">
        <f>IF(VLOOKUP(A1478,Employee_Master_Raw!$1:$1048576,8,FALSE)=0,"",VLOOKUP(A1478,Employee_Master_Raw!$1:$1048576,8,FALSE))</f>
        <v>43969</v>
      </c>
      <c r="I1478" t="str">
        <f>VLOOKUP(A1478,Employee_Master_Raw!$1:$1048576,9,FALSE)</f>
        <v>Master's</v>
      </c>
      <c r="J1478" s="3">
        <f>VLOOKUP(A1478,Employee_Master_Raw!$1:$1048576,10,FALSE)</f>
        <v>7</v>
      </c>
      <c r="K1478" t="str">
        <f>VLOOKUP(A1478,Employee_Master_Raw!$1:$1048576,11,FALSE)</f>
        <v>Rahul Nair</v>
      </c>
      <c r="L1478" s="10">
        <f>VLOOKUP(A1478,HR_Metrics_Raw!$1:$1048576,2,FALSE)</f>
        <v>137242</v>
      </c>
      <c r="M1478" s="3">
        <f>VLOOKUP(A1478,HR_Metrics_Raw!$1:$1048576,3,FALSE)</f>
        <v>3</v>
      </c>
      <c r="N1478" s="3">
        <f>VLOOKUP(A1478,HR_Metrics_Raw!$1:$1048576,4,FALSE)</f>
        <v>5</v>
      </c>
      <c r="O1478" s="12">
        <f>VLOOKUP(A1478,HR_Metrics_Raw!$1:$1048576,5,FALSE)</f>
        <v>0.89599999999999991</v>
      </c>
      <c r="P1478" s="3">
        <f>VLOOKUP(A1478,HR_Metrics_Raw!$1:$1048576,6,FALSE)</f>
        <v>15</v>
      </c>
      <c r="Q1478" t="str">
        <f>VLOOKUP(A1478,HR_Metrics_Raw!$1:$1048576,7,FALSE)</f>
        <v>Earned</v>
      </c>
      <c r="R1478" t="str">
        <f>VLOOKUP(A1478,HR_Metrics_Raw!$1:$1048576,8,FALSE)</f>
        <v>No</v>
      </c>
      <c r="S1478" s="3">
        <f>VLOOKUP(A1478,HR_Metrics_Raw!$1:$1048576,9,FALSE)</f>
        <v>80</v>
      </c>
      <c r="T1478" t="str">
        <f>VLOOKUP(A1478,HR_Metrics_Raw!$1:$1048576,10,FALSE)</f>
        <v>No</v>
      </c>
      <c r="U1478" t="str">
        <f>VLOOKUP(A1478,HR_Metrics_Raw!$1:$1048576,11,FALSE)</f>
        <v>No</v>
      </c>
    </row>
    <row r="1479" spans="1:21" x14ac:dyDescent="0.35">
      <c r="A1479" s="1" t="s">
        <v>119</v>
      </c>
      <c r="B1479" s="1" t="str">
        <f>VLOOKUP(Final_HR_Data!A1479,Employee_Master_Raw!$1:$1048576,2,FALSE)</f>
        <v>Kiran Patel</v>
      </c>
      <c r="C1479" s="1" t="str">
        <f>VLOOKUP(A1479,Employee_Master_Raw!$1:$1048576,3,FALSE)</f>
        <v>Male</v>
      </c>
      <c r="D1479" s="2">
        <f>VLOOKUP(A1479,Employee_Master_Raw!$1:$1048576,4,FALSE)</f>
        <v>28</v>
      </c>
      <c r="E1479" s="1" t="str">
        <f>VLOOKUP(A1479,Employee_Master_Raw!$1:$1048576,5,FALSE)</f>
        <v>HR</v>
      </c>
      <c r="F1479" s="1" t="str">
        <f>VLOOKUP(A1479,Employee_Master_Raw!$1:$1048576,6,FALSE)</f>
        <v>Developer</v>
      </c>
      <c r="G1479" s="1" t="str">
        <f>VLOOKUP(A1479,Employee_Master_Raw!$1:$1048576,7,FALSE)</f>
        <v>Pune</v>
      </c>
      <c r="H1479" s="6">
        <f>IF(VLOOKUP(A1479,Employee_Master_Raw!$1:$1048576,8,FALSE)=0,"",VLOOKUP(A1479,Employee_Master_Raw!$1:$1048576,8,FALSE))</f>
        <v>44654</v>
      </c>
      <c r="I1479" t="str">
        <f>VLOOKUP(A1479,Employee_Master_Raw!$1:$1048576,9,FALSE)</f>
        <v>Master's</v>
      </c>
      <c r="J1479" s="3">
        <f>VLOOKUP(A1479,Employee_Master_Raw!$1:$1048576,10,FALSE)</f>
        <v>19</v>
      </c>
      <c r="K1479" t="str">
        <f>VLOOKUP(A1479,Employee_Master_Raw!$1:$1048576,11,FALSE)</f>
        <v>Priya Sharma</v>
      </c>
      <c r="L1479" s="10">
        <f>VLOOKUP(A1479,HR_Metrics_Raw!$1:$1048576,2,FALSE)</f>
        <v>167404</v>
      </c>
      <c r="M1479" s="3">
        <f>VLOOKUP(A1479,HR_Metrics_Raw!$1:$1048576,3,FALSE)</f>
        <v>3</v>
      </c>
      <c r="N1479" s="3">
        <f>VLOOKUP(A1479,HR_Metrics_Raw!$1:$1048576,4,FALSE)</f>
        <v>1</v>
      </c>
      <c r="O1479" s="12">
        <f>VLOOKUP(A1479,HR_Metrics_Raw!$1:$1048576,5,FALSE)</f>
        <v>0.90300000000000002</v>
      </c>
      <c r="P1479" s="3">
        <f>VLOOKUP(A1479,HR_Metrics_Raw!$1:$1048576,6,FALSE)</f>
        <v>12</v>
      </c>
      <c r="Q1479" t="str">
        <f>VLOOKUP(A1479,HR_Metrics_Raw!$1:$1048576,7,FALSE)</f>
        <v>Sick</v>
      </c>
      <c r="R1479" t="str">
        <f>VLOOKUP(A1479,HR_Metrics_Raw!$1:$1048576,8,FALSE)</f>
        <v>Yes</v>
      </c>
      <c r="S1479" s="3">
        <f>VLOOKUP(A1479,HR_Metrics_Raw!$1:$1048576,9,FALSE)</f>
        <v>72</v>
      </c>
      <c r="T1479" t="str">
        <f>VLOOKUP(A1479,HR_Metrics_Raw!$1:$1048576,10,FALSE)</f>
        <v>No</v>
      </c>
      <c r="U1479" t="str">
        <f>VLOOKUP(A1479,HR_Metrics_Raw!$1:$1048576,11,FALSE)</f>
        <v>No</v>
      </c>
    </row>
    <row r="1480" spans="1:21" x14ac:dyDescent="0.35">
      <c r="A1480" s="1" t="s">
        <v>232</v>
      </c>
      <c r="B1480" s="1" t="str">
        <f>VLOOKUP(Final_HR_Data!A1480,Employee_Master_Raw!$1:$1048576,2,FALSE)</f>
        <v>Neha Thomas</v>
      </c>
      <c r="C1480" s="1" t="str">
        <f>VLOOKUP(A1480,Employee_Master_Raw!$1:$1048576,3,FALSE)</f>
        <v>Male</v>
      </c>
      <c r="D1480" s="2">
        <f>VLOOKUP(A1480,Employee_Master_Raw!$1:$1048576,4,FALSE)</f>
        <v>37</v>
      </c>
      <c r="E1480" s="1" t="str">
        <f>VLOOKUP(A1480,Employee_Master_Raw!$1:$1048576,5,FALSE)</f>
        <v>Operations</v>
      </c>
      <c r="F1480" s="1" t="str">
        <f>VLOOKUP(A1480,Employee_Master_Raw!$1:$1048576,6,FALSE)</f>
        <v>Manager</v>
      </c>
      <c r="G1480" s="1" t="str">
        <f>VLOOKUP(A1480,Employee_Master_Raw!$1:$1048576,7,FALSE)</f>
        <v>Bangalore</v>
      </c>
      <c r="H1480" s="6">
        <f>IF(VLOOKUP(A1480,Employee_Master_Raw!$1:$1048576,8,FALSE)=0,"",VLOOKUP(A1480,Employee_Master_Raw!$1:$1048576,8,FALSE))</f>
        <v>43680</v>
      </c>
      <c r="I1480" t="str">
        <f>VLOOKUP(A1480,Employee_Master_Raw!$1:$1048576,9,FALSE)</f>
        <v>Bachelor's</v>
      </c>
      <c r="J1480" s="3">
        <f>VLOOKUP(A1480,Employee_Master_Raw!$1:$1048576,10,FALSE)</f>
        <v>3</v>
      </c>
      <c r="K1480" t="str">
        <f>VLOOKUP(A1480,Employee_Master_Raw!$1:$1048576,11,FALSE)</f>
        <v>Priya Sharma</v>
      </c>
      <c r="L1480" s="10">
        <f>VLOOKUP(A1480,HR_Metrics_Raw!$1:$1048576,2,FALSE)</f>
        <v>153374</v>
      </c>
      <c r="M1480" s="3">
        <f>VLOOKUP(A1480,HR_Metrics_Raw!$1:$1048576,3,FALSE)</f>
        <v>1</v>
      </c>
      <c r="N1480" s="3">
        <f>VLOOKUP(A1480,HR_Metrics_Raw!$1:$1048576,4,FALSE)</f>
        <v>2</v>
      </c>
      <c r="O1480" s="12">
        <f>VLOOKUP(A1480,HR_Metrics_Raw!$1:$1048576,5,FALSE)</f>
        <v>0.93900000000000006</v>
      </c>
      <c r="P1480" s="3">
        <f>VLOOKUP(A1480,HR_Metrics_Raw!$1:$1048576,6,FALSE)</f>
        <v>16</v>
      </c>
      <c r="Q1480" t="str">
        <f>VLOOKUP(A1480,HR_Metrics_Raw!$1:$1048576,7,FALSE)</f>
        <v>Unpaid</v>
      </c>
      <c r="R1480" t="str">
        <f>VLOOKUP(A1480,HR_Metrics_Raw!$1:$1048576,8,FALSE)</f>
        <v>No</v>
      </c>
      <c r="S1480" s="3">
        <f>VLOOKUP(A1480,HR_Metrics_Raw!$1:$1048576,9,FALSE)</f>
        <v>16</v>
      </c>
      <c r="T1480" t="str">
        <f>VLOOKUP(A1480,HR_Metrics_Raw!$1:$1048576,10,FALSE)</f>
        <v>No</v>
      </c>
      <c r="U1480" t="str">
        <f>VLOOKUP(A1480,HR_Metrics_Raw!$1:$1048576,11,FALSE)</f>
        <v>No</v>
      </c>
    </row>
    <row r="1481" spans="1:21" x14ac:dyDescent="0.35">
      <c r="A1481" s="1" t="s">
        <v>102</v>
      </c>
      <c r="B1481" s="1" t="str">
        <f>VLOOKUP(Final_HR_Data!A1481,Employee_Master_Raw!$1:$1048576,2,FALSE)</f>
        <v>Sneha Iyer</v>
      </c>
      <c r="C1481" s="1" t="str">
        <f>VLOOKUP(A1481,Employee_Master_Raw!$1:$1048576,3,FALSE)</f>
        <v>Male</v>
      </c>
      <c r="D1481" s="2">
        <f>VLOOKUP(A1481,Employee_Master_Raw!$1:$1048576,4,FALSE)</f>
        <v>37</v>
      </c>
      <c r="E1481" s="1" t="str">
        <f>VLOOKUP(A1481,Employee_Master_Raw!$1:$1048576,5,FALSE)</f>
        <v>Sales</v>
      </c>
      <c r="F1481" s="1" t="str">
        <f>VLOOKUP(A1481,Employee_Master_Raw!$1:$1048576,6,FALSE)</f>
        <v>Specialist</v>
      </c>
      <c r="G1481" s="1" t="str">
        <f>VLOOKUP(A1481,Employee_Master_Raw!$1:$1048576,7,FALSE)</f>
        <v>Bangalore</v>
      </c>
      <c r="H1481" s="6">
        <f>IF(VLOOKUP(A1481,Employee_Master_Raw!$1:$1048576,8,FALSE)=0,"",VLOOKUP(A1481,Employee_Master_Raw!$1:$1048576,8,FALSE))</f>
        <v>45972</v>
      </c>
      <c r="I1481" t="str">
        <f>VLOOKUP(A1481,Employee_Master_Raw!$1:$1048576,9,FALSE)</f>
        <v>Bachelor's</v>
      </c>
      <c r="J1481" s="3">
        <f>VLOOKUP(A1481,Employee_Master_Raw!$1:$1048576,10,FALSE)</f>
        <v>12</v>
      </c>
      <c r="K1481" t="str">
        <f>VLOOKUP(A1481,Employee_Master_Raw!$1:$1048576,11,FALSE)</f>
        <v>Anil Menon</v>
      </c>
      <c r="L1481" s="10">
        <f>VLOOKUP(A1481,HR_Metrics_Raw!$1:$1048576,2,FALSE)</f>
        <v>53578</v>
      </c>
      <c r="M1481" s="3">
        <f>VLOOKUP(A1481,HR_Metrics_Raw!$1:$1048576,3,FALSE)</f>
        <v>2</v>
      </c>
      <c r="N1481" s="3">
        <f>VLOOKUP(A1481,HR_Metrics_Raw!$1:$1048576,4,FALSE)</f>
        <v>3</v>
      </c>
      <c r="O1481" s="12">
        <f>VLOOKUP(A1481,HR_Metrics_Raw!$1:$1048576,5,FALSE)</f>
        <v>0.94499999999999995</v>
      </c>
      <c r="P1481" s="3">
        <f>VLOOKUP(A1481,HR_Metrics_Raw!$1:$1048576,6,FALSE)</f>
        <v>15</v>
      </c>
      <c r="Q1481" t="str">
        <f>VLOOKUP(A1481,HR_Metrics_Raw!$1:$1048576,7,FALSE)</f>
        <v>Maternity/Paternity</v>
      </c>
      <c r="R1481" t="str">
        <f>VLOOKUP(A1481,HR_Metrics_Raw!$1:$1048576,8,FALSE)</f>
        <v>No</v>
      </c>
      <c r="S1481" s="3">
        <f>VLOOKUP(A1481,HR_Metrics_Raw!$1:$1048576,9,FALSE)</f>
        <v>50</v>
      </c>
      <c r="T1481" t="str">
        <f>VLOOKUP(A1481,HR_Metrics_Raw!$1:$1048576,10,FALSE)</f>
        <v>No</v>
      </c>
      <c r="U1481" t="str">
        <f>VLOOKUP(A1481,HR_Metrics_Raw!$1:$1048576,11,FALSE)</f>
        <v>No</v>
      </c>
    </row>
    <row r="1482" spans="1:21" x14ac:dyDescent="0.35">
      <c r="A1482" s="1" t="s">
        <v>2906</v>
      </c>
      <c r="B1482" s="1" t="str">
        <f>VLOOKUP(Final_HR_Data!A1482,Employee_Master_Raw!$1:$1048576,2,FALSE)</f>
        <v>Priya Menon</v>
      </c>
      <c r="C1482" s="1" t="str">
        <f>VLOOKUP(A1482,Employee_Master_Raw!$1:$1048576,3,FALSE)</f>
        <v>Female</v>
      </c>
      <c r="D1482" s="2">
        <f>VLOOKUP(A1482,Employee_Master_Raw!$1:$1048576,4,FALSE)</f>
        <v>32</v>
      </c>
      <c r="E1482" s="1" t="str">
        <f>VLOOKUP(A1482,Employee_Master_Raw!$1:$1048576,5,FALSE)</f>
        <v>Operations</v>
      </c>
      <c r="F1482" s="1" t="str">
        <f>VLOOKUP(A1482,Employee_Master_Raw!$1:$1048576,6,FALSE)</f>
        <v>Developer</v>
      </c>
      <c r="G1482" s="1" t="str">
        <f>VLOOKUP(A1482,Employee_Master_Raw!$1:$1048576,7,FALSE)</f>
        <v>Delhi</v>
      </c>
      <c r="H1482" s="6">
        <f>IF(VLOOKUP(A1482,Employee_Master_Raw!$1:$1048576,8,FALSE)=0,"",VLOOKUP(A1482,Employee_Master_Raw!$1:$1048576,8,FALSE))</f>
        <v>43164</v>
      </c>
      <c r="I1482" t="str">
        <f>VLOOKUP(A1482,Employee_Master_Raw!$1:$1048576,9,FALSE)</f>
        <v>Bachelor's</v>
      </c>
      <c r="J1482" s="3">
        <f>VLOOKUP(A1482,Employee_Master_Raw!$1:$1048576,10,FALSE)</f>
        <v>4</v>
      </c>
      <c r="K1482" t="str">
        <f>VLOOKUP(A1482,Employee_Master_Raw!$1:$1048576,11,FALSE)</f>
        <v>Sneha Thomas</v>
      </c>
      <c r="L1482" s="10">
        <f>VLOOKUP(A1482,HR_Metrics_Raw!$1:$1048576,2,FALSE)</f>
        <v>100881</v>
      </c>
      <c r="M1482" s="3">
        <f>VLOOKUP(A1482,HR_Metrics_Raw!$1:$1048576,3,FALSE)</f>
        <v>5</v>
      </c>
      <c r="N1482" s="3">
        <f>VLOOKUP(A1482,HR_Metrics_Raw!$1:$1048576,4,FALSE)</f>
        <v>4</v>
      </c>
      <c r="O1482" s="12">
        <f>VLOOKUP(A1482,HR_Metrics_Raw!$1:$1048576,5,FALSE)</f>
        <v>0.97900000000000009</v>
      </c>
      <c r="P1482" s="3">
        <f>VLOOKUP(A1482,HR_Metrics_Raw!$1:$1048576,6,FALSE)</f>
        <v>13</v>
      </c>
      <c r="Q1482" t="str">
        <f>VLOOKUP(A1482,HR_Metrics_Raw!$1:$1048576,7,FALSE)</f>
        <v>Casual</v>
      </c>
      <c r="R1482" t="str">
        <f>VLOOKUP(A1482,HR_Metrics_Raw!$1:$1048576,8,FALSE)</f>
        <v>No</v>
      </c>
      <c r="S1482" s="3">
        <f>VLOOKUP(A1482,HR_Metrics_Raw!$1:$1048576,9,FALSE)</f>
        <v>9</v>
      </c>
      <c r="T1482" t="str">
        <f>VLOOKUP(A1482,HR_Metrics_Raw!$1:$1048576,10,FALSE)</f>
        <v>No</v>
      </c>
      <c r="U1482" t="str">
        <f>VLOOKUP(A1482,HR_Metrics_Raw!$1:$1048576,11,FALSE)</f>
        <v>Yes</v>
      </c>
    </row>
    <row r="1483" spans="1:21" x14ac:dyDescent="0.35">
      <c r="A1483" s="1" t="s">
        <v>622</v>
      </c>
      <c r="B1483" s="1" t="str">
        <f>VLOOKUP(Final_HR_Data!A1483,Employee_Master_Raw!$1:$1048576,2,FALSE)</f>
        <v>Arjun Nair</v>
      </c>
      <c r="C1483" s="1" t="str">
        <f>VLOOKUP(A1483,Employee_Master_Raw!$1:$1048576,3,FALSE)</f>
        <v>Female</v>
      </c>
      <c r="D1483" s="2">
        <f>VLOOKUP(A1483,Employee_Master_Raw!$1:$1048576,4,FALSE)</f>
        <v>22</v>
      </c>
      <c r="E1483" s="1" t="str">
        <f>VLOOKUP(A1483,Employee_Master_Raw!$1:$1048576,5,FALSE)</f>
        <v>Customer Support</v>
      </c>
      <c r="F1483" s="1" t="str">
        <f>VLOOKUP(A1483,Employee_Master_Raw!$1:$1048576,6,FALSE)</f>
        <v>Executive</v>
      </c>
      <c r="G1483" s="1" t="str">
        <f>VLOOKUP(A1483,Employee_Master_Raw!$1:$1048576,7,FALSE)</f>
        <v>Bangalore</v>
      </c>
      <c r="H1483" s="6">
        <f>IF(VLOOKUP(A1483,Employee_Master_Raw!$1:$1048576,8,FALSE)=0,"",VLOOKUP(A1483,Employee_Master_Raw!$1:$1048576,8,FALSE))</f>
        <v>44807</v>
      </c>
      <c r="I1483" t="str">
        <f>VLOOKUP(A1483,Employee_Master_Raw!$1:$1048576,9,FALSE)</f>
        <v>MCA</v>
      </c>
      <c r="J1483" s="3">
        <f>VLOOKUP(A1483,Employee_Master_Raw!$1:$1048576,10,FALSE)</f>
        <v>14</v>
      </c>
      <c r="K1483" t="str">
        <f>VLOOKUP(A1483,Employee_Master_Raw!$1:$1048576,11,FALSE)</f>
        <v>Sneha Thomas</v>
      </c>
      <c r="L1483" s="10">
        <f>VLOOKUP(A1483,HR_Metrics_Raw!$1:$1048576,2,FALSE)</f>
        <v>42807</v>
      </c>
      <c r="M1483" s="3">
        <f>VLOOKUP(A1483,HR_Metrics_Raw!$1:$1048576,3,FALSE)</f>
        <v>5</v>
      </c>
      <c r="N1483" s="3">
        <f>VLOOKUP(A1483,HR_Metrics_Raw!$1:$1048576,4,FALSE)</f>
        <v>9</v>
      </c>
      <c r="O1483" s="12">
        <f>VLOOKUP(A1483,HR_Metrics_Raw!$1:$1048576,5,FALSE)</f>
        <v>0.90300000000000002</v>
      </c>
      <c r="P1483" s="3">
        <f>VLOOKUP(A1483,HR_Metrics_Raw!$1:$1048576,6,FALSE)</f>
        <v>18</v>
      </c>
      <c r="Q1483" t="str">
        <f>VLOOKUP(A1483,HR_Metrics_Raw!$1:$1048576,7,FALSE)</f>
        <v>Maternity/Paternity</v>
      </c>
      <c r="R1483" t="str">
        <f>VLOOKUP(A1483,HR_Metrics_Raw!$1:$1048576,8,FALSE)</f>
        <v>No</v>
      </c>
      <c r="S1483" s="3">
        <f>VLOOKUP(A1483,HR_Metrics_Raw!$1:$1048576,9,FALSE)</f>
        <v>74</v>
      </c>
      <c r="T1483" t="str">
        <f>VLOOKUP(A1483,HR_Metrics_Raw!$1:$1048576,10,FALSE)</f>
        <v>No</v>
      </c>
      <c r="U1483" t="str">
        <f>VLOOKUP(A1483,HR_Metrics_Raw!$1:$1048576,11,FALSE)</f>
        <v>No</v>
      </c>
    </row>
    <row r="1484" spans="1:21" x14ac:dyDescent="0.35">
      <c r="A1484" s="1" t="s">
        <v>1652</v>
      </c>
      <c r="B1484" s="1" t="str">
        <f>VLOOKUP(Final_HR_Data!A1484,Employee_Master_Raw!$1:$1048576,2,FALSE)</f>
        <v>Rahul Kumar</v>
      </c>
      <c r="C1484" s="1" t="str">
        <f>VLOOKUP(A1484,Employee_Master_Raw!$1:$1048576,3,FALSE)</f>
        <v>Female</v>
      </c>
      <c r="D1484" s="2">
        <f>VLOOKUP(A1484,Employee_Master_Raw!$1:$1048576,4,FALSE)</f>
        <v>36</v>
      </c>
      <c r="E1484" s="1" t="str">
        <f>VLOOKUP(A1484,Employee_Master_Raw!$1:$1048576,5,FALSE)</f>
        <v>Finance</v>
      </c>
      <c r="F1484" s="1" t="str">
        <f>VLOOKUP(A1484,Employee_Master_Raw!$1:$1048576,6,FALSE)</f>
        <v>Manager</v>
      </c>
      <c r="G1484" s="1" t="str">
        <f>VLOOKUP(A1484,Employee_Master_Raw!$1:$1048576,7,FALSE)</f>
        <v>Delhi</v>
      </c>
      <c r="H1484" s="6">
        <f>IF(VLOOKUP(A1484,Employee_Master_Raw!$1:$1048576,8,FALSE)=0,"",VLOOKUP(A1484,Employee_Master_Raw!$1:$1048576,8,FALSE))</f>
        <v>42775</v>
      </c>
      <c r="I1484" t="str">
        <f>VLOOKUP(A1484,Employee_Master_Raw!$1:$1048576,9,FALSE)</f>
        <v>MCA</v>
      </c>
      <c r="J1484" s="3">
        <f>VLOOKUP(A1484,Employee_Master_Raw!$1:$1048576,10,FALSE)</f>
        <v>1</v>
      </c>
      <c r="K1484" t="str">
        <f>VLOOKUP(A1484,Employee_Master_Raw!$1:$1048576,11,FALSE)</f>
        <v>Anil Menon</v>
      </c>
      <c r="L1484" s="10">
        <f>VLOOKUP(A1484,HR_Metrics_Raw!$1:$1048576,2,FALSE)</f>
        <v>88180</v>
      </c>
      <c r="M1484" s="3">
        <f>VLOOKUP(A1484,HR_Metrics_Raw!$1:$1048576,3,FALSE)</f>
        <v>5</v>
      </c>
      <c r="N1484" s="3">
        <f>VLOOKUP(A1484,HR_Metrics_Raw!$1:$1048576,4,FALSE)</f>
        <v>1</v>
      </c>
      <c r="O1484" s="12">
        <f>VLOOKUP(A1484,HR_Metrics_Raw!$1:$1048576,5,FALSE)</f>
        <v>0.88900000000000001</v>
      </c>
      <c r="P1484" s="3">
        <f>VLOOKUP(A1484,HR_Metrics_Raw!$1:$1048576,6,FALSE)</f>
        <v>7</v>
      </c>
      <c r="Q1484" t="str">
        <f>VLOOKUP(A1484,HR_Metrics_Raw!$1:$1048576,7,FALSE)</f>
        <v>Maternity/Paternity</v>
      </c>
      <c r="R1484" t="str">
        <f>VLOOKUP(A1484,HR_Metrics_Raw!$1:$1048576,8,FALSE)</f>
        <v>No</v>
      </c>
      <c r="S1484" s="3">
        <f>VLOOKUP(A1484,HR_Metrics_Raw!$1:$1048576,9,FALSE)</f>
        <v>21</v>
      </c>
      <c r="T1484" t="str">
        <f>VLOOKUP(A1484,HR_Metrics_Raw!$1:$1048576,10,FALSE)</f>
        <v>No</v>
      </c>
      <c r="U1484" t="str">
        <f>VLOOKUP(A1484,HR_Metrics_Raw!$1:$1048576,11,FALSE)</f>
        <v>No</v>
      </c>
    </row>
    <row r="1485" spans="1:21" x14ac:dyDescent="0.35">
      <c r="A1485" s="1" t="s">
        <v>66</v>
      </c>
      <c r="B1485" s="1" t="str">
        <f>VLOOKUP(Final_HR_Data!A1485,Employee_Master_Raw!$1:$1048576,2,FALSE)</f>
        <v>Ananya Sharma</v>
      </c>
      <c r="C1485" s="1" t="str">
        <f>VLOOKUP(A1485,Employee_Master_Raw!$1:$1048576,3,FALSE)</f>
        <v>Male</v>
      </c>
      <c r="D1485" s="2">
        <f>VLOOKUP(A1485,Employee_Master_Raw!$1:$1048576,4,FALSE)</f>
        <v>35</v>
      </c>
      <c r="E1485" s="1" t="str">
        <f>VLOOKUP(A1485,Employee_Master_Raw!$1:$1048576,5,FALSE)</f>
        <v>Customer Support</v>
      </c>
      <c r="F1485" s="1" t="str">
        <f>VLOOKUP(A1485,Employee_Master_Raw!$1:$1048576,6,FALSE)</f>
        <v>Analyst</v>
      </c>
      <c r="G1485" s="1" t="str">
        <f>VLOOKUP(A1485,Employee_Master_Raw!$1:$1048576,7,FALSE)</f>
        <v>Kochi</v>
      </c>
      <c r="H1485" s="6">
        <f>IF(VLOOKUP(A1485,Employee_Master_Raw!$1:$1048576,8,FALSE)=0,"",VLOOKUP(A1485,Employee_Master_Raw!$1:$1048576,8,FALSE))</f>
        <v>43935</v>
      </c>
      <c r="I1485" t="str">
        <f>VLOOKUP(A1485,Employee_Master_Raw!$1:$1048576,9,FALSE)</f>
        <v>Bachelor's</v>
      </c>
      <c r="J1485" s="3">
        <f>VLOOKUP(A1485,Employee_Master_Raw!$1:$1048576,10,FALSE)</f>
        <v>2</v>
      </c>
      <c r="K1485" t="str">
        <f>VLOOKUP(A1485,Employee_Master_Raw!$1:$1048576,11,FALSE)</f>
        <v>Priya Sharma</v>
      </c>
      <c r="L1485" s="10">
        <f>VLOOKUP(A1485,HR_Metrics_Raw!$1:$1048576,2,FALSE)</f>
        <v>102647</v>
      </c>
      <c r="M1485" s="3">
        <f>VLOOKUP(A1485,HR_Metrics_Raw!$1:$1048576,3,FALSE)</f>
        <v>5</v>
      </c>
      <c r="N1485" s="3">
        <f>VLOOKUP(A1485,HR_Metrics_Raw!$1:$1048576,4,FALSE)</f>
        <v>4</v>
      </c>
      <c r="O1485" s="12">
        <f>VLOOKUP(A1485,HR_Metrics_Raw!$1:$1048576,5,FALSE)</f>
        <v>0.97699999999999998</v>
      </c>
      <c r="P1485" s="3">
        <f>VLOOKUP(A1485,HR_Metrics_Raw!$1:$1048576,6,FALSE)</f>
        <v>12</v>
      </c>
      <c r="Q1485" t="str">
        <f>VLOOKUP(A1485,HR_Metrics_Raw!$1:$1048576,7,FALSE)</f>
        <v>Unpaid</v>
      </c>
      <c r="R1485" t="str">
        <f>VLOOKUP(A1485,HR_Metrics_Raw!$1:$1048576,8,FALSE)</f>
        <v>Yes</v>
      </c>
      <c r="S1485" s="3">
        <f>VLOOKUP(A1485,HR_Metrics_Raw!$1:$1048576,9,FALSE)</f>
        <v>7</v>
      </c>
      <c r="T1485" t="str">
        <f>VLOOKUP(A1485,HR_Metrics_Raw!$1:$1048576,10,FALSE)</f>
        <v>No</v>
      </c>
      <c r="U1485" t="str">
        <f>VLOOKUP(A1485,HR_Metrics_Raw!$1:$1048576,11,FALSE)</f>
        <v>No</v>
      </c>
    </row>
    <row r="1486" spans="1:21" x14ac:dyDescent="0.35">
      <c r="A1486" s="1" t="s">
        <v>2866</v>
      </c>
      <c r="B1486" s="1" t="str">
        <f>VLOOKUP(Final_HR_Data!A1486,Employee_Master_Raw!$1:$1048576,2,FALSE)</f>
        <v>Rahul Kumar</v>
      </c>
      <c r="C1486" s="1" t="str">
        <f>VLOOKUP(A1486,Employee_Master_Raw!$1:$1048576,3,FALSE)</f>
        <v>Female</v>
      </c>
      <c r="D1486" s="2">
        <f>VLOOKUP(A1486,Employee_Master_Raw!$1:$1048576,4,FALSE)</f>
        <v>35</v>
      </c>
      <c r="E1486" s="1" t="str">
        <f>VLOOKUP(A1486,Employee_Master_Raw!$1:$1048576,5,FALSE)</f>
        <v>Marketing</v>
      </c>
      <c r="F1486" s="1" t="str">
        <f>VLOOKUP(A1486,Employee_Master_Raw!$1:$1048576,6,FALSE)</f>
        <v>Executive</v>
      </c>
      <c r="G1486" s="1" t="str">
        <f>VLOOKUP(A1486,Employee_Master_Raw!$1:$1048576,7,FALSE)</f>
        <v>Kochi</v>
      </c>
      <c r="H1486" s="6">
        <f>IF(VLOOKUP(A1486,Employee_Master_Raw!$1:$1048576,8,FALSE)=0,"",VLOOKUP(A1486,Employee_Master_Raw!$1:$1048576,8,FALSE))</f>
        <v>44056</v>
      </c>
      <c r="I1486" t="str">
        <f>VLOOKUP(A1486,Employee_Master_Raw!$1:$1048576,9,FALSE)</f>
        <v>MCA</v>
      </c>
      <c r="J1486" s="3">
        <f>VLOOKUP(A1486,Employee_Master_Raw!$1:$1048576,10,FALSE)</f>
        <v>8</v>
      </c>
      <c r="K1486" t="str">
        <f>VLOOKUP(A1486,Employee_Master_Raw!$1:$1048576,11,FALSE)</f>
        <v>Priya Sharma</v>
      </c>
      <c r="L1486" s="10">
        <f>VLOOKUP(A1486,HR_Metrics_Raw!$1:$1048576,2,FALSE)</f>
        <v>135121</v>
      </c>
      <c r="M1486" s="3">
        <f>VLOOKUP(A1486,HR_Metrics_Raw!$1:$1048576,3,FALSE)</f>
        <v>5</v>
      </c>
      <c r="N1486" s="3">
        <f>VLOOKUP(A1486,HR_Metrics_Raw!$1:$1048576,4,FALSE)</f>
        <v>5</v>
      </c>
      <c r="O1486" s="12">
        <f>VLOOKUP(A1486,HR_Metrics_Raw!$1:$1048576,5,FALSE)</f>
        <v>0.78700000000000003</v>
      </c>
      <c r="P1486" s="3">
        <f>VLOOKUP(A1486,HR_Metrics_Raw!$1:$1048576,6,FALSE)</f>
        <v>22</v>
      </c>
      <c r="Q1486" t="str">
        <f>VLOOKUP(A1486,HR_Metrics_Raw!$1:$1048576,7,FALSE)</f>
        <v>Maternity/Paternity</v>
      </c>
      <c r="R1486" t="str">
        <f>VLOOKUP(A1486,HR_Metrics_Raw!$1:$1048576,8,FALSE)</f>
        <v>Yes</v>
      </c>
      <c r="S1486" s="3">
        <f>VLOOKUP(A1486,HR_Metrics_Raw!$1:$1048576,9,FALSE)</f>
        <v>70</v>
      </c>
      <c r="T1486" t="str">
        <f>VLOOKUP(A1486,HR_Metrics_Raw!$1:$1048576,10,FALSE)</f>
        <v>No</v>
      </c>
      <c r="U1486" t="str">
        <f>VLOOKUP(A1486,HR_Metrics_Raw!$1:$1048576,11,FALSE)</f>
        <v>Yes</v>
      </c>
    </row>
    <row r="1487" spans="1:21" x14ac:dyDescent="0.35">
      <c r="A1487" s="1" t="s">
        <v>989</v>
      </c>
      <c r="B1487" s="1" t="str">
        <f>VLOOKUP(Final_HR_Data!A1487,Employee_Master_Raw!$1:$1048576,2,FALSE)</f>
        <v>Amit Das</v>
      </c>
      <c r="C1487" s="1" t="str">
        <f>VLOOKUP(A1487,Employee_Master_Raw!$1:$1048576,3,FALSE)</f>
        <v>Male</v>
      </c>
      <c r="D1487" s="2">
        <f>VLOOKUP(A1487,Employee_Master_Raw!$1:$1048576,4,FALSE)</f>
        <v>50</v>
      </c>
      <c r="E1487" s="1" t="str">
        <f>VLOOKUP(A1487,Employee_Master_Raw!$1:$1048576,5,FALSE)</f>
        <v>IT</v>
      </c>
      <c r="F1487" s="1" t="str">
        <f>VLOOKUP(A1487,Employee_Master_Raw!$1:$1048576,6,FALSE)</f>
        <v>Manager</v>
      </c>
      <c r="G1487" s="1" t="str">
        <f>VLOOKUP(A1487,Employee_Master_Raw!$1:$1048576,7,FALSE)</f>
        <v>Hyderabad</v>
      </c>
      <c r="H1487" s="6">
        <f>IF(VLOOKUP(A1487,Employee_Master_Raw!$1:$1048576,8,FALSE)=0,"",VLOOKUP(A1487,Employee_Master_Raw!$1:$1048576,8,FALSE))</f>
        <v>45582</v>
      </c>
      <c r="I1487" t="str">
        <f>VLOOKUP(A1487,Employee_Master_Raw!$1:$1048576,9,FALSE)</f>
        <v>MBA</v>
      </c>
      <c r="J1487" s="3">
        <f>VLOOKUP(A1487,Employee_Master_Raw!$1:$1048576,10,FALSE)</f>
        <v>13</v>
      </c>
      <c r="K1487" t="str">
        <f>VLOOKUP(A1487,Employee_Master_Raw!$1:$1048576,11,FALSE)</f>
        <v>Anil Menon</v>
      </c>
      <c r="L1487" s="10">
        <f>VLOOKUP(A1487,HR_Metrics_Raw!$1:$1048576,2,FALSE)</f>
        <v>29180</v>
      </c>
      <c r="M1487" s="3">
        <f>VLOOKUP(A1487,HR_Metrics_Raw!$1:$1048576,3,FALSE)</f>
        <v>3</v>
      </c>
      <c r="N1487" s="3">
        <f>VLOOKUP(A1487,HR_Metrics_Raw!$1:$1048576,4,FALSE)</f>
        <v>5</v>
      </c>
      <c r="O1487" s="12">
        <f>VLOOKUP(A1487,HR_Metrics_Raw!$1:$1048576,5,FALSE)</f>
        <v>0.90200000000000002</v>
      </c>
      <c r="P1487" s="3">
        <f>VLOOKUP(A1487,HR_Metrics_Raw!$1:$1048576,6,FALSE)</f>
        <v>21</v>
      </c>
      <c r="Q1487" t="str">
        <f>VLOOKUP(A1487,HR_Metrics_Raw!$1:$1048576,7,FALSE)</f>
        <v>Unpaid</v>
      </c>
      <c r="R1487" t="str">
        <f>VLOOKUP(A1487,HR_Metrics_Raw!$1:$1048576,8,FALSE)</f>
        <v>Yes</v>
      </c>
      <c r="S1487" s="3">
        <f>VLOOKUP(A1487,HR_Metrics_Raw!$1:$1048576,9,FALSE)</f>
        <v>2</v>
      </c>
      <c r="T1487" t="str">
        <f>VLOOKUP(A1487,HR_Metrics_Raw!$1:$1048576,10,FALSE)</f>
        <v>No</v>
      </c>
      <c r="U1487" t="str">
        <f>VLOOKUP(A1487,HR_Metrics_Raw!$1:$1048576,11,FALSE)</f>
        <v>No</v>
      </c>
    </row>
    <row r="1488" spans="1:21" x14ac:dyDescent="0.35">
      <c r="A1488" s="1" t="s">
        <v>2493</v>
      </c>
      <c r="B1488" s="1" t="str">
        <f>VLOOKUP(Final_HR_Data!A1488,Employee_Master_Raw!$1:$1048576,2,FALSE)</f>
        <v>Priya Menon</v>
      </c>
      <c r="C1488" s="1" t="str">
        <f>VLOOKUP(A1488,Employee_Master_Raw!$1:$1048576,3,FALSE)</f>
        <v>Male</v>
      </c>
      <c r="D1488" s="2">
        <f>VLOOKUP(A1488,Employee_Master_Raw!$1:$1048576,4,FALSE)</f>
        <v>24</v>
      </c>
      <c r="E1488" s="1" t="str">
        <f>VLOOKUP(A1488,Employee_Master_Raw!$1:$1048576,5,FALSE)</f>
        <v>Marketing</v>
      </c>
      <c r="F1488" s="1" t="str">
        <f>VLOOKUP(A1488,Employee_Master_Raw!$1:$1048576,6,FALSE)</f>
        <v>Manager</v>
      </c>
      <c r="G1488" s="1" t="str">
        <f>VLOOKUP(A1488,Employee_Master_Raw!$1:$1048576,7,FALSE)</f>
        <v>Kochi</v>
      </c>
      <c r="H1488" s="6">
        <f>IF(VLOOKUP(A1488,Employee_Master_Raw!$1:$1048576,8,FALSE)=0,"",VLOOKUP(A1488,Employee_Master_Raw!$1:$1048576,8,FALSE))</f>
        <v>44716</v>
      </c>
      <c r="I1488" t="str">
        <f>VLOOKUP(A1488,Employee_Master_Raw!$1:$1048576,9,FALSE)</f>
        <v>Bachelor's</v>
      </c>
      <c r="J1488" s="3">
        <f>VLOOKUP(A1488,Employee_Master_Raw!$1:$1048576,10,FALSE)</f>
        <v>0</v>
      </c>
      <c r="K1488" t="str">
        <f>VLOOKUP(A1488,Employee_Master_Raw!$1:$1048576,11,FALSE)</f>
        <v>Priya Sharma</v>
      </c>
      <c r="L1488" s="10">
        <f>VLOOKUP(A1488,HR_Metrics_Raw!$1:$1048576,2,FALSE)</f>
        <v>108141</v>
      </c>
      <c r="M1488" s="3">
        <f>VLOOKUP(A1488,HR_Metrics_Raw!$1:$1048576,3,FALSE)</f>
        <v>3</v>
      </c>
      <c r="N1488" s="3">
        <f>VLOOKUP(A1488,HR_Metrics_Raw!$1:$1048576,4,FALSE)</f>
        <v>7</v>
      </c>
      <c r="O1488" s="12">
        <f>VLOOKUP(A1488,HR_Metrics_Raw!$1:$1048576,5,FALSE)</f>
        <v>0.99299999999999999</v>
      </c>
      <c r="P1488" s="3">
        <f>VLOOKUP(A1488,HR_Metrics_Raw!$1:$1048576,6,FALSE)</f>
        <v>27</v>
      </c>
      <c r="Q1488" t="str">
        <f>VLOOKUP(A1488,HR_Metrics_Raw!$1:$1048576,7,FALSE)</f>
        <v>Sick</v>
      </c>
      <c r="R1488" t="str">
        <f>VLOOKUP(A1488,HR_Metrics_Raw!$1:$1048576,8,FALSE)</f>
        <v>No</v>
      </c>
      <c r="S1488" s="3">
        <f>VLOOKUP(A1488,HR_Metrics_Raw!$1:$1048576,9,FALSE)</f>
        <v>16</v>
      </c>
      <c r="T1488" t="str">
        <f>VLOOKUP(A1488,HR_Metrics_Raw!$1:$1048576,10,FALSE)</f>
        <v>No</v>
      </c>
      <c r="U1488" t="str">
        <f>VLOOKUP(A1488,HR_Metrics_Raw!$1:$1048576,11,FALSE)</f>
        <v>No</v>
      </c>
    </row>
    <row r="1489" spans="1:21" x14ac:dyDescent="0.35">
      <c r="A1489" s="1" t="s">
        <v>512</v>
      </c>
      <c r="B1489" s="1" t="str">
        <f>VLOOKUP(Final_HR_Data!A1489,Employee_Master_Raw!$1:$1048576,2,FALSE)</f>
        <v>Ananya Sharma</v>
      </c>
      <c r="C1489" s="1" t="str">
        <f>VLOOKUP(A1489,Employee_Master_Raw!$1:$1048576,3,FALSE)</f>
        <v>Male</v>
      </c>
      <c r="D1489" s="2">
        <f>VLOOKUP(A1489,Employee_Master_Raw!$1:$1048576,4,FALSE)</f>
        <v>56</v>
      </c>
      <c r="E1489" s="1" t="str">
        <f>VLOOKUP(A1489,Employee_Master_Raw!$1:$1048576,5,FALSE)</f>
        <v>HR</v>
      </c>
      <c r="F1489" s="1" t="str">
        <f>VLOOKUP(A1489,Employee_Master_Raw!$1:$1048576,6,FALSE)</f>
        <v>Analyst</v>
      </c>
      <c r="G1489" s="1" t="str">
        <f>VLOOKUP(A1489,Employee_Master_Raw!$1:$1048576,7,FALSE)</f>
        <v>Bangalore</v>
      </c>
      <c r="H1489" s="6">
        <f>IF(VLOOKUP(A1489,Employee_Master_Raw!$1:$1048576,8,FALSE)=0,"",VLOOKUP(A1489,Employee_Master_Raw!$1:$1048576,8,FALSE))</f>
        <v>44006</v>
      </c>
      <c r="I1489" t="str">
        <f>VLOOKUP(A1489,Employee_Master_Raw!$1:$1048576,9,FALSE)</f>
        <v>MBA</v>
      </c>
      <c r="J1489" s="3">
        <f>VLOOKUP(A1489,Employee_Master_Raw!$1:$1048576,10,FALSE)</f>
        <v>18</v>
      </c>
      <c r="K1489" t="str">
        <f>VLOOKUP(A1489,Employee_Master_Raw!$1:$1048576,11,FALSE)</f>
        <v>Priya Sharma</v>
      </c>
      <c r="L1489" s="10">
        <f>VLOOKUP(A1489,HR_Metrics_Raw!$1:$1048576,2,FALSE)</f>
        <v>61569</v>
      </c>
      <c r="M1489" s="3">
        <f>VLOOKUP(A1489,HR_Metrics_Raw!$1:$1048576,3,FALSE)</f>
        <v>1</v>
      </c>
      <c r="N1489" s="3">
        <f>VLOOKUP(A1489,HR_Metrics_Raw!$1:$1048576,4,FALSE)</f>
        <v>4</v>
      </c>
      <c r="O1489" s="12">
        <f>VLOOKUP(A1489,HR_Metrics_Raw!$1:$1048576,5,FALSE)</f>
        <v>0.77900000000000003</v>
      </c>
      <c r="P1489" s="3">
        <f>VLOOKUP(A1489,HR_Metrics_Raw!$1:$1048576,6,FALSE)</f>
        <v>29</v>
      </c>
      <c r="Q1489" t="str">
        <f>VLOOKUP(A1489,HR_Metrics_Raw!$1:$1048576,7,FALSE)</f>
        <v>Casual</v>
      </c>
      <c r="R1489" t="str">
        <f>VLOOKUP(A1489,HR_Metrics_Raw!$1:$1048576,8,FALSE)</f>
        <v>No</v>
      </c>
      <c r="S1489" s="3">
        <f>VLOOKUP(A1489,HR_Metrics_Raw!$1:$1048576,9,FALSE)</f>
        <v>16</v>
      </c>
      <c r="T1489" t="str">
        <f>VLOOKUP(A1489,HR_Metrics_Raw!$1:$1048576,10,FALSE)</f>
        <v>No</v>
      </c>
      <c r="U1489" t="str">
        <f>VLOOKUP(A1489,HR_Metrics_Raw!$1:$1048576,11,FALSE)</f>
        <v>Yes</v>
      </c>
    </row>
    <row r="1490" spans="1:21" x14ac:dyDescent="0.35">
      <c r="A1490" s="1" t="s">
        <v>2021</v>
      </c>
      <c r="B1490" s="1" t="str">
        <f>VLOOKUP(Final_HR_Data!A1490,Employee_Master_Raw!$1:$1048576,2,FALSE)</f>
        <v>Kiran Patel</v>
      </c>
      <c r="C1490" s="1" t="str">
        <f>VLOOKUP(A1490,Employee_Master_Raw!$1:$1048576,3,FALSE)</f>
        <v>Male</v>
      </c>
      <c r="D1490" s="2">
        <f>VLOOKUP(A1490,Employee_Master_Raw!$1:$1048576,4,FALSE)</f>
        <v>58</v>
      </c>
      <c r="E1490" s="1" t="str">
        <f>VLOOKUP(A1490,Employee_Master_Raw!$1:$1048576,5,FALSE)</f>
        <v>Marketing</v>
      </c>
      <c r="F1490" s="1" t="str">
        <f>VLOOKUP(A1490,Employee_Master_Raw!$1:$1048576,6,FALSE)</f>
        <v>Manager</v>
      </c>
      <c r="G1490" s="1" t="str">
        <f>VLOOKUP(A1490,Employee_Master_Raw!$1:$1048576,7,FALSE)</f>
        <v>Delhi</v>
      </c>
      <c r="H1490" s="6">
        <f>IF(VLOOKUP(A1490,Employee_Master_Raw!$1:$1048576,8,FALSE)=0,"",VLOOKUP(A1490,Employee_Master_Raw!$1:$1048576,8,FALSE))</f>
        <v>44648</v>
      </c>
      <c r="I1490" t="str">
        <f>VLOOKUP(A1490,Employee_Master_Raw!$1:$1048576,9,FALSE)</f>
        <v>MCA</v>
      </c>
      <c r="J1490" s="3">
        <f>VLOOKUP(A1490,Employee_Master_Raw!$1:$1048576,10,FALSE)</f>
        <v>5</v>
      </c>
      <c r="K1490" t="str">
        <f>VLOOKUP(A1490,Employee_Master_Raw!$1:$1048576,11,FALSE)</f>
        <v>Anil Menon</v>
      </c>
      <c r="L1490" s="10">
        <f>VLOOKUP(A1490,HR_Metrics_Raw!$1:$1048576,2,FALSE)</f>
        <v>155642</v>
      </c>
      <c r="M1490" s="3">
        <f>VLOOKUP(A1490,HR_Metrics_Raw!$1:$1048576,3,FALSE)</f>
        <v>2</v>
      </c>
      <c r="N1490" s="3">
        <f>VLOOKUP(A1490,HR_Metrics_Raw!$1:$1048576,4,FALSE)</f>
        <v>1</v>
      </c>
      <c r="O1490" s="12">
        <f>VLOOKUP(A1490,HR_Metrics_Raw!$1:$1048576,5,FALSE)</f>
        <v>0.93599999999999994</v>
      </c>
      <c r="P1490" s="3">
        <f>VLOOKUP(A1490,HR_Metrics_Raw!$1:$1048576,6,FALSE)</f>
        <v>13</v>
      </c>
      <c r="Q1490" t="str">
        <f>VLOOKUP(A1490,HR_Metrics_Raw!$1:$1048576,7,FALSE)</f>
        <v>Sick</v>
      </c>
      <c r="R1490" t="str">
        <f>VLOOKUP(A1490,HR_Metrics_Raw!$1:$1048576,8,FALSE)</f>
        <v>Yes</v>
      </c>
      <c r="S1490" s="3">
        <f>VLOOKUP(A1490,HR_Metrics_Raw!$1:$1048576,9,FALSE)</f>
        <v>56</v>
      </c>
      <c r="T1490" t="str">
        <f>VLOOKUP(A1490,HR_Metrics_Raw!$1:$1048576,10,FALSE)</f>
        <v>No</v>
      </c>
      <c r="U1490" t="str">
        <f>VLOOKUP(A1490,HR_Metrics_Raw!$1:$1048576,11,FALSE)</f>
        <v>No</v>
      </c>
    </row>
    <row r="1491" spans="1:21" x14ac:dyDescent="0.35">
      <c r="A1491" s="1" t="s">
        <v>2027</v>
      </c>
      <c r="B1491" s="1" t="str">
        <f>VLOOKUP(Final_HR_Data!A1491,Employee_Master_Raw!$1:$1048576,2,FALSE)</f>
        <v>Priya Menon</v>
      </c>
      <c r="C1491" s="1" t="str">
        <f>VLOOKUP(A1491,Employee_Master_Raw!$1:$1048576,3,FALSE)</f>
        <v>Female</v>
      </c>
      <c r="D1491" s="2">
        <f>VLOOKUP(A1491,Employee_Master_Raw!$1:$1048576,4,FALSE)</f>
        <v>24</v>
      </c>
      <c r="E1491" s="1" t="str">
        <f>VLOOKUP(A1491,Employee_Master_Raw!$1:$1048576,5,FALSE)</f>
        <v>Marketing</v>
      </c>
      <c r="F1491" s="1" t="str">
        <f>VLOOKUP(A1491,Employee_Master_Raw!$1:$1048576,6,FALSE)</f>
        <v>Analyst</v>
      </c>
      <c r="G1491" s="1" t="str">
        <f>VLOOKUP(A1491,Employee_Master_Raw!$1:$1048576,7,FALSE)</f>
        <v>Hyderabad</v>
      </c>
      <c r="H1491" s="6">
        <f>IF(VLOOKUP(A1491,Employee_Master_Raw!$1:$1048576,8,FALSE)=0,"",VLOOKUP(A1491,Employee_Master_Raw!$1:$1048576,8,FALSE))</f>
        <v>43149</v>
      </c>
      <c r="I1491" t="str">
        <f>VLOOKUP(A1491,Employee_Master_Raw!$1:$1048576,9,FALSE)</f>
        <v>Master's</v>
      </c>
      <c r="J1491" s="3">
        <f>VLOOKUP(A1491,Employee_Master_Raw!$1:$1048576,10,FALSE)</f>
        <v>20</v>
      </c>
      <c r="K1491" t="str">
        <f>VLOOKUP(A1491,Employee_Master_Raw!$1:$1048576,11,FALSE)</f>
        <v>Sneha Thomas</v>
      </c>
      <c r="L1491" s="10">
        <f>VLOOKUP(A1491,HR_Metrics_Raw!$1:$1048576,2,FALSE)</f>
        <v>91573</v>
      </c>
      <c r="M1491" s="3">
        <f>VLOOKUP(A1491,HR_Metrics_Raw!$1:$1048576,3,FALSE)</f>
        <v>2</v>
      </c>
      <c r="N1491" s="3">
        <f>VLOOKUP(A1491,HR_Metrics_Raw!$1:$1048576,4,FALSE)</f>
        <v>3</v>
      </c>
      <c r="O1491" s="12">
        <f>VLOOKUP(A1491,HR_Metrics_Raw!$1:$1048576,5,FALSE)</f>
        <v>0.94499999999999995</v>
      </c>
      <c r="P1491" s="3">
        <f>VLOOKUP(A1491,HR_Metrics_Raw!$1:$1048576,6,FALSE)</f>
        <v>19</v>
      </c>
      <c r="Q1491" t="str">
        <f>VLOOKUP(A1491,HR_Metrics_Raw!$1:$1048576,7,FALSE)</f>
        <v>Unknown</v>
      </c>
      <c r="R1491" t="str">
        <f>VLOOKUP(A1491,HR_Metrics_Raw!$1:$1048576,8,FALSE)</f>
        <v>Yes</v>
      </c>
      <c r="S1491" s="3">
        <f>VLOOKUP(A1491,HR_Metrics_Raw!$1:$1048576,9,FALSE)</f>
        <v>34</v>
      </c>
      <c r="T1491" t="str">
        <f>VLOOKUP(A1491,HR_Metrics_Raw!$1:$1048576,10,FALSE)</f>
        <v>No</v>
      </c>
      <c r="U1491" t="str">
        <f>VLOOKUP(A1491,HR_Metrics_Raw!$1:$1048576,11,FALSE)</f>
        <v>Yes</v>
      </c>
    </row>
    <row r="1492" spans="1:21" x14ac:dyDescent="0.35">
      <c r="A1492" s="1" t="s">
        <v>1232</v>
      </c>
      <c r="B1492" s="1" t="str">
        <f>VLOOKUP(Final_HR_Data!A1492,Employee_Master_Raw!$1:$1048576,2,FALSE)</f>
        <v>Arjun Nair</v>
      </c>
      <c r="C1492" s="1" t="str">
        <f>VLOOKUP(A1492,Employee_Master_Raw!$1:$1048576,3,FALSE)</f>
        <v>Female</v>
      </c>
      <c r="D1492" s="2">
        <f>VLOOKUP(A1492,Employee_Master_Raw!$1:$1048576,4,FALSE)</f>
        <v>55</v>
      </c>
      <c r="E1492" s="1" t="str">
        <f>VLOOKUP(A1492,Employee_Master_Raw!$1:$1048576,5,FALSE)</f>
        <v>HR</v>
      </c>
      <c r="F1492" s="1" t="str">
        <f>VLOOKUP(A1492,Employee_Master_Raw!$1:$1048576,6,FALSE)</f>
        <v>Executive</v>
      </c>
      <c r="G1492" s="1" t="str">
        <f>VLOOKUP(A1492,Employee_Master_Raw!$1:$1048576,7,FALSE)</f>
        <v>Kochi</v>
      </c>
      <c r="H1492" s="6">
        <f>IF(VLOOKUP(A1492,Employee_Master_Raw!$1:$1048576,8,FALSE)=0,"",VLOOKUP(A1492,Employee_Master_Raw!$1:$1048576,8,FALSE))</f>
        <v>44208</v>
      </c>
      <c r="I1492" t="str">
        <f>VLOOKUP(A1492,Employee_Master_Raw!$1:$1048576,9,FALSE)</f>
        <v>Master's</v>
      </c>
      <c r="J1492" s="3">
        <f>VLOOKUP(A1492,Employee_Master_Raw!$1:$1048576,10,FALSE)</f>
        <v>4</v>
      </c>
      <c r="K1492" t="str">
        <f>VLOOKUP(A1492,Employee_Master_Raw!$1:$1048576,11,FALSE)</f>
        <v>Anil Menon</v>
      </c>
      <c r="L1492" s="10">
        <f>VLOOKUP(A1492,HR_Metrics_Raw!$1:$1048576,2,FALSE)</f>
        <v>142930</v>
      </c>
      <c r="M1492" s="3">
        <f>VLOOKUP(A1492,HR_Metrics_Raw!$1:$1048576,3,FALSE)</f>
        <v>5</v>
      </c>
      <c r="N1492" s="3">
        <f>VLOOKUP(A1492,HR_Metrics_Raw!$1:$1048576,4,FALSE)</f>
        <v>8</v>
      </c>
      <c r="O1492" s="12">
        <f>VLOOKUP(A1492,HR_Metrics_Raw!$1:$1048576,5,FALSE)</f>
        <v>0.878</v>
      </c>
      <c r="P1492" s="3">
        <f>VLOOKUP(A1492,HR_Metrics_Raw!$1:$1048576,6,FALSE)</f>
        <v>4</v>
      </c>
      <c r="Q1492" t="str">
        <f>VLOOKUP(A1492,HR_Metrics_Raw!$1:$1048576,7,FALSE)</f>
        <v>Maternity/Paternity</v>
      </c>
      <c r="R1492" t="str">
        <f>VLOOKUP(A1492,HR_Metrics_Raw!$1:$1048576,8,FALSE)</f>
        <v>Yes</v>
      </c>
      <c r="S1492" s="3">
        <f>VLOOKUP(A1492,HR_Metrics_Raw!$1:$1048576,9,FALSE)</f>
        <v>20</v>
      </c>
      <c r="T1492" t="str">
        <f>VLOOKUP(A1492,HR_Metrics_Raw!$1:$1048576,10,FALSE)</f>
        <v>No</v>
      </c>
      <c r="U1492" t="str">
        <f>VLOOKUP(A1492,HR_Metrics_Raw!$1:$1048576,11,FALSE)</f>
        <v>Yes</v>
      </c>
    </row>
    <row r="1493" spans="1:21" x14ac:dyDescent="0.35">
      <c r="A1493" s="1" t="s">
        <v>2687</v>
      </c>
      <c r="B1493" s="1" t="str">
        <f>VLOOKUP(Final_HR_Data!A1493,Employee_Master_Raw!$1:$1048576,2,FALSE)</f>
        <v>Sneha Iyer</v>
      </c>
      <c r="C1493" s="1" t="str">
        <f>VLOOKUP(A1493,Employee_Master_Raw!$1:$1048576,3,FALSE)</f>
        <v>Female</v>
      </c>
      <c r="D1493" s="2">
        <f>VLOOKUP(A1493,Employee_Master_Raw!$1:$1048576,4,FALSE)</f>
        <v>39</v>
      </c>
      <c r="E1493" s="1" t="str">
        <f>VLOOKUP(A1493,Employee_Master_Raw!$1:$1048576,5,FALSE)</f>
        <v>Sales</v>
      </c>
      <c r="F1493" s="1" t="str">
        <f>VLOOKUP(A1493,Employee_Master_Raw!$1:$1048576,6,FALSE)</f>
        <v>Developer</v>
      </c>
      <c r="G1493" s="1" t="str">
        <f>VLOOKUP(A1493,Employee_Master_Raw!$1:$1048576,7,FALSE)</f>
        <v>Kochi</v>
      </c>
      <c r="H1493" s="6">
        <f>IF(VLOOKUP(A1493,Employee_Master_Raw!$1:$1048576,8,FALSE)=0,"",VLOOKUP(A1493,Employee_Master_Raw!$1:$1048576,8,FALSE))</f>
        <v>43870</v>
      </c>
      <c r="I1493" t="str">
        <f>VLOOKUP(A1493,Employee_Master_Raw!$1:$1048576,9,FALSE)</f>
        <v>Master's</v>
      </c>
      <c r="J1493" s="3">
        <f>VLOOKUP(A1493,Employee_Master_Raw!$1:$1048576,10,FALSE)</f>
        <v>14</v>
      </c>
      <c r="K1493" t="str">
        <f>VLOOKUP(A1493,Employee_Master_Raw!$1:$1048576,11,FALSE)</f>
        <v>Sneha Thomas</v>
      </c>
      <c r="L1493" s="10">
        <f>VLOOKUP(A1493,HR_Metrics_Raw!$1:$1048576,2,FALSE)</f>
        <v>38535</v>
      </c>
      <c r="M1493" s="3">
        <f>VLOOKUP(A1493,HR_Metrics_Raw!$1:$1048576,3,FALSE)</f>
        <v>5</v>
      </c>
      <c r="N1493" s="3">
        <f>VLOOKUP(A1493,HR_Metrics_Raw!$1:$1048576,4,FALSE)</f>
        <v>6</v>
      </c>
      <c r="O1493" s="12">
        <f>VLOOKUP(A1493,HR_Metrics_Raw!$1:$1048576,5,FALSE)</f>
        <v>0.90799999999999992</v>
      </c>
      <c r="P1493" s="3">
        <f>VLOOKUP(A1493,HR_Metrics_Raw!$1:$1048576,6,FALSE)</f>
        <v>14</v>
      </c>
      <c r="Q1493" t="str">
        <f>VLOOKUP(A1493,HR_Metrics_Raw!$1:$1048576,7,FALSE)</f>
        <v>Unpaid</v>
      </c>
      <c r="R1493" t="str">
        <f>VLOOKUP(A1493,HR_Metrics_Raw!$1:$1048576,8,FALSE)</f>
        <v>No</v>
      </c>
      <c r="S1493" s="3">
        <f>VLOOKUP(A1493,HR_Metrics_Raw!$1:$1048576,9,FALSE)</f>
        <v>33</v>
      </c>
      <c r="T1493" t="str">
        <f>VLOOKUP(A1493,HR_Metrics_Raw!$1:$1048576,10,FALSE)</f>
        <v>No</v>
      </c>
      <c r="U1493" t="str">
        <f>VLOOKUP(A1493,HR_Metrics_Raw!$1:$1048576,11,FALSE)</f>
        <v>No</v>
      </c>
    </row>
    <row r="1494" spans="1:21" x14ac:dyDescent="0.35">
      <c r="A1494" s="1" t="s">
        <v>825</v>
      </c>
      <c r="B1494" s="1" t="str">
        <f>VLOOKUP(Final_HR_Data!A1494,Employee_Master_Raw!$1:$1048576,2,FALSE)</f>
        <v>Sneha Iyer</v>
      </c>
      <c r="C1494" s="1" t="str">
        <f>VLOOKUP(A1494,Employee_Master_Raw!$1:$1048576,3,FALSE)</f>
        <v>Male</v>
      </c>
      <c r="D1494" s="2">
        <f>VLOOKUP(A1494,Employee_Master_Raw!$1:$1048576,4,FALSE)</f>
        <v>34</v>
      </c>
      <c r="E1494" s="1" t="str">
        <f>VLOOKUP(A1494,Employee_Master_Raw!$1:$1048576,5,FALSE)</f>
        <v>Operations</v>
      </c>
      <c r="F1494" s="1" t="str">
        <f>VLOOKUP(A1494,Employee_Master_Raw!$1:$1048576,6,FALSE)</f>
        <v>Specialist</v>
      </c>
      <c r="G1494" s="1" t="str">
        <f>VLOOKUP(A1494,Employee_Master_Raw!$1:$1048576,7,FALSE)</f>
        <v>Chennai</v>
      </c>
      <c r="H1494" s="6">
        <f>IF(VLOOKUP(A1494,Employee_Master_Raw!$1:$1048576,8,FALSE)=0,"",VLOOKUP(A1494,Employee_Master_Raw!$1:$1048576,8,FALSE))</f>
        <v>44967</v>
      </c>
      <c r="I1494" t="str">
        <f>VLOOKUP(A1494,Employee_Master_Raw!$1:$1048576,9,FALSE)</f>
        <v>MBA</v>
      </c>
      <c r="J1494" s="3">
        <f>VLOOKUP(A1494,Employee_Master_Raw!$1:$1048576,10,FALSE)</f>
        <v>12</v>
      </c>
      <c r="K1494" t="str">
        <f>VLOOKUP(A1494,Employee_Master_Raw!$1:$1048576,11,FALSE)</f>
        <v>Priya Sharma</v>
      </c>
      <c r="L1494" s="10">
        <f>VLOOKUP(A1494,HR_Metrics_Raw!$1:$1048576,2,FALSE)</f>
        <v>29892</v>
      </c>
      <c r="M1494" s="3">
        <f>VLOOKUP(A1494,HR_Metrics_Raw!$1:$1048576,3,FALSE)</f>
        <v>3</v>
      </c>
      <c r="N1494" s="3">
        <f>VLOOKUP(A1494,HR_Metrics_Raw!$1:$1048576,4,FALSE)</f>
        <v>7</v>
      </c>
      <c r="O1494" s="12">
        <f>VLOOKUP(A1494,HR_Metrics_Raw!$1:$1048576,5,FALSE)</f>
        <v>0.93400000000000005</v>
      </c>
      <c r="P1494" s="3">
        <f>VLOOKUP(A1494,HR_Metrics_Raw!$1:$1048576,6,FALSE)</f>
        <v>29</v>
      </c>
      <c r="Q1494" t="str">
        <f>VLOOKUP(A1494,HR_Metrics_Raw!$1:$1048576,7,FALSE)</f>
        <v>Earned</v>
      </c>
      <c r="R1494" t="str">
        <f>VLOOKUP(A1494,HR_Metrics_Raw!$1:$1048576,8,FALSE)</f>
        <v>Yes</v>
      </c>
      <c r="S1494" s="3">
        <f>VLOOKUP(A1494,HR_Metrics_Raw!$1:$1048576,9,FALSE)</f>
        <v>15</v>
      </c>
      <c r="T1494" t="str">
        <f>VLOOKUP(A1494,HR_Metrics_Raw!$1:$1048576,10,FALSE)</f>
        <v>No</v>
      </c>
      <c r="U1494" t="str">
        <f>VLOOKUP(A1494,HR_Metrics_Raw!$1:$1048576,11,FALSE)</f>
        <v>No</v>
      </c>
    </row>
    <row r="1495" spans="1:21" x14ac:dyDescent="0.35">
      <c r="A1495" s="1" t="s">
        <v>2380</v>
      </c>
      <c r="B1495" s="1" t="str">
        <f>VLOOKUP(Final_HR_Data!A1495,Employee_Master_Raw!$1:$1048576,2,FALSE)</f>
        <v>Sneha Iyer</v>
      </c>
      <c r="C1495" s="1" t="str">
        <f>VLOOKUP(A1495,Employee_Master_Raw!$1:$1048576,3,FALSE)</f>
        <v>Female</v>
      </c>
      <c r="D1495" s="2">
        <f>VLOOKUP(A1495,Employee_Master_Raw!$1:$1048576,4,FALSE)</f>
        <v>22</v>
      </c>
      <c r="E1495" s="1" t="str">
        <f>VLOOKUP(A1495,Employee_Master_Raw!$1:$1048576,5,FALSE)</f>
        <v>Operations</v>
      </c>
      <c r="F1495" s="1" t="str">
        <f>VLOOKUP(A1495,Employee_Master_Raw!$1:$1048576,6,FALSE)</f>
        <v>Specialist</v>
      </c>
      <c r="G1495" s="1" t="str">
        <f>VLOOKUP(A1495,Employee_Master_Raw!$1:$1048576,7,FALSE)</f>
        <v>Bangalore</v>
      </c>
      <c r="H1495" s="6">
        <f>IF(VLOOKUP(A1495,Employee_Master_Raw!$1:$1048576,8,FALSE)=0,"",VLOOKUP(A1495,Employee_Master_Raw!$1:$1048576,8,FALSE))</f>
        <v>43544</v>
      </c>
      <c r="I1495" t="str">
        <f>VLOOKUP(A1495,Employee_Master_Raw!$1:$1048576,9,FALSE)</f>
        <v>Master's</v>
      </c>
      <c r="J1495" s="3">
        <f>VLOOKUP(A1495,Employee_Master_Raw!$1:$1048576,10,FALSE)</f>
        <v>3</v>
      </c>
      <c r="K1495" t="str">
        <f>VLOOKUP(A1495,Employee_Master_Raw!$1:$1048576,11,FALSE)</f>
        <v>Rahul Nair</v>
      </c>
      <c r="L1495" s="10">
        <f>VLOOKUP(A1495,HR_Metrics_Raw!$1:$1048576,2,FALSE)</f>
        <v>55894</v>
      </c>
      <c r="M1495" s="3">
        <f>VLOOKUP(A1495,HR_Metrics_Raw!$1:$1048576,3,FALSE)</f>
        <v>3</v>
      </c>
      <c r="N1495" s="3">
        <f>VLOOKUP(A1495,HR_Metrics_Raw!$1:$1048576,4,FALSE)</f>
        <v>3</v>
      </c>
      <c r="O1495" s="12">
        <f>VLOOKUP(A1495,HR_Metrics_Raw!$1:$1048576,5,FALSE)</f>
        <v>0.96400000000000008</v>
      </c>
      <c r="P1495" s="3">
        <f>VLOOKUP(A1495,HR_Metrics_Raw!$1:$1048576,6,FALSE)</f>
        <v>6</v>
      </c>
      <c r="Q1495" t="str">
        <f>VLOOKUP(A1495,HR_Metrics_Raw!$1:$1048576,7,FALSE)</f>
        <v>Sick</v>
      </c>
      <c r="R1495" t="str">
        <f>VLOOKUP(A1495,HR_Metrics_Raw!$1:$1048576,8,FALSE)</f>
        <v>No</v>
      </c>
      <c r="S1495" s="3">
        <f>VLOOKUP(A1495,HR_Metrics_Raw!$1:$1048576,9,FALSE)</f>
        <v>75</v>
      </c>
      <c r="T1495" t="str">
        <f>VLOOKUP(A1495,HR_Metrics_Raw!$1:$1048576,10,FALSE)</f>
        <v>No</v>
      </c>
      <c r="U1495" t="str">
        <f>VLOOKUP(A1495,HR_Metrics_Raw!$1:$1048576,11,FALSE)</f>
        <v>No</v>
      </c>
    </row>
    <row r="1496" spans="1:21" x14ac:dyDescent="0.35">
      <c r="A1496" s="1" t="s">
        <v>1416</v>
      </c>
      <c r="B1496" s="1" t="str">
        <f>VLOOKUP(Final_HR_Data!A1496,Employee_Master_Raw!$1:$1048576,2,FALSE)</f>
        <v>Neha Thomas</v>
      </c>
      <c r="C1496" s="1" t="str">
        <f>VLOOKUP(A1496,Employee_Master_Raw!$1:$1048576,3,FALSE)</f>
        <v>Female</v>
      </c>
      <c r="D1496" s="2">
        <f>VLOOKUP(A1496,Employee_Master_Raw!$1:$1048576,4,FALSE)</f>
        <v>58</v>
      </c>
      <c r="E1496" s="1" t="str">
        <f>VLOOKUP(A1496,Employee_Master_Raw!$1:$1048576,5,FALSE)</f>
        <v>HR</v>
      </c>
      <c r="F1496" s="1" t="str">
        <f>VLOOKUP(A1496,Employee_Master_Raw!$1:$1048576,6,FALSE)</f>
        <v>Manager</v>
      </c>
      <c r="G1496" s="1" t="str">
        <f>VLOOKUP(A1496,Employee_Master_Raw!$1:$1048576,7,FALSE)</f>
        <v>Chennai</v>
      </c>
      <c r="H1496" s="6">
        <f>IF(VLOOKUP(A1496,Employee_Master_Raw!$1:$1048576,8,FALSE)=0,"",VLOOKUP(A1496,Employee_Master_Raw!$1:$1048576,8,FALSE))</f>
        <v>43980</v>
      </c>
      <c r="I1496" t="str">
        <f>VLOOKUP(A1496,Employee_Master_Raw!$1:$1048576,9,FALSE)</f>
        <v>Bachelor's</v>
      </c>
      <c r="J1496" s="3">
        <f>VLOOKUP(A1496,Employee_Master_Raw!$1:$1048576,10,FALSE)</f>
        <v>19</v>
      </c>
      <c r="K1496" t="str">
        <f>VLOOKUP(A1496,Employee_Master_Raw!$1:$1048576,11,FALSE)</f>
        <v>Priya Sharma</v>
      </c>
      <c r="L1496" s="10">
        <f>VLOOKUP(A1496,HR_Metrics_Raw!$1:$1048576,2,FALSE)</f>
        <v>33476</v>
      </c>
      <c r="M1496" s="3">
        <f>VLOOKUP(A1496,HR_Metrics_Raw!$1:$1048576,3,FALSE)</f>
        <v>5</v>
      </c>
      <c r="N1496" s="3">
        <f>VLOOKUP(A1496,HR_Metrics_Raw!$1:$1048576,4,FALSE)</f>
        <v>9</v>
      </c>
      <c r="O1496" s="12">
        <f>VLOOKUP(A1496,HR_Metrics_Raw!$1:$1048576,5,FALSE)</f>
        <v>0.80299999999999994</v>
      </c>
      <c r="P1496" s="3">
        <f>VLOOKUP(A1496,HR_Metrics_Raw!$1:$1048576,6,FALSE)</f>
        <v>14</v>
      </c>
      <c r="Q1496" t="str">
        <f>VLOOKUP(A1496,HR_Metrics_Raw!$1:$1048576,7,FALSE)</f>
        <v>Maternity/Paternity</v>
      </c>
      <c r="R1496" t="str">
        <f>VLOOKUP(A1496,HR_Metrics_Raw!$1:$1048576,8,FALSE)</f>
        <v>No</v>
      </c>
      <c r="S1496" s="3">
        <f>VLOOKUP(A1496,HR_Metrics_Raw!$1:$1048576,9,FALSE)</f>
        <v>44</v>
      </c>
      <c r="T1496" t="str">
        <f>VLOOKUP(A1496,HR_Metrics_Raw!$1:$1048576,10,FALSE)</f>
        <v>No</v>
      </c>
      <c r="U1496" t="str">
        <f>VLOOKUP(A1496,HR_Metrics_Raw!$1:$1048576,11,FALSE)</f>
        <v>No</v>
      </c>
    </row>
    <row r="1497" spans="1:21" x14ac:dyDescent="0.35">
      <c r="A1497" s="1" t="s">
        <v>1316</v>
      </c>
      <c r="B1497" s="1" t="str">
        <f>VLOOKUP(Final_HR_Data!A1497,Employee_Master_Raw!$1:$1048576,2,FALSE)</f>
        <v>Rahul Kumar</v>
      </c>
      <c r="C1497" s="1" t="str">
        <f>VLOOKUP(A1497,Employee_Master_Raw!$1:$1048576,3,FALSE)</f>
        <v>Female</v>
      </c>
      <c r="D1497" s="2">
        <f>VLOOKUP(A1497,Employee_Master_Raw!$1:$1048576,4,FALSE)</f>
        <v>35</v>
      </c>
      <c r="E1497" s="1" t="str">
        <f>VLOOKUP(A1497,Employee_Master_Raw!$1:$1048576,5,FALSE)</f>
        <v>Sales</v>
      </c>
      <c r="F1497" s="1" t="str">
        <f>VLOOKUP(A1497,Employee_Master_Raw!$1:$1048576,6,FALSE)</f>
        <v>Developer</v>
      </c>
      <c r="G1497" s="1" t="str">
        <f>VLOOKUP(A1497,Employee_Master_Raw!$1:$1048576,7,FALSE)</f>
        <v>Pune</v>
      </c>
      <c r="H1497" s="6">
        <f>IF(VLOOKUP(A1497,Employee_Master_Raw!$1:$1048576,8,FALSE)=0,"",VLOOKUP(A1497,Employee_Master_Raw!$1:$1048576,8,FALSE))</f>
        <v>44968</v>
      </c>
      <c r="I1497" t="str">
        <f>VLOOKUP(A1497,Employee_Master_Raw!$1:$1048576,9,FALSE)</f>
        <v>MBA</v>
      </c>
      <c r="J1497" s="3">
        <f>VLOOKUP(A1497,Employee_Master_Raw!$1:$1048576,10,FALSE)</f>
        <v>14</v>
      </c>
      <c r="K1497" t="str">
        <f>VLOOKUP(A1497,Employee_Master_Raw!$1:$1048576,11,FALSE)</f>
        <v>Sneha Thomas</v>
      </c>
      <c r="L1497" s="10">
        <f>VLOOKUP(A1497,HR_Metrics_Raw!$1:$1048576,2,FALSE)</f>
        <v>81676</v>
      </c>
      <c r="M1497" s="3">
        <f>VLOOKUP(A1497,HR_Metrics_Raw!$1:$1048576,3,FALSE)</f>
        <v>5</v>
      </c>
      <c r="N1497" s="3">
        <f>VLOOKUP(A1497,HR_Metrics_Raw!$1:$1048576,4,FALSE)</f>
        <v>10</v>
      </c>
      <c r="O1497" s="12">
        <f>VLOOKUP(A1497,HR_Metrics_Raw!$1:$1048576,5,FALSE)</f>
        <v>0.93799999999999994</v>
      </c>
      <c r="P1497" s="3">
        <f>VLOOKUP(A1497,HR_Metrics_Raw!$1:$1048576,6,FALSE)</f>
        <v>0</v>
      </c>
      <c r="Q1497" t="str">
        <f>VLOOKUP(A1497,HR_Metrics_Raw!$1:$1048576,7,FALSE)</f>
        <v>Earned</v>
      </c>
      <c r="R1497" t="str">
        <f>VLOOKUP(A1497,HR_Metrics_Raw!$1:$1048576,8,FALSE)</f>
        <v>Yes</v>
      </c>
      <c r="S1497" s="3">
        <f>VLOOKUP(A1497,HR_Metrics_Raw!$1:$1048576,9,FALSE)</f>
        <v>77</v>
      </c>
      <c r="T1497" t="str">
        <f>VLOOKUP(A1497,HR_Metrics_Raw!$1:$1048576,10,FALSE)</f>
        <v>No</v>
      </c>
      <c r="U1497" t="str">
        <f>VLOOKUP(A1497,HR_Metrics_Raw!$1:$1048576,11,FALSE)</f>
        <v>No</v>
      </c>
    </row>
    <row r="1498" spans="1:21" x14ac:dyDescent="0.35">
      <c r="A1498" s="1" t="s">
        <v>591</v>
      </c>
      <c r="B1498" s="1" t="str">
        <f>VLOOKUP(Final_HR_Data!A1498,Employee_Master_Raw!$1:$1048576,2,FALSE)</f>
        <v>Neha Thomas</v>
      </c>
      <c r="C1498" s="1" t="str">
        <f>VLOOKUP(A1498,Employee_Master_Raw!$1:$1048576,3,FALSE)</f>
        <v>Female</v>
      </c>
      <c r="D1498" s="2">
        <f>VLOOKUP(A1498,Employee_Master_Raw!$1:$1048576,4,FALSE)</f>
        <v>46</v>
      </c>
      <c r="E1498" s="1" t="str">
        <f>VLOOKUP(A1498,Employee_Master_Raw!$1:$1048576,5,FALSE)</f>
        <v>Unknown</v>
      </c>
      <c r="F1498" s="1" t="str">
        <f>VLOOKUP(A1498,Employee_Master_Raw!$1:$1048576,6,FALSE)</f>
        <v>Executive</v>
      </c>
      <c r="G1498" s="1" t="str">
        <f>VLOOKUP(A1498,Employee_Master_Raw!$1:$1048576,7,FALSE)</f>
        <v>Kochi</v>
      </c>
      <c r="H1498" s="6">
        <f>IF(VLOOKUP(A1498,Employee_Master_Raw!$1:$1048576,8,FALSE)=0,"",VLOOKUP(A1498,Employee_Master_Raw!$1:$1048576,8,FALSE))</f>
        <v>45022</v>
      </c>
      <c r="I1498" t="str">
        <f>VLOOKUP(A1498,Employee_Master_Raw!$1:$1048576,9,FALSE)</f>
        <v>Bachelor's</v>
      </c>
      <c r="J1498" s="3">
        <f>VLOOKUP(A1498,Employee_Master_Raw!$1:$1048576,10,FALSE)</f>
        <v>2</v>
      </c>
      <c r="K1498" t="str">
        <f>VLOOKUP(A1498,Employee_Master_Raw!$1:$1048576,11,FALSE)</f>
        <v>Rahul Nair</v>
      </c>
      <c r="L1498" s="10">
        <f>VLOOKUP(A1498,HR_Metrics_Raw!$1:$1048576,2,FALSE)</f>
        <v>42067</v>
      </c>
      <c r="M1498" s="3">
        <f>VLOOKUP(A1498,HR_Metrics_Raw!$1:$1048576,3,FALSE)</f>
        <v>1</v>
      </c>
      <c r="N1498" s="3">
        <f>VLOOKUP(A1498,HR_Metrics_Raw!$1:$1048576,4,FALSE)</f>
        <v>8</v>
      </c>
      <c r="O1498" s="12">
        <f>VLOOKUP(A1498,HR_Metrics_Raw!$1:$1048576,5,FALSE)</f>
        <v>0.86</v>
      </c>
      <c r="P1498" s="3">
        <f>VLOOKUP(A1498,HR_Metrics_Raw!$1:$1048576,6,FALSE)</f>
        <v>16</v>
      </c>
      <c r="Q1498" t="str">
        <f>VLOOKUP(A1498,HR_Metrics_Raw!$1:$1048576,7,FALSE)</f>
        <v>Maternity/Paternity</v>
      </c>
      <c r="R1498" t="str">
        <f>VLOOKUP(A1498,HR_Metrics_Raw!$1:$1048576,8,FALSE)</f>
        <v>Yes</v>
      </c>
      <c r="S1498" s="3">
        <f>VLOOKUP(A1498,HR_Metrics_Raw!$1:$1048576,9,FALSE)</f>
        <v>68</v>
      </c>
      <c r="T1498" t="str">
        <f>VLOOKUP(A1498,HR_Metrics_Raw!$1:$1048576,10,FALSE)</f>
        <v>No</v>
      </c>
      <c r="U1498" t="str">
        <f>VLOOKUP(A1498,HR_Metrics_Raw!$1:$1048576,11,FALSE)</f>
        <v>No</v>
      </c>
    </row>
    <row r="1499" spans="1:21" x14ac:dyDescent="0.35">
      <c r="A1499" s="1" t="s">
        <v>297</v>
      </c>
      <c r="B1499" s="1" t="str">
        <f>VLOOKUP(Final_HR_Data!A1499,Employee_Master_Raw!$1:$1048576,2,FALSE)</f>
        <v>Kiran Patel</v>
      </c>
      <c r="C1499" s="1" t="str">
        <f>VLOOKUP(A1499,Employee_Master_Raw!$1:$1048576,3,FALSE)</f>
        <v>Female</v>
      </c>
      <c r="D1499" s="2">
        <f>VLOOKUP(A1499,Employee_Master_Raw!$1:$1048576,4,FALSE)</f>
        <v>34</v>
      </c>
      <c r="E1499" s="1" t="str">
        <f>VLOOKUP(A1499,Employee_Master_Raw!$1:$1048576,5,FALSE)</f>
        <v>Operations</v>
      </c>
      <c r="F1499" s="1" t="str">
        <f>VLOOKUP(A1499,Employee_Master_Raw!$1:$1048576,6,FALSE)</f>
        <v>Analyst</v>
      </c>
      <c r="G1499" s="1" t="str">
        <f>VLOOKUP(A1499,Employee_Master_Raw!$1:$1048576,7,FALSE)</f>
        <v>Kochi</v>
      </c>
      <c r="H1499" s="6">
        <f>IF(VLOOKUP(A1499,Employee_Master_Raw!$1:$1048576,8,FALSE)=0,"",VLOOKUP(A1499,Employee_Master_Raw!$1:$1048576,8,FALSE))</f>
        <v>43402</v>
      </c>
      <c r="I1499" t="str">
        <f>VLOOKUP(A1499,Employee_Master_Raw!$1:$1048576,9,FALSE)</f>
        <v>MCA</v>
      </c>
      <c r="J1499" s="3">
        <f>VLOOKUP(A1499,Employee_Master_Raw!$1:$1048576,10,FALSE)</f>
        <v>3</v>
      </c>
      <c r="K1499" t="str">
        <f>VLOOKUP(A1499,Employee_Master_Raw!$1:$1048576,11,FALSE)</f>
        <v>Sneha Thomas</v>
      </c>
      <c r="L1499" s="10">
        <f>VLOOKUP(A1499,HR_Metrics_Raw!$1:$1048576,2,FALSE)</f>
        <v>78352</v>
      </c>
      <c r="M1499" s="3">
        <f>VLOOKUP(A1499,HR_Metrics_Raw!$1:$1048576,3,FALSE)</f>
        <v>5</v>
      </c>
      <c r="N1499" s="3">
        <f>VLOOKUP(A1499,HR_Metrics_Raw!$1:$1048576,4,FALSE)</f>
        <v>1</v>
      </c>
      <c r="O1499" s="12">
        <f>VLOOKUP(A1499,HR_Metrics_Raw!$1:$1048576,5,FALSE)</f>
        <v>0.8590000000000001</v>
      </c>
      <c r="P1499" s="3">
        <f>VLOOKUP(A1499,HR_Metrics_Raw!$1:$1048576,6,FALSE)</f>
        <v>28</v>
      </c>
      <c r="Q1499" t="str">
        <f>VLOOKUP(A1499,HR_Metrics_Raw!$1:$1048576,7,FALSE)</f>
        <v>Earned</v>
      </c>
      <c r="R1499" t="str">
        <f>VLOOKUP(A1499,HR_Metrics_Raw!$1:$1048576,8,FALSE)</f>
        <v>Yes</v>
      </c>
      <c r="S1499" s="3">
        <f>VLOOKUP(A1499,HR_Metrics_Raw!$1:$1048576,9,FALSE)</f>
        <v>41</v>
      </c>
      <c r="T1499" t="str">
        <f>VLOOKUP(A1499,HR_Metrics_Raw!$1:$1048576,10,FALSE)</f>
        <v>No</v>
      </c>
      <c r="U1499" t="str">
        <f>VLOOKUP(A1499,HR_Metrics_Raw!$1:$1048576,11,FALSE)</f>
        <v>No</v>
      </c>
    </row>
    <row r="1500" spans="1:21" x14ac:dyDescent="0.35">
      <c r="A1500" s="1" t="s">
        <v>1964</v>
      </c>
      <c r="B1500" s="1" t="str">
        <f>VLOOKUP(Final_HR_Data!A1500,Employee_Master_Raw!$1:$1048576,2,FALSE)</f>
        <v>Kiran Patel</v>
      </c>
      <c r="C1500" s="1" t="str">
        <f>VLOOKUP(A1500,Employee_Master_Raw!$1:$1048576,3,FALSE)</f>
        <v>Male</v>
      </c>
      <c r="D1500" s="2">
        <f>VLOOKUP(A1500,Employee_Master_Raw!$1:$1048576,4,FALSE)</f>
        <v>49</v>
      </c>
      <c r="E1500" s="1" t="str">
        <f>VLOOKUP(A1500,Employee_Master_Raw!$1:$1048576,5,FALSE)</f>
        <v>Customer Support</v>
      </c>
      <c r="F1500" s="1" t="str">
        <f>VLOOKUP(A1500,Employee_Master_Raw!$1:$1048576,6,FALSE)</f>
        <v>Specialist</v>
      </c>
      <c r="G1500" s="1" t="str">
        <f>VLOOKUP(A1500,Employee_Master_Raw!$1:$1048576,7,FALSE)</f>
        <v>Delhi</v>
      </c>
      <c r="H1500" s="6">
        <f>IF(VLOOKUP(A1500,Employee_Master_Raw!$1:$1048576,8,FALSE)=0,"",VLOOKUP(A1500,Employee_Master_Raw!$1:$1048576,8,FALSE))</f>
        <v>44656</v>
      </c>
      <c r="I1500" t="str">
        <f>VLOOKUP(A1500,Employee_Master_Raw!$1:$1048576,9,FALSE)</f>
        <v>MCA</v>
      </c>
      <c r="J1500" s="3">
        <f>VLOOKUP(A1500,Employee_Master_Raw!$1:$1048576,10,FALSE)</f>
        <v>9</v>
      </c>
      <c r="K1500" t="str">
        <f>VLOOKUP(A1500,Employee_Master_Raw!$1:$1048576,11,FALSE)</f>
        <v>Priya Sharma</v>
      </c>
      <c r="L1500" s="10">
        <f>VLOOKUP(A1500,HR_Metrics_Raw!$1:$1048576,2,FALSE)</f>
        <v>78293</v>
      </c>
      <c r="M1500" s="3">
        <f>VLOOKUP(A1500,HR_Metrics_Raw!$1:$1048576,3,FALSE)</f>
        <v>2</v>
      </c>
      <c r="N1500" s="3">
        <f>VLOOKUP(A1500,HR_Metrics_Raw!$1:$1048576,4,FALSE)</f>
        <v>4</v>
      </c>
      <c r="O1500" s="12">
        <f>VLOOKUP(A1500,HR_Metrics_Raw!$1:$1048576,5,FALSE)</f>
        <v>1</v>
      </c>
      <c r="P1500" s="3">
        <f>VLOOKUP(A1500,HR_Metrics_Raw!$1:$1048576,6,FALSE)</f>
        <v>30</v>
      </c>
      <c r="Q1500" t="str">
        <f>VLOOKUP(A1500,HR_Metrics_Raw!$1:$1048576,7,FALSE)</f>
        <v>Casual</v>
      </c>
      <c r="R1500" t="str">
        <f>VLOOKUP(A1500,HR_Metrics_Raw!$1:$1048576,8,FALSE)</f>
        <v>No</v>
      </c>
      <c r="S1500" s="3">
        <f>VLOOKUP(A1500,HR_Metrics_Raw!$1:$1048576,9,FALSE)</f>
        <v>47</v>
      </c>
      <c r="T1500" t="str">
        <f>VLOOKUP(A1500,HR_Metrics_Raw!$1:$1048576,10,FALSE)</f>
        <v>No</v>
      </c>
      <c r="U1500" t="str">
        <f>VLOOKUP(A1500,HR_Metrics_Raw!$1:$1048576,11,FALSE)</f>
        <v>No</v>
      </c>
    </row>
    <row r="1501" spans="1:21" x14ac:dyDescent="0.35">
      <c r="A1501" s="1" t="s">
        <v>569</v>
      </c>
      <c r="B1501" s="1" t="str">
        <f>VLOOKUP(Final_HR_Data!A1501,Employee_Master_Raw!$1:$1048576,2,FALSE)</f>
        <v>Amit Das</v>
      </c>
      <c r="C1501" s="1" t="str">
        <f>VLOOKUP(A1501,Employee_Master_Raw!$1:$1048576,3,FALSE)</f>
        <v>Male</v>
      </c>
      <c r="D1501" s="2">
        <f>VLOOKUP(A1501,Employee_Master_Raw!$1:$1048576,4,FALSE)</f>
        <v>57</v>
      </c>
      <c r="E1501" s="1" t="str">
        <f>VLOOKUP(A1501,Employee_Master_Raw!$1:$1048576,5,FALSE)</f>
        <v>FINANCE</v>
      </c>
      <c r="F1501" s="1" t="str">
        <f>VLOOKUP(A1501,Employee_Master_Raw!$1:$1048576,6,FALSE)</f>
        <v>Executive</v>
      </c>
      <c r="G1501" s="1" t="str">
        <f>VLOOKUP(A1501,Employee_Master_Raw!$1:$1048576,7,FALSE)</f>
        <v>Delhi</v>
      </c>
      <c r="H1501" s="6">
        <f>IF(VLOOKUP(A1501,Employee_Master_Raw!$1:$1048576,8,FALSE)=0,"",VLOOKUP(A1501,Employee_Master_Raw!$1:$1048576,8,FALSE))</f>
        <v>43769</v>
      </c>
      <c r="I1501" t="str">
        <f>VLOOKUP(A1501,Employee_Master_Raw!$1:$1048576,9,FALSE)</f>
        <v>MBA</v>
      </c>
      <c r="J1501" s="3">
        <f>VLOOKUP(A1501,Employee_Master_Raw!$1:$1048576,10,FALSE)</f>
        <v>2</v>
      </c>
      <c r="K1501" t="str">
        <f>VLOOKUP(A1501,Employee_Master_Raw!$1:$1048576,11,FALSE)</f>
        <v>Priya Sharma</v>
      </c>
      <c r="L1501" s="10">
        <f>VLOOKUP(A1501,HR_Metrics_Raw!$1:$1048576,2,FALSE)</f>
        <v>95498</v>
      </c>
      <c r="M1501" s="3">
        <f>VLOOKUP(A1501,HR_Metrics_Raw!$1:$1048576,3,FALSE)</f>
        <v>4</v>
      </c>
      <c r="N1501" s="3">
        <f>VLOOKUP(A1501,HR_Metrics_Raw!$1:$1048576,4,FALSE)</f>
        <v>7</v>
      </c>
      <c r="O1501" s="12">
        <f>VLOOKUP(A1501,HR_Metrics_Raw!$1:$1048576,5,FALSE)</f>
        <v>0.91099999999999992</v>
      </c>
      <c r="P1501" s="3">
        <f>VLOOKUP(A1501,HR_Metrics_Raw!$1:$1048576,6,FALSE)</f>
        <v>4</v>
      </c>
      <c r="Q1501" t="str">
        <f>VLOOKUP(A1501,HR_Metrics_Raw!$1:$1048576,7,FALSE)</f>
        <v>Unpaid</v>
      </c>
      <c r="R1501" t="str">
        <f>VLOOKUP(A1501,HR_Metrics_Raw!$1:$1048576,8,FALSE)</f>
        <v>No</v>
      </c>
      <c r="S1501" s="3">
        <f>VLOOKUP(A1501,HR_Metrics_Raw!$1:$1048576,9,FALSE)</f>
        <v>0</v>
      </c>
      <c r="T1501" t="str">
        <f>VLOOKUP(A1501,HR_Metrics_Raw!$1:$1048576,10,FALSE)</f>
        <v>Yes</v>
      </c>
      <c r="U1501" t="str">
        <f>VLOOKUP(A1501,HR_Metrics_Raw!$1:$1048576,11,FALSE)</f>
        <v>No</v>
      </c>
    </row>
    <row r="1502" spans="1:21" x14ac:dyDescent="0.35">
      <c r="A1502" s="1" t="s">
        <v>2882</v>
      </c>
      <c r="B1502" s="1" t="str">
        <f>VLOOKUP(Final_HR_Data!A1502,Employee_Master_Raw!$1:$1048576,2,FALSE)</f>
        <v>Kiran Patel</v>
      </c>
      <c r="C1502" s="1" t="str">
        <f>VLOOKUP(A1502,Employee_Master_Raw!$1:$1048576,3,FALSE)</f>
        <v>Male</v>
      </c>
      <c r="D1502" s="2">
        <f>VLOOKUP(A1502,Employee_Master_Raw!$1:$1048576,4,FALSE)</f>
        <v>51</v>
      </c>
      <c r="E1502" s="1" t="str">
        <f>VLOOKUP(A1502,Employee_Master_Raw!$1:$1048576,5,FALSE)</f>
        <v>IT</v>
      </c>
      <c r="F1502" s="1" t="str">
        <f>VLOOKUP(A1502,Employee_Master_Raw!$1:$1048576,6,FALSE)</f>
        <v>Analyst</v>
      </c>
      <c r="G1502" s="1" t="str">
        <f>VLOOKUP(A1502,Employee_Master_Raw!$1:$1048576,7,FALSE)</f>
        <v>Chennai</v>
      </c>
      <c r="H1502" s="6">
        <f>IF(VLOOKUP(A1502,Employee_Master_Raw!$1:$1048576,8,FALSE)=0,"",VLOOKUP(A1502,Employee_Master_Raw!$1:$1048576,8,FALSE))</f>
        <v>43169</v>
      </c>
      <c r="I1502" t="str">
        <f>VLOOKUP(A1502,Employee_Master_Raw!$1:$1048576,9,FALSE)</f>
        <v>MBA</v>
      </c>
      <c r="J1502" s="3">
        <f>VLOOKUP(A1502,Employee_Master_Raw!$1:$1048576,10,FALSE)</f>
        <v>5</v>
      </c>
      <c r="K1502" t="str">
        <f>VLOOKUP(A1502,Employee_Master_Raw!$1:$1048576,11,FALSE)</f>
        <v>Anil Menon</v>
      </c>
      <c r="L1502" s="10">
        <f>VLOOKUP(A1502,HR_Metrics_Raw!$1:$1048576,2,FALSE)</f>
        <v>153511</v>
      </c>
      <c r="M1502" s="3">
        <f>VLOOKUP(A1502,HR_Metrics_Raw!$1:$1048576,3,FALSE)</f>
        <v>5</v>
      </c>
      <c r="N1502" s="3">
        <f>VLOOKUP(A1502,HR_Metrics_Raw!$1:$1048576,4,FALSE)</f>
        <v>2</v>
      </c>
      <c r="O1502" s="12">
        <f>VLOOKUP(A1502,HR_Metrics_Raw!$1:$1048576,5,FALSE)</f>
        <v>0.86699999999999999</v>
      </c>
      <c r="P1502" s="3">
        <f>VLOOKUP(A1502,HR_Metrics_Raw!$1:$1048576,6,FALSE)</f>
        <v>21</v>
      </c>
      <c r="Q1502" t="str">
        <f>VLOOKUP(A1502,HR_Metrics_Raw!$1:$1048576,7,FALSE)</f>
        <v>Unpaid</v>
      </c>
      <c r="R1502" t="str">
        <f>VLOOKUP(A1502,HR_Metrics_Raw!$1:$1048576,8,FALSE)</f>
        <v>No</v>
      </c>
      <c r="S1502" s="3">
        <f>VLOOKUP(A1502,HR_Metrics_Raw!$1:$1048576,9,FALSE)</f>
        <v>22</v>
      </c>
      <c r="T1502" t="str">
        <f>VLOOKUP(A1502,HR_Metrics_Raw!$1:$1048576,10,FALSE)</f>
        <v>No</v>
      </c>
      <c r="U1502" t="str">
        <f>VLOOKUP(A1502,HR_Metrics_Raw!$1:$1048576,11,FALSE)</f>
        <v>No</v>
      </c>
    </row>
    <row r="1503" spans="1:21" x14ac:dyDescent="0.35">
      <c r="A1503" s="1" t="s">
        <v>1726</v>
      </c>
      <c r="B1503" s="1" t="str">
        <f>VLOOKUP(Final_HR_Data!A1503,Employee_Master_Raw!$1:$1048576,2,FALSE)</f>
        <v>Amit Das</v>
      </c>
      <c r="C1503" s="1" t="str">
        <f>VLOOKUP(A1503,Employee_Master_Raw!$1:$1048576,3,FALSE)</f>
        <v>Male</v>
      </c>
      <c r="D1503" s="2">
        <f>VLOOKUP(A1503,Employee_Master_Raw!$1:$1048576,4,FALSE)</f>
        <v>52</v>
      </c>
      <c r="E1503" s="1" t="str">
        <f>VLOOKUP(A1503,Employee_Master_Raw!$1:$1048576,5,FALSE)</f>
        <v>Operations</v>
      </c>
      <c r="F1503" s="1" t="str">
        <f>VLOOKUP(A1503,Employee_Master_Raw!$1:$1048576,6,FALSE)</f>
        <v>Specialist</v>
      </c>
      <c r="G1503" s="1" t="str">
        <f>VLOOKUP(A1503,Employee_Master_Raw!$1:$1048576,7,FALSE)</f>
        <v>Delhi</v>
      </c>
      <c r="H1503" s="6">
        <f>IF(VLOOKUP(A1503,Employee_Master_Raw!$1:$1048576,8,FALSE)=0,"",VLOOKUP(A1503,Employee_Master_Raw!$1:$1048576,8,FALSE))</f>
        <v>45948</v>
      </c>
      <c r="I1503" t="str">
        <f>VLOOKUP(A1503,Employee_Master_Raw!$1:$1048576,9,FALSE)</f>
        <v>MBA</v>
      </c>
      <c r="J1503" s="3">
        <f>VLOOKUP(A1503,Employee_Master_Raw!$1:$1048576,10,FALSE)</f>
        <v>10</v>
      </c>
      <c r="K1503" t="str">
        <f>VLOOKUP(A1503,Employee_Master_Raw!$1:$1048576,11,FALSE)</f>
        <v>Anil Menon</v>
      </c>
      <c r="L1503" s="10">
        <f>VLOOKUP(A1503,HR_Metrics_Raw!$1:$1048576,2,FALSE)</f>
        <v>75984</v>
      </c>
      <c r="M1503" s="3">
        <f>VLOOKUP(A1503,HR_Metrics_Raw!$1:$1048576,3,FALSE)</f>
        <v>3</v>
      </c>
      <c r="N1503" s="3">
        <f>VLOOKUP(A1503,HR_Metrics_Raw!$1:$1048576,4,FALSE)</f>
        <v>2</v>
      </c>
      <c r="O1503" s="12">
        <f>VLOOKUP(A1503,HR_Metrics_Raw!$1:$1048576,5,FALSE)</f>
        <v>0.95799999999999996</v>
      </c>
      <c r="P1503" s="3">
        <f>VLOOKUP(A1503,HR_Metrics_Raw!$1:$1048576,6,FALSE)</f>
        <v>20</v>
      </c>
      <c r="Q1503" t="str">
        <f>VLOOKUP(A1503,HR_Metrics_Raw!$1:$1048576,7,FALSE)</f>
        <v>Sick</v>
      </c>
      <c r="R1503" t="str">
        <f>VLOOKUP(A1503,HR_Metrics_Raw!$1:$1048576,8,FALSE)</f>
        <v>No</v>
      </c>
      <c r="S1503" s="3">
        <f>VLOOKUP(A1503,HR_Metrics_Raw!$1:$1048576,9,FALSE)</f>
        <v>0</v>
      </c>
      <c r="T1503" t="str">
        <f>VLOOKUP(A1503,HR_Metrics_Raw!$1:$1048576,10,FALSE)</f>
        <v>No</v>
      </c>
      <c r="U1503" t="str">
        <f>VLOOKUP(A1503,HR_Metrics_Raw!$1:$1048576,11,FALSE)</f>
        <v>No</v>
      </c>
    </row>
    <row r="1504" spans="1:21" x14ac:dyDescent="0.35">
      <c r="A1504" s="1" t="s">
        <v>2389</v>
      </c>
      <c r="B1504" s="1" t="str">
        <f>VLOOKUP(Final_HR_Data!A1504,Employee_Master_Raw!$1:$1048576,2,FALSE)</f>
        <v>Ananya Sharma</v>
      </c>
      <c r="C1504" s="1" t="str">
        <f>VLOOKUP(A1504,Employee_Master_Raw!$1:$1048576,3,FALSE)</f>
        <v>Male</v>
      </c>
      <c r="D1504" s="2">
        <f>VLOOKUP(A1504,Employee_Master_Raw!$1:$1048576,4,FALSE)</f>
        <v>34</v>
      </c>
      <c r="E1504" s="1" t="str">
        <f>VLOOKUP(A1504,Employee_Master_Raw!$1:$1048576,5,FALSE)</f>
        <v>Finance</v>
      </c>
      <c r="F1504" s="1" t="str">
        <f>VLOOKUP(A1504,Employee_Master_Raw!$1:$1048576,6,FALSE)</f>
        <v>Manager</v>
      </c>
      <c r="G1504" s="1" t="str">
        <f>VLOOKUP(A1504,Employee_Master_Raw!$1:$1048576,7,FALSE)</f>
        <v>Pune</v>
      </c>
      <c r="H1504" s="6">
        <f>IF(VLOOKUP(A1504,Employee_Master_Raw!$1:$1048576,8,FALSE)=0,"",VLOOKUP(A1504,Employee_Master_Raw!$1:$1048576,8,FALSE))</f>
        <v>45256</v>
      </c>
      <c r="I1504" t="str">
        <f>VLOOKUP(A1504,Employee_Master_Raw!$1:$1048576,9,FALSE)</f>
        <v>MCA</v>
      </c>
      <c r="J1504" s="3">
        <f>VLOOKUP(A1504,Employee_Master_Raw!$1:$1048576,10,FALSE)</f>
        <v>15</v>
      </c>
      <c r="K1504" t="str">
        <f>VLOOKUP(A1504,Employee_Master_Raw!$1:$1048576,11,FALSE)</f>
        <v>Anil Menon</v>
      </c>
      <c r="L1504" s="10">
        <f>VLOOKUP(A1504,HR_Metrics_Raw!$1:$1048576,2,FALSE)</f>
        <v>51844</v>
      </c>
      <c r="M1504" s="3">
        <f>VLOOKUP(A1504,HR_Metrics_Raw!$1:$1048576,3,FALSE)</f>
        <v>3</v>
      </c>
      <c r="N1504" s="3">
        <f>VLOOKUP(A1504,HR_Metrics_Raw!$1:$1048576,4,FALSE)</f>
        <v>5</v>
      </c>
      <c r="O1504" s="12">
        <f>VLOOKUP(A1504,HR_Metrics_Raw!$1:$1048576,5,FALSE)</f>
        <v>0.997</v>
      </c>
      <c r="P1504" s="3">
        <f>VLOOKUP(A1504,HR_Metrics_Raw!$1:$1048576,6,FALSE)</f>
        <v>15</v>
      </c>
      <c r="Q1504" t="str">
        <f>VLOOKUP(A1504,HR_Metrics_Raw!$1:$1048576,7,FALSE)</f>
        <v>Maternity/Paternity</v>
      </c>
      <c r="R1504" t="str">
        <f>VLOOKUP(A1504,HR_Metrics_Raw!$1:$1048576,8,FALSE)</f>
        <v>No</v>
      </c>
      <c r="S1504" s="3">
        <f>VLOOKUP(A1504,HR_Metrics_Raw!$1:$1048576,9,FALSE)</f>
        <v>11</v>
      </c>
      <c r="T1504" t="str">
        <f>VLOOKUP(A1504,HR_Metrics_Raw!$1:$1048576,10,FALSE)</f>
        <v>Yes</v>
      </c>
      <c r="U1504" t="str">
        <f>VLOOKUP(A1504,HR_Metrics_Raw!$1:$1048576,11,FALSE)</f>
        <v>No</v>
      </c>
    </row>
    <row r="1505" spans="1:21" x14ac:dyDescent="0.35">
      <c r="A1505" s="1" t="s">
        <v>397</v>
      </c>
      <c r="B1505" s="1" t="str">
        <f>VLOOKUP(Final_HR_Data!A1505,Employee_Master_Raw!$1:$1048576,2,FALSE)</f>
        <v>Amit Das</v>
      </c>
      <c r="C1505" s="1" t="str">
        <f>VLOOKUP(A1505,Employee_Master_Raw!$1:$1048576,3,FALSE)</f>
        <v>Male</v>
      </c>
      <c r="D1505" s="2">
        <f>VLOOKUP(A1505,Employee_Master_Raw!$1:$1048576,4,FALSE)</f>
        <v>25</v>
      </c>
      <c r="E1505" s="1" t="str">
        <f>VLOOKUP(A1505,Employee_Master_Raw!$1:$1048576,5,FALSE)</f>
        <v>Finance</v>
      </c>
      <c r="F1505" s="1" t="str">
        <f>VLOOKUP(A1505,Employee_Master_Raw!$1:$1048576,6,FALSE)</f>
        <v>Manager</v>
      </c>
      <c r="G1505" s="1" t="str">
        <f>VLOOKUP(A1505,Employee_Master_Raw!$1:$1048576,7,FALSE)</f>
        <v>Kochi</v>
      </c>
      <c r="H1505" s="6">
        <f>IF(VLOOKUP(A1505,Employee_Master_Raw!$1:$1048576,8,FALSE)=0,"",VLOOKUP(A1505,Employee_Master_Raw!$1:$1048576,8,FALSE))</f>
        <v>44768</v>
      </c>
      <c r="I1505" t="str">
        <f>VLOOKUP(A1505,Employee_Master_Raw!$1:$1048576,9,FALSE)</f>
        <v>Bachelor's</v>
      </c>
      <c r="J1505" s="3">
        <f>VLOOKUP(A1505,Employee_Master_Raw!$1:$1048576,10,FALSE)</f>
        <v>0</v>
      </c>
      <c r="K1505" t="str">
        <f>VLOOKUP(A1505,Employee_Master_Raw!$1:$1048576,11,FALSE)</f>
        <v>Sneha Thomas</v>
      </c>
      <c r="L1505" s="10">
        <f>VLOOKUP(A1505,HR_Metrics_Raw!$1:$1048576,2,FALSE)</f>
        <v>40488</v>
      </c>
      <c r="M1505" s="3">
        <f>VLOOKUP(A1505,HR_Metrics_Raw!$1:$1048576,3,FALSE)</f>
        <v>4</v>
      </c>
      <c r="N1505" s="3">
        <f>VLOOKUP(A1505,HR_Metrics_Raw!$1:$1048576,4,FALSE)</f>
        <v>8</v>
      </c>
      <c r="O1505" s="12">
        <f>VLOOKUP(A1505,HR_Metrics_Raw!$1:$1048576,5,FALSE)</f>
        <v>0.94299999999999995</v>
      </c>
      <c r="P1505" s="3">
        <f>VLOOKUP(A1505,HR_Metrics_Raw!$1:$1048576,6,FALSE)</f>
        <v>2</v>
      </c>
      <c r="Q1505" t="str">
        <f>VLOOKUP(A1505,HR_Metrics_Raw!$1:$1048576,7,FALSE)</f>
        <v>Maternity/Paternity</v>
      </c>
      <c r="R1505" t="str">
        <f>VLOOKUP(A1505,HR_Metrics_Raw!$1:$1048576,8,FALSE)</f>
        <v>Yes</v>
      </c>
      <c r="S1505" s="3">
        <f>VLOOKUP(A1505,HR_Metrics_Raw!$1:$1048576,9,FALSE)</f>
        <v>36</v>
      </c>
      <c r="T1505" t="str">
        <f>VLOOKUP(A1505,HR_Metrics_Raw!$1:$1048576,10,FALSE)</f>
        <v>No</v>
      </c>
      <c r="U1505" t="str">
        <f>VLOOKUP(A1505,HR_Metrics_Raw!$1:$1048576,11,FALSE)</f>
        <v>Yes</v>
      </c>
    </row>
    <row r="1506" spans="1:21" x14ac:dyDescent="0.35">
      <c r="A1506" s="1" t="s">
        <v>589</v>
      </c>
      <c r="B1506" s="1" t="str">
        <f>VLOOKUP(Final_HR_Data!A1506,Employee_Master_Raw!$1:$1048576,2,FALSE)</f>
        <v>Sneha Iyer</v>
      </c>
      <c r="C1506" s="1" t="str">
        <f>VLOOKUP(A1506,Employee_Master_Raw!$1:$1048576,3,FALSE)</f>
        <v>Female</v>
      </c>
      <c r="D1506" s="2">
        <f>VLOOKUP(A1506,Employee_Master_Raw!$1:$1048576,4,FALSE)</f>
        <v>55</v>
      </c>
      <c r="E1506" s="1" t="str">
        <f>VLOOKUP(A1506,Employee_Master_Raw!$1:$1048576,5,FALSE)</f>
        <v>Sales</v>
      </c>
      <c r="F1506" s="1" t="str">
        <f>VLOOKUP(A1506,Employee_Master_Raw!$1:$1048576,6,FALSE)</f>
        <v>Manager</v>
      </c>
      <c r="G1506" s="1" t="str">
        <f>VLOOKUP(A1506,Employee_Master_Raw!$1:$1048576,7,FALSE)</f>
        <v>Delhi</v>
      </c>
      <c r="H1506" s="6">
        <f>IF(VLOOKUP(A1506,Employee_Master_Raw!$1:$1048576,8,FALSE)=0,"",VLOOKUP(A1506,Employee_Master_Raw!$1:$1048576,8,FALSE))</f>
        <v>44913</v>
      </c>
      <c r="I1506" t="str">
        <f>VLOOKUP(A1506,Employee_Master_Raw!$1:$1048576,9,FALSE)</f>
        <v>MBA</v>
      </c>
      <c r="J1506" s="3">
        <f>VLOOKUP(A1506,Employee_Master_Raw!$1:$1048576,10,FALSE)</f>
        <v>3</v>
      </c>
      <c r="K1506" t="str">
        <f>VLOOKUP(A1506,Employee_Master_Raw!$1:$1048576,11,FALSE)</f>
        <v>Anil Menon</v>
      </c>
      <c r="L1506" s="10">
        <f>VLOOKUP(A1506,HR_Metrics_Raw!$1:$1048576,2,FALSE)</f>
        <v>143364</v>
      </c>
      <c r="M1506" s="3">
        <f>VLOOKUP(A1506,HR_Metrics_Raw!$1:$1048576,3,FALSE)</f>
        <v>5</v>
      </c>
      <c r="N1506" s="3">
        <f>VLOOKUP(A1506,HR_Metrics_Raw!$1:$1048576,4,FALSE)</f>
        <v>4</v>
      </c>
      <c r="O1506" s="12">
        <f>VLOOKUP(A1506,HR_Metrics_Raw!$1:$1048576,5,FALSE)</f>
        <v>0.878</v>
      </c>
      <c r="P1506" s="3">
        <f>VLOOKUP(A1506,HR_Metrics_Raw!$1:$1048576,6,FALSE)</f>
        <v>8</v>
      </c>
      <c r="Q1506" t="str">
        <f>VLOOKUP(A1506,HR_Metrics_Raw!$1:$1048576,7,FALSE)</f>
        <v>Sick</v>
      </c>
      <c r="R1506" t="str">
        <f>VLOOKUP(A1506,HR_Metrics_Raw!$1:$1048576,8,FALSE)</f>
        <v>No</v>
      </c>
      <c r="S1506" s="3">
        <f>VLOOKUP(A1506,HR_Metrics_Raw!$1:$1048576,9,FALSE)</f>
        <v>47</v>
      </c>
      <c r="T1506" t="str">
        <f>VLOOKUP(A1506,HR_Metrics_Raw!$1:$1048576,10,FALSE)</f>
        <v>Yes</v>
      </c>
      <c r="U1506" t="str">
        <f>VLOOKUP(A1506,HR_Metrics_Raw!$1:$1048576,11,FALSE)</f>
        <v>No</v>
      </c>
    </row>
    <row r="1507" spans="1:21" x14ac:dyDescent="0.35">
      <c r="A1507" s="1" t="s">
        <v>2315</v>
      </c>
      <c r="B1507" s="1" t="str">
        <f>VLOOKUP(Final_HR_Data!A1507,Employee_Master_Raw!$1:$1048576,2,FALSE)</f>
        <v>Rahul Kumar</v>
      </c>
      <c r="C1507" s="1" t="str">
        <f>VLOOKUP(A1507,Employee_Master_Raw!$1:$1048576,3,FALSE)</f>
        <v>Female</v>
      </c>
      <c r="D1507" s="2">
        <f>VLOOKUP(A1507,Employee_Master_Raw!$1:$1048576,4,FALSE)</f>
        <v>43</v>
      </c>
      <c r="E1507" s="1" t="str">
        <f>VLOOKUP(A1507,Employee_Master_Raw!$1:$1048576,5,FALSE)</f>
        <v>IT</v>
      </c>
      <c r="F1507" s="1" t="str">
        <f>VLOOKUP(A1507,Employee_Master_Raw!$1:$1048576,6,FALSE)</f>
        <v>Specialist</v>
      </c>
      <c r="G1507" s="1" t="str">
        <f>VLOOKUP(A1507,Employee_Master_Raw!$1:$1048576,7,FALSE)</f>
        <v>Mumbai</v>
      </c>
      <c r="H1507" s="6">
        <f>IF(VLOOKUP(A1507,Employee_Master_Raw!$1:$1048576,8,FALSE)=0,"",VLOOKUP(A1507,Employee_Master_Raw!$1:$1048576,8,FALSE))</f>
        <v>45759</v>
      </c>
      <c r="I1507" t="str">
        <f>VLOOKUP(A1507,Employee_Master_Raw!$1:$1048576,9,FALSE)</f>
        <v>MCA</v>
      </c>
      <c r="J1507" s="3">
        <f>VLOOKUP(A1507,Employee_Master_Raw!$1:$1048576,10,FALSE)</f>
        <v>6</v>
      </c>
      <c r="K1507" t="str">
        <f>VLOOKUP(A1507,Employee_Master_Raw!$1:$1048576,11,FALSE)</f>
        <v>Priya Sharma</v>
      </c>
      <c r="L1507" s="10">
        <f>VLOOKUP(A1507,HR_Metrics_Raw!$1:$1048576,2,FALSE)</f>
        <v>153740</v>
      </c>
      <c r="M1507" s="3">
        <f>VLOOKUP(A1507,HR_Metrics_Raw!$1:$1048576,3,FALSE)</f>
        <v>2</v>
      </c>
      <c r="N1507" s="3">
        <f>VLOOKUP(A1507,HR_Metrics_Raw!$1:$1048576,4,FALSE)</f>
        <v>7</v>
      </c>
      <c r="O1507" s="12">
        <f>VLOOKUP(A1507,HR_Metrics_Raw!$1:$1048576,5,FALSE)</f>
        <v>0.91099999999999992</v>
      </c>
      <c r="P1507" s="3">
        <f>VLOOKUP(A1507,HR_Metrics_Raw!$1:$1048576,6,FALSE)</f>
        <v>17</v>
      </c>
      <c r="Q1507" t="str">
        <f>VLOOKUP(A1507,HR_Metrics_Raw!$1:$1048576,7,FALSE)</f>
        <v>Sick</v>
      </c>
      <c r="R1507" t="str">
        <f>VLOOKUP(A1507,HR_Metrics_Raw!$1:$1048576,8,FALSE)</f>
        <v>No</v>
      </c>
      <c r="S1507" s="3">
        <f>VLOOKUP(A1507,HR_Metrics_Raw!$1:$1048576,9,FALSE)</f>
        <v>30</v>
      </c>
      <c r="T1507" t="str">
        <f>VLOOKUP(A1507,HR_Metrics_Raw!$1:$1048576,10,FALSE)</f>
        <v>Yes</v>
      </c>
      <c r="U1507" t="str">
        <f>VLOOKUP(A1507,HR_Metrics_Raw!$1:$1048576,11,FALSE)</f>
        <v>No</v>
      </c>
    </row>
    <row r="1508" spans="1:21" x14ac:dyDescent="0.35">
      <c r="A1508" s="1" t="s">
        <v>1678</v>
      </c>
      <c r="B1508" s="1" t="str">
        <f>VLOOKUP(Final_HR_Data!A1508,Employee_Master_Raw!$1:$1048576,2,FALSE)</f>
        <v>Amit Das</v>
      </c>
      <c r="C1508" s="1" t="str">
        <f>VLOOKUP(A1508,Employee_Master_Raw!$1:$1048576,3,FALSE)</f>
        <v>Male</v>
      </c>
      <c r="D1508" s="2">
        <f>VLOOKUP(A1508,Employee_Master_Raw!$1:$1048576,4,FALSE)</f>
        <v>50</v>
      </c>
      <c r="E1508" s="1" t="str">
        <f>VLOOKUP(A1508,Employee_Master_Raw!$1:$1048576,5,FALSE)</f>
        <v>Finance</v>
      </c>
      <c r="F1508" s="1" t="str">
        <f>VLOOKUP(A1508,Employee_Master_Raw!$1:$1048576,6,FALSE)</f>
        <v>Manager</v>
      </c>
      <c r="G1508" s="1" t="str">
        <f>VLOOKUP(A1508,Employee_Master_Raw!$1:$1048576,7,FALSE)</f>
        <v>Unknown</v>
      </c>
      <c r="H1508" s="6">
        <f>IF(VLOOKUP(A1508,Employee_Master_Raw!$1:$1048576,8,FALSE)=0,"",VLOOKUP(A1508,Employee_Master_Raw!$1:$1048576,8,FALSE))</f>
        <v>45824</v>
      </c>
      <c r="I1508" t="str">
        <f>VLOOKUP(A1508,Employee_Master_Raw!$1:$1048576,9,FALSE)</f>
        <v>Bachelor's</v>
      </c>
      <c r="J1508" s="3">
        <f>VLOOKUP(A1508,Employee_Master_Raw!$1:$1048576,10,FALSE)</f>
        <v>3</v>
      </c>
      <c r="K1508" t="str">
        <f>VLOOKUP(A1508,Employee_Master_Raw!$1:$1048576,11,FALSE)</f>
        <v>Anil Menon</v>
      </c>
      <c r="L1508" s="10">
        <f>VLOOKUP(A1508,HR_Metrics_Raw!$1:$1048576,2,FALSE)</f>
        <v>79182</v>
      </c>
      <c r="M1508" s="3">
        <f>VLOOKUP(A1508,HR_Metrics_Raw!$1:$1048576,3,FALSE)</f>
        <v>3</v>
      </c>
      <c r="N1508" s="3">
        <f>VLOOKUP(A1508,HR_Metrics_Raw!$1:$1048576,4,FALSE)</f>
        <v>7</v>
      </c>
      <c r="O1508" s="12">
        <f>VLOOKUP(A1508,HR_Metrics_Raw!$1:$1048576,5,FALSE)</f>
        <v>1</v>
      </c>
      <c r="P1508" s="3">
        <f>VLOOKUP(A1508,HR_Metrics_Raw!$1:$1048576,6,FALSE)</f>
        <v>24</v>
      </c>
      <c r="Q1508" t="str">
        <f>VLOOKUP(A1508,HR_Metrics_Raw!$1:$1048576,7,FALSE)</f>
        <v>Earned</v>
      </c>
      <c r="R1508" t="str">
        <f>VLOOKUP(A1508,HR_Metrics_Raw!$1:$1048576,8,FALSE)</f>
        <v>No</v>
      </c>
      <c r="S1508" s="3">
        <f>VLOOKUP(A1508,HR_Metrics_Raw!$1:$1048576,9,FALSE)</f>
        <v>5</v>
      </c>
      <c r="T1508" t="str">
        <f>VLOOKUP(A1508,HR_Metrics_Raw!$1:$1048576,10,FALSE)</f>
        <v>No</v>
      </c>
      <c r="U1508" t="str">
        <f>VLOOKUP(A1508,HR_Metrics_Raw!$1:$1048576,11,FALSE)</f>
        <v>No</v>
      </c>
    </row>
    <row r="1509" spans="1:21" x14ac:dyDescent="0.35">
      <c r="A1509" s="1" t="s">
        <v>870</v>
      </c>
      <c r="B1509" s="1" t="str">
        <f>VLOOKUP(Final_HR_Data!A1509,Employee_Master_Raw!$1:$1048576,2,FALSE)</f>
        <v>Rahul Kumar</v>
      </c>
      <c r="C1509" s="1" t="str">
        <f>VLOOKUP(A1509,Employee_Master_Raw!$1:$1048576,3,FALSE)</f>
        <v>Male</v>
      </c>
      <c r="D1509" s="2">
        <f>VLOOKUP(A1509,Employee_Master_Raw!$1:$1048576,4,FALSE)</f>
        <v>23</v>
      </c>
      <c r="E1509" s="1" t="str">
        <f>VLOOKUP(A1509,Employee_Master_Raw!$1:$1048576,5,FALSE)</f>
        <v>Sales</v>
      </c>
      <c r="F1509" s="1" t="str">
        <f>VLOOKUP(A1509,Employee_Master_Raw!$1:$1048576,6,FALSE)</f>
        <v>Analyst</v>
      </c>
      <c r="G1509" s="1" t="str">
        <f>VLOOKUP(A1509,Employee_Master_Raw!$1:$1048576,7,FALSE)</f>
        <v>Hyderabad</v>
      </c>
      <c r="H1509" s="6">
        <f>IF(VLOOKUP(A1509,Employee_Master_Raw!$1:$1048576,8,FALSE)=0,"",VLOOKUP(A1509,Employee_Master_Raw!$1:$1048576,8,FALSE))</f>
        <v>42963</v>
      </c>
      <c r="I1509" t="str">
        <f>VLOOKUP(A1509,Employee_Master_Raw!$1:$1048576,9,FALSE)</f>
        <v>Bachelor's</v>
      </c>
      <c r="J1509" s="3">
        <f>VLOOKUP(A1509,Employee_Master_Raw!$1:$1048576,10,FALSE)</f>
        <v>18</v>
      </c>
      <c r="K1509" t="str">
        <f>VLOOKUP(A1509,Employee_Master_Raw!$1:$1048576,11,FALSE)</f>
        <v>Rahul Nair</v>
      </c>
      <c r="L1509" s="10">
        <f>VLOOKUP(A1509,HR_Metrics_Raw!$1:$1048576,2,FALSE)</f>
        <v>125306</v>
      </c>
      <c r="M1509" s="3">
        <f>VLOOKUP(A1509,HR_Metrics_Raw!$1:$1048576,3,FALSE)</f>
        <v>3</v>
      </c>
      <c r="N1509" s="3">
        <f>VLOOKUP(A1509,HR_Metrics_Raw!$1:$1048576,4,FALSE)</f>
        <v>3</v>
      </c>
      <c r="O1509" s="12">
        <f>VLOOKUP(A1509,HR_Metrics_Raw!$1:$1048576,5,FALSE)</f>
        <v>0.94400000000000006</v>
      </c>
      <c r="P1509" s="3">
        <f>VLOOKUP(A1509,HR_Metrics_Raw!$1:$1048576,6,FALSE)</f>
        <v>26</v>
      </c>
      <c r="Q1509" t="str">
        <f>VLOOKUP(A1509,HR_Metrics_Raw!$1:$1048576,7,FALSE)</f>
        <v>Earned</v>
      </c>
      <c r="R1509" t="str">
        <f>VLOOKUP(A1509,HR_Metrics_Raw!$1:$1048576,8,FALSE)</f>
        <v>No</v>
      </c>
      <c r="S1509" s="3">
        <f>VLOOKUP(A1509,HR_Metrics_Raw!$1:$1048576,9,FALSE)</f>
        <v>78</v>
      </c>
      <c r="T1509" t="str">
        <f>VLOOKUP(A1509,HR_Metrics_Raw!$1:$1048576,10,FALSE)</f>
        <v>No</v>
      </c>
      <c r="U1509" t="str">
        <f>VLOOKUP(A1509,HR_Metrics_Raw!$1:$1048576,11,FALSE)</f>
        <v>No</v>
      </c>
    </row>
    <row r="1510" spans="1:21" x14ac:dyDescent="0.35">
      <c r="A1510" s="1" t="s">
        <v>476</v>
      </c>
      <c r="B1510" s="1" t="str">
        <f>VLOOKUP(Final_HR_Data!A1510,Employee_Master_Raw!$1:$1048576,2,FALSE)</f>
        <v>Arjun Nair</v>
      </c>
      <c r="C1510" s="1" t="str">
        <f>VLOOKUP(A1510,Employee_Master_Raw!$1:$1048576,3,FALSE)</f>
        <v>Male</v>
      </c>
      <c r="D1510" s="2">
        <f>VLOOKUP(A1510,Employee_Master_Raw!$1:$1048576,4,FALSE)</f>
        <v>39</v>
      </c>
      <c r="E1510" s="1" t="str">
        <f>VLOOKUP(A1510,Employee_Master_Raw!$1:$1048576,5,FALSE)</f>
        <v>Sales</v>
      </c>
      <c r="F1510" s="1" t="str">
        <f>VLOOKUP(A1510,Employee_Master_Raw!$1:$1048576,6,FALSE)</f>
        <v>Manager</v>
      </c>
      <c r="G1510" s="1" t="str">
        <f>VLOOKUP(A1510,Employee_Master_Raw!$1:$1048576,7,FALSE)</f>
        <v>Delhi</v>
      </c>
      <c r="H1510" s="6">
        <f>IF(VLOOKUP(A1510,Employee_Master_Raw!$1:$1048576,8,FALSE)=0,"",VLOOKUP(A1510,Employee_Master_Raw!$1:$1048576,8,FALSE))</f>
        <v>43136</v>
      </c>
      <c r="I1510" t="str">
        <f>VLOOKUP(A1510,Employee_Master_Raw!$1:$1048576,9,FALSE)</f>
        <v>Master's</v>
      </c>
      <c r="J1510" s="3">
        <f>VLOOKUP(A1510,Employee_Master_Raw!$1:$1048576,10,FALSE)</f>
        <v>1</v>
      </c>
      <c r="K1510" t="str">
        <f>VLOOKUP(A1510,Employee_Master_Raw!$1:$1048576,11,FALSE)</f>
        <v>Priya Sharma</v>
      </c>
      <c r="L1510" s="10">
        <f>VLOOKUP(A1510,HR_Metrics_Raw!$1:$1048576,2,FALSE)</f>
        <v>101026</v>
      </c>
      <c r="M1510" s="3">
        <f>VLOOKUP(A1510,HR_Metrics_Raw!$1:$1048576,3,FALSE)</f>
        <v>4</v>
      </c>
      <c r="N1510" s="3">
        <f>VLOOKUP(A1510,HR_Metrics_Raw!$1:$1048576,4,FALSE)</f>
        <v>6</v>
      </c>
      <c r="O1510" s="12">
        <f>VLOOKUP(A1510,HR_Metrics_Raw!$1:$1048576,5,FALSE)</f>
        <v>0.85099999999999998</v>
      </c>
      <c r="P1510" s="3">
        <f>VLOOKUP(A1510,HR_Metrics_Raw!$1:$1048576,6,FALSE)</f>
        <v>19</v>
      </c>
      <c r="Q1510" t="str">
        <f>VLOOKUP(A1510,HR_Metrics_Raw!$1:$1048576,7,FALSE)</f>
        <v>Sick</v>
      </c>
      <c r="R1510" t="str">
        <f>VLOOKUP(A1510,HR_Metrics_Raw!$1:$1048576,8,FALSE)</f>
        <v>No</v>
      </c>
      <c r="S1510" s="3">
        <f>VLOOKUP(A1510,HR_Metrics_Raw!$1:$1048576,9,FALSE)</f>
        <v>17</v>
      </c>
      <c r="T1510" t="str">
        <f>VLOOKUP(A1510,HR_Metrics_Raw!$1:$1048576,10,FALSE)</f>
        <v>Yes</v>
      </c>
      <c r="U1510" t="str">
        <f>VLOOKUP(A1510,HR_Metrics_Raw!$1:$1048576,11,FALSE)</f>
        <v>No</v>
      </c>
    </row>
    <row r="1511" spans="1:21" x14ac:dyDescent="0.35">
      <c r="A1511" s="1" t="s">
        <v>471</v>
      </c>
      <c r="B1511" s="1" t="str">
        <f>VLOOKUP(Final_HR_Data!A1511,Employee_Master_Raw!$1:$1048576,2,FALSE)</f>
        <v>Kiran Patel</v>
      </c>
      <c r="C1511" s="1" t="str">
        <f>VLOOKUP(A1511,Employee_Master_Raw!$1:$1048576,3,FALSE)</f>
        <v>Female</v>
      </c>
      <c r="D1511" s="2">
        <f>VLOOKUP(A1511,Employee_Master_Raw!$1:$1048576,4,FALSE)</f>
        <v>40</v>
      </c>
      <c r="E1511" s="1" t="str">
        <f>VLOOKUP(A1511,Employee_Master_Raw!$1:$1048576,5,FALSE)</f>
        <v>Customer Support</v>
      </c>
      <c r="F1511" s="1" t="str">
        <f>VLOOKUP(A1511,Employee_Master_Raw!$1:$1048576,6,FALSE)</f>
        <v>Specialist</v>
      </c>
      <c r="G1511" s="1" t="str">
        <f>VLOOKUP(A1511,Employee_Master_Raw!$1:$1048576,7,FALSE)</f>
        <v>Pune</v>
      </c>
      <c r="H1511" s="6">
        <f>IF(VLOOKUP(A1511,Employee_Master_Raw!$1:$1048576,8,FALSE)=0,"",VLOOKUP(A1511,Employee_Master_Raw!$1:$1048576,8,FALSE))</f>
        <v>45582</v>
      </c>
      <c r="I1511" t="str">
        <f>VLOOKUP(A1511,Employee_Master_Raw!$1:$1048576,9,FALSE)</f>
        <v>MCA</v>
      </c>
      <c r="J1511" s="3">
        <f>VLOOKUP(A1511,Employee_Master_Raw!$1:$1048576,10,FALSE)</f>
        <v>5</v>
      </c>
      <c r="K1511" t="str">
        <f>VLOOKUP(A1511,Employee_Master_Raw!$1:$1048576,11,FALSE)</f>
        <v>Anil Menon</v>
      </c>
      <c r="L1511" s="10">
        <f>VLOOKUP(A1511,HR_Metrics_Raw!$1:$1048576,2,FALSE)</f>
        <v>122002</v>
      </c>
      <c r="M1511" s="3">
        <f>VLOOKUP(A1511,HR_Metrics_Raw!$1:$1048576,3,FALSE)</f>
        <v>3</v>
      </c>
      <c r="N1511" s="3">
        <f>VLOOKUP(A1511,HR_Metrics_Raw!$1:$1048576,4,FALSE)</f>
        <v>1</v>
      </c>
      <c r="O1511" s="12">
        <f>VLOOKUP(A1511,HR_Metrics_Raw!$1:$1048576,5,FALSE)</f>
        <v>0.8859999999999999</v>
      </c>
      <c r="P1511" s="3">
        <f>VLOOKUP(A1511,HR_Metrics_Raw!$1:$1048576,6,FALSE)</f>
        <v>0</v>
      </c>
      <c r="Q1511" t="str">
        <f>VLOOKUP(A1511,HR_Metrics_Raw!$1:$1048576,7,FALSE)</f>
        <v>Earned</v>
      </c>
      <c r="R1511" t="str">
        <f>VLOOKUP(A1511,HR_Metrics_Raw!$1:$1048576,8,FALSE)</f>
        <v>No</v>
      </c>
      <c r="S1511" s="3">
        <f>VLOOKUP(A1511,HR_Metrics_Raw!$1:$1048576,9,FALSE)</f>
        <v>56</v>
      </c>
      <c r="T1511" t="str">
        <f>VLOOKUP(A1511,HR_Metrics_Raw!$1:$1048576,10,FALSE)</f>
        <v>No</v>
      </c>
      <c r="U1511" t="str">
        <f>VLOOKUP(A1511,HR_Metrics_Raw!$1:$1048576,11,FALSE)</f>
        <v>No</v>
      </c>
    </row>
    <row r="1512" spans="1:21" x14ac:dyDescent="0.35">
      <c r="A1512" s="1" t="s">
        <v>2035</v>
      </c>
      <c r="B1512" s="1" t="str">
        <f>VLOOKUP(Final_HR_Data!A1512,Employee_Master_Raw!$1:$1048576,2,FALSE)</f>
        <v>Sneha Iyer</v>
      </c>
      <c r="C1512" s="1" t="str">
        <f>VLOOKUP(A1512,Employee_Master_Raw!$1:$1048576,3,FALSE)</f>
        <v>Male</v>
      </c>
      <c r="D1512" s="2">
        <f>VLOOKUP(A1512,Employee_Master_Raw!$1:$1048576,4,FALSE)</f>
        <v>56</v>
      </c>
      <c r="E1512" s="1" t="str">
        <f>VLOOKUP(A1512,Employee_Master_Raw!$1:$1048576,5,FALSE)</f>
        <v>Finance</v>
      </c>
      <c r="F1512" s="1" t="str">
        <f>VLOOKUP(A1512,Employee_Master_Raw!$1:$1048576,6,FALSE)</f>
        <v>Analyst</v>
      </c>
      <c r="G1512" s="1" t="str">
        <f>VLOOKUP(A1512,Employee_Master_Raw!$1:$1048576,7,FALSE)</f>
        <v>Bangalore</v>
      </c>
      <c r="H1512" s="6">
        <f>IF(VLOOKUP(A1512,Employee_Master_Raw!$1:$1048576,8,FALSE)=0,"",VLOOKUP(A1512,Employee_Master_Raw!$1:$1048576,8,FALSE))</f>
        <v>45885</v>
      </c>
      <c r="I1512" t="str">
        <f>VLOOKUP(A1512,Employee_Master_Raw!$1:$1048576,9,FALSE)</f>
        <v>MCA</v>
      </c>
      <c r="J1512" s="3">
        <f>VLOOKUP(A1512,Employee_Master_Raw!$1:$1048576,10,FALSE)</f>
        <v>7</v>
      </c>
      <c r="K1512" t="str">
        <f>VLOOKUP(A1512,Employee_Master_Raw!$1:$1048576,11,FALSE)</f>
        <v>Sneha Thomas</v>
      </c>
      <c r="L1512" s="10">
        <f>VLOOKUP(A1512,HR_Metrics_Raw!$1:$1048576,2,FALSE)</f>
        <v>36721</v>
      </c>
      <c r="M1512" s="3">
        <f>VLOOKUP(A1512,HR_Metrics_Raw!$1:$1048576,3,FALSE)</f>
        <v>5</v>
      </c>
      <c r="N1512" s="3">
        <f>VLOOKUP(A1512,HR_Metrics_Raw!$1:$1048576,4,FALSE)</f>
        <v>9</v>
      </c>
      <c r="O1512" s="12">
        <f>VLOOKUP(A1512,HR_Metrics_Raw!$1:$1048576,5,FALSE)</f>
        <v>0.92</v>
      </c>
      <c r="P1512" s="3">
        <f>VLOOKUP(A1512,HR_Metrics_Raw!$1:$1048576,6,FALSE)</f>
        <v>13</v>
      </c>
      <c r="Q1512" t="str">
        <f>VLOOKUP(A1512,HR_Metrics_Raw!$1:$1048576,7,FALSE)</f>
        <v>Sick</v>
      </c>
      <c r="R1512" t="str">
        <f>VLOOKUP(A1512,HR_Metrics_Raw!$1:$1048576,8,FALSE)</f>
        <v>No</v>
      </c>
      <c r="S1512" s="3">
        <f>VLOOKUP(A1512,HR_Metrics_Raw!$1:$1048576,9,FALSE)</f>
        <v>41</v>
      </c>
      <c r="T1512" t="str">
        <f>VLOOKUP(A1512,HR_Metrics_Raw!$1:$1048576,10,FALSE)</f>
        <v>No</v>
      </c>
      <c r="U1512" t="str">
        <f>VLOOKUP(A1512,HR_Metrics_Raw!$1:$1048576,11,FALSE)</f>
        <v>No</v>
      </c>
    </row>
    <row r="1513" spans="1:21" x14ac:dyDescent="0.35">
      <c r="A1513" s="1" t="s">
        <v>2652</v>
      </c>
      <c r="B1513" s="1" t="str">
        <f>VLOOKUP(Final_HR_Data!A1513,Employee_Master_Raw!$1:$1048576,2,FALSE)</f>
        <v>Arjun Nair</v>
      </c>
      <c r="C1513" s="1" t="str">
        <f>VLOOKUP(A1513,Employee_Master_Raw!$1:$1048576,3,FALSE)</f>
        <v>Female</v>
      </c>
      <c r="D1513" s="2">
        <f>VLOOKUP(A1513,Employee_Master_Raw!$1:$1048576,4,FALSE)</f>
        <v>21</v>
      </c>
      <c r="E1513" s="1" t="str">
        <f>VLOOKUP(A1513,Employee_Master_Raw!$1:$1048576,5,FALSE)</f>
        <v>Finance</v>
      </c>
      <c r="F1513" s="1" t="str">
        <f>VLOOKUP(A1513,Employee_Master_Raw!$1:$1048576,6,FALSE)</f>
        <v>Analyst</v>
      </c>
      <c r="G1513" s="1" t="str">
        <f>VLOOKUP(A1513,Employee_Master_Raw!$1:$1048576,7,FALSE)</f>
        <v>Hyderabad</v>
      </c>
      <c r="H1513" s="6">
        <f>IF(VLOOKUP(A1513,Employee_Master_Raw!$1:$1048576,8,FALSE)=0,"",VLOOKUP(A1513,Employee_Master_Raw!$1:$1048576,8,FALSE))</f>
        <v>44991</v>
      </c>
      <c r="I1513" t="str">
        <f>VLOOKUP(A1513,Employee_Master_Raw!$1:$1048576,9,FALSE)</f>
        <v>MBA</v>
      </c>
      <c r="J1513" s="3">
        <f>VLOOKUP(A1513,Employee_Master_Raw!$1:$1048576,10,FALSE)</f>
        <v>14</v>
      </c>
      <c r="K1513" t="str">
        <f>VLOOKUP(A1513,Employee_Master_Raw!$1:$1048576,11,FALSE)</f>
        <v>Unknown</v>
      </c>
      <c r="L1513" s="10">
        <f>VLOOKUP(A1513,HR_Metrics_Raw!$1:$1048576,2,FALSE)</f>
        <v>105409</v>
      </c>
      <c r="M1513" s="3">
        <f>VLOOKUP(A1513,HR_Metrics_Raw!$1:$1048576,3,FALSE)</f>
        <v>1</v>
      </c>
      <c r="N1513" s="3">
        <f>VLOOKUP(A1513,HR_Metrics_Raw!$1:$1048576,4,FALSE)</f>
        <v>1</v>
      </c>
      <c r="O1513" s="12">
        <f>VLOOKUP(A1513,HR_Metrics_Raw!$1:$1048576,5,FALSE)</f>
        <v>0.96799999999999997</v>
      </c>
      <c r="P1513" s="3">
        <f>VLOOKUP(A1513,HR_Metrics_Raw!$1:$1048576,6,FALSE)</f>
        <v>20</v>
      </c>
      <c r="Q1513" t="str">
        <f>VLOOKUP(A1513,HR_Metrics_Raw!$1:$1048576,7,FALSE)</f>
        <v>Earned</v>
      </c>
      <c r="R1513" t="str">
        <f>VLOOKUP(A1513,HR_Metrics_Raw!$1:$1048576,8,FALSE)</f>
        <v>No</v>
      </c>
      <c r="S1513" s="3">
        <f>VLOOKUP(A1513,HR_Metrics_Raw!$1:$1048576,9,FALSE)</f>
        <v>65</v>
      </c>
      <c r="T1513" t="str">
        <f>VLOOKUP(A1513,HR_Metrics_Raw!$1:$1048576,10,FALSE)</f>
        <v>No</v>
      </c>
      <c r="U1513" t="str">
        <f>VLOOKUP(A1513,HR_Metrics_Raw!$1:$1048576,11,FALSE)</f>
        <v>No</v>
      </c>
    </row>
    <row r="1514" spans="1:21" x14ac:dyDescent="0.35">
      <c r="A1514" s="1" t="s">
        <v>1374</v>
      </c>
      <c r="B1514" s="1" t="str">
        <f>VLOOKUP(Final_HR_Data!A1514,Employee_Master_Raw!$1:$1048576,2,FALSE)</f>
        <v>Kiran Patel</v>
      </c>
      <c r="C1514" s="1" t="str">
        <f>VLOOKUP(A1514,Employee_Master_Raw!$1:$1048576,3,FALSE)</f>
        <v>Male</v>
      </c>
      <c r="D1514" s="2">
        <f>VLOOKUP(A1514,Employee_Master_Raw!$1:$1048576,4,FALSE)</f>
        <v>54</v>
      </c>
      <c r="E1514" s="1" t="str">
        <f>VLOOKUP(A1514,Employee_Master_Raw!$1:$1048576,5,FALSE)</f>
        <v>IT</v>
      </c>
      <c r="F1514" s="1" t="str">
        <f>VLOOKUP(A1514,Employee_Master_Raw!$1:$1048576,6,FALSE)</f>
        <v>Analyst</v>
      </c>
      <c r="G1514" s="1" t="str">
        <f>VLOOKUP(A1514,Employee_Master_Raw!$1:$1048576,7,FALSE)</f>
        <v>Kochi</v>
      </c>
      <c r="H1514" s="6">
        <f>IF(VLOOKUP(A1514,Employee_Master_Raw!$1:$1048576,8,FALSE)=0,"",VLOOKUP(A1514,Employee_Master_Raw!$1:$1048576,8,FALSE))</f>
        <v>44306</v>
      </c>
      <c r="I1514" t="str">
        <f>VLOOKUP(A1514,Employee_Master_Raw!$1:$1048576,9,FALSE)</f>
        <v>MBA</v>
      </c>
      <c r="J1514" s="3">
        <f>VLOOKUP(A1514,Employee_Master_Raw!$1:$1048576,10,FALSE)</f>
        <v>3</v>
      </c>
      <c r="K1514" t="str">
        <f>VLOOKUP(A1514,Employee_Master_Raw!$1:$1048576,11,FALSE)</f>
        <v>Rahul Nair</v>
      </c>
      <c r="L1514" s="10">
        <f>VLOOKUP(A1514,HR_Metrics_Raw!$1:$1048576,2,FALSE)</f>
        <v>73825</v>
      </c>
      <c r="M1514" s="3">
        <f>VLOOKUP(A1514,HR_Metrics_Raw!$1:$1048576,3,FALSE)</f>
        <v>3</v>
      </c>
      <c r="N1514" s="3">
        <f>VLOOKUP(A1514,HR_Metrics_Raw!$1:$1048576,4,FALSE)</f>
        <v>7</v>
      </c>
      <c r="O1514" s="12">
        <f>VLOOKUP(A1514,HR_Metrics_Raw!$1:$1048576,5,FALSE)</f>
        <v>0.92400000000000004</v>
      </c>
      <c r="P1514" s="3">
        <f>VLOOKUP(A1514,HR_Metrics_Raw!$1:$1048576,6,FALSE)</f>
        <v>10</v>
      </c>
      <c r="Q1514" t="str">
        <f>VLOOKUP(A1514,HR_Metrics_Raw!$1:$1048576,7,FALSE)</f>
        <v>Casual</v>
      </c>
      <c r="R1514" t="str">
        <f>VLOOKUP(A1514,HR_Metrics_Raw!$1:$1048576,8,FALSE)</f>
        <v>Yes</v>
      </c>
      <c r="S1514" s="3">
        <f>VLOOKUP(A1514,HR_Metrics_Raw!$1:$1048576,9,FALSE)</f>
        <v>31</v>
      </c>
      <c r="T1514" t="str">
        <f>VLOOKUP(A1514,HR_Metrics_Raw!$1:$1048576,10,FALSE)</f>
        <v>Yes</v>
      </c>
      <c r="U1514" t="str">
        <f>VLOOKUP(A1514,HR_Metrics_Raw!$1:$1048576,11,FALSE)</f>
        <v>No</v>
      </c>
    </row>
    <row r="1515" spans="1:21" x14ac:dyDescent="0.35">
      <c r="A1515" s="1" t="s">
        <v>917</v>
      </c>
      <c r="B1515" s="1" t="str">
        <f>VLOOKUP(Final_HR_Data!A1515,Employee_Master_Raw!$1:$1048576,2,FALSE)</f>
        <v>Amit Das</v>
      </c>
      <c r="C1515" s="1" t="str">
        <f>VLOOKUP(A1515,Employee_Master_Raw!$1:$1048576,3,FALSE)</f>
        <v>Female</v>
      </c>
      <c r="D1515" s="2">
        <f>VLOOKUP(A1515,Employee_Master_Raw!$1:$1048576,4,FALSE)</f>
        <v>52</v>
      </c>
      <c r="E1515" s="1" t="str">
        <f>VLOOKUP(A1515,Employee_Master_Raw!$1:$1048576,5,FALSE)</f>
        <v>HR</v>
      </c>
      <c r="F1515" s="1" t="str">
        <f>VLOOKUP(A1515,Employee_Master_Raw!$1:$1048576,6,FALSE)</f>
        <v>Specialist</v>
      </c>
      <c r="G1515" s="1" t="str">
        <f>VLOOKUP(A1515,Employee_Master_Raw!$1:$1048576,7,FALSE)</f>
        <v>Delhi</v>
      </c>
      <c r="H1515" s="6">
        <f>IF(VLOOKUP(A1515,Employee_Master_Raw!$1:$1048576,8,FALSE)=0,"",VLOOKUP(A1515,Employee_Master_Raw!$1:$1048576,8,FALSE))</f>
        <v>45174</v>
      </c>
      <c r="I1515" t="str">
        <f>VLOOKUP(A1515,Employee_Master_Raw!$1:$1048576,9,FALSE)</f>
        <v>Bachelor's</v>
      </c>
      <c r="J1515" s="3">
        <f>VLOOKUP(A1515,Employee_Master_Raw!$1:$1048576,10,FALSE)</f>
        <v>6</v>
      </c>
      <c r="K1515" t="str">
        <f>VLOOKUP(A1515,Employee_Master_Raw!$1:$1048576,11,FALSE)</f>
        <v>Priya Sharma</v>
      </c>
      <c r="L1515" s="10">
        <f>VLOOKUP(A1515,HR_Metrics_Raw!$1:$1048576,2,FALSE)</f>
        <v>55746</v>
      </c>
      <c r="M1515" s="3">
        <f>VLOOKUP(A1515,HR_Metrics_Raw!$1:$1048576,3,FALSE)</f>
        <v>5</v>
      </c>
      <c r="N1515" s="3">
        <f>VLOOKUP(A1515,HR_Metrics_Raw!$1:$1048576,4,FALSE)</f>
        <v>6</v>
      </c>
      <c r="O1515" s="12">
        <f>VLOOKUP(A1515,HR_Metrics_Raw!$1:$1048576,5,FALSE)</f>
        <v>0.91099999999999992</v>
      </c>
      <c r="P1515" s="3">
        <f>VLOOKUP(A1515,HR_Metrics_Raw!$1:$1048576,6,FALSE)</f>
        <v>13</v>
      </c>
      <c r="Q1515" t="str">
        <f>VLOOKUP(A1515,HR_Metrics_Raw!$1:$1048576,7,FALSE)</f>
        <v>Earned</v>
      </c>
      <c r="R1515" t="str">
        <f>VLOOKUP(A1515,HR_Metrics_Raw!$1:$1048576,8,FALSE)</f>
        <v>No</v>
      </c>
      <c r="S1515" s="3">
        <f>VLOOKUP(A1515,HR_Metrics_Raw!$1:$1048576,9,FALSE)</f>
        <v>52</v>
      </c>
      <c r="T1515" t="str">
        <f>VLOOKUP(A1515,HR_Metrics_Raw!$1:$1048576,10,FALSE)</f>
        <v>No</v>
      </c>
      <c r="U1515" t="str">
        <f>VLOOKUP(A1515,HR_Metrics_Raw!$1:$1048576,11,FALSE)</f>
        <v>No</v>
      </c>
    </row>
    <row r="1516" spans="1:21" x14ac:dyDescent="0.35">
      <c r="A1516" s="1" t="s">
        <v>1479</v>
      </c>
      <c r="B1516" s="1" t="str">
        <f>VLOOKUP(Final_HR_Data!A1516,Employee_Master_Raw!$1:$1048576,2,FALSE)</f>
        <v>Priya Menon</v>
      </c>
      <c r="C1516" s="1" t="str">
        <f>VLOOKUP(A1516,Employee_Master_Raw!$1:$1048576,3,FALSE)</f>
        <v>Female</v>
      </c>
      <c r="D1516" s="2">
        <f>VLOOKUP(A1516,Employee_Master_Raw!$1:$1048576,4,FALSE)</f>
        <v>54</v>
      </c>
      <c r="E1516" s="1" t="str">
        <f>VLOOKUP(A1516,Employee_Master_Raw!$1:$1048576,5,FALSE)</f>
        <v>Sales</v>
      </c>
      <c r="F1516" s="1" t="str">
        <f>VLOOKUP(A1516,Employee_Master_Raw!$1:$1048576,6,FALSE)</f>
        <v>Executive</v>
      </c>
      <c r="G1516" s="1" t="str">
        <f>VLOOKUP(A1516,Employee_Master_Raw!$1:$1048576,7,FALSE)</f>
        <v>Kochi</v>
      </c>
      <c r="H1516" s="6">
        <f>IF(VLOOKUP(A1516,Employee_Master_Raw!$1:$1048576,8,FALSE)=0,"",VLOOKUP(A1516,Employee_Master_Raw!$1:$1048576,8,FALSE))</f>
        <v>43724</v>
      </c>
      <c r="I1516" t="str">
        <f>VLOOKUP(A1516,Employee_Master_Raw!$1:$1048576,9,FALSE)</f>
        <v>Bachelor's</v>
      </c>
      <c r="J1516" s="3">
        <f>VLOOKUP(A1516,Employee_Master_Raw!$1:$1048576,10,FALSE)</f>
        <v>1</v>
      </c>
      <c r="K1516" t="str">
        <f>VLOOKUP(A1516,Employee_Master_Raw!$1:$1048576,11,FALSE)</f>
        <v>Priya Sharma</v>
      </c>
      <c r="L1516" s="10">
        <f>VLOOKUP(A1516,HR_Metrics_Raw!$1:$1048576,2,FALSE)</f>
        <v>47515</v>
      </c>
      <c r="M1516" s="3">
        <f>VLOOKUP(A1516,HR_Metrics_Raw!$1:$1048576,3,FALSE)</f>
        <v>3</v>
      </c>
      <c r="N1516" s="3">
        <f>VLOOKUP(A1516,HR_Metrics_Raw!$1:$1048576,4,FALSE)</f>
        <v>3</v>
      </c>
      <c r="O1516" s="12">
        <f>VLOOKUP(A1516,HR_Metrics_Raw!$1:$1048576,5,FALSE)</f>
        <v>0.93099999999999994</v>
      </c>
      <c r="P1516" s="3">
        <f>VLOOKUP(A1516,HR_Metrics_Raw!$1:$1048576,6,FALSE)</f>
        <v>14</v>
      </c>
      <c r="Q1516" t="str">
        <f>VLOOKUP(A1516,HR_Metrics_Raw!$1:$1048576,7,FALSE)</f>
        <v>Casual</v>
      </c>
      <c r="R1516" t="str">
        <f>VLOOKUP(A1516,HR_Metrics_Raw!$1:$1048576,8,FALSE)</f>
        <v>Yes</v>
      </c>
      <c r="S1516" s="3">
        <f>VLOOKUP(A1516,HR_Metrics_Raw!$1:$1048576,9,FALSE)</f>
        <v>56</v>
      </c>
      <c r="T1516" t="str">
        <f>VLOOKUP(A1516,HR_Metrics_Raw!$1:$1048576,10,FALSE)</f>
        <v>No</v>
      </c>
      <c r="U1516" t="str">
        <f>VLOOKUP(A1516,HR_Metrics_Raw!$1:$1048576,11,FALSE)</f>
        <v>No</v>
      </c>
    </row>
    <row r="1517" spans="1:21" x14ac:dyDescent="0.35">
      <c r="A1517" s="1" t="s">
        <v>118</v>
      </c>
      <c r="B1517" s="1" t="str">
        <f>VLOOKUP(Final_HR_Data!A1517,Employee_Master_Raw!$1:$1048576,2,FALSE)</f>
        <v>Amit Das</v>
      </c>
      <c r="C1517" s="1" t="str">
        <f>VLOOKUP(A1517,Employee_Master_Raw!$1:$1048576,3,FALSE)</f>
        <v>Female</v>
      </c>
      <c r="D1517" s="2">
        <f>VLOOKUP(A1517,Employee_Master_Raw!$1:$1048576,4,FALSE)</f>
        <v>48</v>
      </c>
      <c r="E1517" s="1" t="str">
        <f>VLOOKUP(A1517,Employee_Master_Raw!$1:$1048576,5,FALSE)</f>
        <v>IT</v>
      </c>
      <c r="F1517" s="1" t="str">
        <f>VLOOKUP(A1517,Employee_Master_Raw!$1:$1048576,6,FALSE)</f>
        <v>Specialist</v>
      </c>
      <c r="G1517" s="1" t="str">
        <f>VLOOKUP(A1517,Employee_Master_Raw!$1:$1048576,7,FALSE)</f>
        <v>Kochi</v>
      </c>
      <c r="H1517" s="6">
        <f>IF(VLOOKUP(A1517,Employee_Master_Raw!$1:$1048576,8,FALSE)=0,"",VLOOKUP(A1517,Employee_Master_Raw!$1:$1048576,8,FALSE))</f>
        <v>43477</v>
      </c>
      <c r="I1517" t="str">
        <f>VLOOKUP(A1517,Employee_Master_Raw!$1:$1048576,9,FALSE)</f>
        <v>Unknown</v>
      </c>
      <c r="J1517" s="3">
        <f>VLOOKUP(A1517,Employee_Master_Raw!$1:$1048576,10,FALSE)</f>
        <v>0</v>
      </c>
      <c r="K1517" t="str">
        <f>VLOOKUP(A1517,Employee_Master_Raw!$1:$1048576,11,FALSE)</f>
        <v>Sneha Thomas</v>
      </c>
      <c r="L1517" s="10">
        <f>VLOOKUP(A1517,HR_Metrics_Raw!$1:$1048576,2,FALSE)</f>
        <v>83621</v>
      </c>
      <c r="M1517" s="3">
        <f>VLOOKUP(A1517,HR_Metrics_Raw!$1:$1048576,3,FALSE)</f>
        <v>3</v>
      </c>
      <c r="N1517" s="3">
        <f>VLOOKUP(A1517,HR_Metrics_Raw!$1:$1048576,4,FALSE)</f>
        <v>10</v>
      </c>
      <c r="O1517" s="12">
        <f>VLOOKUP(A1517,HR_Metrics_Raw!$1:$1048576,5,FALSE)</f>
        <v>0.85099999999999998</v>
      </c>
      <c r="P1517" s="3">
        <f>VLOOKUP(A1517,HR_Metrics_Raw!$1:$1048576,6,FALSE)</f>
        <v>14</v>
      </c>
      <c r="Q1517" t="str">
        <f>VLOOKUP(A1517,HR_Metrics_Raw!$1:$1048576,7,FALSE)</f>
        <v>Casual</v>
      </c>
      <c r="R1517" t="str">
        <f>VLOOKUP(A1517,HR_Metrics_Raw!$1:$1048576,8,FALSE)</f>
        <v>No</v>
      </c>
      <c r="S1517" s="3">
        <f>VLOOKUP(A1517,HR_Metrics_Raw!$1:$1048576,9,FALSE)</f>
        <v>21</v>
      </c>
      <c r="T1517" t="str">
        <f>VLOOKUP(A1517,HR_Metrics_Raw!$1:$1048576,10,FALSE)</f>
        <v>Yes</v>
      </c>
      <c r="U1517" t="str">
        <f>VLOOKUP(A1517,HR_Metrics_Raw!$1:$1048576,11,FALSE)</f>
        <v>No</v>
      </c>
    </row>
    <row r="1518" spans="1:21" x14ac:dyDescent="0.35">
      <c r="A1518" s="1" t="s">
        <v>1554</v>
      </c>
      <c r="B1518" s="1" t="str">
        <f>VLOOKUP(Final_HR_Data!A1518,Employee_Master_Raw!$1:$1048576,2,FALSE)</f>
        <v>Kiran Patel</v>
      </c>
      <c r="C1518" s="1" t="str">
        <f>VLOOKUP(A1518,Employee_Master_Raw!$1:$1048576,3,FALSE)</f>
        <v>Female</v>
      </c>
      <c r="D1518" s="2">
        <f>VLOOKUP(A1518,Employee_Master_Raw!$1:$1048576,4,FALSE)</f>
        <v>53</v>
      </c>
      <c r="E1518" s="1" t="str">
        <f>VLOOKUP(A1518,Employee_Master_Raw!$1:$1048576,5,FALSE)</f>
        <v>Finance</v>
      </c>
      <c r="F1518" s="1" t="str">
        <f>VLOOKUP(A1518,Employee_Master_Raw!$1:$1048576,6,FALSE)</f>
        <v>Developer</v>
      </c>
      <c r="G1518" s="1" t="str">
        <f>VLOOKUP(A1518,Employee_Master_Raw!$1:$1048576,7,FALSE)</f>
        <v>Mumbai</v>
      </c>
      <c r="H1518" s="6">
        <f>IF(VLOOKUP(A1518,Employee_Master_Raw!$1:$1048576,8,FALSE)=0,"",VLOOKUP(A1518,Employee_Master_Raw!$1:$1048576,8,FALSE))</f>
        <v>44503</v>
      </c>
      <c r="I1518" t="str">
        <f>VLOOKUP(A1518,Employee_Master_Raw!$1:$1048576,9,FALSE)</f>
        <v>MCA</v>
      </c>
      <c r="J1518" s="3">
        <f>VLOOKUP(A1518,Employee_Master_Raw!$1:$1048576,10,FALSE)</f>
        <v>18</v>
      </c>
      <c r="K1518" t="str">
        <f>VLOOKUP(A1518,Employee_Master_Raw!$1:$1048576,11,FALSE)</f>
        <v>Sneha Thomas</v>
      </c>
      <c r="L1518" s="10">
        <f>VLOOKUP(A1518,HR_Metrics_Raw!$1:$1048576,2,FALSE)</f>
        <v>65940</v>
      </c>
      <c r="M1518" s="3">
        <f>VLOOKUP(A1518,HR_Metrics_Raw!$1:$1048576,3,FALSE)</f>
        <v>1</v>
      </c>
      <c r="N1518" s="3">
        <f>VLOOKUP(A1518,HR_Metrics_Raw!$1:$1048576,4,FALSE)</f>
        <v>3</v>
      </c>
      <c r="O1518" s="12">
        <f>VLOOKUP(A1518,HR_Metrics_Raw!$1:$1048576,5,FALSE)</f>
        <v>1</v>
      </c>
      <c r="P1518" s="3">
        <f>VLOOKUP(A1518,HR_Metrics_Raw!$1:$1048576,6,FALSE)</f>
        <v>0</v>
      </c>
      <c r="Q1518" t="str">
        <f>VLOOKUP(A1518,HR_Metrics_Raw!$1:$1048576,7,FALSE)</f>
        <v>Sick</v>
      </c>
      <c r="R1518" t="str">
        <f>VLOOKUP(A1518,HR_Metrics_Raw!$1:$1048576,8,FALSE)</f>
        <v>No</v>
      </c>
      <c r="S1518" s="3">
        <f>VLOOKUP(A1518,HR_Metrics_Raw!$1:$1048576,9,FALSE)</f>
        <v>37</v>
      </c>
      <c r="T1518" t="str">
        <f>VLOOKUP(A1518,HR_Metrics_Raw!$1:$1048576,10,FALSE)</f>
        <v>No</v>
      </c>
      <c r="U1518" t="str">
        <f>VLOOKUP(A1518,HR_Metrics_Raw!$1:$1048576,11,FALSE)</f>
        <v>No</v>
      </c>
    </row>
    <row r="1519" spans="1:21" x14ac:dyDescent="0.35">
      <c r="A1519" s="1" t="s">
        <v>707</v>
      </c>
      <c r="B1519" s="1" t="str">
        <f>VLOOKUP(Final_HR_Data!A1519,Employee_Master_Raw!$1:$1048576,2,FALSE)</f>
        <v>Ananya Sharma</v>
      </c>
      <c r="C1519" s="1" t="str">
        <f>VLOOKUP(A1519,Employee_Master_Raw!$1:$1048576,3,FALSE)</f>
        <v>Female</v>
      </c>
      <c r="D1519" s="2">
        <f>VLOOKUP(A1519,Employee_Master_Raw!$1:$1048576,4,FALSE)</f>
        <v>22</v>
      </c>
      <c r="E1519" s="1" t="str">
        <f>VLOOKUP(A1519,Employee_Master_Raw!$1:$1048576,5,FALSE)</f>
        <v>Customer Support</v>
      </c>
      <c r="F1519" s="1" t="str">
        <f>VLOOKUP(A1519,Employee_Master_Raw!$1:$1048576,6,FALSE)</f>
        <v>Analyst</v>
      </c>
      <c r="G1519" s="1" t="str">
        <f>VLOOKUP(A1519,Employee_Master_Raw!$1:$1048576,7,FALSE)</f>
        <v>Hyderabad</v>
      </c>
      <c r="H1519" s="6">
        <f>IF(VLOOKUP(A1519,Employee_Master_Raw!$1:$1048576,8,FALSE)=0,"",VLOOKUP(A1519,Employee_Master_Raw!$1:$1048576,8,FALSE))</f>
        <v>45811</v>
      </c>
      <c r="I1519" t="str">
        <f>VLOOKUP(A1519,Employee_Master_Raw!$1:$1048576,9,FALSE)</f>
        <v>MCA</v>
      </c>
      <c r="J1519" s="3">
        <f>VLOOKUP(A1519,Employee_Master_Raw!$1:$1048576,10,FALSE)</f>
        <v>14</v>
      </c>
      <c r="K1519" t="str">
        <f>VLOOKUP(A1519,Employee_Master_Raw!$1:$1048576,11,FALSE)</f>
        <v>Rahul Nair</v>
      </c>
      <c r="L1519" s="10">
        <f>VLOOKUP(A1519,HR_Metrics_Raw!$1:$1048576,2,FALSE)</f>
        <v>85433</v>
      </c>
      <c r="M1519" s="3">
        <f>VLOOKUP(A1519,HR_Metrics_Raw!$1:$1048576,3,FALSE)</f>
        <v>2</v>
      </c>
      <c r="N1519" s="3">
        <f>VLOOKUP(A1519,HR_Metrics_Raw!$1:$1048576,4,FALSE)</f>
        <v>5</v>
      </c>
      <c r="O1519" s="12">
        <f>VLOOKUP(A1519,HR_Metrics_Raw!$1:$1048576,5,FALSE)</f>
        <v>0.99199999999999999</v>
      </c>
      <c r="P1519" s="3">
        <f>VLOOKUP(A1519,HR_Metrics_Raw!$1:$1048576,6,FALSE)</f>
        <v>4</v>
      </c>
      <c r="Q1519" t="str">
        <f>VLOOKUP(A1519,HR_Metrics_Raw!$1:$1048576,7,FALSE)</f>
        <v>Casual</v>
      </c>
      <c r="R1519" t="str">
        <f>VLOOKUP(A1519,HR_Metrics_Raw!$1:$1048576,8,FALSE)</f>
        <v>No</v>
      </c>
      <c r="S1519" s="3">
        <f>VLOOKUP(A1519,HR_Metrics_Raw!$1:$1048576,9,FALSE)</f>
        <v>30</v>
      </c>
      <c r="T1519" t="str">
        <f>VLOOKUP(A1519,HR_Metrics_Raw!$1:$1048576,10,FALSE)</f>
        <v>No</v>
      </c>
      <c r="U1519" t="str">
        <f>VLOOKUP(A1519,HR_Metrics_Raw!$1:$1048576,11,FALSE)</f>
        <v>Yes</v>
      </c>
    </row>
    <row r="1520" spans="1:21" x14ac:dyDescent="0.35">
      <c r="A1520" s="1" t="s">
        <v>262</v>
      </c>
      <c r="B1520" s="1" t="str">
        <f>VLOOKUP(Final_HR_Data!A1520,Employee_Master_Raw!$1:$1048576,2,FALSE)</f>
        <v>Arjun Nair</v>
      </c>
      <c r="C1520" s="1" t="str">
        <f>VLOOKUP(A1520,Employee_Master_Raw!$1:$1048576,3,FALSE)</f>
        <v>Female</v>
      </c>
      <c r="D1520" s="2">
        <f>VLOOKUP(A1520,Employee_Master_Raw!$1:$1048576,4,FALSE)</f>
        <v>41</v>
      </c>
      <c r="E1520" s="1" t="str">
        <f>VLOOKUP(A1520,Employee_Master_Raw!$1:$1048576,5,FALSE)</f>
        <v>Marketing</v>
      </c>
      <c r="F1520" s="1" t="str">
        <f>VLOOKUP(A1520,Employee_Master_Raw!$1:$1048576,6,FALSE)</f>
        <v>Specialist</v>
      </c>
      <c r="G1520" s="1" t="str">
        <f>VLOOKUP(A1520,Employee_Master_Raw!$1:$1048576,7,FALSE)</f>
        <v>Bangalore</v>
      </c>
      <c r="H1520" s="6">
        <f>IF(VLOOKUP(A1520,Employee_Master_Raw!$1:$1048576,8,FALSE)=0,"",VLOOKUP(A1520,Employee_Master_Raw!$1:$1048576,8,FALSE))</f>
        <v>44886</v>
      </c>
      <c r="I1520" t="str">
        <f>VLOOKUP(A1520,Employee_Master_Raw!$1:$1048576,9,FALSE)</f>
        <v>MBA</v>
      </c>
      <c r="J1520" s="3">
        <f>VLOOKUP(A1520,Employee_Master_Raw!$1:$1048576,10,FALSE)</f>
        <v>16</v>
      </c>
      <c r="K1520" t="str">
        <f>VLOOKUP(A1520,Employee_Master_Raw!$1:$1048576,11,FALSE)</f>
        <v>Anil Menon</v>
      </c>
      <c r="L1520" s="10">
        <f>VLOOKUP(A1520,HR_Metrics_Raw!$1:$1048576,2,FALSE)</f>
        <v>78159</v>
      </c>
      <c r="M1520" s="3">
        <f>VLOOKUP(A1520,HR_Metrics_Raw!$1:$1048576,3,FALSE)</f>
        <v>5</v>
      </c>
      <c r="N1520" s="3">
        <f>VLOOKUP(A1520,HR_Metrics_Raw!$1:$1048576,4,FALSE)</f>
        <v>1</v>
      </c>
      <c r="O1520" s="12">
        <f>VLOOKUP(A1520,HR_Metrics_Raw!$1:$1048576,5,FALSE)</f>
        <v>0.90500000000000003</v>
      </c>
      <c r="P1520" s="3">
        <f>VLOOKUP(A1520,HR_Metrics_Raw!$1:$1048576,6,FALSE)</f>
        <v>24</v>
      </c>
      <c r="Q1520" t="str">
        <f>VLOOKUP(A1520,HR_Metrics_Raw!$1:$1048576,7,FALSE)</f>
        <v>Unpaid</v>
      </c>
      <c r="R1520" t="str">
        <f>VLOOKUP(A1520,HR_Metrics_Raw!$1:$1048576,8,FALSE)</f>
        <v>Yes</v>
      </c>
      <c r="S1520" s="3">
        <f>VLOOKUP(A1520,HR_Metrics_Raw!$1:$1048576,9,FALSE)</f>
        <v>23</v>
      </c>
      <c r="T1520" t="str">
        <f>VLOOKUP(A1520,HR_Metrics_Raw!$1:$1048576,10,FALSE)</f>
        <v>No</v>
      </c>
      <c r="U1520" t="str">
        <f>VLOOKUP(A1520,HR_Metrics_Raw!$1:$1048576,11,FALSE)</f>
        <v>No</v>
      </c>
    </row>
    <row r="1521" spans="1:21" x14ac:dyDescent="0.35">
      <c r="A1521" s="1" t="s">
        <v>1458</v>
      </c>
      <c r="B1521" s="1" t="str">
        <f>VLOOKUP(Final_HR_Data!A1521,Employee_Master_Raw!$1:$1048576,2,FALSE)</f>
        <v>Rahul Kumar</v>
      </c>
      <c r="C1521" s="1" t="str">
        <f>VLOOKUP(A1521,Employee_Master_Raw!$1:$1048576,3,FALSE)</f>
        <v>Female</v>
      </c>
      <c r="D1521" s="2">
        <f>VLOOKUP(A1521,Employee_Master_Raw!$1:$1048576,4,FALSE)</f>
        <v>25</v>
      </c>
      <c r="E1521" s="1" t="str">
        <f>VLOOKUP(A1521,Employee_Master_Raw!$1:$1048576,5,FALSE)</f>
        <v>IT</v>
      </c>
      <c r="F1521" s="1" t="str">
        <f>VLOOKUP(A1521,Employee_Master_Raw!$1:$1048576,6,FALSE)</f>
        <v>Analyst</v>
      </c>
      <c r="G1521" s="1" t="str">
        <f>VLOOKUP(A1521,Employee_Master_Raw!$1:$1048576,7,FALSE)</f>
        <v>Delhi</v>
      </c>
      <c r="H1521" s="6">
        <f>IF(VLOOKUP(A1521,Employee_Master_Raw!$1:$1048576,8,FALSE)=0,"",VLOOKUP(A1521,Employee_Master_Raw!$1:$1048576,8,FALSE))</f>
        <v>42623</v>
      </c>
      <c r="I1521" t="str">
        <f>VLOOKUP(A1521,Employee_Master_Raw!$1:$1048576,9,FALSE)</f>
        <v>Bachelor's</v>
      </c>
      <c r="J1521" s="3">
        <f>VLOOKUP(A1521,Employee_Master_Raw!$1:$1048576,10,FALSE)</f>
        <v>3</v>
      </c>
      <c r="K1521" t="str">
        <f>VLOOKUP(A1521,Employee_Master_Raw!$1:$1048576,11,FALSE)</f>
        <v>Priya Sharma</v>
      </c>
      <c r="L1521" s="10">
        <f>VLOOKUP(A1521,HR_Metrics_Raw!$1:$1048576,2,FALSE)</f>
        <v>177501</v>
      </c>
      <c r="M1521" s="3">
        <f>VLOOKUP(A1521,HR_Metrics_Raw!$1:$1048576,3,FALSE)</f>
        <v>2</v>
      </c>
      <c r="N1521" s="3">
        <f>VLOOKUP(A1521,HR_Metrics_Raw!$1:$1048576,4,FALSE)</f>
        <v>7</v>
      </c>
      <c r="O1521" s="12">
        <f>VLOOKUP(A1521,HR_Metrics_Raw!$1:$1048576,5,FALSE)</f>
        <v>0.77599999999999991</v>
      </c>
      <c r="P1521" s="3">
        <f>VLOOKUP(A1521,HR_Metrics_Raw!$1:$1048576,6,FALSE)</f>
        <v>30</v>
      </c>
      <c r="Q1521" t="str">
        <f>VLOOKUP(A1521,HR_Metrics_Raw!$1:$1048576,7,FALSE)</f>
        <v>Sick</v>
      </c>
      <c r="R1521" t="str">
        <f>VLOOKUP(A1521,HR_Metrics_Raw!$1:$1048576,8,FALSE)</f>
        <v>Yes</v>
      </c>
      <c r="S1521" s="3">
        <f>VLOOKUP(A1521,HR_Metrics_Raw!$1:$1048576,9,FALSE)</f>
        <v>67</v>
      </c>
      <c r="T1521" t="str">
        <f>VLOOKUP(A1521,HR_Metrics_Raw!$1:$1048576,10,FALSE)</f>
        <v>No</v>
      </c>
      <c r="U1521" t="str">
        <f>VLOOKUP(A1521,HR_Metrics_Raw!$1:$1048576,11,FALSE)</f>
        <v>No</v>
      </c>
    </row>
    <row r="1522" spans="1:21" x14ac:dyDescent="0.35">
      <c r="A1522" s="1" t="s">
        <v>586</v>
      </c>
      <c r="B1522" s="1" t="str">
        <f>VLOOKUP(Final_HR_Data!A1522,Employee_Master_Raw!$1:$1048576,2,FALSE)</f>
        <v>Neha Thomas</v>
      </c>
      <c r="C1522" s="1" t="str">
        <f>VLOOKUP(A1522,Employee_Master_Raw!$1:$1048576,3,FALSE)</f>
        <v>Female</v>
      </c>
      <c r="D1522" s="2">
        <f>VLOOKUP(A1522,Employee_Master_Raw!$1:$1048576,4,FALSE)</f>
        <v>30</v>
      </c>
      <c r="E1522" s="1" t="str">
        <f>VLOOKUP(A1522,Employee_Master_Raw!$1:$1048576,5,FALSE)</f>
        <v>Operations</v>
      </c>
      <c r="F1522" s="1" t="str">
        <f>VLOOKUP(A1522,Employee_Master_Raw!$1:$1048576,6,FALSE)</f>
        <v>Developer</v>
      </c>
      <c r="G1522" s="1" t="str">
        <f>VLOOKUP(A1522,Employee_Master_Raw!$1:$1048576,7,FALSE)</f>
        <v>Mumbai</v>
      </c>
      <c r="H1522" s="6">
        <f>IF(VLOOKUP(A1522,Employee_Master_Raw!$1:$1048576,8,FALSE)=0,"",VLOOKUP(A1522,Employee_Master_Raw!$1:$1048576,8,FALSE))</f>
        <v>42449</v>
      </c>
      <c r="I1522" t="str">
        <f>VLOOKUP(A1522,Employee_Master_Raw!$1:$1048576,9,FALSE)</f>
        <v>MBA</v>
      </c>
      <c r="J1522" s="3">
        <f>VLOOKUP(A1522,Employee_Master_Raw!$1:$1048576,10,FALSE)</f>
        <v>4</v>
      </c>
      <c r="K1522" t="str">
        <f>VLOOKUP(A1522,Employee_Master_Raw!$1:$1048576,11,FALSE)</f>
        <v>Anil Menon</v>
      </c>
      <c r="L1522" s="10">
        <f>VLOOKUP(A1522,HR_Metrics_Raw!$1:$1048576,2,FALSE)</f>
        <v>158264</v>
      </c>
      <c r="M1522" s="3">
        <f>VLOOKUP(A1522,HR_Metrics_Raw!$1:$1048576,3,FALSE)</f>
        <v>3</v>
      </c>
      <c r="N1522" s="3">
        <f>VLOOKUP(A1522,HR_Metrics_Raw!$1:$1048576,4,FALSE)</f>
        <v>5</v>
      </c>
      <c r="O1522" s="12">
        <f>VLOOKUP(A1522,HR_Metrics_Raw!$1:$1048576,5,FALSE)</f>
        <v>0.88500000000000001</v>
      </c>
      <c r="P1522" s="3">
        <f>VLOOKUP(A1522,HR_Metrics_Raw!$1:$1048576,6,FALSE)</f>
        <v>6</v>
      </c>
      <c r="Q1522" t="str">
        <f>VLOOKUP(A1522,HR_Metrics_Raw!$1:$1048576,7,FALSE)</f>
        <v>Unpaid</v>
      </c>
      <c r="R1522" t="str">
        <f>VLOOKUP(A1522,HR_Metrics_Raw!$1:$1048576,8,FALSE)</f>
        <v>No</v>
      </c>
      <c r="S1522" s="3">
        <f>VLOOKUP(A1522,HR_Metrics_Raw!$1:$1048576,9,FALSE)</f>
        <v>65</v>
      </c>
      <c r="T1522" t="str">
        <f>VLOOKUP(A1522,HR_Metrics_Raw!$1:$1048576,10,FALSE)</f>
        <v>No</v>
      </c>
      <c r="U1522" t="str">
        <f>VLOOKUP(A1522,HR_Metrics_Raw!$1:$1048576,11,FALSE)</f>
        <v>No</v>
      </c>
    </row>
    <row r="1523" spans="1:21" x14ac:dyDescent="0.35">
      <c r="A1523" s="1" t="s">
        <v>795</v>
      </c>
      <c r="B1523" s="1" t="str">
        <f>VLOOKUP(Final_HR_Data!A1523,Employee_Master_Raw!$1:$1048576,2,FALSE)</f>
        <v>Arjun Nair</v>
      </c>
      <c r="C1523" s="1" t="str">
        <f>VLOOKUP(A1523,Employee_Master_Raw!$1:$1048576,3,FALSE)</f>
        <v>Male</v>
      </c>
      <c r="D1523" s="2">
        <f>VLOOKUP(A1523,Employee_Master_Raw!$1:$1048576,4,FALSE)</f>
        <v>34</v>
      </c>
      <c r="E1523" s="1" t="str">
        <f>VLOOKUP(A1523,Employee_Master_Raw!$1:$1048576,5,FALSE)</f>
        <v>IT</v>
      </c>
      <c r="F1523" s="1" t="str">
        <f>VLOOKUP(A1523,Employee_Master_Raw!$1:$1048576,6,FALSE)</f>
        <v>Executive</v>
      </c>
      <c r="G1523" s="1" t="str">
        <f>VLOOKUP(A1523,Employee_Master_Raw!$1:$1048576,7,FALSE)</f>
        <v>Delhi</v>
      </c>
      <c r="H1523" s="6">
        <f>IF(VLOOKUP(A1523,Employee_Master_Raw!$1:$1048576,8,FALSE)=0,"",VLOOKUP(A1523,Employee_Master_Raw!$1:$1048576,8,FALSE))</f>
        <v>43859</v>
      </c>
      <c r="I1523" t="str">
        <f>VLOOKUP(A1523,Employee_Master_Raw!$1:$1048576,9,FALSE)</f>
        <v>Bachelor's</v>
      </c>
      <c r="J1523" s="3">
        <f>VLOOKUP(A1523,Employee_Master_Raw!$1:$1048576,10,FALSE)</f>
        <v>16</v>
      </c>
      <c r="K1523" t="str">
        <f>VLOOKUP(A1523,Employee_Master_Raw!$1:$1048576,11,FALSE)</f>
        <v>Priya Sharma</v>
      </c>
      <c r="L1523" s="10">
        <f>VLOOKUP(A1523,HR_Metrics_Raw!$1:$1048576,2,FALSE)</f>
        <v>133473</v>
      </c>
      <c r="M1523" s="3">
        <f>VLOOKUP(A1523,HR_Metrics_Raw!$1:$1048576,3,FALSE)</f>
        <v>2</v>
      </c>
      <c r="N1523" s="3">
        <f>VLOOKUP(A1523,HR_Metrics_Raw!$1:$1048576,4,FALSE)</f>
        <v>4</v>
      </c>
      <c r="O1523" s="12">
        <f>VLOOKUP(A1523,HR_Metrics_Raw!$1:$1048576,5,FALSE)</f>
        <v>0.95</v>
      </c>
      <c r="P1523" s="3">
        <f>VLOOKUP(A1523,HR_Metrics_Raw!$1:$1048576,6,FALSE)</f>
        <v>28</v>
      </c>
      <c r="Q1523" t="str">
        <f>VLOOKUP(A1523,HR_Metrics_Raw!$1:$1048576,7,FALSE)</f>
        <v>Unpaid</v>
      </c>
      <c r="R1523" t="str">
        <f>VLOOKUP(A1523,HR_Metrics_Raw!$1:$1048576,8,FALSE)</f>
        <v>Yes</v>
      </c>
      <c r="S1523" s="3">
        <f>VLOOKUP(A1523,HR_Metrics_Raw!$1:$1048576,9,FALSE)</f>
        <v>49</v>
      </c>
      <c r="T1523" t="str">
        <f>VLOOKUP(A1523,HR_Metrics_Raw!$1:$1048576,10,FALSE)</f>
        <v>No</v>
      </c>
      <c r="U1523" t="str">
        <f>VLOOKUP(A1523,HR_Metrics_Raw!$1:$1048576,11,FALSE)</f>
        <v>Yes</v>
      </c>
    </row>
    <row r="1524" spans="1:21" x14ac:dyDescent="0.35">
      <c r="A1524" s="1" t="s">
        <v>1237</v>
      </c>
      <c r="B1524" s="1" t="str">
        <f>VLOOKUP(Final_HR_Data!A1524,Employee_Master_Raw!$1:$1048576,2,FALSE)</f>
        <v>Sneha Iyer</v>
      </c>
      <c r="C1524" s="1" t="str">
        <f>VLOOKUP(A1524,Employee_Master_Raw!$1:$1048576,3,FALSE)</f>
        <v>Male</v>
      </c>
      <c r="D1524" s="2">
        <f>VLOOKUP(A1524,Employee_Master_Raw!$1:$1048576,4,FALSE)</f>
        <v>28</v>
      </c>
      <c r="E1524" s="1" t="str">
        <f>VLOOKUP(A1524,Employee_Master_Raw!$1:$1048576,5,FALSE)</f>
        <v>IT</v>
      </c>
      <c r="F1524" s="1" t="str">
        <f>VLOOKUP(A1524,Employee_Master_Raw!$1:$1048576,6,FALSE)</f>
        <v>Manager</v>
      </c>
      <c r="G1524" s="1" t="str">
        <f>VLOOKUP(A1524,Employee_Master_Raw!$1:$1048576,7,FALSE)</f>
        <v>Chennai</v>
      </c>
      <c r="H1524" s="6">
        <f>IF(VLOOKUP(A1524,Employee_Master_Raw!$1:$1048576,8,FALSE)=0,"",VLOOKUP(A1524,Employee_Master_Raw!$1:$1048576,8,FALSE))</f>
        <v>42825</v>
      </c>
      <c r="I1524" t="str">
        <f>VLOOKUP(A1524,Employee_Master_Raw!$1:$1048576,9,FALSE)</f>
        <v>Bachelor's</v>
      </c>
      <c r="J1524" s="3">
        <f>VLOOKUP(A1524,Employee_Master_Raw!$1:$1048576,10,FALSE)</f>
        <v>20</v>
      </c>
      <c r="K1524" t="str">
        <f>VLOOKUP(A1524,Employee_Master_Raw!$1:$1048576,11,FALSE)</f>
        <v>Sneha Thomas</v>
      </c>
      <c r="L1524" s="10">
        <f>VLOOKUP(A1524,HR_Metrics_Raw!$1:$1048576,2,FALSE)</f>
        <v>125819</v>
      </c>
      <c r="M1524" s="3">
        <f>VLOOKUP(A1524,HR_Metrics_Raw!$1:$1048576,3,FALSE)</f>
        <v>4</v>
      </c>
      <c r="N1524" s="3">
        <f>VLOOKUP(A1524,HR_Metrics_Raw!$1:$1048576,4,FALSE)</f>
        <v>8</v>
      </c>
      <c r="O1524" s="12">
        <f>VLOOKUP(A1524,HR_Metrics_Raw!$1:$1048576,5,FALSE)</f>
        <v>0.83400000000000007</v>
      </c>
      <c r="P1524" s="3">
        <f>VLOOKUP(A1524,HR_Metrics_Raw!$1:$1048576,6,FALSE)</f>
        <v>26</v>
      </c>
      <c r="Q1524" t="str">
        <f>VLOOKUP(A1524,HR_Metrics_Raw!$1:$1048576,7,FALSE)</f>
        <v>Earned</v>
      </c>
      <c r="R1524" t="str">
        <f>VLOOKUP(A1524,HR_Metrics_Raw!$1:$1048576,8,FALSE)</f>
        <v>No</v>
      </c>
      <c r="S1524" s="3">
        <f>VLOOKUP(A1524,HR_Metrics_Raw!$1:$1048576,9,FALSE)</f>
        <v>36</v>
      </c>
      <c r="T1524" t="str">
        <f>VLOOKUP(A1524,HR_Metrics_Raw!$1:$1048576,10,FALSE)</f>
        <v>No</v>
      </c>
      <c r="U1524" t="str">
        <f>VLOOKUP(A1524,HR_Metrics_Raw!$1:$1048576,11,FALSE)</f>
        <v>Yes</v>
      </c>
    </row>
    <row r="1525" spans="1:21" x14ac:dyDescent="0.35">
      <c r="A1525" s="1" t="s">
        <v>2578</v>
      </c>
      <c r="B1525" s="1" t="str">
        <f>VLOOKUP(Final_HR_Data!A1525,Employee_Master_Raw!$1:$1048576,2,FALSE)</f>
        <v>Neha Thomas</v>
      </c>
      <c r="C1525" s="1" t="str">
        <f>VLOOKUP(A1525,Employee_Master_Raw!$1:$1048576,3,FALSE)</f>
        <v>Female</v>
      </c>
      <c r="D1525" s="2">
        <f>VLOOKUP(A1525,Employee_Master_Raw!$1:$1048576,4,FALSE)</f>
        <v>38</v>
      </c>
      <c r="E1525" s="1" t="str">
        <f>VLOOKUP(A1525,Employee_Master_Raw!$1:$1048576,5,FALSE)</f>
        <v>Operations</v>
      </c>
      <c r="F1525" s="1" t="str">
        <f>VLOOKUP(A1525,Employee_Master_Raw!$1:$1048576,6,FALSE)</f>
        <v>Analyst</v>
      </c>
      <c r="G1525" s="1" t="str">
        <f>VLOOKUP(A1525,Employee_Master_Raw!$1:$1048576,7,FALSE)</f>
        <v>Mumbai</v>
      </c>
      <c r="H1525" s="6">
        <f>IF(VLOOKUP(A1525,Employee_Master_Raw!$1:$1048576,8,FALSE)=0,"",VLOOKUP(A1525,Employee_Master_Raw!$1:$1048576,8,FALSE))</f>
        <v>42401</v>
      </c>
      <c r="I1525" t="str">
        <f>VLOOKUP(A1525,Employee_Master_Raw!$1:$1048576,9,FALSE)</f>
        <v>Bachelor's</v>
      </c>
      <c r="J1525" s="3">
        <f>VLOOKUP(A1525,Employee_Master_Raw!$1:$1048576,10,FALSE)</f>
        <v>2</v>
      </c>
      <c r="K1525" t="str">
        <f>VLOOKUP(A1525,Employee_Master_Raw!$1:$1048576,11,FALSE)</f>
        <v>Anil Menon</v>
      </c>
      <c r="L1525" s="10">
        <f>VLOOKUP(A1525,HR_Metrics_Raw!$1:$1048576,2,FALSE)</f>
        <v>138826</v>
      </c>
      <c r="M1525" s="3">
        <f>VLOOKUP(A1525,HR_Metrics_Raw!$1:$1048576,3,FALSE)</f>
        <v>5</v>
      </c>
      <c r="N1525" s="3">
        <f>VLOOKUP(A1525,HR_Metrics_Raw!$1:$1048576,4,FALSE)</f>
        <v>8</v>
      </c>
      <c r="O1525" s="12">
        <f>VLOOKUP(A1525,HR_Metrics_Raw!$1:$1048576,5,FALSE)</f>
        <v>0.90599999999999992</v>
      </c>
      <c r="P1525" s="3">
        <f>VLOOKUP(A1525,HR_Metrics_Raw!$1:$1048576,6,FALSE)</f>
        <v>12</v>
      </c>
      <c r="Q1525" t="str">
        <f>VLOOKUP(A1525,HR_Metrics_Raw!$1:$1048576,7,FALSE)</f>
        <v>Maternity/Paternity</v>
      </c>
      <c r="R1525" t="str">
        <f>VLOOKUP(A1525,HR_Metrics_Raw!$1:$1048576,8,FALSE)</f>
        <v>No</v>
      </c>
      <c r="S1525" s="3">
        <f>VLOOKUP(A1525,HR_Metrics_Raw!$1:$1048576,9,FALSE)</f>
        <v>18</v>
      </c>
      <c r="T1525" t="str">
        <f>VLOOKUP(A1525,HR_Metrics_Raw!$1:$1048576,10,FALSE)</f>
        <v>No</v>
      </c>
      <c r="U1525" t="str">
        <f>VLOOKUP(A1525,HR_Metrics_Raw!$1:$1048576,11,FALSE)</f>
        <v>No</v>
      </c>
    </row>
    <row r="1526" spans="1:21" x14ac:dyDescent="0.35">
      <c r="A1526" s="1" t="s">
        <v>469</v>
      </c>
      <c r="B1526" s="1" t="str">
        <f>VLOOKUP(Final_HR_Data!A1526,Employee_Master_Raw!$1:$1048576,2,FALSE)</f>
        <v>Rahul Kumar</v>
      </c>
      <c r="C1526" s="1" t="str">
        <f>VLOOKUP(A1526,Employee_Master_Raw!$1:$1048576,3,FALSE)</f>
        <v>Female</v>
      </c>
      <c r="D1526" s="2">
        <f>VLOOKUP(A1526,Employee_Master_Raw!$1:$1048576,4,FALSE)</f>
        <v>36</v>
      </c>
      <c r="E1526" s="1" t="str">
        <f>VLOOKUP(A1526,Employee_Master_Raw!$1:$1048576,5,FALSE)</f>
        <v>IT</v>
      </c>
      <c r="F1526" s="1" t="str">
        <f>VLOOKUP(A1526,Employee_Master_Raw!$1:$1048576,6,FALSE)</f>
        <v>Manager</v>
      </c>
      <c r="G1526" s="1" t="str">
        <f>VLOOKUP(A1526,Employee_Master_Raw!$1:$1048576,7,FALSE)</f>
        <v>Chennai</v>
      </c>
      <c r="H1526" s="6">
        <f>IF(VLOOKUP(A1526,Employee_Master_Raw!$1:$1048576,8,FALSE)=0,"",VLOOKUP(A1526,Employee_Master_Raw!$1:$1048576,8,FALSE))</f>
        <v>45592</v>
      </c>
      <c r="I1526" t="str">
        <f>VLOOKUP(A1526,Employee_Master_Raw!$1:$1048576,9,FALSE)</f>
        <v>Master's</v>
      </c>
      <c r="J1526" s="3">
        <f>VLOOKUP(A1526,Employee_Master_Raw!$1:$1048576,10,FALSE)</f>
        <v>1</v>
      </c>
      <c r="K1526" t="str">
        <f>VLOOKUP(A1526,Employee_Master_Raw!$1:$1048576,11,FALSE)</f>
        <v>Sneha Thomas</v>
      </c>
      <c r="L1526" s="10">
        <f>VLOOKUP(A1526,HR_Metrics_Raw!$1:$1048576,2,FALSE)</f>
        <v>106298</v>
      </c>
      <c r="M1526" s="3">
        <f>VLOOKUP(A1526,HR_Metrics_Raw!$1:$1048576,3,FALSE)</f>
        <v>2</v>
      </c>
      <c r="N1526" s="3">
        <f>VLOOKUP(A1526,HR_Metrics_Raw!$1:$1048576,4,FALSE)</f>
        <v>2</v>
      </c>
      <c r="O1526" s="12">
        <f>VLOOKUP(A1526,HR_Metrics_Raw!$1:$1048576,5,FALSE)</f>
        <v>0.84099999999999997</v>
      </c>
      <c r="P1526" s="3">
        <f>VLOOKUP(A1526,HR_Metrics_Raw!$1:$1048576,6,FALSE)</f>
        <v>4</v>
      </c>
      <c r="Q1526" t="str">
        <f>VLOOKUP(A1526,HR_Metrics_Raw!$1:$1048576,7,FALSE)</f>
        <v>Earned</v>
      </c>
      <c r="R1526" t="str">
        <f>VLOOKUP(A1526,HR_Metrics_Raw!$1:$1048576,8,FALSE)</f>
        <v>No</v>
      </c>
      <c r="S1526" s="3">
        <f>VLOOKUP(A1526,HR_Metrics_Raw!$1:$1048576,9,FALSE)</f>
        <v>47</v>
      </c>
      <c r="T1526" t="str">
        <f>VLOOKUP(A1526,HR_Metrics_Raw!$1:$1048576,10,FALSE)</f>
        <v>No</v>
      </c>
      <c r="U1526" t="str">
        <f>VLOOKUP(A1526,HR_Metrics_Raw!$1:$1048576,11,FALSE)</f>
        <v>No</v>
      </c>
    </row>
    <row r="1527" spans="1:21" x14ac:dyDescent="0.35">
      <c r="A1527" s="1" t="s">
        <v>2086</v>
      </c>
      <c r="B1527" s="1" t="str">
        <f>VLOOKUP(Final_HR_Data!A1527,Employee_Master_Raw!$1:$1048576,2,FALSE)</f>
        <v>Amit Das</v>
      </c>
      <c r="C1527" s="1" t="str">
        <f>VLOOKUP(A1527,Employee_Master_Raw!$1:$1048576,3,FALSE)</f>
        <v>Female</v>
      </c>
      <c r="D1527" s="2">
        <f>VLOOKUP(A1527,Employee_Master_Raw!$1:$1048576,4,FALSE)</f>
        <v>38</v>
      </c>
      <c r="E1527" s="1" t="str">
        <f>VLOOKUP(A1527,Employee_Master_Raw!$1:$1048576,5,FALSE)</f>
        <v>HR</v>
      </c>
      <c r="F1527" s="1" t="str">
        <f>VLOOKUP(A1527,Employee_Master_Raw!$1:$1048576,6,FALSE)</f>
        <v>Developer</v>
      </c>
      <c r="G1527" s="1" t="str">
        <f>VLOOKUP(A1527,Employee_Master_Raw!$1:$1048576,7,FALSE)</f>
        <v>Hyderabad</v>
      </c>
      <c r="H1527" s="6">
        <f>IF(VLOOKUP(A1527,Employee_Master_Raw!$1:$1048576,8,FALSE)=0,"",VLOOKUP(A1527,Employee_Master_Raw!$1:$1048576,8,FALSE))</f>
        <v>43694</v>
      </c>
      <c r="I1527" t="str">
        <f>VLOOKUP(A1527,Employee_Master_Raw!$1:$1048576,9,FALSE)</f>
        <v>Master's</v>
      </c>
      <c r="J1527" s="3">
        <f>VLOOKUP(A1527,Employee_Master_Raw!$1:$1048576,10,FALSE)</f>
        <v>16</v>
      </c>
      <c r="K1527" t="str">
        <f>VLOOKUP(A1527,Employee_Master_Raw!$1:$1048576,11,FALSE)</f>
        <v>Rahul Nair</v>
      </c>
      <c r="L1527" s="10">
        <f>VLOOKUP(A1527,HR_Metrics_Raw!$1:$1048576,2,FALSE)</f>
        <v>126532</v>
      </c>
      <c r="M1527" s="3">
        <f>VLOOKUP(A1527,HR_Metrics_Raw!$1:$1048576,3,FALSE)</f>
        <v>1</v>
      </c>
      <c r="N1527" s="3">
        <f>VLOOKUP(A1527,HR_Metrics_Raw!$1:$1048576,4,FALSE)</f>
        <v>8</v>
      </c>
      <c r="O1527" s="12">
        <f>VLOOKUP(A1527,HR_Metrics_Raw!$1:$1048576,5,FALSE)</f>
        <v>0.8859999999999999</v>
      </c>
      <c r="P1527" s="3">
        <f>VLOOKUP(A1527,HR_Metrics_Raw!$1:$1048576,6,FALSE)</f>
        <v>19</v>
      </c>
      <c r="Q1527" t="str">
        <f>VLOOKUP(A1527,HR_Metrics_Raw!$1:$1048576,7,FALSE)</f>
        <v>Sick</v>
      </c>
      <c r="R1527" t="str">
        <f>VLOOKUP(A1527,HR_Metrics_Raw!$1:$1048576,8,FALSE)</f>
        <v>Yes</v>
      </c>
      <c r="S1527" s="3">
        <f>VLOOKUP(A1527,HR_Metrics_Raw!$1:$1048576,9,FALSE)</f>
        <v>36</v>
      </c>
      <c r="T1527" t="str">
        <f>VLOOKUP(A1527,HR_Metrics_Raw!$1:$1048576,10,FALSE)</f>
        <v>No</v>
      </c>
      <c r="U1527" t="str">
        <f>VLOOKUP(A1527,HR_Metrics_Raw!$1:$1048576,11,FALSE)</f>
        <v>Yes</v>
      </c>
    </row>
    <row r="1528" spans="1:21" x14ac:dyDescent="0.35">
      <c r="A1528" s="1" t="s">
        <v>715</v>
      </c>
      <c r="B1528" s="1" t="str">
        <f>VLOOKUP(Final_HR_Data!A1528,Employee_Master_Raw!$1:$1048576,2,FALSE)</f>
        <v>Neha Thomas</v>
      </c>
      <c r="C1528" s="1" t="str">
        <f>VLOOKUP(A1528,Employee_Master_Raw!$1:$1048576,3,FALSE)</f>
        <v>Male</v>
      </c>
      <c r="D1528" s="2">
        <f>VLOOKUP(A1528,Employee_Master_Raw!$1:$1048576,4,FALSE)</f>
        <v>47</v>
      </c>
      <c r="E1528" s="1" t="str">
        <f>VLOOKUP(A1528,Employee_Master_Raw!$1:$1048576,5,FALSE)</f>
        <v>Marketing</v>
      </c>
      <c r="F1528" s="1" t="str">
        <f>VLOOKUP(A1528,Employee_Master_Raw!$1:$1048576,6,FALSE)</f>
        <v>Developer</v>
      </c>
      <c r="G1528" s="1" t="str">
        <f>VLOOKUP(A1528,Employee_Master_Raw!$1:$1048576,7,FALSE)</f>
        <v>Mumbai</v>
      </c>
      <c r="H1528" s="6">
        <f>IF(VLOOKUP(A1528,Employee_Master_Raw!$1:$1048576,8,FALSE)=0,"",VLOOKUP(A1528,Employee_Master_Raw!$1:$1048576,8,FALSE))</f>
        <v>42709</v>
      </c>
      <c r="I1528" t="str">
        <f>VLOOKUP(A1528,Employee_Master_Raw!$1:$1048576,9,FALSE)</f>
        <v>MBA</v>
      </c>
      <c r="J1528" s="3">
        <f>VLOOKUP(A1528,Employee_Master_Raw!$1:$1048576,10,FALSE)</f>
        <v>0</v>
      </c>
      <c r="K1528" t="str">
        <f>VLOOKUP(A1528,Employee_Master_Raw!$1:$1048576,11,FALSE)</f>
        <v>Anil Menon</v>
      </c>
      <c r="L1528" s="10">
        <f>VLOOKUP(A1528,HR_Metrics_Raw!$1:$1048576,2,FALSE)</f>
        <v>94419</v>
      </c>
      <c r="M1528" s="3">
        <f>VLOOKUP(A1528,HR_Metrics_Raw!$1:$1048576,3,FALSE)</f>
        <v>4</v>
      </c>
      <c r="N1528" s="3">
        <f>VLOOKUP(A1528,HR_Metrics_Raw!$1:$1048576,4,FALSE)</f>
        <v>3</v>
      </c>
      <c r="O1528" s="12">
        <f>VLOOKUP(A1528,HR_Metrics_Raw!$1:$1048576,5,FALSE)</f>
        <v>0.84</v>
      </c>
      <c r="P1528" s="3">
        <f>VLOOKUP(A1528,HR_Metrics_Raw!$1:$1048576,6,FALSE)</f>
        <v>5</v>
      </c>
      <c r="Q1528" t="str">
        <f>VLOOKUP(A1528,HR_Metrics_Raw!$1:$1048576,7,FALSE)</f>
        <v>Unpaid</v>
      </c>
      <c r="R1528" t="str">
        <f>VLOOKUP(A1528,HR_Metrics_Raw!$1:$1048576,8,FALSE)</f>
        <v>Yes</v>
      </c>
      <c r="S1528" s="3">
        <f>VLOOKUP(A1528,HR_Metrics_Raw!$1:$1048576,9,FALSE)</f>
        <v>5</v>
      </c>
      <c r="T1528" t="str">
        <f>VLOOKUP(A1528,HR_Metrics_Raw!$1:$1048576,10,FALSE)</f>
        <v>No</v>
      </c>
      <c r="U1528" t="str">
        <f>VLOOKUP(A1528,HR_Metrics_Raw!$1:$1048576,11,FALSE)</f>
        <v>No</v>
      </c>
    </row>
    <row r="1529" spans="1:21" x14ac:dyDescent="0.35">
      <c r="A1529" s="1" t="s">
        <v>2951</v>
      </c>
      <c r="B1529" s="1" t="str">
        <f>VLOOKUP(Final_HR_Data!A1529,Employee_Master_Raw!$1:$1048576,2,FALSE)</f>
        <v>Neha Thomas</v>
      </c>
      <c r="C1529" s="1" t="str">
        <f>VLOOKUP(A1529,Employee_Master_Raw!$1:$1048576,3,FALSE)</f>
        <v>Male</v>
      </c>
      <c r="D1529" s="2">
        <f>VLOOKUP(A1529,Employee_Master_Raw!$1:$1048576,4,FALSE)</f>
        <v>33</v>
      </c>
      <c r="E1529" s="1" t="str">
        <f>VLOOKUP(A1529,Employee_Master_Raw!$1:$1048576,5,FALSE)</f>
        <v>IT</v>
      </c>
      <c r="F1529" s="1" t="str">
        <f>VLOOKUP(A1529,Employee_Master_Raw!$1:$1048576,6,FALSE)</f>
        <v>Developer</v>
      </c>
      <c r="G1529" s="1" t="str">
        <f>VLOOKUP(A1529,Employee_Master_Raw!$1:$1048576,7,FALSE)</f>
        <v>Hyderabad</v>
      </c>
      <c r="H1529" s="6">
        <f>IF(VLOOKUP(A1529,Employee_Master_Raw!$1:$1048576,8,FALSE)=0,"",VLOOKUP(A1529,Employee_Master_Raw!$1:$1048576,8,FALSE))</f>
        <v>45709</v>
      </c>
      <c r="I1529" t="str">
        <f>VLOOKUP(A1529,Employee_Master_Raw!$1:$1048576,9,FALSE)</f>
        <v>Bachelor's</v>
      </c>
      <c r="J1529" s="3">
        <f>VLOOKUP(A1529,Employee_Master_Raw!$1:$1048576,10,FALSE)</f>
        <v>20</v>
      </c>
      <c r="K1529" t="str">
        <f>VLOOKUP(A1529,Employee_Master_Raw!$1:$1048576,11,FALSE)</f>
        <v>Priya Sharma</v>
      </c>
      <c r="L1529" s="10">
        <f>VLOOKUP(A1529,HR_Metrics_Raw!$1:$1048576,2,FALSE)</f>
        <v>57505</v>
      </c>
      <c r="M1529" s="3">
        <f>VLOOKUP(A1529,HR_Metrics_Raw!$1:$1048576,3,FALSE)</f>
        <v>4</v>
      </c>
      <c r="N1529" s="3">
        <f>VLOOKUP(A1529,HR_Metrics_Raw!$1:$1048576,4,FALSE)</f>
        <v>9</v>
      </c>
      <c r="O1529" s="12">
        <f>VLOOKUP(A1529,HR_Metrics_Raw!$1:$1048576,5,FALSE)</f>
        <v>0.92</v>
      </c>
      <c r="P1529" s="3">
        <f>VLOOKUP(A1529,HR_Metrics_Raw!$1:$1048576,6,FALSE)</f>
        <v>18</v>
      </c>
      <c r="Q1529" t="str">
        <f>VLOOKUP(A1529,HR_Metrics_Raw!$1:$1048576,7,FALSE)</f>
        <v>Earned</v>
      </c>
      <c r="R1529" t="str">
        <f>VLOOKUP(A1529,HR_Metrics_Raw!$1:$1048576,8,FALSE)</f>
        <v>No</v>
      </c>
      <c r="S1529" s="3">
        <f>VLOOKUP(A1529,HR_Metrics_Raw!$1:$1048576,9,FALSE)</f>
        <v>55</v>
      </c>
      <c r="T1529" t="str">
        <f>VLOOKUP(A1529,HR_Metrics_Raw!$1:$1048576,10,FALSE)</f>
        <v>Yes</v>
      </c>
      <c r="U1529" t="str">
        <f>VLOOKUP(A1529,HR_Metrics_Raw!$1:$1048576,11,FALSE)</f>
        <v>No</v>
      </c>
    </row>
    <row r="1530" spans="1:21" x14ac:dyDescent="0.35">
      <c r="A1530" s="1" t="s">
        <v>3016</v>
      </c>
      <c r="B1530" s="1" t="str">
        <f>VLOOKUP(Final_HR_Data!A1530,Employee_Master_Raw!$1:$1048576,2,FALSE)</f>
        <v>Ananya Sharma</v>
      </c>
      <c r="C1530" s="1" t="str">
        <f>VLOOKUP(A1530,Employee_Master_Raw!$1:$1048576,3,FALSE)</f>
        <v>Female</v>
      </c>
      <c r="D1530" s="2">
        <f>VLOOKUP(A1530,Employee_Master_Raw!$1:$1048576,4,FALSE)</f>
        <v>45</v>
      </c>
      <c r="E1530" s="1" t="str">
        <f>VLOOKUP(A1530,Employee_Master_Raw!$1:$1048576,5,FALSE)</f>
        <v>Finance</v>
      </c>
      <c r="F1530" s="1" t="str">
        <f>VLOOKUP(A1530,Employee_Master_Raw!$1:$1048576,6,FALSE)</f>
        <v>Developer</v>
      </c>
      <c r="G1530" s="1" t="str">
        <f>VLOOKUP(A1530,Employee_Master_Raw!$1:$1048576,7,FALSE)</f>
        <v>Pune</v>
      </c>
      <c r="H1530" s="6">
        <f>IF(VLOOKUP(A1530,Employee_Master_Raw!$1:$1048576,8,FALSE)=0,"",VLOOKUP(A1530,Employee_Master_Raw!$1:$1048576,8,FALSE))</f>
        <v>44657</v>
      </c>
      <c r="I1530" t="str">
        <f>VLOOKUP(A1530,Employee_Master_Raw!$1:$1048576,9,FALSE)</f>
        <v>MBA</v>
      </c>
      <c r="J1530" s="3">
        <f>VLOOKUP(A1530,Employee_Master_Raw!$1:$1048576,10,FALSE)</f>
        <v>11</v>
      </c>
      <c r="K1530" t="str">
        <f>VLOOKUP(A1530,Employee_Master_Raw!$1:$1048576,11,FALSE)</f>
        <v>Sneha Thomas</v>
      </c>
      <c r="L1530" s="10">
        <f>VLOOKUP(A1530,HR_Metrics_Raw!$1:$1048576,2,FALSE)</f>
        <v>30580</v>
      </c>
      <c r="M1530" s="3">
        <f>VLOOKUP(A1530,HR_Metrics_Raw!$1:$1048576,3,FALSE)</f>
        <v>2</v>
      </c>
      <c r="N1530" s="3">
        <f>VLOOKUP(A1530,HR_Metrics_Raw!$1:$1048576,4,FALSE)</f>
        <v>1</v>
      </c>
      <c r="O1530" s="12">
        <f>VLOOKUP(A1530,HR_Metrics_Raw!$1:$1048576,5,FALSE)</f>
        <v>0.89500000000000002</v>
      </c>
      <c r="P1530" s="3">
        <f>VLOOKUP(A1530,HR_Metrics_Raw!$1:$1048576,6,FALSE)</f>
        <v>10</v>
      </c>
      <c r="Q1530" t="str">
        <f>VLOOKUP(A1530,HR_Metrics_Raw!$1:$1048576,7,FALSE)</f>
        <v>Unpaid</v>
      </c>
      <c r="R1530" t="str">
        <f>VLOOKUP(A1530,HR_Metrics_Raw!$1:$1048576,8,FALSE)</f>
        <v>Yes</v>
      </c>
      <c r="S1530" s="3">
        <f>VLOOKUP(A1530,HR_Metrics_Raw!$1:$1048576,9,FALSE)</f>
        <v>9</v>
      </c>
      <c r="T1530" t="str">
        <f>VLOOKUP(A1530,HR_Metrics_Raw!$1:$1048576,10,FALSE)</f>
        <v>No</v>
      </c>
      <c r="U1530" t="str">
        <f>VLOOKUP(A1530,HR_Metrics_Raw!$1:$1048576,11,FALSE)</f>
        <v>No</v>
      </c>
    </row>
    <row r="1531" spans="1:21" x14ac:dyDescent="0.35">
      <c r="A1531" s="1" t="s">
        <v>1437</v>
      </c>
      <c r="B1531" s="1" t="str">
        <f>VLOOKUP(Final_HR_Data!A1531,Employee_Master_Raw!$1:$1048576,2,FALSE)</f>
        <v>Kiran Patel</v>
      </c>
      <c r="C1531" s="1" t="str">
        <f>VLOOKUP(A1531,Employee_Master_Raw!$1:$1048576,3,FALSE)</f>
        <v>Male</v>
      </c>
      <c r="D1531" s="2">
        <f>VLOOKUP(A1531,Employee_Master_Raw!$1:$1048576,4,FALSE)</f>
        <v>60</v>
      </c>
      <c r="E1531" s="1" t="str">
        <f>VLOOKUP(A1531,Employee_Master_Raw!$1:$1048576,5,FALSE)</f>
        <v>Customer Support</v>
      </c>
      <c r="F1531" s="1" t="str">
        <f>VLOOKUP(A1531,Employee_Master_Raw!$1:$1048576,6,FALSE)</f>
        <v>Specialist</v>
      </c>
      <c r="G1531" s="1" t="str">
        <f>VLOOKUP(A1531,Employee_Master_Raw!$1:$1048576,7,FALSE)</f>
        <v>Bangalore</v>
      </c>
      <c r="H1531" s="6">
        <f>IF(VLOOKUP(A1531,Employee_Master_Raw!$1:$1048576,8,FALSE)=0,"",VLOOKUP(A1531,Employee_Master_Raw!$1:$1048576,8,FALSE))</f>
        <v>45840</v>
      </c>
      <c r="I1531" t="str">
        <f>VLOOKUP(A1531,Employee_Master_Raw!$1:$1048576,9,FALSE)</f>
        <v>MCA</v>
      </c>
      <c r="J1531" s="3">
        <f>VLOOKUP(A1531,Employee_Master_Raw!$1:$1048576,10,FALSE)</f>
        <v>17</v>
      </c>
      <c r="K1531" t="str">
        <f>VLOOKUP(A1531,Employee_Master_Raw!$1:$1048576,11,FALSE)</f>
        <v>Anil Menon</v>
      </c>
      <c r="L1531" s="10">
        <f>VLOOKUP(A1531,HR_Metrics_Raw!$1:$1048576,2,FALSE)</f>
        <v>110113</v>
      </c>
      <c r="M1531" s="3">
        <f>VLOOKUP(A1531,HR_Metrics_Raw!$1:$1048576,3,FALSE)</f>
        <v>4</v>
      </c>
      <c r="N1531" s="3">
        <f>VLOOKUP(A1531,HR_Metrics_Raw!$1:$1048576,4,FALSE)</f>
        <v>3</v>
      </c>
      <c r="O1531" s="12">
        <f>VLOOKUP(A1531,HR_Metrics_Raw!$1:$1048576,5,FALSE)</f>
        <v>0.872</v>
      </c>
      <c r="P1531" s="3">
        <f>VLOOKUP(A1531,HR_Metrics_Raw!$1:$1048576,6,FALSE)</f>
        <v>2</v>
      </c>
      <c r="Q1531" t="str">
        <f>VLOOKUP(A1531,HR_Metrics_Raw!$1:$1048576,7,FALSE)</f>
        <v>Maternity/Paternity</v>
      </c>
      <c r="R1531" t="str">
        <f>VLOOKUP(A1531,HR_Metrics_Raw!$1:$1048576,8,FALSE)</f>
        <v>No</v>
      </c>
      <c r="S1531" s="3">
        <f>VLOOKUP(A1531,HR_Metrics_Raw!$1:$1048576,9,FALSE)</f>
        <v>75</v>
      </c>
      <c r="T1531" t="str">
        <f>VLOOKUP(A1531,HR_Metrics_Raw!$1:$1048576,10,FALSE)</f>
        <v>No</v>
      </c>
      <c r="U1531" t="str">
        <f>VLOOKUP(A1531,HR_Metrics_Raw!$1:$1048576,11,FALSE)</f>
        <v>No</v>
      </c>
    </row>
    <row r="1532" spans="1:21" x14ac:dyDescent="0.35">
      <c r="A1532" s="1" t="s">
        <v>1403</v>
      </c>
      <c r="B1532" s="1" t="str">
        <f>VLOOKUP(Final_HR_Data!A1532,Employee_Master_Raw!$1:$1048576,2,FALSE)</f>
        <v>Arjun Nair</v>
      </c>
      <c r="C1532" s="1" t="str">
        <f>VLOOKUP(A1532,Employee_Master_Raw!$1:$1048576,3,FALSE)</f>
        <v>Male</v>
      </c>
      <c r="D1532" s="2">
        <f>VLOOKUP(A1532,Employee_Master_Raw!$1:$1048576,4,FALSE)</f>
        <v>52</v>
      </c>
      <c r="E1532" s="1" t="str">
        <f>VLOOKUP(A1532,Employee_Master_Raw!$1:$1048576,5,FALSE)</f>
        <v>HR</v>
      </c>
      <c r="F1532" s="1" t="str">
        <f>VLOOKUP(A1532,Employee_Master_Raw!$1:$1048576,6,FALSE)</f>
        <v>Analyst</v>
      </c>
      <c r="G1532" s="1" t="str">
        <f>VLOOKUP(A1532,Employee_Master_Raw!$1:$1048576,7,FALSE)</f>
        <v>Kochi</v>
      </c>
      <c r="H1532" s="6">
        <f>IF(VLOOKUP(A1532,Employee_Master_Raw!$1:$1048576,8,FALSE)=0,"",VLOOKUP(A1532,Employee_Master_Raw!$1:$1048576,8,FALSE))</f>
        <v>43417</v>
      </c>
      <c r="I1532" t="str">
        <f>VLOOKUP(A1532,Employee_Master_Raw!$1:$1048576,9,FALSE)</f>
        <v>MCA</v>
      </c>
      <c r="J1532" s="3">
        <f>VLOOKUP(A1532,Employee_Master_Raw!$1:$1048576,10,FALSE)</f>
        <v>1</v>
      </c>
      <c r="K1532" t="str">
        <f>VLOOKUP(A1532,Employee_Master_Raw!$1:$1048576,11,FALSE)</f>
        <v>Priya Sharma</v>
      </c>
      <c r="L1532" s="10">
        <f>VLOOKUP(A1532,HR_Metrics_Raw!$1:$1048576,2,FALSE)</f>
        <v>136126</v>
      </c>
      <c r="M1532" s="3">
        <f>VLOOKUP(A1532,HR_Metrics_Raw!$1:$1048576,3,FALSE)</f>
        <v>2</v>
      </c>
      <c r="N1532" s="3">
        <f>VLOOKUP(A1532,HR_Metrics_Raw!$1:$1048576,4,FALSE)</f>
        <v>4</v>
      </c>
      <c r="O1532" s="12">
        <f>VLOOKUP(A1532,HR_Metrics_Raw!$1:$1048576,5,FALSE)</f>
        <v>0.875</v>
      </c>
      <c r="P1532" s="3">
        <f>VLOOKUP(A1532,HR_Metrics_Raw!$1:$1048576,6,FALSE)</f>
        <v>29</v>
      </c>
      <c r="Q1532" t="str">
        <f>VLOOKUP(A1532,HR_Metrics_Raw!$1:$1048576,7,FALSE)</f>
        <v>Sick</v>
      </c>
      <c r="R1532" t="str">
        <f>VLOOKUP(A1532,HR_Metrics_Raw!$1:$1048576,8,FALSE)</f>
        <v>No</v>
      </c>
      <c r="S1532" s="3">
        <f>VLOOKUP(A1532,HR_Metrics_Raw!$1:$1048576,9,FALSE)</f>
        <v>60</v>
      </c>
      <c r="T1532" t="str">
        <f>VLOOKUP(A1532,HR_Metrics_Raw!$1:$1048576,10,FALSE)</f>
        <v>Yes</v>
      </c>
      <c r="U1532" t="str">
        <f>VLOOKUP(A1532,HR_Metrics_Raw!$1:$1048576,11,FALSE)</f>
        <v>No</v>
      </c>
    </row>
    <row r="1533" spans="1:21" x14ac:dyDescent="0.35">
      <c r="A1533" s="1" t="s">
        <v>2320</v>
      </c>
      <c r="B1533" s="1" t="str">
        <f>VLOOKUP(Final_HR_Data!A1533,Employee_Master_Raw!$1:$1048576,2,FALSE)</f>
        <v>Ananya Sharma</v>
      </c>
      <c r="C1533" s="1" t="str">
        <f>VLOOKUP(A1533,Employee_Master_Raw!$1:$1048576,3,FALSE)</f>
        <v>Female</v>
      </c>
      <c r="D1533" s="2">
        <f>VLOOKUP(A1533,Employee_Master_Raw!$1:$1048576,4,FALSE)</f>
        <v>49</v>
      </c>
      <c r="E1533" s="1" t="str">
        <f>VLOOKUP(A1533,Employee_Master_Raw!$1:$1048576,5,FALSE)</f>
        <v>HR</v>
      </c>
      <c r="F1533" s="1" t="str">
        <f>VLOOKUP(A1533,Employee_Master_Raw!$1:$1048576,6,FALSE)</f>
        <v>Manager</v>
      </c>
      <c r="G1533" s="1" t="str">
        <f>VLOOKUP(A1533,Employee_Master_Raw!$1:$1048576,7,FALSE)</f>
        <v>Mumbai</v>
      </c>
      <c r="H1533" s="6">
        <f>IF(VLOOKUP(A1533,Employee_Master_Raw!$1:$1048576,8,FALSE)=0,"",VLOOKUP(A1533,Employee_Master_Raw!$1:$1048576,8,FALSE))</f>
        <v>44835</v>
      </c>
      <c r="I1533" t="str">
        <f>VLOOKUP(A1533,Employee_Master_Raw!$1:$1048576,9,FALSE)</f>
        <v>Master's</v>
      </c>
      <c r="J1533" s="3">
        <f>VLOOKUP(A1533,Employee_Master_Raw!$1:$1048576,10,FALSE)</f>
        <v>5</v>
      </c>
      <c r="K1533" t="str">
        <f>VLOOKUP(A1533,Employee_Master_Raw!$1:$1048576,11,FALSE)</f>
        <v>Anil Menon</v>
      </c>
      <c r="L1533" s="10">
        <f>VLOOKUP(A1533,HR_Metrics_Raw!$1:$1048576,2,FALSE)</f>
        <v>34413</v>
      </c>
      <c r="M1533" s="3">
        <f>VLOOKUP(A1533,HR_Metrics_Raw!$1:$1048576,3,FALSE)</f>
        <v>5</v>
      </c>
      <c r="N1533" s="3">
        <f>VLOOKUP(A1533,HR_Metrics_Raw!$1:$1048576,4,FALSE)</f>
        <v>5</v>
      </c>
      <c r="O1533" s="12">
        <f>VLOOKUP(A1533,HR_Metrics_Raw!$1:$1048576,5,FALSE)</f>
        <v>0.92</v>
      </c>
      <c r="P1533" s="3">
        <f>VLOOKUP(A1533,HR_Metrics_Raw!$1:$1048576,6,FALSE)</f>
        <v>22</v>
      </c>
      <c r="Q1533" t="str">
        <f>VLOOKUP(A1533,HR_Metrics_Raw!$1:$1048576,7,FALSE)</f>
        <v>Casual</v>
      </c>
      <c r="R1533" t="str">
        <f>VLOOKUP(A1533,HR_Metrics_Raw!$1:$1048576,8,FALSE)</f>
        <v>No</v>
      </c>
      <c r="S1533" s="3">
        <f>VLOOKUP(A1533,HR_Metrics_Raw!$1:$1048576,9,FALSE)</f>
        <v>31</v>
      </c>
      <c r="T1533" t="str">
        <f>VLOOKUP(A1533,HR_Metrics_Raw!$1:$1048576,10,FALSE)</f>
        <v>No</v>
      </c>
      <c r="U1533" t="str">
        <f>VLOOKUP(A1533,HR_Metrics_Raw!$1:$1048576,11,FALSE)</f>
        <v>No</v>
      </c>
    </row>
    <row r="1534" spans="1:21" x14ac:dyDescent="0.35">
      <c r="A1534" s="1" t="s">
        <v>1101</v>
      </c>
      <c r="B1534" s="1" t="str">
        <f>VLOOKUP(Final_HR_Data!A1534,Employee_Master_Raw!$1:$1048576,2,FALSE)</f>
        <v>Arjun Nair</v>
      </c>
      <c r="C1534" s="1" t="str">
        <f>VLOOKUP(A1534,Employee_Master_Raw!$1:$1048576,3,FALSE)</f>
        <v>Female</v>
      </c>
      <c r="D1534" s="2">
        <f>VLOOKUP(A1534,Employee_Master_Raw!$1:$1048576,4,FALSE)</f>
        <v>22</v>
      </c>
      <c r="E1534" s="1" t="str">
        <f>VLOOKUP(A1534,Employee_Master_Raw!$1:$1048576,5,FALSE)</f>
        <v>IT</v>
      </c>
      <c r="F1534" s="1" t="str">
        <f>VLOOKUP(A1534,Employee_Master_Raw!$1:$1048576,6,FALSE)</f>
        <v>Developer</v>
      </c>
      <c r="G1534" s="1" t="str">
        <f>VLOOKUP(A1534,Employee_Master_Raw!$1:$1048576,7,FALSE)</f>
        <v>Pune</v>
      </c>
      <c r="H1534" s="6">
        <f>IF(VLOOKUP(A1534,Employee_Master_Raw!$1:$1048576,8,FALSE)=0,"",VLOOKUP(A1534,Employee_Master_Raw!$1:$1048576,8,FALSE))</f>
        <v>43434</v>
      </c>
      <c r="I1534" t="str">
        <f>VLOOKUP(A1534,Employee_Master_Raw!$1:$1048576,9,FALSE)</f>
        <v>Master's</v>
      </c>
      <c r="J1534" s="3">
        <f>VLOOKUP(A1534,Employee_Master_Raw!$1:$1048576,10,FALSE)</f>
        <v>17</v>
      </c>
      <c r="K1534" t="str">
        <f>VLOOKUP(A1534,Employee_Master_Raw!$1:$1048576,11,FALSE)</f>
        <v>Rahul Nair</v>
      </c>
      <c r="L1534" s="10">
        <f>VLOOKUP(A1534,HR_Metrics_Raw!$1:$1048576,2,FALSE)</f>
        <v>159532</v>
      </c>
      <c r="M1534" s="3">
        <f>VLOOKUP(A1534,HR_Metrics_Raw!$1:$1048576,3,FALSE)</f>
        <v>4</v>
      </c>
      <c r="N1534" s="3">
        <f>VLOOKUP(A1534,HR_Metrics_Raw!$1:$1048576,4,FALSE)</f>
        <v>4</v>
      </c>
      <c r="O1534" s="12">
        <f>VLOOKUP(A1534,HR_Metrics_Raw!$1:$1048576,5,FALSE)</f>
        <v>0.9</v>
      </c>
      <c r="P1534" s="3">
        <f>VLOOKUP(A1534,HR_Metrics_Raw!$1:$1048576,6,FALSE)</f>
        <v>16</v>
      </c>
      <c r="Q1534" t="str">
        <f>VLOOKUP(A1534,HR_Metrics_Raw!$1:$1048576,7,FALSE)</f>
        <v>Unpaid</v>
      </c>
      <c r="R1534" t="str">
        <f>VLOOKUP(A1534,HR_Metrics_Raw!$1:$1048576,8,FALSE)</f>
        <v>No</v>
      </c>
      <c r="S1534" s="3">
        <f>VLOOKUP(A1534,HR_Metrics_Raw!$1:$1048576,9,FALSE)</f>
        <v>73</v>
      </c>
      <c r="T1534" t="str">
        <f>VLOOKUP(A1534,HR_Metrics_Raw!$1:$1048576,10,FALSE)</f>
        <v>No</v>
      </c>
      <c r="U1534" t="str">
        <f>VLOOKUP(A1534,HR_Metrics_Raw!$1:$1048576,11,FALSE)</f>
        <v>No</v>
      </c>
    </row>
    <row r="1535" spans="1:21" x14ac:dyDescent="0.35">
      <c r="A1535" s="1" t="s">
        <v>2342</v>
      </c>
      <c r="B1535" s="1" t="str">
        <f>VLOOKUP(Final_HR_Data!A1535,Employee_Master_Raw!$1:$1048576,2,FALSE)</f>
        <v>Arjun Nair</v>
      </c>
      <c r="C1535" s="1" t="str">
        <f>VLOOKUP(A1535,Employee_Master_Raw!$1:$1048576,3,FALSE)</f>
        <v>Male</v>
      </c>
      <c r="D1535" s="2">
        <f>VLOOKUP(A1535,Employee_Master_Raw!$1:$1048576,4,FALSE)</f>
        <v>50</v>
      </c>
      <c r="E1535" s="1" t="str">
        <f>VLOOKUP(A1535,Employee_Master_Raw!$1:$1048576,5,FALSE)</f>
        <v>HR</v>
      </c>
      <c r="F1535" s="1" t="str">
        <f>VLOOKUP(A1535,Employee_Master_Raw!$1:$1048576,6,FALSE)</f>
        <v>Specialist</v>
      </c>
      <c r="G1535" s="1" t="str">
        <f>VLOOKUP(A1535,Employee_Master_Raw!$1:$1048576,7,FALSE)</f>
        <v>Kochi</v>
      </c>
      <c r="H1535" s="6">
        <f>IF(VLOOKUP(A1535,Employee_Master_Raw!$1:$1048576,8,FALSE)=0,"",VLOOKUP(A1535,Employee_Master_Raw!$1:$1048576,8,FALSE))</f>
        <v>44961</v>
      </c>
      <c r="I1535" t="str">
        <f>VLOOKUP(A1535,Employee_Master_Raw!$1:$1048576,9,FALSE)</f>
        <v>MBA</v>
      </c>
      <c r="J1535" s="3">
        <f>VLOOKUP(A1535,Employee_Master_Raw!$1:$1048576,10,FALSE)</f>
        <v>1</v>
      </c>
      <c r="K1535" t="str">
        <f>VLOOKUP(A1535,Employee_Master_Raw!$1:$1048576,11,FALSE)</f>
        <v>Priya Sharma</v>
      </c>
      <c r="L1535" s="10">
        <f>VLOOKUP(A1535,HR_Metrics_Raw!$1:$1048576,2,FALSE)</f>
        <v>168031</v>
      </c>
      <c r="M1535" s="3">
        <f>VLOOKUP(A1535,HR_Metrics_Raw!$1:$1048576,3,FALSE)</f>
        <v>4</v>
      </c>
      <c r="N1535" s="3">
        <f>VLOOKUP(A1535,HR_Metrics_Raw!$1:$1048576,4,FALSE)</f>
        <v>6</v>
      </c>
      <c r="O1535" s="12">
        <f>VLOOKUP(A1535,HR_Metrics_Raw!$1:$1048576,5,FALSE)</f>
        <v>0.97299999999999998</v>
      </c>
      <c r="P1535" s="3">
        <f>VLOOKUP(A1535,HR_Metrics_Raw!$1:$1048576,6,FALSE)</f>
        <v>13</v>
      </c>
      <c r="Q1535" t="str">
        <f>VLOOKUP(A1535,HR_Metrics_Raw!$1:$1048576,7,FALSE)</f>
        <v>Sick</v>
      </c>
      <c r="R1535" t="str">
        <f>VLOOKUP(A1535,HR_Metrics_Raw!$1:$1048576,8,FALSE)</f>
        <v>Yes</v>
      </c>
      <c r="S1535" s="3">
        <f>VLOOKUP(A1535,HR_Metrics_Raw!$1:$1048576,9,FALSE)</f>
        <v>75</v>
      </c>
      <c r="T1535" t="str">
        <f>VLOOKUP(A1535,HR_Metrics_Raw!$1:$1048576,10,FALSE)</f>
        <v>No</v>
      </c>
      <c r="U1535" t="str">
        <f>VLOOKUP(A1535,HR_Metrics_Raw!$1:$1048576,11,FALSE)</f>
        <v>No</v>
      </c>
    </row>
    <row r="1536" spans="1:21" x14ac:dyDescent="0.35">
      <c r="A1536" s="1" t="s">
        <v>1577</v>
      </c>
      <c r="B1536" s="1" t="str">
        <f>VLOOKUP(Final_HR_Data!A1536,Employee_Master_Raw!$1:$1048576,2,FALSE)</f>
        <v>Priya Menon</v>
      </c>
      <c r="C1536" s="1" t="str">
        <f>VLOOKUP(A1536,Employee_Master_Raw!$1:$1048576,3,FALSE)</f>
        <v>Male</v>
      </c>
      <c r="D1536" s="2">
        <f>VLOOKUP(A1536,Employee_Master_Raw!$1:$1048576,4,FALSE)</f>
        <v>44</v>
      </c>
      <c r="E1536" s="1" t="str">
        <f>VLOOKUP(A1536,Employee_Master_Raw!$1:$1048576,5,FALSE)</f>
        <v>Sales</v>
      </c>
      <c r="F1536" s="1" t="str">
        <f>VLOOKUP(A1536,Employee_Master_Raw!$1:$1048576,6,FALSE)</f>
        <v>Specialist</v>
      </c>
      <c r="G1536" s="1" t="str">
        <f>VLOOKUP(A1536,Employee_Master_Raw!$1:$1048576,7,FALSE)</f>
        <v>Hyderabad</v>
      </c>
      <c r="H1536" s="6">
        <f>IF(VLOOKUP(A1536,Employee_Master_Raw!$1:$1048576,8,FALSE)=0,"",VLOOKUP(A1536,Employee_Master_Raw!$1:$1048576,8,FALSE))</f>
        <v>44622</v>
      </c>
      <c r="I1536" t="str">
        <f>VLOOKUP(A1536,Employee_Master_Raw!$1:$1048576,9,FALSE)</f>
        <v>Bachelor's</v>
      </c>
      <c r="J1536" s="3">
        <f>VLOOKUP(A1536,Employee_Master_Raw!$1:$1048576,10,FALSE)</f>
        <v>9</v>
      </c>
      <c r="K1536" t="str">
        <f>VLOOKUP(A1536,Employee_Master_Raw!$1:$1048576,11,FALSE)</f>
        <v>Anil Menon</v>
      </c>
      <c r="L1536" s="10">
        <f>VLOOKUP(A1536,HR_Metrics_Raw!$1:$1048576,2,FALSE)</f>
        <v>135271</v>
      </c>
      <c r="M1536" s="3">
        <f>VLOOKUP(A1536,HR_Metrics_Raw!$1:$1048576,3,FALSE)</f>
        <v>5</v>
      </c>
      <c r="N1536" s="3">
        <f>VLOOKUP(A1536,HR_Metrics_Raw!$1:$1048576,4,FALSE)</f>
        <v>5</v>
      </c>
      <c r="O1536" s="12">
        <f>VLOOKUP(A1536,HR_Metrics_Raw!$1:$1048576,5,FALSE)</f>
        <v>0.98099999999999998</v>
      </c>
      <c r="P1536" s="3">
        <f>VLOOKUP(A1536,HR_Metrics_Raw!$1:$1048576,6,FALSE)</f>
        <v>19</v>
      </c>
      <c r="Q1536" t="str">
        <f>VLOOKUP(A1536,HR_Metrics_Raw!$1:$1048576,7,FALSE)</f>
        <v>Sick</v>
      </c>
      <c r="R1536" t="str">
        <f>VLOOKUP(A1536,HR_Metrics_Raw!$1:$1048576,8,FALSE)</f>
        <v>No</v>
      </c>
      <c r="S1536" s="3">
        <f>VLOOKUP(A1536,HR_Metrics_Raw!$1:$1048576,9,FALSE)</f>
        <v>80</v>
      </c>
      <c r="T1536" t="str">
        <f>VLOOKUP(A1536,HR_Metrics_Raw!$1:$1048576,10,FALSE)</f>
        <v>No</v>
      </c>
      <c r="U1536" t="str">
        <f>VLOOKUP(A1536,HR_Metrics_Raw!$1:$1048576,11,FALSE)</f>
        <v>No</v>
      </c>
    </row>
    <row r="1537" spans="1:21" x14ac:dyDescent="0.35">
      <c r="A1537" s="1" t="s">
        <v>1034</v>
      </c>
      <c r="B1537" s="1" t="str">
        <f>VLOOKUP(Final_HR_Data!A1537,Employee_Master_Raw!$1:$1048576,2,FALSE)</f>
        <v>Kiran Patel</v>
      </c>
      <c r="C1537" s="1" t="str">
        <f>VLOOKUP(A1537,Employee_Master_Raw!$1:$1048576,3,FALSE)</f>
        <v>Male</v>
      </c>
      <c r="D1537" s="2">
        <f>VLOOKUP(A1537,Employee_Master_Raw!$1:$1048576,4,FALSE)</f>
        <v>38</v>
      </c>
      <c r="E1537" s="1" t="str">
        <f>VLOOKUP(A1537,Employee_Master_Raw!$1:$1048576,5,FALSE)</f>
        <v>Sales</v>
      </c>
      <c r="F1537" s="1" t="str">
        <f>VLOOKUP(A1537,Employee_Master_Raw!$1:$1048576,6,FALSE)</f>
        <v>Specialist</v>
      </c>
      <c r="G1537" s="1" t="str">
        <f>VLOOKUP(A1537,Employee_Master_Raw!$1:$1048576,7,FALSE)</f>
        <v>Hyderabad</v>
      </c>
      <c r="H1537" s="6">
        <f>IF(VLOOKUP(A1537,Employee_Master_Raw!$1:$1048576,8,FALSE)=0,"",VLOOKUP(A1537,Employee_Master_Raw!$1:$1048576,8,FALSE))</f>
        <v>44137</v>
      </c>
      <c r="I1537" t="str">
        <f>VLOOKUP(A1537,Employee_Master_Raw!$1:$1048576,9,FALSE)</f>
        <v>Unknown</v>
      </c>
      <c r="J1537" s="3">
        <f>VLOOKUP(A1537,Employee_Master_Raw!$1:$1048576,10,FALSE)</f>
        <v>9</v>
      </c>
      <c r="K1537" t="str">
        <f>VLOOKUP(A1537,Employee_Master_Raw!$1:$1048576,11,FALSE)</f>
        <v>Sneha Thomas</v>
      </c>
      <c r="L1537" s="10">
        <f>VLOOKUP(A1537,HR_Metrics_Raw!$1:$1048576,2,FALSE)</f>
        <v>129627</v>
      </c>
      <c r="M1537" s="3">
        <f>VLOOKUP(A1537,HR_Metrics_Raw!$1:$1048576,3,FALSE)</f>
        <v>4</v>
      </c>
      <c r="N1537" s="3">
        <f>VLOOKUP(A1537,HR_Metrics_Raw!$1:$1048576,4,FALSE)</f>
        <v>3</v>
      </c>
      <c r="O1537" s="12">
        <f>VLOOKUP(A1537,HR_Metrics_Raw!$1:$1048576,5,FALSE)</f>
        <v>0.93</v>
      </c>
      <c r="P1537" s="3">
        <f>VLOOKUP(A1537,HR_Metrics_Raw!$1:$1048576,6,FALSE)</f>
        <v>5</v>
      </c>
      <c r="Q1537" t="str">
        <f>VLOOKUP(A1537,HR_Metrics_Raw!$1:$1048576,7,FALSE)</f>
        <v>Maternity/Paternity</v>
      </c>
      <c r="R1537" t="str">
        <f>VLOOKUP(A1537,HR_Metrics_Raw!$1:$1048576,8,FALSE)</f>
        <v>No</v>
      </c>
      <c r="S1537" s="3">
        <f>VLOOKUP(A1537,HR_Metrics_Raw!$1:$1048576,9,FALSE)</f>
        <v>55</v>
      </c>
      <c r="T1537" t="str">
        <f>VLOOKUP(A1537,HR_Metrics_Raw!$1:$1048576,10,FALSE)</f>
        <v>No</v>
      </c>
      <c r="U1537" t="str">
        <f>VLOOKUP(A1537,HR_Metrics_Raw!$1:$1048576,11,FALSE)</f>
        <v>No</v>
      </c>
    </row>
    <row r="1538" spans="1:21" x14ac:dyDescent="0.35">
      <c r="A1538" s="1" t="s">
        <v>2063</v>
      </c>
      <c r="B1538" s="1" t="str">
        <f>VLOOKUP(Final_HR_Data!A1538,Employee_Master_Raw!$1:$1048576,2,FALSE)</f>
        <v>Arjun Nair</v>
      </c>
      <c r="C1538" s="1" t="str">
        <f>VLOOKUP(A1538,Employee_Master_Raw!$1:$1048576,3,FALSE)</f>
        <v>Male</v>
      </c>
      <c r="D1538" s="2">
        <f>VLOOKUP(A1538,Employee_Master_Raw!$1:$1048576,4,FALSE)</f>
        <v>47</v>
      </c>
      <c r="E1538" s="1" t="str">
        <f>VLOOKUP(A1538,Employee_Master_Raw!$1:$1048576,5,FALSE)</f>
        <v>Unknown</v>
      </c>
      <c r="F1538" s="1" t="str">
        <f>VLOOKUP(A1538,Employee_Master_Raw!$1:$1048576,6,FALSE)</f>
        <v>Analyst</v>
      </c>
      <c r="G1538" s="1" t="str">
        <f>VLOOKUP(A1538,Employee_Master_Raw!$1:$1048576,7,FALSE)</f>
        <v>Chennai</v>
      </c>
      <c r="H1538" s="6">
        <f>IF(VLOOKUP(A1538,Employee_Master_Raw!$1:$1048576,8,FALSE)=0,"",VLOOKUP(A1538,Employee_Master_Raw!$1:$1048576,8,FALSE))</f>
        <v>43099</v>
      </c>
      <c r="I1538" t="str">
        <f>VLOOKUP(A1538,Employee_Master_Raw!$1:$1048576,9,FALSE)</f>
        <v>Master's</v>
      </c>
      <c r="J1538" s="3">
        <f>VLOOKUP(A1538,Employee_Master_Raw!$1:$1048576,10,FALSE)</f>
        <v>15</v>
      </c>
      <c r="K1538" t="str">
        <f>VLOOKUP(A1538,Employee_Master_Raw!$1:$1048576,11,FALSE)</f>
        <v>Priya Sharma</v>
      </c>
      <c r="L1538" s="10">
        <f>VLOOKUP(A1538,HR_Metrics_Raw!$1:$1048576,2,FALSE)</f>
        <v>177993</v>
      </c>
      <c r="M1538" s="3">
        <f>VLOOKUP(A1538,HR_Metrics_Raw!$1:$1048576,3,FALSE)</f>
        <v>3</v>
      </c>
      <c r="N1538" s="3">
        <f>VLOOKUP(A1538,HR_Metrics_Raw!$1:$1048576,4,FALSE)</f>
        <v>10</v>
      </c>
      <c r="O1538" s="12">
        <f>VLOOKUP(A1538,HR_Metrics_Raw!$1:$1048576,5,FALSE)</f>
        <v>0.82099999999999995</v>
      </c>
      <c r="P1538" s="3">
        <f>VLOOKUP(A1538,HR_Metrics_Raw!$1:$1048576,6,FALSE)</f>
        <v>11</v>
      </c>
      <c r="Q1538" t="str">
        <f>VLOOKUP(A1538,HR_Metrics_Raw!$1:$1048576,7,FALSE)</f>
        <v>Casual</v>
      </c>
      <c r="R1538" t="str">
        <f>VLOOKUP(A1538,HR_Metrics_Raw!$1:$1048576,8,FALSE)</f>
        <v>No</v>
      </c>
      <c r="S1538" s="3">
        <f>VLOOKUP(A1538,HR_Metrics_Raw!$1:$1048576,9,FALSE)</f>
        <v>58</v>
      </c>
      <c r="T1538" t="str">
        <f>VLOOKUP(A1538,HR_Metrics_Raw!$1:$1048576,10,FALSE)</f>
        <v>No</v>
      </c>
      <c r="U1538" t="str">
        <f>VLOOKUP(A1538,HR_Metrics_Raw!$1:$1048576,11,FALSE)</f>
        <v>No</v>
      </c>
    </row>
    <row r="1539" spans="1:21" x14ac:dyDescent="0.35">
      <c r="A1539" s="1" t="s">
        <v>2017</v>
      </c>
      <c r="B1539" s="1" t="str">
        <f>VLOOKUP(Final_HR_Data!A1539,Employee_Master_Raw!$1:$1048576,2,FALSE)</f>
        <v>Sneha Iyer</v>
      </c>
      <c r="C1539" s="1" t="str">
        <f>VLOOKUP(A1539,Employee_Master_Raw!$1:$1048576,3,FALSE)</f>
        <v>Male</v>
      </c>
      <c r="D1539" s="2">
        <f>VLOOKUP(A1539,Employee_Master_Raw!$1:$1048576,4,FALSE)</f>
        <v>26</v>
      </c>
      <c r="E1539" s="1" t="str">
        <f>VLOOKUP(A1539,Employee_Master_Raw!$1:$1048576,5,FALSE)</f>
        <v>Operations</v>
      </c>
      <c r="F1539" s="1" t="str">
        <f>VLOOKUP(A1539,Employee_Master_Raw!$1:$1048576,6,FALSE)</f>
        <v>Executive</v>
      </c>
      <c r="G1539" s="1" t="str">
        <f>VLOOKUP(A1539,Employee_Master_Raw!$1:$1048576,7,FALSE)</f>
        <v>Bangalore</v>
      </c>
      <c r="H1539" s="6">
        <f>IF(VLOOKUP(A1539,Employee_Master_Raw!$1:$1048576,8,FALSE)=0,"",VLOOKUP(A1539,Employee_Master_Raw!$1:$1048576,8,FALSE))</f>
        <v>45450</v>
      </c>
      <c r="I1539" t="str">
        <f>VLOOKUP(A1539,Employee_Master_Raw!$1:$1048576,9,FALSE)</f>
        <v>Master's</v>
      </c>
      <c r="J1539" s="3">
        <f>VLOOKUP(A1539,Employee_Master_Raw!$1:$1048576,10,FALSE)</f>
        <v>13</v>
      </c>
      <c r="K1539" t="str">
        <f>VLOOKUP(A1539,Employee_Master_Raw!$1:$1048576,11,FALSE)</f>
        <v>Priya Sharma</v>
      </c>
      <c r="L1539" s="10">
        <f>VLOOKUP(A1539,HR_Metrics_Raw!$1:$1048576,2,FALSE)</f>
        <v>32372</v>
      </c>
      <c r="M1539" s="3">
        <f>VLOOKUP(A1539,HR_Metrics_Raw!$1:$1048576,3,FALSE)</f>
        <v>3</v>
      </c>
      <c r="N1539" s="3">
        <f>VLOOKUP(A1539,HR_Metrics_Raw!$1:$1048576,4,FALSE)</f>
        <v>4</v>
      </c>
      <c r="O1539" s="12">
        <f>VLOOKUP(A1539,HR_Metrics_Raw!$1:$1048576,5,FALSE)</f>
        <v>0.8859999999999999</v>
      </c>
      <c r="P1539" s="3">
        <f>VLOOKUP(A1539,HR_Metrics_Raw!$1:$1048576,6,FALSE)</f>
        <v>6</v>
      </c>
      <c r="Q1539" t="str">
        <f>VLOOKUP(A1539,HR_Metrics_Raw!$1:$1048576,7,FALSE)</f>
        <v>Casual</v>
      </c>
      <c r="R1539" t="str">
        <f>VLOOKUP(A1539,HR_Metrics_Raw!$1:$1048576,8,FALSE)</f>
        <v>No</v>
      </c>
      <c r="S1539" s="3">
        <f>VLOOKUP(A1539,HR_Metrics_Raw!$1:$1048576,9,FALSE)</f>
        <v>52</v>
      </c>
      <c r="T1539" t="str">
        <f>VLOOKUP(A1539,HR_Metrics_Raw!$1:$1048576,10,FALSE)</f>
        <v>No</v>
      </c>
      <c r="U1539" t="str">
        <f>VLOOKUP(A1539,HR_Metrics_Raw!$1:$1048576,11,FALSE)</f>
        <v>Yes</v>
      </c>
    </row>
    <row r="1540" spans="1:21" x14ac:dyDescent="0.35">
      <c r="A1540" s="1" t="s">
        <v>1096</v>
      </c>
      <c r="B1540" s="1" t="str">
        <f>VLOOKUP(Final_HR_Data!A1540,Employee_Master_Raw!$1:$1048576,2,FALSE)</f>
        <v>Sneha Iyer</v>
      </c>
      <c r="C1540" s="1" t="str">
        <f>VLOOKUP(A1540,Employee_Master_Raw!$1:$1048576,3,FALSE)</f>
        <v>Female</v>
      </c>
      <c r="D1540" s="2">
        <f>VLOOKUP(A1540,Employee_Master_Raw!$1:$1048576,4,FALSE)</f>
        <v>24</v>
      </c>
      <c r="E1540" s="1" t="str">
        <f>VLOOKUP(A1540,Employee_Master_Raw!$1:$1048576,5,FALSE)</f>
        <v>Customer Support</v>
      </c>
      <c r="F1540" s="1" t="str">
        <f>VLOOKUP(A1540,Employee_Master_Raw!$1:$1048576,6,FALSE)</f>
        <v>Analyst</v>
      </c>
      <c r="G1540" s="1" t="str">
        <f>VLOOKUP(A1540,Employee_Master_Raw!$1:$1048576,7,FALSE)</f>
        <v>Kochi</v>
      </c>
      <c r="H1540" s="6">
        <f>IF(VLOOKUP(A1540,Employee_Master_Raw!$1:$1048576,8,FALSE)=0,"",VLOOKUP(A1540,Employee_Master_Raw!$1:$1048576,8,FALSE))</f>
        <v>44320</v>
      </c>
      <c r="I1540" t="str">
        <f>VLOOKUP(A1540,Employee_Master_Raw!$1:$1048576,9,FALSE)</f>
        <v>Bachelor's</v>
      </c>
      <c r="J1540" s="3">
        <f>VLOOKUP(A1540,Employee_Master_Raw!$1:$1048576,10,FALSE)</f>
        <v>18</v>
      </c>
      <c r="K1540" t="str">
        <f>VLOOKUP(A1540,Employee_Master_Raw!$1:$1048576,11,FALSE)</f>
        <v>Priya Sharma</v>
      </c>
      <c r="L1540" s="10">
        <f>VLOOKUP(A1540,HR_Metrics_Raw!$1:$1048576,2,FALSE)</f>
        <v>33030</v>
      </c>
      <c r="M1540" s="3">
        <f>VLOOKUP(A1540,HR_Metrics_Raw!$1:$1048576,3,FALSE)</f>
        <v>1</v>
      </c>
      <c r="N1540" s="3">
        <f>VLOOKUP(A1540,HR_Metrics_Raw!$1:$1048576,4,FALSE)</f>
        <v>10</v>
      </c>
      <c r="O1540" s="12">
        <f>VLOOKUP(A1540,HR_Metrics_Raw!$1:$1048576,5,FALSE)</f>
        <v>0.96200000000000008</v>
      </c>
      <c r="P1540" s="3">
        <f>VLOOKUP(A1540,HR_Metrics_Raw!$1:$1048576,6,FALSE)</f>
        <v>19</v>
      </c>
      <c r="Q1540" t="str">
        <f>VLOOKUP(A1540,HR_Metrics_Raw!$1:$1048576,7,FALSE)</f>
        <v>Earned</v>
      </c>
      <c r="R1540" t="str">
        <f>VLOOKUP(A1540,HR_Metrics_Raw!$1:$1048576,8,FALSE)</f>
        <v>No</v>
      </c>
      <c r="S1540" s="3">
        <f>VLOOKUP(A1540,HR_Metrics_Raw!$1:$1048576,9,FALSE)</f>
        <v>14</v>
      </c>
      <c r="T1540" t="str">
        <f>VLOOKUP(A1540,HR_Metrics_Raw!$1:$1048576,10,FALSE)</f>
        <v>No</v>
      </c>
      <c r="U1540" t="str">
        <f>VLOOKUP(A1540,HR_Metrics_Raw!$1:$1048576,11,FALSE)</f>
        <v>No</v>
      </c>
    </row>
    <row r="1541" spans="1:21" x14ac:dyDescent="0.35">
      <c r="A1541" s="1" t="s">
        <v>1145</v>
      </c>
      <c r="B1541" s="1" t="str">
        <f>VLOOKUP(Final_HR_Data!A1541,Employee_Master_Raw!$1:$1048576,2,FALSE)</f>
        <v>Rahul Kumar</v>
      </c>
      <c r="C1541" s="1" t="str">
        <f>VLOOKUP(A1541,Employee_Master_Raw!$1:$1048576,3,FALSE)</f>
        <v>Male</v>
      </c>
      <c r="D1541" s="2">
        <f>VLOOKUP(A1541,Employee_Master_Raw!$1:$1048576,4,FALSE)</f>
        <v>39</v>
      </c>
      <c r="E1541" s="1" t="str">
        <f>VLOOKUP(A1541,Employee_Master_Raw!$1:$1048576,5,FALSE)</f>
        <v>Finance</v>
      </c>
      <c r="F1541" s="1" t="str">
        <f>VLOOKUP(A1541,Employee_Master_Raw!$1:$1048576,6,FALSE)</f>
        <v>Specialist</v>
      </c>
      <c r="G1541" s="1" t="str">
        <f>VLOOKUP(A1541,Employee_Master_Raw!$1:$1048576,7,FALSE)</f>
        <v>Bangalore</v>
      </c>
      <c r="H1541" s="6">
        <f>IF(VLOOKUP(A1541,Employee_Master_Raw!$1:$1048576,8,FALSE)=0,"",VLOOKUP(A1541,Employee_Master_Raw!$1:$1048576,8,FALSE))</f>
        <v>44935</v>
      </c>
      <c r="I1541" t="str">
        <f>VLOOKUP(A1541,Employee_Master_Raw!$1:$1048576,9,FALSE)</f>
        <v>MCA</v>
      </c>
      <c r="J1541" s="3">
        <f>VLOOKUP(A1541,Employee_Master_Raw!$1:$1048576,10,FALSE)</f>
        <v>19</v>
      </c>
      <c r="K1541" t="str">
        <f>VLOOKUP(A1541,Employee_Master_Raw!$1:$1048576,11,FALSE)</f>
        <v>Anil Menon</v>
      </c>
      <c r="L1541" s="10">
        <f>VLOOKUP(A1541,HR_Metrics_Raw!$1:$1048576,2,FALSE)</f>
        <v>125929</v>
      </c>
      <c r="M1541" s="3">
        <f>VLOOKUP(A1541,HR_Metrics_Raw!$1:$1048576,3,FALSE)</f>
        <v>2</v>
      </c>
      <c r="N1541" s="3">
        <f>VLOOKUP(A1541,HR_Metrics_Raw!$1:$1048576,4,FALSE)</f>
        <v>2</v>
      </c>
      <c r="O1541" s="12">
        <f>VLOOKUP(A1541,HR_Metrics_Raw!$1:$1048576,5,FALSE)</f>
        <v>0.94700000000000006</v>
      </c>
      <c r="P1541" s="3">
        <f>VLOOKUP(A1541,HR_Metrics_Raw!$1:$1048576,6,FALSE)</f>
        <v>15</v>
      </c>
      <c r="Q1541" t="str">
        <f>VLOOKUP(A1541,HR_Metrics_Raw!$1:$1048576,7,FALSE)</f>
        <v>Earned</v>
      </c>
      <c r="R1541" t="str">
        <f>VLOOKUP(A1541,HR_Metrics_Raw!$1:$1048576,8,FALSE)</f>
        <v>No</v>
      </c>
      <c r="S1541" s="3">
        <f>VLOOKUP(A1541,HR_Metrics_Raw!$1:$1048576,9,FALSE)</f>
        <v>44</v>
      </c>
      <c r="T1541" t="str">
        <f>VLOOKUP(A1541,HR_Metrics_Raw!$1:$1048576,10,FALSE)</f>
        <v>No</v>
      </c>
      <c r="U1541" t="str">
        <f>VLOOKUP(A1541,HR_Metrics_Raw!$1:$1048576,11,FALSE)</f>
        <v>No</v>
      </c>
    </row>
    <row r="1542" spans="1:21" x14ac:dyDescent="0.35">
      <c r="A1542" s="1" t="s">
        <v>722</v>
      </c>
      <c r="B1542" s="1" t="str">
        <f>VLOOKUP(Final_HR_Data!A1542,Employee_Master_Raw!$1:$1048576,2,FALSE)</f>
        <v>Rahul Kumar</v>
      </c>
      <c r="C1542" s="1" t="str">
        <f>VLOOKUP(A1542,Employee_Master_Raw!$1:$1048576,3,FALSE)</f>
        <v>Female</v>
      </c>
      <c r="D1542" s="2">
        <f>VLOOKUP(A1542,Employee_Master_Raw!$1:$1048576,4,FALSE)</f>
        <v>22</v>
      </c>
      <c r="E1542" s="1" t="str">
        <f>VLOOKUP(A1542,Employee_Master_Raw!$1:$1048576,5,FALSE)</f>
        <v>Finance</v>
      </c>
      <c r="F1542" s="1" t="str">
        <f>VLOOKUP(A1542,Employee_Master_Raw!$1:$1048576,6,FALSE)</f>
        <v>Analyst</v>
      </c>
      <c r="G1542" s="1" t="str">
        <f>VLOOKUP(A1542,Employee_Master_Raw!$1:$1048576,7,FALSE)</f>
        <v>Hyderabad</v>
      </c>
      <c r="H1542" s="6">
        <f>IF(VLOOKUP(A1542,Employee_Master_Raw!$1:$1048576,8,FALSE)=0,"",VLOOKUP(A1542,Employee_Master_Raw!$1:$1048576,8,FALSE))</f>
        <v>45195</v>
      </c>
      <c r="I1542" t="str">
        <f>VLOOKUP(A1542,Employee_Master_Raw!$1:$1048576,9,FALSE)</f>
        <v>MCA</v>
      </c>
      <c r="J1542" s="3">
        <f>VLOOKUP(A1542,Employee_Master_Raw!$1:$1048576,10,FALSE)</f>
        <v>14</v>
      </c>
      <c r="K1542" t="str">
        <f>VLOOKUP(A1542,Employee_Master_Raw!$1:$1048576,11,FALSE)</f>
        <v>Sneha Thomas</v>
      </c>
      <c r="L1542" s="10">
        <f>VLOOKUP(A1542,HR_Metrics_Raw!$1:$1048576,2,FALSE)</f>
        <v>66922</v>
      </c>
      <c r="M1542" s="3">
        <f>VLOOKUP(A1542,HR_Metrics_Raw!$1:$1048576,3,FALSE)</f>
        <v>5</v>
      </c>
      <c r="N1542" s="3">
        <f>VLOOKUP(A1542,HR_Metrics_Raw!$1:$1048576,4,FALSE)</f>
        <v>9</v>
      </c>
      <c r="O1542" s="12">
        <f>VLOOKUP(A1542,HR_Metrics_Raw!$1:$1048576,5,FALSE)</f>
        <v>0.82299999999999995</v>
      </c>
      <c r="P1542" s="3">
        <f>VLOOKUP(A1542,HR_Metrics_Raw!$1:$1048576,6,FALSE)</f>
        <v>16</v>
      </c>
      <c r="Q1542" t="str">
        <f>VLOOKUP(A1542,HR_Metrics_Raw!$1:$1048576,7,FALSE)</f>
        <v>Casual</v>
      </c>
      <c r="R1542" t="str">
        <f>VLOOKUP(A1542,HR_Metrics_Raw!$1:$1048576,8,FALSE)</f>
        <v>No</v>
      </c>
      <c r="S1542" s="3">
        <f>VLOOKUP(A1542,HR_Metrics_Raw!$1:$1048576,9,FALSE)</f>
        <v>34</v>
      </c>
      <c r="T1542" t="str">
        <f>VLOOKUP(A1542,HR_Metrics_Raw!$1:$1048576,10,FALSE)</f>
        <v>No</v>
      </c>
      <c r="U1542" t="str">
        <f>VLOOKUP(A1542,HR_Metrics_Raw!$1:$1048576,11,FALSE)</f>
        <v>No</v>
      </c>
    </row>
    <row r="1543" spans="1:21" x14ac:dyDescent="0.35">
      <c r="A1543" s="1" t="s">
        <v>2597</v>
      </c>
      <c r="B1543" s="1" t="str">
        <f>VLOOKUP(Final_HR_Data!A1543,Employee_Master_Raw!$1:$1048576,2,FALSE)</f>
        <v>Sneha Iyer</v>
      </c>
      <c r="C1543" s="1" t="str">
        <f>VLOOKUP(A1543,Employee_Master_Raw!$1:$1048576,3,FALSE)</f>
        <v>Female</v>
      </c>
      <c r="D1543" s="2">
        <f>VLOOKUP(A1543,Employee_Master_Raw!$1:$1048576,4,FALSE)</f>
        <v>23</v>
      </c>
      <c r="E1543" s="1" t="str">
        <f>VLOOKUP(A1543,Employee_Master_Raw!$1:$1048576,5,FALSE)</f>
        <v>HR</v>
      </c>
      <c r="F1543" s="1" t="str">
        <f>VLOOKUP(A1543,Employee_Master_Raw!$1:$1048576,6,FALSE)</f>
        <v>Specialist</v>
      </c>
      <c r="G1543" s="1" t="str">
        <f>VLOOKUP(A1543,Employee_Master_Raw!$1:$1048576,7,FALSE)</f>
        <v>Mumbai</v>
      </c>
      <c r="H1543" s="6">
        <f>IF(VLOOKUP(A1543,Employee_Master_Raw!$1:$1048576,8,FALSE)=0,"",VLOOKUP(A1543,Employee_Master_Raw!$1:$1048576,8,FALSE))</f>
        <v>44434</v>
      </c>
      <c r="I1543" t="str">
        <f>VLOOKUP(A1543,Employee_Master_Raw!$1:$1048576,9,FALSE)</f>
        <v>Master's</v>
      </c>
      <c r="J1543" s="3">
        <f>VLOOKUP(A1543,Employee_Master_Raw!$1:$1048576,10,FALSE)</f>
        <v>4</v>
      </c>
      <c r="K1543" t="str">
        <f>VLOOKUP(A1543,Employee_Master_Raw!$1:$1048576,11,FALSE)</f>
        <v>Priya Sharma</v>
      </c>
      <c r="L1543" s="10">
        <f>VLOOKUP(A1543,HR_Metrics_Raw!$1:$1048576,2,FALSE)</f>
        <v>152548</v>
      </c>
      <c r="M1543" s="3">
        <f>VLOOKUP(A1543,HR_Metrics_Raw!$1:$1048576,3,FALSE)</f>
        <v>4</v>
      </c>
      <c r="N1543" s="3">
        <f>VLOOKUP(A1543,HR_Metrics_Raw!$1:$1048576,4,FALSE)</f>
        <v>5</v>
      </c>
      <c r="O1543" s="12">
        <f>VLOOKUP(A1543,HR_Metrics_Raw!$1:$1048576,5,FALSE)</f>
        <v>0.89700000000000002</v>
      </c>
      <c r="P1543" s="3">
        <f>VLOOKUP(A1543,HR_Metrics_Raw!$1:$1048576,6,FALSE)</f>
        <v>16</v>
      </c>
      <c r="Q1543" t="str">
        <f>VLOOKUP(A1543,HR_Metrics_Raw!$1:$1048576,7,FALSE)</f>
        <v>Maternity/Paternity</v>
      </c>
      <c r="R1543" t="str">
        <f>VLOOKUP(A1543,HR_Metrics_Raw!$1:$1048576,8,FALSE)</f>
        <v>No</v>
      </c>
      <c r="S1543" s="3">
        <f>VLOOKUP(A1543,HR_Metrics_Raw!$1:$1048576,9,FALSE)</f>
        <v>20</v>
      </c>
      <c r="T1543" t="str">
        <f>VLOOKUP(A1543,HR_Metrics_Raw!$1:$1048576,10,FALSE)</f>
        <v>No</v>
      </c>
      <c r="U1543" t="str">
        <f>VLOOKUP(A1543,HR_Metrics_Raw!$1:$1048576,11,FALSE)</f>
        <v>No</v>
      </c>
    </row>
    <row r="1544" spans="1:21" x14ac:dyDescent="0.35">
      <c r="A1544" s="1" t="s">
        <v>1425</v>
      </c>
      <c r="B1544" s="1" t="str">
        <f>VLOOKUP(Final_HR_Data!A1544,Employee_Master_Raw!$1:$1048576,2,FALSE)</f>
        <v>Amit Das</v>
      </c>
      <c r="C1544" s="1" t="str">
        <f>VLOOKUP(A1544,Employee_Master_Raw!$1:$1048576,3,FALSE)</f>
        <v>Female</v>
      </c>
      <c r="D1544" s="2">
        <f>VLOOKUP(A1544,Employee_Master_Raw!$1:$1048576,4,FALSE)</f>
        <v>33</v>
      </c>
      <c r="E1544" s="1" t="str">
        <f>VLOOKUP(A1544,Employee_Master_Raw!$1:$1048576,5,FALSE)</f>
        <v>Marketing</v>
      </c>
      <c r="F1544" s="1" t="str">
        <f>VLOOKUP(A1544,Employee_Master_Raw!$1:$1048576,6,FALSE)</f>
        <v>Analyst</v>
      </c>
      <c r="G1544" s="1" t="str">
        <f>VLOOKUP(A1544,Employee_Master_Raw!$1:$1048576,7,FALSE)</f>
        <v>Bangalore</v>
      </c>
      <c r="H1544" s="6">
        <f>IF(VLOOKUP(A1544,Employee_Master_Raw!$1:$1048576,8,FALSE)=0,"",VLOOKUP(A1544,Employee_Master_Raw!$1:$1048576,8,FALSE))</f>
        <v>44304</v>
      </c>
      <c r="I1544" t="str">
        <f>VLOOKUP(A1544,Employee_Master_Raw!$1:$1048576,9,FALSE)</f>
        <v>MBA</v>
      </c>
      <c r="J1544" s="3">
        <f>VLOOKUP(A1544,Employee_Master_Raw!$1:$1048576,10,FALSE)</f>
        <v>8</v>
      </c>
      <c r="K1544" t="str">
        <f>VLOOKUP(A1544,Employee_Master_Raw!$1:$1048576,11,FALSE)</f>
        <v>Priya Sharma</v>
      </c>
      <c r="L1544" s="10">
        <f>VLOOKUP(A1544,HR_Metrics_Raw!$1:$1048576,2,FALSE)</f>
        <v>80588</v>
      </c>
      <c r="M1544" s="3">
        <f>VLOOKUP(A1544,HR_Metrics_Raw!$1:$1048576,3,FALSE)</f>
        <v>5</v>
      </c>
      <c r="N1544" s="3">
        <f>VLOOKUP(A1544,HR_Metrics_Raw!$1:$1048576,4,FALSE)</f>
        <v>10</v>
      </c>
      <c r="O1544" s="12">
        <f>VLOOKUP(A1544,HR_Metrics_Raw!$1:$1048576,5,FALSE)</f>
        <v>0.95099999999999996</v>
      </c>
      <c r="P1544" s="3">
        <f>VLOOKUP(A1544,HR_Metrics_Raw!$1:$1048576,6,FALSE)</f>
        <v>14</v>
      </c>
      <c r="Q1544" t="str">
        <f>VLOOKUP(A1544,HR_Metrics_Raw!$1:$1048576,7,FALSE)</f>
        <v>Sick</v>
      </c>
      <c r="R1544" t="str">
        <f>VLOOKUP(A1544,HR_Metrics_Raw!$1:$1048576,8,FALSE)</f>
        <v>No</v>
      </c>
      <c r="S1544" s="3">
        <f>VLOOKUP(A1544,HR_Metrics_Raw!$1:$1048576,9,FALSE)</f>
        <v>58</v>
      </c>
      <c r="T1544" t="str">
        <f>VLOOKUP(A1544,HR_Metrics_Raw!$1:$1048576,10,FALSE)</f>
        <v>No</v>
      </c>
      <c r="U1544" t="str">
        <f>VLOOKUP(A1544,HR_Metrics_Raw!$1:$1048576,11,FALSE)</f>
        <v>No</v>
      </c>
    </row>
    <row r="1545" spans="1:21" x14ac:dyDescent="0.35">
      <c r="A1545" s="1" t="s">
        <v>2767</v>
      </c>
      <c r="B1545" s="1" t="str">
        <f>VLOOKUP(Final_HR_Data!A1545,Employee_Master_Raw!$1:$1048576,2,FALSE)</f>
        <v>Ananya Sharma</v>
      </c>
      <c r="C1545" s="1" t="str">
        <f>VLOOKUP(A1545,Employee_Master_Raw!$1:$1048576,3,FALSE)</f>
        <v>Female</v>
      </c>
      <c r="D1545" s="2">
        <f>VLOOKUP(A1545,Employee_Master_Raw!$1:$1048576,4,FALSE)</f>
        <v>50</v>
      </c>
      <c r="E1545" s="1" t="str">
        <f>VLOOKUP(A1545,Employee_Master_Raw!$1:$1048576,5,FALSE)</f>
        <v>Marketing</v>
      </c>
      <c r="F1545" s="1" t="str">
        <f>VLOOKUP(A1545,Employee_Master_Raw!$1:$1048576,6,FALSE)</f>
        <v>Specialist</v>
      </c>
      <c r="G1545" s="1" t="str">
        <f>VLOOKUP(A1545,Employee_Master_Raw!$1:$1048576,7,FALSE)</f>
        <v>Kochi</v>
      </c>
      <c r="H1545" s="6">
        <f>IF(VLOOKUP(A1545,Employee_Master_Raw!$1:$1048576,8,FALSE)=0,"",VLOOKUP(A1545,Employee_Master_Raw!$1:$1048576,8,FALSE))</f>
        <v>44464</v>
      </c>
      <c r="I1545" t="str">
        <f>VLOOKUP(A1545,Employee_Master_Raw!$1:$1048576,9,FALSE)</f>
        <v>Bachelor's</v>
      </c>
      <c r="J1545" s="3">
        <f>VLOOKUP(A1545,Employee_Master_Raw!$1:$1048576,10,FALSE)</f>
        <v>20</v>
      </c>
      <c r="K1545" t="str">
        <f>VLOOKUP(A1545,Employee_Master_Raw!$1:$1048576,11,FALSE)</f>
        <v>Priya Sharma</v>
      </c>
      <c r="L1545" s="10">
        <f>VLOOKUP(A1545,HR_Metrics_Raw!$1:$1048576,2,FALSE)</f>
        <v>125700</v>
      </c>
      <c r="M1545" s="3">
        <f>VLOOKUP(A1545,HR_Metrics_Raw!$1:$1048576,3,FALSE)</f>
        <v>4</v>
      </c>
      <c r="N1545" s="3">
        <f>VLOOKUP(A1545,HR_Metrics_Raw!$1:$1048576,4,FALSE)</f>
        <v>10</v>
      </c>
      <c r="O1545" s="12">
        <f>VLOOKUP(A1545,HR_Metrics_Raw!$1:$1048576,5,FALSE)</f>
        <v>0.998</v>
      </c>
      <c r="P1545" s="3">
        <f>VLOOKUP(A1545,HR_Metrics_Raw!$1:$1048576,6,FALSE)</f>
        <v>8</v>
      </c>
      <c r="Q1545" t="str">
        <f>VLOOKUP(A1545,HR_Metrics_Raw!$1:$1048576,7,FALSE)</f>
        <v>Sick</v>
      </c>
      <c r="R1545" t="str">
        <f>VLOOKUP(A1545,HR_Metrics_Raw!$1:$1048576,8,FALSE)</f>
        <v>No</v>
      </c>
      <c r="S1545" s="3">
        <f>VLOOKUP(A1545,HR_Metrics_Raw!$1:$1048576,9,FALSE)</f>
        <v>65</v>
      </c>
      <c r="T1545" t="str">
        <f>VLOOKUP(A1545,HR_Metrics_Raw!$1:$1048576,10,FALSE)</f>
        <v>Yes</v>
      </c>
      <c r="U1545" t="str">
        <f>VLOOKUP(A1545,HR_Metrics_Raw!$1:$1048576,11,FALSE)</f>
        <v>No</v>
      </c>
    </row>
    <row r="1546" spans="1:21" x14ac:dyDescent="0.35">
      <c r="A1546" s="1" t="s">
        <v>415</v>
      </c>
      <c r="B1546" s="1" t="str">
        <f>VLOOKUP(Final_HR_Data!A1546,Employee_Master_Raw!$1:$1048576,2,FALSE)</f>
        <v>Neha Thomas</v>
      </c>
      <c r="C1546" s="1" t="str">
        <f>VLOOKUP(A1546,Employee_Master_Raw!$1:$1048576,3,FALSE)</f>
        <v>Male</v>
      </c>
      <c r="D1546" s="2">
        <f>VLOOKUP(A1546,Employee_Master_Raw!$1:$1048576,4,FALSE)</f>
        <v>27</v>
      </c>
      <c r="E1546" s="1" t="str">
        <f>VLOOKUP(A1546,Employee_Master_Raw!$1:$1048576,5,FALSE)</f>
        <v>HR</v>
      </c>
      <c r="F1546" s="1" t="str">
        <f>VLOOKUP(A1546,Employee_Master_Raw!$1:$1048576,6,FALSE)</f>
        <v>Analyst</v>
      </c>
      <c r="G1546" s="1" t="str">
        <f>VLOOKUP(A1546,Employee_Master_Raw!$1:$1048576,7,FALSE)</f>
        <v>Chennai</v>
      </c>
      <c r="H1546" s="6">
        <f>IF(VLOOKUP(A1546,Employee_Master_Raw!$1:$1048576,8,FALSE)=0,"",VLOOKUP(A1546,Employee_Master_Raw!$1:$1048576,8,FALSE))</f>
        <v>44595</v>
      </c>
      <c r="I1546" t="str">
        <f>VLOOKUP(A1546,Employee_Master_Raw!$1:$1048576,9,FALSE)</f>
        <v>Master's</v>
      </c>
      <c r="J1546" s="3">
        <f>VLOOKUP(A1546,Employee_Master_Raw!$1:$1048576,10,FALSE)</f>
        <v>8</v>
      </c>
      <c r="K1546" t="str">
        <f>VLOOKUP(A1546,Employee_Master_Raw!$1:$1048576,11,FALSE)</f>
        <v>Rahul Nair</v>
      </c>
      <c r="L1546" s="10">
        <f>VLOOKUP(A1546,HR_Metrics_Raw!$1:$1048576,2,FALSE)</f>
        <v>67306</v>
      </c>
      <c r="M1546" s="3">
        <f>VLOOKUP(A1546,HR_Metrics_Raw!$1:$1048576,3,FALSE)</f>
        <v>4</v>
      </c>
      <c r="N1546" s="3">
        <f>VLOOKUP(A1546,HR_Metrics_Raw!$1:$1048576,4,FALSE)</f>
        <v>7</v>
      </c>
      <c r="O1546" s="12">
        <f>VLOOKUP(A1546,HR_Metrics_Raw!$1:$1048576,5,FALSE)</f>
        <v>0.94900000000000007</v>
      </c>
      <c r="P1546" s="3">
        <f>VLOOKUP(A1546,HR_Metrics_Raw!$1:$1048576,6,FALSE)</f>
        <v>16</v>
      </c>
      <c r="Q1546" t="str">
        <f>VLOOKUP(A1546,HR_Metrics_Raw!$1:$1048576,7,FALSE)</f>
        <v>Casual</v>
      </c>
      <c r="R1546" t="str">
        <f>VLOOKUP(A1546,HR_Metrics_Raw!$1:$1048576,8,FALSE)</f>
        <v>Yes</v>
      </c>
      <c r="S1546" s="3">
        <f>VLOOKUP(A1546,HR_Metrics_Raw!$1:$1048576,9,FALSE)</f>
        <v>54</v>
      </c>
      <c r="T1546" t="str">
        <f>VLOOKUP(A1546,HR_Metrics_Raw!$1:$1048576,10,FALSE)</f>
        <v>Yes</v>
      </c>
      <c r="U1546" t="str">
        <f>VLOOKUP(A1546,HR_Metrics_Raw!$1:$1048576,11,FALSE)</f>
        <v>No</v>
      </c>
    </row>
    <row r="1547" spans="1:21" x14ac:dyDescent="0.35">
      <c r="A1547" s="1" t="s">
        <v>2696</v>
      </c>
      <c r="B1547" s="1" t="str">
        <f>VLOOKUP(Final_HR_Data!A1547,Employee_Master_Raw!$1:$1048576,2,FALSE)</f>
        <v>Ananya Sharma</v>
      </c>
      <c r="C1547" s="1" t="str">
        <f>VLOOKUP(A1547,Employee_Master_Raw!$1:$1048576,3,FALSE)</f>
        <v>Female</v>
      </c>
      <c r="D1547" s="2">
        <f>VLOOKUP(A1547,Employee_Master_Raw!$1:$1048576,4,FALSE)</f>
        <v>23</v>
      </c>
      <c r="E1547" s="1" t="str">
        <f>VLOOKUP(A1547,Employee_Master_Raw!$1:$1048576,5,FALSE)</f>
        <v>Sales</v>
      </c>
      <c r="F1547" s="1" t="str">
        <f>VLOOKUP(A1547,Employee_Master_Raw!$1:$1048576,6,FALSE)</f>
        <v>Developer</v>
      </c>
      <c r="G1547" s="1" t="str">
        <f>VLOOKUP(A1547,Employee_Master_Raw!$1:$1048576,7,FALSE)</f>
        <v>Bangalore</v>
      </c>
      <c r="H1547" s="6">
        <f>IF(VLOOKUP(A1547,Employee_Master_Raw!$1:$1048576,8,FALSE)=0,"",VLOOKUP(A1547,Employee_Master_Raw!$1:$1048576,8,FALSE))</f>
        <v>42999</v>
      </c>
      <c r="I1547" t="str">
        <f>VLOOKUP(A1547,Employee_Master_Raw!$1:$1048576,9,FALSE)</f>
        <v>Bachelor's</v>
      </c>
      <c r="J1547" s="3">
        <f>VLOOKUP(A1547,Employee_Master_Raw!$1:$1048576,10,FALSE)</f>
        <v>10</v>
      </c>
      <c r="K1547" t="str">
        <f>VLOOKUP(A1547,Employee_Master_Raw!$1:$1048576,11,FALSE)</f>
        <v>Priya Sharma</v>
      </c>
      <c r="L1547" s="10">
        <f>VLOOKUP(A1547,HR_Metrics_Raw!$1:$1048576,2,FALSE)</f>
        <v>44439</v>
      </c>
      <c r="M1547" s="3">
        <f>VLOOKUP(A1547,HR_Metrics_Raw!$1:$1048576,3,FALSE)</f>
        <v>3</v>
      </c>
      <c r="N1547" s="3">
        <f>VLOOKUP(A1547,HR_Metrics_Raw!$1:$1048576,4,FALSE)</f>
        <v>9</v>
      </c>
      <c r="O1547" s="12">
        <f>VLOOKUP(A1547,HR_Metrics_Raw!$1:$1048576,5,FALSE)</f>
        <v>0.94400000000000006</v>
      </c>
      <c r="P1547" s="3">
        <f>VLOOKUP(A1547,HR_Metrics_Raw!$1:$1048576,6,FALSE)</f>
        <v>23</v>
      </c>
      <c r="Q1547" t="str">
        <f>VLOOKUP(A1547,HR_Metrics_Raw!$1:$1048576,7,FALSE)</f>
        <v>Earned</v>
      </c>
      <c r="R1547" t="str">
        <f>VLOOKUP(A1547,HR_Metrics_Raw!$1:$1048576,8,FALSE)</f>
        <v>Yes</v>
      </c>
      <c r="S1547" s="3">
        <f>VLOOKUP(A1547,HR_Metrics_Raw!$1:$1048576,9,FALSE)</f>
        <v>55</v>
      </c>
      <c r="T1547" t="str">
        <f>VLOOKUP(A1547,HR_Metrics_Raw!$1:$1048576,10,FALSE)</f>
        <v>No</v>
      </c>
      <c r="U1547" t="str">
        <f>VLOOKUP(A1547,HR_Metrics_Raw!$1:$1048576,11,FALSE)</f>
        <v>No</v>
      </c>
    </row>
    <row r="1548" spans="1:21" x14ac:dyDescent="0.35">
      <c r="A1548" s="1" t="s">
        <v>2609</v>
      </c>
      <c r="B1548" s="1" t="str">
        <f>VLOOKUP(Final_HR_Data!A1548,Employee_Master_Raw!$1:$1048576,2,FALSE)</f>
        <v>Ananya Sharma</v>
      </c>
      <c r="C1548" s="1" t="str">
        <f>VLOOKUP(A1548,Employee_Master_Raw!$1:$1048576,3,FALSE)</f>
        <v>Female</v>
      </c>
      <c r="D1548" s="2">
        <f>VLOOKUP(A1548,Employee_Master_Raw!$1:$1048576,4,FALSE)</f>
        <v>53</v>
      </c>
      <c r="E1548" s="1" t="str">
        <f>VLOOKUP(A1548,Employee_Master_Raw!$1:$1048576,5,FALSE)</f>
        <v>Sales</v>
      </c>
      <c r="F1548" s="1" t="str">
        <f>VLOOKUP(A1548,Employee_Master_Raw!$1:$1048576,6,FALSE)</f>
        <v>Manager</v>
      </c>
      <c r="G1548" s="1" t="str">
        <f>VLOOKUP(A1548,Employee_Master_Raw!$1:$1048576,7,FALSE)</f>
        <v>Kochi</v>
      </c>
      <c r="H1548" s="6">
        <f>IF(VLOOKUP(A1548,Employee_Master_Raw!$1:$1048576,8,FALSE)=0,"",VLOOKUP(A1548,Employee_Master_Raw!$1:$1048576,8,FALSE))</f>
        <v>44583</v>
      </c>
      <c r="I1548" t="str">
        <f>VLOOKUP(A1548,Employee_Master_Raw!$1:$1048576,9,FALSE)</f>
        <v>Bachelor's</v>
      </c>
      <c r="J1548" s="3">
        <f>VLOOKUP(A1548,Employee_Master_Raw!$1:$1048576,10,FALSE)</f>
        <v>2</v>
      </c>
      <c r="K1548" t="str">
        <f>VLOOKUP(A1548,Employee_Master_Raw!$1:$1048576,11,FALSE)</f>
        <v>Priya Sharma</v>
      </c>
      <c r="L1548" s="10">
        <f>VLOOKUP(A1548,HR_Metrics_Raw!$1:$1048576,2,FALSE)</f>
        <v>171757</v>
      </c>
      <c r="M1548" s="3">
        <f>VLOOKUP(A1548,HR_Metrics_Raw!$1:$1048576,3,FALSE)</f>
        <v>4</v>
      </c>
      <c r="N1548" s="3">
        <f>VLOOKUP(A1548,HR_Metrics_Raw!$1:$1048576,4,FALSE)</f>
        <v>1</v>
      </c>
      <c r="O1548" s="12">
        <f>VLOOKUP(A1548,HR_Metrics_Raw!$1:$1048576,5,FALSE)</f>
        <v>0.90700000000000003</v>
      </c>
      <c r="P1548" s="3">
        <f>VLOOKUP(A1548,HR_Metrics_Raw!$1:$1048576,6,FALSE)</f>
        <v>7</v>
      </c>
      <c r="Q1548" t="str">
        <f>VLOOKUP(A1548,HR_Metrics_Raw!$1:$1048576,7,FALSE)</f>
        <v>Sick</v>
      </c>
      <c r="R1548" t="str">
        <f>VLOOKUP(A1548,HR_Metrics_Raw!$1:$1048576,8,FALSE)</f>
        <v>No</v>
      </c>
      <c r="S1548" s="3">
        <f>VLOOKUP(A1548,HR_Metrics_Raw!$1:$1048576,9,FALSE)</f>
        <v>19</v>
      </c>
      <c r="T1548" t="str">
        <f>VLOOKUP(A1548,HR_Metrics_Raw!$1:$1048576,10,FALSE)</f>
        <v>No</v>
      </c>
      <c r="U1548" t="str">
        <f>VLOOKUP(A1548,HR_Metrics_Raw!$1:$1048576,11,FALSE)</f>
        <v>No</v>
      </c>
    </row>
    <row r="1549" spans="1:21" x14ac:dyDescent="0.35">
      <c r="A1549" s="1" t="s">
        <v>2220</v>
      </c>
      <c r="B1549" s="1" t="str">
        <f>VLOOKUP(Final_HR_Data!A1549,Employee_Master_Raw!$1:$1048576,2,FALSE)</f>
        <v>Rahul Kumar</v>
      </c>
      <c r="C1549" s="1" t="str">
        <f>VLOOKUP(A1549,Employee_Master_Raw!$1:$1048576,3,FALSE)</f>
        <v>Female</v>
      </c>
      <c r="D1549" s="2">
        <f>VLOOKUP(A1549,Employee_Master_Raw!$1:$1048576,4,FALSE)</f>
        <v>34</v>
      </c>
      <c r="E1549" s="1" t="str">
        <f>VLOOKUP(A1549,Employee_Master_Raw!$1:$1048576,5,FALSE)</f>
        <v>HR</v>
      </c>
      <c r="F1549" s="1" t="str">
        <f>VLOOKUP(A1549,Employee_Master_Raw!$1:$1048576,6,FALSE)</f>
        <v>Manager</v>
      </c>
      <c r="G1549" s="1" t="str">
        <f>VLOOKUP(A1549,Employee_Master_Raw!$1:$1048576,7,FALSE)</f>
        <v>Hyderabad</v>
      </c>
      <c r="H1549" s="6">
        <f>IF(VLOOKUP(A1549,Employee_Master_Raw!$1:$1048576,8,FALSE)=0,"",VLOOKUP(A1549,Employee_Master_Raw!$1:$1048576,8,FALSE))</f>
        <v>42962</v>
      </c>
      <c r="I1549" t="str">
        <f>VLOOKUP(A1549,Employee_Master_Raw!$1:$1048576,9,FALSE)</f>
        <v>MBA</v>
      </c>
      <c r="J1549" s="3">
        <f>VLOOKUP(A1549,Employee_Master_Raw!$1:$1048576,10,FALSE)</f>
        <v>14</v>
      </c>
      <c r="K1549" t="str">
        <f>VLOOKUP(A1549,Employee_Master_Raw!$1:$1048576,11,FALSE)</f>
        <v>Anil Menon</v>
      </c>
      <c r="L1549" s="10">
        <f>VLOOKUP(A1549,HR_Metrics_Raw!$1:$1048576,2,FALSE)</f>
        <v>102659</v>
      </c>
      <c r="M1549" s="3">
        <f>VLOOKUP(A1549,HR_Metrics_Raw!$1:$1048576,3,FALSE)</f>
        <v>2</v>
      </c>
      <c r="N1549" s="3">
        <f>VLOOKUP(A1549,HR_Metrics_Raw!$1:$1048576,4,FALSE)</f>
        <v>3</v>
      </c>
      <c r="O1549" s="12">
        <f>VLOOKUP(A1549,HR_Metrics_Raw!$1:$1048576,5,FALSE)</f>
        <v>0.97199999999999998</v>
      </c>
      <c r="P1549" s="3">
        <f>VLOOKUP(A1549,HR_Metrics_Raw!$1:$1048576,6,FALSE)</f>
        <v>0</v>
      </c>
      <c r="Q1549" t="str">
        <f>VLOOKUP(A1549,HR_Metrics_Raw!$1:$1048576,7,FALSE)</f>
        <v>Casual</v>
      </c>
      <c r="R1549" t="str">
        <f>VLOOKUP(A1549,HR_Metrics_Raw!$1:$1048576,8,FALSE)</f>
        <v>No</v>
      </c>
      <c r="S1549" s="3">
        <f>VLOOKUP(A1549,HR_Metrics_Raw!$1:$1048576,9,FALSE)</f>
        <v>36</v>
      </c>
      <c r="T1549" t="str">
        <f>VLOOKUP(A1549,HR_Metrics_Raw!$1:$1048576,10,FALSE)</f>
        <v>No</v>
      </c>
      <c r="U1549" t="str">
        <f>VLOOKUP(A1549,HR_Metrics_Raw!$1:$1048576,11,FALSE)</f>
        <v>No</v>
      </c>
    </row>
    <row r="1550" spans="1:21" x14ac:dyDescent="0.35">
      <c r="A1550" s="1" t="s">
        <v>2075</v>
      </c>
      <c r="B1550" s="1" t="str">
        <f>VLOOKUP(Final_HR_Data!A1550,Employee_Master_Raw!$1:$1048576,2,FALSE)</f>
        <v>Rahul Kumar</v>
      </c>
      <c r="C1550" s="1" t="str">
        <f>VLOOKUP(A1550,Employee_Master_Raw!$1:$1048576,3,FALSE)</f>
        <v>Female</v>
      </c>
      <c r="D1550" s="2">
        <f>VLOOKUP(A1550,Employee_Master_Raw!$1:$1048576,4,FALSE)</f>
        <v>31</v>
      </c>
      <c r="E1550" s="1" t="str">
        <f>VLOOKUP(A1550,Employee_Master_Raw!$1:$1048576,5,FALSE)</f>
        <v>Marketing</v>
      </c>
      <c r="F1550" s="1" t="str">
        <f>VLOOKUP(A1550,Employee_Master_Raw!$1:$1048576,6,FALSE)</f>
        <v>Developer</v>
      </c>
      <c r="G1550" s="1" t="str">
        <f>VLOOKUP(A1550,Employee_Master_Raw!$1:$1048576,7,FALSE)</f>
        <v>Chennai</v>
      </c>
      <c r="H1550" s="6">
        <f>IF(VLOOKUP(A1550,Employee_Master_Raw!$1:$1048576,8,FALSE)=0,"",VLOOKUP(A1550,Employee_Master_Raw!$1:$1048576,8,FALSE))</f>
        <v>45659</v>
      </c>
      <c r="I1550" t="str">
        <f>VLOOKUP(A1550,Employee_Master_Raw!$1:$1048576,9,FALSE)</f>
        <v>Bachelor's</v>
      </c>
      <c r="J1550" s="3">
        <f>VLOOKUP(A1550,Employee_Master_Raw!$1:$1048576,10,FALSE)</f>
        <v>13</v>
      </c>
      <c r="K1550" t="str">
        <f>VLOOKUP(A1550,Employee_Master_Raw!$1:$1048576,11,FALSE)</f>
        <v>Sneha Thomas</v>
      </c>
      <c r="L1550" s="10">
        <f>VLOOKUP(A1550,HR_Metrics_Raw!$1:$1048576,2,FALSE)</f>
        <v>41975</v>
      </c>
      <c r="M1550" s="3">
        <f>VLOOKUP(A1550,HR_Metrics_Raw!$1:$1048576,3,FALSE)</f>
        <v>1</v>
      </c>
      <c r="N1550" s="3">
        <f>VLOOKUP(A1550,HR_Metrics_Raw!$1:$1048576,4,FALSE)</f>
        <v>5</v>
      </c>
      <c r="O1550" s="12">
        <f>VLOOKUP(A1550,HR_Metrics_Raw!$1:$1048576,5,FALSE)</f>
        <v>0.93200000000000005</v>
      </c>
      <c r="P1550" s="3">
        <f>VLOOKUP(A1550,HR_Metrics_Raw!$1:$1048576,6,FALSE)</f>
        <v>14</v>
      </c>
      <c r="Q1550" t="str">
        <f>VLOOKUP(A1550,HR_Metrics_Raw!$1:$1048576,7,FALSE)</f>
        <v>Casual</v>
      </c>
      <c r="R1550" t="str">
        <f>VLOOKUP(A1550,HR_Metrics_Raw!$1:$1048576,8,FALSE)</f>
        <v>No</v>
      </c>
      <c r="S1550" s="3">
        <f>VLOOKUP(A1550,HR_Metrics_Raw!$1:$1048576,9,FALSE)</f>
        <v>16</v>
      </c>
      <c r="T1550" t="str">
        <f>VLOOKUP(A1550,HR_Metrics_Raw!$1:$1048576,10,FALSE)</f>
        <v>Yes</v>
      </c>
      <c r="U1550" t="str">
        <f>VLOOKUP(A1550,HR_Metrics_Raw!$1:$1048576,11,FALSE)</f>
        <v>No</v>
      </c>
    </row>
    <row r="1551" spans="1:21" x14ac:dyDescent="0.35">
      <c r="A1551" s="1" t="s">
        <v>1944</v>
      </c>
      <c r="B1551" s="1" t="str">
        <f>VLOOKUP(Final_HR_Data!A1551,Employee_Master_Raw!$1:$1048576,2,FALSE)</f>
        <v>Neha Thomas</v>
      </c>
      <c r="C1551" s="1" t="str">
        <f>VLOOKUP(A1551,Employee_Master_Raw!$1:$1048576,3,FALSE)</f>
        <v>Female</v>
      </c>
      <c r="D1551" s="2">
        <f>VLOOKUP(A1551,Employee_Master_Raw!$1:$1048576,4,FALSE)</f>
        <v>42</v>
      </c>
      <c r="E1551" s="1" t="str">
        <f>VLOOKUP(A1551,Employee_Master_Raw!$1:$1048576,5,FALSE)</f>
        <v>Customer Support</v>
      </c>
      <c r="F1551" s="1" t="str">
        <f>VLOOKUP(A1551,Employee_Master_Raw!$1:$1048576,6,FALSE)</f>
        <v>Analyst</v>
      </c>
      <c r="G1551" s="1" t="str">
        <f>VLOOKUP(A1551,Employee_Master_Raw!$1:$1048576,7,FALSE)</f>
        <v>Mumbai</v>
      </c>
      <c r="H1551" s="6">
        <f>IF(VLOOKUP(A1551,Employee_Master_Raw!$1:$1048576,8,FALSE)=0,"",VLOOKUP(A1551,Employee_Master_Raw!$1:$1048576,8,FALSE))</f>
        <v>42754</v>
      </c>
      <c r="I1551" t="str">
        <f>VLOOKUP(A1551,Employee_Master_Raw!$1:$1048576,9,FALSE)</f>
        <v>MBA</v>
      </c>
      <c r="J1551" s="3">
        <f>VLOOKUP(A1551,Employee_Master_Raw!$1:$1048576,10,FALSE)</f>
        <v>6</v>
      </c>
      <c r="K1551" t="str">
        <f>VLOOKUP(A1551,Employee_Master_Raw!$1:$1048576,11,FALSE)</f>
        <v>Sneha Thomas</v>
      </c>
      <c r="L1551" s="10">
        <f>VLOOKUP(A1551,HR_Metrics_Raw!$1:$1048576,2,FALSE)</f>
        <v>105922</v>
      </c>
      <c r="M1551" s="3">
        <f>VLOOKUP(A1551,HR_Metrics_Raw!$1:$1048576,3,FALSE)</f>
        <v>5</v>
      </c>
      <c r="N1551" s="3">
        <f>VLOOKUP(A1551,HR_Metrics_Raw!$1:$1048576,4,FALSE)</f>
        <v>2</v>
      </c>
      <c r="O1551" s="12">
        <f>VLOOKUP(A1551,HR_Metrics_Raw!$1:$1048576,5,FALSE)</f>
        <v>0.97900000000000009</v>
      </c>
      <c r="P1551" s="3">
        <f>VLOOKUP(A1551,HR_Metrics_Raw!$1:$1048576,6,FALSE)</f>
        <v>14</v>
      </c>
      <c r="Q1551" t="str">
        <f>VLOOKUP(A1551,HR_Metrics_Raw!$1:$1048576,7,FALSE)</f>
        <v>Unpaid</v>
      </c>
      <c r="R1551" t="str">
        <f>VLOOKUP(A1551,HR_Metrics_Raw!$1:$1048576,8,FALSE)</f>
        <v>No</v>
      </c>
      <c r="S1551" s="3">
        <f>VLOOKUP(A1551,HR_Metrics_Raw!$1:$1048576,9,FALSE)</f>
        <v>61</v>
      </c>
      <c r="T1551" t="str">
        <f>VLOOKUP(A1551,HR_Metrics_Raw!$1:$1048576,10,FALSE)</f>
        <v>No</v>
      </c>
      <c r="U1551" t="str">
        <f>VLOOKUP(A1551,HR_Metrics_Raw!$1:$1048576,11,FALSE)</f>
        <v>No</v>
      </c>
    </row>
    <row r="1552" spans="1:21" x14ac:dyDescent="0.35">
      <c r="A1552" s="1" t="s">
        <v>2497</v>
      </c>
      <c r="B1552" s="1" t="str">
        <f>VLOOKUP(Final_HR_Data!A1552,Employee_Master_Raw!$1:$1048576,2,FALSE)</f>
        <v>Ananya Sharma</v>
      </c>
      <c r="C1552" s="1" t="str">
        <f>VLOOKUP(A1552,Employee_Master_Raw!$1:$1048576,3,FALSE)</f>
        <v>Male</v>
      </c>
      <c r="D1552" s="2">
        <f>VLOOKUP(A1552,Employee_Master_Raw!$1:$1048576,4,FALSE)</f>
        <v>55</v>
      </c>
      <c r="E1552" s="1" t="str">
        <f>VLOOKUP(A1552,Employee_Master_Raw!$1:$1048576,5,FALSE)</f>
        <v>Marketing</v>
      </c>
      <c r="F1552" s="1" t="str">
        <f>VLOOKUP(A1552,Employee_Master_Raw!$1:$1048576,6,FALSE)</f>
        <v>Analyst</v>
      </c>
      <c r="G1552" s="1" t="str">
        <f>VLOOKUP(A1552,Employee_Master_Raw!$1:$1048576,7,FALSE)</f>
        <v>Pune</v>
      </c>
      <c r="H1552" s="6">
        <f>IF(VLOOKUP(A1552,Employee_Master_Raw!$1:$1048576,8,FALSE)=0,"",VLOOKUP(A1552,Employee_Master_Raw!$1:$1048576,8,FALSE))</f>
        <v>45390</v>
      </c>
      <c r="I1552" t="str">
        <f>VLOOKUP(A1552,Employee_Master_Raw!$1:$1048576,9,FALSE)</f>
        <v>Unknown</v>
      </c>
      <c r="J1552" s="3">
        <f>VLOOKUP(A1552,Employee_Master_Raw!$1:$1048576,10,FALSE)</f>
        <v>10</v>
      </c>
      <c r="K1552" t="str">
        <f>VLOOKUP(A1552,Employee_Master_Raw!$1:$1048576,11,FALSE)</f>
        <v>Anil Menon</v>
      </c>
      <c r="L1552" s="10">
        <f>VLOOKUP(A1552,HR_Metrics_Raw!$1:$1048576,2,FALSE)</f>
        <v>97266</v>
      </c>
      <c r="M1552" s="3">
        <f>VLOOKUP(A1552,HR_Metrics_Raw!$1:$1048576,3,FALSE)</f>
        <v>1</v>
      </c>
      <c r="N1552" s="3">
        <f>VLOOKUP(A1552,HR_Metrics_Raw!$1:$1048576,4,FALSE)</f>
        <v>2</v>
      </c>
      <c r="O1552" s="12">
        <f>VLOOKUP(A1552,HR_Metrics_Raw!$1:$1048576,5,FALSE)</f>
        <v>0.84299999999999997</v>
      </c>
      <c r="P1552" s="3">
        <f>VLOOKUP(A1552,HR_Metrics_Raw!$1:$1048576,6,FALSE)</f>
        <v>15</v>
      </c>
      <c r="Q1552" t="str">
        <f>VLOOKUP(A1552,HR_Metrics_Raw!$1:$1048576,7,FALSE)</f>
        <v>Unpaid</v>
      </c>
      <c r="R1552" t="str">
        <f>VLOOKUP(A1552,HR_Metrics_Raw!$1:$1048576,8,FALSE)</f>
        <v>Yes</v>
      </c>
      <c r="S1552" s="3">
        <f>VLOOKUP(A1552,HR_Metrics_Raw!$1:$1048576,9,FALSE)</f>
        <v>51</v>
      </c>
      <c r="T1552" t="str">
        <f>VLOOKUP(A1552,HR_Metrics_Raw!$1:$1048576,10,FALSE)</f>
        <v>No</v>
      </c>
      <c r="U1552" t="str">
        <f>VLOOKUP(A1552,HR_Metrics_Raw!$1:$1048576,11,FALSE)</f>
        <v>No</v>
      </c>
    </row>
    <row r="1553" spans="1:21" x14ac:dyDescent="0.35">
      <c r="A1553" s="1" t="s">
        <v>2675</v>
      </c>
      <c r="B1553" s="1" t="str">
        <f>VLOOKUP(Final_HR_Data!A1553,Employee_Master_Raw!$1:$1048576,2,FALSE)</f>
        <v>Sneha Iyer</v>
      </c>
      <c r="C1553" s="1" t="str">
        <f>VLOOKUP(A1553,Employee_Master_Raw!$1:$1048576,3,FALSE)</f>
        <v>Male</v>
      </c>
      <c r="D1553" s="2">
        <f>VLOOKUP(A1553,Employee_Master_Raw!$1:$1048576,4,FALSE)</f>
        <v>29</v>
      </c>
      <c r="E1553" s="1" t="str">
        <f>VLOOKUP(A1553,Employee_Master_Raw!$1:$1048576,5,FALSE)</f>
        <v>Operations</v>
      </c>
      <c r="F1553" s="1" t="str">
        <f>VLOOKUP(A1553,Employee_Master_Raw!$1:$1048576,6,FALSE)</f>
        <v>Specialist</v>
      </c>
      <c r="G1553" s="1" t="str">
        <f>VLOOKUP(A1553,Employee_Master_Raw!$1:$1048576,7,FALSE)</f>
        <v>Bangalore</v>
      </c>
      <c r="H1553" s="6">
        <f>IF(VLOOKUP(A1553,Employee_Master_Raw!$1:$1048576,8,FALSE)=0,"",VLOOKUP(A1553,Employee_Master_Raw!$1:$1048576,8,FALSE))</f>
        <v>42856</v>
      </c>
      <c r="I1553" t="str">
        <f>VLOOKUP(A1553,Employee_Master_Raw!$1:$1048576,9,FALSE)</f>
        <v>MBA</v>
      </c>
      <c r="J1553" s="3">
        <f>VLOOKUP(A1553,Employee_Master_Raw!$1:$1048576,10,FALSE)</f>
        <v>7</v>
      </c>
      <c r="K1553" t="str">
        <f>VLOOKUP(A1553,Employee_Master_Raw!$1:$1048576,11,FALSE)</f>
        <v>Priya Sharma</v>
      </c>
      <c r="L1553" s="10">
        <f>VLOOKUP(A1553,HR_Metrics_Raw!$1:$1048576,2,FALSE)</f>
        <v>80103</v>
      </c>
      <c r="M1553" s="3">
        <f>VLOOKUP(A1553,HR_Metrics_Raw!$1:$1048576,3,FALSE)</f>
        <v>5</v>
      </c>
      <c r="N1553" s="3">
        <f>VLOOKUP(A1553,HR_Metrics_Raw!$1:$1048576,4,FALSE)</f>
        <v>4</v>
      </c>
      <c r="O1553" s="12">
        <f>VLOOKUP(A1553,HR_Metrics_Raw!$1:$1048576,5,FALSE)</f>
        <v>0.82099999999999995</v>
      </c>
      <c r="P1553" s="3">
        <f>VLOOKUP(A1553,HR_Metrics_Raw!$1:$1048576,6,FALSE)</f>
        <v>18</v>
      </c>
      <c r="Q1553" t="str">
        <f>VLOOKUP(A1553,HR_Metrics_Raw!$1:$1048576,7,FALSE)</f>
        <v>Sick</v>
      </c>
      <c r="R1553" t="str">
        <f>VLOOKUP(A1553,HR_Metrics_Raw!$1:$1048576,8,FALSE)</f>
        <v>No</v>
      </c>
      <c r="S1553" s="3">
        <f>VLOOKUP(A1553,HR_Metrics_Raw!$1:$1048576,9,FALSE)</f>
        <v>19</v>
      </c>
      <c r="T1553" t="str">
        <f>VLOOKUP(A1553,HR_Metrics_Raw!$1:$1048576,10,FALSE)</f>
        <v>No</v>
      </c>
      <c r="U1553" t="str">
        <f>VLOOKUP(A1553,HR_Metrics_Raw!$1:$1048576,11,FALSE)</f>
        <v>Yes</v>
      </c>
    </row>
    <row r="1554" spans="1:21" x14ac:dyDescent="0.35">
      <c r="A1554" s="1" t="s">
        <v>1349</v>
      </c>
      <c r="B1554" s="1" t="str">
        <f>VLOOKUP(Final_HR_Data!A1554,Employee_Master_Raw!$1:$1048576,2,FALSE)</f>
        <v>Kiran Patel</v>
      </c>
      <c r="C1554" s="1" t="str">
        <f>VLOOKUP(A1554,Employee_Master_Raw!$1:$1048576,3,FALSE)</f>
        <v>Female</v>
      </c>
      <c r="D1554" s="2">
        <f>VLOOKUP(A1554,Employee_Master_Raw!$1:$1048576,4,FALSE)</f>
        <v>28</v>
      </c>
      <c r="E1554" s="1" t="str">
        <f>VLOOKUP(A1554,Employee_Master_Raw!$1:$1048576,5,FALSE)</f>
        <v>Operations</v>
      </c>
      <c r="F1554" s="1" t="str">
        <f>VLOOKUP(A1554,Employee_Master_Raw!$1:$1048576,6,FALSE)</f>
        <v>Manager</v>
      </c>
      <c r="G1554" s="1" t="str">
        <f>VLOOKUP(A1554,Employee_Master_Raw!$1:$1048576,7,FALSE)</f>
        <v>Kochi</v>
      </c>
      <c r="H1554" s="6">
        <f>IF(VLOOKUP(A1554,Employee_Master_Raw!$1:$1048576,8,FALSE)=0,"",VLOOKUP(A1554,Employee_Master_Raw!$1:$1048576,8,FALSE))</f>
        <v>44529</v>
      </c>
      <c r="I1554" t="str">
        <f>VLOOKUP(A1554,Employee_Master_Raw!$1:$1048576,9,FALSE)</f>
        <v>MCA</v>
      </c>
      <c r="J1554" s="3">
        <f>VLOOKUP(A1554,Employee_Master_Raw!$1:$1048576,10,FALSE)</f>
        <v>13</v>
      </c>
      <c r="K1554" t="str">
        <f>VLOOKUP(A1554,Employee_Master_Raw!$1:$1048576,11,FALSE)</f>
        <v>Rahul Nair</v>
      </c>
      <c r="L1554" s="10">
        <f>VLOOKUP(A1554,HR_Metrics_Raw!$1:$1048576,2,FALSE)</f>
        <v>113158</v>
      </c>
      <c r="M1554" s="3">
        <f>VLOOKUP(A1554,HR_Metrics_Raw!$1:$1048576,3,FALSE)</f>
        <v>1</v>
      </c>
      <c r="N1554" s="3">
        <f>VLOOKUP(A1554,HR_Metrics_Raw!$1:$1048576,4,FALSE)</f>
        <v>7</v>
      </c>
      <c r="O1554" s="12">
        <f>VLOOKUP(A1554,HR_Metrics_Raw!$1:$1048576,5,FALSE)</f>
        <v>0.90099999999999991</v>
      </c>
      <c r="P1554" s="3">
        <f>VLOOKUP(A1554,HR_Metrics_Raw!$1:$1048576,6,FALSE)</f>
        <v>4</v>
      </c>
      <c r="Q1554" t="str">
        <f>VLOOKUP(A1554,HR_Metrics_Raw!$1:$1048576,7,FALSE)</f>
        <v>Casual</v>
      </c>
      <c r="R1554" t="str">
        <f>VLOOKUP(A1554,HR_Metrics_Raw!$1:$1048576,8,FALSE)</f>
        <v>No</v>
      </c>
      <c r="S1554" s="3">
        <f>VLOOKUP(A1554,HR_Metrics_Raw!$1:$1048576,9,FALSE)</f>
        <v>40</v>
      </c>
      <c r="T1554" t="str">
        <f>VLOOKUP(A1554,HR_Metrics_Raw!$1:$1048576,10,FALSE)</f>
        <v>Yes</v>
      </c>
      <c r="U1554" t="str">
        <f>VLOOKUP(A1554,HR_Metrics_Raw!$1:$1048576,11,FALSE)</f>
        <v>No</v>
      </c>
    </row>
    <row r="1555" spans="1:21" x14ac:dyDescent="0.35">
      <c r="A1555" s="1" t="s">
        <v>148</v>
      </c>
      <c r="B1555" s="1" t="str">
        <f>VLOOKUP(Final_HR_Data!A1555,Employee_Master_Raw!$1:$1048576,2,FALSE)</f>
        <v>Sneha Iyer</v>
      </c>
      <c r="C1555" s="1" t="str">
        <f>VLOOKUP(A1555,Employee_Master_Raw!$1:$1048576,3,FALSE)</f>
        <v>Male</v>
      </c>
      <c r="D1555" s="2">
        <f>VLOOKUP(A1555,Employee_Master_Raw!$1:$1048576,4,FALSE)</f>
        <v>34</v>
      </c>
      <c r="E1555" s="1" t="str">
        <f>VLOOKUP(A1555,Employee_Master_Raw!$1:$1048576,5,FALSE)</f>
        <v>IT</v>
      </c>
      <c r="F1555" s="1" t="str">
        <f>VLOOKUP(A1555,Employee_Master_Raw!$1:$1048576,6,FALSE)</f>
        <v>Specialist</v>
      </c>
      <c r="G1555" s="1" t="str">
        <f>VLOOKUP(A1555,Employee_Master_Raw!$1:$1048576,7,FALSE)</f>
        <v>Chennai</v>
      </c>
      <c r="H1555" s="6">
        <f>IF(VLOOKUP(A1555,Employee_Master_Raw!$1:$1048576,8,FALSE)=0,"",VLOOKUP(A1555,Employee_Master_Raw!$1:$1048576,8,FALSE))</f>
        <v>43160</v>
      </c>
      <c r="I1555" t="str">
        <f>VLOOKUP(A1555,Employee_Master_Raw!$1:$1048576,9,FALSE)</f>
        <v>Master's</v>
      </c>
      <c r="J1555" s="3">
        <f>VLOOKUP(A1555,Employee_Master_Raw!$1:$1048576,10,FALSE)</f>
        <v>16</v>
      </c>
      <c r="K1555" t="str">
        <f>VLOOKUP(A1555,Employee_Master_Raw!$1:$1048576,11,FALSE)</f>
        <v>Priya Sharma</v>
      </c>
      <c r="L1555" s="10">
        <f>VLOOKUP(A1555,HR_Metrics_Raw!$1:$1048576,2,FALSE)</f>
        <v>99434</v>
      </c>
      <c r="M1555" s="3">
        <f>VLOOKUP(A1555,HR_Metrics_Raw!$1:$1048576,3,FALSE)</f>
        <v>2</v>
      </c>
      <c r="N1555" s="3">
        <f>VLOOKUP(A1555,HR_Metrics_Raw!$1:$1048576,4,FALSE)</f>
        <v>10</v>
      </c>
      <c r="O1555" s="12">
        <f>VLOOKUP(A1555,HR_Metrics_Raw!$1:$1048576,5,FALSE)</f>
        <v>0.86799999999999999</v>
      </c>
      <c r="P1555" s="3">
        <f>VLOOKUP(A1555,HR_Metrics_Raw!$1:$1048576,6,FALSE)</f>
        <v>5</v>
      </c>
      <c r="Q1555" t="str">
        <f>VLOOKUP(A1555,HR_Metrics_Raw!$1:$1048576,7,FALSE)</f>
        <v>Casual</v>
      </c>
      <c r="R1555" t="str">
        <f>VLOOKUP(A1555,HR_Metrics_Raw!$1:$1048576,8,FALSE)</f>
        <v>Yes</v>
      </c>
      <c r="S1555" s="3">
        <f>VLOOKUP(A1555,HR_Metrics_Raw!$1:$1048576,9,FALSE)</f>
        <v>52</v>
      </c>
      <c r="T1555" t="str">
        <f>VLOOKUP(A1555,HR_Metrics_Raw!$1:$1048576,10,FALSE)</f>
        <v>No</v>
      </c>
      <c r="U1555" t="str">
        <f>VLOOKUP(A1555,HR_Metrics_Raw!$1:$1048576,11,FALSE)</f>
        <v>No</v>
      </c>
    </row>
    <row r="1556" spans="1:21" x14ac:dyDescent="0.35">
      <c r="A1556" s="1" t="s">
        <v>1117</v>
      </c>
      <c r="B1556" s="1" t="str">
        <f>VLOOKUP(Final_HR_Data!A1556,Employee_Master_Raw!$1:$1048576,2,FALSE)</f>
        <v>Amit Das</v>
      </c>
      <c r="C1556" s="1" t="str">
        <f>VLOOKUP(A1556,Employee_Master_Raw!$1:$1048576,3,FALSE)</f>
        <v>Female</v>
      </c>
      <c r="D1556" s="2">
        <f>VLOOKUP(A1556,Employee_Master_Raw!$1:$1048576,4,FALSE)</f>
        <v>30</v>
      </c>
      <c r="E1556" s="1" t="str">
        <f>VLOOKUP(A1556,Employee_Master_Raw!$1:$1048576,5,FALSE)</f>
        <v>Operations</v>
      </c>
      <c r="F1556" s="1" t="str">
        <f>VLOOKUP(A1556,Employee_Master_Raw!$1:$1048576,6,FALSE)</f>
        <v>Executive</v>
      </c>
      <c r="G1556" s="1" t="str">
        <f>VLOOKUP(A1556,Employee_Master_Raw!$1:$1048576,7,FALSE)</f>
        <v>Delhi</v>
      </c>
      <c r="H1556" s="6">
        <f>IF(VLOOKUP(A1556,Employee_Master_Raw!$1:$1048576,8,FALSE)=0,"",VLOOKUP(A1556,Employee_Master_Raw!$1:$1048576,8,FALSE))</f>
        <v>42476</v>
      </c>
      <c r="I1556" t="str">
        <f>VLOOKUP(A1556,Employee_Master_Raw!$1:$1048576,9,FALSE)</f>
        <v>MBA</v>
      </c>
      <c r="J1556" s="3">
        <f>VLOOKUP(A1556,Employee_Master_Raw!$1:$1048576,10,FALSE)</f>
        <v>14</v>
      </c>
      <c r="K1556" t="str">
        <f>VLOOKUP(A1556,Employee_Master_Raw!$1:$1048576,11,FALSE)</f>
        <v>Priya Sharma</v>
      </c>
      <c r="L1556" s="10">
        <f>VLOOKUP(A1556,HR_Metrics_Raw!$1:$1048576,2,FALSE)</f>
        <v>64865</v>
      </c>
      <c r="M1556" s="3">
        <f>VLOOKUP(A1556,HR_Metrics_Raw!$1:$1048576,3,FALSE)</f>
        <v>1</v>
      </c>
      <c r="N1556" s="3">
        <f>VLOOKUP(A1556,HR_Metrics_Raw!$1:$1048576,4,FALSE)</f>
        <v>9</v>
      </c>
      <c r="O1556" s="12">
        <f>VLOOKUP(A1556,HR_Metrics_Raw!$1:$1048576,5,FALSE)</f>
        <v>0.91900000000000004</v>
      </c>
      <c r="P1556" s="3">
        <f>VLOOKUP(A1556,HR_Metrics_Raw!$1:$1048576,6,FALSE)</f>
        <v>0</v>
      </c>
      <c r="Q1556" t="str">
        <f>VLOOKUP(A1556,HR_Metrics_Raw!$1:$1048576,7,FALSE)</f>
        <v>Maternity/Paternity</v>
      </c>
      <c r="R1556" t="str">
        <f>VLOOKUP(A1556,HR_Metrics_Raw!$1:$1048576,8,FALSE)</f>
        <v>No</v>
      </c>
      <c r="S1556" s="3">
        <f>VLOOKUP(A1556,HR_Metrics_Raw!$1:$1048576,9,FALSE)</f>
        <v>55</v>
      </c>
      <c r="T1556" t="str">
        <f>VLOOKUP(A1556,HR_Metrics_Raw!$1:$1048576,10,FALSE)</f>
        <v>No</v>
      </c>
      <c r="U1556" t="str">
        <f>VLOOKUP(A1556,HR_Metrics_Raw!$1:$1048576,11,FALSE)</f>
        <v>No</v>
      </c>
    </row>
    <row r="1557" spans="1:21" x14ac:dyDescent="0.35">
      <c r="A1557" s="1" t="s">
        <v>2562</v>
      </c>
      <c r="B1557" s="1" t="str">
        <f>VLOOKUP(Final_HR_Data!A1557,Employee_Master_Raw!$1:$1048576,2,FALSE)</f>
        <v>Neha Thomas</v>
      </c>
      <c r="C1557" s="1" t="str">
        <f>VLOOKUP(A1557,Employee_Master_Raw!$1:$1048576,3,FALSE)</f>
        <v>Female</v>
      </c>
      <c r="D1557" s="2">
        <f>VLOOKUP(A1557,Employee_Master_Raw!$1:$1048576,4,FALSE)</f>
        <v>53</v>
      </c>
      <c r="E1557" s="1" t="str">
        <f>VLOOKUP(A1557,Employee_Master_Raw!$1:$1048576,5,FALSE)</f>
        <v>Marketing</v>
      </c>
      <c r="F1557" s="1" t="str">
        <f>VLOOKUP(A1557,Employee_Master_Raw!$1:$1048576,6,FALSE)</f>
        <v>Specialist</v>
      </c>
      <c r="G1557" s="1" t="str">
        <f>VLOOKUP(A1557,Employee_Master_Raw!$1:$1048576,7,FALSE)</f>
        <v>Delhi</v>
      </c>
      <c r="H1557" s="6">
        <f>IF(VLOOKUP(A1557,Employee_Master_Raw!$1:$1048576,8,FALSE)=0,"",VLOOKUP(A1557,Employee_Master_Raw!$1:$1048576,8,FALSE))</f>
        <v>43640</v>
      </c>
      <c r="I1557" t="str">
        <f>VLOOKUP(A1557,Employee_Master_Raw!$1:$1048576,9,FALSE)</f>
        <v>Bachelor's</v>
      </c>
      <c r="J1557" s="3">
        <f>VLOOKUP(A1557,Employee_Master_Raw!$1:$1048576,10,FALSE)</f>
        <v>9</v>
      </c>
      <c r="K1557" t="str">
        <f>VLOOKUP(A1557,Employee_Master_Raw!$1:$1048576,11,FALSE)</f>
        <v>Priya Sharma</v>
      </c>
      <c r="L1557" s="10">
        <f>VLOOKUP(A1557,HR_Metrics_Raw!$1:$1048576,2,FALSE)</f>
        <v>102979.37</v>
      </c>
      <c r="M1557" s="3">
        <f>VLOOKUP(A1557,HR_Metrics_Raw!$1:$1048576,3,FALSE)</f>
        <v>1</v>
      </c>
      <c r="N1557" s="3">
        <f>VLOOKUP(A1557,HR_Metrics_Raw!$1:$1048576,4,FALSE)</f>
        <v>4</v>
      </c>
      <c r="O1557" s="12">
        <f>VLOOKUP(A1557,HR_Metrics_Raw!$1:$1048576,5,FALSE)</f>
        <v>0.90300000000000002</v>
      </c>
      <c r="P1557" s="3">
        <f>VLOOKUP(A1557,HR_Metrics_Raw!$1:$1048576,6,FALSE)</f>
        <v>22</v>
      </c>
      <c r="Q1557" t="str">
        <f>VLOOKUP(A1557,HR_Metrics_Raw!$1:$1048576,7,FALSE)</f>
        <v>Maternity/Paternity</v>
      </c>
      <c r="R1557" t="str">
        <f>VLOOKUP(A1557,HR_Metrics_Raw!$1:$1048576,8,FALSE)</f>
        <v>Yes</v>
      </c>
      <c r="S1557" s="3">
        <f>VLOOKUP(A1557,HR_Metrics_Raw!$1:$1048576,9,FALSE)</f>
        <v>65</v>
      </c>
      <c r="T1557" t="str">
        <f>VLOOKUP(A1557,HR_Metrics_Raw!$1:$1048576,10,FALSE)</f>
        <v>No</v>
      </c>
      <c r="U1557" t="str">
        <f>VLOOKUP(A1557,HR_Metrics_Raw!$1:$1048576,11,FALSE)</f>
        <v>No</v>
      </c>
    </row>
    <row r="1558" spans="1:21" x14ac:dyDescent="0.35">
      <c r="A1558" s="1" t="s">
        <v>992</v>
      </c>
      <c r="B1558" s="1" t="str">
        <f>VLOOKUP(Final_HR_Data!A1558,Employee_Master_Raw!$1:$1048576,2,FALSE)</f>
        <v>Rahul Kumar</v>
      </c>
      <c r="C1558" s="1" t="str">
        <f>VLOOKUP(A1558,Employee_Master_Raw!$1:$1048576,3,FALSE)</f>
        <v>Female</v>
      </c>
      <c r="D1558" s="2">
        <f>VLOOKUP(A1558,Employee_Master_Raw!$1:$1048576,4,FALSE)</f>
        <v>41</v>
      </c>
      <c r="E1558" s="1" t="str">
        <f>VLOOKUP(A1558,Employee_Master_Raw!$1:$1048576,5,FALSE)</f>
        <v>Finance</v>
      </c>
      <c r="F1558" s="1" t="str">
        <f>VLOOKUP(A1558,Employee_Master_Raw!$1:$1048576,6,FALSE)</f>
        <v>Executive</v>
      </c>
      <c r="G1558" s="1" t="str">
        <f>VLOOKUP(A1558,Employee_Master_Raw!$1:$1048576,7,FALSE)</f>
        <v>Pune</v>
      </c>
      <c r="H1558" s="6">
        <f>IF(VLOOKUP(A1558,Employee_Master_Raw!$1:$1048576,8,FALSE)=0,"",VLOOKUP(A1558,Employee_Master_Raw!$1:$1048576,8,FALSE))</f>
        <v>43682</v>
      </c>
      <c r="I1558" t="str">
        <f>VLOOKUP(A1558,Employee_Master_Raw!$1:$1048576,9,FALSE)</f>
        <v>Bachelor's</v>
      </c>
      <c r="J1558" s="3">
        <f>VLOOKUP(A1558,Employee_Master_Raw!$1:$1048576,10,FALSE)</f>
        <v>12</v>
      </c>
      <c r="K1558" t="str">
        <f>VLOOKUP(A1558,Employee_Master_Raw!$1:$1048576,11,FALSE)</f>
        <v>Unknown</v>
      </c>
      <c r="L1558" s="10">
        <f>VLOOKUP(A1558,HR_Metrics_Raw!$1:$1048576,2,FALSE)</f>
        <v>179821</v>
      </c>
      <c r="M1558" s="3">
        <f>VLOOKUP(A1558,HR_Metrics_Raw!$1:$1048576,3,FALSE)</f>
        <v>1</v>
      </c>
      <c r="N1558" s="3">
        <f>VLOOKUP(A1558,HR_Metrics_Raw!$1:$1048576,4,FALSE)</f>
        <v>9</v>
      </c>
      <c r="O1558" s="12">
        <f>VLOOKUP(A1558,HR_Metrics_Raw!$1:$1048576,5,FALSE)</f>
        <v>0.97099999999999997</v>
      </c>
      <c r="P1558" s="3">
        <f>VLOOKUP(A1558,HR_Metrics_Raw!$1:$1048576,6,FALSE)</f>
        <v>22</v>
      </c>
      <c r="Q1558" t="str">
        <f>VLOOKUP(A1558,HR_Metrics_Raw!$1:$1048576,7,FALSE)</f>
        <v>Unpaid</v>
      </c>
      <c r="R1558" t="str">
        <f>VLOOKUP(A1558,HR_Metrics_Raw!$1:$1048576,8,FALSE)</f>
        <v>No</v>
      </c>
      <c r="S1558" s="3">
        <f>VLOOKUP(A1558,HR_Metrics_Raw!$1:$1048576,9,FALSE)</f>
        <v>20</v>
      </c>
      <c r="T1558" t="str">
        <f>VLOOKUP(A1558,HR_Metrics_Raw!$1:$1048576,10,FALSE)</f>
        <v>No</v>
      </c>
      <c r="U1558" t="str">
        <f>VLOOKUP(A1558,HR_Metrics_Raw!$1:$1048576,11,FALSE)</f>
        <v>No</v>
      </c>
    </row>
    <row r="1559" spans="1:21" x14ac:dyDescent="0.35">
      <c r="A1559" s="1" t="s">
        <v>1667</v>
      </c>
      <c r="B1559" s="1" t="str">
        <f>VLOOKUP(Final_HR_Data!A1559,Employee_Master_Raw!$1:$1048576,2,FALSE)</f>
        <v>Ananya Sharma</v>
      </c>
      <c r="C1559" s="1" t="str">
        <f>VLOOKUP(A1559,Employee_Master_Raw!$1:$1048576,3,FALSE)</f>
        <v>Male</v>
      </c>
      <c r="D1559" s="2">
        <f>VLOOKUP(A1559,Employee_Master_Raw!$1:$1048576,4,FALSE)</f>
        <v>44</v>
      </c>
      <c r="E1559" s="1" t="str">
        <f>VLOOKUP(A1559,Employee_Master_Raw!$1:$1048576,5,FALSE)</f>
        <v>Customer Support</v>
      </c>
      <c r="F1559" s="1" t="str">
        <f>VLOOKUP(A1559,Employee_Master_Raw!$1:$1048576,6,FALSE)</f>
        <v>Specialist</v>
      </c>
      <c r="G1559" s="1" t="str">
        <f>VLOOKUP(A1559,Employee_Master_Raw!$1:$1048576,7,FALSE)</f>
        <v>Bangalore</v>
      </c>
      <c r="H1559" s="6">
        <f>IF(VLOOKUP(A1559,Employee_Master_Raw!$1:$1048576,8,FALSE)=0,"",VLOOKUP(A1559,Employee_Master_Raw!$1:$1048576,8,FALSE))</f>
        <v>44592</v>
      </c>
      <c r="I1559" t="str">
        <f>VLOOKUP(A1559,Employee_Master_Raw!$1:$1048576,9,FALSE)</f>
        <v>Bachelor's</v>
      </c>
      <c r="J1559" s="3">
        <f>VLOOKUP(A1559,Employee_Master_Raw!$1:$1048576,10,FALSE)</f>
        <v>12</v>
      </c>
      <c r="K1559" t="str">
        <f>VLOOKUP(A1559,Employee_Master_Raw!$1:$1048576,11,FALSE)</f>
        <v>Anil Menon</v>
      </c>
      <c r="L1559" s="10">
        <f>VLOOKUP(A1559,HR_Metrics_Raw!$1:$1048576,2,FALSE)</f>
        <v>172203</v>
      </c>
      <c r="M1559" s="3">
        <f>VLOOKUP(A1559,HR_Metrics_Raw!$1:$1048576,3,FALSE)</f>
        <v>2</v>
      </c>
      <c r="N1559" s="3">
        <f>VLOOKUP(A1559,HR_Metrics_Raw!$1:$1048576,4,FALSE)</f>
        <v>5</v>
      </c>
      <c r="O1559" s="12">
        <f>VLOOKUP(A1559,HR_Metrics_Raw!$1:$1048576,5,FALSE)</f>
        <v>0.93799999999999994</v>
      </c>
      <c r="P1559" s="3">
        <f>VLOOKUP(A1559,HR_Metrics_Raw!$1:$1048576,6,FALSE)</f>
        <v>14</v>
      </c>
      <c r="Q1559" t="str">
        <f>VLOOKUP(A1559,HR_Metrics_Raw!$1:$1048576,7,FALSE)</f>
        <v>Sick</v>
      </c>
      <c r="R1559" t="str">
        <f>VLOOKUP(A1559,HR_Metrics_Raw!$1:$1048576,8,FALSE)</f>
        <v>No</v>
      </c>
      <c r="S1559" s="3">
        <f>VLOOKUP(A1559,HR_Metrics_Raw!$1:$1048576,9,FALSE)</f>
        <v>71</v>
      </c>
      <c r="T1559" t="str">
        <f>VLOOKUP(A1559,HR_Metrics_Raw!$1:$1048576,10,FALSE)</f>
        <v>No</v>
      </c>
      <c r="U1559" t="str">
        <f>VLOOKUP(A1559,HR_Metrics_Raw!$1:$1048576,11,FALSE)</f>
        <v>No</v>
      </c>
    </row>
    <row r="1560" spans="1:21" x14ac:dyDescent="0.35">
      <c r="A1560" s="1" t="s">
        <v>1556</v>
      </c>
      <c r="B1560" s="1" t="str">
        <f>VLOOKUP(Final_HR_Data!A1560,Employee_Master_Raw!$1:$1048576,2,FALSE)</f>
        <v>Rahul Kumar</v>
      </c>
      <c r="C1560" s="1" t="str">
        <f>VLOOKUP(A1560,Employee_Master_Raw!$1:$1048576,3,FALSE)</f>
        <v>Female</v>
      </c>
      <c r="D1560" s="2">
        <f>VLOOKUP(A1560,Employee_Master_Raw!$1:$1048576,4,FALSE)</f>
        <v>48</v>
      </c>
      <c r="E1560" s="1" t="str">
        <f>VLOOKUP(A1560,Employee_Master_Raw!$1:$1048576,5,FALSE)</f>
        <v>FINANCE</v>
      </c>
      <c r="F1560" s="1" t="str">
        <f>VLOOKUP(A1560,Employee_Master_Raw!$1:$1048576,6,FALSE)</f>
        <v>Manager</v>
      </c>
      <c r="G1560" s="1" t="str">
        <f>VLOOKUP(A1560,Employee_Master_Raw!$1:$1048576,7,FALSE)</f>
        <v>Kochi</v>
      </c>
      <c r="H1560" s="6">
        <f>IF(VLOOKUP(A1560,Employee_Master_Raw!$1:$1048576,8,FALSE)=0,"",VLOOKUP(A1560,Employee_Master_Raw!$1:$1048576,8,FALSE))</f>
        <v>45469</v>
      </c>
      <c r="I1560" t="str">
        <f>VLOOKUP(A1560,Employee_Master_Raw!$1:$1048576,9,FALSE)</f>
        <v>MBA</v>
      </c>
      <c r="J1560" s="3">
        <f>VLOOKUP(A1560,Employee_Master_Raw!$1:$1048576,10,FALSE)</f>
        <v>9</v>
      </c>
      <c r="K1560" t="str">
        <f>VLOOKUP(A1560,Employee_Master_Raw!$1:$1048576,11,FALSE)</f>
        <v>Sneha Thomas</v>
      </c>
      <c r="L1560" s="10">
        <f>VLOOKUP(A1560,HR_Metrics_Raw!$1:$1048576,2,FALSE)</f>
        <v>63747</v>
      </c>
      <c r="M1560" s="3">
        <f>VLOOKUP(A1560,HR_Metrics_Raw!$1:$1048576,3,FALSE)</f>
        <v>2</v>
      </c>
      <c r="N1560" s="3">
        <f>VLOOKUP(A1560,HR_Metrics_Raw!$1:$1048576,4,FALSE)</f>
        <v>5</v>
      </c>
      <c r="O1560" s="12">
        <f>VLOOKUP(A1560,HR_Metrics_Raw!$1:$1048576,5,FALSE)</f>
        <v>0.91900000000000004</v>
      </c>
      <c r="P1560" s="3">
        <f>VLOOKUP(A1560,HR_Metrics_Raw!$1:$1048576,6,FALSE)</f>
        <v>24</v>
      </c>
      <c r="Q1560" t="str">
        <f>VLOOKUP(A1560,HR_Metrics_Raw!$1:$1048576,7,FALSE)</f>
        <v>Earned</v>
      </c>
      <c r="R1560" t="str">
        <f>VLOOKUP(A1560,HR_Metrics_Raw!$1:$1048576,8,FALSE)</f>
        <v>No</v>
      </c>
      <c r="S1560" s="3">
        <f>VLOOKUP(A1560,HR_Metrics_Raw!$1:$1048576,9,FALSE)</f>
        <v>56</v>
      </c>
      <c r="T1560" t="str">
        <f>VLOOKUP(A1560,HR_Metrics_Raw!$1:$1048576,10,FALSE)</f>
        <v>No</v>
      </c>
      <c r="U1560" t="str">
        <f>VLOOKUP(A1560,HR_Metrics_Raw!$1:$1048576,11,FALSE)</f>
        <v>No</v>
      </c>
    </row>
    <row r="1561" spans="1:21" x14ac:dyDescent="0.35">
      <c r="A1561" s="1" t="s">
        <v>1640</v>
      </c>
      <c r="B1561" s="1" t="str">
        <f>VLOOKUP(Final_HR_Data!A1561,Employee_Master_Raw!$1:$1048576,2,FALSE)</f>
        <v>Amit Das</v>
      </c>
      <c r="C1561" s="1" t="str">
        <f>VLOOKUP(A1561,Employee_Master_Raw!$1:$1048576,3,FALSE)</f>
        <v>Male</v>
      </c>
      <c r="D1561" s="2">
        <f>VLOOKUP(A1561,Employee_Master_Raw!$1:$1048576,4,FALSE)</f>
        <v>52</v>
      </c>
      <c r="E1561" s="1" t="str">
        <f>VLOOKUP(A1561,Employee_Master_Raw!$1:$1048576,5,FALSE)</f>
        <v>HR</v>
      </c>
      <c r="F1561" s="1" t="str">
        <f>VLOOKUP(A1561,Employee_Master_Raw!$1:$1048576,6,FALSE)</f>
        <v>Developer</v>
      </c>
      <c r="G1561" s="1" t="str">
        <f>VLOOKUP(A1561,Employee_Master_Raw!$1:$1048576,7,FALSE)</f>
        <v>Chennai</v>
      </c>
      <c r="H1561" s="6">
        <f>IF(VLOOKUP(A1561,Employee_Master_Raw!$1:$1048576,8,FALSE)=0,"",VLOOKUP(A1561,Employee_Master_Raw!$1:$1048576,8,FALSE))</f>
        <v>45746</v>
      </c>
      <c r="I1561" t="str">
        <f>VLOOKUP(A1561,Employee_Master_Raw!$1:$1048576,9,FALSE)</f>
        <v>Master's</v>
      </c>
      <c r="J1561" s="3">
        <f>VLOOKUP(A1561,Employee_Master_Raw!$1:$1048576,10,FALSE)</f>
        <v>0</v>
      </c>
      <c r="K1561" t="str">
        <f>VLOOKUP(A1561,Employee_Master_Raw!$1:$1048576,11,FALSE)</f>
        <v>Rahul Nair</v>
      </c>
      <c r="L1561" s="10">
        <f>VLOOKUP(A1561,HR_Metrics_Raw!$1:$1048576,2,FALSE)</f>
        <v>171975</v>
      </c>
      <c r="M1561" s="3">
        <f>VLOOKUP(A1561,HR_Metrics_Raw!$1:$1048576,3,FALSE)</f>
        <v>2</v>
      </c>
      <c r="N1561" s="3">
        <f>VLOOKUP(A1561,HR_Metrics_Raw!$1:$1048576,4,FALSE)</f>
        <v>7</v>
      </c>
      <c r="O1561" s="12">
        <f>VLOOKUP(A1561,HR_Metrics_Raw!$1:$1048576,5,FALSE)</f>
        <v>0.99</v>
      </c>
      <c r="P1561" s="3">
        <f>VLOOKUP(A1561,HR_Metrics_Raw!$1:$1048576,6,FALSE)</f>
        <v>5</v>
      </c>
      <c r="Q1561" t="str">
        <f>VLOOKUP(A1561,HR_Metrics_Raw!$1:$1048576,7,FALSE)</f>
        <v>Maternity/Paternity</v>
      </c>
      <c r="R1561" t="str">
        <f>VLOOKUP(A1561,HR_Metrics_Raw!$1:$1048576,8,FALSE)</f>
        <v>No</v>
      </c>
      <c r="S1561" s="3">
        <f>VLOOKUP(A1561,HR_Metrics_Raw!$1:$1048576,9,FALSE)</f>
        <v>68</v>
      </c>
      <c r="T1561" t="str">
        <f>VLOOKUP(A1561,HR_Metrics_Raw!$1:$1048576,10,FALSE)</f>
        <v>Yes</v>
      </c>
      <c r="U1561" t="str">
        <f>VLOOKUP(A1561,HR_Metrics_Raw!$1:$1048576,11,FALSE)</f>
        <v>No</v>
      </c>
    </row>
    <row r="1562" spans="1:21" x14ac:dyDescent="0.35">
      <c r="A1562" s="1" t="s">
        <v>271</v>
      </c>
      <c r="B1562" s="1" t="str">
        <f>VLOOKUP(Final_HR_Data!A1562,Employee_Master_Raw!$1:$1048576,2,FALSE)</f>
        <v>Ananya Sharma</v>
      </c>
      <c r="C1562" s="1" t="str">
        <f>VLOOKUP(A1562,Employee_Master_Raw!$1:$1048576,3,FALSE)</f>
        <v>Male</v>
      </c>
      <c r="D1562" s="2">
        <f>VLOOKUP(A1562,Employee_Master_Raw!$1:$1048576,4,FALSE)</f>
        <v>34</v>
      </c>
      <c r="E1562" s="1" t="str">
        <f>VLOOKUP(A1562,Employee_Master_Raw!$1:$1048576,5,FALSE)</f>
        <v>Marketing</v>
      </c>
      <c r="F1562" s="1" t="str">
        <f>VLOOKUP(A1562,Employee_Master_Raw!$1:$1048576,6,FALSE)</f>
        <v>Manager</v>
      </c>
      <c r="G1562" s="1" t="str">
        <f>VLOOKUP(A1562,Employee_Master_Raw!$1:$1048576,7,FALSE)</f>
        <v>Chennai</v>
      </c>
      <c r="H1562" s="6">
        <f>IF(VLOOKUP(A1562,Employee_Master_Raw!$1:$1048576,8,FALSE)=0,"",VLOOKUP(A1562,Employee_Master_Raw!$1:$1048576,8,FALSE))</f>
        <v>45220</v>
      </c>
      <c r="I1562" t="str">
        <f>VLOOKUP(A1562,Employee_Master_Raw!$1:$1048576,9,FALSE)</f>
        <v>MBA</v>
      </c>
      <c r="J1562" s="3">
        <f>VLOOKUP(A1562,Employee_Master_Raw!$1:$1048576,10,FALSE)</f>
        <v>11</v>
      </c>
      <c r="K1562" t="str">
        <f>VLOOKUP(A1562,Employee_Master_Raw!$1:$1048576,11,FALSE)</f>
        <v>Priya Sharma</v>
      </c>
      <c r="L1562" s="10">
        <f>VLOOKUP(A1562,HR_Metrics_Raw!$1:$1048576,2,FALSE)</f>
        <v>135971</v>
      </c>
      <c r="M1562" s="3">
        <f>VLOOKUP(A1562,HR_Metrics_Raw!$1:$1048576,3,FALSE)</f>
        <v>2</v>
      </c>
      <c r="N1562" s="3">
        <f>VLOOKUP(A1562,HR_Metrics_Raw!$1:$1048576,4,FALSE)</f>
        <v>9</v>
      </c>
      <c r="O1562" s="12">
        <f>VLOOKUP(A1562,HR_Metrics_Raw!$1:$1048576,5,FALSE)</f>
        <v>0.84900000000000009</v>
      </c>
      <c r="P1562" s="3">
        <f>VLOOKUP(A1562,HR_Metrics_Raw!$1:$1048576,6,FALSE)</f>
        <v>8</v>
      </c>
      <c r="Q1562" t="str">
        <f>VLOOKUP(A1562,HR_Metrics_Raw!$1:$1048576,7,FALSE)</f>
        <v>Casual</v>
      </c>
      <c r="R1562" t="str">
        <f>VLOOKUP(A1562,HR_Metrics_Raw!$1:$1048576,8,FALSE)</f>
        <v>No</v>
      </c>
      <c r="S1562" s="3">
        <f>VLOOKUP(A1562,HR_Metrics_Raw!$1:$1048576,9,FALSE)</f>
        <v>41</v>
      </c>
      <c r="T1562" t="str">
        <f>VLOOKUP(A1562,HR_Metrics_Raw!$1:$1048576,10,FALSE)</f>
        <v>No</v>
      </c>
      <c r="U1562" t="str">
        <f>VLOOKUP(A1562,HR_Metrics_Raw!$1:$1048576,11,FALSE)</f>
        <v>No</v>
      </c>
    </row>
    <row r="1563" spans="1:21" x14ac:dyDescent="0.35">
      <c r="A1563" s="1" t="s">
        <v>1592</v>
      </c>
      <c r="B1563" s="1" t="str">
        <f>VLOOKUP(Final_HR_Data!A1563,Employee_Master_Raw!$1:$1048576,2,FALSE)</f>
        <v>Rahul Kumar</v>
      </c>
      <c r="C1563" s="1" t="str">
        <f>VLOOKUP(A1563,Employee_Master_Raw!$1:$1048576,3,FALSE)</f>
        <v>Male</v>
      </c>
      <c r="D1563" s="2">
        <f>VLOOKUP(A1563,Employee_Master_Raw!$1:$1048576,4,FALSE)</f>
        <v>59</v>
      </c>
      <c r="E1563" s="1" t="str">
        <f>VLOOKUP(A1563,Employee_Master_Raw!$1:$1048576,5,FALSE)</f>
        <v>Sales</v>
      </c>
      <c r="F1563" s="1" t="str">
        <f>VLOOKUP(A1563,Employee_Master_Raw!$1:$1048576,6,FALSE)</f>
        <v>Executive</v>
      </c>
      <c r="G1563" s="1" t="str">
        <f>VLOOKUP(A1563,Employee_Master_Raw!$1:$1048576,7,FALSE)</f>
        <v>Delhi</v>
      </c>
      <c r="H1563" s="6">
        <f>IF(VLOOKUP(A1563,Employee_Master_Raw!$1:$1048576,8,FALSE)=0,"",VLOOKUP(A1563,Employee_Master_Raw!$1:$1048576,8,FALSE))</f>
        <v>42765</v>
      </c>
      <c r="I1563" t="str">
        <f>VLOOKUP(A1563,Employee_Master_Raw!$1:$1048576,9,FALSE)</f>
        <v>Bachelor's</v>
      </c>
      <c r="J1563" s="3">
        <f>VLOOKUP(A1563,Employee_Master_Raw!$1:$1048576,10,FALSE)</f>
        <v>15</v>
      </c>
      <c r="K1563" t="str">
        <f>VLOOKUP(A1563,Employee_Master_Raw!$1:$1048576,11,FALSE)</f>
        <v>Anil Menon</v>
      </c>
      <c r="L1563" s="10">
        <f>VLOOKUP(A1563,HR_Metrics_Raw!$1:$1048576,2,FALSE)</f>
        <v>94693</v>
      </c>
      <c r="M1563" s="3">
        <f>VLOOKUP(A1563,HR_Metrics_Raw!$1:$1048576,3,FALSE)</f>
        <v>3</v>
      </c>
      <c r="N1563" s="3">
        <f>VLOOKUP(A1563,HR_Metrics_Raw!$1:$1048576,4,FALSE)</f>
        <v>3</v>
      </c>
      <c r="O1563" s="12">
        <f>VLOOKUP(A1563,HR_Metrics_Raw!$1:$1048576,5,FALSE)</f>
        <v>1</v>
      </c>
      <c r="P1563" s="3">
        <f>VLOOKUP(A1563,HR_Metrics_Raw!$1:$1048576,6,FALSE)</f>
        <v>15</v>
      </c>
      <c r="Q1563" t="str">
        <f>VLOOKUP(A1563,HR_Metrics_Raw!$1:$1048576,7,FALSE)</f>
        <v>Maternity/Paternity</v>
      </c>
      <c r="R1563" t="str">
        <f>VLOOKUP(A1563,HR_Metrics_Raw!$1:$1048576,8,FALSE)</f>
        <v>No</v>
      </c>
      <c r="S1563" s="3">
        <f>VLOOKUP(A1563,HR_Metrics_Raw!$1:$1048576,9,FALSE)</f>
        <v>61</v>
      </c>
      <c r="T1563" t="str">
        <f>VLOOKUP(A1563,HR_Metrics_Raw!$1:$1048576,10,FALSE)</f>
        <v>Yes</v>
      </c>
      <c r="U1563" t="str">
        <f>VLOOKUP(A1563,HR_Metrics_Raw!$1:$1048576,11,FALSE)</f>
        <v>No</v>
      </c>
    </row>
    <row r="1564" spans="1:21" x14ac:dyDescent="0.35">
      <c r="A1564" s="1" t="s">
        <v>676</v>
      </c>
      <c r="B1564" s="1" t="str">
        <f>VLOOKUP(Final_HR_Data!A1564,Employee_Master_Raw!$1:$1048576,2,FALSE)</f>
        <v>Rahul Kumar</v>
      </c>
      <c r="C1564" s="1" t="str">
        <f>VLOOKUP(A1564,Employee_Master_Raw!$1:$1048576,3,FALSE)</f>
        <v>Female</v>
      </c>
      <c r="D1564" s="2">
        <f>VLOOKUP(A1564,Employee_Master_Raw!$1:$1048576,4,FALSE)</f>
        <v>59</v>
      </c>
      <c r="E1564" s="1" t="str">
        <f>VLOOKUP(A1564,Employee_Master_Raw!$1:$1048576,5,FALSE)</f>
        <v>Marketing</v>
      </c>
      <c r="F1564" s="1" t="str">
        <f>VLOOKUP(A1564,Employee_Master_Raw!$1:$1048576,6,FALSE)</f>
        <v>Executive</v>
      </c>
      <c r="G1564" s="1" t="str">
        <f>VLOOKUP(A1564,Employee_Master_Raw!$1:$1048576,7,FALSE)</f>
        <v>Mumbai</v>
      </c>
      <c r="H1564" s="6">
        <f>IF(VLOOKUP(A1564,Employee_Master_Raw!$1:$1048576,8,FALSE)=0,"",VLOOKUP(A1564,Employee_Master_Raw!$1:$1048576,8,FALSE))</f>
        <v>43599</v>
      </c>
      <c r="I1564" t="str">
        <f>VLOOKUP(A1564,Employee_Master_Raw!$1:$1048576,9,FALSE)</f>
        <v>MBA</v>
      </c>
      <c r="J1564" s="3">
        <f>VLOOKUP(A1564,Employee_Master_Raw!$1:$1048576,10,FALSE)</f>
        <v>8</v>
      </c>
      <c r="K1564" t="str">
        <f>VLOOKUP(A1564,Employee_Master_Raw!$1:$1048576,11,FALSE)</f>
        <v>Priya Sharma</v>
      </c>
      <c r="L1564" s="10">
        <f>VLOOKUP(A1564,HR_Metrics_Raw!$1:$1048576,2,FALSE)</f>
        <v>104602</v>
      </c>
      <c r="M1564" s="3">
        <f>VLOOKUP(A1564,HR_Metrics_Raw!$1:$1048576,3,FALSE)</f>
        <v>3</v>
      </c>
      <c r="N1564" s="3">
        <f>VLOOKUP(A1564,HR_Metrics_Raw!$1:$1048576,4,FALSE)</f>
        <v>2</v>
      </c>
      <c r="O1564" s="12">
        <f>VLOOKUP(A1564,HR_Metrics_Raw!$1:$1048576,5,FALSE)</f>
        <v>0.98799999999999999</v>
      </c>
      <c r="P1564" s="3">
        <f>VLOOKUP(A1564,HR_Metrics_Raw!$1:$1048576,6,FALSE)</f>
        <v>5</v>
      </c>
      <c r="Q1564" t="str">
        <f>VLOOKUP(A1564,HR_Metrics_Raw!$1:$1048576,7,FALSE)</f>
        <v>Sick</v>
      </c>
      <c r="R1564" t="str">
        <f>VLOOKUP(A1564,HR_Metrics_Raw!$1:$1048576,8,FALSE)</f>
        <v>No</v>
      </c>
      <c r="S1564" s="3">
        <f>VLOOKUP(A1564,HR_Metrics_Raw!$1:$1048576,9,FALSE)</f>
        <v>46</v>
      </c>
      <c r="T1564" t="str">
        <f>VLOOKUP(A1564,HR_Metrics_Raw!$1:$1048576,10,FALSE)</f>
        <v>No</v>
      </c>
      <c r="U1564" t="str">
        <f>VLOOKUP(A1564,HR_Metrics_Raw!$1:$1048576,11,FALSE)</f>
        <v>Yes</v>
      </c>
    </row>
    <row r="1565" spans="1:21" x14ac:dyDescent="0.35">
      <c r="A1565" s="1" t="s">
        <v>698</v>
      </c>
      <c r="B1565" s="1" t="str">
        <f>VLOOKUP(Final_HR_Data!A1565,Employee_Master_Raw!$1:$1048576,2,FALSE)</f>
        <v>Ananya Sharma</v>
      </c>
      <c r="C1565" s="1" t="str">
        <f>VLOOKUP(A1565,Employee_Master_Raw!$1:$1048576,3,FALSE)</f>
        <v>Male</v>
      </c>
      <c r="D1565" s="2">
        <f>VLOOKUP(A1565,Employee_Master_Raw!$1:$1048576,4,FALSE)</f>
        <v>56</v>
      </c>
      <c r="E1565" s="1" t="str">
        <f>VLOOKUP(A1565,Employee_Master_Raw!$1:$1048576,5,FALSE)</f>
        <v>HR</v>
      </c>
      <c r="F1565" s="1" t="str">
        <f>VLOOKUP(A1565,Employee_Master_Raw!$1:$1048576,6,FALSE)</f>
        <v>Developer</v>
      </c>
      <c r="G1565" s="1" t="str">
        <f>VLOOKUP(A1565,Employee_Master_Raw!$1:$1048576,7,FALSE)</f>
        <v>Mumbai</v>
      </c>
      <c r="H1565" s="6">
        <f>IF(VLOOKUP(A1565,Employee_Master_Raw!$1:$1048576,8,FALSE)=0,"",VLOOKUP(A1565,Employee_Master_Raw!$1:$1048576,8,FALSE))</f>
        <v>45247</v>
      </c>
      <c r="I1565" t="str">
        <f>VLOOKUP(A1565,Employee_Master_Raw!$1:$1048576,9,FALSE)</f>
        <v>Master's</v>
      </c>
      <c r="J1565" s="3">
        <f>VLOOKUP(A1565,Employee_Master_Raw!$1:$1048576,10,FALSE)</f>
        <v>14</v>
      </c>
      <c r="K1565" t="str">
        <f>VLOOKUP(A1565,Employee_Master_Raw!$1:$1048576,11,FALSE)</f>
        <v>Rahul Nair</v>
      </c>
      <c r="L1565" s="10">
        <f>VLOOKUP(A1565,HR_Metrics_Raw!$1:$1048576,2,FALSE)</f>
        <v>102979.37</v>
      </c>
      <c r="M1565" s="3">
        <f>VLOOKUP(A1565,HR_Metrics_Raw!$1:$1048576,3,FALSE)</f>
        <v>2</v>
      </c>
      <c r="N1565" s="3">
        <f>VLOOKUP(A1565,HR_Metrics_Raw!$1:$1048576,4,FALSE)</f>
        <v>3</v>
      </c>
      <c r="O1565" s="12">
        <f>VLOOKUP(A1565,HR_Metrics_Raw!$1:$1048576,5,FALSE)</f>
        <v>0.85199999999999998</v>
      </c>
      <c r="P1565" s="3">
        <f>VLOOKUP(A1565,HR_Metrics_Raw!$1:$1048576,6,FALSE)</f>
        <v>8</v>
      </c>
      <c r="Q1565" t="str">
        <f>VLOOKUP(A1565,HR_Metrics_Raw!$1:$1048576,7,FALSE)</f>
        <v>Sick</v>
      </c>
      <c r="R1565" t="str">
        <f>VLOOKUP(A1565,HR_Metrics_Raw!$1:$1048576,8,FALSE)</f>
        <v>No</v>
      </c>
      <c r="S1565" s="3">
        <f>VLOOKUP(A1565,HR_Metrics_Raw!$1:$1048576,9,FALSE)</f>
        <v>17</v>
      </c>
      <c r="T1565" t="str">
        <f>VLOOKUP(A1565,HR_Metrics_Raw!$1:$1048576,10,FALSE)</f>
        <v>No</v>
      </c>
      <c r="U1565" t="str">
        <f>VLOOKUP(A1565,HR_Metrics_Raw!$1:$1048576,11,FALSE)</f>
        <v>No</v>
      </c>
    </row>
    <row r="1566" spans="1:21" x14ac:dyDescent="0.35">
      <c r="A1566" s="1" t="s">
        <v>2622</v>
      </c>
      <c r="B1566" s="1" t="str">
        <f>VLOOKUP(Final_HR_Data!A1566,Employee_Master_Raw!$1:$1048576,2,FALSE)</f>
        <v>Kiran Patel</v>
      </c>
      <c r="C1566" s="1" t="str">
        <f>VLOOKUP(A1566,Employee_Master_Raw!$1:$1048576,3,FALSE)</f>
        <v>Female</v>
      </c>
      <c r="D1566" s="2">
        <f>VLOOKUP(A1566,Employee_Master_Raw!$1:$1048576,4,FALSE)</f>
        <v>40</v>
      </c>
      <c r="E1566" s="1" t="str">
        <f>VLOOKUP(A1566,Employee_Master_Raw!$1:$1048576,5,FALSE)</f>
        <v>IT</v>
      </c>
      <c r="F1566" s="1" t="str">
        <f>VLOOKUP(A1566,Employee_Master_Raw!$1:$1048576,6,FALSE)</f>
        <v>Analyst</v>
      </c>
      <c r="G1566" s="1" t="str">
        <f>VLOOKUP(A1566,Employee_Master_Raw!$1:$1048576,7,FALSE)</f>
        <v>Chennai</v>
      </c>
      <c r="H1566" s="6">
        <f>IF(VLOOKUP(A1566,Employee_Master_Raw!$1:$1048576,8,FALSE)=0,"",VLOOKUP(A1566,Employee_Master_Raw!$1:$1048576,8,FALSE))</f>
        <v>43215</v>
      </c>
      <c r="I1566" t="str">
        <f>VLOOKUP(A1566,Employee_Master_Raw!$1:$1048576,9,FALSE)</f>
        <v>Bachelor's</v>
      </c>
      <c r="J1566" s="3">
        <f>VLOOKUP(A1566,Employee_Master_Raw!$1:$1048576,10,FALSE)</f>
        <v>2</v>
      </c>
      <c r="K1566" t="str">
        <f>VLOOKUP(A1566,Employee_Master_Raw!$1:$1048576,11,FALSE)</f>
        <v>Priya Sharma</v>
      </c>
      <c r="L1566" s="10">
        <f>VLOOKUP(A1566,HR_Metrics_Raw!$1:$1048576,2,FALSE)</f>
        <v>127054</v>
      </c>
      <c r="M1566" s="3">
        <f>VLOOKUP(A1566,HR_Metrics_Raw!$1:$1048576,3,FALSE)</f>
        <v>4</v>
      </c>
      <c r="N1566" s="3">
        <f>VLOOKUP(A1566,HR_Metrics_Raw!$1:$1048576,4,FALSE)</f>
        <v>3</v>
      </c>
      <c r="O1566" s="12">
        <f>VLOOKUP(A1566,HR_Metrics_Raw!$1:$1048576,5,FALSE)</f>
        <v>0.90500000000000003</v>
      </c>
      <c r="P1566" s="3">
        <f>VLOOKUP(A1566,HR_Metrics_Raw!$1:$1048576,6,FALSE)</f>
        <v>28</v>
      </c>
      <c r="Q1566" t="str">
        <f>VLOOKUP(A1566,HR_Metrics_Raw!$1:$1048576,7,FALSE)</f>
        <v>Casual</v>
      </c>
      <c r="R1566" t="str">
        <f>VLOOKUP(A1566,HR_Metrics_Raw!$1:$1048576,8,FALSE)</f>
        <v>No</v>
      </c>
      <c r="S1566" s="3">
        <f>VLOOKUP(A1566,HR_Metrics_Raw!$1:$1048576,9,FALSE)</f>
        <v>58</v>
      </c>
      <c r="T1566" t="str">
        <f>VLOOKUP(A1566,HR_Metrics_Raw!$1:$1048576,10,FALSE)</f>
        <v>No</v>
      </c>
      <c r="U1566" t="str">
        <f>VLOOKUP(A1566,HR_Metrics_Raw!$1:$1048576,11,FALSE)</f>
        <v>Yes</v>
      </c>
    </row>
    <row r="1567" spans="1:21" x14ac:dyDescent="0.35">
      <c r="A1567" s="1" t="s">
        <v>2502</v>
      </c>
      <c r="B1567" s="1" t="str">
        <f>VLOOKUP(Final_HR_Data!A1567,Employee_Master_Raw!$1:$1048576,2,FALSE)</f>
        <v>Priya Menon</v>
      </c>
      <c r="C1567" s="1" t="str">
        <f>VLOOKUP(A1567,Employee_Master_Raw!$1:$1048576,3,FALSE)</f>
        <v>Female</v>
      </c>
      <c r="D1567" s="2">
        <f>VLOOKUP(A1567,Employee_Master_Raw!$1:$1048576,4,FALSE)</f>
        <v>31</v>
      </c>
      <c r="E1567" s="1" t="str">
        <f>VLOOKUP(A1567,Employee_Master_Raw!$1:$1048576,5,FALSE)</f>
        <v>Marketing</v>
      </c>
      <c r="F1567" s="1" t="str">
        <f>VLOOKUP(A1567,Employee_Master_Raw!$1:$1048576,6,FALSE)</f>
        <v>Specialist</v>
      </c>
      <c r="G1567" s="1" t="str">
        <f>VLOOKUP(A1567,Employee_Master_Raw!$1:$1048576,7,FALSE)</f>
        <v>Bangalore</v>
      </c>
      <c r="H1567" s="6">
        <f>IF(VLOOKUP(A1567,Employee_Master_Raw!$1:$1048576,8,FALSE)=0,"",VLOOKUP(A1567,Employee_Master_Raw!$1:$1048576,8,FALSE))</f>
        <v>45108</v>
      </c>
      <c r="I1567" t="str">
        <f>VLOOKUP(A1567,Employee_Master_Raw!$1:$1048576,9,FALSE)</f>
        <v>Bachelor's</v>
      </c>
      <c r="J1567" s="3">
        <f>VLOOKUP(A1567,Employee_Master_Raw!$1:$1048576,10,FALSE)</f>
        <v>4</v>
      </c>
      <c r="K1567" t="str">
        <f>VLOOKUP(A1567,Employee_Master_Raw!$1:$1048576,11,FALSE)</f>
        <v>Anil Menon</v>
      </c>
      <c r="L1567" s="10">
        <f>VLOOKUP(A1567,HR_Metrics_Raw!$1:$1048576,2,FALSE)</f>
        <v>67837</v>
      </c>
      <c r="M1567" s="3">
        <f>VLOOKUP(A1567,HR_Metrics_Raw!$1:$1048576,3,FALSE)</f>
        <v>3</v>
      </c>
      <c r="N1567" s="3">
        <f>VLOOKUP(A1567,HR_Metrics_Raw!$1:$1048576,4,FALSE)</f>
        <v>5</v>
      </c>
      <c r="O1567" s="12">
        <f>VLOOKUP(A1567,HR_Metrics_Raw!$1:$1048576,5,FALSE)</f>
        <v>0.94499999999999995</v>
      </c>
      <c r="P1567" s="3">
        <f>VLOOKUP(A1567,HR_Metrics_Raw!$1:$1048576,6,FALSE)</f>
        <v>15</v>
      </c>
      <c r="Q1567" t="str">
        <f>VLOOKUP(A1567,HR_Metrics_Raw!$1:$1048576,7,FALSE)</f>
        <v>Maternity/Paternity</v>
      </c>
      <c r="R1567" t="str">
        <f>VLOOKUP(A1567,HR_Metrics_Raw!$1:$1048576,8,FALSE)</f>
        <v>No</v>
      </c>
      <c r="S1567" s="3">
        <f>VLOOKUP(A1567,HR_Metrics_Raw!$1:$1048576,9,FALSE)</f>
        <v>69</v>
      </c>
      <c r="T1567" t="str">
        <f>VLOOKUP(A1567,HR_Metrics_Raw!$1:$1048576,10,FALSE)</f>
        <v>Yes</v>
      </c>
      <c r="U1567" t="str">
        <f>VLOOKUP(A1567,HR_Metrics_Raw!$1:$1048576,11,FALSE)</f>
        <v>No</v>
      </c>
    </row>
    <row r="1568" spans="1:21" x14ac:dyDescent="0.35">
      <c r="A1568" s="1" t="s">
        <v>691</v>
      </c>
      <c r="B1568" s="1" t="str">
        <f>VLOOKUP(Final_HR_Data!A1568,Employee_Master_Raw!$1:$1048576,2,FALSE)</f>
        <v>Amit Das</v>
      </c>
      <c r="C1568" s="1" t="str">
        <f>VLOOKUP(A1568,Employee_Master_Raw!$1:$1048576,3,FALSE)</f>
        <v>Female</v>
      </c>
      <c r="D1568" s="2">
        <f>VLOOKUP(A1568,Employee_Master_Raw!$1:$1048576,4,FALSE)</f>
        <v>40</v>
      </c>
      <c r="E1568" s="1" t="str">
        <f>VLOOKUP(A1568,Employee_Master_Raw!$1:$1048576,5,FALSE)</f>
        <v>Sales</v>
      </c>
      <c r="F1568" s="1" t="str">
        <f>VLOOKUP(A1568,Employee_Master_Raw!$1:$1048576,6,FALSE)</f>
        <v>Analyst</v>
      </c>
      <c r="G1568" s="1" t="str">
        <f>VLOOKUP(A1568,Employee_Master_Raw!$1:$1048576,7,FALSE)</f>
        <v>Hyderabad</v>
      </c>
      <c r="H1568" s="6">
        <f>IF(VLOOKUP(A1568,Employee_Master_Raw!$1:$1048576,8,FALSE)=0,"",VLOOKUP(A1568,Employee_Master_Raw!$1:$1048576,8,FALSE))</f>
        <v>45158</v>
      </c>
      <c r="I1568" t="str">
        <f>VLOOKUP(A1568,Employee_Master_Raw!$1:$1048576,9,FALSE)</f>
        <v>Master's</v>
      </c>
      <c r="J1568" s="3">
        <f>VLOOKUP(A1568,Employee_Master_Raw!$1:$1048576,10,FALSE)</f>
        <v>13</v>
      </c>
      <c r="K1568" t="str">
        <f>VLOOKUP(A1568,Employee_Master_Raw!$1:$1048576,11,FALSE)</f>
        <v>Sneha Thomas</v>
      </c>
      <c r="L1568" s="10">
        <f>VLOOKUP(A1568,HR_Metrics_Raw!$1:$1048576,2,FALSE)</f>
        <v>96255</v>
      </c>
      <c r="M1568" s="3">
        <f>VLOOKUP(A1568,HR_Metrics_Raw!$1:$1048576,3,FALSE)</f>
        <v>2</v>
      </c>
      <c r="N1568" s="3">
        <f>VLOOKUP(A1568,HR_Metrics_Raw!$1:$1048576,4,FALSE)</f>
        <v>1</v>
      </c>
      <c r="O1568" s="12">
        <f>VLOOKUP(A1568,HR_Metrics_Raw!$1:$1048576,5,FALSE)</f>
        <v>0.86699999999999999</v>
      </c>
      <c r="P1568" s="3">
        <f>VLOOKUP(A1568,HR_Metrics_Raw!$1:$1048576,6,FALSE)</f>
        <v>0</v>
      </c>
      <c r="Q1568" t="str">
        <f>VLOOKUP(A1568,HR_Metrics_Raw!$1:$1048576,7,FALSE)</f>
        <v>Sick</v>
      </c>
      <c r="R1568" t="str">
        <f>VLOOKUP(A1568,HR_Metrics_Raw!$1:$1048576,8,FALSE)</f>
        <v>No</v>
      </c>
      <c r="S1568" s="3">
        <f>VLOOKUP(A1568,HR_Metrics_Raw!$1:$1048576,9,FALSE)</f>
        <v>0</v>
      </c>
      <c r="T1568" t="str">
        <f>VLOOKUP(A1568,HR_Metrics_Raw!$1:$1048576,10,FALSE)</f>
        <v>No</v>
      </c>
      <c r="U1568" t="str">
        <f>VLOOKUP(A1568,HR_Metrics_Raw!$1:$1048576,11,FALSE)</f>
        <v>No</v>
      </c>
    </row>
    <row r="1569" spans="1:21" x14ac:dyDescent="0.35">
      <c r="A1569" s="1" t="s">
        <v>1209</v>
      </c>
      <c r="B1569" s="1" t="str">
        <f>VLOOKUP(Final_HR_Data!A1569,Employee_Master_Raw!$1:$1048576,2,FALSE)</f>
        <v>Neha Thomas</v>
      </c>
      <c r="C1569" s="1" t="str">
        <f>VLOOKUP(A1569,Employee_Master_Raw!$1:$1048576,3,FALSE)</f>
        <v>Female</v>
      </c>
      <c r="D1569" s="2">
        <f>VLOOKUP(A1569,Employee_Master_Raw!$1:$1048576,4,FALSE)</f>
        <v>41</v>
      </c>
      <c r="E1569" s="1" t="str">
        <f>VLOOKUP(A1569,Employee_Master_Raw!$1:$1048576,5,FALSE)</f>
        <v>Operations</v>
      </c>
      <c r="F1569" s="1" t="str">
        <f>VLOOKUP(A1569,Employee_Master_Raw!$1:$1048576,6,FALSE)</f>
        <v>Executive</v>
      </c>
      <c r="G1569" s="1" t="str">
        <f>VLOOKUP(A1569,Employee_Master_Raw!$1:$1048576,7,FALSE)</f>
        <v>Chennai</v>
      </c>
      <c r="H1569" s="6">
        <f>IF(VLOOKUP(A1569,Employee_Master_Raw!$1:$1048576,8,FALSE)=0,"",VLOOKUP(A1569,Employee_Master_Raw!$1:$1048576,8,FALSE))</f>
        <v>42410</v>
      </c>
      <c r="I1569" t="str">
        <f>VLOOKUP(A1569,Employee_Master_Raw!$1:$1048576,9,FALSE)</f>
        <v>Bachelor's</v>
      </c>
      <c r="J1569" s="3">
        <f>VLOOKUP(A1569,Employee_Master_Raw!$1:$1048576,10,FALSE)</f>
        <v>13</v>
      </c>
      <c r="K1569" t="str">
        <f>VLOOKUP(A1569,Employee_Master_Raw!$1:$1048576,11,FALSE)</f>
        <v>Sneha Thomas</v>
      </c>
      <c r="L1569" s="10">
        <f>VLOOKUP(A1569,HR_Metrics_Raw!$1:$1048576,2,FALSE)</f>
        <v>161962</v>
      </c>
      <c r="M1569" s="3">
        <f>VLOOKUP(A1569,HR_Metrics_Raw!$1:$1048576,3,FALSE)</f>
        <v>3</v>
      </c>
      <c r="N1569" s="3">
        <f>VLOOKUP(A1569,HR_Metrics_Raw!$1:$1048576,4,FALSE)</f>
        <v>2</v>
      </c>
      <c r="O1569" s="12">
        <f>VLOOKUP(A1569,HR_Metrics_Raw!$1:$1048576,5,FALSE)</f>
        <v>0.8640000000000001</v>
      </c>
      <c r="P1569" s="3">
        <f>VLOOKUP(A1569,HR_Metrics_Raw!$1:$1048576,6,FALSE)</f>
        <v>12</v>
      </c>
      <c r="Q1569" t="str">
        <f>VLOOKUP(A1569,HR_Metrics_Raw!$1:$1048576,7,FALSE)</f>
        <v>Casual</v>
      </c>
      <c r="R1569" t="str">
        <f>VLOOKUP(A1569,HR_Metrics_Raw!$1:$1048576,8,FALSE)</f>
        <v>Yes</v>
      </c>
      <c r="S1569" s="3">
        <f>VLOOKUP(A1569,HR_Metrics_Raw!$1:$1048576,9,FALSE)</f>
        <v>0</v>
      </c>
      <c r="T1569" t="str">
        <f>VLOOKUP(A1569,HR_Metrics_Raw!$1:$1048576,10,FALSE)</f>
        <v>Yes</v>
      </c>
      <c r="U1569" t="str">
        <f>VLOOKUP(A1569,HR_Metrics_Raw!$1:$1048576,11,FALSE)</f>
        <v>No</v>
      </c>
    </row>
    <row r="1570" spans="1:21" x14ac:dyDescent="0.35">
      <c r="A1570" s="1" t="s">
        <v>1361</v>
      </c>
      <c r="B1570" s="1" t="str">
        <f>VLOOKUP(Final_HR_Data!A1570,Employee_Master_Raw!$1:$1048576,2,FALSE)</f>
        <v>Priya Menon</v>
      </c>
      <c r="C1570" s="1" t="str">
        <f>VLOOKUP(A1570,Employee_Master_Raw!$1:$1048576,3,FALSE)</f>
        <v>Female</v>
      </c>
      <c r="D1570" s="2">
        <f>VLOOKUP(A1570,Employee_Master_Raw!$1:$1048576,4,FALSE)</f>
        <v>31</v>
      </c>
      <c r="E1570" s="1" t="str">
        <f>VLOOKUP(A1570,Employee_Master_Raw!$1:$1048576,5,FALSE)</f>
        <v>Finance</v>
      </c>
      <c r="F1570" s="1" t="str">
        <f>VLOOKUP(A1570,Employee_Master_Raw!$1:$1048576,6,FALSE)</f>
        <v>Executive</v>
      </c>
      <c r="G1570" s="1" t="str">
        <f>VLOOKUP(A1570,Employee_Master_Raw!$1:$1048576,7,FALSE)</f>
        <v>Kochi</v>
      </c>
      <c r="H1570" s="6">
        <f>IF(VLOOKUP(A1570,Employee_Master_Raw!$1:$1048576,8,FALSE)=0,"",VLOOKUP(A1570,Employee_Master_Raw!$1:$1048576,8,FALSE))</f>
        <v>42589</v>
      </c>
      <c r="I1570" t="str">
        <f>VLOOKUP(A1570,Employee_Master_Raw!$1:$1048576,9,FALSE)</f>
        <v>MCA</v>
      </c>
      <c r="J1570" s="3">
        <f>VLOOKUP(A1570,Employee_Master_Raw!$1:$1048576,10,FALSE)</f>
        <v>12</v>
      </c>
      <c r="K1570" t="str">
        <f>VLOOKUP(A1570,Employee_Master_Raw!$1:$1048576,11,FALSE)</f>
        <v>Anil Menon</v>
      </c>
      <c r="L1570" s="10">
        <f>VLOOKUP(A1570,HR_Metrics_Raw!$1:$1048576,2,FALSE)</f>
        <v>137448</v>
      </c>
      <c r="M1570" s="3">
        <f>VLOOKUP(A1570,HR_Metrics_Raw!$1:$1048576,3,FALSE)</f>
        <v>3</v>
      </c>
      <c r="N1570" s="3">
        <f>VLOOKUP(A1570,HR_Metrics_Raw!$1:$1048576,4,FALSE)</f>
        <v>9</v>
      </c>
      <c r="O1570" s="12">
        <f>VLOOKUP(A1570,HR_Metrics_Raw!$1:$1048576,5,FALSE)</f>
        <v>0.99099999999999999</v>
      </c>
      <c r="P1570" s="3">
        <f>VLOOKUP(A1570,HR_Metrics_Raw!$1:$1048576,6,FALSE)</f>
        <v>12</v>
      </c>
      <c r="Q1570" t="str">
        <f>VLOOKUP(A1570,HR_Metrics_Raw!$1:$1048576,7,FALSE)</f>
        <v>Maternity/Paternity</v>
      </c>
      <c r="R1570" t="str">
        <f>VLOOKUP(A1570,HR_Metrics_Raw!$1:$1048576,8,FALSE)</f>
        <v>No</v>
      </c>
      <c r="S1570" s="3">
        <f>VLOOKUP(A1570,HR_Metrics_Raw!$1:$1048576,9,FALSE)</f>
        <v>52</v>
      </c>
      <c r="T1570" t="str">
        <f>VLOOKUP(A1570,HR_Metrics_Raw!$1:$1048576,10,FALSE)</f>
        <v>Yes</v>
      </c>
      <c r="U1570" t="str">
        <f>VLOOKUP(A1570,HR_Metrics_Raw!$1:$1048576,11,FALSE)</f>
        <v>No</v>
      </c>
    </row>
    <row r="1571" spans="1:21" x14ac:dyDescent="0.35">
      <c r="A1571" s="1" t="s">
        <v>1624</v>
      </c>
      <c r="B1571" s="1" t="str">
        <f>VLOOKUP(Final_HR_Data!A1571,Employee_Master_Raw!$1:$1048576,2,FALSE)</f>
        <v>Kiran Patel</v>
      </c>
      <c r="C1571" s="1" t="str">
        <f>VLOOKUP(A1571,Employee_Master_Raw!$1:$1048576,3,FALSE)</f>
        <v>Male</v>
      </c>
      <c r="D1571" s="2">
        <f>VLOOKUP(A1571,Employee_Master_Raw!$1:$1048576,4,FALSE)</f>
        <v>37</v>
      </c>
      <c r="E1571" s="1" t="str">
        <f>VLOOKUP(A1571,Employee_Master_Raw!$1:$1048576,5,FALSE)</f>
        <v>HR</v>
      </c>
      <c r="F1571" s="1" t="str">
        <f>VLOOKUP(A1571,Employee_Master_Raw!$1:$1048576,6,FALSE)</f>
        <v>Manager</v>
      </c>
      <c r="G1571" s="1" t="str">
        <f>VLOOKUP(A1571,Employee_Master_Raw!$1:$1048576,7,FALSE)</f>
        <v>Bangalore</v>
      </c>
      <c r="H1571" s="6">
        <f>IF(VLOOKUP(A1571,Employee_Master_Raw!$1:$1048576,8,FALSE)=0,"",VLOOKUP(A1571,Employee_Master_Raw!$1:$1048576,8,FALSE))</f>
        <v>42582</v>
      </c>
      <c r="I1571" t="str">
        <f>VLOOKUP(A1571,Employee_Master_Raw!$1:$1048576,9,FALSE)</f>
        <v>MBA</v>
      </c>
      <c r="J1571" s="3">
        <f>VLOOKUP(A1571,Employee_Master_Raw!$1:$1048576,10,FALSE)</f>
        <v>11</v>
      </c>
      <c r="K1571" t="str">
        <f>VLOOKUP(A1571,Employee_Master_Raw!$1:$1048576,11,FALSE)</f>
        <v>Anil Menon</v>
      </c>
      <c r="L1571" s="10">
        <f>VLOOKUP(A1571,HR_Metrics_Raw!$1:$1048576,2,FALSE)</f>
        <v>25756</v>
      </c>
      <c r="M1571" s="3">
        <f>VLOOKUP(A1571,HR_Metrics_Raw!$1:$1048576,3,FALSE)</f>
        <v>2</v>
      </c>
      <c r="N1571" s="3">
        <f>VLOOKUP(A1571,HR_Metrics_Raw!$1:$1048576,4,FALSE)</f>
        <v>10</v>
      </c>
      <c r="O1571" s="12">
        <f>VLOOKUP(A1571,HR_Metrics_Raw!$1:$1048576,5,FALSE)</f>
        <v>0.746</v>
      </c>
      <c r="P1571" s="3">
        <f>VLOOKUP(A1571,HR_Metrics_Raw!$1:$1048576,6,FALSE)</f>
        <v>24</v>
      </c>
      <c r="Q1571" t="str">
        <f>VLOOKUP(A1571,HR_Metrics_Raw!$1:$1048576,7,FALSE)</f>
        <v>Unpaid</v>
      </c>
      <c r="R1571" t="str">
        <f>VLOOKUP(A1571,HR_Metrics_Raw!$1:$1048576,8,FALSE)</f>
        <v>Yes</v>
      </c>
      <c r="S1571" s="3">
        <f>VLOOKUP(A1571,HR_Metrics_Raw!$1:$1048576,9,FALSE)</f>
        <v>31</v>
      </c>
      <c r="T1571" t="str">
        <f>VLOOKUP(A1571,HR_Metrics_Raw!$1:$1048576,10,FALSE)</f>
        <v>No</v>
      </c>
      <c r="U1571" t="str">
        <f>VLOOKUP(A1571,HR_Metrics_Raw!$1:$1048576,11,FALSE)</f>
        <v>No</v>
      </c>
    </row>
    <row r="1572" spans="1:21" x14ac:dyDescent="0.35">
      <c r="A1572" s="1" t="s">
        <v>1631</v>
      </c>
      <c r="B1572" s="1" t="str">
        <f>VLOOKUP(Final_HR_Data!A1572,Employee_Master_Raw!$1:$1048576,2,FALSE)</f>
        <v>Ananya Sharma</v>
      </c>
      <c r="C1572" s="1" t="str">
        <f>VLOOKUP(A1572,Employee_Master_Raw!$1:$1048576,3,FALSE)</f>
        <v>Female</v>
      </c>
      <c r="D1572" s="2">
        <f>VLOOKUP(A1572,Employee_Master_Raw!$1:$1048576,4,FALSE)</f>
        <v>50</v>
      </c>
      <c r="E1572" s="1" t="str">
        <f>VLOOKUP(A1572,Employee_Master_Raw!$1:$1048576,5,FALSE)</f>
        <v>Finance</v>
      </c>
      <c r="F1572" s="1" t="str">
        <f>VLOOKUP(A1572,Employee_Master_Raw!$1:$1048576,6,FALSE)</f>
        <v>Executive</v>
      </c>
      <c r="G1572" s="1" t="str">
        <f>VLOOKUP(A1572,Employee_Master_Raw!$1:$1048576,7,FALSE)</f>
        <v>Delhi</v>
      </c>
      <c r="H1572" s="6">
        <f>IF(VLOOKUP(A1572,Employee_Master_Raw!$1:$1048576,8,FALSE)=0,"",VLOOKUP(A1572,Employee_Master_Raw!$1:$1048576,8,FALSE))</f>
        <v>42928</v>
      </c>
      <c r="I1572" t="str">
        <f>VLOOKUP(A1572,Employee_Master_Raw!$1:$1048576,9,FALSE)</f>
        <v>Master's</v>
      </c>
      <c r="J1572" s="3">
        <f>VLOOKUP(A1572,Employee_Master_Raw!$1:$1048576,10,FALSE)</f>
        <v>9</v>
      </c>
      <c r="K1572" t="str">
        <f>VLOOKUP(A1572,Employee_Master_Raw!$1:$1048576,11,FALSE)</f>
        <v>Priya Sharma</v>
      </c>
      <c r="L1572" s="10">
        <f>VLOOKUP(A1572,HR_Metrics_Raw!$1:$1048576,2,FALSE)</f>
        <v>68022</v>
      </c>
      <c r="M1572" s="3">
        <f>VLOOKUP(A1572,HR_Metrics_Raw!$1:$1048576,3,FALSE)</f>
        <v>3</v>
      </c>
      <c r="N1572" s="3">
        <f>VLOOKUP(A1572,HR_Metrics_Raw!$1:$1048576,4,FALSE)</f>
        <v>10</v>
      </c>
      <c r="O1572" s="12">
        <f>VLOOKUP(A1572,HR_Metrics_Raw!$1:$1048576,5,FALSE)</f>
        <v>0.86199999999999999</v>
      </c>
      <c r="P1572" s="3">
        <f>VLOOKUP(A1572,HR_Metrics_Raw!$1:$1048576,6,FALSE)</f>
        <v>21</v>
      </c>
      <c r="Q1572" t="str">
        <f>VLOOKUP(A1572,HR_Metrics_Raw!$1:$1048576,7,FALSE)</f>
        <v>Sick</v>
      </c>
      <c r="R1572" t="str">
        <f>VLOOKUP(A1572,HR_Metrics_Raw!$1:$1048576,8,FALSE)</f>
        <v>No</v>
      </c>
      <c r="S1572" s="3">
        <f>VLOOKUP(A1572,HR_Metrics_Raw!$1:$1048576,9,FALSE)</f>
        <v>57</v>
      </c>
      <c r="T1572" t="str">
        <f>VLOOKUP(A1572,HR_Metrics_Raw!$1:$1048576,10,FALSE)</f>
        <v>Yes</v>
      </c>
      <c r="U1572" t="str">
        <f>VLOOKUP(A1572,HR_Metrics_Raw!$1:$1048576,11,FALSE)</f>
        <v>No</v>
      </c>
    </row>
    <row r="1573" spans="1:21" x14ac:dyDescent="0.35">
      <c r="A1573" s="1" t="s">
        <v>3027</v>
      </c>
      <c r="B1573" s="1" t="str">
        <f>VLOOKUP(Final_HR_Data!A1573,Employee_Master_Raw!$1:$1048576,2,FALSE)</f>
        <v>Neha Thomas</v>
      </c>
      <c r="C1573" s="1" t="str">
        <f>VLOOKUP(A1573,Employee_Master_Raw!$1:$1048576,3,FALSE)</f>
        <v>Female</v>
      </c>
      <c r="D1573" s="2">
        <f>VLOOKUP(A1573,Employee_Master_Raw!$1:$1048576,4,FALSE)</f>
        <v>40</v>
      </c>
      <c r="E1573" s="1" t="str">
        <f>VLOOKUP(A1573,Employee_Master_Raw!$1:$1048576,5,FALSE)</f>
        <v>Operations</v>
      </c>
      <c r="F1573" s="1" t="str">
        <f>VLOOKUP(A1573,Employee_Master_Raw!$1:$1048576,6,FALSE)</f>
        <v>Developer</v>
      </c>
      <c r="G1573" s="1" t="str">
        <f>VLOOKUP(A1573,Employee_Master_Raw!$1:$1048576,7,FALSE)</f>
        <v>Pune</v>
      </c>
      <c r="H1573" s="6">
        <f>IF(VLOOKUP(A1573,Employee_Master_Raw!$1:$1048576,8,FALSE)=0,"",VLOOKUP(A1573,Employee_Master_Raw!$1:$1048576,8,FALSE))</f>
        <v>45126</v>
      </c>
      <c r="I1573" t="str">
        <f>VLOOKUP(A1573,Employee_Master_Raw!$1:$1048576,9,FALSE)</f>
        <v>Master's</v>
      </c>
      <c r="J1573" s="3">
        <f>VLOOKUP(A1573,Employee_Master_Raw!$1:$1048576,10,FALSE)</f>
        <v>19</v>
      </c>
      <c r="K1573" t="str">
        <f>VLOOKUP(A1573,Employee_Master_Raw!$1:$1048576,11,FALSE)</f>
        <v>Rahul Nair</v>
      </c>
      <c r="L1573" s="10">
        <f>VLOOKUP(A1573,HR_Metrics_Raw!$1:$1048576,2,FALSE)</f>
        <v>55806</v>
      </c>
      <c r="M1573" s="3">
        <f>VLOOKUP(A1573,HR_Metrics_Raw!$1:$1048576,3,FALSE)</f>
        <v>2</v>
      </c>
      <c r="N1573" s="3">
        <f>VLOOKUP(A1573,HR_Metrics_Raw!$1:$1048576,4,FALSE)</f>
        <v>7</v>
      </c>
      <c r="O1573" s="12">
        <f>VLOOKUP(A1573,HR_Metrics_Raw!$1:$1048576,5,FALSE)</f>
        <v>0.90500000000000003</v>
      </c>
      <c r="P1573" s="3">
        <f>VLOOKUP(A1573,HR_Metrics_Raw!$1:$1048576,6,FALSE)</f>
        <v>1</v>
      </c>
      <c r="Q1573" t="str">
        <f>VLOOKUP(A1573,HR_Metrics_Raw!$1:$1048576,7,FALSE)</f>
        <v>Casual</v>
      </c>
      <c r="R1573" t="str">
        <f>VLOOKUP(A1573,HR_Metrics_Raw!$1:$1048576,8,FALSE)</f>
        <v>No</v>
      </c>
      <c r="S1573" s="3">
        <f>VLOOKUP(A1573,HR_Metrics_Raw!$1:$1048576,9,FALSE)</f>
        <v>26</v>
      </c>
      <c r="T1573" t="str">
        <f>VLOOKUP(A1573,HR_Metrics_Raw!$1:$1048576,10,FALSE)</f>
        <v>No</v>
      </c>
      <c r="U1573" t="str">
        <f>VLOOKUP(A1573,HR_Metrics_Raw!$1:$1048576,11,FALSE)</f>
        <v>No</v>
      </c>
    </row>
    <row r="1574" spans="1:21" x14ac:dyDescent="0.35">
      <c r="A1574" s="1" t="s">
        <v>1751</v>
      </c>
      <c r="B1574" s="1" t="str">
        <f>VLOOKUP(Final_HR_Data!A1574,Employee_Master_Raw!$1:$1048576,2,FALSE)</f>
        <v>Kiran Patel</v>
      </c>
      <c r="C1574" s="1" t="str">
        <f>VLOOKUP(A1574,Employee_Master_Raw!$1:$1048576,3,FALSE)</f>
        <v>Male</v>
      </c>
      <c r="D1574" s="2">
        <f>VLOOKUP(A1574,Employee_Master_Raw!$1:$1048576,4,FALSE)</f>
        <v>56</v>
      </c>
      <c r="E1574" s="1" t="str">
        <f>VLOOKUP(A1574,Employee_Master_Raw!$1:$1048576,5,FALSE)</f>
        <v>Customer Support</v>
      </c>
      <c r="F1574" s="1" t="str">
        <f>VLOOKUP(A1574,Employee_Master_Raw!$1:$1048576,6,FALSE)</f>
        <v>Developer</v>
      </c>
      <c r="G1574" s="1" t="str">
        <f>VLOOKUP(A1574,Employee_Master_Raw!$1:$1048576,7,FALSE)</f>
        <v>Chennai</v>
      </c>
      <c r="H1574" s="6">
        <f>IF(VLOOKUP(A1574,Employee_Master_Raw!$1:$1048576,8,FALSE)=0,"",VLOOKUP(A1574,Employee_Master_Raw!$1:$1048576,8,FALSE))</f>
        <v>44863</v>
      </c>
      <c r="I1574" t="str">
        <f>VLOOKUP(A1574,Employee_Master_Raw!$1:$1048576,9,FALSE)</f>
        <v>MBA</v>
      </c>
      <c r="J1574" s="3">
        <f>VLOOKUP(A1574,Employee_Master_Raw!$1:$1048576,10,FALSE)</f>
        <v>17</v>
      </c>
      <c r="K1574" t="str">
        <f>VLOOKUP(A1574,Employee_Master_Raw!$1:$1048576,11,FALSE)</f>
        <v>Sneha Thomas</v>
      </c>
      <c r="L1574" s="10">
        <f>VLOOKUP(A1574,HR_Metrics_Raw!$1:$1048576,2,FALSE)</f>
        <v>64425</v>
      </c>
      <c r="M1574" s="3">
        <f>VLOOKUP(A1574,HR_Metrics_Raw!$1:$1048576,3,FALSE)</f>
        <v>4</v>
      </c>
      <c r="N1574" s="3">
        <f>VLOOKUP(A1574,HR_Metrics_Raw!$1:$1048576,4,FALSE)</f>
        <v>7</v>
      </c>
      <c r="O1574" s="12">
        <f>VLOOKUP(A1574,HR_Metrics_Raw!$1:$1048576,5,FALSE)</f>
        <v>0.80400000000000005</v>
      </c>
      <c r="P1574" s="3">
        <f>VLOOKUP(A1574,HR_Metrics_Raw!$1:$1048576,6,FALSE)</f>
        <v>10</v>
      </c>
      <c r="Q1574" t="str">
        <f>VLOOKUP(A1574,HR_Metrics_Raw!$1:$1048576,7,FALSE)</f>
        <v>Casual</v>
      </c>
      <c r="R1574" t="str">
        <f>VLOOKUP(A1574,HR_Metrics_Raw!$1:$1048576,8,FALSE)</f>
        <v>Yes</v>
      </c>
      <c r="S1574" s="3">
        <f>VLOOKUP(A1574,HR_Metrics_Raw!$1:$1048576,9,FALSE)</f>
        <v>9</v>
      </c>
      <c r="T1574" t="str">
        <f>VLOOKUP(A1574,HR_Metrics_Raw!$1:$1048576,10,FALSE)</f>
        <v>No</v>
      </c>
      <c r="U1574" t="str">
        <f>VLOOKUP(A1574,HR_Metrics_Raw!$1:$1048576,11,FALSE)</f>
        <v>No</v>
      </c>
    </row>
    <row r="1575" spans="1:21" x14ac:dyDescent="0.35">
      <c r="A1575" s="1" t="s">
        <v>2772</v>
      </c>
      <c r="B1575" s="1" t="str">
        <f>VLOOKUP(Final_HR_Data!A1575,Employee_Master_Raw!$1:$1048576,2,FALSE)</f>
        <v>Arjun Nair</v>
      </c>
      <c r="C1575" s="1" t="str">
        <f>VLOOKUP(A1575,Employee_Master_Raw!$1:$1048576,3,FALSE)</f>
        <v>Female</v>
      </c>
      <c r="D1575" s="2">
        <f>VLOOKUP(A1575,Employee_Master_Raw!$1:$1048576,4,FALSE)</f>
        <v>46</v>
      </c>
      <c r="E1575" s="1" t="str">
        <f>VLOOKUP(A1575,Employee_Master_Raw!$1:$1048576,5,FALSE)</f>
        <v>IT</v>
      </c>
      <c r="F1575" s="1" t="str">
        <f>VLOOKUP(A1575,Employee_Master_Raw!$1:$1048576,6,FALSE)</f>
        <v>Analyst</v>
      </c>
      <c r="G1575" s="1" t="str">
        <f>VLOOKUP(A1575,Employee_Master_Raw!$1:$1048576,7,FALSE)</f>
        <v>Bangalore</v>
      </c>
      <c r="H1575" s="6">
        <f>IF(VLOOKUP(A1575,Employee_Master_Raw!$1:$1048576,8,FALSE)=0,"",VLOOKUP(A1575,Employee_Master_Raw!$1:$1048576,8,FALSE))</f>
        <v>44147</v>
      </c>
      <c r="I1575" t="str">
        <f>VLOOKUP(A1575,Employee_Master_Raw!$1:$1048576,9,FALSE)</f>
        <v>MCA</v>
      </c>
      <c r="J1575" s="3">
        <f>VLOOKUP(A1575,Employee_Master_Raw!$1:$1048576,10,FALSE)</f>
        <v>5</v>
      </c>
      <c r="K1575" t="str">
        <f>VLOOKUP(A1575,Employee_Master_Raw!$1:$1048576,11,FALSE)</f>
        <v>Anil Menon</v>
      </c>
      <c r="L1575" s="10">
        <f>VLOOKUP(A1575,HR_Metrics_Raw!$1:$1048576,2,FALSE)</f>
        <v>116944</v>
      </c>
      <c r="M1575" s="3">
        <f>VLOOKUP(A1575,HR_Metrics_Raw!$1:$1048576,3,FALSE)</f>
        <v>5</v>
      </c>
      <c r="N1575" s="3">
        <f>VLOOKUP(A1575,HR_Metrics_Raw!$1:$1048576,4,FALSE)</f>
        <v>3</v>
      </c>
      <c r="O1575" s="12">
        <f>VLOOKUP(A1575,HR_Metrics_Raw!$1:$1048576,5,FALSE)</f>
        <v>0.94900000000000007</v>
      </c>
      <c r="P1575" s="3">
        <f>VLOOKUP(A1575,HR_Metrics_Raw!$1:$1048576,6,FALSE)</f>
        <v>16</v>
      </c>
      <c r="Q1575" t="str">
        <f>VLOOKUP(A1575,HR_Metrics_Raw!$1:$1048576,7,FALSE)</f>
        <v>Sick</v>
      </c>
      <c r="R1575" t="str">
        <f>VLOOKUP(A1575,HR_Metrics_Raw!$1:$1048576,8,FALSE)</f>
        <v>No</v>
      </c>
      <c r="S1575" s="3">
        <f>VLOOKUP(A1575,HR_Metrics_Raw!$1:$1048576,9,FALSE)</f>
        <v>49</v>
      </c>
      <c r="T1575" t="str">
        <f>VLOOKUP(A1575,HR_Metrics_Raw!$1:$1048576,10,FALSE)</f>
        <v>No</v>
      </c>
      <c r="U1575" t="str">
        <f>VLOOKUP(A1575,HR_Metrics_Raw!$1:$1048576,11,FALSE)</f>
        <v>No</v>
      </c>
    </row>
    <row r="1576" spans="1:21" x14ac:dyDescent="0.35">
      <c r="A1576" s="1" t="s">
        <v>32</v>
      </c>
      <c r="B1576" s="1" t="str">
        <f>VLOOKUP(Final_HR_Data!A1576,Employee_Master_Raw!$1:$1048576,2,FALSE)</f>
        <v>Amit Das</v>
      </c>
      <c r="C1576" s="1" t="str">
        <f>VLOOKUP(A1576,Employee_Master_Raw!$1:$1048576,3,FALSE)</f>
        <v>Female</v>
      </c>
      <c r="D1576" s="2">
        <f>VLOOKUP(A1576,Employee_Master_Raw!$1:$1048576,4,FALSE)</f>
        <v>42</v>
      </c>
      <c r="E1576" s="1" t="str">
        <f>VLOOKUP(A1576,Employee_Master_Raw!$1:$1048576,5,FALSE)</f>
        <v>IT</v>
      </c>
      <c r="F1576" s="1" t="str">
        <f>VLOOKUP(A1576,Employee_Master_Raw!$1:$1048576,6,FALSE)</f>
        <v>Developer</v>
      </c>
      <c r="G1576" s="1" t="str">
        <f>VLOOKUP(A1576,Employee_Master_Raw!$1:$1048576,7,FALSE)</f>
        <v>Chennai</v>
      </c>
      <c r="H1576" s="6">
        <f>IF(VLOOKUP(A1576,Employee_Master_Raw!$1:$1048576,8,FALSE)=0,"",VLOOKUP(A1576,Employee_Master_Raw!$1:$1048576,8,FALSE))</f>
        <v>45680</v>
      </c>
      <c r="I1576" t="str">
        <f>VLOOKUP(A1576,Employee_Master_Raw!$1:$1048576,9,FALSE)</f>
        <v>Bachelor's</v>
      </c>
      <c r="J1576" s="3">
        <f>VLOOKUP(A1576,Employee_Master_Raw!$1:$1048576,10,FALSE)</f>
        <v>13</v>
      </c>
      <c r="K1576" t="str">
        <f>VLOOKUP(A1576,Employee_Master_Raw!$1:$1048576,11,FALSE)</f>
        <v>Unknown</v>
      </c>
      <c r="L1576" s="10">
        <f>VLOOKUP(A1576,HR_Metrics_Raw!$1:$1048576,2,FALSE)</f>
        <v>97969</v>
      </c>
      <c r="M1576" s="3">
        <f>VLOOKUP(A1576,HR_Metrics_Raw!$1:$1048576,3,FALSE)</f>
        <v>2</v>
      </c>
      <c r="N1576" s="3">
        <f>VLOOKUP(A1576,HR_Metrics_Raw!$1:$1048576,4,FALSE)</f>
        <v>5</v>
      </c>
      <c r="O1576" s="12">
        <f>VLOOKUP(A1576,HR_Metrics_Raw!$1:$1048576,5,FALSE)</f>
        <v>0.91099999999999992</v>
      </c>
      <c r="P1576" s="3">
        <f>VLOOKUP(A1576,HR_Metrics_Raw!$1:$1048576,6,FALSE)</f>
        <v>7</v>
      </c>
      <c r="Q1576" t="str">
        <f>VLOOKUP(A1576,HR_Metrics_Raw!$1:$1048576,7,FALSE)</f>
        <v>Earned</v>
      </c>
      <c r="R1576" t="str">
        <f>VLOOKUP(A1576,HR_Metrics_Raw!$1:$1048576,8,FALSE)</f>
        <v>No</v>
      </c>
      <c r="S1576" s="3">
        <f>VLOOKUP(A1576,HR_Metrics_Raw!$1:$1048576,9,FALSE)</f>
        <v>0</v>
      </c>
      <c r="T1576" t="str">
        <f>VLOOKUP(A1576,HR_Metrics_Raw!$1:$1048576,10,FALSE)</f>
        <v>No</v>
      </c>
      <c r="U1576" t="str">
        <f>VLOOKUP(A1576,HR_Metrics_Raw!$1:$1048576,11,FALSE)</f>
        <v>Yes</v>
      </c>
    </row>
    <row r="1577" spans="1:21" x14ac:dyDescent="0.35">
      <c r="A1577" s="1" t="s">
        <v>1859</v>
      </c>
      <c r="B1577" s="1" t="str">
        <f>VLOOKUP(Final_HR_Data!A1577,Employee_Master_Raw!$1:$1048576,2,FALSE)</f>
        <v>Kiran Patel</v>
      </c>
      <c r="C1577" s="1" t="str">
        <f>VLOOKUP(A1577,Employee_Master_Raw!$1:$1048576,3,FALSE)</f>
        <v>Female</v>
      </c>
      <c r="D1577" s="2">
        <f>VLOOKUP(A1577,Employee_Master_Raw!$1:$1048576,4,FALSE)</f>
        <v>30</v>
      </c>
      <c r="E1577" s="1" t="str">
        <f>VLOOKUP(A1577,Employee_Master_Raw!$1:$1048576,5,FALSE)</f>
        <v>IT</v>
      </c>
      <c r="F1577" s="1" t="str">
        <f>VLOOKUP(A1577,Employee_Master_Raw!$1:$1048576,6,FALSE)</f>
        <v>Developer</v>
      </c>
      <c r="G1577" s="1" t="str">
        <f>VLOOKUP(A1577,Employee_Master_Raw!$1:$1048576,7,FALSE)</f>
        <v>Pune</v>
      </c>
      <c r="H1577" s="6">
        <f>IF(VLOOKUP(A1577,Employee_Master_Raw!$1:$1048576,8,FALSE)=0,"",VLOOKUP(A1577,Employee_Master_Raw!$1:$1048576,8,FALSE))</f>
        <v>44711</v>
      </c>
      <c r="I1577" t="str">
        <f>VLOOKUP(A1577,Employee_Master_Raw!$1:$1048576,9,FALSE)</f>
        <v>MBA</v>
      </c>
      <c r="J1577" s="3">
        <f>VLOOKUP(A1577,Employee_Master_Raw!$1:$1048576,10,FALSE)</f>
        <v>14</v>
      </c>
      <c r="K1577" t="str">
        <f>VLOOKUP(A1577,Employee_Master_Raw!$1:$1048576,11,FALSE)</f>
        <v>Priya Sharma</v>
      </c>
      <c r="L1577" s="10">
        <f>VLOOKUP(A1577,HR_Metrics_Raw!$1:$1048576,2,FALSE)</f>
        <v>138968</v>
      </c>
      <c r="M1577" s="3">
        <f>VLOOKUP(A1577,HR_Metrics_Raw!$1:$1048576,3,FALSE)</f>
        <v>4</v>
      </c>
      <c r="N1577" s="3">
        <f>VLOOKUP(A1577,HR_Metrics_Raw!$1:$1048576,4,FALSE)</f>
        <v>2</v>
      </c>
      <c r="O1577" s="12">
        <f>VLOOKUP(A1577,HR_Metrics_Raw!$1:$1048576,5,FALSE)</f>
        <v>0.82400000000000007</v>
      </c>
      <c r="P1577" s="3">
        <f>VLOOKUP(A1577,HR_Metrics_Raw!$1:$1048576,6,FALSE)</f>
        <v>3</v>
      </c>
      <c r="Q1577" t="str">
        <f>VLOOKUP(A1577,HR_Metrics_Raw!$1:$1048576,7,FALSE)</f>
        <v>Unpaid</v>
      </c>
      <c r="R1577" t="str">
        <f>VLOOKUP(A1577,HR_Metrics_Raw!$1:$1048576,8,FALSE)</f>
        <v>No</v>
      </c>
      <c r="S1577" s="3">
        <f>VLOOKUP(A1577,HR_Metrics_Raw!$1:$1048576,9,FALSE)</f>
        <v>5</v>
      </c>
      <c r="T1577" t="str">
        <f>VLOOKUP(A1577,HR_Metrics_Raw!$1:$1048576,10,FALSE)</f>
        <v>No</v>
      </c>
      <c r="U1577" t="str">
        <f>VLOOKUP(A1577,HR_Metrics_Raw!$1:$1048576,11,FALSE)</f>
        <v>No</v>
      </c>
    </row>
    <row r="1578" spans="1:21" x14ac:dyDescent="0.35">
      <c r="A1578" s="1" t="s">
        <v>965</v>
      </c>
      <c r="B1578" s="1" t="str">
        <f>VLOOKUP(Final_HR_Data!A1578,Employee_Master_Raw!$1:$1048576,2,FALSE)</f>
        <v>Neha Thomas</v>
      </c>
      <c r="C1578" s="1" t="str">
        <f>VLOOKUP(A1578,Employee_Master_Raw!$1:$1048576,3,FALSE)</f>
        <v>Female</v>
      </c>
      <c r="D1578" s="2">
        <f>VLOOKUP(A1578,Employee_Master_Raw!$1:$1048576,4,FALSE)</f>
        <v>47</v>
      </c>
      <c r="E1578" s="1" t="str">
        <f>VLOOKUP(A1578,Employee_Master_Raw!$1:$1048576,5,FALSE)</f>
        <v>Customer Support</v>
      </c>
      <c r="F1578" s="1" t="str">
        <f>VLOOKUP(A1578,Employee_Master_Raw!$1:$1048576,6,FALSE)</f>
        <v>Specialist</v>
      </c>
      <c r="G1578" s="1" t="str">
        <f>VLOOKUP(A1578,Employee_Master_Raw!$1:$1048576,7,FALSE)</f>
        <v>Mumbai</v>
      </c>
      <c r="H1578" s="6">
        <f>IF(VLOOKUP(A1578,Employee_Master_Raw!$1:$1048576,8,FALSE)=0,"",VLOOKUP(A1578,Employee_Master_Raw!$1:$1048576,8,FALSE))</f>
        <v>43044</v>
      </c>
      <c r="I1578" t="str">
        <f>VLOOKUP(A1578,Employee_Master_Raw!$1:$1048576,9,FALSE)</f>
        <v>Master's</v>
      </c>
      <c r="J1578" s="3">
        <f>VLOOKUP(A1578,Employee_Master_Raw!$1:$1048576,10,FALSE)</f>
        <v>19</v>
      </c>
      <c r="K1578" t="str">
        <f>VLOOKUP(A1578,Employee_Master_Raw!$1:$1048576,11,FALSE)</f>
        <v>Priya Sharma</v>
      </c>
      <c r="L1578" s="10">
        <f>VLOOKUP(A1578,HR_Metrics_Raw!$1:$1048576,2,FALSE)</f>
        <v>91472</v>
      </c>
      <c r="M1578" s="3">
        <f>VLOOKUP(A1578,HR_Metrics_Raw!$1:$1048576,3,FALSE)</f>
        <v>2</v>
      </c>
      <c r="N1578" s="3">
        <f>VLOOKUP(A1578,HR_Metrics_Raw!$1:$1048576,4,FALSE)</f>
        <v>5</v>
      </c>
      <c r="O1578" s="12">
        <f>VLOOKUP(A1578,HR_Metrics_Raw!$1:$1048576,5,FALSE)</f>
        <v>0.90700000000000003</v>
      </c>
      <c r="P1578" s="3">
        <f>VLOOKUP(A1578,HR_Metrics_Raw!$1:$1048576,6,FALSE)</f>
        <v>22</v>
      </c>
      <c r="Q1578" t="str">
        <f>VLOOKUP(A1578,HR_Metrics_Raw!$1:$1048576,7,FALSE)</f>
        <v>Sick</v>
      </c>
      <c r="R1578" t="str">
        <f>VLOOKUP(A1578,HR_Metrics_Raw!$1:$1048576,8,FALSE)</f>
        <v>No</v>
      </c>
      <c r="S1578" s="3">
        <f>VLOOKUP(A1578,HR_Metrics_Raw!$1:$1048576,9,FALSE)</f>
        <v>67</v>
      </c>
      <c r="T1578" t="str">
        <f>VLOOKUP(A1578,HR_Metrics_Raw!$1:$1048576,10,FALSE)</f>
        <v>No</v>
      </c>
      <c r="U1578" t="str">
        <f>VLOOKUP(A1578,HR_Metrics_Raw!$1:$1048576,11,FALSE)</f>
        <v>No</v>
      </c>
    </row>
    <row r="1579" spans="1:21" x14ac:dyDescent="0.35">
      <c r="A1579" s="1" t="s">
        <v>2617</v>
      </c>
      <c r="B1579" s="1" t="str">
        <f>VLOOKUP(Final_HR_Data!A1579,Employee_Master_Raw!$1:$1048576,2,FALSE)</f>
        <v>Ananya Sharma</v>
      </c>
      <c r="C1579" s="1" t="str">
        <f>VLOOKUP(A1579,Employee_Master_Raw!$1:$1048576,3,FALSE)</f>
        <v>Female</v>
      </c>
      <c r="D1579" s="2">
        <f>VLOOKUP(A1579,Employee_Master_Raw!$1:$1048576,4,FALSE)</f>
        <v>28</v>
      </c>
      <c r="E1579" s="1" t="str">
        <f>VLOOKUP(A1579,Employee_Master_Raw!$1:$1048576,5,FALSE)</f>
        <v>Operations</v>
      </c>
      <c r="F1579" s="1" t="str">
        <f>VLOOKUP(A1579,Employee_Master_Raw!$1:$1048576,6,FALSE)</f>
        <v>Executive</v>
      </c>
      <c r="G1579" s="1" t="str">
        <f>VLOOKUP(A1579,Employee_Master_Raw!$1:$1048576,7,FALSE)</f>
        <v>Pune</v>
      </c>
      <c r="H1579" s="6">
        <f>IF(VLOOKUP(A1579,Employee_Master_Raw!$1:$1048576,8,FALSE)=0,"",VLOOKUP(A1579,Employee_Master_Raw!$1:$1048576,8,FALSE))</f>
        <v>45302</v>
      </c>
      <c r="I1579" t="str">
        <f>VLOOKUP(A1579,Employee_Master_Raw!$1:$1048576,9,FALSE)</f>
        <v>Bachelor's</v>
      </c>
      <c r="J1579" s="3">
        <f>VLOOKUP(A1579,Employee_Master_Raw!$1:$1048576,10,FALSE)</f>
        <v>11</v>
      </c>
      <c r="K1579" t="str">
        <f>VLOOKUP(A1579,Employee_Master_Raw!$1:$1048576,11,FALSE)</f>
        <v>Sneha Thomas</v>
      </c>
      <c r="L1579" s="10">
        <f>VLOOKUP(A1579,HR_Metrics_Raw!$1:$1048576,2,FALSE)</f>
        <v>62028</v>
      </c>
      <c r="M1579" s="3">
        <f>VLOOKUP(A1579,HR_Metrics_Raw!$1:$1048576,3,FALSE)</f>
        <v>4</v>
      </c>
      <c r="N1579" s="3">
        <f>VLOOKUP(A1579,HR_Metrics_Raw!$1:$1048576,4,FALSE)</f>
        <v>3</v>
      </c>
      <c r="O1579" s="12">
        <f>VLOOKUP(A1579,HR_Metrics_Raw!$1:$1048576,5,FALSE)</f>
        <v>0.86499999999999999</v>
      </c>
      <c r="P1579" s="3">
        <f>VLOOKUP(A1579,HR_Metrics_Raw!$1:$1048576,6,FALSE)</f>
        <v>18</v>
      </c>
      <c r="Q1579" t="str">
        <f>VLOOKUP(A1579,HR_Metrics_Raw!$1:$1048576,7,FALSE)</f>
        <v>Earned</v>
      </c>
      <c r="R1579" t="str">
        <f>VLOOKUP(A1579,HR_Metrics_Raw!$1:$1048576,8,FALSE)</f>
        <v>No</v>
      </c>
      <c r="S1579" s="3">
        <f>VLOOKUP(A1579,HR_Metrics_Raw!$1:$1048576,9,FALSE)</f>
        <v>63</v>
      </c>
      <c r="T1579" t="str">
        <f>VLOOKUP(A1579,HR_Metrics_Raw!$1:$1048576,10,FALSE)</f>
        <v>No</v>
      </c>
      <c r="U1579" t="str">
        <f>VLOOKUP(A1579,HR_Metrics_Raw!$1:$1048576,11,FALSE)</f>
        <v>No</v>
      </c>
    </row>
    <row r="1580" spans="1:21" x14ac:dyDescent="0.35">
      <c r="A1580" s="1" t="s">
        <v>216</v>
      </c>
      <c r="B1580" s="1" t="str">
        <f>VLOOKUP(Final_HR_Data!A1580,Employee_Master_Raw!$1:$1048576,2,FALSE)</f>
        <v>Ananya Sharma</v>
      </c>
      <c r="C1580" s="1" t="str">
        <f>VLOOKUP(A1580,Employee_Master_Raw!$1:$1048576,3,FALSE)</f>
        <v>Female</v>
      </c>
      <c r="D1580" s="2">
        <f>VLOOKUP(A1580,Employee_Master_Raw!$1:$1048576,4,FALSE)</f>
        <v>59</v>
      </c>
      <c r="E1580" s="1" t="str">
        <f>VLOOKUP(A1580,Employee_Master_Raw!$1:$1048576,5,FALSE)</f>
        <v>Operations</v>
      </c>
      <c r="F1580" s="1" t="str">
        <f>VLOOKUP(A1580,Employee_Master_Raw!$1:$1048576,6,FALSE)</f>
        <v>Analyst</v>
      </c>
      <c r="G1580" s="1" t="str">
        <f>VLOOKUP(A1580,Employee_Master_Raw!$1:$1048576,7,FALSE)</f>
        <v>Pune</v>
      </c>
      <c r="H1580" s="6">
        <f>IF(VLOOKUP(A1580,Employee_Master_Raw!$1:$1048576,8,FALSE)=0,"",VLOOKUP(A1580,Employee_Master_Raw!$1:$1048576,8,FALSE))</f>
        <v>45096</v>
      </c>
      <c r="I1580" t="str">
        <f>VLOOKUP(A1580,Employee_Master_Raw!$1:$1048576,9,FALSE)</f>
        <v>Master's</v>
      </c>
      <c r="J1580" s="3">
        <f>VLOOKUP(A1580,Employee_Master_Raw!$1:$1048576,10,FALSE)</f>
        <v>0</v>
      </c>
      <c r="K1580" t="str">
        <f>VLOOKUP(A1580,Employee_Master_Raw!$1:$1048576,11,FALSE)</f>
        <v>Priya Sharma</v>
      </c>
      <c r="L1580" s="10">
        <f>VLOOKUP(A1580,HR_Metrics_Raw!$1:$1048576,2,FALSE)</f>
        <v>81232</v>
      </c>
      <c r="M1580" s="3">
        <f>VLOOKUP(A1580,HR_Metrics_Raw!$1:$1048576,3,FALSE)</f>
        <v>1</v>
      </c>
      <c r="N1580" s="3">
        <f>VLOOKUP(A1580,HR_Metrics_Raw!$1:$1048576,4,FALSE)</f>
        <v>3</v>
      </c>
      <c r="O1580" s="12">
        <f>VLOOKUP(A1580,HR_Metrics_Raw!$1:$1048576,5,FALSE)</f>
        <v>0.90099999999999991</v>
      </c>
      <c r="P1580" s="3">
        <f>VLOOKUP(A1580,HR_Metrics_Raw!$1:$1048576,6,FALSE)</f>
        <v>1</v>
      </c>
      <c r="Q1580" t="str">
        <f>VLOOKUP(A1580,HR_Metrics_Raw!$1:$1048576,7,FALSE)</f>
        <v>Maternity/Paternity</v>
      </c>
      <c r="R1580" t="str">
        <f>VLOOKUP(A1580,HR_Metrics_Raw!$1:$1048576,8,FALSE)</f>
        <v>No</v>
      </c>
      <c r="S1580" s="3">
        <f>VLOOKUP(A1580,HR_Metrics_Raw!$1:$1048576,9,FALSE)</f>
        <v>45</v>
      </c>
      <c r="T1580" t="str">
        <f>VLOOKUP(A1580,HR_Metrics_Raw!$1:$1048576,10,FALSE)</f>
        <v>No</v>
      </c>
      <c r="U1580" t="str">
        <f>VLOOKUP(A1580,HR_Metrics_Raw!$1:$1048576,11,FALSE)</f>
        <v>No</v>
      </c>
    </row>
    <row r="1581" spans="1:21" x14ac:dyDescent="0.35">
      <c r="A1581" s="1" t="s">
        <v>175</v>
      </c>
      <c r="B1581" s="1" t="str">
        <f>VLOOKUP(Final_HR_Data!A1581,Employee_Master_Raw!$1:$1048576,2,FALSE)</f>
        <v>Ananya Sharma</v>
      </c>
      <c r="C1581" s="1" t="str">
        <f>VLOOKUP(A1581,Employee_Master_Raw!$1:$1048576,3,FALSE)</f>
        <v>Male</v>
      </c>
      <c r="D1581" s="2">
        <f>VLOOKUP(A1581,Employee_Master_Raw!$1:$1048576,4,FALSE)</f>
        <v>47</v>
      </c>
      <c r="E1581" s="1" t="str">
        <f>VLOOKUP(A1581,Employee_Master_Raw!$1:$1048576,5,FALSE)</f>
        <v>Operations</v>
      </c>
      <c r="F1581" s="1" t="str">
        <f>VLOOKUP(A1581,Employee_Master_Raw!$1:$1048576,6,FALSE)</f>
        <v>Developer</v>
      </c>
      <c r="G1581" s="1" t="str">
        <f>VLOOKUP(A1581,Employee_Master_Raw!$1:$1048576,7,FALSE)</f>
        <v>Bangalore</v>
      </c>
      <c r="H1581" s="6">
        <f>IF(VLOOKUP(A1581,Employee_Master_Raw!$1:$1048576,8,FALSE)=0,"",VLOOKUP(A1581,Employee_Master_Raw!$1:$1048576,8,FALSE))</f>
        <v>44899</v>
      </c>
      <c r="I1581" t="str">
        <f>VLOOKUP(A1581,Employee_Master_Raw!$1:$1048576,9,FALSE)</f>
        <v>MCA</v>
      </c>
      <c r="J1581" s="3">
        <f>VLOOKUP(A1581,Employee_Master_Raw!$1:$1048576,10,FALSE)</f>
        <v>13</v>
      </c>
      <c r="K1581" t="str">
        <f>VLOOKUP(A1581,Employee_Master_Raw!$1:$1048576,11,FALSE)</f>
        <v>Sneha Thomas</v>
      </c>
      <c r="L1581" s="10">
        <f>VLOOKUP(A1581,HR_Metrics_Raw!$1:$1048576,2,FALSE)</f>
        <v>106086</v>
      </c>
      <c r="M1581" s="3">
        <f>VLOOKUP(A1581,HR_Metrics_Raw!$1:$1048576,3,FALSE)</f>
        <v>3</v>
      </c>
      <c r="N1581" s="3">
        <f>VLOOKUP(A1581,HR_Metrics_Raw!$1:$1048576,4,FALSE)</f>
        <v>4</v>
      </c>
      <c r="O1581" s="12">
        <f>VLOOKUP(A1581,HR_Metrics_Raw!$1:$1048576,5,FALSE)</f>
        <v>0.86199999999999999</v>
      </c>
      <c r="P1581" s="3">
        <f>VLOOKUP(A1581,HR_Metrics_Raw!$1:$1048576,6,FALSE)</f>
        <v>29</v>
      </c>
      <c r="Q1581" t="str">
        <f>VLOOKUP(A1581,HR_Metrics_Raw!$1:$1048576,7,FALSE)</f>
        <v>Earned</v>
      </c>
      <c r="R1581" t="str">
        <f>VLOOKUP(A1581,HR_Metrics_Raw!$1:$1048576,8,FALSE)</f>
        <v>Yes</v>
      </c>
      <c r="S1581" s="3">
        <f>VLOOKUP(A1581,HR_Metrics_Raw!$1:$1048576,9,FALSE)</f>
        <v>78</v>
      </c>
      <c r="T1581" t="str">
        <f>VLOOKUP(A1581,HR_Metrics_Raw!$1:$1048576,10,FALSE)</f>
        <v>Yes</v>
      </c>
      <c r="U1581" t="str">
        <f>VLOOKUP(A1581,HR_Metrics_Raw!$1:$1048576,11,FALSE)</f>
        <v>No</v>
      </c>
    </row>
    <row r="1582" spans="1:21" x14ac:dyDescent="0.35">
      <c r="A1582" s="1" t="s">
        <v>337</v>
      </c>
      <c r="B1582" s="1" t="str">
        <f>VLOOKUP(Final_HR_Data!A1582,Employee_Master_Raw!$1:$1048576,2,FALSE)</f>
        <v>Amit Das</v>
      </c>
      <c r="C1582" s="1" t="str">
        <f>VLOOKUP(A1582,Employee_Master_Raw!$1:$1048576,3,FALSE)</f>
        <v>Female</v>
      </c>
      <c r="D1582" s="2">
        <f>VLOOKUP(A1582,Employee_Master_Raw!$1:$1048576,4,FALSE)</f>
        <v>41</v>
      </c>
      <c r="E1582" s="1" t="str">
        <f>VLOOKUP(A1582,Employee_Master_Raw!$1:$1048576,5,FALSE)</f>
        <v>Finance</v>
      </c>
      <c r="F1582" s="1" t="str">
        <f>VLOOKUP(A1582,Employee_Master_Raw!$1:$1048576,6,FALSE)</f>
        <v>Executive</v>
      </c>
      <c r="G1582" s="1" t="str">
        <f>VLOOKUP(A1582,Employee_Master_Raw!$1:$1048576,7,FALSE)</f>
        <v>Pune</v>
      </c>
      <c r="H1582" s="6">
        <f>IF(VLOOKUP(A1582,Employee_Master_Raw!$1:$1048576,8,FALSE)=0,"",VLOOKUP(A1582,Employee_Master_Raw!$1:$1048576,8,FALSE))</f>
        <v>44891</v>
      </c>
      <c r="I1582" t="str">
        <f>VLOOKUP(A1582,Employee_Master_Raw!$1:$1048576,9,FALSE)</f>
        <v>MBA</v>
      </c>
      <c r="J1582" s="3">
        <f>VLOOKUP(A1582,Employee_Master_Raw!$1:$1048576,10,FALSE)</f>
        <v>19</v>
      </c>
      <c r="K1582" t="str">
        <f>VLOOKUP(A1582,Employee_Master_Raw!$1:$1048576,11,FALSE)</f>
        <v>Sneha Thomas</v>
      </c>
      <c r="L1582" s="10">
        <f>VLOOKUP(A1582,HR_Metrics_Raw!$1:$1048576,2,FALSE)</f>
        <v>130884</v>
      </c>
      <c r="M1582" s="3">
        <f>VLOOKUP(A1582,HR_Metrics_Raw!$1:$1048576,3,FALSE)</f>
        <v>5</v>
      </c>
      <c r="N1582" s="3">
        <f>VLOOKUP(A1582,HR_Metrics_Raw!$1:$1048576,4,FALSE)</f>
        <v>2</v>
      </c>
      <c r="O1582" s="12">
        <f>VLOOKUP(A1582,HR_Metrics_Raw!$1:$1048576,5,FALSE)</f>
        <v>0.85</v>
      </c>
      <c r="P1582" s="3">
        <f>VLOOKUP(A1582,HR_Metrics_Raw!$1:$1048576,6,FALSE)</f>
        <v>11</v>
      </c>
      <c r="Q1582" t="str">
        <f>VLOOKUP(A1582,HR_Metrics_Raw!$1:$1048576,7,FALSE)</f>
        <v>Earned</v>
      </c>
      <c r="R1582" t="str">
        <f>VLOOKUP(A1582,HR_Metrics_Raw!$1:$1048576,8,FALSE)</f>
        <v>No</v>
      </c>
      <c r="S1582" s="3">
        <f>VLOOKUP(A1582,HR_Metrics_Raw!$1:$1048576,9,FALSE)</f>
        <v>19</v>
      </c>
      <c r="T1582" t="str">
        <f>VLOOKUP(A1582,HR_Metrics_Raw!$1:$1048576,10,FALSE)</f>
        <v>No</v>
      </c>
      <c r="U1582" t="str">
        <f>VLOOKUP(A1582,HR_Metrics_Raw!$1:$1048576,11,FALSE)</f>
        <v>No</v>
      </c>
    </row>
    <row r="1583" spans="1:21" x14ac:dyDescent="0.35">
      <c r="A1583" s="1" t="s">
        <v>2600</v>
      </c>
      <c r="B1583" s="1" t="str">
        <f>VLOOKUP(Final_HR_Data!A1583,Employee_Master_Raw!$1:$1048576,2,FALSE)</f>
        <v>Kiran Patel</v>
      </c>
      <c r="C1583" s="1" t="str">
        <f>VLOOKUP(A1583,Employee_Master_Raw!$1:$1048576,3,FALSE)</f>
        <v>Female</v>
      </c>
      <c r="D1583" s="2">
        <f>VLOOKUP(A1583,Employee_Master_Raw!$1:$1048576,4,FALSE)</f>
        <v>41</v>
      </c>
      <c r="E1583" s="1" t="str">
        <f>VLOOKUP(A1583,Employee_Master_Raw!$1:$1048576,5,FALSE)</f>
        <v>Operations</v>
      </c>
      <c r="F1583" s="1" t="str">
        <f>VLOOKUP(A1583,Employee_Master_Raw!$1:$1048576,6,FALSE)</f>
        <v>Manager</v>
      </c>
      <c r="G1583" s="1" t="str">
        <f>VLOOKUP(A1583,Employee_Master_Raw!$1:$1048576,7,FALSE)</f>
        <v>Pune</v>
      </c>
      <c r="H1583" s="6">
        <f>IF(VLOOKUP(A1583,Employee_Master_Raw!$1:$1048576,8,FALSE)=0,"",VLOOKUP(A1583,Employee_Master_Raw!$1:$1048576,8,FALSE))</f>
        <v>42557</v>
      </c>
      <c r="I1583" t="str">
        <f>VLOOKUP(A1583,Employee_Master_Raw!$1:$1048576,9,FALSE)</f>
        <v>MBA</v>
      </c>
      <c r="J1583" s="3">
        <f>VLOOKUP(A1583,Employee_Master_Raw!$1:$1048576,10,FALSE)</f>
        <v>4</v>
      </c>
      <c r="K1583" t="str">
        <f>VLOOKUP(A1583,Employee_Master_Raw!$1:$1048576,11,FALSE)</f>
        <v>Priya Sharma</v>
      </c>
      <c r="L1583" s="10">
        <f>VLOOKUP(A1583,HR_Metrics_Raw!$1:$1048576,2,FALSE)</f>
        <v>114489</v>
      </c>
      <c r="M1583" s="3">
        <f>VLOOKUP(A1583,HR_Metrics_Raw!$1:$1048576,3,FALSE)</f>
        <v>4</v>
      </c>
      <c r="N1583" s="3">
        <f>VLOOKUP(A1583,HR_Metrics_Raw!$1:$1048576,4,FALSE)</f>
        <v>3</v>
      </c>
      <c r="O1583" s="12">
        <f>VLOOKUP(A1583,HR_Metrics_Raw!$1:$1048576,5,FALSE)</f>
        <v>0.88200000000000001</v>
      </c>
      <c r="P1583" s="3">
        <f>VLOOKUP(A1583,HR_Metrics_Raw!$1:$1048576,6,FALSE)</f>
        <v>15</v>
      </c>
      <c r="Q1583" t="str">
        <f>VLOOKUP(A1583,HR_Metrics_Raw!$1:$1048576,7,FALSE)</f>
        <v>Casual</v>
      </c>
      <c r="R1583" t="str">
        <f>VLOOKUP(A1583,HR_Metrics_Raw!$1:$1048576,8,FALSE)</f>
        <v>Yes</v>
      </c>
      <c r="S1583" s="3">
        <f>VLOOKUP(A1583,HR_Metrics_Raw!$1:$1048576,9,FALSE)</f>
        <v>3</v>
      </c>
      <c r="T1583" t="str">
        <f>VLOOKUP(A1583,HR_Metrics_Raw!$1:$1048576,10,FALSE)</f>
        <v>Yes</v>
      </c>
      <c r="U1583" t="str">
        <f>VLOOKUP(A1583,HR_Metrics_Raw!$1:$1048576,11,FALSE)</f>
        <v>No</v>
      </c>
    </row>
    <row r="1584" spans="1:21" x14ac:dyDescent="0.35">
      <c r="A1584" s="1" t="s">
        <v>1175</v>
      </c>
      <c r="B1584" s="1" t="str">
        <f>VLOOKUP(Final_HR_Data!A1584,Employee_Master_Raw!$1:$1048576,2,FALSE)</f>
        <v>Neha Thomas</v>
      </c>
      <c r="C1584" s="1" t="str">
        <f>VLOOKUP(A1584,Employee_Master_Raw!$1:$1048576,3,FALSE)</f>
        <v>Female</v>
      </c>
      <c r="D1584" s="2">
        <f>VLOOKUP(A1584,Employee_Master_Raw!$1:$1048576,4,FALSE)</f>
        <v>59</v>
      </c>
      <c r="E1584" s="1" t="str">
        <f>VLOOKUP(A1584,Employee_Master_Raw!$1:$1048576,5,FALSE)</f>
        <v>Customer Support</v>
      </c>
      <c r="F1584" s="1" t="str">
        <f>VLOOKUP(A1584,Employee_Master_Raw!$1:$1048576,6,FALSE)</f>
        <v>Manager</v>
      </c>
      <c r="G1584" s="1" t="str">
        <f>VLOOKUP(A1584,Employee_Master_Raw!$1:$1048576,7,FALSE)</f>
        <v>Kochi</v>
      </c>
      <c r="H1584" s="6">
        <f>IF(VLOOKUP(A1584,Employee_Master_Raw!$1:$1048576,8,FALSE)=0,"",VLOOKUP(A1584,Employee_Master_Raw!$1:$1048576,8,FALSE))</f>
        <v>45089</v>
      </c>
      <c r="I1584" t="str">
        <f>VLOOKUP(A1584,Employee_Master_Raw!$1:$1048576,9,FALSE)</f>
        <v>Master's</v>
      </c>
      <c r="J1584" s="3">
        <f>VLOOKUP(A1584,Employee_Master_Raw!$1:$1048576,10,FALSE)</f>
        <v>5</v>
      </c>
      <c r="K1584" t="str">
        <f>VLOOKUP(A1584,Employee_Master_Raw!$1:$1048576,11,FALSE)</f>
        <v>Sneha Thomas</v>
      </c>
      <c r="L1584" s="10">
        <f>VLOOKUP(A1584,HR_Metrics_Raw!$1:$1048576,2,FALSE)</f>
        <v>25438</v>
      </c>
      <c r="M1584" s="3">
        <f>VLOOKUP(A1584,HR_Metrics_Raw!$1:$1048576,3,FALSE)</f>
        <v>3</v>
      </c>
      <c r="N1584" s="3">
        <f>VLOOKUP(A1584,HR_Metrics_Raw!$1:$1048576,4,FALSE)</f>
        <v>5</v>
      </c>
      <c r="O1584" s="12">
        <f>VLOOKUP(A1584,HR_Metrics_Raw!$1:$1048576,5,FALSE)</f>
        <v>0.93400000000000005</v>
      </c>
      <c r="P1584" s="3">
        <f>VLOOKUP(A1584,HR_Metrics_Raw!$1:$1048576,6,FALSE)</f>
        <v>11</v>
      </c>
      <c r="Q1584" t="str">
        <f>VLOOKUP(A1584,HR_Metrics_Raw!$1:$1048576,7,FALSE)</f>
        <v>Maternity/Paternity</v>
      </c>
      <c r="R1584" t="str">
        <f>VLOOKUP(A1584,HR_Metrics_Raw!$1:$1048576,8,FALSE)</f>
        <v>Yes</v>
      </c>
      <c r="S1584" s="3">
        <f>VLOOKUP(A1584,HR_Metrics_Raw!$1:$1048576,9,FALSE)</f>
        <v>65</v>
      </c>
      <c r="T1584" t="str">
        <f>VLOOKUP(A1584,HR_Metrics_Raw!$1:$1048576,10,FALSE)</f>
        <v>No</v>
      </c>
      <c r="U1584" t="str">
        <f>VLOOKUP(A1584,HR_Metrics_Raw!$1:$1048576,11,FALSE)</f>
        <v>No</v>
      </c>
    </row>
    <row r="1585" spans="1:21" x14ac:dyDescent="0.35">
      <c r="A1585" s="1" t="s">
        <v>2471</v>
      </c>
      <c r="B1585" s="1" t="str">
        <f>VLOOKUP(Final_HR_Data!A1585,Employee_Master_Raw!$1:$1048576,2,FALSE)</f>
        <v>Priya Menon</v>
      </c>
      <c r="C1585" s="1" t="str">
        <f>VLOOKUP(A1585,Employee_Master_Raw!$1:$1048576,3,FALSE)</f>
        <v>Female</v>
      </c>
      <c r="D1585" s="2">
        <f>VLOOKUP(A1585,Employee_Master_Raw!$1:$1048576,4,FALSE)</f>
        <v>33</v>
      </c>
      <c r="E1585" s="1" t="str">
        <f>VLOOKUP(A1585,Employee_Master_Raw!$1:$1048576,5,FALSE)</f>
        <v>IT</v>
      </c>
      <c r="F1585" s="1" t="str">
        <f>VLOOKUP(A1585,Employee_Master_Raw!$1:$1048576,6,FALSE)</f>
        <v>Analyst</v>
      </c>
      <c r="G1585" s="1" t="str">
        <f>VLOOKUP(A1585,Employee_Master_Raw!$1:$1048576,7,FALSE)</f>
        <v>Bangalore</v>
      </c>
      <c r="H1585" s="6">
        <f>IF(VLOOKUP(A1585,Employee_Master_Raw!$1:$1048576,8,FALSE)=0,"",VLOOKUP(A1585,Employee_Master_Raw!$1:$1048576,8,FALSE))</f>
        <v>45645</v>
      </c>
      <c r="I1585" t="str">
        <f>VLOOKUP(A1585,Employee_Master_Raw!$1:$1048576,9,FALSE)</f>
        <v>Master's</v>
      </c>
      <c r="J1585" s="3">
        <f>VLOOKUP(A1585,Employee_Master_Raw!$1:$1048576,10,FALSE)</f>
        <v>19</v>
      </c>
      <c r="K1585" t="str">
        <f>VLOOKUP(A1585,Employee_Master_Raw!$1:$1048576,11,FALSE)</f>
        <v>Priya Sharma</v>
      </c>
      <c r="L1585" s="10">
        <f>VLOOKUP(A1585,HR_Metrics_Raw!$1:$1048576,2,FALSE)</f>
        <v>61153</v>
      </c>
      <c r="M1585" s="3">
        <f>VLOOKUP(A1585,HR_Metrics_Raw!$1:$1048576,3,FALSE)</f>
        <v>4</v>
      </c>
      <c r="N1585" s="3">
        <f>VLOOKUP(A1585,HR_Metrics_Raw!$1:$1048576,4,FALSE)</f>
        <v>3</v>
      </c>
      <c r="O1585" s="12">
        <f>VLOOKUP(A1585,HR_Metrics_Raw!$1:$1048576,5,FALSE)</f>
        <v>0.89500000000000002</v>
      </c>
      <c r="P1585" s="3">
        <f>VLOOKUP(A1585,HR_Metrics_Raw!$1:$1048576,6,FALSE)</f>
        <v>29</v>
      </c>
      <c r="Q1585" t="str">
        <f>VLOOKUP(A1585,HR_Metrics_Raw!$1:$1048576,7,FALSE)</f>
        <v>Earned</v>
      </c>
      <c r="R1585" t="str">
        <f>VLOOKUP(A1585,HR_Metrics_Raw!$1:$1048576,8,FALSE)</f>
        <v>Yes</v>
      </c>
      <c r="S1585" s="3">
        <f>VLOOKUP(A1585,HR_Metrics_Raw!$1:$1048576,9,FALSE)</f>
        <v>35</v>
      </c>
      <c r="T1585" t="str">
        <f>VLOOKUP(A1585,HR_Metrics_Raw!$1:$1048576,10,FALSE)</f>
        <v>No</v>
      </c>
      <c r="U1585" t="str">
        <f>VLOOKUP(A1585,HR_Metrics_Raw!$1:$1048576,11,FALSE)</f>
        <v>No</v>
      </c>
    </row>
    <row r="1586" spans="1:21" x14ac:dyDescent="0.35">
      <c r="A1586" s="1" t="s">
        <v>2100</v>
      </c>
      <c r="B1586" s="1" t="str">
        <f>VLOOKUP(Final_HR_Data!A1586,Employee_Master_Raw!$1:$1048576,2,FALSE)</f>
        <v>Kiran Patel</v>
      </c>
      <c r="C1586" s="1" t="str">
        <f>VLOOKUP(A1586,Employee_Master_Raw!$1:$1048576,3,FALSE)</f>
        <v>Female</v>
      </c>
      <c r="D1586" s="2">
        <f>VLOOKUP(A1586,Employee_Master_Raw!$1:$1048576,4,FALSE)</f>
        <v>21</v>
      </c>
      <c r="E1586" s="1" t="str">
        <f>VLOOKUP(A1586,Employee_Master_Raw!$1:$1048576,5,FALSE)</f>
        <v>HR</v>
      </c>
      <c r="F1586" s="1" t="str">
        <f>VLOOKUP(A1586,Employee_Master_Raw!$1:$1048576,6,FALSE)</f>
        <v>Manager</v>
      </c>
      <c r="G1586" s="1" t="str">
        <f>VLOOKUP(A1586,Employee_Master_Raw!$1:$1048576,7,FALSE)</f>
        <v>Delhi</v>
      </c>
      <c r="H1586" s="6">
        <f>IF(VLOOKUP(A1586,Employee_Master_Raw!$1:$1048576,8,FALSE)=0,"",VLOOKUP(A1586,Employee_Master_Raw!$1:$1048576,8,FALSE))</f>
        <v>45296</v>
      </c>
      <c r="I1586" t="str">
        <f>VLOOKUP(A1586,Employee_Master_Raw!$1:$1048576,9,FALSE)</f>
        <v>Master's</v>
      </c>
      <c r="J1586" s="3">
        <f>VLOOKUP(A1586,Employee_Master_Raw!$1:$1048576,10,FALSE)</f>
        <v>14</v>
      </c>
      <c r="K1586" t="str">
        <f>VLOOKUP(A1586,Employee_Master_Raw!$1:$1048576,11,FALSE)</f>
        <v>Unknown</v>
      </c>
      <c r="L1586" s="10">
        <f>VLOOKUP(A1586,HR_Metrics_Raw!$1:$1048576,2,FALSE)</f>
        <v>162425</v>
      </c>
      <c r="M1586" s="3">
        <f>VLOOKUP(A1586,HR_Metrics_Raw!$1:$1048576,3,FALSE)</f>
        <v>5</v>
      </c>
      <c r="N1586" s="3">
        <f>VLOOKUP(A1586,HR_Metrics_Raw!$1:$1048576,4,FALSE)</f>
        <v>7</v>
      </c>
      <c r="O1586" s="12">
        <f>VLOOKUP(A1586,HR_Metrics_Raw!$1:$1048576,5,FALSE)</f>
        <v>1</v>
      </c>
      <c r="P1586" s="3">
        <f>VLOOKUP(A1586,HR_Metrics_Raw!$1:$1048576,6,FALSE)</f>
        <v>4</v>
      </c>
      <c r="Q1586" t="str">
        <f>VLOOKUP(A1586,HR_Metrics_Raw!$1:$1048576,7,FALSE)</f>
        <v>Unpaid</v>
      </c>
      <c r="R1586" t="str">
        <f>VLOOKUP(A1586,HR_Metrics_Raw!$1:$1048576,8,FALSE)</f>
        <v>No</v>
      </c>
      <c r="S1586" s="3">
        <f>VLOOKUP(A1586,HR_Metrics_Raw!$1:$1048576,9,FALSE)</f>
        <v>53</v>
      </c>
      <c r="T1586" t="str">
        <f>VLOOKUP(A1586,HR_Metrics_Raw!$1:$1048576,10,FALSE)</f>
        <v>No</v>
      </c>
      <c r="U1586" t="str">
        <f>VLOOKUP(A1586,HR_Metrics_Raw!$1:$1048576,11,FALSE)</f>
        <v>No</v>
      </c>
    </row>
    <row r="1587" spans="1:21" x14ac:dyDescent="0.35">
      <c r="A1587" s="1" t="s">
        <v>1507</v>
      </c>
      <c r="B1587" s="1" t="str">
        <f>VLOOKUP(Final_HR_Data!A1587,Employee_Master_Raw!$1:$1048576,2,FALSE)</f>
        <v>Arjun Nair</v>
      </c>
      <c r="C1587" s="1" t="str">
        <f>VLOOKUP(A1587,Employee_Master_Raw!$1:$1048576,3,FALSE)</f>
        <v>Male</v>
      </c>
      <c r="D1587" s="2">
        <f>VLOOKUP(A1587,Employee_Master_Raw!$1:$1048576,4,FALSE)</f>
        <v>34</v>
      </c>
      <c r="E1587" s="1" t="str">
        <f>VLOOKUP(A1587,Employee_Master_Raw!$1:$1048576,5,FALSE)</f>
        <v>Marketing</v>
      </c>
      <c r="F1587" s="1" t="str">
        <f>VLOOKUP(A1587,Employee_Master_Raw!$1:$1048576,6,FALSE)</f>
        <v>Executive</v>
      </c>
      <c r="G1587" s="1" t="str">
        <f>VLOOKUP(A1587,Employee_Master_Raw!$1:$1048576,7,FALSE)</f>
        <v>Bangalore</v>
      </c>
      <c r="H1587" s="6">
        <f>IF(VLOOKUP(A1587,Employee_Master_Raw!$1:$1048576,8,FALSE)=0,"",VLOOKUP(A1587,Employee_Master_Raw!$1:$1048576,8,FALSE))</f>
        <v>42912</v>
      </c>
      <c r="I1587" t="str">
        <f>VLOOKUP(A1587,Employee_Master_Raw!$1:$1048576,9,FALSE)</f>
        <v>Master's</v>
      </c>
      <c r="J1587" s="3">
        <f>VLOOKUP(A1587,Employee_Master_Raw!$1:$1048576,10,FALSE)</f>
        <v>15</v>
      </c>
      <c r="K1587" t="str">
        <f>VLOOKUP(A1587,Employee_Master_Raw!$1:$1048576,11,FALSE)</f>
        <v>Priya Sharma</v>
      </c>
      <c r="L1587" s="10">
        <f>VLOOKUP(A1587,HR_Metrics_Raw!$1:$1048576,2,FALSE)</f>
        <v>124106</v>
      </c>
      <c r="M1587" s="3">
        <f>VLOOKUP(A1587,HR_Metrics_Raw!$1:$1048576,3,FALSE)</f>
        <v>1</v>
      </c>
      <c r="N1587" s="3">
        <f>VLOOKUP(A1587,HR_Metrics_Raw!$1:$1048576,4,FALSE)</f>
        <v>2</v>
      </c>
      <c r="O1587" s="12">
        <f>VLOOKUP(A1587,HR_Metrics_Raw!$1:$1048576,5,FALSE)</f>
        <v>0.96200000000000008</v>
      </c>
      <c r="P1587" s="3">
        <f>VLOOKUP(A1587,HR_Metrics_Raw!$1:$1048576,6,FALSE)</f>
        <v>11</v>
      </c>
      <c r="Q1587" t="str">
        <f>VLOOKUP(A1587,HR_Metrics_Raw!$1:$1048576,7,FALSE)</f>
        <v>Earned</v>
      </c>
      <c r="R1587" t="str">
        <f>VLOOKUP(A1587,HR_Metrics_Raw!$1:$1048576,8,FALSE)</f>
        <v>No</v>
      </c>
      <c r="S1587" s="3">
        <f>VLOOKUP(A1587,HR_Metrics_Raw!$1:$1048576,9,FALSE)</f>
        <v>75</v>
      </c>
      <c r="T1587" t="str">
        <f>VLOOKUP(A1587,HR_Metrics_Raw!$1:$1048576,10,FALSE)</f>
        <v>No</v>
      </c>
      <c r="U1587" t="str">
        <f>VLOOKUP(A1587,HR_Metrics_Raw!$1:$1048576,11,FALSE)</f>
        <v>No</v>
      </c>
    </row>
    <row r="1588" spans="1:21" x14ac:dyDescent="0.35">
      <c r="A1588" s="1" t="s">
        <v>418</v>
      </c>
      <c r="B1588" s="1" t="str">
        <f>VLOOKUP(Final_HR_Data!A1588,Employee_Master_Raw!$1:$1048576,2,FALSE)</f>
        <v>Neha Thomas</v>
      </c>
      <c r="C1588" s="1" t="str">
        <f>VLOOKUP(A1588,Employee_Master_Raw!$1:$1048576,3,FALSE)</f>
        <v>Female</v>
      </c>
      <c r="D1588" s="2">
        <f>VLOOKUP(A1588,Employee_Master_Raw!$1:$1048576,4,FALSE)</f>
        <v>59</v>
      </c>
      <c r="E1588" s="1" t="str">
        <f>VLOOKUP(A1588,Employee_Master_Raw!$1:$1048576,5,FALSE)</f>
        <v>HR</v>
      </c>
      <c r="F1588" s="1" t="str">
        <f>VLOOKUP(A1588,Employee_Master_Raw!$1:$1048576,6,FALSE)</f>
        <v>Executive</v>
      </c>
      <c r="G1588" s="1" t="str">
        <f>VLOOKUP(A1588,Employee_Master_Raw!$1:$1048576,7,FALSE)</f>
        <v>Kochi</v>
      </c>
      <c r="H1588" s="6">
        <f>IF(VLOOKUP(A1588,Employee_Master_Raw!$1:$1048576,8,FALSE)=0,"",VLOOKUP(A1588,Employee_Master_Raw!$1:$1048576,8,FALSE))</f>
        <v>42923</v>
      </c>
      <c r="I1588" t="str">
        <f>VLOOKUP(A1588,Employee_Master_Raw!$1:$1048576,9,FALSE)</f>
        <v>MBA</v>
      </c>
      <c r="J1588" s="3">
        <f>VLOOKUP(A1588,Employee_Master_Raw!$1:$1048576,10,FALSE)</f>
        <v>13</v>
      </c>
      <c r="K1588" t="str">
        <f>VLOOKUP(A1588,Employee_Master_Raw!$1:$1048576,11,FALSE)</f>
        <v>Anil Menon</v>
      </c>
      <c r="L1588" s="10">
        <f>VLOOKUP(A1588,HR_Metrics_Raw!$1:$1048576,2,FALSE)</f>
        <v>63505</v>
      </c>
      <c r="M1588" s="3">
        <f>VLOOKUP(A1588,HR_Metrics_Raw!$1:$1048576,3,FALSE)</f>
        <v>4</v>
      </c>
      <c r="N1588" s="3">
        <f>VLOOKUP(A1588,HR_Metrics_Raw!$1:$1048576,4,FALSE)</f>
        <v>3</v>
      </c>
      <c r="O1588" s="12">
        <f>VLOOKUP(A1588,HR_Metrics_Raw!$1:$1048576,5,FALSE)</f>
        <v>0.83599999999999997</v>
      </c>
      <c r="P1588" s="3">
        <f>VLOOKUP(A1588,HR_Metrics_Raw!$1:$1048576,6,FALSE)</f>
        <v>19</v>
      </c>
      <c r="Q1588" t="str">
        <f>VLOOKUP(A1588,HR_Metrics_Raw!$1:$1048576,7,FALSE)</f>
        <v>Sick</v>
      </c>
      <c r="R1588" t="str">
        <f>VLOOKUP(A1588,HR_Metrics_Raw!$1:$1048576,8,FALSE)</f>
        <v>No</v>
      </c>
      <c r="S1588" s="3">
        <f>VLOOKUP(A1588,HR_Metrics_Raw!$1:$1048576,9,FALSE)</f>
        <v>10</v>
      </c>
      <c r="T1588" t="str">
        <f>VLOOKUP(A1588,HR_Metrics_Raw!$1:$1048576,10,FALSE)</f>
        <v>No</v>
      </c>
      <c r="U1588" t="str">
        <f>VLOOKUP(A1588,HR_Metrics_Raw!$1:$1048576,11,FALSE)</f>
        <v>No</v>
      </c>
    </row>
    <row r="1589" spans="1:21" x14ac:dyDescent="0.35">
      <c r="A1589" s="1" t="s">
        <v>2985</v>
      </c>
      <c r="B1589" s="1" t="str">
        <f>VLOOKUP(Final_HR_Data!A1589,Employee_Master_Raw!$1:$1048576,2,FALSE)</f>
        <v>Neha Thomas</v>
      </c>
      <c r="C1589" s="1" t="str">
        <f>VLOOKUP(A1589,Employee_Master_Raw!$1:$1048576,3,FALSE)</f>
        <v>Male</v>
      </c>
      <c r="D1589" s="2">
        <f>VLOOKUP(A1589,Employee_Master_Raw!$1:$1048576,4,FALSE)</f>
        <v>56</v>
      </c>
      <c r="E1589" s="1" t="str">
        <f>VLOOKUP(A1589,Employee_Master_Raw!$1:$1048576,5,FALSE)</f>
        <v>Marketing</v>
      </c>
      <c r="F1589" s="1" t="str">
        <f>VLOOKUP(A1589,Employee_Master_Raw!$1:$1048576,6,FALSE)</f>
        <v>Analyst</v>
      </c>
      <c r="G1589" s="1" t="str">
        <f>VLOOKUP(A1589,Employee_Master_Raw!$1:$1048576,7,FALSE)</f>
        <v>Pune</v>
      </c>
      <c r="H1589" s="6">
        <f>IF(VLOOKUP(A1589,Employee_Master_Raw!$1:$1048576,8,FALSE)=0,"",VLOOKUP(A1589,Employee_Master_Raw!$1:$1048576,8,FALSE))</f>
        <v>44368</v>
      </c>
      <c r="I1589" t="str">
        <f>VLOOKUP(A1589,Employee_Master_Raw!$1:$1048576,9,FALSE)</f>
        <v>MBA</v>
      </c>
      <c r="J1589" s="3">
        <f>VLOOKUP(A1589,Employee_Master_Raw!$1:$1048576,10,FALSE)</f>
        <v>16</v>
      </c>
      <c r="K1589" t="str">
        <f>VLOOKUP(A1589,Employee_Master_Raw!$1:$1048576,11,FALSE)</f>
        <v>Anil Menon</v>
      </c>
      <c r="L1589" s="10">
        <f>VLOOKUP(A1589,HR_Metrics_Raw!$1:$1048576,2,FALSE)</f>
        <v>58271</v>
      </c>
      <c r="M1589" s="3">
        <f>VLOOKUP(A1589,HR_Metrics_Raw!$1:$1048576,3,FALSE)</f>
        <v>3</v>
      </c>
      <c r="N1589" s="3">
        <f>VLOOKUP(A1589,HR_Metrics_Raw!$1:$1048576,4,FALSE)</f>
        <v>9</v>
      </c>
      <c r="O1589" s="12">
        <f>VLOOKUP(A1589,HR_Metrics_Raw!$1:$1048576,5,FALSE)</f>
        <v>0.83499999999999996</v>
      </c>
      <c r="P1589" s="3">
        <f>VLOOKUP(A1589,HR_Metrics_Raw!$1:$1048576,6,FALSE)</f>
        <v>23</v>
      </c>
      <c r="Q1589" t="str">
        <f>VLOOKUP(A1589,HR_Metrics_Raw!$1:$1048576,7,FALSE)</f>
        <v>Maternity/Paternity</v>
      </c>
      <c r="R1589" t="str">
        <f>VLOOKUP(A1589,HR_Metrics_Raw!$1:$1048576,8,FALSE)</f>
        <v>Yes</v>
      </c>
      <c r="S1589" s="3">
        <f>VLOOKUP(A1589,HR_Metrics_Raw!$1:$1048576,9,FALSE)</f>
        <v>38</v>
      </c>
      <c r="T1589" t="str">
        <f>VLOOKUP(A1589,HR_Metrics_Raw!$1:$1048576,10,FALSE)</f>
        <v>No</v>
      </c>
      <c r="U1589" t="str">
        <f>VLOOKUP(A1589,HR_Metrics_Raw!$1:$1048576,11,FALSE)</f>
        <v>No</v>
      </c>
    </row>
    <row r="1590" spans="1:21" x14ac:dyDescent="0.35">
      <c r="A1590" s="1" t="s">
        <v>1389</v>
      </c>
      <c r="B1590" s="1" t="str">
        <f>VLOOKUP(Final_HR_Data!A1590,Employee_Master_Raw!$1:$1048576,2,FALSE)</f>
        <v>Rahul Kumar</v>
      </c>
      <c r="C1590" s="1" t="str">
        <f>VLOOKUP(A1590,Employee_Master_Raw!$1:$1048576,3,FALSE)</f>
        <v>Female</v>
      </c>
      <c r="D1590" s="2">
        <f>VLOOKUP(A1590,Employee_Master_Raw!$1:$1048576,4,FALSE)</f>
        <v>57</v>
      </c>
      <c r="E1590" s="1" t="str">
        <f>VLOOKUP(A1590,Employee_Master_Raw!$1:$1048576,5,FALSE)</f>
        <v>Customer Support</v>
      </c>
      <c r="F1590" s="1" t="str">
        <f>VLOOKUP(A1590,Employee_Master_Raw!$1:$1048576,6,FALSE)</f>
        <v>Specialist</v>
      </c>
      <c r="G1590" s="1" t="str">
        <f>VLOOKUP(A1590,Employee_Master_Raw!$1:$1048576,7,FALSE)</f>
        <v>Mumbai</v>
      </c>
      <c r="H1590" s="6">
        <f>IF(VLOOKUP(A1590,Employee_Master_Raw!$1:$1048576,8,FALSE)=0,"",VLOOKUP(A1590,Employee_Master_Raw!$1:$1048576,8,FALSE))</f>
        <v>45622</v>
      </c>
      <c r="I1590" t="str">
        <f>VLOOKUP(A1590,Employee_Master_Raw!$1:$1048576,9,FALSE)</f>
        <v>MBA</v>
      </c>
      <c r="J1590" s="3">
        <f>VLOOKUP(A1590,Employee_Master_Raw!$1:$1048576,10,FALSE)</f>
        <v>18</v>
      </c>
      <c r="K1590" t="str">
        <f>VLOOKUP(A1590,Employee_Master_Raw!$1:$1048576,11,FALSE)</f>
        <v>Sneha Thomas</v>
      </c>
      <c r="L1590" s="10">
        <f>VLOOKUP(A1590,HR_Metrics_Raw!$1:$1048576,2,FALSE)</f>
        <v>96777</v>
      </c>
      <c r="M1590" s="3">
        <f>VLOOKUP(A1590,HR_Metrics_Raw!$1:$1048576,3,FALSE)</f>
        <v>2</v>
      </c>
      <c r="N1590" s="3">
        <f>VLOOKUP(A1590,HR_Metrics_Raw!$1:$1048576,4,FALSE)</f>
        <v>7</v>
      </c>
      <c r="O1590" s="12">
        <f>VLOOKUP(A1590,HR_Metrics_Raw!$1:$1048576,5,FALSE)</f>
        <v>0.84900000000000009</v>
      </c>
      <c r="P1590" s="3">
        <f>VLOOKUP(A1590,HR_Metrics_Raw!$1:$1048576,6,FALSE)</f>
        <v>0</v>
      </c>
      <c r="Q1590" t="str">
        <f>VLOOKUP(A1590,HR_Metrics_Raw!$1:$1048576,7,FALSE)</f>
        <v>Sick</v>
      </c>
      <c r="R1590" t="str">
        <f>VLOOKUP(A1590,HR_Metrics_Raw!$1:$1048576,8,FALSE)</f>
        <v>Yes</v>
      </c>
      <c r="S1590" s="3">
        <f>VLOOKUP(A1590,HR_Metrics_Raw!$1:$1048576,9,FALSE)</f>
        <v>13</v>
      </c>
      <c r="T1590" t="str">
        <f>VLOOKUP(A1590,HR_Metrics_Raw!$1:$1048576,10,FALSE)</f>
        <v>No</v>
      </c>
      <c r="U1590" t="str">
        <f>VLOOKUP(A1590,HR_Metrics_Raw!$1:$1048576,11,FALSE)</f>
        <v>No</v>
      </c>
    </row>
    <row r="1591" spans="1:21" x14ac:dyDescent="0.35">
      <c r="A1591" s="1" t="s">
        <v>1245</v>
      </c>
      <c r="B1591" s="1" t="str">
        <f>VLOOKUP(Final_HR_Data!A1591,Employee_Master_Raw!$1:$1048576,2,FALSE)</f>
        <v>Amit Das</v>
      </c>
      <c r="C1591" s="1" t="str">
        <f>VLOOKUP(A1591,Employee_Master_Raw!$1:$1048576,3,FALSE)</f>
        <v>Female</v>
      </c>
      <c r="D1591" s="2">
        <f>VLOOKUP(A1591,Employee_Master_Raw!$1:$1048576,4,FALSE)</f>
        <v>51</v>
      </c>
      <c r="E1591" s="1" t="str">
        <f>VLOOKUP(A1591,Employee_Master_Raw!$1:$1048576,5,FALSE)</f>
        <v>IT</v>
      </c>
      <c r="F1591" s="1" t="str">
        <f>VLOOKUP(A1591,Employee_Master_Raw!$1:$1048576,6,FALSE)</f>
        <v>Specialist</v>
      </c>
      <c r="G1591" s="1" t="str">
        <f>VLOOKUP(A1591,Employee_Master_Raw!$1:$1048576,7,FALSE)</f>
        <v>Kochi</v>
      </c>
      <c r="H1591" s="6">
        <f>IF(VLOOKUP(A1591,Employee_Master_Raw!$1:$1048576,8,FALSE)=0,"",VLOOKUP(A1591,Employee_Master_Raw!$1:$1048576,8,FALSE))</f>
        <v>43143</v>
      </c>
      <c r="I1591" t="str">
        <f>VLOOKUP(A1591,Employee_Master_Raw!$1:$1048576,9,FALSE)</f>
        <v>MBA</v>
      </c>
      <c r="J1591" s="3">
        <f>VLOOKUP(A1591,Employee_Master_Raw!$1:$1048576,10,FALSE)</f>
        <v>12</v>
      </c>
      <c r="K1591" t="str">
        <f>VLOOKUP(A1591,Employee_Master_Raw!$1:$1048576,11,FALSE)</f>
        <v>Sneha Thomas</v>
      </c>
      <c r="L1591" s="10">
        <f>VLOOKUP(A1591,HR_Metrics_Raw!$1:$1048576,2,FALSE)</f>
        <v>168071</v>
      </c>
      <c r="M1591" s="3">
        <f>VLOOKUP(A1591,HR_Metrics_Raw!$1:$1048576,3,FALSE)</f>
        <v>1</v>
      </c>
      <c r="N1591" s="3">
        <f>VLOOKUP(A1591,HR_Metrics_Raw!$1:$1048576,4,FALSE)</f>
        <v>3</v>
      </c>
      <c r="O1591" s="12">
        <f>VLOOKUP(A1591,HR_Metrics_Raw!$1:$1048576,5,FALSE)</f>
        <v>1</v>
      </c>
      <c r="P1591" s="3">
        <f>VLOOKUP(A1591,HR_Metrics_Raw!$1:$1048576,6,FALSE)</f>
        <v>6</v>
      </c>
      <c r="Q1591" t="str">
        <f>VLOOKUP(A1591,HR_Metrics_Raw!$1:$1048576,7,FALSE)</f>
        <v>Unpaid</v>
      </c>
      <c r="R1591" t="str">
        <f>VLOOKUP(A1591,HR_Metrics_Raw!$1:$1048576,8,FALSE)</f>
        <v>No</v>
      </c>
      <c r="S1591" s="3">
        <f>VLOOKUP(A1591,HR_Metrics_Raw!$1:$1048576,9,FALSE)</f>
        <v>72</v>
      </c>
      <c r="T1591" t="str">
        <f>VLOOKUP(A1591,HR_Metrics_Raw!$1:$1048576,10,FALSE)</f>
        <v>No</v>
      </c>
      <c r="U1591" t="str">
        <f>VLOOKUP(A1591,HR_Metrics_Raw!$1:$1048576,11,FALSE)</f>
        <v>No</v>
      </c>
    </row>
    <row r="1592" spans="1:21" x14ac:dyDescent="0.35">
      <c r="A1592" s="1" t="s">
        <v>2732</v>
      </c>
      <c r="B1592" s="1" t="str">
        <f>VLOOKUP(Final_HR_Data!A1592,Employee_Master_Raw!$1:$1048576,2,FALSE)</f>
        <v>Kiran Patel</v>
      </c>
      <c r="C1592" s="1" t="str">
        <f>VLOOKUP(A1592,Employee_Master_Raw!$1:$1048576,3,FALSE)</f>
        <v>Female</v>
      </c>
      <c r="D1592" s="2">
        <f>VLOOKUP(A1592,Employee_Master_Raw!$1:$1048576,4,FALSE)</f>
        <v>45</v>
      </c>
      <c r="E1592" s="1" t="str">
        <f>VLOOKUP(A1592,Employee_Master_Raw!$1:$1048576,5,FALSE)</f>
        <v>IT</v>
      </c>
      <c r="F1592" s="1" t="str">
        <f>VLOOKUP(A1592,Employee_Master_Raw!$1:$1048576,6,FALSE)</f>
        <v>Executive</v>
      </c>
      <c r="G1592" s="1" t="str">
        <f>VLOOKUP(A1592,Employee_Master_Raw!$1:$1048576,7,FALSE)</f>
        <v>Hyderabad</v>
      </c>
      <c r="H1592" s="6">
        <f>IF(VLOOKUP(A1592,Employee_Master_Raw!$1:$1048576,8,FALSE)=0,"",VLOOKUP(A1592,Employee_Master_Raw!$1:$1048576,8,FALSE))</f>
        <v>43105</v>
      </c>
      <c r="I1592" t="str">
        <f>VLOOKUP(A1592,Employee_Master_Raw!$1:$1048576,9,FALSE)</f>
        <v>MBA</v>
      </c>
      <c r="J1592" s="3">
        <f>VLOOKUP(A1592,Employee_Master_Raw!$1:$1048576,10,FALSE)</f>
        <v>6</v>
      </c>
      <c r="K1592" t="str">
        <f>VLOOKUP(A1592,Employee_Master_Raw!$1:$1048576,11,FALSE)</f>
        <v>Priya Sharma</v>
      </c>
      <c r="L1592" s="10">
        <f>VLOOKUP(A1592,HR_Metrics_Raw!$1:$1048576,2,FALSE)</f>
        <v>161550</v>
      </c>
      <c r="M1592" s="3">
        <f>VLOOKUP(A1592,HR_Metrics_Raw!$1:$1048576,3,FALSE)</f>
        <v>2</v>
      </c>
      <c r="N1592" s="3">
        <f>VLOOKUP(A1592,HR_Metrics_Raw!$1:$1048576,4,FALSE)</f>
        <v>3</v>
      </c>
      <c r="O1592" s="12">
        <f>VLOOKUP(A1592,HR_Metrics_Raw!$1:$1048576,5,FALSE)</f>
        <v>0.93</v>
      </c>
      <c r="P1592" s="3">
        <f>VLOOKUP(A1592,HR_Metrics_Raw!$1:$1048576,6,FALSE)</f>
        <v>29</v>
      </c>
      <c r="Q1592" t="str">
        <f>VLOOKUP(A1592,HR_Metrics_Raw!$1:$1048576,7,FALSE)</f>
        <v>Earned</v>
      </c>
      <c r="R1592" t="str">
        <f>VLOOKUP(A1592,HR_Metrics_Raw!$1:$1048576,8,FALSE)</f>
        <v>No</v>
      </c>
      <c r="S1592" s="3">
        <f>VLOOKUP(A1592,HR_Metrics_Raw!$1:$1048576,9,FALSE)</f>
        <v>29</v>
      </c>
      <c r="T1592" t="str">
        <f>VLOOKUP(A1592,HR_Metrics_Raw!$1:$1048576,10,FALSE)</f>
        <v>No</v>
      </c>
      <c r="U1592" t="str">
        <f>VLOOKUP(A1592,HR_Metrics_Raw!$1:$1048576,11,FALSE)</f>
        <v>No</v>
      </c>
    </row>
    <row r="1593" spans="1:21" x14ac:dyDescent="0.35">
      <c r="A1593" s="1" t="s">
        <v>1262</v>
      </c>
      <c r="B1593" s="1" t="str">
        <f>VLOOKUP(Final_HR_Data!A1593,Employee_Master_Raw!$1:$1048576,2,FALSE)</f>
        <v>Amit Das</v>
      </c>
      <c r="C1593" s="1" t="str">
        <f>VLOOKUP(A1593,Employee_Master_Raw!$1:$1048576,3,FALSE)</f>
        <v>Female</v>
      </c>
      <c r="D1593" s="2">
        <f>VLOOKUP(A1593,Employee_Master_Raw!$1:$1048576,4,FALSE)</f>
        <v>43</v>
      </c>
      <c r="E1593" s="1" t="str">
        <f>VLOOKUP(A1593,Employee_Master_Raw!$1:$1048576,5,FALSE)</f>
        <v>Customer Support</v>
      </c>
      <c r="F1593" s="1" t="str">
        <f>VLOOKUP(A1593,Employee_Master_Raw!$1:$1048576,6,FALSE)</f>
        <v>Specialist</v>
      </c>
      <c r="G1593" s="1" t="str">
        <f>VLOOKUP(A1593,Employee_Master_Raw!$1:$1048576,7,FALSE)</f>
        <v>Hyderabad</v>
      </c>
      <c r="H1593" s="6">
        <f>IF(VLOOKUP(A1593,Employee_Master_Raw!$1:$1048576,8,FALSE)=0,"",VLOOKUP(A1593,Employee_Master_Raw!$1:$1048576,8,FALSE))</f>
        <v>45921</v>
      </c>
      <c r="I1593" t="str">
        <f>VLOOKUP(A1593,Employee_Master_Raw!$1:$1048576,9,FALSE)</f>
        <v>MBA</v>
      </c>
      <c r="J1593" s="3">
        <f>VLOOKUP(A1593,Employee_Master_Raw!$1:$1048576,10,FALSE)</f>
        <v>17</v>
      </c>
      <c r="K1593" t="str">
        <f>VLOOKUP(A1593,Employee_Master_Raw!$1:$1048576,11,FALSE)</f>
        <v>Anil Menon</v>
      </c>
      <c r="L1593" s="10">
        <f>VLOOKUP(A1593,HR_Metrics_Raw!$1:$1048576,2,FALSE)</f>
        <v>176090</v>
      </c>
      <c r="M1593" s="3">
        <f>VLOOKUP(A1593,HR_Metrics_Raw!$1:$1048576,3,FALSE)</f>
        <v>5</v>
      </c>
      <c r="N1593" s="3">
        <f>VLOOKUP(A1593,HR_Metrics_Raw!$1:$1048576,4,FALSE)</f>
        <v>4</v>
      </c>
      <c r="O1593" s="12">
        <f>VLOOKUP(A1593,HR_Metrics_Raw!$1:$1048576,5,FALSE)</f>
        <v>0.93200000000000005</v>
      </c>
      <c r="P1593" s="3">
        <f>VLOOKUP(A1593,HR_Metrics_Raw!$1:$1048576,6,FALSE)</f>
        <v>22</v>
      </c>
      <c r="Q1593" t="str">
        <f>VLOOKUP(A1593,HR_Metrics_Raw!$1:$1048576,7,FALSE)</f>
        <v>Sick</v>
      </c>
      <c r="R1593" t="str">
        <f>VLOOKUP(A1593,HR_Metrics_Raw!$1:$1048576,8,FALSE)</f>
        <v>No</v>
      </c>
      <c r="S1593" s="3">
        <f>VLOOKUP(A1593,HR_Metrics_Raw!$1:$1048576,9,FALSE)</f>
        <v>35</v>
      </c>
      <c r="T1593" t="str">
        <f>VLOOKUP(A1593,HR_Metrics_Raw!$1:$1048576,10,FALSE)</f>
        <v>No</v>
      </c>
      <c r="U1593" t="str">
        <f>VLOOKUP(A1593,HR_Metrics_Raw!$1:$1048576,11,FALSE)</f>
        <v>No</v>
      </c>
    </row>
    <row r="1594" spans="1:21" x14ac:dyDescent="0.35">
      <c r="A1594" s="1" t="s">
        <v>798</v>
      </c>
      <c r="B1594" s="1" t="str">
        <f>VLOOKUP(Final_HR_Data!A1594,Employee_Master_Raw!$1:$1048576,2,FALSE)</f>
        <v>Arjun Nair</v>
      </c>
      <c r="C1594" s="1" t="str">
        <f>VLOOKUP(A1594,Employee_Master_Raw!$1:$1048576,3,FALSE)</f>
        <v>Male</v>
      </c>
      <c r="D1594" s="2">
        <f>VLOOKUP(A1594,Employee_Master_Raw!$1:$1048576,4,FALSE)</f>
        <v>42</v>
      </c>
      <c r="E1594" s="1" t="str">
        <f>VLOOKUP(A1594,Employee_Master_Raw!$1:$1048576,5,FALSE)</f>
        <v>Marketing</v>
      </c>
      <c r="F1594" s="1" t="str">
        <f>VLOOKUP(A1594,Employee_Master_Raw!$1:$1048576,6,FALSE)</f>
        <v>Specialist</v>
      </c>
      <c r="G1594" s="1" t="str">
        <f>VLOOKUP(A1594,Employee_Master_Raw!$1:$1048576,7,FALSE)</f>
        <v>Chennai</v>
      </c>
      <c r="H1594" s="6">
        <f>IF(VLOOKUP(A1594,Employee_Master_Raw!$1:$1048576,8,FALSE)=0,"",VLOOKUP(A1594,Employee_Master_Raw!$1:$1048576,8,FALSE))</f>
        <v>43409</v>
      </c>
      <c r="I1594" t="str">
        <f>VLOOKUP(A1594,Employee_Master_Raw!$1:$1048576,9,FALSE)</f>
        <v>Bachelor's</v>
      </c>
      <c r="J1594" s="3">
        <f>VLOOKUP(A1594,Employee_Master_Raw!$1:$1048576,10,FALSE)</f>
        <v>6</v>
      </c>
      <c r="K1594" t="str">
        <f>VLOOKUP(A1594,Employee_Master_Raw!$1:$1048576,11,FALSE)</f>
        <v>Priya Sharma</v>
      </c>
      <c r="L1594" s="10">
        <f>VLOOKUP(A1594,HR_Metrics_Raw!$1:$1048576,2,FALSE)</f>
        <v>64668</v>
      </c>
      <c r="M1594" s="3">
        <f>VLOOKUP(A1594,HR_Metrics_Raw!$1:$1048576,3,FALSE)</f>
        <v>3</v>
      </c>
      <c r="N1594" s="3">
        <f>VLOOKUP(A1594,HR_Metrics_Raw!$1:$1048576,4,FALSE)</f>
        <v>4</v>
      </c>
      <c r="O1594" s="12">
        <f>VLOOKUP(A1594,HR_Metrics_Raw!$1:$1048576,5,FALSE)</f>
        <v>0.8640000000000001</v>
      </c>
      <c r="P1594" s="3">
        <f>VLOOKUP(A1594,HR_Metrics_Raw!$1:$1048576,6,FALSE)</f>
        <v>6</v>
      </c>
      <c r="Q1594" t="str">
        <f>VLOOKUP(A1594,HR_Metrics_Raw!$1:$1048576,7,FALSE)</f>
        <v>Earned</v>
      </c>
      <c r="R1594" t="str">
        <f>VLOOKUP(A1594,HR_Metrics_Raw!$1:$1048576,8,FALSE)</f>
        <v>Yes</v>
      </c>
      <c r="S1594" s="3">
        <f>VLOOKUP(A1594,HR_Metrics_Raw!$1:$1048576,9,FALSE)</f>
        <v>69</v>
      </c>
      <c r="T1594" t="str">
        <f>VLOOKUP(A1594,HR_Metrics_Raw!$1:$1048576,10,FALSE)</f>
        <v>No</v>
      </c>
      <c r="U1594" t="str">
        <f>VLOOKUP(A1594,HR_Metrics_Raw!$1:$1048576,11,FALSE)</f>
        <v>No</v>
      </c>
    </row>
    <row r="1595" spans="1:21" x14ac:dyDescent="0.35">
      <c r="A1595" s="1" t="s">
        <v>1943</v>
      </c>
      <c r="B1595" s="1" t="str">
        <f>VLOOKUP(Final_HR_Data!A1595,Employee_Master_Raw!$1:$1048576,2,FALSE)</f>
        <v>Ananya Sharma</v>
      </c>
      <c r="C1595" s="1" t="str">
        <f>VLOOKUP(A1595,Employee_Master_Raw!$1:$1048576,3,FALSE)</f>
        <v>Male</v>
      </c>
      <c r="D1595" s="2">
        <f>VLOOKUP(A1595,Employee_Master_Raw!$1:$1048576,4,FALSE)</f>
        <v>47</v>
      </c>
      <c r="E1595" s="1" t="str">
        <f>VLOOKUP(A1595,Employee_Master_Raw!$1:$1048576,5,FALSE)</f>
        <v>HR</v>
      </c>
      <c r="F1595" s="1" t="str">
        <f>VLOOKUP(A1595,Employee_Master_Raw!$1:$1048576,6,FALSE)</f>
        <v>Specialist</v>
      </c>
      <c r="G1595" s="1" t="str">
        <f>VLOOKUP(A1595,Employee_Master_Raw!$1:$1048576,7,FALSE)</f>
        <v>Pune</v>
      </c>
      <c r="H1595" s="6">
        <f>IF(VLOOKUP(A1595,Employee_Master_Raw!$1:$1048576,8,FALSE)=0,"",VLOOKUP(A1595,Employee_Master_Raw!$1:$1048576,8,FALSE))</f>
        <v>44447</v>
      </c>
      <c r="I1595" t="str">
        <f>VLOOKUP(A1595,Employee_Master_Raw!$1:$1048576,9,FALSE)</f>
        <v>MBA</v>
      </c>
      <c r="J1595" s="3">
        <f>VLOOKUP(A1595,Employee_Master_Raw!$1:$1048576,10,FALSE)</f>
        <v>10</v>
      </c>
      <c r="K1595" t="str">
        <f>VLOOKUP(A1595,Employee_Master_Raw!$1:$1048576,11,FALSE)</f>
        <v>Priya Sharma</v>
      </c>
      <c r="L1595" s="10">
        <f>VLOOKUP(A1595,HR_Metrics_Raw!$1:$1048576,2,FALSE)</f>
        <v>109139</v>
      </c>
      <c r="M1595" s="3">
        <f>VLOOKUP(A1595,HR_Metrics_Raw!$1:$1048576,3,FALSE)</f>
        <v>5</v>
      </c>
      <c r="N1595" s="3">
        <f>VLOOKUP(A1595,HR_Metrics_Raw!$1:$1048576,4,FALSE)</f>
        <v>7</v>
      </c>
      <c r="O1595" s="12">
        <f>VLOOKUP(A1595,HR_Metrics_Raw!$1:$1048576,5,FALSE)</f>
        <v>0.88800000000000001</v>
      </c>
      <c r="P1595" s="3">
        <f>VLOOKUP(A1595,HR_Metrics_Raw!$1:$1048576,6,FALSE)</f>
        <v>1</v>
      </c>
      <c r="Q1595" t="str">
        <f>VLOOKUP(A1595,HR_Metrics_Raw!$1:$1048576,7,FALSE)</f>
        <v>Unpaid</v>
      </c>
      <c r="R1595" t="str">
        <f>VLOOKUP(A1595,HR_Metrics_Raw!$1:$1048576,8,FALSE)</f>
        <v>No</v>
      </c>
      <c r="S1595" s="3">
        <f>VLOOKUP(A1595,HR_Metrics_Raw!$1:$1048576,9,FALSE)</f>
        <v>55</v>
      </c>
      <c r="T1595" t="str">
        <f>VLOOKUP(A1595,HR_Metrics_Raw!$1:$1048576,10,FALSE)</f>
        <v>No</v>
      </c>
      <c r="U1595" t="str">
        <f>VLOOKUP(A1595,HR_Metrics_Raw!$1:$1048576,11,FALSE)</f>
        <v>No</v>
      </c>
    </row>
    <row r="1596" spans="1:21" x14ac:dyDescent="0.35">
      <c r="A1596" s="1" t="s">
        <v>1085</v>
      </c>
      <c r="B1596" s="1" t="str">
        <f>VLOOKUP(Final_HR_Data!A1596,Employee_Master_Raw!$1:$1048576,2,FALSE)</f>
        <v>Rahul Kumar</v>
      </c>
      <c r="C1596" s="1" t="str">
        <f>VLOOKUP(A1596,Employee_Master_Raw!$1:$1048576,3,FALSE)</f>
        <v>Male</v>
      </c>
      <c r="D1596" s="2">
        <f>VLOOKUP(A1596,Employee_Master_Raw!$1:$1048576,4,FALSE)</f>
        <v>49</v>
      </c>
      <c r="E1596" s="1" t="str">
        <f>VLOOKUP(A1596,Employee_Master_Raw!$1:$1048576,5,FALSE)</f>
        <v>HR</v>
      </c>
      <c r="F1596" s="1" t="str">
        <f>VLOOKUP(A1596,Employee_Master_Raw!$1:$1048576,6,FALSE)</f>
        <v>Developer</v>
      </c>
      <c r="G1596" s="1" t="str">
        <f>VLOOKUP(A1596,Employee_Master_Raw!$1:$1048576,7,FALSE)</f>
        <v>Hyderabad</v>
      </c>
      <c r="H1596" s="6">
        <f>IF(VLOOKUP(A1596,Employee_Master_Raw!$1:$1048576,8,FALSE)=0,"",VLOOKUP(A1596,Employee_Master_Raw!$1:$1048576,8,FALSE))</f>
        <v>42581</v>
      </c>
      <c r="I1596" t="str">
        <f>VLOOKUP(A1596,Employee_Master_Raw!$1:$1048576,9,FALSE)</f>
        <v>MCA</v>
      </c>
      <c r="J1596" s="3">
        <f>VLOOKUP(A1596,Employee_Master_Raw!$1:$1048576,10,FALSE)</f>
        <v>12</v>
      </c>
      <c r="K1596" t="str">
        <f>VLOOKUP(A1596,Employee_Master_Raw!$1:$1048576,11,FALSE)</f>
        <v>Anil Menon</v>
      </c>
      <c r="L1596" s="10">
        <f>VLOOKUP(A1596,HR_Metrics_Raw!$1:$1048576,2,FALSE)</f>
        <v>27754</v>
      </c>
      <c r="M1596" s="3">
        <f>VLOOKUP(A1596,HR_Metrics_Raw!$1:$1048576,3,FALSE)</f>
        <v>3</v>
      </c>
      <c r="N1596" s="3">
        <f>VLOOKUP(A1596,HR_Metrics_Raw!$1:$1048576,4,FALSE)</f>
        <v>9</v>
      </c>
      <c r="O1596" s="12">
        <f>VLOOKUP(A1596,HR_Metrics_Raw!$1:$1048576,5,FALSE)</f>
        <v>0.92299999999999993</v>
      </c>
      <c r="P1596" s="3">
        <f>VLOOKUP(A1596,HR_Metrics_Raw!$1:$1048576,6,FALSE)</f>
        <v>29</v>
      </c>
      <c r="Q1596" t="str">
        <f>VLOOKUP(A1596,HR_Metrics_Raw!$1:$1048576,7,FALSE)</f>
        <v>Sick</v>
      </c>
      <c r="R1596" t="str">
        <f>VLOOKUP(A1596,HR_Metrics_Raw!$1:$1048576,8,FALSE)</f>
        <v>No</v>
      </c>
      <c r="S1596" s="3">
        <f>VLOOKUP(A1596,HR_Metrics_Raw!$1:$1048576,9,FALSE)</f>
        <v>0</v>
      </c>
      <c r="T1596" t="str">
        <f>VLOOKUP(A1596,HR_Metrics_Raw!$1:$1048576,10,FALSE)</f>
        <v>No</v>
      </c>
      <c r="U1596" t="str">
        <f>VLOOKUP(A1596,HR_Metrics_Raw!$1:$1048576,11,FALSE)</f>
        <v>No</v>
      </c>
    </row>
    <row r="1597" spans="1:21" x14ac:dyDescent="0.35">
      <c r="A1597" s="1" t="s">
        <v>1444</v>
      </c>
      <c r="B1597" s="1" t="str">
        <f>VLOOKUP(Final_HR_Data!A1597,Employee_Master_Raw!$1:$1048576,2,FALSE)</f>
        <v>Priya Menon</v>
      </c>
      <c r="C1597" s="1" t="str">
        <f>VLOOKUP(A1597,Employee_Master_Raw!$1:$1048576,3,FALSE)</f>
        <v>Male</v>
      </c>
      <c r="D1597" s="2">
        <f>VLOOKUP(A1597,Employee_Master_Raw!$1:$1048576,4,FALSE)</f>
        <v>37</v>
      </c>
      <c r="E1597" s="1" t="str">
        <f>VLOOKUP(A1597,Employee_Master_Raw!$1:$1048576,5,FALSE)</f>
        <v>Marketing</v>
      </c>
      <c r="F1597" s="1" t="str">
        <f>VLOOKUP(A1597,Employee_Master_Raw!$1:$1048576,6,FALSE)</f>
        <v>Developer</v>
      </c>
      <c r="G1597" s="1" t="str">
        <f>VLOOKUP(A1597,Employee_Master_Raw!$1:$1048576,7,FALSE)</f>
        <v>Kochi</v>
      </c>
      <c r="H1597" s="6">
        <f>IF(VLOOKUP(A1597,Employee_Master_Raw!$1:$1048576,8,FALSE)=0,"",VLOOKUP(A1597,Employee_Master_Raw!$1:$1048576,8,FALSE))</f>
        <v>42545</v>
      </c>
      <c r="I1597" t="str">
        <f>VLOOKUP(A1597,Employee_Master_Raw!$1:$1048576,9,FALSE)</f>
        <v>MCA</v>
      </c>
      <c r="J1597" s="3">
        <f>VLOOKUP(A1597,Employee_Master_Raw!$1:$1048576,10,FALSE)</f>
        <v>15</v>
      </c>
      <c r="K1597" t="str">
        <f>VLOOKUP(A1597,Employee_Master_Raw!$1:$1048576,11,FALSE)</f>
        <v>Sneha Thomas</v>
      </c>
      <c r="L1597" s="10">
        <f>VLOOKUP(A1597,HR_Metrics_Raw!$1:$1048576,2,FALSE)</f>
        <v>146038</v>
      </c>
      <c r="M1597" s="3">
        <f>VLOOKUP(A1597,HR_Metrics_Raw!$1:$1048576,3,FALSE)</f>
        <v>5</v>
      </c>
      <c r="N1597" s="3">
        <f>VLOOKUP(A1597,HR_Metrics_Raw!$1:$1048576,4,FALSE)</f>
        <v>1</v>
      </c>
      <c r="O1597" s="12">
        <f>VLOOKUP(A1597,HR_Metrics_Raw!$1:$1048576,5,FALSE)</f>
        <v>0.92700000000000005</v>
      </c>
      <c r="P1597" s="3">
        <f>VLOOKUP(A1597,HR_Metrics_Raw!$1:$1048576,6,FALSE)</f>
        <v>29</v>
      </c>
      <c r="Q1597" t="str">
        <f>VLOOKUP(A1597,HR_Metrics_Raw!$1:$1048576,7,FALSE)</f>
        <v>Casual</v>
      </c>
      <c r="R1597" t="str">
        <f>VLOOKUP(A1597,HR_Metrics_Raw!$1:$1048576,8,FALSE)</f>
        <v>Yes</v>
      </c>
      <c r="S1597" s="3">
        <f>VLOOKUP(A1597,HR_Metrics_Raw!$1:$1048576,9,FALSE)</f>
        <v>80</v>
      </c>
      <c r="T1597" t="str">
        <f>VLOOKUP(A1597,HR_Metrics_Raw!$1:$1048576,10,FALSE)</f>
        <v>No</v>
      </c>
      <c r="U1597" t="str">
        <f>VLOOKUP(A1597,HR_Metrics_Raw!$1:$1048576,11,FALSE)</f>
        <v>No</v>
      </c>
    </row>
    <row r="1598" spans="1:21" x14ac:dyDescent="0.35">
      <c r="A1598" s="1" t="s">
        <v>2139</v>
      </c>
      <c r="B1598" s="1" t="str">
        <f>VLOOKUP(Final_HR_Data!A1598,Employee_Master_Raw!$1:$1048576,2,FALSE)</f>
        <v>Neha Thomas</v>
      </c>
      <c r="C1598" s="1" t="str">
        <f>VLOOKUP(A1598,Employee_Master_Raw!$1:$1048576,3,FALSE)</f>
        <v>Male</v>
      </c>
      <c r="D1598" s="2">
        <f>VLOOKUP(A1598,Employee_Master_Raw!$1:$1048576,4,FALSE)</f>
        <v>52</v>
      </c>
      <c r="E1598" s="1" t="str">
        <f>VLOOKUP(A1598,Employee_Master_Raw!$1:$1048576,5,FALSE)</f>
        <v>Marketing</v>
      </c>
      <c r="F1598" s="1" t="str">
        <f>VLOOKUP(A1598,Employee_Master_Raw!$1:$1048576,6,FALSE)</f>
        <v>Specialist</v>
      </c>
      <c r="G1598" s="1" t="str">
        <f>VLOOKUP(A1598,Employee_Master_Raw!$1:$1048576,7,FALSE)</f>
        <v>Mumbai</v>
      </c>
      <c r="H1598" s="6">
        <f>IF(VLOOKUP(A1598,Employee_Master_Raw!$1:$1048576,8,FALSE)=0,"",VLOOKUP(A1598,Employee_Master_Raw!$1:$1048576,8,FALSE))</f>
        <v>42602</v>
      </c>
      <c r="I1598" t="str">
        <f>VLOOKUP(A1598,Employee_Master_Raw!$1:$1048576,9,FALSE)</f>
        <v>MBA</v>
      </c>
      <c r="J1598" s="3">
        <f>VLOOKUP(A1598,Employee_Master_Raw!$1:$1048576,10,FALSE)</f>
        <v>3</v>
      </c>
      <c r="K1598" t="str">
        <f>VLOOKUP(A1598,Employee_Master_Raw!$1:$1048576,11,FALSE)</f>
        <v>Anil Menon</v>
      </c>
      <c r="L1598" s="10">
        <f>VLOOKUP(A1598,HR_Metrics_Raw!$1:$1048576,2,FALSE)</f>
        <v>58184</v>
      </c>
      <c r="M1598" s="3">
        <f>VLOOKUP(A1598,HR_Metrics_Raw!$1:$1048576,3,FALSE)</f>
        <v>2</v>
      </c>
      <c r="N1598" s="3">
        <f>VLOOKUP(A1598,HR_Metrics_Raw!$1:$1048576,4,FALSE)</f>
        <v>8</v>
      </c>
      <c r="O1598" s="12">
        <f>VLOOKUP(A1598,HR_Metrics_Raw!$1:$1048576,5,FALSE)</f>
        <v>0.90099999999999991</v>
      </c>
      <c r="P1598" s="3">
        <f>VLOOKUP(A1598,HR_Metrics_Raw!$1:$1048576,6,FALSE)</f>
        <v>3</v>
      </c>
      <c r="Q1598" t="str">
        <f>VLOOKUP(A1598,HR_Metrics_Raw!$1:$1048576,7,FALSE)</f>
        <v>Sick</v>
      </c>
      <c r="R1598" t="str">
        <f>VLOOKUP(A1598,HR_Metrics_Raw!$1:$1048576,8,FALSE)</f>
        <v>No</v>
      </c>
      <c r="S1598" s="3">
        <f>VLOOKUP(A1598,HR_Metrics_Raw!$1:$1048576,9,FALSE)</f>
        <v>52</v>
      </c>
      <c r="T1598" t="str">
        <f>VLOOKUP(A1598,HR_Metrics_Raw!$1:$1048576,10,FALSE)</f>
        <v>Yes</v>
      </c>
      <c r="U1598" t="str">
        <f>VLOOKUP(A1598,HR_Metrics_Raw!$1:$1048576,11,FALSE)</f>
        <v>Yes</v>
      </c>
    </row>
    <row r="1599" spans="1:21" x14ac:dyDescent="0.35">
      <c r="A1599" s="1" t="s">
        <v>2366</v>
      </c>
      <c r="B1599" s="1" t="str">
        <f>VLOOKUP(Final_HR_Data!A1599,Employee_Master_Raw!$1:$1048576,2,FALSE)</f>
        <v>Amit Das</v>
      </c>
      <c r="C1599" s="1" t="str">
        <f>VLOOKUP(A1599,Employee_Master_Raw!$1:$1048576,3,FALSE)</f>
        <v>Female</v>
      </c>
      <c r="D1599" s="2">
        <f>VLOOKUP(A1599,Employee_Master_Raw!$1:$1048576,4,FALSE)</f>
        <v>54</v>
      </c>
      <c r="E1599" s="1" t="str">
        <f>VLOOKUP(A1599,Employee_Master_Raw!$1:$1048576,5,FALSE)</f>
        <v>IT</v>
      </c>
      <c r="F1599" s="1" t="str">
        <f>VLOOKUP(A1599,Employee_Master_Raw!$1:$1048576,6,FALSE)</f>
        <v>Manager</v>
      </c>
      <c r="G1599" s="1" t="str">
        <f>VLOOKUP(A1599,Employee_Master_Raw!$1:$1048576,7,FALSE)</f>
        <v>Chennai</v>
      </c>
      <c r="H1599" s="6">
        <f>IF(VLOOKUP(A1599,Employee_Master_Raw!$1:$1048576,8,FALSE)=0,"",VLOOKUP(A1599,Employee_Master_Raw!$1:$1048576,8,FALSE))</f>
        <v>42869</v>
      </c>
      <c r="I1599" t="str">
        <f>VLOOKUP(A1599,Employee_Master_Raw!$1:$1048576,9,FALSE)</f>
        <v>Bachelor's</v>
      </c>
      <c r="J1599" s="3">
        <f>VLOOKUP(A1599,Employee_Master_Raw!$1:$1048576,10,FALSE)</f>
        <v>8</v>
      </c>
      <c r="K1599" t="str">
        <f>VLOOKUP(A1599,Employee_Master_Raw!$1:$1048576,11,FALSE)</f>
        <v>Rahul Nair</v>
      </c>
      <c r="L1599" s="10">
        <f>VLOOKUP(A1599,HR_Metrics_Raw!$1:$1048576,2,FALSE)</f>
        <v>114063</v>
      </c>
      <c r="M1599" s="3">
        <f>VLOOKUP(A1599,HR_Metrics_Raw!$1:$1048576,3,FALSE)</f>
        <v>2</v>
      </c>
      <c r="N1599" s="3">
        <f>VLOOKUP(A1599,HR_Metrics_Raw!$1:$1048576,4,FALSE)</f>
        <v>10</v>
      </c>
      <c r="O1599" s="12">
        <f>VLOOKUP(A1599,HR_Metrics_Raw!$1:$1048576,5,FALSE)</f>
        <v>0.91700000000000004</v>
      </c>
      <c r="P1599" s="3">
        <f>VLOOKUP(A1599,HR_Metrics_Raw!$1:$1048576,6,FALSE)</f>
        <v>27</v>
      </c>
      <c r="Q1599" t="str">
        <f>VLOOKUP(A1599,HR_Metrics_Raw!$1:$1048576,7,FALSE)</f>
        <v>Casual</v>
      </c>
      <c r="R1599" t="str">
        <f>VLOOKUP(A1599,HR_Metrics_Raw!$1:$1048576,8,FALSE)</f>
        <v>No</v>
      </c>
      <c r="S1599" s="3">
        <f>VLOOKUP(A1599,HR_Metrics_Raw!$1:$1048576,9,FALSE)</f>
        <v>54</v>
      </c>
      <c r="T1599" t="str">
        <f>VLOOKUP(A1599,HR_Metrics_Raw!$1:$1048576,10,FALSE)</f>
        <v>No</v>
      </c>
      <c r="U1599" t="str">
        <f>VLOOKUP(A1599,HR_Metrics_Raw!$1:$1048576,11,FALSE)</f>
        <v>No</v>
      </c>
    </row>
    <row r="1600" spans="1:21" x14ac:dyDescent="0.35">
      <c r="A1600" s="1" t="s">
        <v>135</v>
      </c>
      <c r="B1600" s="1" t="str">
        <f>VLOOKUP(Final_HR_Data!A1600,Employee_Master_Raw!$1:$1048576,2,FALSE)</f>
        <v>Ananya Sharma</v>
      </c>
      <c r="C1600" s="1" t="str">
        <f>VLOOKUP(A1600,Employee_Master_Raw!$1:$1048576,3,FALSE)</f>
        <v>Female</v>
      </c>
      <c r="D1600" s="2">
        <f>VLOOKUP(A1600,Employee_Master_Raw!$1:$1048576,4,FALSE)</f>
        <v>36</v>
      </c>
      <c r="E1600" s="1" t="str">
        <f>VLOOKUP(A1600,Employee_Master_Raw!$1:$1048576,5,FALSE)</f>
        <v>IT</v>
      </c>
      <c r="F1600" s="1" t="str">
        <f>VLOOKUP(A1600,Employee_Master_Raw!$1:$1048576,6,FALSE)</f>
        <v>Analyst</v>
      </c>
      <c r="G1600" s="1" t="str">
        <f>VLOOKUP(A1600,Employee_Master_Raw!$1:$1048576,7,FALSE)</f>
        <v>Hyderabad</v>
      </c>
      <c r="H1600" s="6">
        <f>IF(VLOOKUP(A1600,Employee_Master_Raw!$1:$1048576,8,FALSE)=0,"",VLOOKUP(A1600,Employee_Master_Raw!$1:$1048576,8,FALSE))</f>
        <v>44070</v>
      </c>
      <c r="I1600" t="str">
        <f>VLOOKUP(A1600,Employee_Master_Raw!$1:$1048576,9,FALSE)</f>
        <v>MCA</v>
      </c>
      <c r="J1600" s="3">
        <f>VLOOKUP(A1600,Employee_Master_Raw!$1:$1048576,10,FALSE)</f>
        <v>20</v>
      </c>
      <c r="K1600" t="str">
        <f>VLOOKUP(A1600,Employee_Master_Raw!$1:$1048576,11,FALSE)</f>
        <v>Priya Sharma</v>
      </c>
      <c r="L1600" s="10">
        <f>VLOOKUP(A1600,HR_Metrics_Raw!$1:$1048576,2,FALSE)</f>
        <v>57162</v>
      </c>
      <c r="M1600" s="3">
        <f>VLOOKUP(A1600,HR_Metrics_Raw!$1:$1048576,3,FALSE)</f>
        <v>1</v>
      </c>
      <c r="N1600" s="3">
        <f>VLOOKUP(A1600,HR_Metrics_Raw!$1:$1048576,4,FALSE)</f>
        <v>3</v>
      </c>
      <c r="O1600" s="12">
        <f>VLOOKUP(A1600,HR_Metrics_Raw!$1:$1048576,5,FALSE)</f>
        <v>0.877</v>
      </c>
      <c r="P1600" s="3">
        <f>VLOOKUP(A1600,HR_Metrics_Raw!$1:$1048576,6,FALSE)</f>
        <v>9</v>
      </c>
      <c r="Q1600" t="str">
        <f>VLOOKUP(A1600,HR_Metrics_Raw!$1:$1048576,7,FALSE)</f>
        <v>Unpaid</v>
      </c>
      <c r="R1600" t="str">
        <f>VLOOKUP(A1600,HR_Metrics_Raw!$1:$1048576,8,FALSE)</f>
        <v>No</v>
      </c>
      <c r="S1600" s="3">
        <f>VLOOKUP(A1600,HR_Metrics_Raw!$1:$1048576,9,FALSE)</f>
        <v>57</v>
      </c>
      <c r="T1600" t="str">
        <f>VLOOKUP(A1600,HR_Metrics_Raw!$1:$1048576,10,FALSE)</f>
        <v>No</v>
      </c>
      <c r="U1600" t="str">
        <f>VLOOKUP(A1600,HR_Metrics_Raw!$1:$1048576,11,FALSE)</f>
        <v>Yes</v>
      </c>
    </row>
    <row r="1601" spans="1:21" x14ac:dyDescent="0.35">
      <c r="A1601" s="1" t="s">
        <v>1710</v>
      </c>
      <c r="B1601" s="1" t="str">
        <f>VLOOKUP(Final_HR_Data!A1601,Employee_Master_Raw!$1:$1048576,2,FALSE)</f>
        <v>Amit Das</v>
      </c>
      <c r="C1601" s="1" t="str">
        <f>VLOOKUP(A1601,Employee_Master_Raw!$1:$1048576,3,FALSE)</f>
        <v>Female</v>
      </c>
      <c r="D1601" s="2">
        <f>VLOOKUP(A1601,Employee_Master_Raw!$1:$1048576,4,FALSE)</f>
        <v>26</v>
      </c>
      <c r="E1601" s="1" t="str">
        <f>VLOOKUP(A1601,Employee_Master_Raw!$1:$1048576,5,FALSE)</f>
        <v>HR</v>
      </c>
      <c r="F1601" s="1" t="str">
        <f>VLOOKUP(A1601,Employee_Master_Raw!$1:$1048576,6,FALSE)</f>
        <v>Analyst</v>
      </c>
      <c r="G1601" s="1" t="str">
        <f>VLOOKUP(A1601,Employee_Master_Raw!$1:$1048576,7,FALSE)</f>
        <v>Chennai</v>
      </c>
      <c r="H1601" s="6">
        <f>IF(VLOOKUP(A1601,Employee_Master_Raw!$1:$1048576,8,FALSE)=0,"",VLOOKUP(A1601,Employee_Master_Raw!$1:$1048576,8,FALSE))</f>
        <v>45210</v>
      </c>
      <c r="I1601" t="str">
        <f>VLOOKUP(A1601,Employee_Master_Raw!$1:$1048576,9,FALSE)</f>
        <v>MBA</v>
      </c>
      <c r="J1601" s="3">
        <f>VLOOKUP(A1601,Employee_Master_Raw!$1:$1048576,10,FALSE)</f>
        <v>10</v>
      </c>
      <c r="K1601" t="str">
        <f>VLOOKUP(A1601,Employee_Master_Raw!$1:$1048576,11,FALSE)</f>
        <v>Rahul Nair</v>
      </c>
      <c r="L1601" s="10">
        <f>VLOOKUP(A1601,HR_Metrics_Raw!$1:$1048576,2,FALSE)</f>
        <v>173162</v>
      </c>
      <c r="M1601" s="3">
        <f>VLOOKUP(A1601,HR_Metrics_Raw!$1:$1048576,3,FALSE)</f>
        <v>1</v>
      </c>
      <c r="N1601" s="3">
        <f>VLOOKUP(A1601,HR_Metrics_Raw!$1:$1048576,4,FALSE)</f>
        <v>1</v>
      </c>
      <c r="O1601" s="12">
        <f>VLOOKUP(A1601,HR_Metrics_Raw!$1:$1048576,5,FALSE)</f>
        <v>0.995</v>
      </c>
      <c r="P1601" s="3">
        <f>VLOOKUP(A1601,HR_Metrics_Raw!$1:$1048576,6,FALSE)</f>
        <v>9</v>
      </c>
      <c r="Q1601" t="str">
        <f>VLOOKUP(A1601,HR_Metrics_Raw!$1:$1048576,7,FALSE)</f>
        <v>Earned</v>
      </c>
      <c r="R1601" t="str">
        <f>VLOOKUP(A1601,HR_Metrics_Raw!$1:$1048576,8,FALSE)</f>
        <v>No</v>
      </c>
      <c r="S1601" s="3">
        <f>VLOOKUP(A1601,HR_Metrics_Raw!$1:$1048576,9,FALSE)</f>
        <v>56</v>
      </c>
      <c r="T1601" t="str">
        <f>VLOOKUP(A1601,HR_Metrics_Raw!$1:$1048576,10,FALSE)</f>
        <v>No</v>
      </c>
      <c r="U1601" t="str">
        <f>VLOOKUP(A1601,HR_Metrics_Raw!$1:$1048576,11,FALSE)</f>
        <v>No</v>
      </c>
    </row>
    <row r="1602" spans="1:21" x14ac:dyDescent="0.35">
      <c r="A1602" s="1" t="s">
        <v>1466</v>
      </c>
      <c r="B1602" s="1" t="str">
        <f>VLOOKUP(Final_HR_Data!A1602,Employee_Master_Raw!$1:$1048576,2,FALSE)</f>
        <v>Sneha Iyer</v>
      </c>
      <c r="C1602" s="1" t="str">
        <f>VLOOKUP(A1602,Employee_Master_Raw!$1:$1048576,3,FALSE)</f>
        <v>Male</v>
      </c>
      <c r="D1602" s="2">
        <f>VLOOKUP(A1602,Employee_Master_Raw!$1:$1048576,4,FALSE)</f>
        <v>49</v>
      </c>
      <c r="E1602" s="1" t="str">
        <f>VLOOKUP(A1602,Employee_Master_Raw!$1:$1048576,5,FALSE)</f>
        <v>Sales</v>
      </c>
      <c r="F1602" s="1" t="str">
        <f>VLOOKUP(A1602,Employee_Master_Raw!$1:$1048576,6,FALSE)</f>
        <v>Analyst</v>
      </c>
      <c r="G1602" s="1" t="str">
        <f>VLOOKUP(A1602,Employee_Master_Raw!$1:$1048576,7,FALSE)</f>
        <v>Pune</v>
      </c>
      <c r="H1602" s="6">
        <f>IF(VLOOKUP(A1602,Employee_Master_Raw!$1:$1048576,8,FALSE)=0,"",VLOOKUP(A1602,Employee_Master_Raw!$1:$1048576,8,FALSE))</f>
        <v>43963</v>
      </c>
      <c r="I1602" t="str">
        <f>VLOOKUP(A1602,Employee_Master_Raw!$1:$1048576,9,FALSE)</f>
        <v>MCA</v>
      </c>
      <c r="J1602" s="3">
        <f>VLOOKUP(A1602,Employee_Master_Raw!$1:$1048576,10,FALSE)</f>
        <v>4</v>
      </c>
      <c r="K1602" t="str">
        <f>VLOOKUP(A1602,Employee_Master_Raw!$1:$1048576,11,FALSE)</f>
        <v>Priya Sharma</v>
      </c>
      <c r="L1602" s="10">
        <f>VLOOKUP(A1602,HR_Metrics_Raw!$1:$1048576,2,FALSE)</f>
        <v>118270</v>
      </c>
      <c r="M1602" s="3">
        <f>VLOOKUP(A1602,HR_Metrics_Raw!$1:$1048576,3,FALSE)</f>
        <v>1</v>
      </c>
      <c r="N1602" s="3">
        <f>VLOOKUP(A1602,HR_Metrics_Raw!$1:$1048576,4,FALSE)</f>
        <v>6</v>
      </c>
      <c r="O1602" s="12">
        <f>VLOOKUP(A1602,HR_Metrics_Raw!$1:$1048576,5,FALSE)</f>
        <v>0.9890000000000001</v>
      </c>
      <c r="P1602" s="3">
        <f>VLOOKUP(A1602,HR_Metrics_Raw!$1:$1048576,6,FALSE)</f>
        <v>30</v>
      </c>
      <c r="Q1602" t="str">
        <f>VLOOKUP(A1602,HR_Metrics_Raw!$1:$1048576,7,FALSE)</f>
        <v>Casual</v>
      </c>
      <c r="R1602" t="str">
        <f>VLOOKUP(A1602,HR_Metrics_Raw!$1:$1048576,8,FALSE)</f>
        <v>Yes</v>
      </c>
      <c r="S1602" s="3">
        <f>VLOOKUP(A1602,HR_Metrics_Raw!$1:$1048576,9,FALSE)</f>
        <v>47</v>
      </c>
      <c r="T1602" t="str">
        <f>VLOOKUP(A1602,HR_Metrics_Raw!$1:$1048576,10,FALSE)</f>
        <v>No</v>
      </c>
      <c r="U1602" t="str">
        <f>VLOOKUP(A1602,HR_Metrics_Raw!$1:$1048576,11,FALSE)</f>
        <v>No</v>
      </c>
    </row>
    <row r="1603" spans="1:21" x14ac:dyDescent="0.35">
      <c r="A1603" s="1" t="s">
        <v>1985</v>
      </c>
      <c r="B1603" s="1" t="str">
        <f>VLOOKUP(Final_HR_Data!A1603,Employee_Master_Raw!$1:$1048576,2,FALSE)</f>
        <v>Arjun Nair</v>
      </c>
      <c r="C1603" s="1" t="str">
        <f>VLOOKUP(A1603,Employee_Master_Raw!$1:$1048576,3,FALSE)</f>
        <v>Female</v>
      </c>
      <c r="D1603" s="2">
        <f>VLOOKUP(A1603,Employee_Master_Raw!$1:$1048576,4,FALSE)</f>
        <v>27</v>
      </c>
      <c r="E1603" s="1" t="str">
        <f>VLOOKUP(A1603,Employee_Master_Raw!$1:$1048576,5,FALSE)</f>
        <v>Sales</v>
      </c>
      <c r="F1603" s="1" t="str">
        <f>VLOOKUP(A1603,Employee_Master_Raw!$1:$1048576,6,FALSE)</f>
        <v>Manager</v>
      </c>
      <c r="G1603" s="1" t="str">
        <f>VLOOKUP(A1603,Employee_Master_Raw!$1:$1048576,7,FALSE)</f>
        <v>Bangalore</v>
      </c>
      <c r="H1603" s="6">
        <f>IF(VLOOKUP(A1603,Employee_Master_Raw!$1:$1048576,8,FALSE)=0,"",VLOOKUP(A1603,Employee_Master_Raw!$1:$1048576,8,FALSE))</f>
        <v>43442</v>
      </c>
      <c r="I1603" t="str">
        <f>VLOOKUP(A1603,Employee_Master_Raw!$1:$1048576,9,FALSE)</f>
        <v>MCA</v>
      </c>
      <c r="J1603" s="3">
        <f>VLOOKUP(A1603,Employee_Master_Raw!$1:$1048576,10,FALSE)</f>
        <v>11</v>
      </c>
      <c r="K1603" t="str">
        <f>VLOOKUP(A1603,Employee_Master_Raw!$1:$1048576,11,FALSE)</f>
        <v>Anil Menon</v>
      </c>
      <c r="L1603" s="10">
        <f>VLOOKUP(A1603,HR_Metrics_Raw!$1:$1048576,2,FALSE)</f>
        <v>48309</v>
      </c>
      <c r="M1603" s="3">
        <f>VLOOKUP(A1603,HR_Metrics_Raw!$1:$1048576,3,FALSE)</f>
        <v>4</v>
      </c>
      <c r="N1603" s="3">
        <f>VLOOKUP(A1603,HR_Metrics_Raw!$1:$1048576,4,FALSE)</f>
        <v>9</v>
      </c>
      <c r="O1603" s="12">
        <f>VLOOKUP(A1603,HR_Metrics_Raw!$1:$1048576,5,FALSE)</f>
        <v>1</v>
      </c>
      <c r="P1603" s="3">
        <f>VLOOKUP(A1603,HR_Metrics_Raw!$1:$1048576,6,FALSE)</f>
        <v>25</v>
      </c>
      <c r="Q1603" t="str">
        <f>VLOOKUP(A1603,HR_Metrics_Raw!$1:$1048576,7,FALSE)</f>
        <v>Maternity/Paternity</v>
      </c>
      <c r="R1603" t="str">
        <f>VLOOKUP(A1603,HR_Metrics_Raw!$1:$1048576,8,FALSE)</f>
        <v>Yes</v>
      </c>
      <c r="S1603" s="3">
        <f>VLOOKUP(A1603,HR_Metrics_Raw!$1:$1048576,9,FALSE)</f>
        <v>58</v>
      </c>
      <c r="T1603" t="str">
        <f>VLOOKUP(A1603,HR_Metrics_Raw!$1:$1048576,10,FALSE)</f>
        <v>No</v>
      </c>
      <c r="U1603" t="str">
        <f>VLOOKUP(A1603,HR_Metrics_Raw!$1:$1048576,11,FALSE)</f>
        <v>No</v>
      </c>
    </row>
    <row r="1604" spans="1:21" x14ac:dyDescent="0.35">
      <c r="A1604" s="1" t="s">
        <v>237</v>
      </c>
      <c r="B1604" s="1" t="str">
        <f>VLOOKUP(Final_HR_Data!A1604,Employee_Master_Raw!$1:$1048576,2,FALSE)</f>
        <v>Amit Das</v>
      </c>
      <c r="C1604" s="1" t="str">
        <f>VLOOKUP(A1604,Employee_Master_Raw!$1:$1048576,3,FALSE)</f>
        <v>Male</v>
      </c>
      <c r="D1604" s="2">
        <f>VLOOKUP(A1604,Employee_Master_Raw!$1:$1048576,4,FALSE)</f>
        <v>47</v>
      </c>
      <c r="E1604" s="1" t="str">
        <f>VLOOKUP(A1604,Employee_Master_Raw!$1:$1048576,5,FALSE)</f>
        <v>IT</v>
      </c>
      <c r="F1604" s="1" t="str">
        <f>VLOOKUP(A1604,Employee_Master_Raw!$1:$1048576,6,FALSE)</f>
        <v>Specialist</v>
      </c>
      <c r="G1604" s="1" t="str">
        <f>VLOOKUP(A1604,Employee_Master_Raw!$1:$1048576,7,FALSE)</f>
        <v>Hyderabad</v>
      </c>
      <c r="H1604" s="6">
        <f>IF(VLOOKUP(A1604,Employee_Master_Raw!$1:$1048576,8,FALSE)=0,"",VLOOKUP(A1604,Employee_Master_Raw!$1:$1048576,8,FALSE))</f>
        <v>43649</v>
      </c>
      <c r="I1604" t="str">
        <f>VLOOKUP(A1604,Employee_Master_Raw!$1:$1048576,9,FALSE)</f>
        <v>Master's</v>
      </c>
      <c r="J1604" s="3">
        <f>VLOOKUP(A1604,Employee_Master_Raw!$1:$1048576,10,FALSE)</f>
        <v>12</v>
      </c>
      <c r="K1604" t="str">
        <f>VLOOKUP(A1604,Employee_Master_Raw!$1:$1048576,11,FALSE)</f>
        <v>Sneha Thomas</v>
      </c>
      <c r="L1604" s="10">
        <f>VLOOKUP(A1604,HR_Metrics_Raw!$1:$1048576,2,FALSE)</f>
        <v>37968</v>
      </c>
      <c r="M1604" s="3">
        <f>VLOOKUP(A1604,HR_Metrics_Raw!$1:$1048576,3,FALSE)</f>
        <v>2</v>
      </c>
      <c r="N1604" s="3">
        <f>VLOOKUP(A1604,HR_Metrics_Raw!$1:$1048576,4,FALSE)</f>
        <v>5</v>
      </c>
      <c r="O1604" s="12">
        <f>VLOOKUP(A1604,HR_Metrics_Raw!$1:$1048576,5,FALSE)</f>
        <v>0.89700000000000002</v>
      </c>
      <c r="P1604" s="3">
        <f>VLOOKUP(A1604,HR_Metrics_Raw!$1:$1048576,6,FALSE)</f>
        <v>7</v>
      </c>
      <c r="Q1604" t="str">
        <f>VLOOKUP(A1604,HR_Metrics_Raw!$1:$1048576,7,FALSE)</f>
        <v>Unpaid</v>
      </c>
      <c r="R1604" t="str">
        <f>VLOOKUP(A1604,HR_Metrics_Raw!$1:$1048576,8,FALSE)</f>
        <v>No</v>
      </c>
      <c r="S1604" s="3">
        <f>VLOOKUP(A1604,HR_Metrics_Raw!$1:$1048576,9,FALSE)</f>
        <v>8</v>
      </c>
      <c r="T1604" t="str">
        <f>VLOOKUP(A1604,HR_Metrics_Raw!$1:$1048576,10,FALSE)</f>
        <v>No</v>
      </c>
      <c r="U1604" t="str">
        <f>VLOOKUP(A1604,HR_Metrics_Raw!$1:$1048576,11,FALSE)</f>
        <v>No</v>
      </c>
    </row>
    <row r="1605" spans="1:21" x14ac:dyDescent="0.35">
      <c r="A1605" s="1" t="s">
        <v>780</v>
      </c>
      <c r="B1605" s="1" t="str">
        <f>VLOOKUP(Final_HR_Data!A1605,Employee_Master_Raw!$1:$1048576,2,FALSE)</f>
        <v>Arjun Nair</v>
      </c>
      <c r="C1605" s="1" t="str">
        <f>VLOOKUP(A1605,Employee_Master_Raw!$1:$1048576,3,FALSE)</f>
        <v>Male</v>
      </c>
      <c r="D1605" s="2">
        <f>VLOOKUP(A1605,Employee_Master_Raw!$1:$1048576,4,FALSE)</f>
        <v>58</v>
      </c>
      <c r="E1605" s="1" t="str">
        <f>VLOOKUP(A1605,Employee_Master_Raw!$1:$1048576,5,FALSE)</f>
        <v>Sales</v>
      </c>
      <c r="F1605" s="1" t="str">
        <f>VLOOKUP(A1605,Employee_Master_Raw!$1:$1048576,6,FALSE)</f>
        <v>Specialist</v>
      </c>
      <c r="G1605" s="1" t="str">
        <f>VLOOKUP(A1605,Employee_Master_Raw!$1:$1048576,7,FALSE)</f>
        <v>Hyderabad</v>
      </c>
      <c r="H1605" s="6">
        <f>IF(VLOOKUP(A1605,Employee_Master_Raw!$1:$1048576,8,FALSE)=0,"",VLOOKUP(A1605,Employee_Master_Raw!$1:$1048576,8,FALSE))</f>
        <v>42513</v>
      </c>
      <c r="I1605" t="str">
        <f>VLOOKUP(A1605,Employee_Master_Raw!$1:$1048576,9,FALSE)</f>
        <v>Bachelor's</v>
      </c>
      <c r="J1605" s="3">
        <f>VLOOKUP(A1605,Employee_Master_Raw!$1:$1048576,10,FALSE)</f>
        <v>18</v>
      </c>
      <c r="K1605" t="str">
        <f>VLOOKUP(A1605,Employee_Master_Raw!$1:$1048576,11,FALSE)</f>
        <v>Priya Sharma</v>
      </c>
      <c r="L1605" s="10">
        <f>VLOOKUP(A1605,HR_Metrics_Raw!$1:$1048576,2,FALSE)</f>
        <v>172845</v>
      </c>
      <c r="M1605" s="3">
        <f>VLOOKUP(A1605,HR_Metrics_Raw!$1:$1048576,3,FALSE)</f>
        <v>4</v>
      </c>
      <c r="N1605" s="3">
        <f>VLOOKUP(A1605,HR_Metrics_Raw!$1:$1048576,4,FALSE)</f>
        <v>7</v>
      </c>
      <c r="O1605" s="12">
        <f>VLOOKUP(A1605,HR_Metrics_Raw!$1:$1048576,5,FALSE)</f>
        <v>0.871</v>
      </c>
      <c r="P1605" s="3">
        <f>VLOOKUP(A1605,HR_Metrics_Raw!$1:$1048576,6,FALSE)</f>
        <v>1</v>
      </c>
      <c r="Q1605" t="str">
        <f>VLOOKUP(A1605,HR_Metrics_Raw!$1:$1048576,7,FALSE)</f>
        <v>Earned</v>
      </c>
      <c r="R1605" t="str">
        <f>VLOOKUP(A1605,HR_Metrics_Raw!$1:$1048576,8,FALSE)</f>
        <v>No</v>
      </c>
      <c r="S1605" s="3">
        <f>VLOOKUP(A1605,HR_Metrics_Raw!$1:$1048576,9,FALSE)</f>
        <v>52</v>
      </c>
      <c r="T1605" t="str">
        <f>VLOOKUP(A1605,HR_Metrics_Raw!$1:$1048576,10,FALSE)</f>
        <v>Yes</v>
      </c>
      <c r="U1605" t="str">
        <f>VLOOKUP(A1605,HR_Metrics_Raw!$1:$1048576,11,FALSE)</f>
        <v>No</v>
      </c>
    </row>
    <row r="1606" spans="1:21" x14ac:dyDescent="0.35">
      <c r="A1606" s="1" t="s">
        <v>792</v>
      </c>
      <c r="B1606" s="1" t="str">
        <f>VLOOKUP(Final_HR_Data!A1606,Employee_Master_Raw!$1:$1048576,2,FALSE)</f>
        <v>Neha Thomas</v>
      </c>
      <c r="C1606" s="1" t="str">
        <f>VLOOKUP(A1606,Employee_Master_Raw!$1:$1048576,3,FALSE)</f>
        <v>Male</v>
      </c>
      <c r="D1606" s="2">
        <f>VLOOKUP(A1606,Employee_Master_Raw!$1:$1048576,4,FALSE)</f>
        <v>55</v>
      </c>
      <c r="E1606" s="1" t="str">
        <f>VLOOKUP(A1606,Employee_Master_Raw!$1:$1048576,5,FALSE)</f>
        <v>Marketing</v>
      </c>
      <c r="F1606" s="1" t="str">
        <f>VLOOKUP(A1606,Employee_Master_Raw!$1:$1048576,6,FALSE)</f>
        <v>Specialist</v>
      </c>
      <c r="G1606" s="1" t="str">
        <f>VLOOKUP(A1606,Employee_Master_Raw!$1:$1048576,7,FALSE)</f>
        <v>Bangalore</v>
      </c>
      <c r="H1606" s="6">
        <f>IF(VLOOKUP(A1606,Employee_Master_Raw!$1:$1048576,8,FALSE)=0,"",VLOOKUP(A1606,Employee_Master_Raw!$1:$1048576,8,FALSE))</f>
        <v>42847</v>
      </c>
      <c r="I1606" t="str">
        <f>VLOOKUP(A1606,Employee_Master_Raw!$1:$1048576,9,FALSE)</f>
        <v>Master's</v>
      </c>
      <c r="J1606" s="3">
        <f>VLOOKUP(A1606,Employee_Master_Raw!$1:$1048576,10,FALSE)</f>
        <v>8</v>
      </c>
      <c r="K1606" t="str">
        <f>VLOOKUP(A1606,Employee_Master_Raw!$1:$1048576,11,FALSE)</f>
        <v>Rahul Nair</v>
      </c>
      <c r="L1606" s="10">
        <f>VLOOKUP(A1606,HR_Metrics_Raw!$1:$1048576,2,FALSE)</f>
        <v>119127</v>
      </c>
      <c r="M1606" s="3">
        <f>VLOOKUP(A1606,HR_Metrics_Raw!$1:$1048576,3,FALSE)</f>
        <v>1</v>
      </c>
      <c r="N1606" s="3">
        <f>VLOOKUP(A1606,HR_Metrics_Raw!$1:$1048576,4,FALSE)</f>
        <v>1</v>
      </c>
      <c r="O1606" s="12">
        <f>VLOOKUP(A1606,HR_Metrics_Raw!$1:$1048576,5,FALSE)</f>
        <v>0.91400000000000003</v>
      </c>
      <c r="P1606" s="3">
        <f>VLOOKUP(A1606,HR_Metrics_Raw!$1:$1048576,6,FALSE)</f>
        <v>20</v>
      </c>
      <c r="Q1606" t="str">
        <f>VLOOKUP(A1606,HR_Metrics_Raw!$1:$1048576,7,FALSE)</f>
        <v>Sick</v>
      </c>
      <c r="R1606" t="str">
        <f>VLOOKUP(A1606,HR_Metrics_Raw!$1:$1048576,8,FALSE)</f>
        <v>No</v>
      </c>
      <c r="S1606" s="3">
        <f>VLOOKUP(A1606,HR_Metrics_Raw!$1:$1048576,9,FALSE)</f>
        <v>32</v>
      </c>
      <c r="T1606" t="str">
        <f>VLOOKUP(A1606,HR_Metrics_Raw!$1:$1048576,10,FALSE)</f>
        <v>No</v>
      </c>
      <c r="U1606" t="str">
        <f>VLOOKUP(A1606,HR_Metrics_Raw!$1:$1048576,11,FALSE)</f>
        <v>No</v>
      </c>
    </row>
    <row r="1607" spans="1:21" x14ac:dyDescent="0.35">
      <c r="A1607" s="1" t="s">
        <v>2728</v>
      </c>
      <c r="B1607" s="1" t="str">
        <f>VLOOKUP(Final_HR_Data!A1607,Employee_Master_Raw!$1:$1048576,2,FALSE)</f>
        <v>Neha Thomas</v>
      </c>
      <c r="C1607" s="1" t="str">
        <f>VLOOKUP(A1607,Employee_Master_Raw!$1:$1048576,3,FALSE)</f>
        <v>Female</v>
      </c>
      <c r="D1607" s="2">
        <f>VLOOKUP(A1607,Employee_Master_Raw!$1:$1048576,4,FALSE)</f>
        <v>25</v>
      </c>
      <c r="E1607" s="1" t="str">
        <f>VLOOKUP(A1607,Employee_Master_Raw!$1:$1048576,5,FALSE)</f>
        <v>Sales</v>
      </c>
      <c r="F1607" s="1" t="str">
        <f>VLOOKUP(A1607,Employee_Master_Raw!$1:$1048576,6,FALSE)</f>
        <v>Manager</v>
      </c>
      <c r="G1607" s="1" t="str">
        <f>VLOOKUP(A1607,Employee_Master_Raw!$1:$1048576,7,FALSE)</f>
        <v>Mumbai</v>
      </c>
      <c r="H1607" s="6">
        <f>IF(VLOOKUP(A1607,Employee_Master_Raw!$1:$1048576,8,FALSE)=0,"",VLOOKUP(A1607,Employee_Master_Raw!$1:$1048576,8,FALSE))</f>
        <v>43101</v>
      </c>
      <c r="I1607" t="str">
        <f>VLOOKUP(A1607,Employee_Master_Raw!$1:$1048576,9,FALSE)</f>
        <v>MCA</v>
      </c>
      <c r="J1607" s="3">
        <f>VLOOKUP(A1607,Employee_Master_Raw!$1:$1048576,10,FALSE)</f>
        <v>18</v>
      </c>
      <c r="K1607" t="str">
        <f>VLOOKUP(A1607,Employee_Master_Raw!$1:$1048576,11,FALSE)</f>
        <v>Rahul Nair</v>
      </c>
      <c r="L1607" s="10">
        <f>VLOOKUP(A1607,HR_Metrics_Raw!$1:$1048576,2,FALSE)</f>
        <v>50648</v>
      </c>
      <c r="M1607" s="3">
        <f>VLOOKUP(A1607,HR_Metrics_Raw!$1:$1048576,3,FALSE)</f>
        <v>4</v>
      </c>
      <c r="N1607" s="3">
        <f>VLOOKUP(A1607,HR_Metrics_Raw!$1:$1048576,4,FALSE)</f>
        <v>6</v>
      </c>
      <c r="O1607" s="12">
        <f>VLOOKUP(A1607,HR_Metrics_Raw!$1:$1048576,5,FALSE)</f>
        <v>0.98599999999999999</v>
      </c>
      <c r="P1607" s="3">
        <f>VLOOKUP(A1607,HR_Metrics_Raw!$1:$1048576,6,FALSE)</f>
        <v>12</v>
      </c>
      <c r="Q1607" t="str">
        <f>VLOOKUP(A1607,HR_Metrics_Raw!$1:$1048576,7,FALSE)</f>
        <v>Casual</v>
      </c>
      <c r="R1607" t="str">
        <f>VLOOKUP(A1607,HR_Metrics_Raw!$1:$1048576,8,FALSE)</f>
        <v>Yes</v>
      </c>
      <c r="S1607" s="3">
        <f>VLOOKUP(A1607,HR_Metrics_Raw!$1:$1048576,9,FALSE)</f>
        <v>57</v>
      </c>
      <c r="T1607" t="str">
        <f>VLOOKUP(A1607,HR_Metrics_Raw!$1:$1048576,10,FALSE)</f>
        <v>No</v>
      </c>
      <c r="U1607" t="str">
        <f>VLOOKUP(A1607,HR_Metrics_Raw!$1:$1048576,11,FALSE)</f>
        <v>No</v>
      </c>
    </row>
    <row r="1608" spans="1:21" x14ac:dyDescent="0.35">
      <c r="A1608" s="1" t="s">
        <v>2179</v>
      </c>
      <c r="B1608" s="1" t="str">
        <f>VLOOKUP(Final_HR_Data!A1608,Employee_Master_Raw!$1:$1048576,2,FALSE)</f>
        <v>Arjun Nair</v>
      </c>
      <c r="C1608" s="1" t="str">
        <f>VLOOKUP(A1608,Employee_Master_Raw!$1:$1048576,3,FALSE)</f>
        <v>Male</v>
      </c>
      <c r="D1608" s="2">
        <f>VLOOKUP(A1608,Employee_Master_Raw!$1:$1048576,4,FALSE)</f>
        <v>30</v>
      </c>
      <c r="E1608" s="1" t="str">
        <f>VLOOKUP(A1608,Employee_Master_Raw!$1:$1048576,5,FALSE)</f>
        <v>Operations</v>
      </c>
      <c r="F1608" s="1" t="str">
        <f>VLOOKUP(A1608,Employee_Master_Raw!$1:$1048576,6,FALSE)</f>
        <v>Manager</v>
      </c>
      <c r="G1608" s="1" t="str">
        <f>VLOOKUP(A1608,Employee_Master_Raw!$1:$1048576,7,FALSE)</f>
        <v>Hyderabad</v>
      </c>
      <c r="H1608" s="6">
        <f>IF(VLOOKUP(A1608,Employee_Master_Raw!$1:$1048576,8,FALSE)=0,"",VLOOKUP(A1608,Employee_Master_Raw!$1:$1048576,8,FALSE))</f>
        <v>43302</v>
      </c>
      <c r="I1608" t="str">
        <f>VLOOKUP(A1608,Employee_Master_Raw!$1:$1048576,9,FALSE)</f>
        <v>Master's</v>
      </c>
      <c r="J1608" s="3">
        <f>VLOOKUP(A1608,Employee_Master_Raw!$1:$1048576,10,FALSE)</f>
        <v>5</v>
      </c>
      <c r="K1608" t="str">
        <f>VLOOKUP(A1608,Employee_Master_Raw!$1:$1048576,11,FALSE)</f>
        <v>Sneha Thomas</v>
      </c>
      <c r="L1608" s="10">
        <f>VLOOKUP(A1608,HR_Metrics_Raw!$1:$1048576,2,FALSE)</f>
        <v>67756</v>
      </c>
      <c r="M1608" s="3">
        <f>VLOOKUP(A1608,HR_Metrics_Raw!$1:$1048576,3,FALSE)</f>
        <v>1</v>
      </c>
      <c r="N1608" s="3">
        <f>VLOOKUP(A1608,HR_Metrics_Raw!$1:$1048576,4,FALSE)</f>
        <v>4</v>
      </c>
      <c r="O1608" s="12">
        <f>VLOOKUP(A1608,HR_Metrics_Raw!$1:$1048576,5,FALSE)</f>
        <v>0.81200000000000006</v>
      </c>
      <c r="P1608" s="3">
        <f>VLOOKUP(A1608,HR_Metrics_Raw!$1:$1048576,6,FALSE)</f>
        <v>15</v>
      </c>
      <c r="Q1608" t="str">
        <f>VLOOKUP(A1608,HR_Metrics_Raw!$1:$1048576,7,FALSE)</f>
        <v>Maternity/Paternity</v>
      </c>
      <c r="R1608" t="str">
        <f>VLOOKUP(A1608,HR_Metrics_Raw!$1:$1048576,8,FALSE)</f>
        <v>No</v>
      </c>
      <c r="S1608" s="3">
        <f>VLOOKUP(A1608,HR_Metrics_Raw!$1:$1048576,9,FALSE)</f>
        <v>39</v>
      </c>
      <c r="T1608" t="str">
        <f>VLOOKUP(A1608,HR_Metrics_Raw!$1:$1048576,10,FALSE)</f>
        <v>No</v>
      </c>
      <c r="U1608" t="str">
        <f>VLOOKUP(A1608,HR_Metrics_Raw!$1:$1048576,11,FALSE)</f>
        <v>Yes</v>
      </c>
    </row>
    <row r="1609" spans="1:21" x14ac:dyDescent="0.35">
      <c r="A1609" s="1" t="s">
        <v>1296</v>
      </c>
      <c r="B1609" s="1" t="str">
        <f>VLOOKUP(Final_HR_Data!A1609,Employee_Master_Raw!$1:$1048576,2,FALSE)</f>
        <v>Priya Menon</v>
      </c>
      <c r="C1609" s="1" t="str">
        <f>VLOOKUP(A1609,Employee_Master_Raw!$1:$1048576,3,FALSE)</f>
        <v>Female</v>
      </c>
      <c r="D1609" s="2">
        <f>VLOOKUP(A1609,Employee_Master_Raw!$1:$1048576,4,FALSE)</f>
        <v>37</v>
      </c>
      <c r="E1609" s="1" t="str">
        <f>VLOOKUP(A1609,Employee_Master_Raw!$1:$1048576,5,FALSE)</f>
        <v>Operations</v>
      </c>
      <c r="F1609" s="1" t="str">
        <f>VLOOKUP(A1609,Employee_Master_Raw!$1:$1048576,6,FALSE)</f>
        <v>Developer</v>
      </c>
      <c r="G1609" s="1" t="str">
        <f>VLOOKUP(A1609,Employee_Master_Raw!$1:$1048576,7,FALSE)</f>
        <v>Pune</v>
      </c>
      <c r="H1609" s="6">
        <f>IF(VLOOKUP(A1609,Employee_Master_Raw!$1:$1048576,8,FALSE)=0,"",VLOOKUP(A1609,Employee_Master_Raw!$1:$1048576,8,FALSE))</f>
        <v>44417</v>
      </c>
      <c r="I1609" t="str">
        <f>VLOOKUP(A1609,Employee_Master_Raw!$1:$1048576,9,FALSE)</f>
        <v>Bachelor's</v>
      </c>
      <c r="J1609" s="3">
        <f>VLOOKUP(A1609,Employee_Master_Raw!$1:$1048576,10,FALSE)</f>
        <v>16</v>
      </c>
      <c r="K1609" t="str">
        <f>VLOOKUP(A1609,Employee_Master_Raw!$1:$1048576,11,FALSE)</f>
        <v>Anil Menon</v>
      </c>
      <c r="L1609" s="10">
        <f>VLOOKUP(A1609,HR_Metrics_Raw!$1:$1048576,2,FALSE)</f>
        <v>49133</v>
      </c>
      <c r="M1609" s="3">
        <f>VLOOKUP(A1609,HR_Metrics_Raw!$1:$1048576,3,FALSE)</f>
        <v>1</v>
      </c>
      <c r="N1609" s="3">
        <f>VLOOKUP(A1609,HR_Metrics_Raw!$1:$1048576,4,FALSE)</f>
        <v>9</v>
      </c>
      <c r="O1609" s="12">
        <f>VLOOKUP(A1609,HR_Metrics_Raw!$1:$1048576,5,FALSE)</f>
        <v>0.94299999999999995</v>
      </c>
      <c r="P1609" s="3">
        <f>VLOOKUP(A1609,HR_Metrics_Raw!$1:$1048576,6,FALSE)</f>
        <v>14</v>
      </c>
      <c r="Q1609" t="str">
        <f>VLOOKUP(A1609,HR_Metrics_Raw!$1:$1048576,7,FALSE)</f>
        <v>Earned</v>
      </c>
      <c r="R1609" t="str">
        <f>VLOOKUP(A1609,HR_Metrics_Raw!$1:$1048576,8,FALSE)</f>
        <v>No</v>
      </c>
      <c r="S1609" s="3">
        <f>VLOOKUP(A1609,HR_Metrics_Raw!$1:$1048576,9,FALSE)</f>
        <v>78</v>
      </c>
      <c r="T1609" t="str">
        <f>VLOOKUP(A1609,HR_Metrics_Raw!$1:$1048576,10,FALSE)</f>
        <v>No</v>
      </c>
      <c r="U1609" t="str">
        <f>VLOOKUP(A1609,HR_Metrics_Raw!$1:$1048576,11,FALSE)</f>
        <v>No</v>
      </c>
    </row>
    <row r="1610" spans="1:21" x14ac:dyDescent="0.35">
      <c r="A1610" s="1" t="s">
        <v>885</v>
      </c>
      <c r="B1610" s="1" t="str">
        <f>VLOOKUP(Final_HR_Data!A1610,Employee_Master_Raw!$1:$1048576,2,FALSE)</f>
        <v>Rahul Kumar</v>
      </c>
      <c r="C1610" s="1" t="str">
        <f>VLOOKUP(A1610,Employee_Master_Raw!$1:$1048576,3,FALSE)</f>
        <v>Female</v>
      </c>
      <c r="D1610" s="2">
        <f>VLOOKUP(A1610,Employee_Master_Raw!$1:$1048576,4,FALSE)</f>
        <v>38</v>
      </c>
      <c r="E1610" s="1" t="str">
        <f>VLOOKUP(A1610,Employee_Master_Raw!$1:$1048576,5,FALSE)</f>
        <v>Sales</v>
      </c>
      <c r="F1610" s="1" t="str">
        <f>VLOOKUP(A1610,Employee_Master_Raw!$1:$1048576,6,FALSE)</f>
        <v>Executive</v>
      </c>
      <c r="G1610" s="1" t="str">
        <f>VLOOKUP(A1610,Employee_Master_Raw!$1:$1048576,7,FALSE)</f>
        <v>Chennai</v>
      </c>
      <c r="H1610" s="6">
        <f>IF(VLOOKUP(A1610,Employee_Master_Raw!$1:$1048576,8,FALSE)=0,"",VLOOKUP(A1610,Employee_Master_Raw!$1:$1048576,8,FALSE))</f>
        <v>44779</v>
      </c>
      <c r="I1610" t="str">
        <f>VLOOKUP(A1610,Employee_Master_Raw!$1:$1048576,9,FALSE)</f>
        <v>Bachelor's</v>
      </c>
      <c r="J1610" s="3">
        <f>VLOOKUP(A1610,Employee_Master_Raw!$1:$1048576,10,FALSE)</f>
        <v>15</v>
      </c>
      <c r="K1610" t="str">
        <f>VLOOKUP(A1610,Employee_Master_Raw!$1:$1048576,11,FALSE)</f>
        <v>Anil Menon</v>
      </c>
      <c r="L1610" s="10">
        <f>VLOOKUP(A1610,HR_Metrics_Raw!$1:$1048576,2,FALSE)</f>
        <v>101565</v>
      </c>
      <c r="M1610" s="3">
        <f>VLOOKUP(A1610,HR_Metrics_Raw!$1:$1048576,3,FALSE)</f>
        <v>1</v>
      </c>
      <c r="N1610" s="3">
        <f>VLOOKUP(A1610,HR_Metrics_Raw!$1:$1048576,4,FALSE)</f>
        <v>1</v>
      </c>
      <c r="O1610" s="12">
        <f>VLOOKUP(A1610,HR_Metrics_Raw!$1:$1048576,5,FALSE)</f>
        <v>0.91500000000000004</v>
      </c>
      <c r="P1610" s="3">
        <f>VLOOKUP(A1610,HR_Metrics_Raw!$1:$1048576,6,FALSE)</f>
        <v>3</v>
      </c>
      <c r="Q1610" t="str">
        <f>VLOOKUP(A1610,HR_Metrics_Raw!$1:$1048576,7,FALSE)</f>
        <v>Sick</v>
      </c>
      <c r="R1610" t="str">
        <f>VLOOKUP(A1610,HR_Metrics_Raw!$1:$1048576,8,FALSE)</f>
        <v>No</v>
      </c>
      <c r="S1610" s="3">
        <f>VLOOKUP(A1610,HR_Metrics_Raw!$1:$1048576,9,FALSE)</f>
        <v>12</v>
      </c>
      <c r="T1610" t="str">
        <f>VLOOKUP(A1610,HR_Metrics_Raw!$1:$1048576,10,FALSE)</f>
        <v>No</v>
      </c>
      <c r="U1610" t="str">
        <f>VLOOKUP(A1610,HR_Metrics_Raw!$1:$1048576,11,FALSE)</f>
        <v>No</v>
      </c>
    </row>
    <row r="1611" spans="1:21" x14ac:dyDescent="0.35">
      <c r="A1611" s="1" t="s">
        <v>2525</v>
      </c>
      <c r="B1611" s="1" t="str">
        <f>VLOOKUP(Final_HR_Data!A1611,Employee_Master_Raw!$1:$1048576,2,FALSE)</f>
        <v>Kiran Patel</v>
      </c>
      <c r="C1611" s="1" t="str">
        <f>VLOOKUP(A1611,Employee_Master_Raw!$1:$1048576,3,FALSE)</f>
        <v>Male</v>
      </c>
      <c r="D1611" s="2">
        <f>VLOOKUP(A1611,Employee_Master_Raw!$1:$1048576,4,FALSE)</f>
        <v>55</v>
      </c>
      <c r="E1611" s="1" t="str">
        <f>VLOOKUP(A1611,Employee_Master_Raw!$1:$1048576,5,FALSE)</f>
        <v>Customer Support</v>
      </c>
      <c r="F1611" s="1" t="str">
        <f>VLOOKUP(A1611,Employee_Master_Raw!$1:$1048576,6,FALSE)</f>
        <v>Manager</v>
      </c>
      <c r="G1611" s="1" t="str">
        <f>VLOOKUP(A1611,Employee_Master_Raw!$1:$1048576,7,FALSE)</f>
        <v>Delhi</v>
      </c>
      <c r="H1611" s="6">
        <f>IF(VLOOKUP(A1611,Employee_Master_Raw!$1:$1048576,8,FALSE)=0,"",VLOOKUP(A1611,Employee_Master_Raw!$1:$1048576,8,FALSE))</f>
        <v>44434</v>
      </c>
      <c r="I1611" t="str">
        <f>VLOOKUP(A1611,Employee_Master_Raw!$1:$1048576,9,FALSE)</f>
        <v>Master's</v>
      </c>
      <c r="J1611" s="3">
        <f>VLOOKUP(A1611,Employee_Master_Raw!$1:$1048576,10,FALSE)</f>
        <v>16</v>
      </c>
      <c r="K1611" t="str">
        <f>VLOOKUP(A1611,Employee_Master_Raw!$1:$1048576,11,FALSE)</f>
        <v>Sneha Thomas</v>
      </c>
      <c r="L1611" s="10">
        <f>VLOOKUP(A1611,HR_Metrics_Raw!$1:$1048576,2,FALSE)</f>
        <v>35184</v>
      </c>
      <c r="M1611" s="3">
        <f>VLOOKUP(A1611,HR_Metrics_Raw!$1:$1048576,3,FALSE)</f>
        <v>4</v>
      </c>
      <c r="N1611" s="3">
        <f>VLOOKUP(A1611,HR_Metrics_Raw!$1:$1048576,4,FALSE)</f>
        <v>5</v>
      </c>
      <c r="O1611" s="12">
        <f>VLOOKUP(A1611,HR_Metrics_Raw!$1:$1048576,5,FALSE)</f>
        <v>0.8859999999999999</v>
      </c>
      <c r="P1611" s="3">
        <f>VLOOKUP(A1611,HR_Metrics_Raw!$1:$1048576,6,FALSE)</f>
        <v>12</v>
      </c>
      <c r="Q1611" t="str">
        <f>VLOOKUP(A1611,HR_Metrics_Raw!$1:$1048576,7,FALSE)</f>
        <v>Earned</v>
      </c>
      <c r="R1611" t="str">
        <f>VLOOKUP(A1611,HR_Metrics_Raw!$1:$1048576,8,FALSE)</f>
        <v>No</v>
      </c>
      <c r="S1611" s="3">
        <f>VLOOKUP(A1611,HR_Metrics_Raw!$1:$1048576,9,FALSE)</f>
        <v>32</v>
      </c>
      <c r="T1611" t="str">
        <f>VLOOKUP(A1611,HR_Metrics_Raw!$1:$1048576,10,FALSE)</f>
        <v>No</v>
      </c>
      <c r="U1611" t="str">
        <f>VLOOKUP(A1611,HR_Metrics_Raw!$1:$1048576,11,FALSE)</f>
        <v>No</v>
      </c>
    </row>
    <row r="1612" spans="1:21" x14ac:dyDescent="0.35">
      <c r="A1612" s="1" t="s">
        <v>2824</v>
      </c>
      <c r="B1612" s="1" t="str">
        <f>VLOOKUP(Final_HR_Data!A1612,Employee_Master_Raw!$1:$1048576,2,FALSE)</f>
        <v>Amit Das</v>
      </c>
      <c r="C1612" s="1" t="str">
        <f>VLOOKUP(A1612,Employee_Master_Raw!$1:$1048576,3,FALSE)</f>
        <v>Male</v>
      </c>
      <c r="D1612" s="2">
        <f>VLOOKUP(A1612,Employee_Master_Raw!$1:$1048576,4,FALSE)</f>
        <v>26</v>
      </c>
      <c r="E1612" s="1" t="str">
        <f>VLOOKUP(A1612,Employee_Master_Raw!$1:$1048576,5,FALSE)</f>
        <v>Sales</v>
      </c>
      <c r="F1612" s="1" t="str">
        <f>VLOOKUP(A1612,Employee_Master_Raw!$1:$1048576,6,FALSE)</f>
        <v>Analyst</v>
      </c>
      <c r="G1612" s="1" t="str">
        <f>VLOOKUP(A1612,Employee_Master_Raw!$1:$1048576,7,FALSE)</f>
        <v>Bangalore</v>
      </c>
      <c r="H1612" s="6">
        <f>IF(VLOOKUP(A1612,Employee_Master_Raw!$1:$1048576,8,FALSE)=0,"",VLOOKUP(A1612,Employee_Master_Raw!$1:$1048576,8,FALSE))</f>
        <v>42545</v>
      </c>
      <c r="I1612" t="str">
        <f>VLOOKUP(A1612,Employee_Master_Raw!$1:$1048576,9,FALSE)</f>
        <v>MCA</v>
      </c>
      <c r="J1612" s="3">
        <f>VLOOKUP(A1612,Employee_Master_Raw!$1:$1048576,10,FALSE)</f>
        <v>16</v>
      </c>
      <c r="K1612" t="str">
        <f>VLOOKUP(A1612,Employee_Master_Raw!$1:$1048576,11,FALSE)</f>
        <v>Anil Menon</v>
      </c>
      <c r="L1612" s="10">
        <f>VLOOKUP(A1612,HR_Metrics_Raw!$1:$1048576,2,FALSE)</f>
        <v>171187</v>
      </c>
      <c r="M1612" s="3">
        <f>VLOOKUP(A1612,HR_Metrics_Raw!$1:$1048576,3,FALSE)</f>
        <v>3</v>
      </c>
      <c r="N1612" s="3">
        <f>VLOOKUP(A1612,HR_Metrics_Raw!$1:$1048576,4,FALSE)</f>
        <v>8</v>
      </c>
      <c r="O1612" s="12">
        <f>VLOOKUP(A1612,HR_Metrics_Raw!$1:$1048576,5,FALSE)</f>
        <v>0.94900000000000007</v>
      </c>
      <c r="P1612" s="3">
        <f>VLOOKUP(A1612,HR_Metrics_Raw!$1:$1048576,6,FALSE)</f>
        <v>1</v>
      </c>
      <c r="Q1612" t="str">
        <f>VLOOKUP(A1612,HR_Metrics_Raw!$1:$1048576,7,FALSE)</f>
        <v>Casual</v>
      </c>
      <c r="R1612" t="str">
        <f>VLOOKUP(A1612,HR_Metrics_Raw!$1:$1048576,8,FALSE)</f>
        <v>No</v>
      </c>
      <c r="S1612" s="3">
        <f>VLOOKUP(A1612,HR_Metrics_Raw!$1:$1048576,9,FALSE)</f>
        <v>18</v>
      </c>
      <c r="T1612" t="str">
        <f>VLOOKUP(A1612,HR_Metrics_Raw!$1:$1048576,10,FALSE)</f>
        <v>No</v>
      </c>
      <c r="U1612" t="str">
        <f>VLOOKUP(A1612,HR_Metrics_Raw!$1:$1048576,11,FALSE)</f>
        <v>No</v>
      </c>
    </row>
    <row r="1613" spans="1:21" x14ac:dyDescent="0.35">
      <c r="A1613" s="1" t="s">
        <v>1633</v>
      </c>
      <c r="B1613" s="1" t="str">
        <f>VLOOKUP(Final_HR_Data!A1613,Employee_Master_Raw!$1:$1048576,2,FALSE)</f>
        <v>Ananya Sharma</v>
      </c>
      <c r="C1613" s="1" t="str">
        <f>VLOOKUP(A1613,Employee_Master_Raw!$1:$1048576,3,FALSE)</f>
        <v>Male</v>
      </c>
      <c r="D1613" s="2">
        <f>VLOOKUP(A1613,Employee_Master_Raw!$1:$1048576,4,FALSE)</f>
        <v>32</v>
      </c>
      <c r="E1613" s="1" t="str">
        <f>VLOOKUP(A1613,Employee_Master_Raw!$1:$1048576,5,FALSE)</f>
        <v>Marketing</v>
      </c>
      <c r="F1613" s="1" t="str">
        <f>VLOOKUP(A1613,Employee_Master_Raw!$1:$1048576,6,FALSE)</f>
        <v>Manager</v>
      </c>
      <c r="G1613" s="1" t="str">
        <f>VLOOKUP(A1613,Employee_Master_Raw!$1:$1048576,7,FALSE)</f>
        <v>Mumbai</v>
      </c>
      <c r="H1613" s="6">
        <f>IF(VLOOKUP(A1613,Employee_Master_Raw!$1:$1048576,8,FALSE)=0,"",VLOOKUP(A1613,Employee_Master_Raw!$1:$1048576,8,FALSE))</f>
        <v>43206</v>
      </c>
      <c r="I1613" t="str">
        <f>VLOOKUP(A1613,Employee_Master_Raw!$1:$1048576,9,FALSE)</f>
        <v>Bachelor's</v>
      </c>
      <c r="J1613" s="3">
        <f>VLOOKUP(A1613,Employee_Master_Raw!$1:$1048576,10,FALSE)</f>
        <v>18</v>
      </c>
      <c r="K1613" t="str">
        <f>VLOOKUP(A1613,Employee_Master_Raw!$1:$1048576,11,FALSE)</f>
        <v>Sneha Thomas</v>
      </c>
      <c r="L1613" s="10">
        <f>VLOOKUP(A1613,HR_Metrics_Raw!$1:$1048576,2,FALSE)</f>
        <v>111514</v>
      </c>
      <c r="M1613" s="3">
        <f>VLOOKUP(A1613,HR_Metrics_Raw!$1:$1048576,3,FALSE)</f>
        <v>4</v>
      </c>
      <c r="N1613" s="3">
        <f>VLOOKUP(A1613,HR_Metrics_Raw!$1:$1048576,4,FALSE)</f>
        <v>1</v>
      </c>
      <c r="O1613" s="12">
        <f>VLOOKUP(A1613,HR_Metrics_Raw!$1:$1048576,5,FALSE)</f>
        <v>0.93900000000000006</v>
      </c>
      <c r="P1613" s="3">
        <f>VLOOKUP(A1613,HR_Metrics_Raw!$1:$1048576,6,FALSE)</f>
        <v>2</v>
      </c>
      <c r="Q1613" t="str">
        <f>VLOOKUP(A1613,HR_Metrics_Raw!$1:$1048576,7,FALSE)</f>
        <v>Unpaid</v>
      </c>
      <c r="R1613" t="str">
        <f>VLOOKUP(A1613,HR_Metrics_Raw!$1:$1048576,8,FALSE)</f>
        <v>No</v>
      </c>
      <c r="S1613" s="3">
        <f>VLOOKUP(A1613,HR_Metrics_Raw!$1:$1048576,9,FALSE)</f>
        <v>30</v>
      </c>
      <c r="T1613" t="str">
        <f>VLOOKUP(A1613,HR_Metrics_Raw!$1:$1048576,10,FALSE)</f>
        <v>No</v>
      </c>
      <c r="U1613" t="str">
        <f>VLOOKUP(A1613,HR_Metrics_Raw!$1:$1048576,11,FALSE)</f>
        <v>No</v>
      </c>
    </row>
    <row r="1614" spans="1:21" x14ac:dyDescent="0.35">
      <c r="A1614" s="1" t="s">
        <v>1202</v>
      </c>
      <c r="B1614" s="1" t="str">
        <f>VLOOKUP(Final_HR_Data!A1614,Employee_Master_Raw!$1:$1048576,2,FALSE)</f>
        <v>Kiran Patel</v>
      </c>
      <c r="C1614" s="1" t="str">
        <f>VLOOKUP(A1614,Employee_Master_Raw!$1:$1048576,3,FALSE)</f>
        <v>Male</v>
      </c>
      <c r="D1614" s="2">
        <f>VLOOKUP(A1614,Employee_Master_Raw!$1:$1048576,4,FALSE)</f>
        <v>45</v>
      </c>
      <c r="E1614" s="1" t="str">
        <f>VLOOKUP(A1614,Employee_Master_Raw!$1:$1048576,5,FALSE)</f>
        <v>FINANCE</v>
      </c>
      <c r="F1614" s="1" t="str">
        <f>VLOOKUP(A1614,Employee_Master_Raw!$1:$1048576,6,FALSE)</f>
        <v>Developer</v>
      </c>
      <c r="G1614" s="1" t="str">
        <f>VLOOKUP(A1614,Employee_Master_Raw!$1:$1048576,7,FALSE)</f>
        <v>Delhi</v>
      </c>
      <c r="H1614" s="6">
        <f>IF(VLOOKUP(A1614,Employee_Master_Raw!$1:$1048576,8,FALSE)=0,"",VLOOKUP(A1614,Employee_Master_Raw!$1:$1048576,8,FALSE))</f>
        <v>43810</v>
      </c>
      <c r="I1614" t="str">
        <f>VLOOKUP(A1614,Employee_Master_Raw!$1:$1048576,9,FALSE)</f>
        <v>Master's</v>
      </c>
      <c r="J1614" s="3">
        <f>VLOOKUP(A1614,Employee_Master_Raw!$1:$1048576,10,FALSE)</f>
        <v>18</v>
      </c>
      <c r="K1614" t="str">
        <f>VLOOKUP(A1614,Employee_Master_Raw!$1:$1048576,11,FALSE)</f>
        <v>Anil Menon</v>
      </c>
      <c r="L1614" s="10">
        <f>VLOOKUP(A1614,HR_Metrics_Raw!$1:$1048576,2,FALSE)</f>
        <v>151659</v>
      </c>
      <c r="M1614" s="3">
        <f>VLOOKUP(A1614,HR_Metrics_Raw!$1:$1048576,3,FALSE)</f>
        <v>2</v>
      </c>
      <c r="N1614" s="3">
        <f>VLOOKUP(A1614,HR_Metrics_Raw!$1:$1048576,4,FALSE)</f>
        <v>8</v>
      </c>
      <c r="O1614" s="12">
        <f>VLOOKUP(A1614,HR_Metrics_Raw!$1:$1048576,5,FALSE)</f>
        <v>0.996</v>
      </c>
      <c r="P1614" s="3">
        <f>VLOOKUP(A1614,HR_Metrics_Raw!$1:$1048576,6,FALSE)</f>
        <v>5</v>
      </c>
      <c r="Q1614" t="str">
        <f>VLOOKUP(A1614,HR_Metrics_Raw!$1:$1048576,7,FALSE)</f>
        <v>Earned</v>
      </c>
      <c r="R1614" t="str">
        <f>VLOOKUP(A1614,HR_Metrics_Raw!$1:$1048576,8,FALSE)</f>
        <v>No</v>
      </c>
      <c r="S1614" s="3">
        <f>VLOOKUP(A1614,HR_Metrics_Raw!$1:$1048576,9,FALSE)</f>
        <v>54</v>
      </c>
      <c r="T1614" t="str">
        <f>VLOOKUP(A1614,HR_Metrics_Raw!$1:$1048576,10,FALSE)</f>
        <v>No</v>
      </c>
      <c r="U1614" t="str">
        <f>VLOOKUP(A1614,HR_Metrics_Raw!$1:$1048576,11,FALSE)</f>
        <v>No</v>
      </c>
    </row>
    <row r="1615" spans="1:21" x14ac:dyDescent="0.35">
      <c r="A1615" s="1" t="s">
        <v>2425</v>
      </c>
      <c r="B1615" s="1" t="str">
        <f>VLOOKUP(Final_HR_Data!A1615,Employee_Master_Raw!$1:$1048576,2,FALSE)</f>
        <v>Ananya Sharma</v>
      </c>
      <c r="C1615" s="1" t="str">
        <f>VLOOKUP(A1615,Employee_Master_Raw!$1:$1048576,3,FALSE)</f>
        <v>Female</v>
      </c>
      <c r="D1615" s="2">
        <f>VLOOKUP(A1615,Employee_Master_Raw!$1:$1048576,4,FALSE)</f>
        <v>23</v>
      </c>
      <c r="E1615" s="1" t="str">
        <f>VLOOKUP(A1615,Employee_Master_Raw!$1:$1048576,5,FALSE)</f>
        <v>FINANCE</v>
      </c>
      <c r="F1615" s="1" t="str">
        <f>VLOOKUP(A1615,Employee_Master_Raw!$1:$1048576,6,FALSE)</f>
        <v>Manager</v>
      </c>
      <c r="G1615" s="1" t="str">
        <f>VLOOKUP(A1615,Employee_Master_Raw!$1:$1048576,7,FALSE)</f>
        <v>Hyderabad</v>
      </c>
      <c r="H1615" s="6">
        <f>IF(VLOOKUP(A1615,Employee_Master_Raw!$1:$1048576,8,FALSE)=0,"",VLOOKUP(A1615,Employee_Master_Raw!$1:$1048576,8,FALSE))</f>
        <v>45011</v>
      </c>
      <c r="I1615" t="str">
        <f>VLOOKUP(A1615,Employee_Master_Raw!$1:$1048576,9,FALSE)</f>
        <v>Master's</v>
      </c>
      <c r="J1615" s="3">
        <f>VLOOKUP(A1615,Employee_Master_Raw!$1:$1048576,10,FALSE)</f>
        <v>17</v>
      </c>
      <c r="K1615" t="str">
        <f>VLOOKUP(A1615,Employee_Master_Raw!$1:$1048576,11,FALSE)</f>
        <v>Anil Menon</v>
      </c>
      <c r="L1615" s="10">
        <f>VLOOKUP(A1615,HR_Metrics_Raw!$1:$1048576,2,FALSE)</f>
        <v>102979.37</v>
      </c>
      <c r="M1615" s="3">
        <f>VLOOKUP(A1615,HR_Metrics_Raw!$1:$1048576,3,FALSE)</f>
        <v>1</v>
      </c>
      <c r="N1615" s="3">
        <f>VLOOKUP(A1615,HR_Metrics_Raw!$1:$1048576,4,FALSE)</f>
        <v>6</v>
      </c>
      <c r="O1615" s="12">
        <f>VLOOKUP(A1615,HR_Metrics_Raw!$1:$1048576,5,FALSE)</f>
        <v>0.85699999999999998</v>
      </c>
      <c r="P1615" s="3">
        <f>VLOOKUP(A1615,HR_Metrics_Raw!$1:$1048576,6,FALSE)</f>
        <v>16</v>
      </c>
      <c r="Q1615" t="str">
        <f>VLOOKUP(A1615,HR_Metrics_Raw!$1:$1048576,7,FALSE)</f>
        <v>Sick</v>
      </c>
      <c r="R1615" t="str">
        <f>VLOOKUP(A1615,HR_Metrics_Raw!$1:$1048576,8,FALSE)</f>
        <v>Yes</v>
      </c>
      <c r="S1615" s="3">
        <f>VLOOKUP(A1615,HR_Metrics_Raw!$1:$1048576,9,FALSE)</f>
        <v>26</v>
      </c>
      <c r="T1615" t="str">
        <f>VLOOKUP(A1615,HR_Metrics_Raw!$1:$1048576,10,FALSE)</f>
        <v>No</v>
      </c>
      <c r="U1615" t="str">
        <f>VLOOKUP(A1615,HR_Metrics_Raw!$1:$1048576,11,FALSE)</f>
        <v>No</v>
      </c>
    </row>
    <row r="1616" spans="1:21" x14ac:dyDescent="0.35">
      <c r="A1616" s="1" t="s">
        <v>2009</v>
      </c>
      <c r="B1616" s="1" t="str">
        <f>VLOOKUP(Final_HR_Data!A1616,Employee_Master_Raw!$1:$1048576,2,FALSE)</f>
        <v>Priya Menon</v>
      </c>
      <c r="C1616" s="1" t="str">
        <f>VLOOKUP(A1616,Employee_Master_Raw!$1:$1048576,3,FALSE)</f>
        <v>Male</v>
      </c>
      <c r="D1616" s="2">
        <f>VLOOKUP(A1616,Employee_Master_Raw!$1:$1048576,4,FALSE)</f>
        <v>27</v>
      </c>
      <c r="E1616" s="1" t="str">
        <f>VLOOKUP(A1616,Employee_Master_Raw!$1:$1048576,5,FALSE)</f>
        <v>Marketing</v>
      </c>
      <c r="F1616" s="1" t="str">
        <f>VLOOKUP(A1616,Employee_Master_Raw!$1:$1048576,6,FALSE)</f>
        <v>Executive</v>
      </c>
      <c r="G1616" s="1" t="str">
        <f>VLOOKUP(A1616,Employee_Master_Raw!$1:$1048576,7,FALSE)</f>
        <v>Mumbai</v>
      </c>
      <c r="H1616" s="6">
        <f>IF(VLOOKUP(A1616,Employee_Master_Raw!$1:$1048576,8,FALSE)=0,"",VLOOKUP(A1616,Employee_Master_Raw!$1:$1048576,8,FALSE))</f>
        <v>42717</v>
      </c>
      <c r="I1616" t="str">
        <f>VLOOKUP(A1616,Employee_Master_Raw!$1:$1048576,9,FALSE)</f>
        <v>Bachelor's</v>
      </c>
      <c r="J1616" s="3">
        <f>VLOOKUP(A1616,Employee_Master_Raw!$1:$1048576,10,FALSE)</f>
        <v>14</v>
      </c>
      <c r="K1616" t="str">
        <f>VLOOKUP(A1616,Employee_Master_Raw!$1:$1048576,11,FALSE)</f>
        <v>Sneha Thomas</v>
      </c>
      <c r="L1616" s="10">
        <f>VLOOKUP(A1616,HR_Metrics_Raw!$1:$1048576,2,FALSE)</f>
        <v>128590</v>
      </c>
      <c r="M1616" s="3">
        <f>VLOOKUP(A1616,HR_Metrics_Raw!$1:$1048576,3,FALSE)</f>
        <v>3</v>
      </c>
      <c r="N1616" s="3">
        <f>VLOOKUP(A1616,HR_Metrics_Raw!$1:$1048576,4,FALSE)</f>
        <v>9</v>
      </c>
      <c r="O1616" s="12">
        <f>VLOOKUP(A1616,HR_Metrics_Raw!$1:$1048576,5,FALSE)</f>
        <v>0.94099999999999995</v>
      </c>
      <c r="P1616" s="3">
        <f>VLOOKUP(A1616,HR_Metrics_Raw!$1:$1048576,6,FALSE)</f>
        <v>15</v>
      </c>
      <c r="Q1616" t="str">
        <f>VLOOKUP(A1616,HR_Metrics_Raw!$1:$1048576,7,FALSE)</f>
        <v>Sick</v>
      </c>
      <c r="R1616" t="str">
        <f>VLOOKUP(A1616,HR_Metrics_Raw!$1:$1048576,8,FALSE)</f>
        <v>Yes</v>
      </c>
      <c r="S1616" s="3">
        <f>VLOOKUP(A1616,HR_Metrics_Raw!$1:$1048576,9,FALSE)</f>
        <v>18</v>
      </c>
      <c r="T1616" t="str">
        <f>VLOOKUP(A1616,HR_Metrics_Raw!$1:$1048576,10,FALSE)</f>
        <v>No</v>
      </c>
      <c r="U1616" t="str">
        <f>VLOOKUP(A1616,HR_Metrics_Raw!$1:$1048576,11,FALSE)</f>
        <v>Yes</v>
      </c>
    </row>
    <row r="1617" spans="1:21" x14ac:dyDescent="0.35">
      <c r="A1617" s="1" t="s">
        <v>1178</v>
      </c>
      <c r="B1617" s="1" t="str">
        <f>VLOOKUP(Final_HR_Data!A1617,Employee_Master_Raw!$1:$1048576,2,FALSE)</f>
        <v>Priya Menon</v>
      </c>
      <c r="C1617" s="1" t="str">
        <f>VLOOKUP(A1617,Employee_Master_Raw!$1:$1048576,3,FALSE)</f>
        <v>Male</v>
      </c>
      <c r="D1617" s="2">
        <f>VLOOKUP(A1617,Employee_Master_Raw!$1:$1048576,4,FALSE)</f>
        <v>53</v>
      </c>
      <c r="E1617" s="1" t="str">
        <f>VLOOKUP(A1617,Employee_Master_Raw!$1:$1048576,5,FALSE)</f>
        <v>Finance</v>
      </c>
      <c r="F1617" s="1" t="str">
        <f>VLOOKUP(A1617,Employee_Master_Raw!$1:$1048576,6,FALSE)</f>
        <v>Executive</v>
      </c>
      <c r="G1617" s="1" t="str">
        <f>VLOOKUP(A1617,Employee_Master_Raw!$1:$1048576,7,FALSE)</f>
        <v>Kochi</v>
      </c>
      <c r="H1617" s="6">
        <f>IF(VLOOKUP(A1617,Employee_Master_Raw!$1:$1048576,8,FALSE)=0,"",VLOOKUP(A1617,Employee_Master_Raw!$1:$1048576,8,FALSE))</f>
        <v>44889</v>
      </c>
      <c r="I1617" t="str">
        <f>VLOOKUP(A1617,Employee_Master_Raw!$1:$1048576,9,FALSE)</f>
        <v>MCA</v>
      </c>
      <c r="J1617" s="3">
        <f>VLOOKUP(A1617,Employee_Master_Raw!$1:$1048576,10,FALSE)</f>
        <v>14</v>
      </c>
      <c r="K1617" t="str">
        <f>VLOOKUP(A1617,Employee_Master_Raw!$1:$1048576,11,FALSE)</f>
        <v>Anil Menon</v>
      </c>
      <c r="L1617" s="10">
        <f>VLOOKUP(A1617,HR_Metrics_Raw!$1:$1048576,2,FALSE)</f>
        <v>176300</v>
      </c>
      <c r="M1617" s="3">
        <f>VLOOKUP(A1617,HR_Metrics_Raw!$1:$1048576,3,FALSE)</f>
        <v>1</v>
      </c>
      <c r="N1617" s="3">
        <f>VLOOKUP(A1617,HR_Metrics_Raw!$1:$1048576,4,FALSE)</f>
        <v>4</v>
      </c>
      <c r="O1617" s="12">
        <f>VLOOKUP(A1617,HR_Metrics_Raw!$1:$1048576,5,FALSE)</f>
        <v>0.94099999999999995</v>
      </c>
      <c r="P1617" s="3">
        <f>VLOOKUP(A1617,HR_Metrics_Raw!$1:$1048576,6,FALSE)</f>
        <v>0</v>
      </c>
      <c r="Q1617" t="str">
        <f>VLOOKUP(A1617,HR_Metrics_Raw!$1:$1048576,7,FALSE)</f>
        <v>Unpaid</v>
      </c>
      <c r="R1617" t="str">
        <f>VLOOKUP(A1617,HR_Metrics_Raw!$1:$1048576,8,FALSE)</f>
        <v>Yes</v>
      </c>
      <c r="S1617" s="3">
        <f>VLOOKUP(A1617,HR_Metrics_Raw!$1:$1048576,9,FALSE)</f>
        <v>9</v>
      </c>
      <c r="T1617" t="str">
        <f>VLOOKUP(A1617,HR_Metrics_Raw!$1:$1048576,10,FALSE)</f>
        <v>No</v>
      </c>
      <c r="U1617" t="str">
        <f>VLOOKUP(A1617,HR_Metrics_Raw!$1:$1048576,11,FALSE)</f>
        <v>No</v>
      </c>
    </row>
    <row r="1618" spans="1:21" x14ac:dyDescent="0.35">
      <c r="A1618" s="1" t="s">
        <v>2988</v>
      </c>
      <c r="B1618" s="1" t="str">
        <f>VLOOKUP(Final_HR_Data!A1618,Employee_Master_Raw!$1:$1048576,2,FALSE)</f>
        <v>Neha Thomas</v>
      </c>
      <c r="C1618" s="1" t="str">
        <f>VLOOKUP(A1618,Employee_Master_Raw!$1:$1048576,3,FALSE)</f>
        <v>Male</v>
      </c>
      <c r="D1618" s="2">
        <f>VLOOKUP(A1618,Employee_Master_Raw!$1:$1048576,4,FALSE)</f>
        <v>58</v>
      </c>
      <c r="E1618" s="1" t="str">
        <f>VLOOKUP(A1618,Employee_Master_Raw!$1:$1048576,5,FALSE)</f>
        <v>Marketing</v>
      </c>
      <c r="F1618" s="1" t="str">
        <f>VLOOKUP(A1618,Employee_Master_Raw!$1:$1048576,6,FALSE)</f>
        <v>Analyst</v>
      </c>
      <c r="G1618" s="1" t="str">
        <f>VLOOKUP(A1618,Employee_Master_Raw!$1:$1048576,7,FALSE)</f>
        <v>Bangalore</v>
      </c>
      <c r="H1618" s="6">
        <f>IF(VLOOKUP(A1618,Employee_Master_Raw!$1:$1048576,8,FALSE)=0,"",VLOOKUP(A1618,Employee_Master_Raw!$1:$1048576,8,FALSE))</f>
        <v>45781</v>
      </c>
      <c r="I1618" t="str">
        <f>VLOOKUP(A1618,Employee_Master_Raw!$1:$1048576,9,FALSE)</f>
        <v>MBA</v>
      </c>
      <c r="J1618" s="3">
        <f>VLOOKUP(A1618,Employee_Master_Raw!$1:$1048576,10,FALSE)</f>
        <v>17</v>
      </c>
      <c r="K1618" t="str">
        <f>VLOOKUP(A1618,Employee_Master_Raw!$1:$1048576,11,FALSE)</f>
        <v>Sneha Thomas</v>
      </c>
      <c r="L1618" s="10">
        <f>VLOOKUP(A1618,HR_Metrics_Raw!$1:$1048576,2,FALSE)</f>
        <v>47225</v>
      </c>
      <c r="M1618" s="3">
        <f>VLOOKUP(A1618,HR_Metrics_Raw!$1:$1048576,3,FALSE)</f>
        <v>3</v>
      </c>
      <c r="N1618" s="3">
        <f>VLOOKUP(A1618,HR_Metrics_Raw!$1:$1048576,4,FALSE)</f>
        <v>4</v>
      </c>
      <c r="O1618" s="12">
        <f>VLOOKUP(A1618,HR_Metrics_Raw!$1:$1048576,5,FALSE)</f>
        <v>0.94799999999999995</v>
      </c>
      <c r="P1618" s="3">
        <f>VLOOKUP(A1618,HR_Metrics_Raw!$1:$1048576,6,FALSE)</f>
        <v>29</v>
      </c>
      <c r="Q1618" t="str">
        <f>VLOOKUP(A1618,HR_Metrics_Raw!$1:$1048576,7,FALSE)</f>
        <v>Unpaid</v>
      </c>
      <c r="R1618" t="str">
        <f>VLOOKUP(A1618,HR_Metrics_Raw!$1:$1048576,8,FALSE)</f>
        <v>No</v>
      </c>
      <c r="S1618" s="3">
        <f>VLOOKUP(A1618,HR_Metrics_Raw!$1:$1048576,9,FALSE)</f>
        <v>19</v>
      </c>
      <c r="T1618" t="str">
        <f>VLOOKUP(A1618,HR_Metrics_Raw!$1:$1048576,10,FALSE)</f>
        <v>Yes</v>
      </c>
      <c r="U1618" t="str">
        <f>VLOOKUP(A1618,HR_Metrics_Raw!$1:$1048576,11,FALSE)</f>
        <v>No</v>
      </c>
    </row>
    <row r="1619" spans="1:21" x14ac:dyDescent="0.35">
      <c r="A1619" s="1" t="s">
        <v>739</v>
      </c>
      <c r="B1619" s="1" t="str">
        <f>VLOOKUP(Final_HR_Data!A1619,Employee_Master_Raw!$1:$1048576,2,FALSE)</f>
        <v>Amit Das</v>
      </c>
      <c r="C1619" s="1" t="str">
        <f>VLOOKUP(A1619,Employee_Master_Raw!$1:$1048576,3,FALSE)</f>
        <v>Male</v>
      </c>
      <c r="D1619" s="2">
        <f>VLOOKUP(A1619,Employee_Master_Raw!$1:$1048576,4,FALSE)</f>
        <v>35</v>
      </c>
      <c r="E1619" s="1" t="str">
        <f>VLOOKUP(A1619,Employee_Master_Raw!$1:$1048576,5,FALSE)</f>
        <v>Customer Support</v>
      </c>
      <c r="F1619" s="1" t="str">
        <f>VLOOKUP(A1619,Employee_Master_Raw!$1:$1048576,6,FALSE)</f>
        <v>Manager</v>
      </c>
      <c r="G1619" s="1" t="str">
        <f>VLOOKUP(A1619,Employee_Master_Raw!$1:$1048576,7,FALSE)</f>
        <v>Mumbai</v>
      </c>
      <c r="H1619" s="6">
        <f>IF(VLOOKUP(A1619,Employee_Master_Raw!$1:$1048576,8,FALSE)=0,"",VLOOKUP(A1619,Employee_Master_Raw!$1:$1048576,8,FALSE))</f>
        <v>42798</v>
      </c>
      <c r="I1619" t="str">
        <f>VLOOKUP(A1619,Employee_Master_Raw!$1:$1048576,9,FALSE)</f>
        <v>MBA</v>
      </c>
      <c r="J1619" s="3">
        <f>VLOOKUP(A1619,Employee_Master_Raw!$1:$1048576,10,FALSE)</f>
        <v>20</v>
      </c>
      <c r="K1619" t="str">
        <f>VLOOKUP(A1619,Employee_Master_Raw!$1:$1048576,11,FALSE)</f>
        <v>Sneha Thomas</v>
      </c>
      <c r="L1619" s="10">
        <f>VLOOKUP(A1619,HR_Metrics_Raw!$1:$1048576,2,FALSE)</f>
        <v>50137</v>
      </c>
      <c r="M1619" s="3">
        <f>VLOOKUP(A1619,HR_Metrics_Raw!$1:$1048576,3,FALSE)</f>
        <v>1</v>
      </c>
      <c r="N1619" s="3">
        <f>VLOOKUP(A1619,HR_Metrics_Raw!$1:$1048576,4,FALSE)</f>
        <v>9</v>
      </c>
      <c r="O1619" s="12">
        <f>VLOOKUP(A1619,HR_Metrics_Raw!$1:$1048576,5,FALSE)</f>
        <v>0.879</v>
      </c>
      <c r="P1619" s="3">
        <f>VLOOKUP(A1619,HR_Metrics_Raw!$1:$1048576,6,FALSE)</f>
        <v>9</v>
      </c>
      <c r="Q1619" t="str">
        <f>VLOOKUP(A1619,HR_Metrics_Raw!$1:$1048576,7,FALSE)</f>
        <v>Earned</v>
      </c>
      <c r="R1619" t="str">
        <f>VLOOKUP(A1619,HR_Metrics_Raw!$1:$1048576,8,FALSE)</f>
        <v>No</v>
      </c>
      <c r="S1619" s="3">
        <f>VLOOKUP(A1619,HR_Metrics_Raw!$1:$1048576,9,FALSE)</f>
        <v>37</v>
      </c>
      <c r="T1619" t="str">
        <f>VLOOKUP(A1619,HR_Metrics_Raw!$1:$1048576,10,FALSE)</f>
        <v>Yes</v>
      </c>
      <c r="U1619" t="str">
        <f>VLOOKUP(A1619,HR_Metrics_Raw!$1:$1048576,11,FALSE)</f>
        <v>No</v>
      </c>
    </row>
    <row r="1620" spans="1:21" x14ac:dyDescent="0.35">
      <c r="A1620" s="1" t="s">
        <v>1257</v>
      </c>
      <c r="B1620" s="1" t="str">
        <f>VLOOKUP(Final_HR_Data!A1620,Employee_Master_Raw!$1:$1048576,2,FALSE)</f>
        <v>Ananya Sharma</v>
      </c>
      <c r="C1620" s="1" t="str">
        <f>VLOOKUP(A1620,Employee_Master_Raw!$1:$1048576,3,FALSE)</f>
        <v>Female</v>
      </c>
      <c r="D1620" s="2">
        <f>VLOOKUP(A1620,Employee_Master_Raw!$1:$1048576,4,FALSE)</f>
        <v>57</v>
      </c>
      <c r="E1620" s="1" t="str">
        <f>VLOOKUP(A1620,Employee_Master_Raw!$1:$1048576,5,FALSE)</f>
        <v>Marketing</v>
      </c>
      <c r="F1620" s="1" t="str">
        <f>VLOOKUP(A1620,Employee_Master_Raw!$1:$1048576,6,FALSE)</f>
        <v>Manager</v>
      </c>
      <c r="G1620" s="1" t="str">
        <f>VLOOKUP(A1620,Employee_Master_Raw!$1:$1048576,7,FALSE)</f>
        <v>Chennai</v>
      </c>
      <c r="H1620" s="6">
        <f>IF(VLOOKUP(A1620,Employee_Master_Raw!$1:$1048576,8,FALSE)=0,"",VLOOKUP(A1620,Employee_Master_Raw!$1:$1048576,8,FALSE))</f>
        <v>43257</v>
      </c>
      <c r="I1620" t="str">
        <f>VLOOKUP(A1620,Employee_Master_Raw!$1:$1048576,9,FALSE)</f>
        <v>MBA</v>
      </c>
      <c r="J1620" s="3">
        <f>VLOOKUP(A1620,Employee_Master_Raw!$1:$1048576,10,FALSE)</f>
        <v>11</v>
      </c>
      <c r="K1620" t="str">
        <f>VLOOKUP(A1620,Employee_Master_Raw!$1:$1048576,11,FALSE)</f>
        <v>Rahul Nair</v>
      </c>
      <c r="L1620" s="10">
        <f>VLOOKUP(A1620,HR_Metrics_Raw!$1:$1048576,2,FALSE)</f>
        <v>44896</v>
      </c>
      <c r="M1620" s="3">
        <f>VLOOKUP(A1620,HR_Metrics_Raw!$1:$1048576,3,FALSE)</f>
        <v>2</v>
      </c>
      <c r="N1620" s="3">
        <f>VLOOKUP(A1620,HR_Metrics_Raw!$1:$1048576,4,FALSE)</f>
        <v>9</v>
      </c>
      <c r="O1620" s="12">
        <f>VLOOKUP(A1620,HR_Metrics_Raw!$1:$1048576,5,FALSE)</f>
        <v>0.91200000000000003</v>
      </c>
      <c r="P1620" s="3">
        <f>VLOOKUP(A1620,HR_Metrics_Raw!$1:$1048576,6,FALSE)</f>
        <v>17</v>
      </c>
      <c r="Q1620" t="str">
        <f>VLOOKUP(A1620,HR_Metrics_Raw!$1:$1048576,7,FALSE)</f>
        <v>Maternity/Paternity</v>
      </c>
      <c r="R1620" t="str">
        <f>VLOOKUP(A1620,HR_Metrics_Raw!$1:$1048576,8,FALSE)</f>
        <v>No</v>
      </c>
      <c r="S1620" s="3">
        <f>VLOOKUP(A1620,HR_Metrics_Raw!$1:$1048576,9,FALSE)</f>
        <v>34</v>
      </c>
      <c r="T1620" t="str">
        <f>VLOOKUP(A1620,HR_Metrics_Raw!$1:$1048576,10,FALSE)</f>
        <v>No</v>
      </c>
      <c r="U1620" t="str">
        <f>VLOOKUP(A1620,HR_Metrics_Raw!$1:$1048576,11,FALSE)</f>
        <v>Yes</v>
      </c>
    </row>
    <row r="1621" spans="1:21" x14ac:dyDescent="0.35">
      <c r="A1621" s="1" t="s">
        <v>1958</v>
      </c>
      <c r="B1621" s="1" t="str">
        <f>VLOOKUP(Final_HR_Data!A1621,Employee_Master_Raw!$1:$1048576,2,FALSE)</f>
        <v>Arjun Nair</v>
      </c>
      <c r="C1621" s="1" t="str">
        <f>VLOOKUP(A1621,Employee_Master_Raw!$1:$1048576,3,FALSE)</f>
        <v>Female</v>
      </c>
      <c r="D1621" s="2">
        <f>VLOOKUP(A1621,Employee_Master_Raw!$1:$1048576,4,FALSE)</f>
        <v>25</v>
      </c>
      <c r="E1621" s="1" t="str">
        <f>VLOOKUP(A1621,Employee_Master_Raw!$1:$1048576,5,FALSE)</f>
        <v>Finance</v>
      </c>
      <c r="F1621" s="1" t="str">
        <f>VLOOKUP(A1621,Employee_Master_Raw!$1:$1048576,6,FALSE)</f>
        <v>Analyst</v>
      </c>
      <c r="G1621" s="1" t="str">
        <f>VLOOKUP(A1621,Employee_Master_Raw!$1:$1048576,7,FALSE)</f>
        <v>Kochi</v>
      </c>
      <c r="H1621" s="6">
        <f>IF(VLOOKUP(A1621,Employee_Master_Raw!$1:$1048576,8,FALSE)=0,"",VLOOKUP(A1621,Employee_Master_Raw!$1:$1048576,8,FALSE))</f>
        <v>42732</v>
      </c>
      <c r="I1621" t="str">
        <f>VLOOKUP(A1621,Employee_Master_Raw!$1:$1048576,9,FALSE)</f>
        <v>MBA</v>
      </c>
      <c r="J1621" s="3">
        <f>VLOOKUP(A1621,Employee_Master_Raw!$1:$1048576,10,FALSE)</f>
        <v>18</v>
      </c>
      <c r="K1621" t="str">
        <f>VLOOKUP(A1621,Employee_Master_Raw!$1:$1048576,11,FALSE)</f>
        <v>Anil Menon</v>
      </c>
      <c r="L1621" s="10">
        <f>VLOOKUP(A1621,HR_Metrics_Raw!$1:$1048576,2,FALSE)</f>
        <v>112137</v>
      </c>
      <c r="M1621" s="3">
        <f>VLOOKUP(A1621,HR_Metrics_Raw!$1:$1048576,3,FALSE)</f>
        <v>2</v>
      </c>
      <c r="N1621" s="3">
        <f>VLOOKUP(A1621,HR_Metrics_Raw!$1:$1048576,4,FALSE)</f>
        <v>2</v>
      </c>
      <c r="O1621" s="12">
        <f>VLOOKUP(A1621,HR_Metrics_Raw!$1:$1048576,5,FALSE)</f>
        <v>0.97199999999999998</v>
      </c>
      <c r="P1621" s="3">
        <f>VLOOKUP(A1621,HR_Metrics_Raw!$1:$1048576,6,FALSE)</f>
        <v>17</v>
      </c>
      <c r="Q1621" t="str">
        <f>VLOOKUP(A1621,HR_Metrics_Raw!$1:$1048576,7,FALSE)</f>
        <v>Casual</v>
      </c>
      <c r="R1621" t="str">
        <f>VLOOKUP(A1621,HR_Metrics_Raw!$1:$1048576,8,FALSE)</f>
        <v>Yes</v>
      </c>
      <c r="S1621" s="3">
        <f>VLOOKUP(A1621,HR_Metrics_Raw!$1:$1048576,9,FALSE)</f>
        <v>5</v>
      </c>
      <c r="T1621" t="str">
        <f>VLOOKUP(A1621,HR_Metrics_Raw!$1:$1048576,10,FALSE)</f>
        <v>No</v>
      </c>
      <c r="U1621" t="str">
        <f>VLOOKUP(A1621,HR_Metrics_Raw!$1:$1048576,11,FALSE)</f>
        <v>No</v>
      </c>
    </row>
    <row r="1622" spans="1:21" x14ac:dyDescent="0.35">
      <c r="A1622" s="1" t="s">
        <v>2213</v>
      </c>
      <c r="B1622" s="1" t="str">
        <f>VLOOKUP(Final_HR_Data!A1622,Employee_Master_Raw!$1:$1048576,2,FALSE)</f>
        <v>Arjun Nair</v>
      </c>
      <c r="C1622" s="1" t="str">
        <f>VLOOKUP(A1622,Employee_Master_Raw!$1:$1048576,3,FALSE)</f>
        <v>Female</v>
      </c>
      <c r="D1622" s="2">
        <f>VLOOKUP(A1622,Employee_Master_Raw!$1:$1048576,4,FALSE)</f>
        <v>31</v>
      </c>
      <c r="E1622" s="1" t="str">
        <f>VLOOKUP(A1622,Employee_Master_Raw!$1:$1048576,5,FALSE)</f>
        <v>IT</v>
      </c>
      <c r="F1622" s="1" t="str">
        <f>VLOOKUP(A1622,Employee_Master_Raw!$1:$1048576,6,FALSE)</f>
        <v>Executive</v>
      </c>
      <c r="G1622" s="1" t="str">
        <f>VLOOKUP(A1622,Employee_Master_Raw!$1:$1048576,7,FALSE)</f>
        <v>Pune</v>
      </c>
      <c r="H1622" s="6">
        <f>IF(VLOOKUP(A1622,Employee_Master_Raw!$1:$1048576,8,FALSE)=0,"",VLOOKUP(A1622,Employee_Master_Raw!$1:$1048576,8,FALSE))</f>
        <v>43702</v>
      </c>
      <c r="I1622" t="str">
        <f>VLOOKUP(A1622,Employee_Master_Raw!$1:$1048576,9,FALSE)</f>
        <v>Bachelor's</v>
      </c>
      <c r="J1622" s="3">
        <f>VLOOKUP(A1622,Employee_Master_Raw!$1:$1048576,10,FALSE)</f>
        <v>9</v>
      </c>
      <c r="K1622" t="str">
        <f>VLOOKUP(A1622,Employee_Master_Raw!$1:$1048576,11,FALSE)</f>
        <v>Priya Sharma</v>
      </c>
      <c r="L1622" s="10">
        <f>VLOOKUP(A1622,HR_Metrics_Raw!$1:$1048576,2,FALSE)</f>
        <v>81911</v>
      </c>
      <c r="M1622" s="3">
        <f>VLOOKUP(A1622,HR_Metrics_Raw!$1:$1048576,3,FALSE)</f>
        <v>2</v>
      </c>
      <c r="N1622" s="3">
        <f>VLOOKUP(A1622,HR_Metrics_Raw!$1:$1048576,4,FALSE)</f>
        <v>10</v>
      </c>
      <c r="O1622" s="12">
        <f>VLOOKUP(A1622,HR_Metrics_Raw!$1:$1048576,5,FALSE)</f>
        <v>0.996</v>
      </c>
      <c r="P1622" s="3">
        <f>VLOOKUP(A1622,HR_Metrics_Raw!$1:$1048576,6,FALSE)</f>
        <v>9</v>
      </c>
      <c r="Q1622" t="str">
        <f>VLOOKUP(A1622,HR_Metrics_Raw!$1:$1048576,7,FALSE)</f>
        <v>Casual</v>
      </c>
      <c r="R1622" t="str">
        <f>VLOOKUP(A1622,HR_Metrics_Raw!$1:$1048576,8,FALSE)</f>
        <v>Yes</v>
      </c>
      <c r="S1622" s="3">
        <f>VLOOKUP(A1622,HR_Metrics_Raw!$1:$1048576,9,FALSE)</f>
        <v>73</v>
      </c>
      <c r="T1622" t="str">
        <f>VLOOKUP(A1622,HR_Metrics_Raw!$1:$1048576,10,FALSE)</f>
        <v>No</v>
      </c>
      <c r="U1622" t="str">
        <f>VLOOKUP(A1622,HR_Metrics_Raw!$1:$1048576,11,FALSE)</f>
        <v>No</v>
      </c>
    </row>
    <row r="1623" spans="1:21" x14ac:dyDescent="0.35">
      <c r="A1623" s="1" t="s">
        <v>832</v>
      </c>
      <c r="B1623" s="1" t="str">
        <f>VLOOKUP(Final_HR_Data!A1623,Employee_Master_Raw!$1:$1048576,2,FALSE)</f>
        <v>Neha Thomas</v>
      </c>
      <c r="C1623" s="1" t="str">
        <f>VLOOKUP(A1623,Employee_Master_Raw!$1:$1048576,3,FALSE)</f>
        <v>Male</v>
      </c>
      <c r="D1623" s="2">
        <f>VLOOKUP(A1623,Employee_Master_Raw!$1:$1048576,4,FALSE)</f>
        <v>51</v>
      </c>
      <c r="E1623" s="1" t="str">
        <f>VLOOKUP(A1623,Employee_Master_Raw!$1:$1048576,5,FALSE)</f>
        <v>IT</v>
      </c>
      <c r="F1623" s="1" t="str">
        <f>VLOOKUP(A1623,Employee_Master_Raw!$1:$1048576,6,FALSE)</f>
        <v>Analyst</v>
      </c>
      <c r="G1623" s="1" t="str">
        <f>VLOOKUP(A1623,Employee_Master_Raw!$1:$1048576,7,FALSE)</f>
        <v>Pune</v>
      </c>
      <c r="H1623" s="6">
        <f>IF(VLOOKUP(A1623,Employee_Master_Raw!$1:$1048576,8,FALSE)=0,"",VLOOKUP(A1623,Employee_Master_Raw!$1:$1048576,8,FALSE))</f>
        <v>43773</v>
      </c>
      <c r="I1623" t="str">
        <f>VLOOKUP(A1623,Employee_Master_Raw!$1:$1048576,9,FALSE)</f>
        <v>Master's</v>
      </c>
      <c r="J1623" s="3">
        <f>VLOOKUP(A1623,Employee_Master_Raw!$1:$1048576,10,FALSE)</f>
        <v>12</v>
      </c>
      <c r="K1623" t="str">
        <f>VLOOKUP(A1623,Employee_Master_Raw!$1:$1048576,11,FALSE)</f>
        <v>Sneha Thomas</v>
      </c>
      <c r="L1623" s="10">
        <f>VLOOKUP(A1623,HR_Metrics_Raw!$1:$1048576,2,FALSE)</f>
        <v>43889</v>
      </c>
      <c r="M1623" s="3">
        <f>VLOOKUP(A1623,HR_Metrics_Raw!$1:$1048576,3,FALSE)</f>
        <v>1</v>
      </c>
      <c r="N1623" s="3">
        <f>VLOOKUP(A1623,HR_Metrics_Raw!$1:$1048576,4,FALSE)</f>
        <v>4</v>
      </c>
      <c r="O1623" s="12">
        <f>VLOOKUP(A1623,HR_Metrics_Raw!$1:$1048576,5,FALSE)</f>
        <v>0.91099999999999992</v>
      </c>
      <c r="P1623" s="3">
        <f>VLOOKUP(A1623,HR_Metrics_Raw!$1:$1048576,6,FALSE)</f>
        <v>30</v>
      </c>
      <c r="Q1623" t="str">
        <f>VLOOKUP(A1623,HR_Metrics_Raw!$1:$1048576,7,FALSE)</f>
        <v>Earned</v>
      </c>
      <c r="R1623" t="str">
        <f>VLOOKUP(A1623,HR_Metrics_Raw!$1:$1048576,8,FALSE)</f>
        <v>No</v>
      </c>
      <c r="S1623" s="3">
        <f>VLOOKUP(A1623,HR_Metrics_Raw!$1:$1048576,9,FALSE)</f>
        <v>69</v>
      </c>
      <c r="T1623" t="str">
        <f>VLOOKUP(A1623,HR_Metrics_Raw!$1:$1048576,10,FALSE)</f>
        <v>Yes</v>
      </c>
      <c r="U1623" t="str">
        <f>VLOOKUP(A1623,HR_Metrics_Raw!$1:$1048576,11,FALSE)</f>
        <v>No</v>
      </c>
    </row>
    <row r="1624" spans="1:21" x14ac:dyDescent="0.35">
      <c r="A1624" s="1" t="s">
        <v>2295</v>
      </c>
      <c r="B1624" s="1" t="str">
        <f>VLOOKUP(Final_HR_Data!A1624,Employee_Master_Raw!$1:$1048576,2,FALSE)</f>
        <v>Priya Menon</v>
      </c>
      <c r="C1624" s="1" t="str">
        <f>VLOOKUP(A1624,Employee_Master_Raw!$1:$1048576,3,FALSE)</f>
        <v>Male</v>
      </c>
      <c r="D1624" s="2">
        <f>VLOOKUP(A1624,Employee_Master_Raw!$1:$1048576,4,FALSE)</f>
        <v>60</v>
      </c>
      <c r="E1624" s="1" t="str">
        <f>VLOOKUP(A1624,Employee_Master_Raw!$1:$1048576,5,FALSE)</f>
        <v>Sales</v>
      </c>
      <c r="F1624" s="1" t="str">
        <f>VLOOKUP(A1624,Employee_Master_Raw!$1:$1048576,6,FALSE)</f>
        <v>Executive</v>
      </c>
      <c r="G1624" s="1" t="str">
        <f>VLOOKUP(A1624,Employee_Master_Raw!$1:$1048576,7,FALSE)</f>
        <v>Delhi</v>
      </c>
      <c r="H1624" s="6">
        <f>IF(VLOOKUP(A1624,Employee_Master_Raw!$1:$1048576,8,FALSE)=0,"",VLOOKUP(A1624,Employee_Master_Raw!$1:$1048576,8,FALSE))</f>
        <v>44140</v>
      </c>
      <c r="I1624" t="str">
        <f>VLOOKUP(A1624,Employee_Master_Raw!$1:$1048576,9,FALSE)</f>
        <v>MCA</v>
      </c>
      <c r="J1624" s="3">
        <f>VLOOKUP(A1624,Employee_Master_Raw!$1:$1048576,10,FALSE)</f>
        <v>15</v>
      </c>
      <c r="K1624" t="str">
        <f>VLOOKUP(A1624,Employee_Master_Raw!$1:$1048576,11,FALSE)</f>
        <v>Priya Sharma</v>
      </c>
      <c r="L1624" s="10">
        <f>VLOOKUP(A1624,HR_Metrics_Raw!$1:$1048576,2,FALSE)</f>
        <v>30400</v>
      </c>
      <c r="M1624" s="3">
        <f>VLOOKUP(A1624,HR_Metrics_Raw!$1:$1048576,3,FALSE)</f>
        <v>4</v>
      </c>
      <c r="N1624" s="3">
        <f>VLOOKUP(A1624,HR_Metrics_Raw!$1:$1048576,4,FALSE)</f>
        <v>1</v>
      </c>
      <c r="O1624" s="12">
        <f>VLOOKUP(A1624,HR_Metrics_Raw!$1:$1048576,5,FALSE)</f>
        <v>0.89599999999999991</v>
      </c>
      <c r="P1624" s="3">
        <f>VLOOKUP(A1624,HR_Metrics_Raw!$1:$1048576,6,FALSE)</f>
        <v>8</v>
      </c>
      <c r="Q1624" t="str">
        <f>VLOOKUP(A1624,HR_Metrics_Raw!$1:$1048576,7,FALSE)</f>
        <v>Casual</v>
      </c>
      <c r="R1624" t="str">
        <f>VLOOKUP(A1624,HR_Metrics_Raw!$1:$1048576,8,FALSE)</f>
        <v>No</v>
      </c>
      <c r="S1624" s="3">
        <f>VLOOKUP(A1624,HR_Metrics_Raw!$1:$1048576,9,FALSE)</f>
        <v>74</v>
      </c>
      <c r="T1624" t="str">
        <f>VLOOKUP(A1624,HR_Metrics_Raw!$1:$1048576,10,FALSE)</f>
        <v>No</v>
      </c>
      <c r="U1624" t="str">
        <f>VLOOKUP(A1624,HR_Metrics_Raw!$1:$1048576,11,FALSE)</f>
        <v>No</v>
      </c>
    </row>
    <row r="1625" spans="1:21" x14ac:dyDescent="0.35">
      <c r="A1625" s="1" t="s">
        <v>1086</v>
      </c>
      <c r="B1625" s="1" t="str">
        <f>VLOOKUP(Final_HR_Data!A1625,Employee_Master_Raw!$1:$1048576,2,FALSE)</f>
        <v>Neha Thomas</v>
      </c>
      <c r="C1625" s="1" t="str">
        <f>VLOOKUP(A1625,Employee_Master_Raw!$1:$1048576,3,FALSE)</f>
        <v>Female</v>
      </c>
      <c r="D1625" s="2">
        <f>VLOOKUP(A1625,Employee_Master_Raw!$1:$1048576,4,FALSE)</f>
        <v>27</v>
      </c>
      <c r="E1625" s="1" t="str">
        <f>VLOOKUP(A1625,Employee_Master_Raw!$1:$1048576,5,FALSE)</f>
        <v>Sales</v>
      </c>
      <c r="F1625" s="1" t="str">
        <f>VLOOKUP(A1625,Employee_Master_Raw!$1:$1048576,6,FALSE)</f>
        <v>Developer</v>
      </c>
      <c r="G1625" s="1" t="str">
        <f>VLOOKUP(A1625,Employee_Master_Raw!$1:$1048576,7,FALSE)</f>
        <v>Chennai</v>
      </c>
      <c r="H1625" s="6">
        <f>IF(VLOOKUP(A1625,Employee_Master_Raw!$1:$1048576,8,FALSE)=0,"",VLOOKUP(A1625,Employee_Master_Raw!$1:$1048576,8,FALSE))</f>
        <v>45658</v>
      </c>
      <c r="I1625" t="str">
        <f>VLOOKUP(A1625,Employee_Master_Raw!$1:$1048576,9,FALSE)</f>
        <v>Master's</v>
      </c>
      <c r="J1625" s="3">
        <f>VLOOKUP(A1625,Employee_Master_Raw!$1:$1048576,10,FALSE)</f>
        <v>12</v>
      </c>
      <c r="K1625" t="str">
        <f>VLOOKUP(A1625,Employee_Master_Raw!$1:$1048576,11,FALSE)</f>
        <v>Anil Menon</v>
      </c>
      <c r="L1625" s="10">
        <f>VLOOKUP(A1625,HR_Metrics_Raw!$1:$1048576,2,FALSE)</f>
        <v>109619</v>
      </c>
      <c r="M1625" s="3">
        <f>VLOOKUP(A1625,HR_Metrics_Raw!$1:$1048576,3,FALSE)</f>
        <v>4</v>
      </c>
      <c r="N1625" s="3">
        <f>VLOOKUP(A1625,HR_Metrics_Raw!$1:$1048576,4,FALSE)</f>
        <v>9</v>
      </c>
      <c r="O1625" s="12">
        <f>VLOOKUP(A1625,HR_Metrics_Raw!$1:$1048576,5,FALSE)</f>
        <v>0.97900000000000009</v>
      </c>
      <c r="P1625" s="3">
        <f>VLOOKUP(A1625,HR_Metrics_Raw!$1:$1048576,6,FALSE)</f>
        <v>19</v>
      </c>
      <c r="Q1625" t="str">
        <f>VLOOKUP(A1625,HR_Metrics_Raw!$1:$1048576,7,FALSE)</f>
        <v>Casual</v>
      </c>
      <c r="R1625" t="str">
        <f>VLOOKUP(A1625,HR_Metrics_Raw!$1:$1048576,8,FALSE)</f>
        <v>No</v>
      </c>
      <c r="S1625" s="3">
        <f>VLOOKUP(A1625,HR_Metrics_Raw!$1:$1048576,9,FALSE)</f>
        <v>25</v>
      </c>
      <c r="T1625" t="str">
        <f>VLOOKUP(A1625,HR_Metrics_Raw!$1:$1048576,10,FALSE)</f>
        <v>No</v>
      </c>
      <c r="U1625" t="str">
        <f>VLOOKUP(A1625,HR_Metrics_Raw!$1:$1048576,11,FALSE)</f>
        <v>No</v>
      </c>
    </row>
    <row r="1626" spans="1:21" x14ac:dyDescent="0.35">
      <c r="A1626" s="1" t="s">
        <v>539</v>
      </c>
      <c r="B1626" s="1" t="str">
        <f>VLOOKUP(Final_HR_Data!A1626,Employee_Master_Raw!$1:$1048576,2,FALSE)</f>
        <v>Arjun Nair</v>
      </c>
      <c r="C1626" s="1" t="str">
        <f>VLOOKUP(A1626,Employee_Master_Raw!$1:$1048576,3,FALSE)</f>
        <v>Female</v>
      </c>
      <c r="D1626" s="2">
        <f>VLOOKUP(A1626,Employee_Master_Raw!$1:$1048576,4,FALSE)</f>
        <v>33</v>
      </c>
      <c r="E1626" s="1" t="str">
        <f>VLOOKUP(A1626,Employee_Master_Raw!$1:$1048576,5,FALSE)</f>
        <v>HR</v>
      </c>
      <c r="F1626" s="1" t="str">
        <f>VLOOKUP(A1626,Employee_Master_Raw!$1:$1048576,6,FALSE)</f>
        <v>Manager</v>
      </c>
      <c r="G1626" s="1" t="str">
        <f>VLOOKUP(A1626,Employee_Master_Raw!$1:$1048576,7,FALSE)</f>
        <v>Pune</v>
      </c>
      <c r="H1626" s="6">
        <f>IF(VLOOKUP(A1626,Employee_Master_Raw!$1:$1048576,8,FALSE)=0,"",VLOOKUP(A1626,Employee_Master_Raw!$1:$1048576,8,FALSE))</f>
        <v>43715</v>
      </c>
      <c r="I1626" t="str">
        <f>VLOOKUP(A1626,Employee_Master_Raw!$1:$1048576,9,FALSE)</f>
        <v>Bachelor's</v>
      </c>
      <c r="J1626" s="3">
        <f>VLOOKUP(A1626,Employee_Master_Raw!$1:$1048576,10,FALSE)</f>
        <v>9</v>
      </c>
      <c r="K1626" t="str">
        <f>VLOOKUP(A1626,Employee_Master_Raw!$1:$1048576,11,FALSE)</f>
        <v>Sneha Thomas</v>
      </c>
      <c r="L1626" s="10">
        <f>VLOOKUP(A1626,HR_Metrics_Raw!$1:$1048576,2,FALSE)</f>
        <v>56131</v>
      </c>
      <c r="M1626" s="3">
        <f>VLOOKUP(A1626,HR_Metrics_Raw!$1:$1048576,3,FALSE)</f>
        <v>3</v>
      </c>
      <c r="N1626" s="3">
        <f>VLOOKUP(A1626,HR_Metrics_Raw!$1:$1048576,4,FALSE)</f>
        <v>2</v>
      </c>
      <c r="O1626" s="12">
        <f>VLOOKUP(A1626,HR_Metrics_Raw!$1:$1048576,5,FALSE)</f>
        <v>1</v>
      </c>
      <c r="P1626" s="3">
        <f>VLOOKUP(A1626,HR_Metrics_Raw!$1:$1048576,6,FALSE)</f>
        <v>14</v>
      </c>
      <c r="Q1626" t="str">
        <f>VLOOKUP(A1626,HR_Metrics_Raw!$1:$1048576,7,FALSE)</f>
        <v>Casual</v>
      </c>
      <c r="R1626" t="str">
        <f>VLOOKUP(A1626,HR_Metrics_Raw!$1:$1048576,8,FALSE)</f>
        <v>No</v>
      </c>
      <c r="S1626" s="3">
        <f>VLOOKUP(A1626,HR_Metrics_Raw!$1:$1048576,9,FALSE)</f>
        <v>50</v>
      </c>
      <c r="T1626" t="str">
        <f>VLOOKUP(A1626,HR_Metrics_Raw!$1:$1048576,10,FALSE)</f>
        <v>Yes</v>
      </c>
      <c r="U1626" t="str">
        <f>VLOOKUP(A1626,HR_Metrics_Raw!$1:$1048576,11,FALSE)</f>
        <v>No</v>
      </c>
    </row>
    <row r="1627" spans="1:21" x14ac:dyDescent="0.35">
      <c r="A1627" s="1" t="s">
        <v>1653</v>
      </c>
      <c r="B1627" s="1" t="str">
        <f>VLOOKUP(Final_HR_Data!A1627,Employee_Master_Raw!$1:$1048576,2,FALSE)</f>
        <v>Kiran Patel</v>
      </c>
      <c r="C1627" s="1" t="str">
        <f>VLOOKUP(A1627,Employee_Master_Raw!$1:$1048576,3,FALSE)</f>
        <v>Female</v>
      </c>
      <c r="D1627" s="2">
        <f>VLOOKUP(A1627,Employee_Master_Raw!$1:$1048576,4,FALSE)</f>
        <v>45</v>
      </c>
      <c r="E1627" s="1" t="str">
        <f>VLOOKUP(A1627,Employee_Master_Raw!$1:$1048576,5,FALSE)</f>
        <v>Finance</v>
      </c>
      <c r="F1627" s="1" t="str">
        <f>VLOOKUP(A1627,Employee_Master_Raw!$1:$1048576,6,FALSE)</f>
        <v>Executive</v>
      </c>
      <c r="G1627" s="1" t="str">
        <f>VLOOKUP(A1627,Employee_Master_Raw!$1:$1048576,7,FALSE)</f>
        <v>Bangalore</v>
      </c>
      <c r="H1627" s="6">
        <f>IF(VLOOKUP(A1627,Employee_Master_Raw!$1:$1048576,8,FALSE)=0,"",VLOOKUP(A1627,Employee_Master_Raw!$1:$1048576,8,FALSE))</f>
        <v>44883</v>
      </c>
      <c r="I1627" t="str">
        <f>VLOOKUP(A1627,Employee_Master_Raw!$1:$1048576,9,FALSE)</f>
        <v>Master's</v>
      </c>
      <c r="J1627" s="3">
        <f>VLOOKUP(A1627,Employee_Master_Raw!$1:$1048576,10,FALSE)</f>
        <v>20</v>
      </c>
      <c r="K1627" t="str">
        <f>VLOOKUP(A1627,Employee_Master_Raw!$1:$1048576,11,FALSE)</f>
        <v>Sneha Thomas</v>
      </c>
      <c r="L1627" s="10">
        <f>VLOOKUP(A1627,HR_Metrics_Raw!$1:$1048576,2,FALSE)</f>
        <v>135916</v>
      </c>
      <c r="M1627" s="3">
        <f>VLOOKUP(A1627,HR_Metrics_Raw!$1:$1048576,3,FALSE)</f>
        <v>1</v>
      </c>
      <c r="N1627" s="3">
        <f>VLOOKUP(A1627,HR_Metrics_Raw!$1:$1048576,4,FALSE)</f>
        <v>5</v>
      </c>
      <c r="O1627" s="12">
        <f>VLOOKUP(A1627,HR_Metrics_Raw!$1:$1048576,5,FALSE)</f>
        <v>0.94599999999999995</v>
      </c>
      <c r="P1627" s="3">
        <f>VLOOKUP(A1627,HR_Metrics_Raw!$1:$1048576,6,FALSE)</f>
        <v>15</v>
      </c>
      <c r="Q1627" t="str">
        <f>VLOOKUP(A1627,HR_Metrics_Raw!$1:$1048576,7,FALSE)</f>
        <v>Unknown</v>
      </c>
      <c r="R1627" t="str">
        <f>VLOOKUP(A1627,HR_Metrics_Raw!$1:$1048576,8,FALSE)</f>
        <v>No</v>
      </c>
      <c r="S1627" s="3">
        <f>VLOOKUP(A1627,HR_Metrics_Raw!$1:$1048576,9,FALSE)</f>
        <v>15</v>
      </c>
      <c r="T1627" t="str">
        <f>VLOOKUP(A1627,HR_Metrics_Raw!$1:$1048576,10,FALSE)</f>
        <v>No</v>
      </c>
      <c r="U1627" t="str">
        <f>VLOOKUP(A1627,HR_Metrics_Raw!$1:$1048576,11,FALSE)</f>
        <v>No</v>
      </c>
    </row>
    <row r="1628" spans="1:21" x14ac:dyDescent="0.35">
      <c r="A1628" s="1" t="s">
        <v>1379</v>
      </c>
      <c r="B1628" s="1" t="str">
        <f>VLOOKUP(Final_HR_Data!A1628,Employee_Master_Raw!$1:$1048576,2,FALSE)</f>
        <v>Rahul Kumar</v>
      </c>
      <c r="C1628" s="1" t="str">
        <f>VLOOKUP(A1628,Employee_Master_Raw!$1:$1048576,3,FALSE)</f>
        <v>Male</v>
      </c>
      <c r="D1628" s="2">
        <f>VLOOKUP(A1628,Employee_Master_Raw!$1:$1048576,4,FALSE)</f>
        <v>49</v>
      </c>
      <c r="E1628" s="1" t="str">
        <f>VLOOKUP(A1628,Employee_Master_Raw!$1:$1048576,5,FALSE)</f>
        <v>Operations</v>
      </c>
      <c r="F1628" s="1" t="str">
        <f>VLOOKUP(A1628,Employee_Master_Raw!$1:$1048576,6,FALSE)</f>
        <v>Developer</v>
      </c>
      <c r="G1628" s="1" t="str">
        <f>VLOOKUP(A1628,Employee_Master_Raw!$1:$1048576,7,FALSE)</f>
        <v>Bangalore</v>
      </c>
      <c r="H1628" s="6">
        <f>IF(VLOOKUP(A1628,Employee_Master_Raw!$1:$1048576,8,FALSE)=0,"",VLOOKUP(A1628,Employee_Master_Raw!$1:$1048576,8,FALSE))</f>
        <v>43449</v>
      </c>
      <c r="I1628" t="str">
        <f>VLOOKUP(A1628,Employee_Master_Raw!$1:$1048576,9,FALSE)</f>
        <v>Master's</v>
      </c>
      <c r="J1628" s="3">
        <f>VLOOKUP(A1628,Employee_Master_Raw!$1:$1048576,10,FALSE)</f>
        <v>2</v>
      </c>
      <c r="K1628" t="str">
        <f>VLOOKUP(A1628,Employee_Master_Raw!$1:$1048576,11,FALSE)</f>
        <v>Sneha Thomas</v>
      </c>
      <c r="L1628" s="10">
        <f>VLOOKUP(A1628,HR_Metrics_Raw!$1:$1048576,2,FALSE)</f>
        <v>139024</v>
      </c>
      <c r="M1628" s="3">
        <f>VLOOKUP(A1628,HR_Metrics_Raw!$1:$1048576,3,FALSE)</f>
        <v>1</v>
      </c>
      <c r="N1628" s="3">
        <f>VLOOKUP(A1628,HR_Metrics_Raw!$1:$1048576,4,FALSE)</f>
        <v>9</v>
      </c>
      <c r="O1628" s="12">
        <f>VLOOKUP(A1628,HR_Metrics_Raw!$1:$1048576,5,FALSE)</f>
        <v>0.87599999999999989</v>
      </c>
      <c r="P1628" s="3">
        <f>VLOOKUP(A1628,HR_Metrics_Raw!$1:$1048576,6,FALSE)</f>
        <v>8</v>
      </c>
      <c r="Q1628" t="str">
        <f>VLOOKUP(A1628,HR_Metrics_Raw!$1:$1048576,7,FALSE)</f>
        <v>Unpaid</v>
      </c>
      <c r="R1628" t="str">
        <f>VLOOKUP(A1628,HR_Metrics_Raw!$1:$1048576,8,FALSE)</f>
        <v>No</v>
      </c>
      <c r="S1628" s="3">
        <f>VLOOKUP(A1628,HR_Metrics_Raw!$1:$1048576,9,FALSE)</f>
        <v>27</v>
      </c>
      <c r="T1628" t="str">
        <f>VLOOKUP(A1628,HR_Metrics_Raw!$1:$1048576,10,FALSE)</f>
        <v>No</v>
      </c>
      <c r="U1628" t="str">
        <f>VLOOKUP(A1628,HR_Metrics_Raw!$1:$1048576,11,FALSE)</f>
        <v>No</v>
      </c>
    </row>
    <row r="1629" spans="1:21" x14ac:dyDescent="0.35">
      <c r="A1629" s="1" t="s">
        <v>3045</v>
      </c>
      <c r="B1629" s="1" t="str">
        <f>VLOOKUP(Final_HR_Data!A1629,Employee_Master_Raw!$1:$1048576,2,FALSE)</f>
        <v>Arjun Nair</v>
      </c>
      <c r="C1629" s="1" t="str">
        <f>VLOOKUP(A1629,Employee_Master_Raw!$1:$1048576,3,FALSE)</f>
        <v>Female</v>
      </c>
      <c r="D1629" s="2">
        <f>VLOOKUP(A1629,Employee_Master_Raw!$1:$1048576,4,FALSE)</f>
        <v>31</v>
      </c>
      <c r="E1629" s="1" t="str">
        <f>VLOOKUP(A1629,Employee_Master_Raw!$1:$1048576,5,FALSE)</f>
        <v>HR</v>
      </c>
      <c r="F1629" s="1" t="str">
        <f>VLOOKUP(A1629,Employee_Master_Raw!$1:$1048576,6,FALSE)</f>
        <v>Analyst</v>
      </c>
      <c r="G1629" s="1" t="str">
        <f>VLOOKUP(A1629,Employee_Master_Raw!$1:$1048576,7,FALSE)</f>
        <v>Bangalore</v>
      </c>
      <c r="H1629" s="6">
        <f>IF(VLOOKUP(A1629,Employee_Master_Raw!$1:$1048576,8,FALSE)=0,"",VLOOKUP(A1629,Employee_Master_Raw!$1:$1048576,8,FALSE))</f>
        <v>43316</v>
      </c>
      <c r="I1629" t="str">
        <f>VLOOKUP(A1629,Employee_Master_Raw!$1:$1048576,9,FALSE)</f>
        <v>Bachelor's</v>
      </c>
      <c r="J1629" s="3">
        <f>VLOOKUP(A1629,Employee_Master_Raw!$1:$1048576,10,FALSE)</f>
        <v>11</v>
      </c>
      <c r="K1629" t="str">
        <f>VLOOKUP(A1629,Employee_Master_Raw!$1:$1048576,11,FALSE)</f>
        <v>Priya Sharma</v>
      </c>
      <c r="L1629" s="10">
        <f>VLOOKUP(A1629,HR_Metrics_Raw!$1:$1048576,2,FALSE)</f>
        <v>164376</v>
      </c>
      <c r="M1629" s="3">
        <f>VLOOKUP(A1629,HR_Metrics_Raw!$1:$1048576,3,FALSE)</f>
        <v>1</v>
      </c>
      <c r="N1629" s="3">
        <f>VLOOKUP(A1629,HR_Metrics_Raw!$1:$1048576,4,FALSE)</f>
        <v>4</v>
      </c>
      <c r="O1629" s="12">
        <f>VLOOKUP(A1629,HR_Metrics_Raw!$1:$1048576,5,FALSE)</f>
        <v>0.91900000000000004</v>
      </c>
      <c r="P1629" s="3">
        <f>VLOOKUP(A1629,HR_Metrics_Raw!$1:$1048576,6,FALSE)</f>
        <v>6</v>
      </c>
      <c r="Q1629" t="str">
        <f>VLOOKUP(A1629,HR_Metrics_Raw!$1:$1048576,7,FALSE)</f>
        <v>Earned</v>
      </c>
      <c r="R1629" t="str">
        <f>VLOOKUP(A1629,HR_Metrics_Raw!$1:$1048576,8,FALSE)</f>
        <v>No</v>
      </c>
      <c r="S1629" s="3">
        <f>VLOOKUP(A1629,HR_Metrics_Raw!$1:$1048576,9,FALSE)</f>
        <v>54</v>
      </c>
      <c r="T1629" t="str">
        <f>VLOOKUP(A1629,HR_Metrics_Raw!$1:$1048576,10,FALSE)</f>
        <v>No</v>
      </c>
      <c r="U1629" t="str">
        <f>VLOOKUP(A1629,HR_Metrics_Raw!$1:$1048576,11,FALSE)</f>
        <v>No</v>
      </c>
    </row>
    <row r="1630" spans="1:21" x14ac:dyDescent="0.35">
      <c r="A1630" s="1" t="s">
        <v>2066</v>
      </c>
      <c r="B1630" s="1" t="str">
        <f>VLOOKUP(Final_HR_Data!A1630,Employee_Master_Raw!$1:$1048576,2,FALSE)</f>
        <v>Rahul Kumar</v>
      </c>
      <c r="C1630" s="1" t="str">
        <f>VLOOKUP(A1630,Employee_Master_Raw!$1:$1048576,3,FALSE)</f>
        <v>Female</v>
      </c>
      <c r="D1630" s="2">
        <f>VLOOKUP(A1630,Employee_Master_Raw!$1:$1048576,4,FALSE)</f>
        <v>28</v>
      </c>
      <c r="E1630" s="1" t="str">
        <f>VLOOKUP(A1630,Employee_Master_Raw!$1:$1048576,5,FALSE)</f>
        <v>Customer Support</v>
      </c>
      <c r="F1630" s="1" t="str">
        <f>VLOOKUP(A1630,Employee_Master_Raw!$1:$1048576,6,FALSE)</f>
        <v>Specialist</v>
      </c>
      <c r="G1630" s="1" t="str">
        <f>VLOOKUP(A1630,Employee_Master_Raw!$1:$1048576,7,FALSE)</f>
        <v>Pune</v>
      </c>
      <c r="H1630" s="6">
        <f>IF(VLOOKUP(A1630,Employee_Master_Raw!$1:$1048576,8,FALSE)=0,"",VLOOKUP(A1630,Employee_Master_Raw!$1:$1048576,8,FALSE))</f>
        <v>42755</v>
      </c>
      <c r="I1630" t="str">
        <f>VLOOKUP(A1630,Employee_Master_Raw!$1:$1048576,9,FALSE)</f>
        <v>MBA</v>
      </c>
      <c r="J1630" s="3">
        <f>VLOOKUP(A1630,Employee_Master_Raw!$1:$1048576,10,FALSE)</f>
        <v>13</v>
      </c>
      <c r="K1630" t="str">
        <f>VLOOKUP(A1630,Employee_Master_Raw!$1:$1048576,11,FALSE)</f>
        <v>Sneha Thomas</v>
      </c>
      <c r="L1630" s="10">
        <f>VLOOKUP(A1630,HR_Metrics_Raw!$1:$1048576,2,FALSE)</f>
        <v>29441</v>
      </c>
      <c r="M1630" s="3">
        <f>VLOOKUP(A1630,HR_Metrics_Raw!$1:$1048576,3,FALSE)</f>
        <v>4</v>
      </c>
      <c r="N1630" s="3">
        <f>VLOOKUP(A1630,HR_Metrics_Raw!$1:$1048576,4,FALSE)</f>
        <v>6</v>
      </c>
      <c r="O1630" s="12">
        <f>VLOOKUP(A1630,HR_Metrics_Raw!$1:$1048576,5,FALSE)</f>
        <v>0.97499999999999998</v>
      </c>
      <c r="P1630" s="3">
        <f>VLOOKUP(A1630,HR_Metrics_Raw!$1:$1048576,6,FALSE)</f>
        <v>6</v>
      </c>
      <c r="Q1630" t="str">
        <f>VLOOKUP(A1630,HR_Metrics_Raw!$1:$1048576,7,FALSE)</f>
        <v>Earned</v>
      </c>
      <c r="R1630" t="str">
        <f>VLOOKUP(A1630,HR_Metrics_Raw!$1:$1048576,8,FALSE)</f>
        <v>No</v>
      </c>
      <c r="S1630" s="3">
        <f>VLOOKUP(A1630,HR_Metrics_Raw!$1:$1048576,9,FALSE)</f>
        <v>54</v>
      </c>
      <c r="T1630" t="str">
        <f>VLOOKUP(A1630,HR_Metrics_Raw!$1:$1048576,10,FALSE)</f>
        <v>Yes</v>
      </c>
      <c r="U1630" t="str">
        <f>VLOOKUP(A1630,HR_Metrics_Raw!$1:$1048576,11,FALSE)</f>
        <v>No</v>
      </c>
    </row>
    <row r="1631" spans="1:21" x14ac:dyDescent="0.35">
      <c r="A1631" s="1" t="s">
        <v>905</v>
      </c>
      <c r="B1631" s="1" t="str">
        <f>VLOOKUP(Final_HR_Data!A1631,Employee_Master_Raw!$1:$1048576,2,FALSE)</f>
        <v>Ananya Sharma</v>
      </c>
      <c r="C1631" s="1" t="str">
        <f>VLOOKUP(A1631,Employee_Master_Raw!$1:$1048576,3,FALSE)</f>
        <v>Female</v>
      </c>
      <c r="D1631" s="2">
        <f>VLOOKUP(A1631,Employee_Master_Raw!$1:$1048576,4,FALSE)</f>
        <v>60</v>
      </c>
      <c r="E1631" s="1" t="str">
        <f>VLOOKUP(A1631,Employee_Master_Raw!$1:$1048576,5,FALSE)</f>
        <v>HR</v>
      </c>
      <c r="F1631" s="1" t="str">
        <f>VLOOKUP(A1631,Employee_Master_Raw!$1:$1048576,6,FALSE)</f>
        <v>Specialist</v>
      </c>
      <c r="G1631" s="1" t="str">
        <f>VLOOKUP(A1631,Employee_Master_Raw!$1:$1048576,7,FALSE)</f>
        <v>Pune</v>
      </c>
      <c r="H1631" s="6">
        <f>IF(VLOOKUP(A1631,Employee_Master_Raw!$1:$1048576,8,FALSE)=0,"",VLOOKUP(A1631,Employee_Master_Raw!$1:$1048576,8,FALSE))</f>
        <v>44315</v>
      </c>
      <c r="I1631" t="str">
        <f>VLOOKUP(A1631,Employee_Master_Raw!$1:$1048576,9,FALSE)</f>
        <v>MCA</v>
      </c>
      <c r="J1631" s="3">
        <f>VLOOKUP(A1631,Employee_Master_Raw!$1:$1048576,10,FALSE)</f>
        <v>11</v>
      </c>
      <c r="K1631" t="str">
        <f>VLOOKUP(A1631,Employee_Master_Raw!$1:$1048576,11,FALSE)</f>
        <v>Sneha Thomas</v>
      </c>
      <c r="L1631" s="10">
        <f>VLOOKUP(A1631,HR_Metrics_Raw!$1:$1048576,2,FALSE)</f>
        <v>57531</v>
      </c>
      <c r="M1631" s="3">
        <f>VLOOKUP(A1631,HR_Metrics_Raw!$1:$1048576,3,FALSE)</f>
        <v>4</v>
      </c>
      <c r="N1631" s="3">
        <f>VLOOKUP(A1631,HR_Metrics_Raw!$1:$1048576,4,FALSE)</f>
        <v>10</v>
      </c>
      <c r="O1631" s="12">
        <f>VLOOKUP(A1631,HR_Metrics_Raw!$1:$1048576,5,FALSE)</f>
        <v>0.91</v>
      </c>
      <c r="P1631" s="3">
        <f>VLOOKUP(A1631,HR_Metrics_Raw!$1:$1048576,6,FALSE)</f>
        <v>20</v>
      </c>
      <c r="Q1631" t="str">
        <f>VLOOKUP(A1631,HR_Metrics_Raw!$1:$1048576,7,FALSE)</f>
        <v>Maternity/Paternity</v>
      </c>
      <c r="R1631" t="str">
        <f>VLOOKUP(A1631,HR_Metrics_Raw!$1:$1048576,8,FALSE)</f>
        <v>No</v>
      </c>
      <c r="S1631" s="3">
        <f>VLOOKUP(A1631,HR_Metrics_Raw!$1:$1048576,9,FALSE)</f>
        <v>12</v>
      </c>
      <c r="T1631" t="str">
        <f>VLOOKUP(A1631,HR_Metrics_Raw!$1:$1048576,10,FALSE)</f>
        <v>No</v>
      </c>
      <c r="U1631" t="str">
        <f>VLOOKUP(A1631,HR_Metrics_Raw!$1:$1048576,11,FALSE)</f>
        <v>No</v>
      </c>
    </row>
    <row r="1632" spans="1:21" x14ac:dyDescent="0.35">
      <c r="A1632" s="1" t="s">
        <v>550</v>
      </c>
      <c r="B1632" s="1" t="str">
        <f>VLOOKUP(Final_HR_Data!A1632,Employee_Master_Raw!$1:$1048576,2,FALSE)</f>
        <v>Arjun Nair</v>
      </c>
      <c r="C1632" s="1" t="str">
        <f>VLOOKUP(A1632,Employee_Master_Raw!$1:$1048576,3,FALSE)</f>
        <v>Female</v>
      </c>
      <c r="D1632" s="2">
        <f>VLOOKUP(A1632,Employee_Master_Raw!$1:$1048576,4,FALSE)</f>
        <v>29</v>
      </c>
      <c r="E1632" s="1" t="str">
        <f>VLOOKUP(A1632,Employee_Master_Raw!$1:$1048576,5,FALSE)</f>
        <v>Finance</v>
      </c>
      <c r="F1632" s="1" t="str">
        <f>VLOOKUP(A1632,Employee_Master_Raw!$1:$1048576,6,FALSE)</f>
        <v>Specialist</v>
      </c>
      <c r="G1632" s="1" t="str">
        <f>VLOOKUP(A1632,Employee_Master_Raw!$1:$1048576,7,FALSE)</f>
        <v>Pune</v>
      </c>
      <c r="H1632" s="6">
        <f>IF(VLOOKUP(A1632,Employee_Master_Raw!$1:$1048576,8,FALSE)=0,"",VLOOKUP(A1632,Employee_Master_Raw!$1:$1048576,8,FALSE))</f>
        <v>45624</v>
      </c>
      <c r="I1632" t="str">
        <f>VLOOKUP(A1632,Employee_Master_Raw!$1:$1048576,9,FALSE)</f>
        <v>MBA</v>
      </c>
      <c r="J1632" s="3">
        <f>VLOOKUP(A1632,Employee_Master_Raw!$1:$1048576,10,FALSE)</f>
        <v>13</v>
      </c>
      <c r="K1632" t="str">
        <f>VLOOKUP(A1632,Employee_Master_Raw!$1:$1048576,11,FALSE)</f>
        <v>Anil Menon</v>
      </c>
      <c r="L1632" s="10">
        <f>VLOOKUP(A1632,HR_Metrics_Raw!$1:$1048576,2,FALSE)</f>
        <v>45519</v>
      </c>
      <c r="M1632" s="3">
        <f>VLOOKUP(A1632,HR_Metrics_Raw!$1:$1048576,3,FALSE)</f>
        <v>4</v>
      </c>
      <c r="N1632" s="3">
        <f>VLOOKUP(A1632,HR_Metrics_Raw!$1:$1048576,4,FALSE)</f>
        <v>5</v>
      </c>
      <c r="O1632" s="12">
        <f>VLOOKUP(A1632,HR_Metrics_Raw!$1:$1048576,5,FALSE)</f>
        <v>0.96099999999999997</v>
      </c>
      <c r="P1632" s="3">
        <f>VLOOKUP(A1632,HR_Metrics_Raw!$1:$1048576,6,FALSE)</f>
        <v>19</v>
      </c>
      <c r="Q1632" t="str">
        <f>VLOOKUP(A1632,HR_Metrics_Raw!$1:$1048576,7,FALSE)</f>
        <v>Maternity/Paternity</v>
      </c>
      <c r="R1632" t="str">
        <f>VLOOKUP(A1632,HR_Metrics_Raw!$1:$1048576,8,FALSE)</f>
        <v>No</v>
      </c>
      <c r="S1632" s="3">
        <f>VLOOKUP(A1632,HR_Metrics_Raw!$1:$1048576,9,FALSE)</f>
        <v>5</v>
      </c>
      <c r="T1632" t="str">
        <f>VLOOKUP(A1632,HR_Metrics_Raw!$1:$1048576,10,FALSE)</f>
        <v>No</v>
      </c>
      <c r="U1632" t="str">
        <f>VLOOKUP(A1632,HR_Metrics_Raw!$1:$1048576,11,FALSE)</f>
        <v>No</v>
      </c>
    </row>
    <row r="1633" spans="1:21" x14ac:dyDescent="0.35">
      <c r="A1633" s="1" t="s">
        <v>709</v>
      </c>
      <c r="B1633" s="1" t="str">
        <f>VLOOKUP(Final_HR_Data!A1633,Employee_Master_Raw!$1:$1048576,2,FALSE)</f>
        <v>Ananya Sharma</v>
      </c>
      <c r="C1633" s="1" t="str">
        <f>VLOOKUP(A1633,Employee_Master_Raw!$1:$1048576,3,FALSE)</f>
        <v>Female</v>
      </c>
      <c r="D1633" s="2">
        <f>VLOOKUP(A1633,Employee_Master_Raw!$1:$1048576,4,FALSE)</f>
        <v>32</v>
      </c>
      <c r="E1633" s="1" t="str">
        <f>VLOOKUP(A1633,Employee_Master_Raw!$1:$1048576,5,FALSE)</f>
        <v>Marketing</v>
      </c>
      <c r="F1633" s="1" t="str">
        <f>VLOOKUP(A1633,Employee_Master_Raw!$1:$1048576,6,FALSE)</f>
        <v>Executive</v>
      </c>
      <c r="G1633" s="1" t="str">
        <f>VLOOKUP(A1633,Employee_Master_Raw!$1:$1048576,7,FALSE)</f>
        <v>Hyderabad</v>
      </c>
      <c r="H1633" s="6">
        <f>IF(VLOOKUP(A1633,Employee_Master_Raw!$1:$1048576,8,FALSE)=0,"",VLOOKUP(A1633,Employee_Master_Raw!$1:$1048576,8,FALSE))</f>
        <v>43229</v>
      </c>
      <c r="I1633" t="str">
        <f>VLOOKUP(A1633,Employee_Master_Raw!$1:$1048576,9,FALSE)</f>
        <v>Bachelor's</v>
      </c>
      <c r="J1633" s="3">
        <f>VLOOKUP(A1633,Employee_Master_Raw!$1:$1048576,10,FALSE)</f>
        <v>0</v>
      </c>
      <c r="K1633" t="str">
        <f>VLOOKUP(A1633,Employee_Master_Raw!$1:$1048576,11,FALSE)</f>
        <v>Rahul Nair</v>
      </c>
      <c r="L1633" s="10">
        <f>VLOOKUP(A1633,HR_Metrics_Raw!$1:$1048576,2,FALSE)</f>
        <v>82215</v>
      </c>
      <c r="M1633" s="3">
        <f>VLOOKUP(A1633,HR_Metrics_Raw!$1:$1048576,3,FALSE)</f>
        <v>5</v>
      </c>
      <c r="N1633" s="3">
        <f>VLOOKUP(A1633,HR_Metrics_Raw!$1:$1048576,4,FALSE)</f>
        <v>7</v>
      </c>
      <c r="O1633" s="12">
        <f>VLOOKUP(A1633,HR_Metrics_Raw!$1:$1048576,5,FALSE)</f>
        <v>0.91099999999999992</v>
      </c>
      <c r="P1633" s="3">
        <f>VLOOKUP(A1633,HR_Metrics_Raw!$1:$1048576,6,FALSE)</f>
        <v>12</v>
      </c>
      <c r="Q1633" t="str">
        <f>VLOOKUP(A1633,HR_Metrics_Raw!$1:$1048576,7,FALSE)</f>
        <v>Maternity/Paternity</v>
      </c>
      <c r="R1633" t="str">
        <f>VLOOKUP(A1633,HR_Metrics_Raw!$1:$1048576,8,FALSE)</f>
        <v>No</v>
      </c>
      <c r="S1633" s="3">
        <f>VLOOKUP(A1633,HR_Metrics_Raw!$1:$1048576,9,FALSE)</f>
        <v>8</v>
      </c>
      <c r="T1633" t="str">
        <f>VLOOKUP(A1633,HR_Metrics_Raw!$1:$1048576,10,FALSE)</f>
        <v>No</v>
      </c>
      <c r="U1633" t="str">
        <f>VLOOKUP(A1633,HR_Metrics_Raw!$1:$1048576,11,FALSE)</f>
        <v>No</v>
      </c>
    </row>
    <row r="1634" spans="1:21" x14ac:dyDescent="0.35">
      <c r="A1634" s="1" t="s">
        <v>1636</v>
      </c>
      <c r="B1634" s="1" t="str">
        <f>VLOOKUP(Final_HR_Data!A1634,Employee_Master_Raw!$1:$1048576,2,FALSE)</f>
        <v>Ananya Sharma</v>
      </c>
      <c r="C1634" s="1" t="str">
        <f>VLOOKUP(A1634,Employee_Master_Raw!$1:$1048576,3,FALSE)</f>
        <v>Male</v>
      </c>
      <c r="D1634" s="2">
        <f>VLOOKUP(A1634,Employee_Master_Raw!$1:$1048576,4,FALSE)</f>
        <v>25</v>
      </c>
      <c r="E1634" s="1" t="str">
        <f>VLOOKUP(A1634,Employee_Master_Raw!$1:$1048576,5,FALSE)</f>
        <v>Customer Support</v>
      </c>
      <c r="F1634" s="1" t="str">
        <f>VLOOKUP(A1634,Employee_Master_Raw!$1:$1048576,6,FALSE)</f>
        <v>Developer</v>
      </c>
      <c r="G1634" s="1" t="str">
        <f>VLOOKUP(A1634,Employee_Master_Raw!$1:$1048576,7,FALSE)</f>
        <v>Hyderabad</v>
      </c>
      <c r="H1634" s="6">
        <f>IF(VLOOKUP(A1634,Employee_Master_Raw!$1:$1048576,8,FALSE)=0,"",VLOOKUP(A1634,Employee_Master_Raw!$1:$1048576,8,FALSE))</f>
        <v>44147</v>
      </c>
      <c r="I1634" t="str">
        <f>VLOOKUP(A1634,Employee_Master_Raw!$1:$1048576,9,FALSE)</f>
        <v>Master's</v>
      </c>
      <c r="J1634" s="3">
        <f>VLOOKUP(A1634,Employee_Master_Raw!$1:$1048576,10,FALSE)</f>
        <v>2</v>
      </c>
      <c r="K1634" t="str">
        <f>VLOOKUP(A1634,Employee_Master_Raw!$1:$1048576,11,FALSE)</f>
        <v>Anil Menon</v>
      </c>
      <c r="L1634" s="10">
        <f>VLOOKUP(A1634,HR_Metrics_Raw!$1:$1048576,2,FALSE)</f>
        <v>88857</v>
      </c>
      <c r="M1634" s="3">
        <f>VLOOKUP(A1634,HR_Metrics_Raw!$1:$1048576,3,FALSE)</f>
        <v>3</v>
      </c>
      <c r="N1634" s="3">
        <f>VLOOKUP(A1634,HR_Metrics_Raw!$1:$1048576,4,FALSE)</f>
        <v>6</v>
      </c>
      <c r="O1634" s="12">
        <f>VLOOKUP(A1634,HR_Metrics_Raw!$1:$1048576,5,FALSE)</f>
        <v>0.88900000000000001</v>
      </c>
      <c r="P1634" s="3">
        <f>VLOOKUP(A1634,HR_Metrics_Raw!$1:$1048576,6,FALSE)</f>
        <v>18</v>
      </c>
      <c r="Q1634" t="str">
        <f>VLOOKUP(A1634,HR_Metrics_Raw!$1:$1048576,7,FALSE)</f>
        <v>Sick</v>
      </c>
      <c r="R1634" t="str">
        <f>VLOOKUP(A1634,HR_Metrics_Raw!$1:$1048576,8,FALSE)</f>
        <v>Yes</v>
      </c>
      <c r="S1634" s="3">
        <f>VLOOKUP(A1634,HR_Metrics_Raw!$1:$1048576,9,FALSE)</f>
        <v>34</v>
      </c>
      <c r="T1634" t="str">
        <f>VLOOKUP(A1634,HR_Metrics_Raw!$1:$1048576,10,FALSE)</f>
        <v>No</v>
      </c>
      <c r="U1634" t="str">
        <f>VLOOKUP(A1634,HR_Metrics_Raw!$1:$1048576,11,FALSE)</f>
        <v>No</v>
      </c>
    </row>
    <row r="1635" spans="1:21" x14ac:dyDescent="0.35">
      <c r="A1635" s="1" t="s">
        <v>1301</v>
      </c>
      <c r="B1635" s="1" t="str">
        <f>VLOOKUP(Final_HR_Data!A1635,Employee_Master_Raw!$1:$1048576,2,FALSE)</f>
        <v>Rahul Kumar</v>
      </c>
      <c r="C1635" s="1" t="str">
        <f>VLOOKUP(A1635,Employee_Master_Raw!$1:$1048576,3,FALSE)</f>
        <v>Male</v>
      </c>
      <c r="D1635" s="2">
        <f>VLOOKUP(A1635,Employee_Master_Raw!$1:$1048576,4,FALSE)</f>
        <v>21</v>
      </c>
      <c r="E1635" s="1" t="str">
        <f>VLOOKUP(A1635,Employee_Master_Raw!$1:$1048576,5,FALSE)</f>
        <v>Operations</v>
      </c>
      <c r="F1635" s="1" t="str">
        <f>VLOOKUP(A1635,Employee_Master_Raw!$1:$1048576,6,FALSE)</f>
        <v>Executive</v>
      </c>
      <c r="G1635" s="1" t="str">
        <f>VLOOKUP(A1635,Employee_Master_Raw!$1:$1048576,7,FALSE)</f>
        <v>Mumbai</v>
      </c>
      <c r="H1635" s="6">
        <f>IF(VLOOKUP(A1635,Employee_Master_Raw!$1:$1048576,8,FALSE)=0,"",VLOOKUP(A1635,Employee_Master_Raw!$1:$1048576,8,FALSE))</f>
        <v>45510</v>
      </c>
      <c r="I1635" t="str">
        <f>VLOOKUP(A1635,Employee_Master_Raw!$1:$1048576,9,FALSE)</f>
        <v>Bachelor's</v>
      </c>
      <c r="J1635" s="3">
        <f>VLOOKUP(A1635,Employee_Master_Raw!$1:$1048576,10,FALSE)</f>
        <v>10</v>
      </c>
      <c r="K1635" t="str">
        <f>VLOOKUP(A1635,Employee_Master_Raw!$1:$1048576,11,FALSE)</f>
        <v>Rahul Nair</v>
      </c>
      <c r="L1635" s="10">
        <f>VLOOKUP(A1635,HR_Metrics_Raw!$1:$1048576,2,FALSE)</f>
        <v>66706</v>
      </c>
      <c r="M1635" s="3">
        <f>VLOOKUP(A1635,HR_Metrics_Raw!$1:$1048576,3,FALSE)</f>
        <v>5</v>
      </c>
      <c r="N1635" s="3">
        <f>VLOOKUP(A1635,HR_Metrics_Raw!$1:$1048576,4,FALSE)</f>
        <v>5</v>
      </c>
      <c r="O1635" s="12">
        <f>VLOOKUP(A1635,HR_Metrics_Raw!$1:$1048576,5,FALSE)</f>
        <v>0.86599999999999999</v>
      </c>
      <c r="P1635" s="3">
        <f>VLOOKUP(A1635,HR_Metrics_Raw!$1:$1048576,6,FALSE)</f>
        <v>1</v>
      </c>
      <c r="Q1635" t="str">
        <f>VLOOKUP(A1635,HR_Metrics_Raw!$1:$1048576,7,FALSE)</f>
        <v>Casual</v>
      </c>
      <c r="R1635" t="str">
        <f>VLOOKUP(A1635,HR_Metrics_Raw!$1:$1048576,8,FALSE)</f>
        <v>No</v>
      </c>
      <c r="S1635" s="3">
        <f>VLOOKUP(A1635,HR_Metrics_Raw!$1:$1048576,9,FALSE)</f>
        <v>60</v>
      </c>
      <c r="T1635" t="str">
        <f>VLOOKUP(A1635,HR_Metrics_Raw!$1:$1048576,10,FALSE)</f>
        <v>Yes</v>
      </c>
      <c r="U1635" t="str">
        <f>VLOOKUP(A1635,HR_Metrics_Raw!$1:$1048576,11,FALSE)</f>
        <v>No</v>
      </c>
    </row>
    <row r="1636" spans="1:21" x14ac:dyDescent="0.35">
      <c r="A1636" s="1" t="s">
        <v>596</v>
      </c>
      <c r="B1636" s="1" t="str">
        <f>VLOOKUP(Final_HR_Data!A1636,Employee_Master_Raw!$1:$1048576,2,FALSE)</f>
        <v>Neha Thomas</v>
      </c>
      <c r="C1636" s="1" t="str">
        <f>VLOOKUP(A1636,Employee_Master_Raw!$1:$1048576,3,FALSE)</f>
        <v>Female</v>
      </c>
      <c r="D1636" s="2">
        <f>VLOOKUP(A1636,Employee_Master_Raw!$1:$1048576,4,FALSE)</f>
        <v>32</v>
      </c>
      <c r="E1636" s="1" t="str">
        <f>VLOOKUP(A1636,Employee_Master_Raw!$1:$1048576,5,FALSE)</f>
        <v>HR</v>
      </c>
      <c r="F1636" s="1" t="str">
        <f>VLOOKUP(A1636,Employee_Master_Raw!$1:$1048576,6,FALSE)</f>
        <v>Specialist</v>
      </c>
      <c r="G1636" s="1" t="str">
        <f>VLOOKUP(A1636,Employee_Master_Raw!$1:$1048576,7,FALSE)</f>
        <v>Kochi</v>
      </c>
      <c r="H1636" s="6">
        <f>IF(VLOOKUP(A1636,Employee_Master_Raw!$1:$1048576,8,FALSE)=0,"",VLOOKUP(A1636,Employee_Master_Raw!$1:$1048576,8,FALSE))</f>
        <v>44066</v>
      </c>
      <c r="I1636" t="str">
        <f>VLOOKUP(A1636,Employee_Master_Raw!$1:$1048576,9,FALSE)</f>
        <v>Bachelor's</v>
      </c>
      <c r="J1636" s="3">
        <f>VLOOKUP(A1636,Employee_Master_Raw!$1:$1048576,10,FALSE)</f>
        <v>16</v>
      </c>
      <c r="K1636" t="str">
        <f>VLOOKUP(A1636,Employee_Master_Raw!$1:$1048576,11,FALSE)</f>
        <v>Rahul Nair</v>
      </c>
      <c r="L1636" s="10">
        <f>VLOOKUP(A1636,HR_Metrics_Raw!$1:$1048576,2,FALSE)</f>
        <v>67478</v>
      </c>
      <c r="M1636" s="3">
        <f>VLOOKUP(A1636,HR_Metrics_Raw!$1:$1048576,3,FALSE)</f>
        <v>2</v>
      </c>
      <c r="N1636" s="3">
        <f>VLOOKUP(A1636,HR_Metrics_Raw!$1:$1048576,4,FALSE)</f>
        <v>2</v>
      </c>
      <c r="O1636" s="12">
        <f>VLOOKUP(A1636,HR_Metrics_Raw!$1:$1048576,5,FALSE)</f>
        <v>0.88099999999999989</v>
      </c>
      <c r="P1636" s="3">
        <f>VLOOKUP(A1636,HR_Metrics_Raw!$1:$1048576,6,FALSE)</f>
        <v>21</v>
      </c>
      <c r="Q1636" t="str">
        <f>VLOOKUP(A1636,HR_Metrics_Raw!$1:$1048576,7,FALSE)</f>
        <v>Maternity/Paternity</v>
      </c>
      <c r="R1636" t="str">
        <f>VLOOKUP(A1636,HR_Metrics_Raw!$1:$1048576,8,FALSE)</f>
        <v>No</v>
      </c>
      <c r="S1636" s="3">
        <f>VLOOKUP(A1636,HR_Metrics_Raw!$1:$1048576,9,FALSE)</f>
        <v>48</v>
      </c>
      <c r="T1636" t="str">
        <f>VLOOKUP(A1636,HR_Metrics_Raw!$1:$1048576,10,FALSE)</f>
        <v>No</v>
      </c>
      <c r="U1636" t="str">
        <f>VLOOKUP(A1636,HR_Metrics_Raw!$1:$1048576,11,FALSE)</f>
        <v>No</v>
      </c>
    </row>
    <row r="1637" spans="1:21" x14ac:dyDescent="0.35">
      <c r="A1637" s="1" t="s">
        <v>2552</v>
      </c>
      <c r="B1637" s="1" t="str">
        <f>VLOOKUP(Final_HR_Data!A1637,Employee_Master_Raw!$1:$1048576,2,FALSE)</f>
        <v>Neha Thomas</v>
      </c>
      <c r="C1637" s="1" t="str">
        <f>VLOOKUP(A1637,Employee_Master_Raw!$1:$1048576,3,FALSE)</f>
        <v>Male</v>
      </c>
      <c r="D1637" s="2">
        <f>VLOOKUP(A1637,Employee_Master_Raw!$1:$1048576,4,FALSE)</f>
        <v>37</v>
      </c>
      <c r="E1637" s="1" t="str">
        <f>VLOOKUP(A1637,Employee_Master_Raw!$1:$1048576,5,FALSE)</f>
        <v>IT</v>
      </c>
      <c r="F1637" s="1" t="str">
        <f>VLOOKUP(A1637,Employee_Master_Raw!$1:$1048576,6,FALSE)</f>
        <v>Developer</v>
      </c>
      <c r="G1637" s="1" t="str">
        <f>VLOOKUP(A1637,Employee_Master_Raw!$1:$1048576,7,FALSE)</f>
        <v>Mumbai</v>
      </c>
      <c r="H1637" s="6">
        <f>IF(VLOOKUP(A1637,Employee_Master_Raw!$1:$1048576,8,FALSE)=0,"",VLOOKUP(A1637,Employee_Master_Raw!$1:$1048576,8,FALSE))</f>
        <v>43806</v>
      </c>
      <c r="I1637" t="str">
        <f>VLOOKUP(A1637,Employee_Master_Raw!$1:$1048576,9,FALSE)</f>
        <v>MBA</v>
      </c>
      <c r="J1637" s="3">
        <f>VLOOKUP(A1637,Employee_Master_Raw!$1:$1048576,10,FALSE)</f>
        <v>0</v>
      </c>
      <c r="K1637" t="str">
        <f>VLOOKUP(A1637,Employee_Master_Raw!$1:$1048576,11,FALSE)</f>
        <v>Sneha Thomas</v>
      </c>
      <c r="L1637" s="10">
        <f>VLOOKUP(A1637,HR_Metrics_Raw!$1:$1048576,2,FALSE)</f>
        <v>75124</v>
      </c>
      <c r="M1637" s="3">
        <f>VLOOKUP(A1637,HR_Metrics_Raw!$1:$1048576,3,FALSE)</f>
        <v>1</v>
      </c>
      <c r="N1637" s="3">
        <f>VLOOKUP(A1637,HR_Metrics_Raw!$1:$1048576,4,FALSE)</f>
        <v>3</v>
      </c>
      <c r="O1637" s="12">
        <f>VLOOKUP(A1637,HR_Metrics_Raw!$1:$1048576,5,FALSE)</f>
        <v>0.89700000000000002</v>
      </c>
      <c r="P1637" s="3">
        <f>VLOOKUP(A1637,HR_Metrics_Raw!$1:$1048576,6,FALSE)</f>
        <v>5</v>
      </c>
      <c r="Q1637" t="str">
        <f>VLOOKUP(A1637,HR_Metrics_Raw!$1:$1048576,7,FALSE)</f>
        <v>Sick</v>
      </c>
      <c r="R1637" t="str">
        <f>VLOOKUP(A1637,HR_Metrics_Raw!$1:$1048576,8,FALSE)</f>
        <v>No</v>
      </c>
      <c r="S1637" s="3">
        <f>VLOOKUP(A1637,HR_Metrics_Raw!$1:$1048576,9,FALSE)</f>
        <v>48</v>
      </c>
      <c r="T1637" t="str">
        <f>VLOOKUP(A1637,HR_Metrics_Raw!$1:$1048576,10,FALSE)</f>
        <v>No</v>
      </c>
      <c r="U1637" t="str">
        <f>VLOOKUP(A1637,HR_Metrics_Raw!$1:$1048576,11,FALSE)</f>
        <v>No</v>
      </c>
    </row>
    <row r="1638" spans="1:21" x14ac:dyDescent="0.35">
      <c r="A1638" s="1" t="s">
        <v>458</v>
      </c>
      <c r="B1638" s="1" t="str">
        <f>VLOOKUP(Final_HR_Data!A1638,Employee_Master_Raw!$1:$1048576,2,FALSE)</f>
        <v>Rahul Kumar</v>
      </c>
      <c r="C1638" s="1" t="str">
        <f>VLOOKUP(A1638,Employee_Master_Raw!$1:$1048576,3,FALSE)</f>
        <v>Female</v>
      </c>
      <c r="D1638" s="2">
        <f>VLOOKUP(A1638,Employee_Master_Raw!$1:$1048576,4,FALSE)</f>
        <v>22</v>
      </c>
      <c r="E1638" s="1" t="str">
        <f>VLOOKUP(A1638,Employee_Master_Raw!$1:$1048576,5,FALSE)</f>
        <v>Operations</v>
      </c>
      <c r="F1638" s="1" t="str">
        <f>VLOOKUP(A1638,Employee_Master_Raw!$1:$1048576,6,FALSE)</f>
        <v>Analyst</v>
      </c>
      <c r="G1638" s="1" t="str">
        <f>VLOOKUP(A1638,Employee_Master_Raw!$1:$1048576,7,FALSE)</f>
        <v>Mumbai</v>
      </c>
      <c r="H1638" s="6">
        <f>IF(VLOOKUP(A1638,Employee_Master_Raw!$1:$1048576,8,FALSE)=0,"",VLOOKUP(A1638,Employee_Master_Raw!$1:$1048576,8,FALSE))</f>
        <v>44070</v>
      </c>
      <c r="I1638" t="str">
        <f>VLOOKUP(A1638,Employee_Master_Raw!$1:$1048576,9,FALSE)</f>
        <v>MBA</v>
      </c>
      <c r="J1638" s="3">
        <f>VLOOKUP(A1638,Employee_Master_Raw!$1:$1048576,10,FALSE)</f>
        <v>7</v>
      </c>
      <c r="K1638" t="str">
        <f>VLOOKUP(A1638,Employee_Master_Raw!$1:$1048576,11,FALSE)</f>
        <v>Anil Menon</v>
      </c>
      <c r="L1638" s="10">
        <f>VLOOKUP(A1638,HR_Metrics_Raw!$1:$1048576,2,FALSE)</f>
        <v>129208</v>
      </c>
      <c r="M1638" s="3">
        <f>VLOOKUP(A1638,HR_Metrics_Raw!$1:$1048576,3,FALSE)</f>
        <v>5</v>
      </c>
      <c r="N1638" s="3">
        <f>VLOOKUP(A1638,HR_Metrics_Raw!$1:$1048576,4,FALSE)</f>
        <v>8</v>
      </c>
      <c r="O1638" s="12">
        <f>VLOOKUP(A1638,HR_Metrics_Raw!$1:$1048576,5,FALSE)</f>
        <v>1</v>
      </c>
      <c r="P1638" s="3">
        <f>VLOOKUP(A1638,HR_Metrics_Raw!$1:$1048576,6,FALSE)</f>
        <v>23</v>
      </c>
      <c r="Q1638" t="str">
        <f>VLOOKUP(A1638,HR_Metrics_Raw!$1:$1048576,7,FALSE)</f>
        <v>Maternity/Paternity</v>
      </c>
      <c r="R1638" t="str">
        <f>VLOOKUP(A1638,HR_Metrics_Raw!$1:$1048576,8,FALSE)</f>
        <v>Yes</v>
      </c>
      <c r="S1638" s="3">
        <f>VLOOKUP(A1638,HR_Metrics_Raw!$1:$1048576,9,FALSE)</f>
        <v>3</v>
      </c>
      <c r="T1638" t="str">
        <f>VLOOKUP(A1638,HR_Metrics_Raw!$1:$1048576,10,FALSE)</f>
        <v>No</v>
      </c>
      <c r="U1638" t="str">
        <f>VLOOKUP(A1638,HR_Metrics_Raw!$1:$1048576,11,FALSE)</f>
        <v>No</v>
      </c>
    </row>
    <row r="1639" spans="1:21" x14ac:dyDescent="0.35">
      <c r="A1639" s="1" t="s">
        <v>1922</v>
      </c>
      <c r="B1639" s="1" t="str">
        <f>VLOOKUP(Final_HR_Data!A1639,Employee_Master_Raw!$1:$1048576,2,FALSE)</f>
        <v>Ananya Sharma</v>
      </c>
      <c r="C1639" s="1" t="str">
        <f>VLOOKUP(A1639,Employee_Master_Raw!$1:$1048576,3,FALSE)</f>
        <v>Female</v>
      </c>
      <c r="D1639" s="2">
        <f>VLOOKUP(A1639,Employee_Master_Raw!$1:$1048576,4,FALSE)</f>
        <v>28</v>
      </c>
      <c r="E1639" s="1" t="str">
        <f>VLOOKUP(A1639,Employee_Master_Raw!$1:$1048576,5,FALSE)</f>
        <v>IT</v>
      </c>
      <c r="F1639" s="1" t="str">
        <f>VLOOKUP(A1639,Employee_Master_Raw!$1:$1048576,6,FALSE)</f>
        <v>Manager</v>
      </c>
      <c r="G1639" s="1" t="str">
        <f>VLOOKUP(A1639,Employee_Master_Raw!$1:$1048576,7,FALSE)</f>
        <v>Kochi</v>
      </c>
      <c r="H1639" s="6">
        <f>IF(VLOOKUP(A1639,Employee_Master_Raw!$1:$1048576,8,FALSE)=0,"",VLOOKUP(A1639,Employee_Master_Raw!$1:$1048576,8,FALSE))</f>
        <v>44086</v>
      </c>
      <c r="I1639" t="str">
        <f>VLOOKUP(A1639,Employee_Master_Raw!$1:$1048576,9,FALSE)</f>
        <v>Master's</v>
      </c>
      <c r="J1639" s="3">
        <f>VLOOKUP(A1639,Employee_Master_Raw!$1:$1048576,10,FALSE)</f>
        <v>14</v>
      </c>
      <c r="K1639" t="str">
        <f>VLOOKUP(A1639,Employee_Master_Raw!$1:$1048576,11,FALSE)</f>
        <v>Priya Sharma</v>
      </c>
      <c r="L1639" s="10">
        <f>VLOOKUP(A1639,HR_Metrics_Raw!$1:$1048576,2,FALSE)</f>
        <v>117929</v>
      </c>
      <c r="M1639" s="3">
        <f>VLOOKUP(A1639,HR_Metrics_Raw!$1:$1048576,3,FALSE)</f>
        <v>1</v>
      </c>
      <c r="N1639" s="3">
        <f>VLOOKUP(A1639,HR_Metrics_Raw!$1:$1048576,4,FALSE)</f>
        <v>5</v>
      </c>
      <c r="O1639" s="12">
        <f>VLOOKUP(A1639,HR_Metrics_Raw!$1:$1048576,5,FALSE)</f>
        <v>0.89300000000000002</v>
      </c>
      <c r="P1639" s="3">
        <f>VLOOKUP(A1639,HR_Metrics_Raw!$1:$1048576,6,FALSE)</f>
        <v>8</v>
      </c>
      <c r="Q1639" t="str">
        <f>VLOOKUP(A1639,HR_Metrics_Raw!$1:$1048576,7,FALSE)</f>
        <v>Casual</v>
      </c>
      <c r="R1639" t="str">
        <f>VLOOKUP(A1639,HR_Metrics_Raw!$1:$1048576,8,FALSE)</f>
        <v>No</v>
      </c>
      <c r="S1639" s="3">
        <f>VLOOKUP(A1639,HR_Metrics_Raw!$1:$1048576,9,FALSE)</f>
        <v>56</v>
      </c>
      <c r="T1639" t="str">
        <f>VLOOKUP(A1639,HR_Metrics_Raw!$1:$1048576,10,FALSE)</f>
        <v>No</v>
      </c>
      <c r="U1639" t="str">
        <f>VLOOKUP(A1639,HR_Metrics_Raw!$1:$1048576,11,FALSE)</f>
        <v>No</v>
      </c>
    </row>
    <row r="1640" spans="1:21" x14ac:dyDescent="0.35">
      <c r="A1640" s="1" t="s">
        <v>1590</v>
      </c>
      <c r="B1640" s="1" t="str">
        <f>VLOOKUP(Final_HR_Data!A1640,Employee_Master_Raw!$1:$1048576,2,FALSE)</f>
        <v>Amit Das</v>
      </c>
      <c r="C1640" s="1" t="str">
        <f>VLOOKUP(A1640,Employee_Master_Raw!$1:$1048576,3,FALSE)</f>
        <v>Female</v>
      </c>
      <c r="D1640" s="2">
        <f>VLOOKUP(A1640,Employee_Master_Raw!$1:$1048576,4,FALSE)</f>
        <v>28</v>
      </c>
      <c r="E1640" s="1" t="str">
        <f>VLOOKUP(A1640,Employee_Master_Raw!$1:$1048576,5,FALSE)</f>
        <v>IT</v>
      </c>
      <c r="F1640" s="1" t="str">
        <f>VLOOKUP(A1640,Employee_Master_Raw!$1:$1048576,6,FALSE)</f>
        <v>Executive</v>
      </c>
      <c r="G1640" s="1" t="str">
        <f>VLOOKUP(A1640,Employee_Master_Raw!$1:$1048576,7,FALSE)</f>
        <v>Bangalore</v>
      </c>
      <c r="H1640" s="6">
        <f>IF(VLOOKUP(A1640,Employee_Master_Raw!$1:$1048576,8,FALSE)=0,"",VLOOKUP(A1640,Employee_Master_Raw!$1:$1048576,8,FALSE))</f>
        <v>44792</v>
      </c>
      <c r="I1640" t="str">
        <f>VLOOKUP(A1640,Employee_Master_Raw!$1:$1048576,9,FALSE)</f>
        <v>MCA</v>
      </c>
      <c r="J1640" s="3">
        <f>VLOOKUP(A1640,Employee_Master_Raw!$1:$1048576,10,FALSE)</f>
        <v>0</v>
      </c>
      <c r="K1640" t="str">
        <f>VLOOKUP(A1640,Employee_Master_Raw!$1:$1048576,11,FALSE)</f>
        <v>Priya Sharma</v>
      </c>
      <c r="L1640" s="10">
        <f>VLOOKUP(A1640,HR_Metrics_Raw!$1:$1048576,2,FALSE)</f>
        <v>128753</v>
      </c>
      <c r="M1640" s="3">
        <f>VLOOKUP(A1640,HR_Metrics_Raw!$1:$1048576,3,FALSE)</f>
        <v>4</v>
      </c>
      <c r="N1640" s="3">
        <f>VLOOKUP(A1640,HR_Metrics_Raw!$1:$1048576,4,FALSE)</f>
        <v>10</v>
      </c>
      <c r="O1640" s="12">
        <f>VLOOKUP(A1640,HR_Metrics_Raw!$1:$1048576,5,FALSE)</f>
        <v>1</v>
      </c>
      <c r="P1640" s="3">
        <f>VLOOKUP(A1640,HR_Metrics_Raw!$1:$1048576,6,FALSE)</f>
        <v>17</v>
      </c>
      <c r="Q1640" t="str">
        <f>VLOOKUP(A1640,HR_Metrics_Raw!$1:$1048576,7,FALSE)</f>
        <v>Unpaid</v>
      </c>
      <c r="R1640" t="str">
        <f>VLOOKUP(A1640,HR_Metrics_Raw!$1:$1048576,8,FALSE)</f>
        <v>No</v>
      </c>
      <c r="S1640" s="3">
        <f>VLOOKUP(A1640,HR_Metrics_Raw!$1:$1048576,9,FALSE)</f>
        <v>17</v>
      </c>
      <c r="T1640" t="str">
        <f>VLOOKUP(A1640,HR_Metrics_Raw!$1:$1048576,10,FALSE)</f>
        <v>No</v>
      </c>
      <c r="U1640" t="str">
        <f>VLOOKUP(A1640,HR_Metrics_Raw!$1:$1048576,11,FALSE)</f>
        <v>No</v>
      </c>
    </row>
    <row r="1641" spans="1:21" x14ac:dyDescent="0.35">
      <c r="A1641" s="1" t="s">
        <v>117</v>
      </c>
      <c r="B1641" s="1" t="str">
        <f>VLOOKUP(Final_HR_Data!A1641,Employee_Master_Raw!$1:$1048576,2,FALSE)</f>
        <v>Rahul Kumar</v>
      </c>
      <c r="C1641" s="1" t="str">
        <f>VLOOKUP(A1641,Employee_Master_Raw!$1:$1048576,3,FALSE)</f>
        <v>Male</v>
      </c>
      <c r="D1641" s="2">
        <f>VLOOKUP(A1641,Employee_Master_Raw!$1:$1048576,4,FALSE)</f>
        <v>25</v>
      </c>
      <c r="E1641" s="1" t="str">
        <f>VLOOKUP(A1641,Employee_Master_Raw!$1:$1048576,5,FALSE)</f>
        <v>Customer Support</v>
      </c>
      <c r="F1641" s="1" t="str">
        <f>VLOOKUP(A1641,Employee_Master_Raw!$1:$1048576,6,FALSE)</f>
        <v>Manager</v>
      </c>
      <c r="G1641" s="1" t="str">
        <f>VLOOKUP(A1641,Employee_Master_Raw!$1:$1048576,7,FALSE)</f>
        <v>Hyderabad</v>
      </c>
      <c r="H1641" s="6">
        <f>IF(VLOOKUP(A1641,Employee_Master_Raw!$1:$1048576,8,FALSE)=0,"",VLOOKUP(A1641,Employee_Master_Raw!$1:$1048576,8,FALSE))</f>
        <v>45265</v>
      </c>
      <c r="I1641" t="str">
        <f>VLOOKUP(A1641,Employee_Master_Raw!$1:$1048576,9,FALSE)</f>
        <v>Bachelor's</v>
      </c>
      <c r="J1641" s="3">
        <f>VLOOKUP(A1641,Employee_Master_Raw!$1:$1048576,10,FALSE)</f>
        <v>19</v>
      </c>
      <c r="K1641" t="str">
        <f>VLOOKUP(A1641,Employee_Master_Raw!$1:$1048576,11,FALSE)</f>
        <v>Priya Sharma</v>
      </c>
      <c r="L1641" s="10">
        <f>VLOOKUP(A1641,HR_Metrics_Raw!$1:$1048576,2,FALSE)</f>
        <v>162093</v>
      </c>
      <c r="M1641" s="3">
        <f>VLOOKUP(A1641,HR_Metrics_Raw!$1:$1048576,3,FALSE)</f>
        <v>3</v>
      </c>
      <c r="N1641" s="3">
        <f>VLOOKUP(A1641,HR_Metrics_Raw!$1:$1048576,4,FALSE)</f>
        <v>4</v>
      </c>
      <c r="O1641" s="12">
        <f>VLOOKUP(A1641,HR_Metrics_Raw!$1:$1048576,5,FALSE)</f>
        <v>0.92400000000000004</v>
      </c>
      <c r="P1641" s="3">
        <f>VLOOKUP(A1641,HR_Metrics_Raw!$1:$1048576,6,FALSE)</f>
        <v>1</v>
      </c>
      <c r="Q1641" t="str">
        <f>VLOOKUP(A1641,HR_Metrics_Raw!$1:$1048576,7,FALSE)</f>
        <v>Earned</v>
      </c>
      <c r="R1641" t="str">
        <f>VLOOKUP(A1641,HR_Metrics_Raw!$1:$1048576,8,FALSE)</f>
        <v>Yes</v>
      </c>
      <c r="S1641" s="3">
        <f>VLOOKUP(A1641,HR_Metrics_Raw!$1:$1048576,9,FALSE)</f>
        <v>13</v>
      </c>
      <c r="T1641" t="str">
        <f>VLOOKUP(A1641,HR_Metrics_Raw!$1:$1048576,10,FALSE)</f>
        <v>No</v>
      </c>
      <c r="U1641" t="str">
        <f>VLOOKUP(A1641,HR_Metrics_Raw!$1:$1048576,11,FALSE)</f>
        <v>No</v>
      </c>
    </row>
    <row r="1642" spans="1:21" x14ac:dyDescent="0.35">
      <c r="A1642" s="1" t="s">
        <v>2715</v>
      </c>
      <c r="B1642" s="1" t="str">
        <f>VLOOKUP(Final_HR_Data!A1642,Employee_Master_Raw!$1:$1048576,2,FALSE)</f>
        <v>Priya Menon</v>
      </c>
      <c r="C1642" s="1" t="str">
        <f>VLOOKUP(A1642,Employee_Master_Raw!$1:$1048576,3,FALSE)</f>
        <v>Male</v>
      </c>
      <c r="D1642" s="2">
        <f>VLOOKUP(A1642,Employee_Master_Raw!$1:$1048576,4,FALSE)</f>
        <v>22</v>
      </c>
      <c r="E1642" s="1" t="str">
        <f>VLOOKUP(A1642,Employee_Master_Raw!$1:$1048576,5,FALSE)</f>
        <v>Marketing</v>
      </c>
      <c r="F1642" s="1" t="str">
        <f>VLOOKUP(A1642,Employee_Master_Raw!$1:$1048576,6,FALSE)</f>
        <v>Analyst</v>
      </c>
      <c r="G1642" s="1" t="str">
        <f>VLOOKUP(A1642,Employee_Master_Raw!$1:$1048576,7,FALSE)</f>
        <v>Bangalore</v>
      </c>
      <c r="H1642" s="6">
        <f>IF(VLOOKUP(A1642,Employee_Master_Raw!$1:$1048576,8,FALSE)=0,"",VLOOKUP(A1642,Employee_Master_Raw!$1:$1048576,8,FALSE))</f>
        <v>45515</v>
      </c>
      <c r="I1642" t="str">
        <f>VLOOKUP(A1642,Employee_Master_Raw!$1:$1048576,9,FALSE)</f>
        <v>Master's</v>
      </c>
      <c r="J1642" s="3">
        <f>VLOOKUP(A1642,Employee_Master_Raw!$1:$1048576,10,FALSE)</f>
        <v>7</v>
      </c>
      <c r="K1642" t="str">
        <f>VLOOKUP(A1642,Employee_Master_Raw!$1:$1048576,11,FALSE)</f>
        <v>Sneha Thomas</v>
      </c>
      <c r="L1642" s="10">
        <f>VLOOKUP(A1642,HR_Metrics_Raw!$1:$1048576,2,FALSE)</f>
        <v>171902</v>
      </c>
      <c r="M1642" s="3">
        <f>VLOOKUP(A1642,HR_Metrics_Raw!$1:$1048576,3,FALSE)</f>
        <v>2</v>
      </c>
      <c r="N1642" s="3">
        <f>VLOOKUP(A1642,HR_Metrics_Raw!$1:$1048576,4,FALSE)</f>
        <v>1</v>
      </c>
      <c r="O1642" s="12">
        <f>VLOOKUP(A1642,HR_Metrics_Raw!$1:$1048576,5,FALSE)</f>
        <v>0.95900000000000007</v>
      </c>
      <c r="P1642" s="3">
        <f>VLOOKUP(A1642,HR_Metrics_Raw!$1:$1048576,6,FALSE)</f>
        <v>8</v>
      </c>
      <c r="Q1642" t="str">
        <f>VLOOKUP(A1642,HR_Metrics_Raw!$1:$1048576,7,FALSE)</f>
        <v>Sick</v>
      </c>
      <c r="R1642" t="str">
        <f>VLOOKUP(A1642,HR_Metrics_Raw!$1:$1048576,8,FALSE)</f>
        <v>No</v>
      </c>
      <c r="S1642" s="3">
        <f>VLOOKUP(A1642,HR_Metrics_Raw!$1:$1048576,9,FALSE)</f>
        <v>33</v>
      </c>
      <c r="T1642" t="str">
        <f>VLOOKUP(A1642,HR_Metrics_Raw!$1:$1048576,10,FALSE)</f>
        <v>No</v>
      </c>
      <c r="U1642" t="str">
        <f>VLOOKUP(A1642,HR_Metrics_Raw!$1:$1048576,11,FALSE)</f>
        <v>No</v>
      </c>
    </row>
    <row r="1643" spans="1:21" x14ac:dyDescent="0.35">
      <c r="A1643" s="1" t="s">
        <v>758</v>
      </c>
      <c r="B1643" s="1" t="str">
        <f>VLOOKUP(Final_HR_Data!A1643,Employee_Master_Raw!$1:$1048576,2,FALSE)</f>
        <v>Kiran Patel</v>
      </c>
      <c r="C1643" s="1" t="str">
        <f>VLOOKUP(A1643,Employee_Master_Raw!$1:$1048576,3,FALSE)</f>
        <v>Female</v>
      </c>
      <c r="D1643" s="2">
        <f>VLOOKUP(A1643,Employee_Master_Raw!$1:$1048576,4,FALSE)</f>
        <v>38</v>
      </c>
      <c r="E1643" s="1" t="str">
        <f>VLOOKUP(A1643,Employee_Master_Raw!$1:$1048576,5,FALSE)</f>
        <v>Customer Support</v>
      </c>
      <c r="F1643" s="1" t="str">
        <f>VLOOKUP(A1643,Employee_Master_Raw!$1:$1048576,6,FALSE)</f>
        <v>Developer</v>
      </c>
      <c r="G1643" s="1" t="str">
        <f>VLOOKUP(A1643,Employee_Master_Raw!$1:$1048576,7,FALSE)</f>
        <v>Pune</v>
      </c>
      <c r="H1643" s="6">
        <f>IF(VLOOKUP(A1643,Employee_Master_Raw!$1:$1048576,8,FALSE)=0,"",VLOOKUP(A1643,Employee_Master_Raw!$1:$1048576,8,FALSE))</f>
        <v>44329</v>
      </c>
      <c r="I1643" t="str">
        <f>VLOOKUP(A1643,Employee_Master_Raw!$1:$1048576,9,FALSE)</f>
        <v>MBA</v>
      </c>
      <c r="J1643" s="3">
        <f>VLOOKUP(A1643,Employee_Master_Raw!$1:$1048576,10,FALSE)</f>
        <v>16</v>
      </c>
      <c r="K1643" t="str">
        <f>VLOOKUP(A1643,Employee_Master_Raw!$1:$1048576,11,FALSE)</f>
        <v>Priya Sharma</v>
      </c>
      <c r="L1643" s="10">
        <f>VLOOKUP(A1643,HR_Metrics_Raw!$1:$1048576,2,FALSE)</f>
        <v>40811</v>
      </c>
      <c r="M1643" s="3">
        <f>VLOOKUP(A1643,HR_Metrics_Raw!$1:$1048576,3,FALSE)</f>
        <v>2</v>
      </c>
      <c r="N1643" s="3">
        <f>VLOOKUP(A1643,HR_Metrics_Raw!$1:$1048576,4,FALSE)</f>
        <v>9</v>
      </c>
      <c r="O1643" s="12">
        <f>VLOOKUP(A1643,HR_Metrics_Raw!$1:$1048576,5,FALSE)</f>
        <v>0.92900000000000005</v>
      </c>
      <c r="P1643" s="3">
        <f>VLOOKUP(A1643,HR_Metrics_Raw!$1:$1048576,6,FALSE)</f>
        <v>17</v>
      </c>
      <c r="Q1643" t="str">
        <f>VLOOKUP(A1643,HR_Metrics_Raw!$1:$1048576,7,FALSE)</f>
        <v>Unpaid</v>
      </c>
      <c r="R1643" t="str">
        <f>VLOOKUP(A1643,HR_Metrics_Raw!$1:$1048576,8,FALSE)</f>
        <v>No</v>
      </c>
      <c r="S1643" s="3">
        <f>VLOOKUP(A1643,HR_Metrics_Raw!$1:$1048576,9,FALSE)</f>
        <v>25</v>
      </c>
      <c r="T1643" t="str">
        <f>VLOOKUP(A1643,HR_Metrics_Raw!$1:$1048576,10,FALSE)</f>
        <v>No</v>
      </c>
      <c r="U1643" t="str">
        <f>VLOOKUP(A1643,HR_Metrics_Raw!$1:$1048576,11,FALSE)</f>
        <v>No</v>
      </c>
    </row>
    <row r="1644" spans="1:21" x14ac:dyDescent="0.35">
      <c r="A1644" s="1" t="s">
        <v>2666</v>
      </c>
      <c r="B1644" s="1" t="str">
        <f>VLOOKUP(Final_HR_Data!A1644,Employee_Master_Raw!$1:$1048576,2,FALSE)</f>
        <v>Priya Menon</v>
      </c>
      <c r="C1644" s="1" t="str">
        <f>VLOOKUP(A1644,Employee_Master_Raw!$1:$1048576,3,FALSE)</f>
        <v>Female</v>
      </c>
      <c r="D1644" s="2">
        <f>VLOOKUP(A1644,Employee_Master_Raw!$1:$1048576,4,FALSE)</f>
        <v>35</v>
      </c>
      <c r="E1644" s="1" t="str">
        <f>VLOOKUP(A1644,Employee_Master_Raw!$1:$1048576,5,FALSE)</f>
        <v>Sales</v>
      </c>
      <c r="F1644" s="1" t="str">
        <f>VLOOKUP(A1644,Employee_Master_Raw!$1:$1048576,6,FALSE)</f>
        <v>Manager</v>
      </c>
      <c r="G1644" s="1" t="str">
        <f>VLOOKUP(A1644,Employee_Master_Raw!$1:$1048576,7,FALSE)</f>
        <v>Kochi</v>
      </c>
      <c r="H1644" s="6">
        <f>IF(VLOOKUP(A1644,Employee_Master_Raw!$1:$1048576,8,FALSE)=0,"",VLOOKUP(A1644,Employee_Master_Raw!$1:$1048576,8,FALSE))</f>
        <v>44375</v>
      </c>
      <c r="I1644" t="str">
        <f>VLOOKUP(A1644,Employee_Master_Raw!$1:$1048576,9,FALSE)</f>
        <v>MBA</v>
      </c>
      <c r="J1644" s="3">
        <f>VLOOKUP(A1644,Employee_Master_Raw!$1:$1048576,10,FALSE)</f>
        <v>18</v>
      </c>
      <c r="K1644" t="str">
        <f>VLOOKUP(A1644,Employee_Master_Raw!$1:$1048576,11,FALSE)</f>
        <v>Anil Menon</v>
      </c>
      <c r="L1644" s="10">
        <f>VLOOKUP(A1644,HR_Metrics_Raw!$1:$1048576,2,FALSE)</f>
        <v>89115</v>
      </c>
      <c r="M1644" s="3">
        <f>VLOOKUP(A1644,HR_Metrics_Raw!$1:$1048576,3,FALSE)</f>
        <v>4</v>
      </c>
      <c r="N1644" s="3">
        <f>VLOOKUP(A1644,HR_Metrics_Raw!$1:$1048576,4,FALSE)</f>
        <v>10</v>
      </c>
      <c r="O1644" s="12">
        <f>VLOOKUP(A1644,HR_Metrics_Raw!$1:$1048576,5,FALSE)</f>
        <v>0.93900000000000006</v>
      </c>
      <c r="P1644" s="3">
        <f>VLOOKUP(A1644,HR_Metrics_Raw!$1:$1048576,6,FALSE)</f>
        <v>2</v>
      </c>
      <c r="Q1644" t="str">
        <f>VLOOKUP(A1644,HR_Metrics_Raw!$1:$1048576,7,FALSE)</f>
        <v>Maternity/Paternity</v>
      </c>
      <c r="R1644" t="str">
        <f>VLOOKUP(A1644,HR_Metrics_Raw!$1:$1048576,8,FALSE)</f>
        <v>No</v>
      </c>
      <c r="S1644" s="3">
        <f>VLOOKUP(A1644,HR_Metrics_Raw!$1:$1048576,9,FALSE)</f>
        <v>4</v>
      </c>
      <c r="T1644" t="str">
        <f>VLOOKUP(A1644,HR_Metrics_Raw!$1:$1048576,10,FALSE)</f>
        <v>No</v>
      </c>
      <c r="U1644" t="str">
        <f>VLOOKUP(A1644,HR_Metrics_Raw!$1:$1048576,11,FALSE)</f>
        <v>No</v>
      </c>
    </row>
    <row r="1645" spans="1:21" x14ac:dyDescent="0.35">
      <c r="A1645" s="1" t="s">
        <v>1596</v>
      </c>
      <c r="B1645" s="1" t="str">
        <f>VLOOKUP(Final_HR_Data!A1645,Employee_Master_Raw!$1:$1048576,2,FALSE)</f>
        <v>Amit Das</v>
      </c>
      <c r="C1645" s="1" t="str">
        <f>VLOOKUP(A1645,Employee_Master_Raw!$1:$1048576,3,FALSE)</f>
        <v>Male</v>
      </c>
      <c r="D1645" s="2">
        <f>VLOOKUP(A1645,Employee_Master_Raw!$1:$1048576,4,FALSE)</f>
        <v>21</v>
      </c>
      <c r="E1645" s="1" t="str">
        <f>VLOOKUP(A1645,Employee_Master_Raw!$1:$1048576,5,FALSE)</f>
        <v>Operations</v>
      </c>
      <c r="F1645" s="1" t="str">
        <f>VLOOKUP(A1645,Employee_Master_Raw!$1:$1048576,6,FALSE)</f>
        <v>Analyst</v>
      </c>
      <c r="G1645" s="1" t="str">
        <f>VLOOKUP(A1645,Employee_Master_Raw!$1:$1048576,7,FALSE)</f>
        <v>Hyderabad</v>
      </c>
      <c r="H1645" s="6">
        <f>IF(VLOOKUP(A1645,Employee_Master_Raw!$1:$1048576,8,FALSE)=0,"",VLOOKUP(A1645,Employee_Master_Raw!$1:$1048576,8,FALSE))</f>
        <v>43917</v>
      </c>
      <c r="I1645" t="str">
        <f>VLOOKUP(A1645,Employee_Master_Raw!$1:$1048576,9,FALSE)</f>
        <v>Bachelor's</v>
      </c>
      <c r="J1645" s="3">
        <f>VLOOKUP(A1645,Employee_Master_Raw!$1:$1048576,10,FALSE)</f>
        <v>4</v>
      </c>
      <c r="K1645" t="str">
        <f>VLOOKUP(A1645,Employee_Master_Raw!$1:$1048576,11,FALSE)</f>
        <v>Priya Sharma</v>
      </c>
      <c r="L1645" s="10">
        <f>VLOOKUP(A1645,HR_Metrics_Raw!$1:$1048576,2,FALSE)</f>
        <v>159334</v>
      </c>
      <c r="M1645" s="3">
        <f>VLOOKUP(A1645,HR_Metrics_Raw!$1:$1048576,3,FALSE)</f>
        <v>5</v>
      </c>
      <c r="N1645" s="3">
        <f>VLOOKUP(A1645,HR_Metrics_Raw!$1:$1048576,4,FALSE)</f>
        <v>10</v>
      </c>
      <c r="O1645" s="12">
        <f>VLOOKUP(A1645,HR_Metrics_Raw!$1:$1048576,5,FALSE)</f>
        <v>0.96499999999999997</v>
      </c>
      <c r="P1645" s="3">
        <f>VLOOKUP(A1645,HR_Metrics_Raw!$1:$1048576,6,FALSE)</f>
        <v>7</v>
      </c>
      <c r="Q1645" t="str">
        <f>VLOOKUP(A1645,HR_Metrics_Raw!$1:$1048576,7,FALSE)</f>
        <v>Earned</v>
      </c>
      <c r="R1645" t="str">
        <f>VLOOKUP(A1645,HR_Metrics_Raw!$1:$1048576,8,FALSE)</f>
        <v>No</v>
      </c>
      <c r="S1645" s="3">
        <f>VLOOKUP(A1645,HR_Metrics_Raw!$1:$1048576,9,FALSE)</f>
        <v>28</v>
      </c>
      <c r="T1645" t="str">
        <f>VLOOKUP(A1645,HR_Metrics_Raw!$1:$1048576,10,FALSE)</f>
        <v>No</v>
      </c>
      <c r="U1645" t="str">
        <f>VLOOKUP(A1645,HR_Metrics_Raw!$1:$1048576,11,FALSE)</f>
        <v>No</v>
      </c>
    </row>
    <row r="1646" spans="1:21" x14ac:dyDescent="0.35">
      <c r="A1646" s="1" t="s">
        <v>2566</v>
      </c>
      <c r="B1646" s="1" t="str">
        <f>VLOOKUP(Final_HR_Data!A1646,Employee_Master_Raw!$1:$1048576,2,FALSE)</f>
        <v>Ananya Sharma</v>
      </c>
      <c r="C1646" s="1" t="str">
        <f>VLOOKUP(A1646,Employee_Master_Raw!$1:$1048576,3,FALSE)</f>
        <v>Male</v>
      </c>
      <c r="D1646" s="2">
        <f>VLOOKUP(A1646,Employee_Master_Raw!$1:$1048576,4,FALSE)</f>
        <v>42</v>
      </c>
      <c r="E1646" s="1" t="str">
        <f>VLOOKUP(A1646,Employee_Master_Raw!$1:$1048576,5,FALSE)</f>
        <v>Customer Support</v>
      </c>
      <c r="F1646" s="1" t="str">
        <f>VLOOKUP(A1646,Employee_Master_Raw!$1:$1048576,6,FALSE)</f>
        <v>Analyst</v>
      </c>
      <c r="G1646" s="1" t="str">
        <f>VLOOKUP(A1646,Employee_Master_Raw!$1:$1048576,7,FALSE)</f>
        <v>Hyderabad</v>
      </c>
      <c r="H1646" s="6">
        <f>IF(VLOOKUP(A1646,Employee_Master_Raw!$1:$1048576,8,FALSE)=0,"",VLOOKUP(A1646,Employee_Master_Raw!$1:$1048576,8,FALSE))</f>
        <v>44163</v>
      </c>
      <c r="I1646" t="str">
        <f>VLOOKUP(A1646,Employee_Master_Raw!$1:$1048576,9,FALSE)</f>
        <v>MBA</v>
      </c>
      <c r="J1646" s="3">
        <f>VLOOKUP(A1646,Employee_Master_Raw!$1:$1048576,10,FALSE)</f>
        <v>14</v>
      </c>
      <c r="K1646" t="str">
        <f>VLOOKUP(A1646,Employee_Master_Raw!$1:$1048576,11,FALSE)</f>
        <v>Anil Menon</v>
      </c>
      <c r="L1646" s="10">
        <f>VLOOKUP(A1646,HR_Metrics_Raw!$1:$1048576,2,FALSE)</f>
        <v>102979.37</v>
      </c>
      <c r="M1646" s="3">
        <f>VLOOKUP(A1646,HR_Metrics_Raw!$1:$1048576,3,FALSE)</f>
        <v>5</v>
      </c>
      <c r="N1646" s="3">
        <f>VLOOKUP(A1646,HR_Metrics_Raw!$1:$1048576,4,FALSE)</f>
        <v>5</v>
      </c>
      <c r="O1646" s="12">
        <f>VLOOKUP(A1646,HR_Metrics_Raw!$1:$1048576,5,FALSE)</f>
        <v>0.91099999999999992</v>
      </c>
      <c r="P1646" s="3">
        <f>VLOOKUP(A1646,HR_Metrics_Raw!$1:$1048576,6,FALSE)</f>
        <v>9</v>
      </c>
      <c r="Q1646" t="str">
        <f>VLOOKUP(A1646,HR_Metrics_Raw!$1:$1048576,7,FALSE)</f>
        <v>Unpaid</v>
      </c>
      <c r="R1646" t="str">
        <f>VLOOKUP(A1646,HR_Metrics_Raw!$1:$1048576,8,FALSE)</f>
        <v>No</v>
      </c>
      <c r="S1646" s="3">
        <f>VLOOKUP(A1646,HR_Metrics_Raw!$1:$1048576,9,FALSE)</f>
        <v>25</v>
      </c>
      <c r="T1646" t="str">
        <f>VLOOKUP(A1646,HR_Metrics_Raw!$1:$1048576,10,FALSE)</f>
        <v>Yes</v>
      </c>
      <c r="U1646" t="str">
        <f>VLOOKUP(A1646,HR_Metrics_Raw!$1:$1048576,11,FALSE)</f>
        <v>No</v>
      </c>
    </row>
    <row r="1647" spans="1:21" x14ac:dyDescent="0.35">
      <c r="A1647" s="1" t="s">
        <v>2170</v>
      </c>
      <c r="B1647" s="1" t="str">
        <f>VLOOKUP(Final_HR_Data!A1647,Employee_Master_Raw!$1:$1048576,2,FALSE)</f>
        <v>Amit Das</v>
      </c>
      <c r="C1647" s="1" t="str">
        <f>VLOOKUP(A1647,Employee_Master_Raw!$1:$1048576,3,FALSE)</f>
        <v>Female</v>
      </c>
      <c r="D1647" s="2">
        <f>VLOOKUP(A1647,Employee_Master_Raw!$1:$1048576,4,FALSE)</f>
        <v>21</v>
      </c>
      <c r="E1647" s="1" t="str">
        <f>VLOOKUP(A1647,Employee_Master_Raw!$1:$1048576,5,FALSE)</f>
        <v>Operations</v>
      </c>
      <c r="F1647" s="1" t="str">
        <f>VLOOKUP(A1647,Employee_Master_Raw!$1:$1048576,6,FALSE)</f>
        <v>Executive</v>
      </c>
      <c r="G1647" s="1" t="str">
        <f>VLOOKUP(A1647,Employee_Master_Raw!$1:$1048576,7,FALSE)</f>
        <v>Mumbai</v>
      </c>
      <c r="H1647" s="6">
        <f>IF(VLOOKUP(A1647,Employee_Master_Raw!$1:$1048576,8,FALSE)=0,"",VLOOKUP(A1647,Employee_Master_Raw!$1:$1048576,8,FALSE))</f>
        <v>45074</v>
      </c>
      <c r="I1647" t="str">
        <f>VLOOKUP(A1647,Employee_Master_Raw!$1:$1048576,9,FALSE)</f>
        <v>MCA</v>
      </c>
      <c r="J1647" s="3">
        <f>VLOOKUP(A1647,Employee_Master_Raw!$1:$1048576,10,FALSE)</f>
        <v>9</v>
      </c>
      <c r="K1647" t="str">
        <f>VLOOKUP(A1647,Employee_Master_Raw!$1:$1048576,11,FALSE)</f>
        <v>Sneha Thomas</v>
      </c>
      <c r="L1647" s="10">
        <f>VLOOKUP(A1647,HR_Metrics_Raw!$1:$1048576,2,FALSE)</f>
        <v>137375</v>
      </c>
      <c r="M1647" s="3">
        <f>VLOOKUP(A1647,HR_Metrics_Raw!$1:$1048576,3,FALSE)</f>
        <v>2</v>
      </c>
      <c r="N1647" s="3">
        <f>VLOOKUP(A1647,HR_Metrics_Raw!$1:$1048576,4,FALSE)</f>
        <v>9</v>
      </c>
      <c r="O1647" s="12">
        <f>VLOOKUP(A1647,HR_Metrics_Raw!$1:$1048576,5,FALSE)</f>
        <v>0.9890000000000001</v>
      </c>
      <c r="P1647" s="3">
        <f>VLOOKUP(A1647,HR_Metrics_Raw!$1:$1048576,6,FALSE)</f>
        <v>2</v>
      </c>
      <c r="Q1647" t="str">
        <f>VLOOKUP(A1647,HR_Metrics_Raw!$1:$1048576,7,FALSE)</f>
        <v>Maternity/Paternity</v>
      </c>
      <c r="R1647" t="str">
        <f>VLOOKUP(A1647,HR_Metrics_Raw!$1:$1048576,8,FALSE)</f>
        <v>Yes</v>
      </c>
      <c r="S1647" s="3">
        <f>VLOOKUP(A1647,HR_Metrics_Raw!$1:$1048576,9,FALSE)</f>
        <v>22</v>
      </c>
      <c r="T1647" t="str">
        <f>VLOOKUP(A1647,HR_Metrics_Raw!$1:$1048576,10,FALSE)</f>
        <v>No</v>
      </c>
      <c r="U1647" t="str">
        <f>VLOOKUP(A1647,HR_Metrics_Raw!$1:$1048576,11,FALSE)</f>
        <v>Yes</v>
      </c>
    </row>
    <row r="1648" spans="1:21" x14ac:dyDescent="0.35">
      <c r="A1648" s="1" t="s">
        <v>781</v>
      </c>
      <c r="B1648" s="1" t="str">
        <f>VLOOKUP(Final_HR_Data!A1648,Employee_Master_Raw!$1:$1048576,2,FALSE)</f>
        <v>Amit Das</v>
      </c>
      <c r="C1648" s="1" t="str">
        <f>VLOOKUP(A1648,Employee_Master_Raw!$1:$1048576,3,FALSE)</f>
        <v>Male</v>
      </c>
      <c r="D1648" s="2">
        <f>VLOOKUP(A1648,Employee_Master_Raw!$1:$1048576,4,FALSE)</f>
        <v>27</v>
      </c>
      <c r="E1648" s="1" t="str">
        <f>VLOOKUP(A1648,Employee_Master_Raw!$1:$1048576,5,FALSE)</f>
        <v>IT</v>
      </c>
      <c r="F1648" s="1" t="str">
        <f>VLOOKUP(A1648,Employee_Master_Raw!$1:$1048576,6,FALSE)</f>
        <v>Analyst</v>
      </c>
      <c r="G1648" s="1" t="str">
        <f>VLOOKUP(A1648,Employee_Master_Raw!$1:$1048576,7,FALSE)</f>
        <v>Mumbai</v>
      </c>
      <c r="H1648" s="6">
        <f>IF(VLOOKUP(A1648,Employee_Master_Raw!$1:$1048576,8,FALSE)=0,"",VLOOKUP(A1648,Employee_Master_Raw!$1:$1048576,8,FALSE))</f>
        <v>45913</v>
      </c>
      <c r="I1648" t="str">
        <f>VLOOKUP(A1648,Employee_Master_Raw!$1:$1048576,9,FALSE)</f>
        <v>MCA</v>
      </c>
      <c r="J1648" s="3">
        <f>VLOOKUP(A1648,Employee_Master_Raw!$1:$1048576,10,FALSE)</f>
        <v>12</v>
      </c>
      <c r="K1648" t="str">
        <f>VLOOKUP(A1648,Employee_Master_Raw!$1:$1048576,11,FALSE)</f>
        <v>Rahul Nair</v>
      </c>
      <c r="L1648" s="10">
        <f>VLOOKUP(A1648,HR_Metrics_Raw!$1:$1048576,2,FALSE)</f>
        <v>59050</v>
      </c>
      <c r="M1648" s="3">
        <f>VLOOKUP(A1648,HR_Metrics_Raw!$1:$1048576,3,FALSE)</f>
        <v>4</v>
      </c>
      <c r="N1648" s="3">
        <f>VLOOKUP(A1648,HR_Metrics_Raw!$1:$1048576,4,FALSE)</f>
        <v>5</v>
      </c>
      <c r="O1648" s="12">
        <f>VLOOKUP(A1648,HR_Metrics_Raw!$1:$1048576,5,FALSE)</f>
        <v>0.93200000000000005</v>
      </c>
      <c r="P1648" s="3">
        <f>VLOOKUP(A1648,HR_Metrics_Raw!$1:$1048576,6,FALSE)</f>
        <v>13</v>
      </c>
      <c r="Q1648" t="str">
        <f>VLOOKUP(A1648,HR_Metrics_Raw!$1:$1048576,7,FALSE)</f>
        <v>Sick</v>
      </c>
      <c r="R1648" t="str">
        <f>VLOOKUP(A1648,HR_Metrics_Raw!$1:$1048576,8,FALSE)</f>
        <v>Yes</v>
      </c>
      <c r="S1648" s="3">
        <f>VLOOKUP(A1648,HR_Metrics_Raw!$1:$1048576,9,FALSE)</f>
        <v>14</v>
      </c>
      <c r="T1648" t="str">
        <f>VLOOKUP(A1648,HR_Metrics_Raw!$1:$1048576,10,FALSE)</f>
        <v>No</v>
      </c>
      <c r="U1648" t="str">
        <f>VLOOKUP(A1648,HR_Metrics_Raw!$1:$1048576,11,FALSE)</f>
        <v>Yes</v>
      </c>
    </row>
    <row r="1649" spans="1:21" x14ac:dyDescent="0.35">
      <c r="A1649" s="1" t="s">
        <v>336</v>
      </c>
      <c r="B1649" s="1" t="str">
        <f>VLOOKUP(Final_HR_Data!A1649,Employee_Master_Raw!$1:$1048576,2,FALSE)</f>
        <v>Ananya Sharma</v>
      </c>
      <c r="C1649" s="1" t="str">
        <f>VLOOKUP(A1649,Employee_Master_Raw!$1:$1048576,3,FALSE)</f>
        <v>Female</v>
      </c>
      <c r="D1649" s="2">
        <f>VLOOKUP(A1649,Employee_Master_Raw!$1:$1048576,4,FALSE)</f>
        <v>44</v>
      </c>
      <c r="E1649" s="1" t="str">
        <f>VLOOKUP(A1649,Employee_Master_Raw!$1:$1048576,5,FALSE)</f>
        <v>HR</v>
      </c>
      <c r="F1649" s="1" t="str">
        <f>VLOOKUP(A1649,Employee_Master_Raw!$1:$1048576,6,FALSE)</f>
        <v>Developer</v>
      </c>
      <c r="G1649" s="1" t="str">
        <f>VLOOKUP(A1649,Employee_Master_Raw!$1:$1048576,7,FALSE)</f>
        <v>Pune</v>
      </c>
      <c r="H1649" s="6">
        <f>IF(VLOOKUP(A1649,Employee_Master_Raw!$1:$1048576,8,FALSE)=0,"",VLOOKUP(A1649,Employee_Master_Raw!$1:$1048576,8,FALSE))</f>
        <v>43215</v>
      </c>
      <c r="I1649" t="str">
        <f>VLOOKUP(A1649,Employee_Master_Raw!$1:$1048576,9,FALSE)</f>
        <v>Bachelor's</v>
      </c>
      <c r="J1649" s="3">
        <f>VLOOKUP(A1649,Employee_Master_Raw!$1:$1048576,10,FALSE)</f>
        <v>20</v>
      </c>
      <c r="K1649" t="str">
        <f>VLOOKUP(A1649,Employee_Master_Raw!$1:$1048576,11,FALSE)</f>
        <v>Sneha Thomas</v>
      </c>
      <c r="L1649" s="10">
        <f>VLOOKUP(A1649,HR_Metrics_Raw!$1:$1048576,2,FALSE)</f>
        <v>45765</v>
      </c>
      <c r="M1649" s="3">
        <f>VLOOKUP(A1649,HR_Metrics_Raw!$1:$1048576,3,FALSE)</f>
        <v>5</v>
      </c>
      <c r="N1649" s="3">
        <f>VLOOKUP(A1649,HR_Metrics_Raw!$1:$1048576,4,FALSE)</f>
        <v>8</v>
      </c>
      <c r="O1649" s="12">
        <f>VLOOKUP(A1649,HR_Metrics_Raw!$1:$1048576,5,FALSE)</f>
        <v>0.86499999999999999</v>
      </c>
      <c r="P1649" s="3">
        <f>VLOOKUP(A1649,HR_Metrics_Raw!$1:$1048576,6,FALSE)</f>
        <v>9</v>
      </c>
      <c r="Q1649" t="str">
        <f>VLOOKUP(A1649,HR_Metrics_Raw!$1:$1048576,7,FALSE)</f>
        <v>Unpaid</v>
      </c>
      <c r="R1649" t="str">
        <f>VLOOKUP(A1649,HR_Metrics_Raw!$1:$1048576,8,FALSE)</f>
        <v>No</v>
      </c>
      <c r="S1649" s="3">
        <f>VLOOKUP(A1649,HR_Metrics_Raw!$1:$1048576,9,FALSE)</f>
        <v>40</v>
      </c>
      <c r="T1649" t="str">
        <f>VLOOKUP(A1649,HR_Metrics_Raw!$1:$1048576,10,FALSE)</f>
        <v>No</v>
      </c>
      <c r="U1649" t="str">
        <f>VLOOKUP(A1649,HR_Metrics_Raw!$1:$1048576,11,FALSE)</f>
        <v>No</v>
      </c>
    </row>
    <row r="1650" spans="1:21" x14ac:dyDescent="0.35">
      <c r="A1650" s="1" t="s">
        <v>2822</v>
      </c>
      <c r="B1650" s="1" t="str">
        <f>VLOOKUP(Final_HR_Data!A1650,Employee_Master_Raw!$1:$1048576,2,FALSE)</f>
        <v>Kiran Patel</v>
      </c>
      <c r="C1650" s="1" t="str">
        <f>VLOOKUP(A1650,Employee_Master_Raw!$1:$1048576,3,FALSE)</f>
        <v>Female</v>
      </c>
      <c r="D1650" s="2">
        <f>VLOOKUP(A1650,Employee_Master_Raw!$1:$1048576,4,FALSE)</f>
        <v>48</v>
      </c>
      <c r="E1650" s="1" t="str">
        <f>VLOOKUP(A1650,Employee_Master_Raw!$1:$1048576,5,FALSE)</f>
        <v>Sales</v>
      </c>
      <c r="F1650" s="1" t="str">
        <f>VLOOKUP(A1650,Employee_Master_Raw!$1:$1048576,6,FALSE)</f>
        <v>Manager</v>
      </c>
      <c r="G1650" s="1" t="str">
        <f>VLOOKUP(A1650,Employee_Master_Raw!$1:$1048576,7,FALSE)</f>
        <v>Bangalore</v>
      </c>
      <c r="H1650" s="6">
        <f>IF(VLOOKUP(A1650,Employee_Master_Raw!$1:$1048576,8,FALSE)=0,"",VLOOKUP(A1650,Employee_Master_Raw!$1:$1048576,8,FALSE))</f>
        <v>44852</v>
      </c>
      <c r="I1650" t="str">
        <f>VLOOKUP(A1650,Employee_Master_Raw!$1:$1048576,9,FALSE)</f>
        <v>MBA</v>
      </c>
      <c r="J1650" s="3">
        <f>VLOOKUP(A1650,Employee_Master_Raw!$1:$1048576,10,FALSE)</f>
        <v>10</v>
      </c>
      <c r="K1650" t="str">
        <f>VLOOKUP(A1650,Employee_Master_Raw!$1:$1048576,11,FALSE)</f>
        <v>Rahul Nair</v>
      </c>
      <c r="L1650" s="10">
        <f>VLOOKUP(A1650,HR_Metrics_Raw!$1:$1048576,2,FALSE)</f>
        <v>138697</v>
      </c>
      <c r="M1650" s="3">
        <f>VLOOKUP(A1650,HR_Metrics_Raw!$1:$1048576,3,FALSE)</f>
        <v>2</v>
      </c>
      <c r="N1650" s="3">
        <f>VLOOKUP(A1650,HR_Metrics_Raw!$1:$1048576,4,FALSE)</f>
        <v>10</v>
      </c>
      <c r="O1650" s="12">
        <f>VLOOKUP(A1650,HR_Metrics_Raw!$1:$1048576,5,FALSE)</f>
        <v>0.94400000000000006</v>
      </c>
      <c r="P1650" s="3">
        <f>VLOOKUP(A1650,HR_Metrics_Raw!$1:$1048576,6,FALSE)</f>
        <v>3</v>
      </c>
      <c r="Q1650" t="str">
        <f>VLOOKUP(A1650,HR_Metrics_Raw!$1:$1048576,7,FALSE)</f>
        <v>Sick</v>
      </c>
      <c r="R1650" t="str">
        <f>VLOOKUP(A1650,HR_Metrics_Raw!$1:$1048576,8,FALSE)</f>
        <v>No</v>
      </c>
      <c r="S1650" s="3">
        <f>VLOOKUP(A1650,HR_Metrics_Raw!$1:$1048576,9,FALSE)</f>
        <v>27</v>
      </c>
      <c r="T1650" t="str">
        <f>VLOOKUP(A1650,HR_Metrics_Raw!$1:$1048576,10,FALSE)</f>
        <v>No</v>
      </c>
      <c r="U1650" t="str">
        <f>VLOOKUP(A1650,HR_Metrics_Raw!$1:$1048576,11,FALSE)</f>
        <v>No</v>
      </c>
    </row>
    <row r="1651" spans="1:21" x14ac:dyDescent="0.35">
      <c r="A1651" s="1" t="s">
        <v>308</v>
      </c>
      <c r="B1651" s="1" t="str">
        <f>VLOOKUP(Final_HR_Data!A1651,Employee_Master_Raw!$1:$1048576,2,FALSE)</f>
        <v>Rahul Kumar</v>
      </c>
      <c r="C1651" s="1" t="str">
        <f>VLOOKUP(A1651,Employee_Master_Raw!$1:$1048576,3,FALSE)</f>
        <v>Female</v>
      </c>
      <c r="D1651" s="2">
        <f>VLOOKUP(A1651,Employee_Master_Raw!$1:$1048576,4,FALSE)</f>
        <v>54</v>
      </c>
      <c r="E1651" s="1" t="str">
        <f>VLOOKUP(A1651,Employee_Master_Raw!$1:$1048576,5,FALSE)</f>
        <v>Customer Support</v>
      </c>
      <c r="F1651" s="1" t="str">
        <f>VLOOKUP(A1651,Employee_Master_Raw!$1:$1048576,6,FALSE)</f>
        <v>Specialist</v>
      </c>
      <c r="G1651" s="1" t="str">
        <f>VLOOKUP(A1651,Employee_Master_Raw!$1:$1048576,7,FALSE)</f>
        <v>Mumbai</v>
      </c>
      <c r="H1651" s="6">
        <f>IF(VLOOKUP(A1651,Employee_Master_Raw!$1:$1048576,8,FALSE)=0,"",VLOOKUP(A1651,Employee_Master_Raw!$1:$1048576,8,FALSE))</f>
        <v>42479</v>
      </c>
      <c r="I1651" t="str">
        <f>VLOOKUP(A1651,Employee_Master_Raw!$1:$1048576,9,FALSE)</f>
        <v>MCA</v>
      </c>
      <c r="J1651" s="3">
        <f>VLOOKUP(A1651,Employee_Master_Raw!$1:$1048576,10,FALSE)</f>
        <v>4</v>
      </c>
      <c r="K1651" t="str">
        <f>VLOOKUP(A1651,Employee_Master_Raw!$1:$1048576,11,FALSE)</f>
        <v>Rahul Nair</v>
      </c>
      <c r="L1651" s="10">
        <f>VLOOKUP(A1651,HR_Metrics_Raw!$1:$1048576,2,FALSE)</f>
        <v>129290</v>
      </c>
      <c r="M1651" s="3">
        <f>VLOOKUP(A1651,HR_Metrics_Raw!$1:$1048576,3,FALSE)</f>
        <v>5</v>
      </c>
      <c r="N1651" s="3">
        <f>VLOOKUP(A1651,HR_Metrics_Raw!$1:$1048576,4,FALSE)</f>
        <v>1</v>
      </c>
      <c r="O1651" s="12">
        <f>VLOOKUP(A1651,HR_Metrics_Raw!$1:$1048576,5,FALSE)</f>
        <v>0.98299999999999998</v>
      </c>
      <c r="P1651" s="3">
        <f>VLOOKUP(A1651,HR_Metrics_Raw!$1:$1048576,6,FALSE)</f>
        <v>5</v>
      </c>
      <c r="Q1651" t="str">
        <f>VLOOKUP(A1651,HR_Metrics_Raw!$1:$1048576,7,FALSE)</f>
        <v>Sick</v>
      </c>
      <c r="R1651" t="str">
        <f>VLOOKUP(A1651,HR_Metrics_Raw!$1:$1048576,8,FALSE)</f>
        <v>No</v>
      </c>
      <c r="S1651" s="3">
        <f>VLOOKUP(A1651,HR_Metrics_Raw!$1:$1048576,9,FALSE)</f>
        <v>29</v>
      </c>
      <c r="T1651" t="str">
        <f>VLOOKUP(A1651,HR_Metrics_Raw!$1:$1048576,10,FALSE)</f>
        <v>Yes</v>
      </c>
      <c r="U1651" t="str">
        <f>VLOOKUP(A1651,HR_Metrics_Raw!$1:$1048576,11,FALSE)</f>
        <v>No</v>
      </c>
    </row>
    <row r="1652" spans="1:21" x14ac:dyDescent="0.35">
      <c r="A1652" s="1" t="s">
        <v>2293</v>
      </c>
      <c r="B1652" s="1" t="str">
        <f>VLOOKUP(Final_HR_Data!A1652,Employee_Master_Raw!$1:$1048576,2,FALSE)</f>
        <v>Amit Das</v>
      </c>
      <c r="C1652" s="1" t="str">
        <f>VLOOKUP(A1652,Employee_Master_Raw!$1:$1048576,3,FALSE)</f>
        <v>Female</v>
      </c>
      <c r="D1652" s="2">
        <f>VLOOKUP(A1652,Employee_Master_Raw!$1:$1048576,4,FALSE)</f>
        <v>32</v>
      </c>
      <c r="E1652" s="1" t="str">
        <f>VLOOKUP(A1652,Employee_Master_Raw!$1:$1048576,5,FALSE)</f>
        <v>Operations</v>
      </c>
      <c r="F1652" s="1" t="str">
        <f>VLOOKUP(A1652,Employee_Master_Raw!$1:$1048576,6,FALSE)</f>
        <v>Manager</v>
      </c>
      <c r="G1652" s="1" t="str">
        <f>VLOOKUP(A1652,Employee_Master_Raw!$1:$1048576,7,FALSE)</f>
        <v>Mumbai</v>
      </c>
      <c r="H1652" s="6">
        <f>IF(VLOOKUP(A1652,Employee_Master_Raw!$1:$1048576,8,FALSE)=0,"",VLOOKUP(A1652,Employee_Master_Raw!$1:$1048576,8,FALSE))</f>
        <v>45759</v>
      </c>
      <c r="I1652" t="str">
        <f>VLOOKUP(A1652,Employee_Master_Raw!$1:$1048576,9,FALSE)</f>
        <v>MCA</v>
      </c>
      <c r="J1652" s="3">
        <f>VLOOKUP(A1652,Employee_Master_Raw!$1:$1048576,10,FALSE)</f>
        <v>2</v>
      </c>
      <c r="K1652" t="str">
        <f>VLOOKUP(A1652,Employee_Master_Raw!$1:$1048576,11,FALSE)</f>
        <v>Rahul Nair</v>
      </c>
      <c r="L1652" s="10">
        <f>VLOOKUP(A1652,HR_Metrics_Raw!$1:$1048576,2,FALSE)</f>
        <v>123145</v>
      </c>
      <c r="M1652" s="3">
        <f>VLOOKUP(A1652,HR_Metrics_Raw!$1:$1048576,3,FALSE)</f>
        <v>2</v>
      </c>
      <c r="N1652" s="3">
        <f>VLOOKUP(A1652,HR_Metrics_Raw!$1:$1048576,4,FALSE)</f>
        <v>3</v>
      </c>
      <c r="O1652" s="12">
        <f>VLOOKUP(A1652,HR_Metrics_Raw!$1:$1048576,5,FALSE)</f>
        <v>0.93099999999999994</v>
      </c>
      <c r="P1652" s="3">
        <f>VLOOKUP(A1652,HR_Metrics_Raw!$1:$1048576,6,FALSE)</f>
        <v>25</v>
      </c>
      <c r="Q1652" t="str">
        <f>VLOOKUP(A1652,HR_Metrics_Raw!$1:$1048576,7,FALSE)</f>
        <v>Maternity/Paternity</v>
      </c>
      <c r="R1652" t="str">
        <f>VLOOKUP(A1652,HR_Metrics_Raw!$1:$1048576,8,FALSE)</f>
        <v>No</v>
      </c>
      <c r="S1652" s="3">
        <f>VLOOKUP(A1652,HR_Metrics_Raw!$1:$1048576,9,FALSE)</f>
        <v>14</v>
      </c>
      <c r="T1652" t="str">
        <f>VLOOKUP(A1652,HR_Metrics_Raw!$1:$1048576,10,FALSE)</f>
        <v>No</v>
      </c>
      <c r="U1652" t="str">
        <f>VLOOKUP(A1652,HR_Metrics_Raw!$1:$1048576,11,FALSE)</f>
        <v>No</v>
      </c>
    </row>
    <row r="1653" spans="1:21" x14ac:dyDescent="0.35">
      <c r="A1653" s="1" t="s">
        <v>2405</v>
      </c>
      <c r="B1653" s="1" t="str">
        <f>VLOOKUP(Final_HR_Data!A1653,Employee_Master_Raw!$1:$1048576,2,FALSE)</f>
        <v>Ananya Sharma</v>
      </c>
      <c r="C1653" s="1" t="str">
        <f>VLOOKUP(A1653,Employee_Master_Raw!$1:$1048576,3,FALSE)</f>
        <v>Male</v>
      </c>
      <c r="D1653" s="2">
        <f>VLOOKUP(A1653,Employee_Master_Raw!$1:$1048576,4,FALSE)</f>
        <v>39</v>
      </c>
      <c r="E1653" s="1" t="str">
        <f>VLOOKUP(A1653,Employee_Master_Raw!$1:$1048576,5,FALSE)</f>
        <v>Operations</v>
      </c>
      <c r="F1653" s="1" t="str">
        <f>VLOOKUP(A1653,Employee_Master_Raw!$1:$1048576,6,FALSE)</f>
        <v>Analyst</v>
      </c>
      <c r="G1653" s="1" t="str">
        <f>VLOOKUP(A1653,Employee_Master_Raw!$1:$1048576,7,FALSE)</f>
        <v>Delhi</v>
      </c>
      <c r="H1653" s="6">
        <f>IF(VLOOKUP(A1653,Employee_Master_Raw!$1:$1048576,8,FALSE)=0,"",VLOOKUP(A1653,Employee_Master_Raw!$1:$1048576,8,FALSE))</f>
        <v>42905</v>
      </c>
      <c r="I1653" t="str">
        <f>VLOOKUP(A1653,Employee_Master_Raw!$1:$1048576,9,FALSE)</f>
        <v>MBA</v>
      </c>
      <c r="J1653" s="3">
        <f>VLOOKUP(A1653,Employee_Master_Raw!$1:$1048576,10,FALSE)</f>
        <v>4</v>
      </c>
      <c r="K1653" t="str">
        <f>VLOOKUP(A1653,Employee_Master_Raw!$1:$1048576,11,FALSE)</f>
        <v>Anil Menon</v>
      </c>
      <c r="L1653" s="10">
        <f>VLOOKUP(A1653,HR_Metrics_Raw!$1:$1048576,2,FALSE)</f>
        <v>169697</v>
      </c>
      <c r="M1653" s="3">
        <f>VLOOKUP(A1653,HR_Metrics_Raw!$1:$1048576,3,FALSE)</f>
        <v>4</v>
      </c>
      <c r="N1653" s="3">
        <f>VLOOKUP(A1653,HR_Metrics_Raw!$1:$1048576,4,FALSE)</f>
        <v>6</v>
      </c>
      <c r="O1653" s="12">
        <f>VLOOKUP(A1653,HR_Metrics_Raw!$1:$1048576,5,FALSE)</f>
        <v>0.90500000000000003</v>
      </c>
      <c r="P1653" s="3">
        <f>VLOOKUP(A1653,HR_Metrics_Raw!$1:$1048576,6,FALSE)</f>
        <v>14</v>
      </c>
      <c r="Q1653" t="str">
        <f>VLOOKUP(A1653,HR_Metrics_Raw!$1:$1048576,7,FALSE)</f>
        <v>Earned</v>
      </c>
      <c r="R1653" t="str">
        <f>VLOOKUP(A1653,HR_Metrics_Raw!$1:$1048576,8,FALSE)</f>
        <v>No</v>
      </c>
      <c r="S1653" s="3">
        <f>VLOOKUP(A1653,HR_Metrics_Raw!$1:$1048576,9,FALSE)</f>
        <v>73</v>
      </c>
      <c r="T1653" t="str">
        <f>VLOOKUP(A1653,HR_Metrics_Raw!$1:$1048576,10,FALSE)</f>
        <v>No</v>
      </c>
      <c r="U1653" t="str">
        <f>VLOOKUP(A1653,HR_Metrics_Raw!$1:$1048576,11,FALSE)</f>
        <v>No</v>
      </c>
    </row>
    <row r="1654" spans="1:21" x14ac:dyDescent="0.35">
      <c r="A1654" s="1" t="s">
        <v>1807</v>
      </c>
      <c r="B1654" s="1" t="str">
        <f>VLOOKUP(Final_HR_Data!A1654,Employee_Master_Raw!$1:$1048576,2,FALSE)</f>
        <v>Sneha Iyer</v>
      </c>
      <c r="C1654" s="1" t="str">
        <f>VLOOKUP(A1654,Employee_Master_Raw!$1:$1048576,3,FALSE)</f>
        <v>Male</v>
      </c>
      <c r="D1654" s="2">
        <f>VLOOKUP(A1654,Employee_Master_Raw!$1:$1048576,4,FALSE)</f>
        <v>50</v>
      </c>
      <c r="E1654" s="1" t="str">
        <f>VLOOKUP(A1654,Employee_Master_Raw!$1:$1048576,5,FALSE)</f>
        <v>IT</v>
      </c>
      <c r="F1654" s="1" t="str">
        <f>VLOOKUP(A1654,Employee_Master_Raw!$1:$1048576,6,FALSE)</f>
        <v>Manager</v>
      </c>
      <c r="G1654" s="1" t="str">
        <f>VLOOKUP(A1654,Employee_Master_Raw!$1:$1048576,7,FALSE)</f>
        <v>Hyderabad</v>
      </c>
      <c r="H1654" s="6">
        <f>IF(VLOOKUP(A1654,Employee_Master_Raw!$1:$1048576,8,FALSE)=0,"",VLOOKUP(A1654,Employee_Master_Raw!$1:$1048576,8,FALSE))</f>
        <v>43493</v>
      </c>
      <c r="I1654" t="str">
        <f>VLOOKUP(A1654,Employee_Master_Raw!$1:$1048576,9,FALSE)</f>
        <v>Bachelor's</v>
      </c>
      <c r="J1654" s="3">
        <f>VLOOKUP(A1654,Employee_Master_Raw!$1:$1048576,10,FALSE)</f>
        <v>2</v>
      </c>
      <c r="K1654" t="str">
        <f>VLOOKUP(A1654,Employee_Master_Raw!$1:$1048576,11,FALSE)</f>
        <v>Anil Menon</v>
      </c>
      <c r="L1654" s="10">
        <f>VLOOKUP(A1654,HR_Metrics_Raw!$1:$1048576,2,FALSE)</f>
        <v>115283</v>
      </c>
      <c r="M1654" s="3">
        <f>VLOOKUP(A1654,HR_Metrics_Raw!$1:$1048576,3,FALSE)</f>
        <v>5</v>
      </c>
      <c r="N1654" s="3">
        <f>VLOOKUP(A1654,HR_Metrics_Raw!$1:$1048576,4,FALSE)</f>
        <v>9</v>
      </c>
      <c r="O1654" s="12">
        <f>VLOOKUP(A1654,HR_Metrics_Raw!$1:$1048576,5,FALSE)</f>
        <v>1</v>
      </c>
      <c r="P1654" s="3">
        <f>VLOOKUP(A1654,HR_Metrics_Raw!$1:$1048576,6,FALSE)</f>
        <v>15</v>
      </c>
      <c r="Q1654" t="str">
        <f>VLOOKUP(A1654,HR_Metrics_Raw!$1:$1048576,7,FALSE)</f>
        <v>Maternity/Paternity</v>
      </c>
      <c r="R1654" t="str">
        <f>VLOOKUP(A1654,HR_Metrics_Raw!$1:$1048576,8,FALSE)</f>
        <v>Yes</v>
      </c>
      <c r="S1654" s="3">
        <f>VLOOKUP(A1654,HR_Metrics_Raw!$1:$1048576,9,FALSE)</f>
        <v>39</v>
      </c>
      <c r="T1654" t="str">
        <f>VLOOKUP(A1654,HR_Metrics_Raw!$1:$1048576,10,FALSE)</f>
        <v>No</v>
      </c>
      <c r="U1654" t="str">
        <f>VLOOKUP(A1654,HR_Metrics_Raw!$1:$1048576,11,FALSE)</f>
        <v>No</v>
      </c>
    </row>
    <row r="1655" spans="1:21" x14ac:dyDescent="0.35">
      <c r="A1655" s="1" t="s">
        <v>1359</v>
      </c>
      <c r="B1655" s="1" t="str">
        <f>VLOOKUP(Final_HR_Data!A1655,Employee_Master_Raw!$1:$1048576,2,FALSE)</f>
        <v>Rahul Kumar</v>
      </c>
      <c r="C1655" s="1" t="str">
        <f>VLOOKUP(A1655,Employee_Master_Raw!$1:$1048576,3,FALSE)</f>
        <v>Female</v>
      </c>
      <c r="D1655" s="2">
        <f>VLOOKUP(A1655,Employee_Master_Raw!$1:$1048576,4,FALSE)</f>
        <v>39</v>
      </c>
      <c r="E1655" s="1" t="str">
        <f>VLOOKUP(A1655,Employee_Master_Raw!$1:$1048576,5,FALSE)</f>
        <v>IT</v>
      </c>
      <c r="F1655" s="1" t="str">
        <f>VLOOKUP(A1655,Employee_Master_Raw!$1:$1048576,6,FALSE)</f>
        <v>Executive</v>
      </c>
      <c r="G1655" s="1" t="str">
        <f>VLOOKUP(A1655,Employee_Master_Raw!$1:$1048576,7,FALSE)</f>
        <v>Delhi</v>
      </c>
      <c r="H1655" s="6">
        <f>IF(VLOOKUP(A1655,Employee_Master_Raw!$1:$1048576,8,FALSE)=0,"",VLOOKUP(A1655,Employee_Master_Raw!$1:$1048576,8,FALSE))</f>
        <v>43595</v>
      </c>
      <c r="I1655" t="str">
        <f>VLOOKUP(A1655,Employee_Master_Raw!$1:$1048576,9,FALSE)</f>
        <v>Master's</v>
      </c>
      <c r="J1655" s="3">
        <f>VLOOKUP(A1655,Employee_Master_Raw!$1:$1048576,10,FALSE)</f>
        <v>16</v>
      </c>
      <c r="K1655" t="str">
        <f>VLOOKUP(A1655,Employee_Master_Raw!$1:$1048576,11,FALSE)</f>
        <v>Sneha Thomas</v>
      </c>
      <c r="L1655" s="10">
        <f>VLOOKUP(A1655,HR_Metrics_Raw!$1:$1048576,2,FALSE)</f>
        <v>79764</v>
      </c>
      <c r="M1655" s="3">
        <f>VLOOKUP(A1655,HR_Metrics_Raw!$1:$1048576,3,FALSE)</f>
        <v>2</v>
      </c>
      <c r="N1655" s="3">
        <f>VLOOKUP(A1655,HR_Metrics_Raw!$1:$1048576,4,FALSE)</f>
        <v>10</v>
      </c>
      <c r="O1655" s="12">
        <f>VLOOKUP(A1655,HR_Metrics_Raw!$1:$1048576,5,FALSE)</f>
        <v>0.85</v>
      </c>
      <c r="P1655" s="3">
        <f>VLOOKUP(A1655,HR_Metrics_Raw!$1:$1048576,6,FALSE)</f>
        <v>6</v>
      </c>
      <c r="Q1655" t="str">
        <f>VLOOKUP(A1655,HR_Metrics_Raw!$1:$1048576,7,FALSE)</f>
        <v>Casual</v>
      </c>
      <c r="R1655" t="str">
        <f>VLOOKUP(A1655,HR_Metrics_Raw!$1:$1048576,8,FALSE)</f>
        <v>No</v>
      </c>
      <c r="S1655" s="3">
        <f>VLOOKUP(A1655,HR_Metrics_Raw!$1:$1048576,9,FALSE)</f>
        <v>4</v>
      </c>
      <c r="T1655" t="str">
        <f>VLOOKUP(A1655,HR_Metrics_Raw!$1:$1048576,10,FALSE)</f>
        <v>No</v>
      </c>
      <c r="U1655" t="str">
        <f>VLOOKUP(A1655,HR_Metrics_Raw!$1:$1048576,11,FALSE)</f>
        <v>No</v>
      </c>
    </row>
    <row r="1656" spans="1:21" x14ac:dyDescent="0.35">
      <c r="A1656" s="1" t="s">
        <v>1790</v>
      </c>
      <c r="B1656" s="1" t="str">
        <f>VLOOKUP(Final_HR_Data!A1656,Employee_Master_Raw!$1:$1048576,2,FALSE)</f>
        <v>Arjun Nair</v>
      </c>
      <c r="C1656" s="1" t="str">
        <f>VLOOKUP(A1656,Employee_Master_Raw!$1:$1048576,3,FALSE)</f>
        <v>Male</v>
      </c>
      <c r="D1656" s="2">
        <f>VLOOKUP(A1656,Employee_Master_Raw!$1:$1048576,4,FALSE)</f>
        <v>39</v>
      </c>
      <c r="E1656" s="1" t="str">
        <f>VLOOKUP(A1656,Employee_Master_Raw!$1:$1048576,5,FALSE)</f>
        <v>Sales</v>
      </c>
      <c r="F1656" s="1" t="str">
        <f>VLOOKUP(A1656,Employee_Master_Raw!$1:$1048576,6,FALSE)</f>
        <v>Analyst</v>
      </c>
      <c r="G1656" s="1" t="str">
        <f>VLOOKUP(A1656,Employee_Master_Raw!$1:$1048576,7,FALSE)</f>
        <v>Chennai</v>
      </c>
      <c r="H1656" s="6">
        <f>IF(VLOOKUP(A1656,Employee_Master_Raw!$1:$1048576,8,FALSE)=0,"",VLOOKUP(A1656,Employee_Master_Raw!$1:$1048576,8,FALSE))</f>
        <v>44414</v>
      </c>
      <c r="I1656" t="str">
        <f>VLOOKUP(A1656,Employee_Master_Raw!$1:$1048576,9,FALSE)</f>
        <v>MBA</v>
      </c>
      <c r="J1656" s="3">
        <f>VLOOKUP(A1656,Employee_Master_Raw!$1:$1048576,10,FALSE)</f>
        <v>19</v>
      </c>
      <c r="K1656" t="str">
        <f>VLOOKUP(A1656,Employee_Master_Raw!$1:$1048576,11,FALSE)</f>
        <v>Anil Menon</v>
      </c>
      <c r="L1656" s="10">
        <f>VLOOKUP(A1656,HR_Metrics_Raw!$1:$1048576,2,FALSE)</f>
        <v>127326</v>
      </c>
      <c r="M1656" s="3">
        <f>VLOOKUP(A1656,HR_Metrics_Raw!$1:$1048576,3,FALSE)</f>
        <v>3</v>
      </c>
      <c r="N1656" s="3">
        <f>VLOOKUP(A1656,HR_Metrics_Raw!$1:$1048576,4,FALSE)</f>
        <v>10</v>
      </c>
      <c r="O1656" s="12">
        <f>VLOOKUP(A1656,HR_Metrics_Raw!$1:$1048576,5,FALSE)</f>
        <v>1</v>
      </c>
      <c r="P1656" s="3">
        <f>VLOOKUP(A1656,HR_Metrics_Raw!$1:$1048576,6,FALSE)</f>
        <v>5</v>
      </c>
      <c r="Q1656" t="str">
        <f>VLOOKUP(A1656,HR_Metrics_Raw!$1:$1048576,7,FALSE)</f>
        <v>Sick</v>
      </c>
      <c r="R1656" t="str">
        <f>VLOOKUP(A1656,HR_Metrics_Raw!$1:$1048576,8,FALSE)</f>
        <v>No</v>
      </c>
      <c r="S1656" s="3">
        <f>VLOOKUP(A1656,HR_Metrics_Raw!$1:$1048576,9,FALSE)</f>
        <v>54</v>
      </c>
      <c r="T1656" t="str">
        <f>VLOOKUP(A1656,HR_Metrics_Raw!$1:$1048576,10,FALSE)</f>
        <v>Yes</v>
      </c>
      <c r="U1656" t="str">
        <f>VLOOKUP(A1656,HR_Metrics_Raw!$1:$1048576,11,FALSE)</f>
        <v>No</v>
      </c>
    </row>
    <row r="1657" spans="1:21" x14ac:dyDescent="0.35">
      <c r="A1657" s="1" t="s">
        <v>2349</v>
      </c>
      <c r="B1657" s="1" t="str">
        <f>VLOOKUP(Final_HR_Data!A1657,Employee_Master_Raw!$1:$1048576,2,FALSE)</f>
        <v>Neha Thomas</v>
      </c>
      <c r="C1657" s="1" t="str">
        <f>VLOOKUP(A1657,Employee_Master_Raw!$1:$1048576,3,FALSE)</f>
        <v>Male</v>
      </c>
      <c r="D1657" s="2">
        <f>VLOOKUP(A1657,Employee_Master_Raw!$1:$1048576,4,FALSE)</f>
        <v>51</v>
      </c>
      <c r="E1657" s="1" t="str">
        <f>VLOOKUP(A1657,Employee_Master_Raw!$1:$1048576,5,FALSE)</f>
        <v>HR</v>
      </c>
      <c r="F1657" s="1" t="str">
        <f>VLOOKUP(A1657,Employee_Master_Raw!$1:$1048576,6,FALSE)</f>
        <v>Analyst</v>
      </c>
      <c r="G1657" s="1" t="str">
        <f>VLOOKUP(A1657,Employee_Master_Raw!$1:$1048576,7,FALSE)</f>
        <v>Hyderabad</v>
      </c>
      <c r="H1657" s="6">
        <f>IF(VLOOKUP(A1657,Employee_Master_Raw!$1:$1048576,8,FALSE)=0,"",VLOOKUP(A1657,Employee_Master_Raw!$1:$1048576,8,FALSE))</f>
        <v>44451</v>
      </c>
      <c r="I1657" t="str">
        <f>VLOOKUP(A1657,Employee_Master_Raw!$1:$1048576,9,FALSE)</f>
        <v>Bachelor's</v>
      </c>
      <c r="J1657" s="3">
        <f>VLOOKUP(A1657,Employee_Master_Raw!$1:$1048576,10,FALSE)</f>
        <v>19</v>
      </c>
      <c r="K1657" t="str">
        <f>VLOOKUP(A1657,Employee_Master_Raw!$1:$1048576,11,FALSE)</f>
        <v>Anil Menon</v>
      </c>
      <c r="L1657" s="10">
        <f>VLOOKUP(A1657,HR_Metrics_Raw!$1:$1048576,2,FALSE)</f>
        <v>157918</v>
      </c>
      <c r="M1657" s="3">
        <f>VLOOKUP(A1657,HR_Metrics_Raw!$1:$1048576,3,FALSE)</f>
        <v>4</v>
      </c>
      <c r="N1657" s="3">
        <f>VLOOKUP(A1657,HR_Metrics_Raw!$1:$1048576,4,FALSE)</f>
        <v>6</v>
      </c>
      <c r="O1657" s="12">
        <f>VLOOKUP(A1657,HR_Metrics_Raw!$1:$1048576,5,FALSE)</f>
        <v>0.8859999999999999</v>
      </c>
      <c r="P1657" s="3">
        <f>VLOOKUP(A1657,HR_Metrics_Raw!$1:$1048576,6,FALSE)</f>
        <v>23</v>
      </c>
      <c r="Q1657" t="str">
        <f>VLOOKUP(A1657,HR_Metrics_Raw!$1:$1048576,7,FALSE)</f>
        <v>Casual</v>
      </c>
      <c r="R1657" t="str">
        <f>VLOOKUP(A1657,HR_Metrics_Raw!$1:$1048576,8,FALSE)</f>
        <v>No</v>
      </c>
      <c r="S1657" s="3">
        <f>VLOOKUP(A1657,HR_Metrics_Raw!$1:$1048576,9,FALSE)</f>
        <v>9</v>
      </c>
      <c r="T1657" t="str">
        <f>VLOOKUP(A1657,HR_Metrics_Raw!$1:$1048576,10,FALSE)</f>
        <v>No</v>
      </c>
      <c r="U1657" t="str">
        <f>VLOOKUP(A1657,HR_Metrics_Raw!$1:$1048576,11,FALSE)</f>
        <v>No</v>
      </c>
    </row>
    <row r="1658" spans="1:21" x14ac:dyDescent="0.35">
      <c r="A1658" s="1" t="s">
        <v>959</v>
      </c>
      <c r="B1658" s="1" t="str">
        <f>VLOOKUP(Final_HR_Data!A1658,Employee_Master_Raw!$1:$1048576,2,FALSE)</f>
        <v>Arjun Nair</v>
      </c>
      <c r="C1658" s="1" t="str">
        <f>VLOOKUP(A1658,Employee_Master_Raw!$1:$1048576,3,FALSE)</f>
        <v>Female</v>
      </c>
      <c r="D1658" s="2">
        <f>VLOOKUP(A1658,Employee_Master_Raw!$1:$1048576,4,FALSE)</f>
        <v>23</v>
      </c>
      <c r="E1658" s="1" t="str">
        <f>VLOOKUP(A1658,Employee_Master_Raw!$1:$1048576,5,FALSE)</f>
        <v>HR</v>
      </c>
      <c r="F1658" s="1" t="str">
        <f>VLOOKUP(A1658,Employee_Master_Raw!$1:$1048576,6,FALSE)</f>
        <v>Manager</v>
      </c>
      <c r="G1658" s="1" t="str">
        <f>VLOOKUP(A1658,Employee_Master_Raw!$1:$1048576,7,FALSE)</f>
        <v>Kochi</v>
      </c>
      <c r="H1658" s="6">
        <f>IF(VLOOKUP(A1658,Employee_Master_Raw!$1:$1048576,8,FALSE)=0,"",VLOOKUP(A1658,Employee_Master_Raw!$1:$1048576,8,FALSE))</f>
        <v>42542</v>
      </c>
      <c r="I1658" t="str">
        <f>VLOOKUP(A1658,Employee_Master_Raw!$1:$1048576,9,FALSE)</f>
        <v>Bachelor's</v>
      </c>
      <c r="J1658" s="3">
        <f>VLOOKUP(A1658,Employee_Master_Raw!$1:$1048576,10,FALSE)</f>
        <v>13</v>
      </c>
      <c r="K1658" t="str">
        <f>VLOOKUP(A1658,Employee_Master_Raw!$1:$1048576,11,FALSE)</f>
        <v>Sneha Thomas</v>
      </c>
      <c r="L1658" s="10">
        <f>VLOOKUP(A1658,HR_Metrics_Raw!$1:$1048576,2,FALSE)</f>
        <v>92019</v>
      </c>
      <c r="M1658" s="3">
        <f>VLOOKUP(A1658,HR_Metrics_Raw!$1:$1048576,3,FALSE)</f>
        <v>3</v>
      </c>
      <c r="N1658" s="3">
        <f>VLOOKUP(A1658,HR_Metrics_Raw!$1:$1048576,4,FALSE)</f>
        <v>1</v>
      </c>
      <c r="O1658" s="12">
        <f>VLOOKUP(A1658,HR_Metrics_Raw!$1:$1048576,5,FALSE)</f>
        <v>0.96700000000000008</v>
      </c>
      <c r="P1658" s="3">
        <f>VLOOKUP(A1658,HR_Metrics_Raw!$1:$1048576,6,FALSE)</f>
        <v>20</v>
      </c>
      <c r="Q1658" t="str">
        <f>VLOOKUP(A1658,HR_Metrics_Raw!$1:$1048576,7,FALSE)</f>
        <v>Sick</v>
      </c>
      <c r="R1658" t="str">
        <f>VLOOKUP(A1658,HR_Metrics_Raw!$1:$1048576,8,FALSE)</f>
        <v>No</v>
      </c>
      <c r="S1658" s="3">
        <f>VLOOKUP(A1658,HR_Metrics_Raw!$1:$1048576,9,FALSE)</f>
        <v>43</v>
      </c>
      <c r="T1658" t="str">
        <f>VLOOKUP(A1658,HR_Metrics_Raw!$1:$1048576,10,FALSE)</f>
        <v>No</v>
      </c>
      <c r="U1658" t="str">
        <f>VLOOKUP(A1658,HR_Metrics_Raw!$1:$1048576,11,FALSE)</f>
        <v>No</v>
      </c>
    </row>
    <row r="1659" spans="1:21" x14ac:dyDescent="0.35">
      <c r="A1659" s="1" t="s">
        <v>1712</v>
      </c>
      <c r="B1659" s="1" t="str">
        <f>VLOOKUP(Final_HR_Data!A1659,Employee_Master_Raw!$1:$1048576,2,FALSE)</f>
        <v>Sneha Iyer</v>
      </c>
      <c r="C1659" s="1" t="str">
        <f>VLOOKUP(A1659,Employee_Master_Raw!$1:$1048576,3,FALSE)</f>
        <v>Male</v>
      </c>
      <c r="D1659" s="2">
        <f>VLOOKUP(A1659,Employee_Master_Raw!$1:$1048576,4,FALSE)</f>
        <v>43</v>
      </c>
      <c r="E1659" s="1" t="str">
        <f>VLOOKUP(A1659,Employee_Master_Raw!$1:$1048576,5,FALSE)</f>
        <v>HR</v>
      </c>
      <c r="F1659" s="1" t="str">
        <f>VLOOKUP(A1659,Employee_Master_Raw!$1:$1048576,6,FALSE)</f>
        <v>Analyst</v>
      </c>
      <c r="G1659" s="1" t="str">
        <f>VLOOKUP(A1659,Employee_Master_Raw!$1:$1048576,7,FALSE)</f>
        <v>Hyderabad</v>
      </c>
      <c r="H1659" s="6">
        <f>IF(VLOOKUP(A1659,Employee_Master_Raw!$1:$1048576,8,FALSE)=0,"",VLOOKUP(A1659,Employee_Master_Raw!$1:$1048576,8,FALSE))</f>
        <v>44173</v>
      </c>
      <c r="I1659" t="str">
        <f>VLOOKUP(A1659,Employee_Master_Raw!$1:$1048576,9,FALSE)</f>
        <v>MCA</v>
      </c>
      <c r="J1659" s="3">
        <f>VLOOKUP(A1659,Employee_Master_Raw!$1:$1048576,10,FALSE)</f>
        <v>4</v>
      </c>
      <c r="K1659" t="str">
        <f>VLOOKUP(A1659,Employee_Master_Raw!$1:$1048576,11,FALSE)</f>
        <v>Rahul Nair</v>
      </c>
      <c r="L1659" s="10">
        <f>VLOOKUP(A1659,HR_Metrics_Raw!$1:$1048576,2,FALSE)</f>
        <v>149142</v>
      </c>
      <c r="M1659" s="3">
        <f>VLOOKUP(A1659,HR_Metrics_Raw!$1:$1048576,3,FALSE)</f>
        <v>4</v>
      </c>
      <c r="N1659" s="3">
        <f>VLOOKUP(A1659,HR_Metrics_Raw!$1:$1048576,4,FALSE)</f>
        <v>1</v>
      </c>
      <c r="O1659" s="12">
        <f>VLOOKUP(A1659,HR_Metrics_Raw!$1:$1048576,5,FALSE)</f>
        <v>0.86699999999999999</v>
      </c>
      <c r="P1659" s="3">
        <f>VLOOKUP(A1659,HR_Metrics_Raw!$1:$1048576,6,FALSE)</f>
        <v>10</v>
      </c>
      <c r="Q1659" t="str">
        <f>VLOOKUP(A1659,HR_Metrics_Raw!$1:$1048576,7,FALSE)</f>
        <v>Sick</v>
      </c>
      <c r="R1659" t="str">
        <f>VLOOKUP(A1659,HR_Metrics_Raw!$1:$1048576,8,FALSE)</f>
        <v>No</v>
      </c>
      <c r="S1659" s="3">
        <f>VLOOKUP(A1659,HR_Metrics_Raw!$1:$1048576,9,FALSE)</f>
        <v>73</v>
      </c>
      <c r="T1659" t="str">
        <f>VLOOKUP(A1659,HR_Metrics_Raw!$1:$1048576,10,FALSE)</f>
        <v>No</v>
      </c>
      <c r="U1659" t="str">
        <f>VLOOKUP(A1659,HR_Metrics_Raw!$1:$1048576,11,FALSE)</f>
        <v>No</v>
      </c>
    </row>
    <row r="1660" spans="1:21" x14ac:dyDescent="0.35">
      <c r="A1660" s="1" t="s">
        <v>2031</v>
      </c>
      <c r="B1660" s="1" t="str">
        <f>VLOOKUP(Final_HR_Data!A1660,Employee_Master_Raw!$1:$1048576,2,FALSE)</f>
        <v>Sneha Iyer</v>
      </c>
      <c r="C1660" s="1" t="str">
        <f>VLOOKUP(A1660,Employee_Master_Raw!$1:$1048576,3,FALSE)</f>
        <v>Female</v>
      </c>
      <c r="D1660" s="2">
        <f>VLOOKUP(A1660,Employee_Master_Raw!$1:$1048576,4,FALSE)</f>
        <v>33</v>
      </c>
      <c r="E1660" s="1" t="str">
        <f>VLOOKUP(A1660,Employee_Master_Raw!$1:$1048576,5,FALSE)</f>
        <v>IT</v>
      </c>
      <c r="F1660" s="1" t="str">
        <f>VLOOKUP(A1660,Employee_Master_Raw!$1:$1048576,6,FALSE)</f>
        <v>Analyst</v>
      </c>
      <c r="G1660" s="1" t="str">
        <f>VLOOKUP(A1660,Employee_Master_Raw!$1:$1048576,7,FALSE)</f>
        <v>Chennai</v>
      </c>
      <c r="H1660" s="6">
        <f>IF(VLOOKUP(A1660,Employee_Master_Raw!$1:$1048576,8,FALSE)=0,"",VLOOKUP(A1660,Employee_Master_Raw!$1:$1048576,8,FALSE))</f>
        <v>44933</v>
      </c>
      <c r="I1660" t="str">
        <f>VLOOKUP(A1660,Employee_Master_Raw!$1:$1048576,9,FALSE)</f>
        <v>MCA</v>
      </c>
      <c r="J1660" s="3">
        <f>VLOOKUP(A1660,Employee_Master_Raw!$1:$1048576,10,FALSE)</f>
        <v>20</v>
      </c>
      <c r="K1660" t="str">
        <f>VLOOKUP(A1660,Employee_Master_Raw!$1:$1048576,11,FALSE)</f>
        <v>Anil Menon</v>
      </c>
      <c r="L1660" s="10">
        <f>VLOOKUP(A1660,HR_Metrics_Raw!$1:$1048576,2,FALSE)</f>
        <v>141288</v>
      </c>
      <c r="M1660" s="3">
        <f>VLOOKUP(A1660,HR_Metrics_Raw!$1:$1048576,3,FALSE)</f>
        <v>4</v>
      </c>
      <c r="N1660" s="3">
        <f>VLOOKUP(A1660,HR_Metrics_Raw!$1:$1048576,4,FALSE)</f>
        <v>2</v>
      </c>
      <c r="O1660" s="12">
        <f>VLOOKUP(A1660,HR_Metrics_Raw!$1:$1048576,5,FALSE)</f>
        <v>0.878</v>
      </c>
      <c r="P1660" s="3">
        <f>VLOOKUP(A1660,HR_Metrics_Raw!$1:$1048576,6,FALSE)</f>
        <v>22</v>
      </c>
      <c r="Q1660" t="str">
        <f>VLOOKUP(A1660,HR_Metrics_Raw!$1:$1048576,7,FALSE)</f>
        <v>Maternity/Paternity</v>
      </c>
      <c r="R1660" t="str">
        <f>VLOOKUP(A1660,HR_Metrics_Raw!$1:$1048576,8,FALSE)</f>
        <v>No</v>
      </c>
      <c r="S1660" s="3">
        <f>VLOOKUP(A1660,HR_Metrics_Raw!$1:$1048576,9,FALSE)</f>
        <v>77</v>
      </c>
      <c r="T1660" t="str">
        <f>VLOOKUP(A1660,HR_Metrics_Raw!$1:$1048576,10,FALSE)</f>
        <v>No</v>
      </c>
      <c r="U1660" t="str">
        <f>VLOOKUP(A1660,HR_Metrics_Raw!$1:$1048576,11,FALSE)</f>
        <v>No</v>
      </c>
    </row>
    <row r="1661" spans="1:21" x14ac:dyDescent="0.35">
      <c r="A1661" s="1" t="s">
        <v>318</v>
      </c>
      <c r="B1661" s="1" t="str">
        <f>VLOOKUP(Final_HR_Data!A1661,Employee_Master_Raw!$1:$1048576,2,FALSE)</f>
        <v>Amit Das</v>
      </c>
      <c r="C1661" s="1" t="str">
        <f>VLOOKUP(A1661,Employee_Master_Raw!$1:$1048576,3,FALSE)</f>
        <v>Male</v>
      </c>
      <c r="D1661" s="2">
        <f>VLOOKUP(A1661,Employee_Master_Raw!$1:$1048576,4,FALSE)</f>
        <v>44</v>
      </c>
      <c r="E1661" s="1" t="str">
        <f>VLOOKUP(A1661,Employee_Master_Raw!$1:$1048576,5,FALSE)</f>
        <v>HR</v>
      </c>
      <c r="F1661" s="1" t="str">
        <f>VLOOKUP(A1661,Employee_Master_Raw!$1:$1048576,6,FALSE)</f>
        <v>Developer</v>
      </c>
      <c r="G1661" s="1" t="str">
        <f>VLOOKUP(A1661,Employee_Master_Raw!$1:$1048576,7,FALSE)</f>
        <v>Kochi</v>
      </c>
      <c r="H1661" s="6">
        <f>IF(VLOOKUP(A1661,Employee_Master_Raw!$1:$1048576,8,FALSE)=0,"",VLOOKUP(A1661,Employee_Master_Raw!$1:$1048576,8,FALSE))</f>
        <v>44939</v>
      </c>
      <c r="I1661" t="str">
        <f>VLOOKUP(A1661,Employee_Master_Raw!$1:$1048576,9,FALSE)</f>
        <v>MBA</v>
      </c>
      <c r="J1661" s="3">
        <f>VLOOKUP(A1661,Employee_Master_Raw!$1:$1048576,10,FALSE)</f>
        <v>4</v>
      </c>
      <c r="K1661" t="str">
        <f>VLOOKUP(A1661,Employee_Master_Raw!$1:$1048576,11,FALSE)</f>
        <v>Priya Sharma</v>
      </c>
      <c r="L1661" s="10">
        <f>VLOOKUP(A1661,HR_Metrics_Raw!$1:$1048576,2,FALSE)</f>
        <v>137384</v>
      </c>
      <c r="M1661" s="3">
        <f>VLOOKUP(A1661,HR_Metrics_Raw!$1:$1048576,3,FALSE)</f>
        <v>3</v>
      </c>
      <c r="N1661" s="3">
        <f>VLOOKUP(A1661,HR_Metrics_Raw!$1:$1048576,4,FALSE)</f>
        <v>10</v>
      </c>
      <c r="O1661" s="12">
        <f>VLOOKUP(A1661,HR_Metrics_Raw!$1:$1048576,5,FALSE)</f>
        <v>0.79799999999999993</v>
      </c>
      <c r="P1661" s="3">
        <f>VLOOKUP(A1661,HR_Metrics_Raw!$1:$1048576,6,FALSE)</f>
        <v>3</v>
      </c>
      <c r="Q1661" t="str">
        <f>VLOOKUP(A1661,HR_Metrics_Raw!$1:$1048576,7,FALSE)</f>
        <v>Unpaid</v>
      </c>
      <c r="R1661" t="str">
        <f>VLOOKUP(A1661,HR_Metrics_Raw!$1:$1048576,8,FALSE)</f>
        <v>No</v>
      </c>
      <c r="S1661" s="3">
        <f>VLOOKUP(A1661,HR_Metrics_Raw!$1:$1048576,9,FALSE)</f>
        <v>33</v>
      </c>
      <c r="T1661" t="str">
        <f>VLOOKUP(A1661,HR_Metrics_Raw!$1:$1048576,10,FALSE)</f>
        <v>No</v>
      </c>
      <c r="U1661" t="str">
        <f>VLOOKUP(A1661,HR_Metrics_Raw!$1:$1048576,11,FALSE)</f>
        <v>No</v>
      </c>
    </row>
    <row r="1662" spans="1:21" x14ac:dyDescent="0.35">
      <c r="A1662" s="1" t="s">
        <v>314</v>
      </c>
      <c r="B1662" s="1" t="str">
        <f>VLOOKUP(Final_HR_Data!A1662,Employee_Master_Raw!$1:$1048576,2,FALSE)</f>
        <v>Rahul Kumar</v>
      </c>
      <c r="C1662" s="1" t="str">
        <f>VLOOKUP(A1662,Employee_Master_Raw!$1:$1048576,3,FALSE)</f>
        <v>Female</v>
      </c>
      <c r="D1662" s="2">
        <f>VLOOKUP(A1662,Employee_Master_Raw!$1:$1048576,4,FALSE)</f>
        <v>50</v>
      </c>
      <c r="E1662" s="1" t="str">
        <f>VLOOKUP(A1662,Employee_Master_Raw!$1:$1048576,5,FALSE)</f>
        <v>Operations</v>
      </c>
      <c r="F1662" s="1" t="str">
        <f>VLOOKUP(A1662,Employee_Master_Raw!$1:$1048576,6,FALSE)</f>
        <v>Executive</v>
      </c>
      <c r="G1662" s="1" t="str">
        <f>VLOOKUP(A1662,Employee_Master_Raw!$1:$1048576,7,FALSE)</f>
        <v>Unknown</v>
      </c>
      <c r="H1662" s="6">
        <f>IF(VLOOKUP(A1662,Employee_Master_Raw!$1:$1048576,8,FALSE)=0,"",VLOOKUP(A1662,Employee_Master_Raw!$1:$1048576,8,FALSE))</f>
        <v>45419</v>
      </c>
      <c r="I1662" t="str">
        <f>VLOOKUP(A1662,Employee_Master_Raw!$1:$1048576,9,FALSE)</f>
        <v>MBA</v>
      </c>
      <c r="J1662" s="3">
        <f>VLOOKUP(A1662,Employee_Master_Raw!$1:$1048576,10,FALSE)</f>
        <v>8</v>
      </c>
      <c r="K1662" t="str">
        <f>VLOOKUP(A1662,Employee_Master_Raw!$1:$1048576,11,FALSE)</f>
        <v>Anil Menon</v>
      </c>
      <c r="L1662" s="10">
        <f>VLOOKUP(A1662,HR_Metrics_Raw!$1:$1048576,2,FALSE)</f>
        <v>73491</v>
      </c>
      <c r="M1662" s="3">
        <f>VLOOKUP(A1662,HR_Metrics_Raw!$1:$1048576,3,FALSE)</f>
        <v>4</v>
      </c>
      <c r="N1662" s="3">
        <f>VLOOKUP(A1662,HR_Metrics_Raw!$1:$1048576,4,FALSE)</f>
        <v>9</v>
      </c>
      <c r="O1662" s="12">
        <f>VLOOKUP(A1662,HR_Metrics_Raw!$1:$1048576,5,FALSE)</f>
        <v>0.78200000000000003</v>
      </c>
      <c r="P1662" s="3">
        <f>VLOOKUP(A1662,HR_Metrics_Raw!$1:$1048576,6,FALSE)</f>
        <v>26</v>
      </c>
      <c r="Q1662" t="str">
        <f>VLOOKUP(A1662,HR_Metrics_Raw!$1:$1048576,7,FALSE)</f>
        <v>Earned</v>
      </c>
      <c r="R1662" t="str">
        <f>VLOOKUP(A1662,HR_Metrics_Raw!$1:$1048576,8,FALSE)</f>
        <v>No</v>
      </c>
      <c r="S1662" s="3">
        <f>VLOOKUP(A1662,HR_Metrics_Raw!$1:$1048576,9,FALSE)</f>
        <v>1</v>
      </c>
      <c r="T1662" t="str">
        <f>VLOOKUP(A1662,HR_Metrics_Raw!$1:$1048576,10,FALSE)</f>
        <v>No</v>
      </c>
      <c r="U1662" t="str">
        <f>VLOOKUP(A1662,HR_Metrics_Raw!$1:$1048576,11,FALSE)</f>
        <v>No</v>
      </c>
    </row>
    <row r="1663" spans="1:21" x14ac:dyDescent="0.35">
      <c r="A1663" s="1" t="s">
        <v>1555</v>
      </c>
      <c r="B1663" s="1" t="str">
        <f>VLOOKUP(Final_HR_Data!A1663,Employee_Master_Raw!$1:$1048576,2,FALSE)</f>
        <v>Sneha Iyer</v>
      </c>
      <c r="C1663" s="1" t="str">
        <f>VLOOKUP(A1663,Employee_Master_Raw!$1:$1048576,3,FALSE)</f>
        <v>Female</v>
      </c>
      <c r="D1663" s="2">
        <f>VLOOKUP(A1663,Employee_Master_Raw!$1:$1048576,4,FALSE)</f>
        <v>32</v>
      </c>
      <c r="E1663" s="1" t="str">
        <f>VLOOKUP(A1663,Employee_Master_Raw!$1:$1048576,5,FALSE)</f>
        <v>Operations</v>
      </c>
      <c r="F1663" s="1" t="str">
        <f>VLOOKUP(A1663,Employee_Master_Raw!$1:$1048576,6,FALSE)</f>
        <v>Specialist</v>
      </c>
      <c r="G1663" s="1" t="str">
        <f>VLOOKUP(A1663,Employee_Master_Raw!$1:$1048576,7,FALSE)</f>
        <v>Pune</v>
      </c>
      <c r="H1663" s="6">
        <f>IF(VLOOKUP(A1663,Employee_Master_Raw!$1:$1048576,8,FALSE)=0,"",VLOOKUP(A1663,Employee_Master_Raw!$1:$1048576,8,FALSE))</f>
        <v>42371</v>
      </c>
      <c r="I1663" t="str">
        <f>VLOOKUP(A1663,Employee_Master_Raw!$1:$1048576,9,FALSE)</f>
        <v>Master's</v>
      </c>
      <c r="J1663" s="3">
        <f>VLOOKUP(A1663,Employee_Master_Raw!$1:$1048576,10,FALSE)</f>
        <v>7</v>
      </c>
      <c r="K1663" t="str">
        <f>VLOOKUP(A1663,Employee_Master_Raw!$1:$1048576,11,FALSE)</f>
        <v>Sneha Thomas</v>
      </c>
      <c r="L1663" s="10">
        <f>VLOOKUP(A1663,HR_Metrics_Raw!$1:$1048576,2,FALSE)</f>
        <v>99510</v>
      </c>
      <c r="M1663" s="3">
        <f>VLOOKUP(A1663,HR_Metrics_Raw!$1:$1048576,3,FALSE)</f>
        <v>3</v>
      </c>
      <c r="N1663" s="3">
        <f>VLOOKUP(A1663,HR_Metrics_Raw!$1:$1048576,4,FALSE)</f>
        <v>10</v>
      </c>
      <c r="O1663" s="12">
        <f>VLOOKUP(A1663,HR_Metrics_Raw!$1:$1048576,5,FALSE)</f>
        <v>0.81700000000000006</v>
      </c>
      <c r="P1663" s="3">
        <f>VLOOKUP(A1663,HR_Metrics_Raw!$1:$1048576,6,FALSE)</f>
        <v>8</v>
      </c>
      <c r="Q1663" t="str">
        <f>VLOOKUP(A1663,HR_Metrics_Raw!$1:$1048576,7,FALSE)</f>
        <v>Maternity/Paternity</v>
      </c>
      <c r="R1663" t="str">
        <f>VLOOKUP(A1663,HR_Metrics_Raw!$1:$1048576,8,FALSE)</f>
        <v>No</v>
      </c>
      <c r="S1663" s="3">
        <f>VLOOKUP(A1663,HR_Metrics_Raw!$1:$1048576,9,FALSE)</f>
        <v>69</v>
      </c>
      <c r="T1663" t="str">
        <f>VLOOKUP(A1663,HR_Metrics_Raw!$1:$1048576,10,FALSE)</f>
        <v>No</v>
      </c>
      <c r="U1663" t="str">
        <f>VLOOKUP(A1663,HR_Metrics_Raw!$1:$1048576,11,FALSE)</f>
        <v>No</v>
      </c>
    </row>
    <row r="1664" spans="1:21" x14ac:dyDescent="0.35">
      <c r="A1664" s="1" t="s">
        <v>1390</v>
      </c>
      <c r="B1664" s="1" t="str">
        <f>VLOOKUP(Final_HR_Data!A1664,Employee_Master_Raw!$1:$1048576,2,FALSE)</f>
        <v>Kiran Patel</v>
      </c>
      <c r="C1664" s="1" t="str">
        <f>VLOOKUP(A1664,Employee_Master_Raw!$1:$1048576,3,FALSE)</f>
        <v>Male</v>
      </c>
      <c r="D1664" s="2">
        <f>VLOOKUP(A1664,Employee_Master_Raw!$1:$1048576,4,FALSE)</f>
        <v>30</v>
      </c>
      <c r="E1664" s="1" t="str">
        <f>VLOOKUP(A1664,Employee_Master_Raw!$1:$1048576,5,FALSE)</f>
        <v>HR</v>
      </c>
      <c r="F1664" s="1" t="str">
        <f>VLOOKUP(A1664,Employee_Master_Raw!$1:$1048576,6,FALSE)</f>
        <v>Developer</v>
      </c>
      <c r="G1664" s="1" t="str">
        <f>VLOOKUP(A1664,Employee_Master_Raw!$1:$1048576,7,FALSE)</f>
        <v>Bangalore</v>
      </c>
      <c r="H1664" s="6">
        <f>IF(VLOOKUP(A1664,Employee_Master_Raw!$1:$1048576,8,FALSE)=0,"",VLOOKUP(A1664,Employee_Master_Raw!$1:$1048576,8,FALSE))</f>
        <v>45351</v>
      </c>
      <c r="I1664" t="str">
        <f>VLOOKUP(A1664,Employee_Master_Raw!$1:$1048576,9,FALSE)</f>
        <v>MCA</v>
      </c>
      <c r="J1664" s="3">
        <f>VLOOKUP(A1664,Employee_Master_Raw!$1:$1048576,10,FALSE)</f>
        <v>4</v>
      </c>
      <c r="K1664" t="str">
        <f>VLOOKUP(A1664,Employee_Master_Raw!$1:$1048576,11,FALSE)</f>
        <v>Rahul Nair</v>
      </c>
      <c r="L1664" s="10">
        <f>VLOOKUP(A1664,HR_Metrics_Raw!$1:$1048576,2,FALSE)</f>
        <v>78820</v>
      </c>
      <c r="M1664" s="3">
        <f>VLOOKUP(A1664,HR_Metrics_Raw!$1:$1048576,3,FALSE)</f>
        <v>4</v>
      </c>
      <c r="N1664" s="3">
        <f>VLOOKUP(A1664,HR_Metrics_Raw!$1:$1048576,4,FALSE)</f>
        <v>6</v>
      </c>
      <c r="O1664" s="12">
        <f>VLOOKUP(A1664,HR_Metrics_Raw!$1:$1048576,5,FALSE)</f>
        <v>0.86099999999999999</v>
      </c>
      <c r="P1664" s="3">
        <f>VLOOKUP(A1664,HR_Metrics_Raw!$1:$1048576,6,FALSE)</f>
        <v>25</v>
      </c>
      <c r="Q1664" t="str">
        <f>VLOOKUP(A1664,HR_Metrics_Raw!$1:$1048576,7,FALSE)</f>
        <v>Casual</v>
      </c>
      <c r="R1664" t="str">
        <f>VLOOKUP(A1664,HR_Metrics_Raw!$1:$1048576,8,FALSE)</f>
        <v>No</v>
      </c>
      <c r="S1664" s="3">
        <f>VLOOKUP(A1664,HR_Metrics_Raw!$1:$1048576,9,FALSE)</f>
        <v>33</v>
      </c>
      <c r="T1664" t="str">
        <f>VLOOKUP(A1664,HR_Metrics_Raw!$1:$1048576,10,FALSE)</f>
        <v>No</v>
      </c>
      <c r="U1664" t="str">
        <f>VLOOKUP(A1664,HR_Metrics_Raw!$1:$1048576,11,FALSE)</f>
        <v>No</v>
      </c>
    </row>
    <row r="1665" spans="1:21" x14ac:dyDescent="0.35">
      <c r="A1665" s="1" t="s">
        <v>1270</v>
      </c>
      <c r="B1665" s="1" t="str">
        <f>VLOOKUP(Final_HR_Data!A1665,Employee_Master_Raw!$1:$1048576,2,FALSE)</f>
        <v>Neha Thomas</v>
      </c>
      <c r="C1665" s="1" t="str">
        <f>VLOOKUP(A1665,Employee_Master_Raw!$1:$1048576,3,FALSE)</f>
        <v>Male</v>
      </c>
      <c r="D1665" s="2">
        <f>VLOOKUP(A1665,Employee_Master_Raw!$1:$1048576,4,FALSE)</f>
        <v>24</v>
      </c>
      <c r="E1665" s="1" t="str">
        <f>VLOOKUP(A1665,Employee_Master_Raw!$1:$1048576,5,FALSE)</f>
        <v>Sales</v>
      </c>
      <c r="F1665" s="1" t="str">
        <f>VLOOKUP(A1665,Employee_Master_Raw!$1:$1048576,6,FALSE)</f>
        <v>Developer</v>
      </c>
      <c r="G1665" s="1" t="str">
        <f>VLOOKUP(A1665,Employee_Master_Raw!$1:$1048576,7,FALSE)</f>
        <v>Pune</v>
      </c>
      <c r="H1665" s="6">
        <f>IF(VLOOKUP(A1665,Employee_Master_Raw!$1:$1048576,8,FALSE)=0,"",VLOOKUP(A1665,Employee_Master_Raw!$1:$1048576,8,FALSE))</f>
        <v>44813</v>
      </c>
      <c r="I1665" t="str">
        <f>VLOOKUP(A1665,Employee_Master_Raw!$1:$1048576,9,FALSE)</f>
        <v>Bachelor's</v>
      </c>
      <c r="J1665" s="3">
        <f>VLOOKUP(A1665,Employee_Master_Raw!$1:$1048576,10,FALSE)</f>
        <v>19</v>
      </c>
      <c r="K1665" t="str">
        <f>VLOOKUP(A1665,Employee_Master_Raw!$1:$1048576,11,FALSE)</f>
        <v>Sneha Thomas</v>
      </c>
      <c r="L1665" s="10">
        <f>VLOOKUP(A1665,HR_Metrics_Raw!$1:$1048576,2,FALSE)</f>
        <v>54207</v>
      </c>
      <c r="M1665" s="3">
        <f>VLOOKUP(A1665,HR_Metrics_Raw!$1:$1048576,3,FALSE)</f>
        <v>3</v>
      </c>
      <c r="N1665" s="3">
        <f>VLOOKUP(A1665,HR_Metrics_Raw!$1:$1048576,4,FALSE)</f>
        <v>5</v>
      </c>
      <c r="O1665" s="12">
        <f>VLOOKUP(A1665,HR_Metrics_Raw!$1:$1048576,5,FALSE)</f>
        <v>0.94200000000000006</v>
      </c>
      <c r="P1665" s="3">
        <f>VLOOKUP(A1665,HR_Metrics_Raw!$1:$1048576,6,FALSE)</f>
        <v>1</v>
      </c>
      <c r="Q1665" t="str">
        <f>VLOOKUP(A1665,HR_Metrics_Raw!$1:$1048576,7,FALSE)</f>
        <v>Unknown</v>
      </c>
      <c r="R1665" t="str">
        <f>VLOOKUP(A1665,HR_Metrics_Raw!$1:$1048576,8,FALSE)</f>
        <v>No</v>
      </c>
      <c r="S1665" s="3">
        <f>VLOOKUP(A1665,HR_Metrics_Raw!$1:$1048576,9,FALSE)</f>
        <v>71</v>
      </c>
      <c r="T1665" t="str">
        <f>VLOOKUP(A1665,HR_Metrics_Raw!$1:$1048576,10,FALSE)</f>
        <v>No</v>
      </c>
      <c r="U1665" t="str">
        <f>VLOOKUP(A1665,HR_Metrics_Raw!$1:$1048576,11,FALSE)</f>
        <v>No</v>
      </c>
    </row>
    <row r="1666" spans="1:21" x14ac:dyDescent="0.35">
      <c r="A1666" s="1" t="s">
        <v>1387</v>
      </c>
      <c r="B1666" s="1" t="str">
        <f>VLOOKUP(Final_HR_Data!A1666,Employee_Master_Raw!$1:$1048576,2,FALSE)</f>
        <v>Neha Thomas</v>
      </c>
      <c r="C1666" s="1" t="str">
        <f>VLOOKUP(A1666,Employee_Master_Raw!$1:$1048576,3,FALSE)</f>
        <v>Male</v>
      </c>
      <c r="D1666" s="2">
        <f>VLOOKUP(A1666,Employee_Master_Raw!$1:$1048576,4,FALSE)</f>
        <v>50</v>
      </c>
      <c r="E1666" s="1" t="str">
        <f>VLOOKUP(A1666,Employee_Master_Raw!$1:$1048576,5,FALSE)</f>
        <v>IT</v>
      </c>
      <c r="F1666" s="1" t="str">
        <f>VLOOKUP(A1666,Employee_Master_Raw!$1:$1048576,6,FALSE)</f>
        <v>Analyst</v>
      </c>
      <c r="G1666" s="1" t="str">
        <f>VLOOKUP(A1666,Employee_Master_Raw!$1:$1048576,7,FALSE)</f>
        <v>Pune</v>
      </c>
      <c r="H1666" s="6">
        <f>IF(VLOOKUP(A1666,Employee_Master_Raw!$1:$1048576,8,FALSE)=0,"",VLOOKUP(A1666,Employee_Master_Raw!$1:$1048576,8,FALSE))</f>
        <v>44617</v>
      </c>
      <c r="I1666" t="str">
        <f>VLOOKUP(A1666,Employee_Master_Raw!$1:$1048576,9,FALSE)</f>
        <v>MBA</v>
      </c>
      <c r="J1666" s="3">
        <f>VLOOKUP(A1666,Employee_Master_Raw!$1:$1048576,10,FALSE)</f>
        <v>8</v>
      </c>
      <c r="K1666" t="str">
        <f>VLOOKUP(A1666,Employee_Master_Raw!$1:$1048576,11,FALSE)</f>
        <v>Anil Menon</v>
      </c>
      <c r="L1666" s="10">
        <f>VLOOKUP(A1666,HR_Metrics_Raw!$1:$1048576,2,FALSE)</f>
        <v>125036</v>
      </c>
      <c r="M1666" s="3">
        <f>VLOOKUP(A1666,HR_Metrics_Raw!$1:$1048576,3,FALSE)</f>
        <v>5</v>
      </c>
      <c r="N1666" s="3">
        <f>VLOOKUP(A1666,HR_Metrics_Raw!$1:$1048576,4,FALSE)</f>
        <v>9</v>
      </c>
      <c r="O1666" s="12">
        <f>VLOOKUP(A1666,HR_Metrics_Raw!$1:$1048576,5,FALSE)</f>
        <v>0.91299999999999992</v>
      </c>
      <c r="P1666" s="3">
        <f>VLOOKUP(A1666,HR_Metrics_Raw!$1:$1048576,6,FALSE)</f>
        <v>16</v>
      </c>
      <c r="Q1666" t="str">
        <f>VLOOKUP(A1666,HR_Metrics_Raw!$1:$1048576,7,FALSE)</f>
        <v>Casual</v>
      </c>
      <c r="R1666" t="str">
        <f>VLOOKUP(A1666,HR_Metrics_Raw!$1:$1048576,8,FALSE)</f>
        <v>Yes</v>
      </c>
      <c r="S1666" s="3">
        <f>VLOOKUP(A1666,HR_Metrics_Raw!$1:$1048576,9,FALSE)</f>
        <v>41</v>
      </c>
      <c r="T1666" t="str">
        <f>VLOOKUP(A1666,HR_Metrics_Raw!$1:$1048576,10,FALSE)</f>
        <v>No</v>
      </c>
      <c r="U1666" t="str">
        <f>VLOOKUP(A1666,HR_Metrics_Raw!$1:$1048576,11,FALSE)</f>
        <v>No</v>
      </c>
    </row>
    <row r="1667" spans="1:21" x14ac:dyDescent="0.35">
      <c r="A1667" s="1" t="s">
        <v>1907</v>
      </c>
      <c r="B1667" s="1" t="str">
        <f>VLOOKUP(Final_HR_Data!A1667,Employee_Master_Raw!$1:$1048576,2,FALSE)</f>
        <v>Kiran Patel</v>
      </c>
      <c r="C1667" s="1" t="str">
        <f>VLOOKUP(A1667,Employee_Master_Raw!$1:$1048576,3,FALSE)</f>
        <v>Male</v>
      </c>
      <c r="D1667" s="2">
        <f>VLOOKUP(A1667,Employee_Master_Raw!$1:$1048576,4,FALSE)</f>
        <v>46</v>
      </c>
      <c r="E1667" s="1" t="str">
        <f>VLOOKUP(A1667,Employee_Master_Raw!$1:$1048576,5,FALSE)</f>
        <v>Marketing</v>
      </c>
      <c r="F1667" s="1" t="str">
        <f>VLOOKUP(A1667,Employee_Master_Raw!$1:$1048576,6,FALSE)</f>
        <v>Manager</v>
      </c>
      <c r="G1667" s="1" t="str">
        <f>VLOOKUP(A1667,Employee_Master_Raw!$1:$1048576,7,FALSE)</f>
        <v>Mumbai</v>
      </c>
      <c r="H1667" s="6">
        <f>IF(VLOOKUP(A1667,Employee_Master_Raw!$1:$1048576,8,FALSE)=0,"",VLOOKUP(A1667,Employee_Master_Raw!$1:$1048576,8,FALSE))</f>
        <v>45225</v>
      </c>
      <c r="I1667" t="str">
        <f>VLOOKUP(A1667,Employee_Master_Raw!$1:$1048576,9,FALSE)</f>
        <v>MCA</v>
      </c>
      <c r="J1667" s="3">
        <f>VLOOKUP(A1667,Employee_Master_Raw!$1:$1048576,10,FALSE)</f>
        <v>18</v>
      </c>
      <c r="K1667" t="str">
        <f>VLOOKUP(A1667,Employee_Master_Raw!$1:$1048576,11,FALSE)</f>
        <v>Anil Menon</v>
      </c>
      <c r="L1667" s="10">
        <f>VLOOKUP(A1667,HR_Metrics_Raw!$1:$1048576,2,FALSE)</f>
        <v>45418</v>
      </c>
      <c r="M1667" s="3">
        <f>VLOOKUP(A1667,HR_Metrics_Raw!$1:$1048576,3,FALSE)</f>
        <v>5</v>
      </c>
      <c r="N1667" s="3">
        <f>VLOOKUP(A1667,HR_Metrics_Raw!$1:$1048576,4,FALSE)</f>
        <v>1</v>
      </c>
      <c r="O1667" s="12">
        <f>VLOOKUP(A1667,HR_Metrics_Raw!$1:$1048576,5,FALSE)</f>
        <v>0.88300000000000001</v>
      </c>
      <c r="P1667" s="3">
        <f>VLOOKUP(A1667,HR_Metrics_Raw!$1:$1048576,6,FALSE)</f>
        <v>3</v>
      </c>
      <c r="Q1667" t="str">
        <f>VLOOKUP(A1667,HR_Metrics_Raw!$1:$1048576,7,FALSE)</f>
        <v>Sick</v>
      </c>
      <c r="R1667" t="str">
        <f>VLOOKUP(A1667,HR_Metrics_Raw!$1:$1048576,8,FALSE)</f>
        <v>Yes</v>
      </c>
      <c r="S1667" s="3">
        <f>VLOOKUP(A1667,HR_Metrics_Raw!$1:$1048576,9,FALSE)</f>
        <v>39</v>
      </c>
      <c r="T1667" t="str">
        <f>VLOOKUP(A1667,HR_Metrics_Raw!$1:$1048576,10,FALSE)</f>
        <v>No</v>
      </c>
      <c r="U1667" t="str">
        <f>VLOOKUP(A1667,HR_Metrics_Raw!$1:$1048576,11,FALSE)</f>
        <v>No</v>
      </c>
    </row>
    <row r="1668" spans="1:21" x14ac:dyDescent="0.35">
      <c r="A1668" s="1" t="s">
        <v>933</v>
      </c>
      <c r="B1668" s="1" t="str">
        <f>VLOOKUP(Final_HR_Data!A1668,Employee_Master_Raw!$1:$1048576,2,FALSE)</f>
        <v>Amit Das</v>
      </c>
      <c r="C1668" s="1" t="str">
        <f>VLOOKUP(A1668,Employee_Master_Raw!$1:$1048576,3,FALSE)</f>
        <v>Female</v>
      </c>
      <c r="D1668" s="2">
        <f>VLOOKUP(A1668,Employee_Master_Raw!$1:$1048576,4,FALSE)</f>
        <v>32</v>
      </c>
      <c r="E1668" s="1" t="str">
        <f>VLOOKUP(A1668,Employee_Master_Raw!$1:$1048576,5,FALSE)</f>
        <v>Finance</v>
      </c>
      <c r="F1668" s="1" t="str">
        <f>VLOOKUP(A1668,Employee_Master_Raw!$1:$1048576,6,FALSE)</f>
        <v>Analyst</v>
      </c>
      <c r="G1668" s="1" t="str">
        <f>VLOOKUP(A1668,Employee_Master_Raw!$1:$1048576,7,FALSE)</f>
        <v>Kochi</v>
      </c>
      <c r="H1668" s="6">
        <f>IF(VLOOKUP(A1668,Employee_Master_Raw!$1:$1048576,8,FALSE)=0,"",VLOOKUP(A1668,Employee_Master_Raw!$1:$1048576,8,FALSE))</f>
        <v>45709</v>
      </c>
      <c r="I1668" t="str">
        <f>VLOOKUP(A1668,Employee_Master_Raw!$1:$1048576,9,FALSE)</f>
        <v>MBA</v>
      </c>
      <c r="J1668" s="3">
        <f>VLOOKUP(A1668,Employee_Master_Raw!$1:$1048576,10,FALSE)</f>
        <v>18</v>
      </c>
      <c r="K1668" t="str">
        <f>VLOOKUP(A1668,Employee_Master_Raw!$1:$1048576,11,FALSE)</f>
        <v>Priya Sharma</v>
      </c>
      <c r="L1668" s="10">
        <f>VLOOKUP(A1668,HR_Metrics_Raw!$1:$1048576,2,FALSE)</f>
        <v>150032</v>
      </c>
      <c r="M1668" s="3">
        <f>VLOOKUP(A1668,HR_Metrics_Raw!$1:$1048576,3,FALSE)</f>
        <v>1</v>
      </c>
      <c r="N1668" s="3">
        <f>VLOOKUP(A1668,HR_Metrics_Raw!$1:$1048576,4,FALSE)</f>
        <v>3</v>
      </c>
      <c r="O1668" s="12">
        <f>VLOOKUP(A1668,HR_Metrics_Raw!$1:$1048576,5,FALSE)</f>
        <v>0.92500000000000004</v>
      </c>
      <c r="P1668" s="3">
        <f>VLOOKUP(A1668,HR_Metrics_Raw!$1:$1048576,6,FALSE)</f>
        <v>1</v>
      </c>
      <c r="Q1668" t="str">
        <f>VLOOKUP(A1668,HR_Metrics_Raw!$1:$1048576,7,FALSE)</f>
        <v>Casual</v>
      </c>
      <c r="R1668" t="str">
        <f>VLOOKUP(A1668,HR_Metrics_Raw!$1:$1048576,8,FALSE)</f>
        <v>No</v>
      </c>
      <c r="S1668" s="3">
        <f>VLOOKUP(A1668,HR_Metrics_Raw!$1:$1048576,9,FALSE)</f>
        <v>64</v>
      </c>
      <c r="T1668" t="str">
        <f>VLOOKUP(A1668,HR_Metrics_Raw!$1:$1048576,10,FALSE)</f>
        <v>No</v>
      </c>
      <c r="U1668" t="str">
        <f>VLOOKUP(A1668,HR_Metrics_Raw!$1:$1048576,11,FALSE)</f>
        <v>No</v>
      </c>
    </row>
    <row r="1669" spans="1:21" x14ac:dyDescent="0.35">
      <c r="A1669" s="1" t="s">
        <v>2541</v>
      </c>
      <c r="B1669" s="1" t="str">
        <f>VLOOKUP(Final_HR_Data!A1669,Employee_Master_Raw!$1:$1048576,2,FALSE)</f>
        <v>Amit Das</v>
      </c>
      <c r="C1669" s="1" t="str">
        <f>VLOOKUP(A1669,Employee_Master_Raw!$1:$1048576,3,FALSE)</f>
        <v>Male</v>
      </c>
      <c r="D1669" s="2">
        <f>VLOOKUP(A1669,Employee_Master_Raw!$1:$1048576,4,FALSE)</f>
        <v>39</v>
      </c>
      <c r="E1669" s="1" t="str">
        <f>VLOOKUP(A1669,Employee_Master_Raw!$1:$1048576,5,FALSE)</f>
        <v>HR</v>
      </c>
      <c r="F1669" s="1" t="str">
        <f>VLOOKUP(A1669,Employee_Master_Raw!$1:$1048576,6,FALSE)</f>
        <v>Developer</v>
      </c>
      <c r="G1669" s="1" t="str">
        <f>VLOOKUP(A1669,Employee_Master_Raw!$1:$1048576,7,FALSE)</f>
        <v>Bangalore</v>
      </c>
      <c r="H1669" s="6">
        <f>IF(VLOOKUP(A1669,Employee_Master_Raw!$1:$1048576,8,FALSE)=0,"",VLOOKUP(A1669,Employee_Master_Raw!$1:$1048576,8,FALSE))</f>
        <v>43740</v>
      </c>
      <c r="I1669" t="str">
        <f>VLOOKUP(A1669,Employee_Master_Raw!$1:$1048576,9,FALSE)</f>
        <v>MBA</v>
      </c>
      <c r="J1669" s="3">
        <f>VLOOKUP(A1669,Employee_Master_Raw!$1:$1048576,10,FALSE)</f>
        <v>2</v>
      </c>
      <c r="K1669" t="str">
        <f>VLOOKUP(A1669,Employee_Master_Raw!$1:$1048576,11,FALSE)</f>
        <v>Unknown</v>
      </c>
      <c r="L1669" s="10">
        <f>VLOOKUP(A1669,HR_Metrics_Raw!$1:$1048576,2,FALSE)</f>
        <v>28017</v>
      </c>
      <c r="M1669" s="3">
        <f>VLOOKUP(A1669,HR_Metrics_Raw!$1:$1048576,3,FALSE)</f>
        <v>3</v>
      </c>
      <c r="N1669" s="3">
        <f>VLOOKUP(A1669,HR_Metrics_Raw!$1:$1048576,4,FALSE)</f>
        <v>5</v>
      </c>
      <c r="O1669" s="12">
        <f>VLOOKUP(A1669,HR_Metrics_Raw!$1:$1048576,5,FALSE)</f>
        <v>0.95200000000000007</v>
      </c>
      <c r="P1669" s="3">
        <f>VLOOKUP(A1669,HR_Metrics_Raw!$1:$1048576,6,FALSE)</f>
        <v>6</v>
      </c>
      <c r="Q1669" t="str">
        <f>VLOOKUP(A1669,HR_Metrics_Raw!$1:$1048576,7,FALSE)</f>
        <v>Maternity/Paternity</v>
      </c>
      <c r="R1669" t="str">
        <f>VLOOKUP(A1669,HR_Metrics_Raw!$1:$1048576,8,FALSE)</f>
        <v>No</v>
      </c>
      <c r="S1669" s="3">
        <f>VLOOKUP(A1669,HR_Metrics_Raw!$1:$1048576,9,FALSE)</f>
        <v>53</v>
      </c>
      <c r="T1669" t="str">
        <f>VLOOKUP(A1669,HR_Metrics_Raw!$1:$1048576,10,FALSE)</f>
        <v>Yes</v>
      </c>
      <c r="U1669" t="str">
        <f>VLOOKUP(A1669,HR_Metrics_Raw!$1:$1048576,11,FALSE)</f>
        <v>No</v>
      </c>
    </row>
    <row r="1670" spans="1:21" x14ac:dyDescent="0.35">
      <c r="A1670" s="1" t="s">
        <v>1460</v>
      </c>
      <c r="B1670" s="1" t="str">
        <f>VLOOKUP(Final_HR_Data!A1670,Employee_Master_Raw!$1:$1048576,2,FALSE)</f>
        <v>Arjun Nair</v>
      </c>
      <c r="C1670" s="1" t="str">
        <f>VLOOKUP(A1670,Employee_Master_Raw!$1:$1048576,3,FALSE)</f>
        <v>Male</v>
      </c>
      <c r="D1670" s="2">
        <f>VLOOKUP(A1670,Employee_Master_Raw!$1:$1048576,4,FALSE)</f>
        <v>25</v>
      </c>
      <c r="E1670" s="1" t="str">
        <f>VLOOKUP(A1670,Employee_Master_Raw!$1:$1048576,5,FALSE)</f>
        <v>HR</v>
      </c>
      <c r="F1670" s="1" t="str">
        <f>VLOOKUP(A1670,Employee_Master_Raw!$1:$1048576,6,FALSE)</f>
        <v>Manager</v>
      </c>
      <c r="G1670" s="1" t="str">
        <f>VLOOKUP(A1670,Employee_Master_Raw!$1:$1048576,7,FALSE)</f>
        <v>Delhi</v>
      </c>
      <c r="H1670" s="6">
        <f>IF(VLOOKUP(A1670,Employee_Master_Raw!$1:$1048576,8,FALSE)=0,"",VLOOKUP(A1670,Employee_Master_Raw!$1:$1048576,8,FALSE))</f>
        <v>42554</v>
      </c>
      <c r="I1670" t="str">
        <f>VLOOKUP(A1670,Employee_Master_Raw!$1:$1048576,9,FALSE)</f>
        <v>Unknown</v>
      </c>
      <c r="J1670" s="3">
        <f>VLOOKUP(A1670,Employee_Master_Raw!$1:$1048576,10,FALSE)</f>
        <v>11</v>
      </c>
      <c r="K1670" t="str">
        <f>VLOOKUP(A1670,Employee_Master_Raw!$1:$1048576,11,FALSE)</f>
        <v>Rahul Nair</v>
      </c>
      <c r="L1670" s="10">
        <f>VLOOKUP(A1670,HR_Metrics_Raw!$1:$1048576,2,FALSE)</f>
        <v>70284</v>
      </c>
      <c r="M1670" s="3">
        <f>VLOOKUP(A1670,HR_Metrics_Raw!$1:$1048576,3,FALSE)</f>
        <v>1</v>
      </c>
      <c r="N1670" s="3">
        <f>VLOOKUP(A1670,HR_Metrics_Raw!$1:$1048576,4,FALSE)</f>
        <v>6</v>
      </c>
      <c r="O1670" s="12">
        <f>VLOOKUP(A1670,HR_Metrics_Raw!$1:$1048576,5,FALSE)</f>
        <v>0.91099999999999992</v>
      </c>
      <c r="P1670" s="3">
        <f>VLOOKUP(A1670,HR_Metrics_Raw!$1:$1048576,6,FALSE)</f>
        <v>30</v>
      </c>
      <c r="Q1670" t="str">
        <f>VLOOKUP(A1670,HR_Metrics_Raw!$1:$1048576,7,FALSE)</f>
        <v>Maternity/Paternity</v>
      </c>
      <c r="R1670" t="str">
        <f>VLOOKUP(A1670,HR_Metrics_Raw!$1:$1048576,8,FALSE)</f>
        <v>Yes</v>
      </c>
      <c r="S1670" s="3">
        <f>VLOOKUP(A1670,HR_Metrics_Raw!$1:$1048576,9,FALSE)</f>
        <v>24</v>
      </c>
      <c r="T1670" t="str">
        <f>VLOOKUP(A1670,HR_Metrics_Raw!$1:$1048576,10,FALSE)</f>
        <v>No</v>
      </c>
      <c r="U1670" t="str">
        <f>VLOOKUP(A1670,HR_Metrics_Raw!$1:$1048576,11,FALSE)</f>
        <v>No</v>
      </c>
    </row>
    <row r="1671" spans="1:21" x14ac:dyDescent="0.35">
      <c r="A1671" s="1" t="s">
        <v>1753</v>
      </c>
      <c r="B1671" s="1" t="str">
        <f>VLOOKUP(Final_HR_Data!A1671,Employee_Master_Raw!$1:$1048576,2,FALSE)</f>
        <v>Sneha Iyer</v>
      </c>
      <c r="C1671" s="1" t="str">
        <f>VLOOKUP(A1671,Employee_Master_Raw!$1:$1048576,3,FALSE)</f>
        <v>Male</v>
      </c>
      <c r="D1671" s="2">
        <f>VLOOKUP(A1671,Employee_Master_Raw!$1:$1048576,4,FALSE)</f>
        <v>35</v>
      </c>
      <c r="E1671" s="1" t="str">
        <f>VLOOKUP(A1671,Employee_Master_Raw!$1:$1048576,5,FALSE)</f>
        <v>FINANCE</v>
      </c>
      <c r="F1671" s="1" t="str">
        <f>VLOOKUP(A1671,Employee_Master_Raw!$1:$1048576,6,FALSE)</f>
        <v>Specialist</v>
      </c>
      <c r="G1671" s="1" t="str">
        <f>VLOOKUP(A1671,Employee_Master_Raw!$1:$1048576,7,FALSE)</f>
        <v>Bangalore</v>
      </c>
      <c r="H1671" s="6">
        <f>IF(VLOOKUP(A1671,Employee_Master_Raw!$1:$1048576,8,FALSE)=0,"",VLOOKUP(A1671,Employee_Master_Raw!$1:$1048576,8,FALSE))</f>
        <v>43894</v>
      </c>
      <c r="I1671" t="str">
        <f>VLOOKUP(A1671,Employee_Master_Raw!$1:$1048576,9,FALSE)</f>
        <v>Bachelor's</v>
      </c>
      <c r="J1671" s="3">
        <f>VLOOKUP(A1671,Employee_Master_Raw!$1:$1048576,10,FALSE)</f>
        <v>7</v>
      </c>
      <c r="K1671" t="str">
        <f>VLOOKUP(A1671,Employee_Master_Raw!$1:$1048576,11,FALSE)</f>
        <v>Rahul Nair</v>
      </c>
      <c r="L1671" s="10">
        <f>VLOOKUP(A1671,HR_Metrics_Raw!$1:$1048576,2,FALSE)</f>
        <v>102894</v>
      </c>
      <c r="M1671" s="3">
        <f>VLOOKUP(A1671,HR_Metrics_Raw!$1:$1048576,3,FALSE)</f>
        <v>3</v>
      </c>
      <c r="N1671" s="3">
        <f>VLOOKUP(A1671,HR_Metrics_Raw!$1:$1048576,4,FALSE)</f>
        <v>3</v>
      </c>
      <c r="O1671" s="12">
        <f>VLOOKUP(A1671,HR_Metrics_Raw!$1:$1048576,5,FALSE)</f>
        <v>0.88500000000000001</v>
      </c>
      <c r="P1671" s="3">
        <f>VLOOKUP(A1671,HR_Metrics_Raw!$1:$1048576,6,FALSE)</f>
        <v>0</v>
      </c>
      <c r="Q1671" t="str">
        <f>VLOOKUP(A1671,HR_Metrics_Raw!$1:$1048576,7,FALSE)</f>
        <v>Maternity/Paternity</v>
      </c>
      <c r="R1671" t="str">
        <f>VLOOKUP(A1671,HR_Metrics_Raw!$1:$1048576,8,FALSE)</f>
        <v>No</v>
      </c>
      <c r="S1671" s="3">
        <f>VLOOKUP(A1671,HR_Metrics_Raw!$1:$1048576,9,FALSE)</f>
        <v>38</v>
      </c>
      <c r="T1671" t="str">
        <f>VLOOKUP(A1671,HR_Metrics_Raw!$1:$1048576,10,FALSE)</f>
        <v>No</v>
      </c>
      <c r="U1671" t="str">
        <f>VLOOKUP(A1671,HR_Metrics_Raw!$1:$1048576,11,FALSE)</f>
        <v>No</v>
      </c>
    </row>
    <row r="1672" spans="1:21" x14ac:dyDescent="0.35">
      <c r="A1672" s="1" t="s">
        <v>1014</v>
      </c>
      <c r="B1672" s="1" t="str">
        <f>VLOOKUP(Final_HR_Data!A1672,Employee_Master_Raw!$1:$1048576,2,FALSE)</f>
        <v>Ananya Sharma</v>
      </c>
      <c r="C1672" s="1" t="str">
        <f>VLOOKUP(A1672,Employee_Master_Raw!$1:$1048576,3,FALSE)</f>
        <v>Male</v>
      </c>
      <c r="D1672" s="2">
        <f>VLOOKUP(A1672,Employee_Master_Raw!$1:$1048576,4,FALSE)</f>
        <v>32</v>
      </c>
      <c r="E1672" s="1" t="str">
        <f>VLOOKUP(A1672,Employee_Master_Raw!$1:$1048576,5,FALSE)</f>
        <v>HR</v>
      </c>
      <c r="F1672" s="1" t="str">
        <f>VLOOKUP(A1672,Employee_Master_Raw!$1:$1048576,6,FALSE)</f>
        <v>Specialist</v>
      </c>
      <c r="G1672" s="1" t="str">
        <f>VLOOKUP(A1672,Employee_Master_Raw!$1:$1048576,7,FALSE)</f>
        <v>Mumbai</v>
      </c>
      <c r="H1672" s="6">
        <f>IF(VLOOKUP(A1672,Employee_Master_Raw!$1:$1048576,8,FALSE)=0,"",VLOOKUP(A1672,Employee_Master_Raw!$1:$1048576,8,FALSE))</f>
        <v>43665</v>
      </c>
      <c r="I1672" t="str">
        <f>VLOOKUP(A1672,Employee_Master_Raw!$1:$1048576,9,FALSE)</f>
        <v>Master's</v>
      </c>
      <c r="J1672" s="3">
        <f>VLOOKUP(A1672,Employee_Master_Raw!$1:$1048576,10,FALSE)</f>
        <v>12</v>
      </c>
      <c r="K1672" t="str">
        <f>VLOOKUP(A1672,Employee_Master_Raw!$1:$1048576,11,FALSE)</f>
        <v>Sneha Thomas</v>
      </c>
      <c r="L1672" s="10">
        <f>VLOOKUP(A1672,HR_Metrics_Raw!$1:$1048576,2,FALSE)</f>
        <v>106434</v>
      </c>
      <c r="M1672" s="3">
        <f>VLOOKUP(A1672,HR_Metrics_Raw!$1:$1048576,3,FALSE)</f>
        <v>5</v>
      </c>
      <c r="N1672" s="3">
        <f>VLOOKUP(A1672,HR_Metrics_Raw!$1:$1048576,4,FALSE)</f>
        <v>8</v>
      </c>
      <c r="O1672" s="12">
        <f>VLOOKUP(A1672,HR_Metrics_Raw!$1:$1048576,5,FALSE)</f>
        <v>0.94900000000000007</v>
      </c>
      <c r="P1672" s="3">
        <f>VLOOKUP(A1672,HR_Metrics_Raw!$1:$1048576,6,FALSE)</f>
        <v>24</v>
      </c>
      <c r="Q1672" t="str">
        <f>VLOOKUP(A1672,HR_Metrics_Raw!$1:$1048576,7,FALSE)</f>
        <v>Earned</v>
      </c>
      <c r="R1672" t="str">
        <f>VLOOKUP(A1672,HR_Metrics_Raw!$1:$1048576,8,FALSE)</f>
        <v>No</v>
      </c>
      <c r="S1672" s="3">
        <f>VLOOKUP(A1672,HR_Metrics_Raw!$1:$1048576,9,FALSE)</f>
        <v>5</v>
      </c>
      <c r="T1672" t="str">
        <f>VLOOKUP(A1672,HR_Metrics_Raw!$1:$1048576,10,FALSE)</f>
        <v>No</v>
      </c>
      <c r="U1672" t="str">
        <f>VLOOKUP(A1672,HR_Metrics_Raw!$1:$1048576,11,FALSE)</f>
        <v>No</v>
      </c>
    </row>
    <row r="1673" spans="1:21" x14ac:dyDescent="0.35">
      <c r="A1673" s="1" t="s">
        <v>2381</v>
      </c>
      <c r="B1673" s="1" t="str">
        <f>VLOOKUP(Final_HR_Data!A1673,Employee_Master_Raw!$1:$1048576,2,FALSE)</f>
        <v>Priya Menon</v>
      </c>
      <c r="C1673" s="1" t="str">
        <f>VLOOKUP(A1673,Employee_Master_Raw!$1:$1048576,3,FALSE)</f>
        <v>Male</v>
      </c>
      <c r="D1673" s="2">
        <f>VLOOKUP(A1673,Employee_Master_Raw!$1:$1048576,4,FALSE)</f>
        <v>46</v>
      </c>
      <c r="E1673" s="1" t="str">
        <f>VLOOKUP(A1673,Employee_Master_Raw!$1:$1048576,5,FALSE)</f>
        <v>Sales</v>
      </c>
      <c r="F1673" s="1" t="str">
        <f>VLOOKUP(A1673,Employee_Master_Raw!$1:$1048576,6,FALSE)</f>
        <v>Executive</v>
      </c>
      <c r="G1673" s="1" t="str">
        <f>VLOOKUP(A1673,Employee_Master_Raw!$1:$1048576,7,FALSE)</f>
        <v>Delhi</v>
      </c>
      <c r="H1673" s="6">
        <f>IF(VLOOKUP(A1673,Employee_Master_Raw!$1:$1048576,8,FALSE)=0,"",VLOOKUP(A1673,Employee_Master_Raw!$1:$1048576,8,FALSE))</f>
        <v>43591</v>
      </c>
      <c r="I1673" t="str">
        <f>VLOOKUP(A1673,Employee_Master_Raw!$1:$1048576,9,FALSE)</f>
        <v>MCA</v>
      </c>
      <c r="J1673" s="3">
        <f>VLOOKUP(A1673,Employee_Master_Raw!$1:$1048576,10,FALSE)</f>
        <v>11</v>
      </c>
      <c r="K1673" t="str">
        <f>VLOOKUP(A1673,Employee_Master_Raw!$1:$1048576,11,FALSE)</f>
        <v>Priya Sharma</v>
      </c>
      <c r="L1673" s="10">
        <f>VLOOKUP(A1673,HR_Metrics_Raw!$1:$1048576,2,FALSE)</f>
        <v>131089</v>
      </c>
      <c r="M1673" s="3">
        <f>VLOOKUP(A1673,HR_Metrics_Raw!$1:$1048576,3,FALSE)</f>
        <v>4</v>
      </c>
      <c r="N1673" s="3">
        <f>VLOOKUP(A1673,HR_Metrics_Raw!$1:$1048576,4,FALSE)</f>
        <v>4</v>
      </c>
      <c r="O1673" s="12">
        <f>VLOOKUP(A1673,HR_Metrics_Raw!$1:$1048576,5,FALSE)</f>
        <v>0.89599999999999991</v>
      </c>
      <c r="P1673" s="3">
        <f>VLOOKUP(A1673,HR_Metrics_Raw!$1:$1048576,6,FALSE)</f>
        <v>23</v>
      </c>
      <c r="Q1673" t="str">
        <f>VLOOKUP(A1673,HR_Metrics_Raw!$1:$1048576,7,FALSE)</f>
        <v>Sick</v>
      </c>
      <c r="R1673" t="str">
        <f>VLOOKUP(A1673,HR_Metrics_Raw!$1:$1048576,8,FALSE)</f>
        <v>No</v>
      </c>
      <c r="S1673" s="3">
        <f>VLOOKUP(A1673,HR_Metrics_Raw!$1:$1048576,9,FALSE)</f>
        <v>68</v>
      </c>
      <c r="T1673" t="str">
        <f>VLOOKUP(A1673,HR_Metrics_Raw!$1:$1048576,10,FALSE)</f>
        <v>No</v>
      </c>
      <c r="U1673" t="str">
        <f>VLOOKUP(A1673,HR_Metrics_Raw!$1:$1048576,11,FALSE)</f>
        <v>No</v>
      </c>
    </row>
    <row r="1674" spans="1:21" x14ac:dyDescent="0.35">
      <c r="A1674" s="1" t="s">
        <v>1333</v>
      </c>
      <c r="B1674" s="1" t="str">
        <f>VLOOKUP(Final_HR_Data!A1674,Employee_Master_Raw!$1:$1048576,2,FALSE)</f>
        <v>Sneha Iyer</v>
      </c>
      <c r="C1674" s="1" t="str">
        <f>VLOOKUP(A1674,Employee_Master_Raw!$1:$1048576,3,FALSE)</f>
        <v>Male</v>
      </c>
      <c r="D1674" s="2">
        <f>VLOOKUP(A1674,Employee_Master_Raw!$1:$1048576,4,FALSE)</f>
        <v>42</v>
      </c>
      <c r="E1674" s="1" t="str">
        <f>VLOOKUP(A1674,Employee_Master_Raw!$1:$1048576,5,FALSE)</f>
        <v>Sales</v>
      </c>
      <c r="F1674" s="1" t="str">
        <f>VLOOKUP(A1674,Employee_Master_Raw!$1:$1048576,6,FALSE)</f>
        <v>Specialist</v>
      </c>
      <c r="G1674" s="1" t="str">
        <f>VLOOKUP(A1674,Employee_Master_Raw!$1:$1048576,7,FALSE)</f>
        <v>Bangalore</v>
      </c>
      <c r="H1674" s="6">
        <f>IF(VLOOKUP(A1674,Employee_Master_Raw!$1:$1048576,8,FALSE)=0,"",VLOOKUP(A1674,Employee_Master_Raw!$1:$1048576,8,FALSE))</f>
        <v>44916</v>
      </c>
      <c r="I1674" t="str">
        <f>VLOOKUP(A1674,Employee_Master_Raw!$1:$1048576,9,FALSE)</f>
        <v>MCA</v>
      </c>
      <c r="J1674" s="3">
        <f>VLOOKUP(A1674,Employee_Master_Raw!$1:$1048576,10,FALSE)</f>
        <v>7</v>
      </c>
      <c r="K1674" t="str">
        <f>VLOOKUP(A1674,Employee_Master_Raw!$1:$1048576,11,FALSE)</f>
        <v>Rahul Nair</v>
      </c>
      <c r="L1674" s="10">
        <f>VLOOKUP(A1674,HR_Metrics_Raw!$1:$1048576,2,FALSE)</f>
        <v>73454</v>
      </c>
      <c r="M1674" s="3">
        <f>VLOOKUP(A1674,HR_Metrics_Raw!$1:$1048576,3,FALSE)</f>
        <v>5</v>
      </c>
      <c r="N1674" s="3">
        <f>VLOOKUP(A1674,HR_Metrics_Raw!$1:$1048576,4,FALSE)</f>
        <v>6</v>
      </c>
      <c r="O1674" s="12">
        <f>VLOOKUP(A1674,HR_Metrics_Raw!$1:$1048576,5,FALSE)</f>
        <v>0.96299999999999997</v>
      </c>
      <c r="P1674" s="3">
        <f>VLOOKUP(A1674,HR_Metrics_Raw!$1:$1048576,6,FALSE)</f>
        <v>0</v>
      </c>
      <c r="Q1674" t="str">
        <f>VLOOKUP(A1674,HR_Metrics_Raw!$1:$1048576,7,FALSE)</f>
        <v>Sick</v>
      </c>
      <c r="R1674" t="str">
        <f>VLOOKUP(A1674,HR_Metrics_Raw!$1:$1048576,8,FALSE)</f>
        <v>No</v>
      </c>
      <c r="S1674" s="3">
        <f>VLOOKUP(A1674,HR_Metrics_Raw!$1:$1048576,9,FALSE)</f>
        <v>41</v>
      </c>
      <c r="T1674" t="str">
        <f>VLOOKUP(A1674,HR_Metrics_Raw!$1:$1048576,10,FALSE)</f>
        <v>No</v>
      </c>
      <c r="U1674" t="str">
        <f>VLOOKUP(A1674,HR_Metrics_Raw!$1:$1048576,11,FALSE)</f>
        <v>No</v>
      </c>
    </row>
    <row r="1675" spans="1:21" x14ac:dyDescent="0.35">
      <c r="A1675" s="1" t="s">
        <v>2318</v>
      </c>
      <c r="B1675" s="1" t="str">
        <f>VLOOKUP(Final_HR_Data!A1675,Employee_Master_Raw!$1:$1048576,2,FALSE)</f>
        <v>Kiran Patel</v>
      </c>
      <c r="C1675" s="1" t="str">
        <f>VLOOKUP(A1675,Employee_Master_Raw!$1:$1048576,3,FALSE)</f>
        <v>Male</v>
      </c>
      <c r="D1675" s="2">
        <f>VLOOKUP(A1675,Employee_Master_Raw!$1:$1048576,4,FALSE)</f>
        <v>21</v>
      </c>
      <c r="E1675" s="1" t="str">
        <f>VLOOKUP(A1675,Employee_Master_Raw!$1:$1048576,5,FALSE)</f>
        <v>Marketing</v>
      </c>
      <c r="F1675" s="1" t="str">
        <f>VLOOKUP(A1675,Employee_Master_Raw!$1:$1048576,6,FALSE)</f>
        <v>Developer</v>
      </c>
      <c r="G1675" s="1" t="str">
        <f>VLOOKUP(A1675,Employee_Master_Raw!$1:$1048576,7,FALSE)</f>
        <v>Hyderabad</v>
      </c>
      <c r="H1675" s="6">
        <f>IF(VLOOKUP(A1675,Employee_Master_Raw!$1:$1048576,8,FALSE)=0,"",VLOOKUP(A1675,Employee_Master_Raw!$1:$1048576,8,FALSE))</f>
        <v>43217</v>
      </c>
      <c r="I1675" t="str">
        <f>VLOOKUP(A1675,Employee_Master_Raw!$1:$1048576,9,FALSE)</f>
        <v>MCA</v>
      </c>
      <c r="J1675" s="3">
        <f>VLOOKUP(A1675,Employee_Master_Raw!$1:$1048576,10,FALSE)</f>
        <v>3</v>
      </c>
      <c r="K1675" t="str">
        <f>VLOOKUP(A1675,Employee_Master_Raw!$1:$1048576,11,FALSE)</f>
        <v>Priya Sharma</v>
      </c>
      <c r="L1675" s="10">
        <f>VLOOKUP(A1675,HR_Metrics_Raw!$1:$1048576,2,FALSE)</f>
        <v>150879</v>
      </c>
      <c r="M1675" s="3">
        <f>VLOOKUP(A1675,HR_Metrics_Raw!$1:$1048576,3,FALSE)</f>
        <v>1</v>
      </c>
      <c r="N1675" s="3">
        <f>VLOOKUP(A1675,HR_Metrics_Raw!$1:$1048576,4,FALSE)</f>
        <v>3</v>
      </c>
      <c r="O1675" s="12">
        <f>VLOOKUP(A1675,HR_Metrics_Raw!$1:$1048576,5,FALSE)</f>
        <v>0.91099999999999992</v>
      </c>
      <c r="P1675" s="3">
        <f>VLOOKUP(A1675,HR_Metrics_Raw!$1:$1048576,6,FALSE)</f>
        <v>1</v>
      </c>
      <c r="Q1675" t="str">
        <f>VLOOKUP(A1675,HR_Metrics_Raw!$1:$1048576,7,FALSE)</f>
        <v>Sick</v>
      </c>
      <c r="R1675" t="str">
        <f>VLOOKUP(A1675,HR_Metrics_Raw!$1:$1048576,8,FALSE)</f>
        <v>Yes</v>
      </c>
      <c r="S1675" s="3">
        <f>VLOOKUP(A1675,HR_Metrics_Raw!$1:$1048576,9,FALSE)</f>
        <v>52</v>
      </c>
      <c r="T1675" t="str">
        <f>VLOOKUP(A1675,HR_Metrics_Raw!$1:$1048576,10,FALSE)</f>
        <v>No</v>
      </c>
      <c r="U1675" t="str">
        <f>VLOOKUP(A1675,HR_Metrics_Raw!$1:$1048576,11,FALSE)</f>
        <v>Yes</v>
      </c>
    </row>
    <row r="1676" spans="1:21" x14ac:dyDescent="0.35">
      <c r="A1676" s="1" t="s">
        <v>2735</v>
      </c>
      <c r="B1676" s="1" t="str">
        <f>VLOOKUP(Final_HR_Data!A1676,Employee_Master_Raw!$1:$1048576,2,FALSE)</f>
        <v>Ananya Sharma</v>
      </c>
      <c r="C1676" s="1" t="str">
        <f>VLOOKUP(A1676,Employee_Master_Raw!$1:$1048576,3,FALSE)</f>
        <v>Male</v>
      </c>
      <c r="D1676" s="2">
        <f>VLOOKUP(A1676,Employee_Master_Raw!$1:$1048576,4,FALSE)</f>
        <v>23</v>
      </c>
      <c r="E1676" s="1" t="str">
        <f>VLOOKUP(A1676,Employee_Master_Raw!$1:$1048576,5,FALSE)</f>
        <v>Sales</v>
      </c>
      <c r="F1676" s="1" t="str">
        <f>VLOOKUP(A1676,Employee_Master_Raw!$1:$1048576,6,FALSE)</f>
        <v>Manager</v>
      </c>
      <c r="G1676" s="1" t="str">
        <f>VLOOKUP(A1676,Employee_Master_Raw!$1:$1048576,7,FALSE)</f>
        <v>Pune</v>
      </c>
      <c r="H1676" s="6">
        <f>IF(VLOOKUP(A1676,Employee_Master_Raw!$1:$1048576,8,FALSE)=0,"",VLOOKUP(A1676,Employee_Master_Raw!$1:$1048576,8,FALSE))</f>
        <v>44350</v>
      </c>
      <c r="I1676" t="str">
        <f>VLOOKUP(A1676,Employee_Master_Raw!$1:$1048576,9,FALSE)</f>
        <v>Bachelor's</v>
      </c>
      <c r="J1676" s="3">
        <f>VLOOKUP(A1676,Employee_Master_Raw!$1:$1048576,10,FALSE)</f>
        <v>14</v>
      </c>
      <c r="K1676" t="str">
        <f>VLOOKUP(A1676,Employee_Master_Raw!$1:$1048576,11,FALSE)</f>
        <v>Anil Menon</v>
      </c>
      <c r="L1676" s="10">
        <f>VLOOKUP(A1676,HR_Metrics_Raw!$1:$1048576,2,FALSE)</f>
        <v>82260</v>
      </c>
      <c r="M1676" s="3">
        <f>VLOOKUP(A1676,HR_Metrics_Raw!$1:$1048576,3,FALSE)</f>
        <v>4</v>
      </c>
      <c r="N1676" s="3">
        <f>VLOOKUP(A1676,HR_Metrics_Raw!$1:$1048576,4,FALSE)</f>
        <v>10</v>
      </c>
      <c r="O1676" s="12">
        <f>VLOOKUP(A1676,HR_Metrics_Raw!$1:$1048576,5,FALSE)</f>
        <v>1</v>
      </c>
      <c r="P1676" s="3">
        <f>VLOOKUP(A1676,HR_Metrics_Raw!$1:$1048576,6,FALSE)</f>
        <v>2</v>
      </c>
      <c r="Q1676" t="str">
        <f>VLOOKUP(A1676,HR_Metrics_Raw!$1:$1048576,7,FALSE)</f>
        <v>Casual</v>
      </c>
      <c r="R1676" t="str">
        <f>VLOOKUP(A1676,HR_Metrics_Raw!$1:$1048576,8,FALSE)</f>
        <v>Yes</v>
      </c>
      <c r="S1676" s="3">
        <f>VLOOKUP(A1676,HR_Metrics_Raw!$1:$1048576,9,FALSE)</f>
        <v>24</v>
      </c>
      <c r="T1676" t="str">
        <f>VLOOKUP(A1676,HR_Metrics_Raw!$1:$1048576,10,FALSE)</f>
        <v>No</v>
      </c>
      <c r="U1676" t="str">
        <f>VLOOKUP(A1676,HR_Metrics_Raw!$1:$1048576,11,FALSE)</f>
        <v>No</v>
      </c>
    </row>
    <row r="1677" spans="1:21" x14ac:dyDescent="0.35">
      <c r="A1677" s="1" t="s">
        <v>2580</v>
      </c>
      <c r="B1677" s="1" t="str">
        <f>VLOOKUP(Final_HR_Data!A1677,Employee_Master_Raw!$1:$1048576,2,FALSE)</f>
        <v>Kiran Patel</v>
      </c>
      <c r="C1677" s="1" t="str">
        <f>VLOOKUP(A1677,Employee_Master_Raw!$1:$1048576,3,FALSE)</f>
        <v>Female</v>
      </c>
      <c r="D1677" s="2">
        <f>VLOOKUP(A1677,Employee_Master_Raw!$1:$1048576,4,FALSE)</f>
        <v>55</v>
      </c>
      <c r="E1677" s="1" t="str">
        <f>VLOOKUP(A1677,Employee_Master_Raw!$1:$1048576,5,FALSE)</f>
        <v>Marketing</v>
      </c>
      <c r="F1677" s="1" t="str">
        <f>VLOOKUP(A1677,Employee_Master_Raw!$1:$1048576,6,FALSE)</f>
        <v>Developer</v>
      </c>
      <c r="G1677" s="1" t="str">
        <f>VLOOKUP(A1677,Employee_Master_Raw!$1:$1048576,7,FALSE)</f>
        <v>Chennai</v>
      </c>
      <c r="H1677" s="6">
        <f>IF(VLOOKUP(A1677,Employee_Master_Raw!$1:$1048576,8,FALSE)=0,"",VLOOKUP(A1677,Employee_Master_Raw!$1:$1048576,8,FALSE))</f>
        <v>43100</v>
      </c>
      <c r="I1677" t="str">
        <f>VLOOKUP(A1677,Employee_Master_Raw!$1:$1048576,9,FALSE)</f>
        <v>Master's</v>
      </c>
      <c r="J1677" s="3">
        <f>VLOOKUP(A1677,Employee_Master_Raw!$1:$1048576,10,FALSE)</f>
        <v>9</v>
      </c>
      <c r="K1677" t="str">
        <f>VLOOKUP(A1677,Employee_Master_Raw!$1:$1048576,11,FALSE)</f>
        <v>Anil Menon</v>
      </c>
      <c r="L1677" s="10">
        <f>VLOOKUP(A1677,HR_Metrics_Raw!$1:$1048576,2,FALSE)</f>
        <v>90916</v>
      </c>
      <c r="M1677" s="3">
        <f>VLOOKUP(A1677,HR_Metrics_Raw!$1:$1048576,3,FALSE)</f>
        <v>2</v>
      </c>
      <c r="N1677" s="3">
        <f>VLOOKUP(A1677,HR_Metrics_Raw!$1:$1048576,4,FALSE)</f>
        <v>5</v>
      </c>
      <c r="O1677" s="12">
        <f>VLOOKUP(A1677,HR_Metrics_Raw!$1:$1048576,5,FALSE)</f>
        <v>0.88900000000000001</v>
      </c>
      <c r="P1677" s="3">
        <f>VLOOKUP(A1677,HR_Metrics_Raw!$1:$1048576,6,FALSE)</f>
        <v>16</v>
      </c>
      <c r="Q1677" t="str">
        <f>VLOOKUP(A1677,HR_Metrics_Raw!$1:$1048576,7,FALSE)</f>
        <v>Maternity/Paternity</v>
      </c>
      <c r="R1677" t="str">
        <f>VLOOKUP(A1677,HR_Metrics_Raw!$1:$1048576,8,FALSE)</f>
        <v>Yes</v>
      </c>
      <c r="S1677" s="3">
        <f>VLOOKUP(A1677,HR_Metrics_Raw!$1:$1048576,9,FALSE)</f>
        <v>7</v>
      </c>
      <c r="T1677" t="str">
        <f>VLOOKUP(A1677,HR_Metrics_Raw!$1:$1048576,10,FALSE)</f>
        <v>No</v>
      </c>
      <c r="U1677" t="str">
        <f>VLOOKUP(A1677,HR_Metrics_Raw!$1:$1048576,11,FALSE)</f>
        <v>No</v>
      </c>
    </row>
    <row r="1678" spans="1:21" x14ac:dyDescent="0.35">
      <c r="A1678" s="1" t="s">
        <v>437</v>
      </c>
      <c r="B1678" s="1" t="str">
        <f>VLOOKUP(Final_HR_Data!A1678,Employee_Master_Raw!$1:$1048576,2,FALSE)</f>
        <v>Arjun Nair</v>
      </c>
      <c r="C1678" s="1" t="str">
        <f>VLOOKUP(A1678,Employee_Master_Raw!$1:$1048576,3,FALSE)</f>
        <v>Male</v>
      </c>
      <c r="D1678" s="2">
        <f>VLOOKUP(A1678,Employee_Master_Raw!$1:$1048576,4,FALSE)</f>
        <v>30</v>
      </c>
      <c r="E1678" s="1" t="str">
        <f>VLOOKUP(A1678,Employee_Master_Raw!$1:$1048576,5,FALSE)</f>
        <v>Marketing</v>
      </c>
      <c r="F1678" s="1" t="str">
        <f>VLOOKUP(A1678,Employee_Master_Raw!$1:$1048576,6,FALSE)</f>
        <v>Executive</v>
      </c>
      <c r="G1678" s="1" t="str">
        <f>VLOOKUP(A1678,Employee_Master_Raw!$1:$1048576,7,FALSE)</f>
        <v>Bangalore</v>
      </c>
      <c r="H1678" s="6">
        <f>IF(VLOOKUP(A1678,Employee_Master_Raw!$1:$1048576,8,FALSE)=0,"",VLOOKUP(A1678,Employee_Master_Raw!$1:$1048576,8,FALSE))</f>
        <v>43752</v>
      </c>
      <c r="I1678" t="str">
        <f>VLOOKUP(A1678,Employee_Master_Raw!$1:$1048576,9,FALSE)</f>
        <v>Master's</v>
      </c>
      <c r="J1678" s="3">
        <f>VLOOKUP(A1678,Employee_Master_Raw!$1:$1048576,10,FALSE)</f>
        <v>0</v>
      </c>
      <c r="K1678" t="str">
        <f>VLOOKUP(A1678,Employee_Master_Raw!$1:$1048576,11,FALSE)</f>
        <v>Sneha Thomas</v>
      </c>
      <c r="L1678" s="10">
        <f>VLOOKUP(A1678,HR_Metrics_Raw!$1:$1048576,2,FALSE)</f>
        <v>178823</v>
      </c>
      <c r="M1678" s="3">
        <f>VLOOKUP(A1678,HR_Metrics_Raw!$1:$1048576,3,FALSE)</f>
        <v>1</v>
      </c>
      <c r="N1678" s="3">
        <f>VLOOKUP(A1678,HR_Metrics_Raw!$1:$1048576,4,FALSE)</f>
        <v>10</v>
      </c>
      <c r="O1678" s="12">
        <f>VLOOKUP(A1678,HR_Metrics_Raw!$1:$1048576,5,FALSE)</f>
        <v>0.92099999999999993</v>
      </c>
      <c r="P1678" s="3">
        <f>VLOOKUP(A1678,HR_Metrics_Raw!$1:$1048576,6,FALSE)</f>
        <v>22</v>
      </c>
      <c r="Q1678" t="str">
        <f>VLOOKUP(A1678,HR_Metrics_Raw!$1:$1048576,7,FALSE)</f>
        <v>Earned</v>
      </c>
      <c r="R1678" t="str">
        <f>VLOOKUP(A1678,HR_Metrics_Raw!$1:$1048576,8,FALSE)</f>
        <v>No</v>
      </c>
      <c r="S1678" s="3">
        <f>VLOOKUP(A1678,HR_Metrics_Raw!$1:$1048576,9,FALSE)</f>
        <v>53</v>
      </c>
      <c r="T1678" t="str">
        <f>VLOOKUP(A1678,HR_Metrics_Raw!$1:$1048576,10,FALSE)</f>
        <v>Yes</v>
      </c>
      <c r="U1678" t="str">
        <f>VLOOKUP(A1678,HR_Metrics_Raw!$1:$1048576,11,FALSE)</f>
        <v>No</v>
      </c>
    </row>
    <row r="1679" spans="1:21" x14ac:dyDescent="0.35">
      <c r="A1679" s="1" t="s">
        <v>57</v>
      </c>
      <c r="B1679" s="1" t="str">
        <f>VLOOKUP(Final_HR_Data!A1679,Employee_Master_Raw!$1:$1048576,2,FALSE)</f>
        <v>Kiran Patel</v>
      </c>
      <c r="C1679" s="1" t="str">
        <f>VLOOKUP(A1679,Employee_Master_Raw!$1:$1048576,3,FALSE)</f>
        <v>Male</v>
      </c>
      <c r="D1679" s="2">
        <f>VLOOKUP(A1679,Employee_Master_Raw!$1:$1048576,4,FALSE)</f>
        <v>51</v>
      </c>
      <c r="E1679" s="1" t="str">
        <f>VLOOKUP(A1679,Employee_Master_Raw!$1:$1048576,5,FALSE)</f>
        <v>Customer Support</v>
      </c>
      <c r="F1679" s="1" t="str">
        <f>VLOOKUP(A1679,Employee_Master_Raw!$1:$1048576,6,FALSE)</f>
        <v>Executive</v>
      </c>
      <c r="G1679" s="1" t="str">
        <f>VLOOKUP(A1679,Employee_Master_Raw!$1:$1048576,7,FALSE)</f>
        <v>Hyderabad</v>
      </c>
      <c r="H1679" s="6">
        <f>IF(VLOOKUP(A1679,Employee_Master_Raw!$1:$1048576,8,FALSE)=0,"",VLOOKUP(A1679,Employee_Master_Raw!$1:$1048576,8,FALSE))</f>
        <v>43375</v>
      </c>
      <c r="I1679" t="str">
        <f>VLOOKUP(A1679,Employee_Master_Raw!$1:$1048576,9,FALSE)</f>
        <v>Bachelor's</v>
      </c>
      <c r="J1679" s="3">
        <f>VLOOKUP(A1679,Employee_Master_Raw!$1:$1048576,10,FALSE)</f>
        <v>13</v>
      </c>
      <c r="K1679" t="str">
        <f>VLOOKUP(A1679,Employee_Master_Raw!$1:$1048576,11,FALSE)</f>
        <v>Rahul Nair</v>
      </c>
      <c r="L1679" s="10">
        <f>VLOOKUP(A1679,HR_Metrics_Raw!$1:$1048576,2,FALSE)</f>
        <v>90968</v>
      </c>
      <c r="M1679" s="3">
        <f>VLOOKUP(A1679,HR_Metrics_Raw!$1:$1048576,3,FALSE)</f>
        <v>1</v>
      </c>
      <c r="N1679" s="3">
        <f>VLOOKUP(A1679,HR_Metrics_Raw!$1:$1048576,4,FALSE)</f>
        <v>9</v>
      </c>
      <c r="O1679" s="12">
        <f>VLOOKUP(A1679,HR_Metrics_Raw!$1:$1048576,5,FALSE)</f>
        <v>0.93</v>
      </c>
      <c r="P1679" s="3">
        <f>VLOOKUP(A1679,HR_Metrics_Raw!$1:$1048576,6,FALSE)</f>
        <v>17</v>
      </c>
      <c r="Q1679" t="str">
        <f>VLOOKUP(A1679,HR_Metrics_Raw!$1:$1048576,7,FALSE)</f>
        <v>Casual</v>
      </c>
      <c r="R1679" t="str">
        <f>VLOOKUP(A1679,HR_Metrics_Raw!$1:$1048576,8,FALSE)</f>
        <v>Yes</v>
      </c>
      <c r="S1679" s="3">
        <f>VLOOKUP(A1679,HR_Metrics_Raw!$1:$1048576,9,FALSE)</f>
        <v>35</v>
      </c>
      <c r="T1679" t="str">
        <f>VLOOKUP(A1679,HR_Metrics_Raw!$1:$1048576,10,FALSE)</f>
        <v>Yes</v>
      </c>
      <c r="U1679" t="str">
        <f>VLOOKUP(A1679,HR_Metrics_Raw!$1:$1048576,11,FALSE)</f>
        <v>No</v>
      </c>
    </row>
    <row r="1680" spans="1:21" x14ac:dyDescent="0.35">
      <c r="A1680" s="1" t="s">
        <v>1587</v>
      </c>
      <c r="B1680" s="1" t="str">
        <f>VLOOKUP(Final_HR_Data!A1680,Employee_Master_Raw!$1:$1048576,2,FALSE)</f>
        <v>Rahul Kumar</v>
      </c>
      <c r="C1680" s="1" t="str">
        <f>VLOOKUP(A1680,Employee_Master_Raw!$1:$1048576,3,FALSE)</f>
        <v>Male</v>
      </c>
      <c r="D1680" s="2">
        <f>VLOOKUP(A1680,Employee_Master_Raw!$1:$1048576,4,FALSE)</f>
        <v>58</v>
      </c>
      <c r="E1680" s="1" t="str">
        <f>VLOOKUP(A1680,Employee_Master_Raw!$1:$1048576,5,FALSE)</f>
        <v>Customer Support</v>
      </c>
      <c r="F1680" s="1" t="str">
        <f>VLOOKUP(A1680,Employee_Master_Raw!$1:$1048576,6,FALSE)</f>
        <v>Analyst</v>
      </c>
      <c r="G1680" s="1" t="str">
        <f>VLOOKUP(A1680,Employee_Master_Raw!$1:$1048576,7,FALSE)</f>
        <v>Delhi</v>
      </c>
      <c r="H1680" s="6">
        <f>IF(VLOOKUP(A1680,Employee_Master_Raw!$1:$1048576,8,FALSE)=0,"",VLOOKUP(A1680,Employee_Master_Raw!$1:$1048576,8,FALSE))</f>
        <v>44819</v>
      </c>
      <c r="I1680" t="str">
        <f>VLOOKUP(A1680,Employee_Master_Raw!$1:$1048576,9,FALSE)</f>
        <v>MBA</v>
      </c>
      <c r="J1680" s="3">
        <f>VLOOKUP(A1680,Employee_Master_Raw!$1:$1048576,10,FALSE)</f>
        <v>19</v>
      </c>
      <c r="K1680" t="str">
        <f>VLOOKUP(A1680,Employee_Master_Raw!$1:$1048576,11,FALSE)</f>
        <v>Anil Menon</v>
      </c>
      <c r="L1680" s="10">
        <f>VLOOKUP(A1680,HR_Metrics_Raw!$1:$1048576,2,FALSE)</f>
        <v>74278</v>
      </c>
      <c r="M1680" s="3">
        <f>VLOOKUP(A1680,HR_Metrics_Raw!$1:$1048576,3,FALSE)</f>
        <v>2</v>
      </c>
      <c r="N1680" s="3">
        <f>VLOOKUP(A1680,HR_Metrics_Raw!$1:$1048576,4,FALSE)</f>
        <v>10</v>
      </c>
      <c r="O1680" s="12">
        <f>VLOOKUP(A1680,HR_Metrics_Raw!$1:$1048576,5,FALSE)</f>
        <v>0.87</v>
      </c>
      <c r="P1680" s="3">
        <f>VLOOKUP(A1680,HR_Metrics_Raw!$1:$1048576,6,FALSE)</f>
        <v>10</v>
      </c>
      <c r="Q1680" t="str">
        <f>VLOOKUP(A1680,HR_Metrics_Raw!$1:$1048576,7,FALSE)</f>
        <v>Sick</v>
      </c>
      <c r="R1680" t="str">
        <f>VLOOKUP(A1680,HR_Metrics_Raw!$1:$1048576,8,FALSE)</f>
        <v>No</v>
      </c>
      <c r="S1680" s="3">
        <f>VLOOKUP(A1680,HR_Metrics_Raw!$1:$1048576,9,FALSE)</f>
        <v>15</v>
      </c>
      <c r="T1680" t="str">
        <f>VLOOKUP(A1680,HR_Metrics_Raw!$1:$1048576,10,FALSE)</f>
        <v>No</v>
      </c>
      <c r="U1680" t="str">
        <f>VLOOKUP(A1680,HR_Metrics_Raw!$1:$1048576,11,FALSE)</f>
        <v>No</v>
      </c>
    </row>
    <row r="1681" spans="1:21" x14ac:dyDescent="0.35">
      <c r="A1681" s="1" t="s">
        <v>2061</v>
      </c>
      <c r="B1681" s="1" t="str">
        <f>VLOOKUP(Final_HR_Data!A1681,Employee_Master_Raw!$1:$1048576,2,FALSE)</f>
        <v>Sneha Iyer</v>
      </c>
      <c r="C1681" s="1" t="str">
        <f>VLOOKUP(A1681,Employee_Master_Raw!$1:$1048576,3,FALSE)</f>
        <v>Female</v>
      </c>
      <c r="D1681" s="2">
        <f>VLOOKUP(A1681,Employee_Master_Raw!$1:$1048576,4,FALSE)</f>
        <v>27</v>
      </c>
      <c r="E1681" s="1" t="str">
        <f>VLOOKUP(A1681,Employee_Master_Raw!$1:$1048576,5,FALSE)</f>
        <v>Customer Support</v>
      </c>
      <c r="F1681" s="1" t="str">
        <f>VLOOKUP(A1681,Employee_Master_Raw!$1:$1048576,6,FALSE)</f>
        <v>Analyst</v>
      </c>
      <c r="G1681" s="1" t="str">
        <f>VLOOKUP(A1681,Employee_Master_Raw!$1:$1048576,7,FALSE)</f>
        <v>Chennai</v>
      </c>
      <c r="H1681" s="6">
        <f>IF(VLOOKUP(A1681,Employee_Master_Raw!$1:$1048576,8,FALSE)=0,"",VLOOKUP(A1681,Employee_Master_Raw!$1:$1048576,8,FALSE))</f>
        <v>43960</v>
      </c>
      <c r="I1681" t="str">
        <f>VLOOKUP(A1681,Employee_Master_Raw!$1:$1048576,9,FALSE)</f>
        <v>Bachelor's</v>
      </c>
      <c r="J1681" s="3">
        <f>VLOOKUP(A1681,Employee_Master_Raw!$1:$1048576,10,FALSE)</f>
        <v>8</v>
      </c>
      <c r="K1681" t="str">
        <f>VLOOKUP(A1681,Employee_Master_Raw!$1:$1048576,11,FALSE)</f>
        <v>Sneha Thomas</v>
      </c>
      <c r="L1681" s="10">
        <f>VLOOKUP(A1681,HR_Metrics_Raw!$1:$1048576,2,FALSE)</f>
        <v>167344</v>
      </c>
      <c r="M1681" s="3">
        <f>VLOOKUP(A1681,HR_Metrics_Raw!$1:$1048576,3,FALSE)</f>
        <v>1</v>
      </c>
      <c r="N1681" s="3">
        <f>VLOOKUP(A1681,HR_Metrics_Raw!$1:$1048576,4,FALSE)</f>
        <v>7</v>
      </c>
      <c r="O1681" s="12">
        <f>VLOOKUP(A1681,HR_Metrics_Raw!$1:$1048576,5,FALSE)</f>
        <v>1</v>
      </c>
      <c r="P1681" s="3">
        <f>VLOOKUP(A1681,HR_Metrics_Raw!$1:$1048576,6,FALSE)</f>
        <v>1</v>
      </c>
      <c r="Q1681" t="str">
        <f>VLOOKUP(A1681,HR_Metrics_Raw!$1:$1048576,7,FALSE)</f>
        <v>Earned</v>
      </c>
      <c r="R1681" t="str">
        <f>VLOOKUP(A1681,HR_Metrics_Raw!$1:$1048576,8,FALSE)</f>
        <v>No</v>
      </c>
      <c r="S1681" s="3">
        <f>VLOOKUP(A1681,HR_Metrics_Raw!$1:$1048576,9,FALSE)</f>
        <v>0</v>
      </c>
      <c r="T1681" t="str">
        <f>VLOOKUP(A1681,HR_Metrics_Raw!$1:$1048576,10,FALSE)</f>
        <v>No</v>
      </c>
      <c r="U1681" t="str">
        <f>VLOOKUP(A1681,HR_Metrics_Raw!$1:$1048576,11,FALSE)</f>
        <v>No</v>
      </c>
    </row>
    <row r="1682" spans="1:21" x14ac:dyDescent="0.35">
      <c r="A1682" s="1" t="s">
        <v>1220</v>
      </c>
      <c r="B1682" s="1" t="str">
        <f>VLOOKUP(Final_HR_Data!A1682,Employee_Master_Raw!$1:$1048576,2,FALSE)</f>
        <v>Sneha Iyer</v>
      </c>
      <c r="C1682" s="1" t="str">
        <f>VLOOKUP(A1682,Employee_Master_Raw!$1:$1048576,3,FALSE)</f>
        <v>Male</v>
      </c>
      <c r="D1682" s="2">
        <f>VLOOKUP(A1682,Employee_Master_Raw!$1:$1048576,4,FALSE)</f>
        <v>54</v>
      </c>
      <c r="E1682" s="1" t="str">
        <f>VLOOKUP(A1682,Employee_Master_Raw!$1:$1048576,5,FALSE)</f>
        <v>Operations</v>
      </c>
      <c r="F1682" s="1" t="str">
        <f>VLOOKUP(A1682,Employee_Master_Raw!$1:$1048576,6,FALSE)</f>
        <v>Developer</v>
      </c>
      <c r="G1682" s="1" t="str">
        <f>VLOOKUP(A1682,Employee_Master_Raw!$1:$1048576,7,FALSE)</f>
        <v>Kochi</v>
      </c>
      <c r="H1682" s="6">
        <f>IF(VLOOKUP(A1682,Employee_Master_Raw!$1:$1048576,8,FALSE)=0,"",VLOOKUP(A1682,Employee_Master_Raw!$1:$1048576,8,FALSE))</f>
        <v>42492</v>
      </c>
      <c r="I1682" t="str">
        <f>VLOOKUP(A1682,Employee_Master_Raw!$1:$1048576,9,FALSE)</f>
        <v>Bachelor's</v>
      </c>
      <c r="J1682" s="3">
        <f>VLOOKUP(A1682,Employee_Master_Raw!$1:$1048576,10,FALSE)</f>
        <v>1</v>
      </c>
      <c r="K1682" t="str">
        <f>VLOOKUP(A1682,Employee_Master_Raw!$1:$1048576,11,FALSE)</f>
        <v>Anil Menon</v>
      </c>
      <c r="L1682" s="10">
        <f>VLOOKUP(A1682,HR_Metrics_Raw!$1:$1048576,2,FALSE)</f>
        <v>131200</v>
      </c>
      <c r="M1682" s="3">
        <f>VLOOKUP(A1682,HR_Metrics_Raw!$1:$1048576,3,FALSE)</f>
        <v>1</v>
      </c>
      <c r="N1682" s="3">
        <f>VLOOKUP(A1682,HR_Metrics_Raw!$1:$1048576,4,FALSE)</f>
        <v>7</v>
      </c>
      <c r="O1682" s="12">
        <f>VLOOKUP(A1682,HR_Metrics_Raw!$1:$1048576,5,FALSE)</f>
        <v>0.80400000000000005</v>
      </c>
      <c r="P1682" s="3">
        <f>VLOOKUP(A1682,HR_Metrics_Raw!$1:$1048576,6,FALSE)</f>
        <v>9</v>
      </c>
      <c r="Q1682" t="str">
        <f>VLOOKUP(A1682,HR_Metrics_Raw!$1:$1048576,7,FALSE)</f>
        <v>Maternity/Paternity</v>
      </c>
      <c r="R1682" t="str">
        <f>VLOOKUP(A1682,HR_Metrics_Raw!$1:$1048576,8,FALSE)</f>
        <v>Yes</v>
      </c>
      <c r="S1682" s="3">
        <f>VLOOKUP(A1682,HR_Metrics_Raw!$1:$1048576,9,FALSE)</f>
        <v>8</v>
      </c>
      <c r="T1682" t="str">
        <f>VLOOKUP(A1682,HR_Metrics_Raw!$1:$1048576,10,FALSE)</f>
        <v>No</v>
      </c>
      <c r="U1682" t="str">
        <f>VLOOKUP(A1682,HR_Metrics_Raw!$1:$1048576,11,FALSE)</f>
        <v>Yes</v>
      </c>
    </row>
    <row r="1683" spans="1:21" x14ac:dyDescent="0.35">
      <c r="A1683" s="1" t="s">
        <v>2803</v>
      </c>
      <c r="B1683" s="1" t="str">
        <f>VLOOKUP(Final_HR_Data!A1683,Employee_Master_Raw!$1:$1048576,2,FALSE)</f>
        <v>Rahul Kumar</v>
      </c>
      <c r="C1683" s="1" t="str">
        <f>VLOOKUP(A1683,Employee_Master_Raw!$1:$1048576,3,FALSE)</f>
        <v>Female</v>
      </c>
      <c r="D1683" s="2">
        <f>VLOOKUP(A1683,Employee_Master_Raw!$1:$1048576,4,FALSE)</f>
        <v>22</v>
      </c>
      <c r="E1683" s="1" t="str">
        <f>VLOOKUP(A1683,Employee_Master_Raw!$1:$1048576,5,FALSE)</f>
        <v>Customer Support</v>
      </c>
      <c r="F1683" s="1" t="str">
        <f>VLOOKUP(A1683,Employee_Master_Raw!$1:$1048576,6,FALSE)</f>
        <v>Manager</v>
      </c>
      <c r="G1683" s="1" t="str">
        <f>VLOOKUP(A1683,Employee_Master_Raw!$1:$1048576,7,FALSE)</f>
        <v>Bangalore</v>
      </c>
      <c r="H1683" s="6">
        <f>IF(VLOOKUP(A1683,Employee_Master_Raw!$1:$1048576,8,FALSE)=0,"",VLOOKUP(A1683,Employee_Master_Raw!$1:$1048576,8,FALSE))</f>
        <v>44067</v>
      </c>
      <c r="I1683" t="str">
        <f>VLOOKUP(A1683,Employee_Master_Raw!$1:$1048576,9,FALSE)</f>
        <v>MBA</v>
      </c>
      <c r="J1683" s="3">
        <f>VLOOKUP(A1683,Employee_Master_Raw!$1:$1048576,10,FALSE)</f>
        <v>8</v>
      </c>
      <c r="K1683" t="str">
        <f>VLOOKUP(A1683,Employee_Master_Raw!$1:$1048576,11,FALSE)</f>
        <v>Rahul Nair</v>
      </c>
      <c r="L1683" s="10">
        <f>VLOOKUP(A1683,HR_Metrics_Raw!$1:$1048576,2,FALSE)</f>
        <v>64280</v>
      </c>
      <c r="M1683" s="3">
        <f>VLOOKUP(A1683,HR_Metrics_Raw!$1:$1048576,3,FALSE)</f>
        <v>3</v>
      </c>
      <c r="N1683" s="3">
        <f>VLOOKUP(A1683,HR_Metrics_Raw!$1:$1048576,4,FALSE)</f>
        <v>7</v>
      </c>
      <c r="O1683" s="12">
        <f>VLOOKUP(A1683,HR_Metrics_Raw!$1:$1048576,5,FALSE)</f>
        <v>1</v>
      </c>
      <c r="P1683" s="3">
        <f>VLOOKUP(A1683,HR_Metrics_Raw!$1:$1048576,6,FALSE)</f>
        <v>20</v>
      </c>
      <c r="Q1683" t="str">
        <f>VLOOKUP(A1683,HR_Metrics_Raw!$1:$1048576,7,FALSE)</f>
        <v>Casual</v>
      </c>
      <c r="R1683" t="str">
        <f>VLOOKUP(A1683,HR_Metrics_Raw!$1:$1048576,8,FALSE)</f>
        <v>Yes</v>
      </c>
      <c r="S1683" s="3">
        <f>VLOOKUP(A1683,HR_Metrics_Raw!$1:$1048576,9,FALSE)</f>
        <v>49</v>
      </c>
      <c r="T1683" t="str">
        <f>VLOOKUP(A1683,HR_Metrics_Raw!$1:$1048576,10,FALSE)</f>
        <v>No</v>
      </c>
      <c r="U1683" t="str">
        <f>VLOOKUP(A1683,HR_Metrics_Raw!$1:$1048576,11,FALSE)</f>
        <v>No</v>
      </c>
    </row>
    <row r="1684" spans="1:21" x14ac:dyDescent="0.35">
      <c r="A1684" s="1" t="s">
        <v>2637</v>
      </c>
      <c r="B1684" s="1" t="str">
        <f>VLOOKUP(Final_HR_Data!A1684,Employee_Master_Raw!$1:$1048576,2,FALSE)</f>
        <v>Rahul Kumar</v>
      </c>
      <c r="C1684" s="1" t="str">
        <f>VLOOKUP(A1684,Employee_Master_Raw!$1:$1048576,3,FALSE)</f>
        <v>Female</v>
      </c>
      <c r="D1684" s="2">
        <f>VLOOKUP(A1684,Employee_Master_Raw!$1:$1048576,4,FALSE)</f>
        <v>42</v>
      </c>
      <c r="E1684" s="1" t="str">
        <f>VLOOKUP(A1684,Employee_Master_Raw!$1:$1048576,5,FALSE)</f>
        <v>Sales</v>
      </c>
      <c r="F1684" s="1" t="str">
        <f>VLOOKUP(A1684,Employee_Master_Raw!$1:$1048576,6,FALSE)</f>
        <v>Analyst</v>
      </c>
      <c r="G1684" s="1" t="str">
        <f>VLOOKUP(A1684,Employee_Master_Raw!$1:$1048576,7,FALSE)</f>
        <v>Chennai</v>
      </c>
      <c r="H1684" s="6">
        <f>IF(VLOOKUP(A1684,Employee_Master_Raw!$1:$1048576,8,FALSE)=0,"",VLOOKUP(A1684,Employee_Master_Raw!$1:$1048576,8,FALSE))</f>
        <v>44694</v>
      </c>
      <c r="I1684" t="str">
        <f>VLOOKUP(A1684,Employee_Master_Raw!$1:$1048576,9,FALSE)</f>
        <v>MBA</v>
      </c>
      <c r="J1684" s="3">
        <f>VLOOKUP(A1684,Employee_Master_Raw!$1:$1048576,10,FALSE)</f>
        <v>20</v>
      </c>
      <c r="K1684" t="str">
        <f>VLOOKUP(A1684,Employee_Master_Raw!$1:$1048576,11,FALSE)</f>
        <v>Sneha Thomas</v>
      </c>
      <c r="L1684" s="10">
        <f>VLOOKUP(A1684,HR_Metrics_Raw!$1:$1048576,2,FALSE)</f>
        <v>83200</v>
      </c>
      <c r="M1684" s="3">
        <f>VLOOKUP(A1684,HR_Metrics_Raw!$1:$1048576,3,FALSE)</f>
        <v>5</v>
      </c>
      <c r="N1684" s="3">
        <f>VLOOKUP(A1684,HR_Metrics_Raw!$1:$1048576,4,FALSE)</f>
        <v>10</v>
      </c>
      <c r="O1684" s="12">
        <f>VLOOKUP(A1684,HR_Metrics_Raw!$1:$1048576,5,FALSE)</f>
        <v>0.88900000000000001</v>
      </c>
      <c r="P1684" s="3">
        <f>VLOOKUP(A1684,HR_Metrics_Raw!$1:$1048576,6,FALSE)</f>
        <v>3</v>
      </c>
      <c r="Q1684" t="str">
        <f>VLOOKUP(A1684,HR_Metrics_Raw!$1:$1048576,7,FALSE)</f>
        <v>Casual</v>
      </c>
      <c r="R1684" t="str">
        <f>VLOOKUP(A1684,HR_Metrics_Raw!$1:$1048576,8,FALSE)</f>
        <v>No</v>
      </c>
      <c r="S1684" s="3">
        <f>VLOOKUP(A1684,HR_Metrics_Raw!$1:$1048576,9,FALSE)</f>
        <v>62</v>
      </c>
      <c r="T1684" t="str">
        <f>VLOOKUP(A1684,HR_Metrics_Raw!$1:$1048576,10,FALSE)</f>
        <v>No</v>
      </c>
      <c r="U1684" t="str">
        <f>VLOOKUP(A1684,HR_Metrics_Raw!$1:$1048576,11,FALSE)</f>
        <v>No</v>
      </c>
    </row>
    <row r="1685" spans="1:21" x14ac:dyDescent="0.35">
      <c r="A1685" s="1" t="s">
        <v>2902</v>
      </c>
      <c r="B1685" s="1" t="str">
        <f>VLOOKUP(Final_HR_Data!A1685,Employee_Master_Raw!$1:$1048576,2,FALSE)</f>
        <v>Rahul Kumar</v>
      </c>
      <c r="C1685" s="1" t="str">
        <f>VLOOKUP(A1685,Employee_Master_Raw!$1:$1048576,3,FALSE)</f>
        <v>Male</v>
      </c>
      <c r="D1685" s="2">
        <f>VLOOKUP(A1685,Employee_Master_Raw!$1:$1048576,4,FALSE)</f>
        <v>41</v>
      </c>
      <c r="E1685" s="1" t="str">
        <f>VLOOKUP(A1685,Employee_Master_Raw!$1:$1048576,5,FALSE)</f>
        <v>Finance</v>
      </c>
      <c r="F1685" s="1" t="str">
        <f>VLOOKUP(A1685,Employee_Master_Raw!$1:$1048576,6,FALSE)</f>
        <v>Executive</v>
      </c>
      <c r="G1685" s="1" t="str">
        <f>VLOOKUP(A1685,Employee_Master_Raw!$1:$1048576,7,FALSE)</f>
        <v>Delhi</v>
      </c>
      <c r="H1685" s="6">
        <f>IF(VLOOKUP(A1685,Employee_Master_Raw!$1:$1048576,8,FALSE)=0,"",VLOOKUP(A1685,Employee_Master_Raw!$1:$1048576,8,FALSE))</f>
        <v>44834</v>
      </c>
      <c r="I1685" t="str">
        <f>VLOOKUP(A1685,Employee_Master_Raw!$1:$1048576,9,FALSE)</f>
        <v>Bachelor's</v>
      </c>
      <c r="J1685" s="3">
        <f>VLOOKUP(A1685,Employee_Master_Raw!$1:$1048576,10,FALSE)</f>
        <v>5</v>
      </c>
      <c r="K1685" t="str">
        <f>VLOOKUP(A1685,Employee_Master_Raw!$1:$1048576,11,FALSE)</f>
        <v>Anil Menon</v>
      </c>
      <c r="L1685" s="10">
        <f>VLOOKUP(A1685,HR_Metrics_Raw!$1:$1048576,2,FALSE)</f>
        <v>174188</v>
      </c>
      <c r="M1685" s="3">
        <f>VLOOKUP(A1685,HR_Metrics_Raw!$1:$1048576,3,FALSE)</f>
        <v>3</v>
      </c>
      <c r="N1685" s="3">
        <f>VLOOKUP(A1685,HR_Metrics_Raw!$1:$1048576,4,FALSE)</f>
        <v>8</v>
      </c>
      <c r="O1685" s="12">
        <f>VLOOKUP(A1685,HR_Metrics_Raw!$1:$1048576,5,FALSE)</f>
        <v>0.80400000000000005</v>
      </c>
      <c r="P1685" s="3">
        <f>VLOOKUP(A1685,HR_Metrics_Raw!$1:$1048576,6,FALSE)</f>
        <v>22</v>
      </c>
      <c r="Q1685" t="str">
        <f>VLOOKUP(A1685,HR_Metrics_Raw!$1:$1048576,7,FALSE)</f>
        <v>Maternity/Paternity</v>
      </c>
      <c r="R1685" t="str">
        <f>VLOOKUP(A1685,HR_Metrics_Raw!$1:$1048576,8,FALSE)</f>
        <v>No</v>
      </c>
      <c r="S1685" s="3">
        <f>VLOOKUP(A1685,HR_Metrics_Raw!$1:$1048576,9,FALSE)</f>
        <v>16</v>
      </c>
      <c r="T1685" t="str">
        <f>VLOOKUP(A1685,HR_Metrics_Raw!$1:$1048576,10,FALSE)</f>
        <v>No</v>
      </c>
      <c r="U1685" t="str">
        <f>VLOOKUP(A1685,HR_Metrics_Raw!$1:$1048576,11,FALSE)</f>
        <v>No</v>
      </c>
    </row>
    <row r="1686" spans="1:21" x14ac:dyDescent="0.35">
      <c r="A1686" s="1" t="s">
        <v>753</v>
      </c>
      <c r="B1686" s="1" t="str">
        <f>VLOOKUP(Final_HR_Data!A1686,Employee_Master_Raw!$1:$1048576,2,FALSE)</f>
        <v>Arjun Nair</v>
      </c>
      <c r="C1686" s="1" t="str">
        <f>VLOOKUP(A1686,Employee_Master_Raw!$1:$1048576,3,FALSE)</f>
        <v>Female</v>
      </c>
      <c r="D1686" s="2">
        <f>VLOOKUP(A1686,Employee_Master_Raw!$1:$1048576,4,FALSE)</f>
        <v>51</v>
      </c>
      <c r="E1686" s="1" t="str">
        <f>VLOOKUP(A1686,Employee_Master_Raw!$1:$1048576,5,FALSE)</f>
        <v>Marketing</v>
      </c>
      <c r="F1686" s="1" t="str">
        <f>VLOOKUP(A1686,Employee_Master_Raw!$1:$1048576,6,FALSE)</f>
        <v>Specialist</v>
      </c>
      <c r="G1686" s="1" t="str">
        <f>VLOOKUP(A1686,Employee_Master_Raw!$1:$1048576,7,FALSE)</f>
        <v>Mumbai</v>
      </c>
      <c r="H1686" s="6">
        <f>IF(VLOOKUP(A1686,Employee_Master_Raw!$1:$1048576,8,FALSE)=0,"",VLOOKUP(A1686,Employee_Master_Raw!$1:$1048576,8,FALSE))</f>
        <v>44543</v>
      </c>
      <c r="I1686" t="str">
        <f>VLOOKUP(A1686,Employee_Master_Raw!$1:$1048576,9,FALSE)</f>
        <v>MCA</v>
      </c>
      <c r="J1686" s="3">
        <f>VLOOKUP(A1686,Employee_Master_Raw!$1:$1048576,10,FALSE)</f>
        <v>10</v>
      </c>
      <c r="K1686" t="str">
        <f>VLOOKUP(A1686,Employee_Master_Raw!$1:$1048576,11,FALSE)</f>
        <v>Sneha Thomas</v>
      </c>
      <c r="L1686" s="10">
        <f>VLOOKUP(A1686,HR_Metrics_Raw!$1:$1048576,2,FALSE)</f>
        <v>142456</v>
      </c>
      <c r="M1686" s="3">
        <f>VLOOKUP(A1686,HR_Metrics_Raw!$1:$1048576,3,FALSE)</f>
        <v>1</v>
      </c>
      <c r="N1686" s="3">
        <f>VLOOKUP(A1686,HR_Metrics_Raw!$1:$1048576,4,FALSE)</f>
        <v>9</v>
      </c>
      <c r="O1686" s="12">
        <f>VLOOKUP(A1686,HR_Metrics_Raw!$1:$1048576,5,FALSE)</f>
        <v>0.91099999999999992</v>
      </c>
      <c r="P1686" s="3">
        <f>VLOOKUP(A1686,HR_Metrics_Raw!$1:$1048576,6,FALSE)</f>
        <v>28</v>
      </c>
      <c r="Q1686" t="str">
        <f>VLOOKUP(A1686,HR_Metrics_Raw!$1:$1048576,7,FALSE)</f>
        <v>Maternity/Paternity</v>
      </c>
      <c r="R1686" t="str">
        <f>VLOOKUP(A1686,HR_Metrics_Raw!$1:$1048576,8,FALSE)</f>
        <v>No</v>
      </c>
      <c r="S1686" s="3">
        <f>VLOOKUP(A1686,HR_Metrics_Raw!$1:$1048576,9,FALSE)</f>
        <v>52</v>
      </c>
      <c r="T1686" t="str">
        <f>VLOOKUP(A1686,HR_Metrics_Raw!$1:$1048576,10,FALSE)</f>
        <v>No</v>
      </c>
      <c r="U1686" t="str">
        <f>VLOOKUP(A1686,HR_Metrics_Raw!$1:$1048576,11,FALSE)</f>
        <v>No</v>
      </c>
    </row>
    <row r="1687" spans="1:21" x14ac:dyDescent="0.35">
      <c r="A1687" s="1" t="s">
        <v>793</v>
      </c>
      <c r="B1687" s="1" t="str">
        <f>VLOOKUP(Final_HR_Data!A1687,Employee_Master_Raw!$1:$1048576,2,FALSE)</f>
        <v>Arjun Nair</v>
      </c>
      <c r="C1687" s="1" t="str">
        <f>VLOOKUP(A1687,Employee_Master_Raw!$1:$1048576,3,FALSE)</f>
        <v>Male</v>
      </c>
      <c r="D1687" s="2">
        <f>VLOOKUP(A1687,Employee_Master_Raw!$1:$1048576,4,FALSE)</f>
        <v>59</v>
      </c>
      <c r="E1687" s="1" t="str">
        <f>VLOOKUP(A1687,Employee_Master_Raw!$1:$1048576,5,FALSE)</f>
        <v>HR</v>
      </c>
      <c r="F1687" s="1" t="str">
        <f>VLOOKUP(A1687,Employee_Master_Raw!$1:$1048576,6,FALSE)</f>
        <v>Manager</v>
      </c>
      <c r="G1687" s="1" t="str">
        <f>VLOOKUP(A1687,Employee_Master_Raw!$1:$1048576,7,FALSE)</f>
        <v>Kochi</v>
      </c>
      <c r="H1687" s="6">
        <f>IF(VLOOKUP(A1687,Employee_Master_Raw!$1:$1048576,8,FALSE)=0,"",VLOOKUP(A1687,Employee_Master_Raw!$1:$1048576,8,FALSE))</f>
        <v>44043</v>
      </c>
      <c r="I1687" t="str">
        <f>VLOOKUP(A1687,Employee_Master_Raw!$1:$1048576,9,FALSE)</f>
        <v>Master's</v>
      </c>
      <c r="J1687" s="3">
        <f>VLOOKUP(A1687,Employee_Master_Raw!$1:$1048576,10,FALSE)</f>
        <v>3</v>
      </c>
      <c r="K1687" t="str">
        <f>VLOOKUP(A1687,Employee_Master_Raw!$1:$1048576,11,FALSE)</f>
        <v>Priya Sharma</v>
      </c>
      <c r="L1687" s="10">
        <f>VLOOKUP(A1687,HR_Metrics_Raw!$1:$1048576,2,FALSE)</f>
        <v>71758</v>
      </c>
      <c r="M1687" s="3">
        <f>VLOOKUP(A1687,HR_Metrics_Raw!$1:$1048576,3,FALSE)</f>
        <v>3</v>
      </c>
      <c r="N1687" s="3">
        <f>VLOOKUP(A1687,HR_Metrics_Raw!$1:$1048576,4,FALSE)</f>
        <v>6</v>
      </c>
      <c r="O1687" s="12">
        <f>VLOOKUP(A1687,HR_Metrics_Raw!$1:$1048576,5,FALSE)</f>
        <v>0.88200000000000001</v>
      </c>
      <c r="P1687" s="3">
        <f>VLOOKUP(A1687,HR_Metrics_Raw!$1:$1048576,6,FALSE)</f>
        <v>0</v>
      </c>
      <c r="Q1687" t="str">
        <f>VLOOKUP(A1687,HR_Metrics_Raw!$1:$1048576,7,FALSE)</f>
        <v>Earned</v>
      </c>
      <c r="R1687" t="str">
        <f>VLOOKUP(A1687,HR_Metrics_Raw!$1:$1048576,8,FALSE)</f>
        <v>No</v>
      </c>
      <c r="S1687" s="3">
        <f>VLOOKUP(A1687,HR_Metrics_Raw!$1:$1048576,9,FALSE)</f>
        <v>32</v>
      </c>
      <c r="T1687" t="str">
        <f>VLOOKUP(A1687,HR_Metrics_Raw!$1:$1048576,10,FALSE)</f>
        <v>No</v>
      </c>
      <c r="U1687" t="str">
        <f>VLOOKUP(A1687,HR_Metrics_Raw!$1:$1048576,11,FALSE)</f>
        <v>No</v>
      </c>
    </row>
    <row r="1688" spans="1:21" x14ac:dyDescent="0.35">
      <c r="A1688" s="1" t="s">
        <v>1549</v>
      </c>
      <c r="B1688" s="1" t="str">
        <f>VLOOKUP(Final_HR_Data!A1688,Employee_Master_Raw!$1:$1048576,2,FALSE)</f>
        <v>Kiran Patel</v>
      </c>
      <c r="C1688" s="1" t="str">
        <f>VLOOKUP(A1688,Employee_Master_Raw!$1:$1048576,3,FALSE)</f>
        <v>Female</v>
      </c>
      <c r="D1688" s="2">
        <f>VLOOKUP(A1688,Employee_Master_Raw!$1:$1048576,4,FALSE)</f>
        <v>31</v>
      </c>
      <c r="E1688" s="1" t="str">
        <f>VLOOKUP(A1688,Employee_Master_Raw!$1:$1048576,5,FALSE)</f>
        <v>HR</v>
      </c>
      <c r="F1688" s="1" t="str">
        <f>VLOOKUP(A1688,Employee_Master_Raw!$1:$1048576,6,FALSE)</f>
        <v>Specialist</v>
      </c>
      <c r="G1688" s="1" t="str">
        <f>VLOOKUP(A1688,Employee_Master_Raw!$1:$1048576,7,FALSE)</f>
        <v>Hyderabad</v>
      </c>
      <c r="H1688" s="6">
        <f>IF(VLOOKUP(A1688,Employee_Master_Raw!$1:$1048576,8,FALSE)=0,"",VLOOKUP(A1688,Employee_Master_Raw!$1:$1048576,8,FALSE))</f>
        <v>42512</v>
      </c>
      <c r="I1688" t="str">
        <f>VLOOKUP(A1688,Employee_Master_Raw!$1:$1048576,9,FALSE)</f>
        <v>Bachelor's</v>
      </c>
      <c r="J1688" s="3">
        <f>VLOOKUP(A1688,Employee_Master_Raw!$1:$1048576,10,FALSE)</f>
        <v>5</v>
      </c>
      <c r="K1688" t="str">
        <f>VLOOKUP(A1688,Employee_Master_Raw!$1:$1048576,11,FALSE)</f>
        <v>Rahul Nair</v>
      </c>
      <c r="L1688" s="10">
        <f>VLOOKUP(A1688,HR_Metrics_Raw!$1:$1048576,2,FALSE)</f>
        <v>166667</v>
      </c>
      <c r="M1688" s="3">
        <f>VLOOKUP(A1688,HR_Metrics_Raw!$1:$1048576,3,FALSE)</f>
        <v>2</v>
      </c>
      <c r="N1688" s="3">
        <f>VLOOKUP(A1688,HR_Metrics_Raw!$1:$1048576,4,FALSE)</f>
        <v>5</v>
      </c>
      <c r="O1688" s="12">
        <f>VLOOKUP(A1688,HR_Metrics_Raw!$1:$1048576,5,FALSE)</f>
        <v>0.873</v>
      </c>
      <c r="P1688" s="3">
        <f>VLOOKUP(A1688,HR_Metrics_Raw!$1:$1048576,6,FALSE)</f>
        <v>12</v>
      </c>
      <c r="Q1688" t="str">
        <f>VLOOKUP(A1688,HR_Metrics_Raw!$1:$1048576,7,FALSE)</f>
        <v>Casual</v>
      </c>
      <c r="R1688" t="str">
        <f>VLOOKUP(A1688,HR_Metrics_Raw!$1:$1048576,8,FALSE)</f>
        <v>No</v>
      </c>
      <c r="S1688" s="3">
        <f>VLOOKUP(A1688,HR_Metrics_Raw!$1:$1048576,9,FALSE)</f>
        <v>31</v>
      </c>
      <c r="T1688" t="str">
        <f>VLOOKUP(A1688,HR_Metrics_Raw!$1:$1048576,10,FALSE)</f>
        <v>No</v>
      </c>
      <c r="U1688" t="str">
        <f>VLOOKUP(A1688,HR_Metrics_Raw!$1:$1048576,11,FALSE)</f>
        <v>No</v>
      </c>
    </row>
    <row r="1689" spans="1:21" x14ac:dyDescent="0.35">
      <c r="A1689" s="1" t="s">
        <v>2829</v>
      </c>
      <c r="B1689" s="1" t="str">
        <f>VLOOKUP(Final_HR_Data!A1689,Employee_Master_Raw!$1:$1048576,2,FALSE)</f>
        <v>Neha Thomas</v>
      </c>
      <c r="C1689" s="1" t="str">
        <f>VLOOKUP(A1689,Employee_Master_Raw!$1:$1048576,3,FALSE)</f>
        <v>Male</v>
      </c>
      <c r="D1689" s="2">
        <f>VLOOKUP(A1689,Employee_Master_Raw!$1:$1048576,4,FALSE)</f>
        <v>57</v>
      </c>
      <c r="E1689" s="1" t="str">
        <f>VLOOKUP(A1689,Employee_Master_Raw!$1:$1048576,5,FALSE)</f>
        <v>Finance</v>
      </c>
      <c r="F1689" s="1" t="str">
        <f>VLOOKUP(A1689,Employee_Master_Raw!$1:$1048576,6,FALSE)</f>
        <v>Developer</v>
      </c>
      <c r="G1689" s="1" t="str">
        <f>VLOOKUP(A1689,Employee_Master_Raw!$1:$1048576,7,FALSE)</f>
        <v>Bangalore</v>
      </c>
      <c r="H1689" s="6">
        <f>IF(VLOOKUP(A1689,Employee_Master_Raw!$1:$1048576,8,FALSE)=0,"",VLOOKUP(A1689,Employee_Master_Raw!$1:$1048576,8,FALSE))</f>
        <v>42749</v>
      </c>
      <c r="I1689" t="str">
        <f>VLOOKUP(A1689,Employee_Master_Raw!$1:$1048576,9,FALSE)</f>
        <v>MBA</v>
      </c>
      <c r="J1689" s="3">
        <f>VLOOKUP(A1689,Employee_Master_Raw!$1:$1048576,10,FALSE)</f>
        <v>7</v>
      </c>
      <c r="K1689" t="str">
        <f>VLOOKUP(A1689,Employee_Master_Raw!$1:$1048576,11,FALSE)</f>
        <v>Rahul Nair</v>
      </c>
      <c r="L1689" s="10">
        <f>VLOOKUP(A1689,HR_Metrics_Raw!$1:$1048576,2,FALSE)</f>
        <v>71368</v>
      </c>
      <c r="M1689" s="3">
        <f>VLOOKUP(A1689,HR_Metrics_Raw!$1:$1048576,3,FALSE)</f>
        <v>5</v>
      </c>
      <c r="N1689" s="3">
        <f>VLOOKUP(A1689,HR_Metrics_Raw!$1:$1048576,4,FALSE)</f>
        <v>2</v>
      </c>
      <c r="O1689" s="12">
        <f>VLOOKUP(A1689,HR_Metrics_Raw!$1:$1048576,5,FALSE)</f>
        <v>0.97599999999999998</v>
      </c>
      <c r="P1689" s="3">
        <f>VLOOKUP(A1689,HR_Metrics_Raw!$1:$1048576,6,FALSE)</f>
        <v>15</v>
      </c>
      <c r="Q1689" t="str">
        <f>VLOOKUP(A1689,HR_Metrics_Raw!$1:$1048576,7,FALSE)</f>
        <v>Earned</v>
      </c>
      <c r="R1689" t="str">
        <f>VLOOKUP(A1689,HR_Metrics_Raw!$1:$1048576,8,FALSE)</f>
        <v>No</v>
      </c>
      <c r="S1689" s="3">
        <f>VLOOKUP(A1689,HR_Metrics_Raw!$1:$1048576,9,FALSE)</f>
        <v>15</v>
      </c>
      <c r="T1689" t="str">
        <f>VLOOKUP(A1689,HR_Metrics_Raw!$1:$1048576,10,FALSE)</f>
        <v>No</v>
      </c>
      <c r="U1689" t="str">
        <f>VLOOKUP(A1689,HR_Metrics_Raw!$1:$1048576,11,FALSE)</f>
        <v>No</v>
      </c>
    </row>
    <row r="1690" spans="1:21" x14ac:dyDescent="0.35">
      <c r="A1690" s="1" t="s">
        <v>766</v>
      </c>
      <c r="B1690" s="1" t="str">
        <f>VLOOKUP(Final_HR_Data!A1690,Employee_Master_Raw!$1:$1048576,2,FALSE)</f>
        <v>Sneha Iyer</v>
      </c>
      <c r="C1690" s="1" t="str">
        <f>VLOOKUP(A1690,Employee_Master_Raw!$1:$1048576,3,FALSE)</f>
        <v>Female</v>
      </c>
      <c r="D1690" s="2">
        <f>VLOOKUP(A1690,Employee_Master_Raw!$1:$1048576,4,FALSE)</f>
        <v>34</v>
      </c>
      <c r="E1690" s="1" t="str">
        <f>VLOOKUP(A1690,Employee_Master_Raw!$1:$1048576,5,FALSE)</f>
        <v>Customer Support</v>
      </c>
      <c r="F1690" s="1" t="str">
        <f>VLOOKUP(A1690,Employee_Master_Raw!$1:$1048576,6,FALSE)</f>
        <v>Manager</v>
      </c>
      <c r="G1690" s="1" t="str">
        <f>VLOOKUP(A1690,Employee_Master_Raw!$1:$1048576,7,FALSE)</f>
        <v>Chennai</v>
      </c>
      <c r="H1690" s="6">
        <f>IF(VLOOKUP(A1690,Employee_Master_Raw!$1:$1048576,8,FALSE)=0,"",VLOOKUP(A1690,Employee_Master_Raw!$1:$1048576,8,FALSE))</f>
        <v>45832</v>
      </c>
      <c r="I1690" t="str">
        <f>VLOOKUP(A1690,Employee_Master_Raw!$1:$1048576,9,FALSE)</f>
        <v>Unknown</v>
      </c>
      <c r="J1690" s="3">
        <f>VLOOKUP(A1690,Employee_Master_Raw!$1:$1048576,10,FALSE)</f>
        <v>14</v>
      </c>
      <c r="K1690" t="str">
        <f>VLOOKUP(A1690,Employee_Master_Raw!$1:$1048576,11,FALSE)</f>
        <v>Anil Menon</v>
      </c>
      <c r="L1690" s="10">
        <f>VLOOKUP(A1690,HR_Metrics_Raw!$1:$1048576,2,FALSE)</f>
        <v>114922</v>
      </c>
      <c r="M1690" s="3">
        <f>VLOOKUP(A1690,HR_Metrics_Raw!$1:$1048576,3,FALSE)</f>
        <v>4</v>
      </c>
      <c r="N1690" s="3">
        <f>VLOOKUP(A1690,HR_Metrics_Raw!$1:$1048576,4,FALSE)</f>
        <v>4</v>
      </c>
      <c r="O1690" s="12">
        <f>VLOOKUP(A1690,HR_Metrics_Raw!$1:$1048576,5,FALSE)</f>
        <v>0.90300000000000002</v>
      </c>
      <c r="P1690" s="3">
        <f>VLOOKUP(A1690,HR_Metrics_Raw!$1:$1048576,6,FALSE)</f>
        <v>13</v>
      </c>
      <c r="Q1690" t="str">
        <f>VLOOKUP(A1690,HR_Metrics_Raw!$1:$1048576,7,FALSE)</f>
        <v>Maternity/Paternity</v>
      </c>
      <c r="R1690" t="str">
        <f>VLOOKUP(A1690,HR_Metrics_Raw!$1:$1048576,8,FALSE)</f>
        <v>No</v>
      </c>
      <c r="S1690" s="3">
        <f>VLOOKUP(A1690,HR_Metrics_Raw!$1:$1048576,9,FALSE)</f>
        <v>16</v>
      </c>
      <c r="T1690" t="str">
        <f>VLOOKUP(A1690,HR_Metrics_Raw!$1:$1048576,10,FALSE)</f>
        <v>No</v>
      </c>
      <c r="U1690" t="str">
        <f>VLOOKUP(A1690,HR_Metrics_Raw!$1:$1048576,11,FALSE)</f>
        <v>No</v>
      </c>
    </row>
    <row r="1691" spans="1:21" x14ac:dyDescent="0.35">
      <c r="A1691" s="1" t="s">
        <v>1336</v>
      </c>
      <c r="B1691" s="1" t="str">
        <f>VLOOKUP(Final_HR_Data!A1691,Employee_Master_Raw!$1:$1048576,2,FALSE)</f>
        <v>Priya Menon</v>
      </c>
      <c r="C1691" s="1" t="str">
        <f>VLOOKUP(A1691,Employee_Master_Raw!$1:$1048576,3,FALSE)</f>
        <v>Male</v>
      </c>
      <c r="D1691" s="2">
        <f>VLOOKUP(A1691,Employee_Master_Raw!$1:$1048576,4,FALSE)</f>
        <v>33</v>
      </c>
      <c r="E1691" s="1" t="str">
        <f>VLOOKUP(A1691,Employee_Master_Raw!$1:$1048576,5,FALSE)</f>
        <v>Customer Support</v>
      </c>
      <c r="F1691" s="1" t="str">
        <f>VLOOKUP(A1691,Employee_Master_Raw!$1:$1048576,6,FALSE)</f>
        <v>Developer</v>
      </c>
      <c r="G1691" s="1" t="str">
        <f>VLOOKUP(A1691,Employee_Master_Raw!$1:$1048576,7,FALSE)</f>
        <v>Chennai</v>
      </c>
      <c r="H1691" s="6">
        <f>IF(VLOOKUP(A1691,Employee_Master_Raw!$1:$1048576,8,FALSE)=0,"",VLOOKUP(A1691,Employee_Master_Raw!$1:$1048576,8,FALSE))</f>
        <v>45770</v>
      </c>
      <c r="I1691" t="str">
        <f>VLOOKUP(A1691,Employee_Master_Raw!$1:$1048576,9,FALSE)</f>
        <v>Bachelor's</v>
      </c>
      <c r="J1691" s="3">
        <f>VLOOKUP(A1691,Employee_Master_Raw!$1:$1048576,10,FALSE)</f>
        <v>17</v>
      </c>
      <c r="K1691" t="str">
        <f>VLOOKUP(A1691,Employee_Master_Raw!$1:$1048576,11,FALSE)</f>
        <v>Rahul Nair</v>
      </c>
      <c r="L1691" s="10">
        <f>VLOOKUP(A1691,HR_Metrics_Raw!$1:$1048576,2,FALSE)</f>
        <v>96607</v>
      </c>
      <c r="M1691" s="3">
        <f>VLOOKUP(A1691,HR_Metrics_Raw!$1:$1048576,3,FALSE)</f>
        <v>1</v>
      </c>
      <c r="N1691" s="3">
        <f>VLOOKUP(A1691,HR_Metrics_Raw!$1:$1048576,4,FALSE)</f>
        <v>1</v>
      </c>
      <c r="O1691" s="12">
        <f>VLOOKUP(A1691,HR_Metrics_Raw!$1:$1048576,5,FALSE)</f>
        <v>0.83499999999999996</v>
      </c>
      <c r="P1691" s="3">
        <f>VLOOKUP(A1691,HR_Metrics_Raw!$1:$1048576,6,FALSE)</f>
        <v>5</v>
      </c>
      <c r="Q1691" t="str">
        <f>VLOOKUP(A1691,HR_Metrics_Raw!$1:$1048576,7,FALSE)</f>
        <v>Casual</v>
      </c>
      <c r="R1691" t="str">
        <f>VLOOKUP(A1691,HR_Metrics_Raw!$1:$1048576,8,FALSE)</f>
        <v>No</v>
      </c>
      <c r="S1691" s="3">
        <f>VLOOKUP(A1691,HR_Metrics_Raw!$1:$1048576,9,FALSE)</f>
        <v>32</v>
      </c>
      <c r="T1691" t="str">
        <f>VLOOKUP(A1691,HR_Metrics_Raw!$1:$1048576,10,FALSE)</f>
        <v>No</v>
      </c>
      <c r="U1691" t="str">
        <f>VLOOKUP(A1691,HR_Metrics_Raw!$1:$1048576,11,FALSE)</f>
        <v>No</v>
      </c>
    </row>
    <row r="1692" spans="1:21" x14ac:dyDescent="0.35">
      <c r="A1692" s="1" t="s">
        <v>2142</v>
      </c>
      <c r="B1692" s="1" t="str">
        <f>VLOOKUP(Final_HR_Data!A1692,Employee_Master_Raw!$1:$1048576,2,FALSE)</f>
        <v>Sneha Iyer</v>
      </c>
      <c r="C1692" s="1" t="str">
        <f>VLOOKUP(A1692,Employee_Master_Raw!$1:$1048576,3,FALSE)</f>
        <v>Female</v>
      </c>
      <c r="D1692" s="2">
        <f>VLOOKUP(A1692,Employee_Master_Raw!$1:$1048576,4,FALSE)</f>
        <v>59</v>
      </c>
      <c r="E1692" s="1" t="str">
        <f>VLOOKUP(A1692,Employee_Master_Raw!$1:$1048576,5,FALSE)</f>
        <v>Operations</v>
      </c>
      <c r="F1692" s="1" t="str">
        <f>VLOOKUP(A1692,Employee_Master_Raw!$1:$1048576,6,FALSE)</f>
        <v>Manager</v>
      </c>
      <c r="G1692" s="1" t="str">
        <f>VLOOKUP(A1692,Employee_Master_Raw!$1:$1048576,7,FALSE)</f>
        <v>Chennai</v>
      </c>
      <c r="H1692" s="6">
        <f>IF(VLOOKUP(A1692,Employee_Master_Raw!$1:$1048576,8,FALSE)=0,"",VLOOKUP(A1692,Employee_Master_Raw!$1:$1048576,8,FALSE))</f>
        <v>43153</v>
      </c>
      <c r="I1692" t="str">
        <f>VLOOKUP(A1692,Employee_Master_Raw!$1:$1048576,9,FALSE)</f>
        <v>MCA</v>
      </c>
      <c r="J1692" s="3">
        <f>VLOOKUP(A1692,Employee_Master_Raw!$1:$1048576,10,FALSE)</f>
        <v>14</v>
      </c>
      <c r="K1692" t="str">
        <f>VLOOKUP(A1692,Employee_Master_Raw!$1:$1048576,11,FALSE)</f>
        <v>Rahul Nair</v>
      </c>
      <c r="L1692" s="10">
        <f>VLOOKUP(A1692,HR_Metrics_Raw!$1:$1048576,2,FALSE)</f>
        <v>179919</v>
      </c>
      <c r="M1692" s="3">
        <f>VLOOKUP(A1692,HR_Metrics_Raw!$1:$1048576,3,FALSE)</f>
        <v>3</v>
      </c>
      <c r="N1692" s="3">
        <f>VLOOKUP(A1692,HR_Metrics_Raw!$1:$1048576,4,FALSE)</f>
        <v>7</v>
      </c>
      <c r="O1692" s="12">
        <f>VLOOKUP(A1692,HR_Metrics_Raw!$1:$1048576,5,FALSE)</f>
        <v>0.879</v>
      </c>
      <c r="P1692" s="3">
        <f>VLOOKUP(A1692,HR_Metrics_Raw!$1:$1048576,6,FALSE)</f>
        <v>21</v>
      </c>
      <c r="Q1692" t="str">
        <f>VLOOKUP(A1692,HR_Metrics_Raw!$1:$1048576,7,FALSE)</f>
        <v>Unpaid</v>
      </c>
      <c r="R1692" t="str">
        <f>VLOOKUP(A1692,HR_Metrics_Raw!$1:$1048576,8,FALSE)</f>
        <v>Yes</v>
      </c>
      <c r="S1692" s="3">
        <f>VLOOKUP(A1692,HR_Metrics_Raw!$1:$1048576,9,FALSE)</f>
        <v>29</v>
      </c>
      <c r="T1692" t="str">
        <f>VLOOKUP(A1692,HR_Metrics_Raw!$1:$1048576,10,FALSE)</f>
        <v>No</v>
      </c>
      <c r="U1692" t="str">
        <f>VLOOKUP(A1692,HR_Metrics_Raw!$1:$1048576,11,FALSE)</f>
        <v>Yes</v>
      </c>
    </row>
    <row r="1693" spans="1:21" x14ac:dyDescent="0.35">
      <c r="A1693" s="1" t="s">
        <v>340</v>
      </c>
      <c r="B1693" s="1" t="str">
        <f>VLOOKUP(Final_HR_Data!A1693,Employee_Master_Raw!$1:$1048576,2,FALSE)</f>
        <v>Priya Menon</v>
      </c>
      <c r="C1693" s="1" t="str">
        <f>VLOOKUP(A1693,Employee_Master_Raw!$1:$1048576,3,FALSE)</f>
        <v>Female</v>
      </c>
      <c r="D1693" s="2">
        <f>VLOOKUP(A1693,Employee_Master_Raw!$1:$1048576,4,FALSE)</f>
        <v>47</v>
      </c>
      <c r="E1693" s="1" t="str">
        <f>VLOOKUP(A1693,Employee_Master_Raw!$1:$1048576,5,FALSE)</f>
        <v>Marketing</v>
      </c>
      <c r="F1693" s="1" t="str">
        <f>VLOOKUP(A1693,Employee_Master_Raw!$1:$1048576,6,FALSE)</f>
        <v>Developer</v>
      </c>
      <c r="G1693" s="1" t="str">
        <f>VLOOKUP(A1693,Employee_Master_Raw!$1:$1048576,7,FALSE)</f>
        <v>Hyderabad</v>
      </c>
      <c r="H1693" s="6">
        <f>IF(VLOOKUP(A1693,Employee_Master_Raw!$1:$1048576,8,FALSE)=0,"",VLOOKUP(A1693,Employee_Master_Raw!$1:$1048576,8,FALSE))</f>
        <v>42393</v>
      </c>
      <c r="I1693" t="str">
        <f>VLOOKUP(A1693,Employee_Master_Raw!$1:$1048576,9,FALSE)</f>
        <v>MBA</v>
      </c>
      <c r="J1693" s="3">
        <f>VLOOKUP(A1693,Employee_Master_Raw!$1:$1048576,10,FALSE)</f>
        <v>9</v>
      </c>
      <c r="K1693" t="str">
        <f>VLOOKUP(A1693,Employee_Master_Raw!$1:$1048576,11,FALSE)</f>
        <v>Sneha Thomas</v>
      </c>
      <c r="L1693" s="10">
        <f>VLOOKUP(A1693,HR_Metrics_Raw!$1:$1048576,2,FALSE)</f>
        <v>124915</v>
      </c>
      <c r="M1693" s="3">
        <f>VLOOKUP(A1693,HR_Metrics_Raw!$1:$1048576,3,FALSE)</f>
        <v>4</v>
      </c>
      <c r="N1693" s="3">
        <f>VLOOKUP(A1693,HR_Metrics_Raw!$1:$1048576,4,FALSE)</f>
        <v>5</v>
      </c>
      <c r="O1693" s="12">
        <f>VLOOKUP(A1693,HR_Metrics_Raw!$1:$1048576,5,FALSE)</f>
        <v>0.93299999999999994</v>
      </c>
      <c r="P1693" s="3">
        <f>VLOOKUP(A1693,HR_Metrics_Raw!$1:$1048576,6,FALSE)</f>
        <v>11</v>
      </c>
      <c r="Q1693" t="str">
        <f>VLOOKUP(A1693,HR_Metrics_Raw!$1:$1048576,7,FALSE)</f>
        <v>Casual</v>
      </c>
      <c r="R1693" t="str">
        <f>VLOOKUP(A1693,HR_Metrics_Raw!$1:$1048576,8,FALSE)</f>
        <v>No</v>
      </c>
      <c r="S1693" s="3">
        <f>VLOOKUP(A1693,HR_Metrics_Raw!$1:$1048576,9,FALSE)</f>
        <v>75</v>
      </c>
      <c r="T1693" t="str">
        <f>VLOOKUP(A1693,HR_Metrics_Raw!$1:$1048576,10,FALSE)</f>
        <v>No</v>
      </c>
      <c r="U1693" t="str">
        <f>VLOOKUP(A1693,HR_Metrics_Raw!$1:$1048576,11,FALSE)</f>
        <v>No</v>
      </c>
    </row>
    <row r="1694" spans="1:21" x14ac:dyDescent="0.35">
      <c r="A1694" s="1" t="s">
        <v>1230</v>
      </c>
      <c r="B1694" s="1" t="str">
        <f>VLOOKUP(Final_HR_Data!A1694,Employee_Master_Raw!$1:$1048576,2,FALSE)</f>
        <v>Priya Menon</v>
      </c>
      <c r="C1694" s="1" t="str">
        <f>VLOOKUP(A1694,Employee_Master_Raw!$1:$1048576,3,FALSE)</f>
        <v>Female</v>
      </c>
      <c r="D1694" s="2">
        <f>VLOOKUP(A1694,Employee_Master_Raw!$1:$1048576,4,FALSE)</f>
        <v>49</v>
      </c>
      <c r="E1694" s="1" t="str">
        <f>VLOOKUP(A1694,Employee_Master_Raw!$1:$1048576,5,FALSE)</f>
        <v>Marketing</v>
      </c>
      <c r="F1694" s="1" t="str">
        <f>VLOOKUP(A1694,Employee_Master_Raw!$1:$1048576,6,FALSE)</f>
        <v>Developer</v>
      </c>
      <c r="G1694" s="1" t="str">
        <f>VLOOKUP(A1694,Employee_Master_Raw!$1:$1048576,7,FALSE)</f>
        <v>Chennai</v>
      </c>
      <c r="H1694" s="6">
        <f>IF(VLOOKUP(A1694,Employee_Master_Raw!$1:$1048576,8,FALSE)=0,"",VLOOKUP(A1694,Employee_Master_Raw!$1:$1048576,8,FALSE))</f>
        <v>42865</v>
      </c>
      <c r="I1694" t="str">
        <f>VLOOKUP(A1694,Employee_Master_Raw!$1:$1048576,9,FALSE)</f>
        <v>Bachelor's</v>
      </c>
      <c r="J1694" s="3">
        <f>VLOOKUP(A1694,Employee_Master_Raw!$1:$1048576,10,FALSE)</f>
        <v>2</v>
      </c>
      <c r="K1694" t="str">
        <f>VLOOKUP(A1694,Employee_Master_Raw!$1:$1048576,11,FALSE)</f>
        <v>Priya Sharma</v>
      </c>
      <c r="L1694" s="10">
        <f>VLOOKUP(A1694,HR_Metrics_Raw!$1:$1048576,2,FALSE)</f>
        <v>75674</v>
      </c>
      <c r="M1694" s="3">
        <f>VLOOKUP(A1694,HR_Metrics_Raw!$1:$1048576,3,FALSE)</f>
        <v>4</v>
      </c>
      <c r="N1694" s="3">
        <f>VLOOKUP(A1694,HR_Metrics_Raw!$1:$1048576,4,FALSE)</f>
        <v>9</v>
      </c>
      <c r="O1694" s="12">
        <f>VLOOKUP(A1694,HR_Metrics_Raw!$1:$1048576,5,FALSE)</f>
        <v>1</v>
      </c>
      <c r="P1694" s="3">
        <f>VLOOKUP(A1694,HR_Metrics_Raw!$1:$1048576,6,FALSE)</f>
        <v>6</v>
      </c>
      <c r="Q1694" t="str">
        <f>VLOOKUP(A1694,HR_Metrics_Raw!$1:$1048576,7,FALSE)</f>
        <v>Sick</v>
      </c>
      <c r="R1694" t="str">
        <f>VLOOKUP(A1694,HR_Metrics_Raw!$1:$1048576,8,FALSE)</f>
        <v>No</v>
      </c>
      <c r="S1694" s="3">
        <f>VLOOKUP(A1694,HR_Metrics_Raw!$1:$1048576,9,FALSE)</f>
        <v>33</v>
      </c>
      <c r="T1694" t="str">
        <f>VLOOKUP(A1694,HR_Metrics_Raw!$1:$1048576,10,FALSE)</f>
        <v>No</v>
      </c>
      <c r="U1694" t="str">
        <f>VLOOKUP(A1694,HR_Metrics_Raw!$1:$1048576,11,FALSE)</f>
        <v>No</v>
      </c>
    </row>
    <row r="1695" spans="1:21" x14ac:dyDescent="0.35">
      <c r="A1695" s="1" t="s">
        <v>1919</v>
      </c>
      <c r="B1695" s="1" t="str">
        <f>VLOOKUP(Final_HR_Data!A1695,Employee_Master_Raw!$1:$1048576,2,FALSE)</f>
        <v>Amit Das</v>
      </c>
      <c r="C1695" s="1" t="str">
        <f>VLOOKUP(A1695,Employee_Master_Raw!$1:$1048576,3,FALSE)</f>
        <v>Female</v>
      </c>
      <c r="D1695" s="2">
        <f>VLOOKUP(A1695,Employee_Master_Raw!$1:$1048576,4,FALSE)</f>
        <v>26</v>
      </c>
      <c r="E1695" s="1" t="str">
        <f>VLOOKUP(A1695,Employee_Master_Raw!$1:$1048576,5,FALSE)</f>
        <v>HR</v>
      </c>
      <c r="F1695" s="1" t="str">
        <f>VLOOKUP(A1695,Employee_Master_Raw!$1:$1048576,6,FALSE)</f>
        <v>Executive</v>
      </c>
      <c r="G1695" s="1" t="str">
        <f>VLOOKUP(A1695,Employee_Master_Raw!$1:$1048576,7,FALSE)</f>
        <v>Kochi</v>
      </c>
      <c r="H1695" s="6">
        <f>IF(VLOOKUP(A1695,Employee_Master_Raw!$1:$1048576,8,FALSE)=0,"",VLOOKUP(A1695,Employee_Master_Raw!$1:$1048576,8,FALSE))</f>
        <v>43642</v>
      </c>
      <c r="I1695" t="str">
        <f>VLOOKUP(A1695,Employee_Master_Raw!$1:$1048576,9,FALSE)</f>
        <v>Master's</v>
      </c>
      <c r="J1695" s="3">
        <f>VLOOKUP(A1695,Employee_Master_Raw!$1:$1048576,10,FALSE)</f>
        <v>1</v>
      </c>
      <c r="K1695" t="str">
        <f>VLOOKUP(A1695,Employee_Master_Raw!$1:$1048576,11,FALSE)</f>
        <v>Rahul Nair</v>
      </c>
      <c r="L1695" s="10">
        <f>VLOOKUP(A1695,HR_Metrics_Raw!$1:$1048576,2,FALSE)</f>
        <v>148705</v>
      </c>
      <c r="M1695" s="3">
        <f>VLOOKUP(A1695,HR_Metrics_Raw!$1:$1048576,3,FALSE)</f>
        <v>2</v>
      </c>
      <c r="N1695" s="3">
        <f>VLOOKUP(A1695,HR_Metrics_Raw!$1:$1048576,4,FALSE)</f>
        <v>8</v>
      </c>
      <c r="O1695" s="12">
        <f>VLOOKUP(A1695,HR_Metrics_Raw!$1:$1048576,5,FALSE)</f>
        <v>0.875</v>
      </c>
      <c r="P1695" s="3">
        <f>VLOOKUP(A1695,HR_Metrics_Raw!$1:$1048576,6,FALSE)</f>
        <v>5</v>
      </c>
      <c r="Q1695" t="str">
        <f>VLOOKUP(A1695,HR_Metrics_Raw!$1:$1048576,7,FALSE)</f>
        <v>Maternity/Paternity</v>
      </c>
      <c r="R1695" t="str">
        <f>VLOOKUP(A1695,HR_Metrics_Raw!$1:$1048576,8,FALSE)</f>
        <v>No</v>
      </c>
      <c r="S1695" s="3">
        <f>VLOOKUP(A1695,HR_Metrics_Raw!$1:$1048576,9,FALSE)</f>
        <v>5</v>
      </c>
      <c r="T1695" t="str">
        <f>VLOOKUP(A1695,HR_Metrics_Raw!$1:$1048576,10,FALSE)</f>
        <v>No</v>
      </c>
      <c r="U1695" t="str">
        <f>VLOOKUP(A1695,HR_Metrics_Raw!$1:$1048576,11,FALSE)</f>
        <v>No</v>
      </c>
    </row>
    <row r="1696" spans="1:21" x14ac:dyDescent="0.35">
      <c r="A1696" s="1" t="s">
        <v>2781</v>
      </c>
      <c r="B1696" s="1" t="str">
        <f>VLOOKUP(Final_HR_Data!A1696,Employee_Master_Raw!$1:$1048576,2,FALSE)</f>
        <v>Ananya Sharma</v>
      </c>
      <c r="C1696" s="1" t="str">
        <f>VLOOKUP(A1696,Employee_Master_Raw!$1:$1048576,3,FALSE)</f>
        <v>Female</v>
      </c>
      <c r="D1696" s="2">
        <f>VLOOKUP(A1696,Employee_Master_Raw!$1:$1048576,4,FALSE)</f>
        <v>47</v>
      </c>
      <c r="E1696" s="1" t="str">
        <f>VLOOKUP(A1696,Employee_Master_Raw!$1:$1048576,5,FALSE)</f>
        <v>Sales</v>
      </c>
      <c r="F1696" s="1" t="str">
        <f>VLOOKUP(A1696,Employee_Master_Raw!$1:$1048576,6,FALSE)</f>
        <v>Developer</v>
      </c>
      <c r="G1696" s="1" t="str">
        <f>VLOOKUP(A1696,Employee_Master_Raw!$1:$1048576,7,FALSE)</f>
        <v>Kochi</v>
      </c>
      <c r="H1696" s="6">
        <f>IF(VLOOKUP(A1696,Employee_Master_Raw!$1:$1048576,8,FALSE)=0,"",VLOOKUP(A1696,Employee_Master_Raw!$1:$1048576,8,FALSE))</f>
        <v>42779</v>
      </c>
      <c r="I1696" t="str">
        <f>VLOOKUP(A1696,Employee_Master_Raw!$1:$1048576,9,FALSE)</f>
        <v>Master's</v>
      </c>
      <c r="J1696" s="3">
        <f>VLOOKUP(A1696,Employee_Master_Raw!$1:$1048576,10,FALSE)</f>
        <v>8</v>
      </c>
      <c r="K1696" t="str">
        <f>VLOOKUP(A1696,Employee_Master_Raw!$1:$1048576,11,FALSE)</f>
        <v>Anil Menon</v>
      </c>
      <c r="L1696" s="10">
        <f>VLOOKUP(A1696,HR_Metrics_Raw!$1:$1048576,2,FALSE)</f>
        <v>72408</v>
      </c>
      <c r="M1696" s="3">
        <f>VLOOKUP(A1696,HR_Metrics_Raw!$1:$1048576,3,FALSE)</f>
        <v>5</v>
      </c>
      <c r="N1696" s="3">
        <f>VLOOKUP(A1696,HR_Metrics_Raw!$1:$1048576,4,FALSE)</f>
        <v>5</v>
      </c>
      <c r="O1696" s="12">
        <f>VLOOKUP(A1696,HR_Metrics_Raw!$1:$1048576,5,FALSE)</f>
        <v>0.95900000000000007</v>
      </c>
      <c r="P1696" s="3">
        <f>VLOOKUP(A1696,HR_Metrics_Raw!$1:$1048576,6,FALSE)</f>
        <v>1</v>
      </c>
      <c r="Q1696" t="str">
        <f>VLOOKUP(A1696,HR_Metrics_Raw!$1:$1048576,7,FALSE)</f>
        <v>Maternity/Paternity</v>
      </c>
      <c r="R1696" t="str">
        <f>VLOOKUP(A1696,HR_Metrics_Raw!$1:$1048576,8,FALSE)</f>
        <v>No</v>
      </c>
      <c r="S1696" s="3">
        <f>VLOOKUP(A1696,HR_Metrics_Raw!$1:$1048576,9,FALSE)</f>
        <v>10</v>
      </c>
      <c r="T1696" t="str">
        <f>VLOOKUP(A1696,HR_Metrics_Raw!$1:$1048576,10,FALSE)</f>
        <v>No</v>
      </c>
      <c r="U1696" t="str">
        <f>VLOOKUP(A1696,HR_Metrics_Raw!$1:$1048576,11,FALSE)</f>
        <v>No</v>
      </c>
    </row>
    <row r="1697" spans="1:21" x14ac:dyDescent="0.35">
      <c r="A1697" s="1" t="s">
        <v>1686</v>
      </c>
      <c r="B1697" s="1" t="str">
        <f>VLOOKUP(Final_HR_Data!A1697,Employee_Master_Raw!$1:$1048576,2,FALSE)</f>
        <v>Amit Das</v>
      </c>
      <c r="C1697" s="1" t="str">
        <f>VLOOKUP(A1697,Employee_Master_Raw!$1:$1048576,3,FALSE)</f>
        <v>Female</v>
      </c>
      <c r="D1697" s="2">
        <f>VLOOKUP(A1697,Employee_Master_Raw!$1:$1048576,4,FALSE)</f>
        <v>48</v>
      </c>
      <c r="E1697" s="1" t="str">
        <f>VLOOKUP(A1697,Employee_Master_Raw!$1:$1048576,5,FALSE)</f>
        <v>Marketing</v>
      </c>
      <c r="F1697" s="1" t="str">
        <f>VLOOKUP(A1697,Employee_Master_Raw!$1:$1048576,6,FALSE)</f>
        <v>Analyst</v>
      </c>
      <c r="G1697" s="1" t="str">
        <f>VLOOKUP(A1697,Employee_Master_Raw!$1:$1048576,7,FALSE)</f>
        <v>Chennai</v>
      </c>
      <c r="H1697" s="6">
        <f>IF(VLOOKUP(A1697,Employee_Master_Raw!$1:$1048576,8,FALSE)=0,"",VLOOKUP(A1697,Employee_Master_Raw!$1:$1048576,8,FALSE))</f>
        <v>44880</v>
      </c>
      <c r="I1697" t="str">
        <f>VLOOKUP(A1697,Employee_Master_Raw!$1:$1048576,9,FALSE)</f>
        <v>Bachelor's</v>
      </c>
      <c r="J1697" s="3">
        <f>VLOOKUP(A1697,Employee_Master_Raw!$1:$1048576,10,FALSE)</f>
        <v>15</v>
      </c>
      <c r="K1697" t="str">
        <f>VLOOKUP(A1697,Employee_Master_Raw!$1:$1048576,11,FALSE)</f>
        <v>Rahul Nair</v>
      </c>
      <c r="L1697" s="10">
        <f>VLOOKUP(A1697,HR_Metrics_Raw!$1:$1048576,2,FALSE)</f>
        <v>102674</v>
      </c>
      <c r="M1697" s="3">
        <f>VLOOKUP(A1697,HR_Metrics_Raw!$1:$1048576,3,FALSE)</f>
        <v>1</v>
      </c>
      <c r="N1697" s="3">
        <f>VLOOKUP(A1697,HR_Metrics_Raw!$1:$1048576,4,FALSE)</f>
        <v>9</v>
      </c>
      <c r="O1697" s="12">
        <f>VLOOKUP(A1697,HR_Metrics_Raw!$1:$1048576,5,FALSE)</f>
        <v>0.85799999999999998</v>
      </c>
      <c r="P1697" s="3">
        <f>VLOOKUP(A1697,HR_Metrics_Raw!$1:$1048576,6,FALSE)</f>
        <v>11</v>
      </c>
      <c r="Q1697" t="str">
        <f>VLOOKUP(A1697,HR_Metrics_Raw!$1:$1048576,7,FALSE)</f>
        <v>Maternity/Paternity</v>
      </c>
      <c r="R1697" t="str">
        <f>VLOOKUP(A1697,HR_Metrics_Raw!$1:$1048576,8,FALSE)</f>
        <v>No</v>
      </c>
      <c r="S1697" s="3">
        <f>VLOOKUP(A1697,HR_Metrics_Raw!$1:$1048576,9,FALSE)</f>
        <v>40</v>
      </c>
      <c r="T1697" t="str">
        <f>VLOOKUP(A1697,HR_Metrics_Raw!$1:$1048576,10,FALSE)</f>
        <v>No</v>
      </c>
      <c r="U1697" t="str">
        <f>VLOOKUP(A1697,HR_Metrics_Raw!$1:$1048576,11,FALSE)</f>
        <v>No</v>
      </c>
    </row>
    <row r="1698" spans="1:21" x14ac:dyDescent="0.35">
      <c r="A1698" s="1" t="s">
        <v>1351</v>
      </c>
      <c r="B1698" s="1" t="str">
        <f>VLOOKUP(Final_HR_Data!A1698,Employee_Master_Raw!$1:$1048576,2,FALSE)</f>
        <v>Ananya Sharma</v>
      </c>
      <c r="C1698" s="1" t="str">
        <f>VLOOKUP(A1698,Employee_Master_Raw!$1:$1048576,3,FALSE)</f>
        <v>Female</v>
      </c>
      <c r="D1698" s="2">
        <f>VLOOKUP(A1698,Employee_Master_Raw!$1:$1048576,4,FALSE)</f>
        <v>38</v>
      </c>
      <c r="E1698" s="1" t="str">
        <f>VLOOKUP(A1698,Employee_Master_Raw!$1:$1048576,5,FALSE)</f>
        <v>Sales</v>
      </c>
      <c r="F1698" s="1" t="str">
        <f>VLOOKUP(A1698,Employee_Master_Raw!$1:$1048576,6,FALSE)</f>
        <v>Manager</v>
      </c>
      <c r="G1698" s="1" t="str">
        <f>VLOOKUP(A1698,Employee_Master_Raw!$1:$1048576,7,FALSE)</f>
        <v>Hyderabad</v>
      </c>
      <c r="H1698" s="6">
        <f>IF(VLOOKUP(A1698,Employee_Master_Raw!$1:$1048576,8,FALSE)=0,"",VLOOKUP(A1698,Employee_Master_Raw!$1:$1048576,8,FALSE))</f>
        <v>42711</v>
      </c>
      <c r="I1698" t="str">
        <f>VLOOKUP(A1698,Employee_Master_Raw!$1:$1048576,9,FALSE)</f>
        <v>MCA</v>
      </c>
      <c r="J1698" s="3">
        <f>VLOOKUP(A1698,Employee_Master_Raw!$1:$1048576,10,FALSE)</f>
        <v>0</v>
      </c>
      <c r="K1698" t="str">
        <f>VLOOKUP(A1698,Employee_Master_Raw!$1:$1048576,11,FALSE)</f>
        <v>Priya Sharma</v>
      </c>
      <c r="L1698" s="10">
        <f>VLOOKUP(A1698,HR_Metrics_Raw!$1:$1048576,2,FALSE)</f>
        <v>31824</v>
      </c>
      <c r="M1698" s="3">
        <f>VLOOKUP(A1698,HR_Metrics_Raw!$1:$1048576,3,FALSE)</f>
        <v>2</v>
      </c>
      <c r="N1698" s="3">
        <f>VLOOKUP(A1698,HR_Metrics_Raw!$1:$1048576,4,FALSE)</f>
        <v>4</v>
      </c>
      <c r="O1698" s="12">
        <f>VLOOKUP(A1698,HR_Metrics_Raw!$1:$1048576,5,FALSE)</f>
        <v>0.95900000000000007</v>
      </c>
      <c r="P1698" s="3">
        <f>VLOOKUP(A1698,HR_Metrics_Raw!$1:$1048576,6,FALSE)</f>
        <v>14</v>
      </c>
      <c r="Q1698" t="str">
        <f>VLOOKUP(A1698,HR_Metrics_Raw!$1:$1048576,7,FALSE)</f>
        <v>Maternity/Paternity</v>
      </c>
      <c r="R1698" t="str">
        <f>VLOOKUP(A1698,HR_Metrics_Raw!$1:$1048576,8,FALSE)</f>
        <v>Yes</v>
      </c>
      <c r="S1698" s="3">
        <f>VLOOKUP(A1698,HR_Metrics_Raw!$1:$1048576,9,FALSE)</f>
        <v>41</v>
      </c>
      <c r="T1698" t="str">
        <f>VLOOKUP(A1698,HR_Metrics_Raw!$1:$1048576,10,FALSE)</f>
        <v>Yes</v>
      </c>
      <c r="U1698" t="str">
        <f>VLOOKUP(A1698,HR_Metrics_Raw!$1:$1048576,11,FALSE)</f>
        <v>No</v>
      </c>
    </row>
    <row r="1699" spans="1:21" x14ac:dyDescent="0.35">
      <c r="A1699" s="1" t="s">
        <v>2488</v>
      </c>
      <c r="B1699" s="1" t="str">
        <f>VLOOKUP(Final_HR_Data!A1699,Employee_Master_Raw!$1:$1048576,2,FALSE)</f>
        <v>Kiran Patel</v>
      </c>
      <c r="C1699" s="1" t="str">
        <f>VLOOKUP(A1699,Employee_Master_Raw!$1:$1048576,3,FALSE)</f>
        <v>Male</v>
      </c>
      <c r="D1699" s="2">
        <f>VLOOKUP(A1699,Employee_Master_Raw!$1:$1048576,4,FALSE)</f>
        <v>36</v>
      </c>
      <c r="E1699" s="1" t="str">
        <f>VLOOKUP(A1699,Employee_Master_Raw!$1:$1048576,5,FALSE)</f>
        <v>Marketing</v>
      </c>
      <c r="F1699" s="1" t="str">
        <f>VLOOKUP(A1699,Employee_Master_Raw!$1:$1048576,6,FALSE)</f>
        <v>Developer</v>
      </c>
      <c r="G1699" s="1" t="str">
        <f>VLOOKUP(A1699,Employee_Master_Raw!$1:$1048576,7,FALSE)</f>
        <v>Delhi</v>
      </c>
      <c r="H1699" s="6">
        <f>IF(VLOOKUP(A1699,Employee_Master_Raw!$1:$1048576,8,FALSE)=0,"",VLOOKUP(A1699,Employee_Master_Raw!$1:$1048576,8,FALSE))</f>
        <v>44301</v>
      </c>
      <c r="I1699" t="str">
        <f>VLOOKUP(A1699,Employee_Master_Raw!$1:$1048576,9,FALSE)</f>
        <v>MBA</v>
      </c>
      <c r="J1699" s="3">
        <f>VLOOKUP(A1699,Employee_Master_Raw!$1:$1048576,10,FALSE)</f>
        <v>2</v>
      </c>
      <c r="K1699" t="str">
        <f>VLOOKUP(A1699,Employee_Master_Raw!$1:$1048576,11,FALSE)</f>
        <v>Sneha Thomas</v>
      </c>
      <c r="L1699" s="10">
        <f>VLOOKUP(A1699,HR_Metrics_Raw!$1:$1048576,2,FALSE)</f>
        <v>49218</v>
      </c>
      <c r="M1699" s="3">
        <f>VLOOKUP(A1699,HR_Metrics_Raw!$1:$1048576,3,FALSE)</f>
        <v>4</v>
      </c>
      <c r="N1699" s="3">
        <f>VLOOKUP(A1699,HR_Metrics_Raw!$1:$1048576,4,FALSE)</f>
        <v>8</v>
      </c>
      <c r="O1699" s="12">
        <f>VLOOKUP(A1699,HR_Metrics_Raw!$1:$1048576,5,FALSE)</f>
        <v>0.81499999999999995</v>
      </c>
      <c r="P1699" s="3">
        <f>VLOOKUP(A1699,HR_Metrics_Raw!$1:$1048576,6,FALSE)</f>
        <v>27</v>
      </c>
      <c r="Q1699" t="str">
        <f>VLOOKUP(A1699,HR_Metrics_Raw!$1:$1048576,7,FALSE)</f>
        <v>Unpaid</v>
      </c>
      <c r="R1699" t="str">
        <f>VLOOKUP(A1699,HR_Metrics_Raw!$1:$1048576,8,FALSE)</f>
        <v>Yes</v>
      </c>
      <c r="S1699" s="3">
        <f>VLOOKUP(A1699,HR_Metrics_Raw!$1:$1048576,9,FALSE)</f>
        <v>51</v>
      </c>
      <c r="T1699" t="str">
        <f>VLOOKUP(A1699,HR_Metrics_Raw!$1:$1048576,10,FALSE)</f>
        <v>No</v>
      </c>
      <c r="U1699" t="str">
        <f>VLOOKUP(A1699,HR_Metrics_Raw!$1:$1048576,11,FALSE)</f>
        <v>No</v>
      </c>
    </row>
    <row r="1700" spans="1:21" x14ac:dyDescent="0.35">
      <c r="A1700" s="1" t="s">
        <v>436</v>
      </c>
      <c r="B1700" s="1" t="str">
        <f>VLOOKUP(Final_HR_Data!A1700,Employee_Master_Raw!$1:$1048576,2,FALSE)</f>
        <v>Arjun Nair</v>
      </c>
      <c r="C1700" s="1" t="str">
        <f>VLOOKUP(A1700,Employee_Master_Raw!$1:$1048576,3,FALSE)</f>
        <v>Female</v>
      </c>
      <c r="D1700" s="2">
        <f>VLOOKUP(A1700,Employee_Master_Raw!$1:$1048576,4,FALSE)</f>
        <v>34</v>
      </c>
      <c r="E1700" s="1" t="str">
        <f>VLOOKUP(A1700,Employee_Master_Raw!$1:$1048576,5,FALSE)</f>
        <v>HR</v>
      </c>
      <c r="F1700" s="1" t="str">
        <f>VLOOKUP(A1700,Employee_Master_Raw!$1:$1048576,6,FALSE)</f>
        <v>Executive</v>
      </c>
      <c r="G1700" s="1" t="str">
        <f>VLOOKUP(A1700,Employee_Master_Raw!$1:$1048576,7,FALSE)</f>
        <v>Delhi</v>
      </c>
      <c r="H1700" s="6">
        <f>IF(VLOOKUP(A1700,Employee_Master_Raw!$1:$1048576,8,FALSE)=0,"",VLOOKUP(A1700,Employee_Master_Raw!$1:$1048576,8,FALSE))</f>
        <v>44553</v>
      </c>
      <c r="I1700" t="str">
        <f>VLOOKUP(A1700,Employee_Master_Raw!$1:$1048576,9,FALSE)</f>
        <v>MBA</v>
      </c>
      <c r="J1700" s="3">
        <f>VLOOKUP(A1700,Employee_Master_Raw!$1:$1048576,10,FALSE)</f>
        <v>9</v>
      </c>
      <c r="K1700" t="str">
        <f>VLOOKUP(A1700,Employee_Master_Raw!$1:$1048576,11,FALSE)</f>
        <v>Sneha Thomas</v>
      </c>
      <c r="L1700" s="10">
        <f>VLOOKUP(A1700,HR_Metrics_Raw!$1:$1048576,2,FALSE)</f>
        <v>149399</v>
      </c>
      <c r="M1700" s="3">
        <f>VLOOKUP(A1700,HR_Metrics_Raw!$1:$1048576,3,FALSE)</f>
        <v>4</v>
      </c>
      <c r="N1700" s="3">
        <f>VLOOKUP(A1700,HR_Metrics_Raw!$1:$1048576,4,FALSE)</f>
        <v>9</v>
      </c>
      <c r="O1700" s="12">
        <f>VLOOKUP(A1700,HR_Metrics_Raw!$1:$1048576,5,FALSE)</f>
        <v>0.82900000000000007</v>
      </c>
      <c r="P1700" s="3">
        <f>VLOOKUP(A1700,HR_Metrics_Raw!$1:$1048576,6,FALSE)</f>
        <v>2</v>
      </c>
      <c r="Q1700" t="str">
        <f>VLOOKUP(A1700,HR_Metrics_Raw!$1:$1048576,7,FALSE)</f>
        <v>Earned</v>
      </c>
      <c r="R1700" t="str">
        <f>VLOOKUP(A1700,HR_Metrics_Raw!$1:$1048576,8,FALSE)</f>
        <v>Yes</v>
      </c>
      <c r="S1700" s="3">
        <f>VLOOKUP(A1700,HR_Metrics_Raw!$1:$1048576,9,FALSE)</f>
        <v>0</v>
      </c>
      <c r="T1700" t="str">
        <f>VLOOKUP(A1700,HR_Metrics_Raw!$1:$1048576,10,FALSE)</f>
        <v>Yes</v>
      </c>
      <c r="U1700" t="str">
        <f>VLOOKUP(A1700,HR_Metrics_Raw!$1:$1048576,11,FALSE)</f>
        <v>No</v>
      </c>
    </row>
    <row r="1701" spans="1:21" x14ac:dyDescent="0.35">
      <c r="A1701" s="1" t="s">
        <v>2394</v>
      </c>
      <c r="B1701" s="1" t="str">
        <f>VLOOKUP(Final_HR_Data!A1701,Employee_Master_Raw!$1:$1048576,2,FALSE)</f>
        <v>Rahul Kumar</v>
      </c>
      <c r="C1701" s="1" t="str">
        <f>VLOOKUP(A1701,Employee_Master_Raw!$1:$1048576,3,FALSE)</f>
        <v>Male</v>
      </c>
      <c r="D1701" s="2">
        <f>VLOOKUP(A1701,Employee_Master_Raw!$1:$1048576,4,FALSE)</f>
        <v>53</v>
      </c>
      <c r="E1701" s="1" t="str">
        <f>VLOOKUP(A1701,Employee_Master_Raw!$1:$1048576,5,FALSE)</f>
        <v>Marketing</v>
      </c>
      <c r="F1701" s="1" t="str">
        <f>VLOOKUP(A1701,Employee_Master_Raw!$1:$1048576,6,FALSE)</f>
        <v>Analyst</v>
      </c>
      <c r="G1701" s="1" t="str">
        <f>VLOOKUP(A1701,Employee_Master_Raw!$1:$1048576,7,FALSE)</f>
        <v>Chennai</v>
      </c>
      <c r="H1701" s="6">
        <f>IF(VLOOKUP(A1701,Employee_Master_Raw!$1:$1048576,8,FALSE)=0,"",VLOOKUP(A1701,Employee_Master_Raw!$1:$1048576,8,FALSE))</f>
        <v>45319</v>
      </c>
      <c r="I1701" t="str">
        <f>VLOOKUP(A1701,Employee_Master_Raw!$1:$1048576,9,FALSE)</f>
        <v>MCA</v>
      </c>
      <c r="J1701" s="3">
        <f>VLOOKUP(A1701,Employee_Master_Raw!$1:$1048576,10,FALSE)</f>
        <v>4</v>
      </c>
      <c r="K1701" t="str">
        <f>VLOOKUP(A1701,Employee_Master_Raw!$1:$1048576,11,FALSE)</f>
        <v>Anil Menon</v>
      </c>
      <c r="L1701" s="10">
        <f>VLOOKUP(A1701,HR_Metrics_Raw!$1:$1048576,2,FALSE)</f>
        <v>149652</v>
      </c>
      <c r="M1701" s="3">
        <f>VLOOKUP(A1701,HR_Metrics_Raw!$1:$1048576,3,FALSE)</f>
        <v>4</v>
      </c>
      <c r="N1701" s="3">
        <f>VLOOKUP(A1701,HR_Metrics_Raw!$1:$1048576,4,FALSE)</f>
        <v>3</v>
      </c>
      <c r="O1701" s="12">
        <f>VLOOKUP(A1701,HR_Metrics_Raw!$1:$1048576,5,FALSE)</f>
        <v>0.83</v>
      </c>
      <c r="P1701" s="3">
        <f>VLOOKUP(A1701,HR_Metrics_Raw!$1:$1048576,6,FALSE)</f>
        <v>24</v>
      </c>
      <c r="Q1701" t="str">
        <f>VLOOKUP(A1701,HR_Metrics_Raw!$1:$1048576,7,FALSE)</f>
        <v>Maternity/Paternity</v>
      </c>
      <c r="R1701" t="str">
        <f>VLOOKUP(A1701,HR_Metrics_Raw!$1:$1048576,8,FALSE)</f>
        <v>No</v>
      </c>
      <c r="S1701" s="3">
        <f>VLOOKUP(A1701,HR_Metrics_Raw!$1:$1048576,9,FALSE)</f>
        <v>27</v>
      </c>
      <c r="T1701" t="str">
        <f>VLOOKUP(A1701,HR_Metrics_Raw!$1:$1048576,10,FALSE)</f>
        <v>No</v>
      </c>
      <c r="U1701" t="str">
        <f>VLOOKUP(A1701,HR_Metrics_Raw!$1:$1048576,11,FALSE)</f>
        <v>Yes</v>
      </c>
    </row>
    <row r="1702" spans="1:21" x14ac:dyDescent="0.35">
      <c r="A1702" s="1" t="s">
        <v>2052</v>
      </c>
      <c r="B1702" s="1" t="str">
        <f>VLOOKUP(Final_HR_Data!A1702,Employee_Master_Raw!$1:$1048576,2,FALSE)</f>
        <v>Sneha Iyer</v>
      </c>
      <c r="C1702" s="1" t="str">
        <f>VLOOKUP(A1702,Employee_Master_Raw!$1:$1048576,3,FALSE)</f>
        <v>Male</v>
      </c>
      <c r="D1702" s="2">
        <f>VLOOKUP(A1702,Employee_Master_Raw!$1:$1048576,4,FALSE)</f>
        <v>37</v>
      </c>
      <c r="E1702" s="1" t="str">
        <f>VLOOKUP(A1702,Employee_Master_Raw!$1:$1048576,5,FALSE)</f>
        <v>Marketing</v>
      </c>
      <c r="F1702" s="1" t="str">
        <f>VLOOKUP(A1702,Employee_Master_Raw!$1:$1048576,6,FALSE)</f>
        <v>Executive</v>
      </c>
      <c r="G1702" s="1" t="str">
        <f>VLOOKUP(A1702,Employee_Master_Raw!$1:$1048576,7,FALSE)</f>
        <v>Delhi</v>
      </c>
      <c r="H1702" s="6">
        <f>IF(VLOOKUP(A1702,Employee_Master_Raw!$1:$1048576,8,FALSE)=0,"",VLOOKUP(A1702,Employee_Master_Raw!$1:$1048576,8,FALSE))</f>
        <v>43636</v>
      </c>
      <c r="I1702" t="str">
        <f>VLOOKUP(A1702,Employee_Master_Raw!$1:$1048576,9,FALSE)</f>
        <v>Bachelor's</v>
      </c>
      <c r="J1702" s="3">
        <f>VLOOKUP(A1702,Employee_Master_Raw!$1:$1048576,10,FALSE)</f>
        <v>8</v>
      </c>
      <c r="K1702" t="str">
        <f>VLOOKUP(A1702,Employee_Master_Raw!$1:$1048576,11,FALSE)</f>
        <v>Rahul Nair</v>
      </c>
      <c r="L1702" s="10">
        <f>VLOOKUP(A1702,HR_Metrics_Raw!$1:$1048576,2,FALSE)</f>
        <v>174993</v>
      </c>
      <c r="M1702" s="3">
        <f>VLOOKUP(A1702,HR_Metrics_Raw!$1:$1048576,3,FALSE)</f>
        <v>4</v>
      </c>
      <c r="N1702" s="3">
        <f>VLOOKUP(A1702,HR_Metrics_Raw!$1:$1048576,4,FALSE)</f>
        <v>6</v>
      </c>
      <c r="O1702" s="12">
        <f>VLOOKUP(A1702,HR_Metrics_Raw!$1:$1048576,5,FALSE)</f>
        <v>0.83400000000000007</v>
      </c>
      <c r="P1702" s="3">
        <f>VLOOKUP(A1702,HR_Metrics_Raw!$1:$1048576,6,FALSE)</f>
        <v>30</v>
      </c>
      <c r="Q1702" t="str">
        <f>VLOOKUP(A1702,HR_Metrics_Raw!$1:$1048576,7,FALSE)</f>
        <v>Unpaid</v>
      </c>
      <c r="R1702" t="str">
        <f>VLOOKUP(A1702,HR_Metrics_Raw!$1:$1048576,8,FALSE)</f>
        <v>Yes</v>
      </c>
      <c r="S1702" s="3">
        <f>VLOOKUP(A1702,HR_Metrics_Raw!$1:$1048576,9,FALSE)</f>
        <v>24</v>
      </c>
      <c r="T1702" t="str">
        <f>VLOOKUP(A1702,HR_Metrics_Raw!$1:$1048576,10,FALSE)</f>
        <v>Yes</v>
      </c>
      <c r="U1702" t="str">
        <f>VLOOKUP(A1702,HR_Metrics_Raw!$1:$1048576,11,FALSE)</f>
        <v>No</v>
      </c>
    </row>
    <row r="1703" spans="1:21" x14ac:dyDescent="0.35">
      <c r="A1703" s="1" t="s">
        <v>2108</v>
      </c>
      <c r="B1703" s="1" t="str">
        <f>VLOOKUP(Final_HR_Data!A1703,Employee_Master_Raw!$1:$1048576,2,FALSE)</f>
        <v>Sneha Iyer</v>
      </c>
      <c r="C1703" s="1" t="str">
        <f>VLOOKUP(A1703,Employee_Master_Raw!$1:$1048576,3,FALSE)</f>
        <v>Female</v>
      </c>
      <c r="D1703" s="2">
        <f>VLOOKUP(A1703,Employee_Master_Raw!$1:$1048576,4,FALSE)</f>
        <v>50</v>
      </c>
      <c r="E1703" s="1" t="str">
        <f>VLOOKUP(A1703,Employee_Master_Raw!$1:$1048576,5,FALSE)</f>
        <v>Sales</v>
      </c>
      <c r="F1703" s="1" t="str">
        <f>VLOOKUP(A1703,Employee_Master_Raw!$1:$1048576,6,FALSE)</f>
        <v>Analyst</v>
      </c>
      <c r="G1703" s="1" t="str">
        <f>VLOOKUP(A1703,Employee_Master_Raw!$1:$1048576,7,FALSE)</f>
        <v>Mumbai</v>
      </c>
      <c r="H1703" s="6">
        <f>IF(VLOOKUP(A1703,Employee_Master_Raw!$1:$1048576,8,FALSE)=0,"",VLOOKUP(A1703,Employee_Master_Raw!$1:$1048576,8,FALSE))</f>
        <v>42844</v>
      </c>
      <c r="I1703" t="str">
        <f>VLOOKUP(A1703,Employee_Master_Raw!$1:$1048576,9,FALSE)</f>
        <v>MCA</v>
      </c>
      <c r="J1703" s="3">
        <f>VLOOKUP(A1703,Employee_Master_Raw!$1:$1048576,10,FALSE)</f>
        <v>15</v>
      </c>
      <c r="K1703" t="str">
        <f>VLOOKUP(A1703,Employee_Master_Raw!$1:$1048576,11,FALSE)</f>
        <v>Rahul Nair</v>
      </c>
      <c r="L1703" s="10">
        <f>VLOOKUP(A1703,HR_Metrics_Raw!$1:$1048576,2,FALSE)</f>
        <v>127823</v>
      </c>
      <c r="M1703" s="3">
        <f>VLOOKUP(A1703,HR_Metrics_Raw!$1:$1048576,3,FALSE)</f>
        <v>2</v>
      </c>
      <c r="N1703" s="3">
        <f>VLOOKUP(A1703,HR_Metrics_Raw!$1:$1048576,4,FALSE)</f>
        <v>5</v>
      </c>
      <c r="O1703" s="12">
        <f>VLOOKUP(A1703,HR_Metrics_Raw!$1:$1048576,5,FALSE)</f>
        <v>0.88700000000000001</v>
      </c>
      <c r="P1703" s="3">
        <f>VLOOKUP(A1703,HR_Metrics_Raw!$1:$1048576,6,FALSE)</f>
        <v>27</v>
      </c>
      <c r="Q1703" t="str">
        <f>VLOOKUP(A1703,HR_Metrics_Raw!$1:$1048576,7,FALSE)</f>
        <v>Sick</v>
      </c>
      <c r="R1703" t="str">
        <f>VLOOKUP(A1703,HR_Metrics_Raw!$1:$1048576,8,FALSE)</f>
        <v>Yes</v>
      </c>
      <c r="S1703" s="3">
        <f>VLOOKUP(A1703,HR_Metrics_Raw!$1:$1048576,9,FALSE)</f>
        <v>20</v>
      </c>
      <c r="T1703" t="str">
        <f>VLOOKUP(A1703,HR_Metrics_Raw!$1:$1048576,10,FALSE)</f>
        <v>No</v>
      </c>
      <c r="U1703" t="str">
        <f>VLOOKUP(A1703,HR_Metrics_Raw!$1:$1048576,11,FALSE)</f>
        <v>No</v>
      </c>
    </row>
    <row r="1704" spans="1:21" x14ac:dyDescent="0.35">
      <c r="A1704" s="1" t="s">
        <v>1798</v>
      </c>
      <c r="B1704" s="1" t="str">
        <f>VLOOKUP(Final_HR_Data!A1704,Employee_Master_Raw!$1:$1048576,2,FALSE)</f>
        <v>Ananya Sharma</v>
      </c>
      <c r="C1704" s="1" t="str">
        <f>VLOOKUP(A1704,Employee_Master_Raw!$1:$1048576,3,FALSE)</f>
        <v>Female</v>
      </c>
      <c r="D1704" s="2">
        <f>VLOOKUP(A1704,Employee_Master_Raw!$1:$1048576,4,FALSE)</f>
        <v>30</v>
      </c>
      <c r="E1704" s="1" t="str">
        <f>VLOOKUP(A1704,Employee_Master_Raw!$1:$1048576,5,FALSE)</f>
        <v>IT</v>
      </c>
      <c r="F1704" s="1" t="str">
        <f>VLOOKUP(A1704,Employee_Master_Raw!$1:$1048576,6,FALSE)</f>
        <v>Developer</v>
      </c>
      <c r="G1704" s="1" t="str">
        <f>VLOOKUP(A1704,Employee_Master_Raw!$1:$1048576,7,FALSE)</f>
        <v>Hyderabad</v>
      </c>
      <c r="H1704" s="6">
        <f>IF(VLOOKUP(A1704,Employee_Master_Raw!$1:$1048576,8,FALSE)=0,"",VLOOKUP(A1704,Employee_Master_Raw!$1:$1048576,8,FALSE))</f>
        <v>45795</v>
      </c>
      <c r="I1704" t="str">
        <f>VLOOKUP(A1704,Employee_Master_Raw!$1:$1048576,9,FALSE)</f>
        <v>Bachelor's</v>
      </c>
      <c r="J1704" s="3">
        <f>VLOOKUP(A1704,Employee_Master_Raw!$1:$1048576,10,FALSE)</f>
        <v>12</v>
      </c>
      <c r="K1704" t="str">
        <f>VLOOKUP(A1704,Employee_Master_Raw!$1:$1048576,11,FALSE)</f>
        <v>Anil Menon</v>
      </c>
      <c r="L1704" s="10">
        <f>VLOOKUP(A1704,HR_Metrics_Raw!$1:$1048576,2,FALSE)</f>
        <v>148206</v>
      </c>
      <c r="M1704" s="3">
        <f>VLOOKUP(A1704,HR_Metrics_Raw!$1:$1048576,3,FALSE)</f>
        <v>4</v>
      </c>
      <c r="N1704" s="3">
        <f>VLOOKUP(A1704,HR_Metrics_Raw!$1:$1048576,4,FALSE)</f>
        <v>6</v>
      </c>
      <c r="O1704" s="12">
        <f>VLOOKUP(A1704,HR_Metrics_Raw!$1:$1048576,5,FALSE)</f>
        <v>0.85799999999999998</v>
      </c>
      <c r="P1704" s="3">
        <f>VLOOKUP(A1704,HR_Metrics_Raw!$1:$1048576,6,FALSE)</f>
        <v>6</v>
      </c>
      <c r="Q1704" t="str">
        <f>VLOOKUP(A1704,HR_Metrics_Raw!$1:$1048576,7,FALSE)</f>
        <v>Earned</v>
      </c>
      <c r="R1704" t="str">
        <f>VLOOKUP(A1704,HR_Metrics_Raw!$1:$1048576,8,FALSE)</f>
        <v>Yes</v>
      </c>
      <c r="S1704" s="3">
        <f>VLOOKUP(A1704,HR_Metrics_Raw!$1:$1048576,9,FALSE)</f>
        <v>39</v>
      </c>
      <c r="T1704" t="str">
        <f>VLOOKUP(A1704,HR_Metrics_Raw!$1:$1048576,10,FALSE)</f>
        <v>No</v>
      </c>
      <c r="U1704" t="str">
        <f>VLOOKUP(A1704,HR_Metrics_Raw!$1:$1048576,11,FALSE)</f>
        <v>No</v>
      </c>
    </row>
    <row r="1705" spans="1:21" x14ac:dyDescent="0.35">
      <c r="A1705" s="1" t="s">
        <v>1942</v>
      </c>
      <c r="B1705" s="1" t="str">
        <f>VLOOKUP(Final_HR_Data!A1705,Employee_Master_Raw!$1:$1048576,2,FALSE)</f>
        <v>Arjun Nair</v>
      </c>
      <c r="C1705" s="1" t="str">
        <f>VLOOKUP(A1705,Employee_Master_Raw!$1:$1048576,3,FALSE)</f>
        <v>Female</v>
      </c>
      <c r="D1705" s="2">
        <f>VLOOKUP(A1705,Employee_Master_Raw!$1:$1048576,4,FALSE)</f>
        <v>59</v>
      </c>
      <c r="E1705" s="1" t="str">
        <f>VLOOKUP(A1705,Employee_Master_Raw!$1:$1048576,5,FALSE)</f>
        <v>Finance</v>
      </c>
      <c r="F1705" s="1" t="str">
        <f>VLOOKUP(A1705,Employee_Master_Raw!$1:$1048576,6,FALSE)</f>
        <v>Analyst</v>
      </c>
      <c r="G1705" s="1" t="str">
        <f>VLOOKUP(A1705,Employee_Master_Raw!$1:$1048576,7,FALSE)</f>
        <v>Mumbai</v>
      </c>
      <c r="H1705" s="6">
        <f>IF(VLOOKUP(A1705,Employee_Master_Raw!$1:$1048576,8,FALSE)=0,"",VLOOKUP(A1705,Employee_Master_Raw!$1:$1048576,8,FALSE))</f>
        <v>43247</v>
      </c>
      <c r="I1705" t="str">
        <f>VLOOKUP(A1705,Employee_Master_Raw!$1:$1048576,9,FALSE)</f>
        <v>Master's</v>
      </c>
      <c r="J1705" s="3">
        <f>VLOOKUP(A1705,Employee_Master_Raw!$1:$1048576,10,FALSE)</f>
        <v>18</v>
      </c>
      <c r="K1705" t="str">
        <f>VLOOKUP(A1705,Employee_Master_Raw!$1:$1048576,11,FALSE)</f>
        <v>Anil Menon</v>
      </c>
      <c r="L1705" s="10">
        <f>VLOOKUP(A1705,HR_Metrics_Raw!$1:$1048576,2,FALSE)</f>
        <v>74975</v>
      </c>
      <c r="M1705" s="3">
        <f>VLOOKUP(A1705,HR_Metrics_Raw!$1:$1048576,3,FALSE)</f>
        <v>3</v>
      </c>
      <c r="N1705" s="3">
        <f>VLOOKUP(A1705,HR_Metrics_Raw!$1:$1048576,4,FALSE)</f>
        <v>8</v>
      </c>
      <c r="O1705" s="12">
        <f>VLOOKUP(A1705,HR_Metrics_Raw!$1:$1048576,5,FALSE)</f>
        <v>0.9890000000000001</v>
      </c>
      <c r="P1705" s="3">
        <f>VLOOKUP(A1705,HR_Metrics_Raw!$1:$1048576,6,FALSE)</f>
        <v>11</v>
      </c>
      <c r="Q1705" t="str">
        <f>VLOOKUP(A1705,HR_Metrics_Raw!$1:$1048576,7,FALSE)</f>
        <v>Sick</v>
      </c>
      <c r="R1705" t="str">
        <f>VLOOKUP(A1705,HR_Metrics_Raw!$1:$1048576,8,FALSE)</f>
        <v>No</v>
      </c>
      <c r="S1705" s="3">
        <f>VLOOKUP(A1705,HR_Metrics_Raw!$1:$1048576,9,FALSE)</f>
        <v>37</v>
      </c>
      <c r="T1705" t="str">
        <f>VLOOKUP(A1705,HR_Metrics_Raw!$1:$1048576,10,FALSE)</f>
        <v>No</v>
      </c>
      <c r="U1705" t="str">
        <f>VLOOKUP(A1705,HR_Metrics_Raw!$1:$1048576,11,FALSE)</f>
        <v>No</v>
      </c>
    </row>
    <row r="1706" spans="1:21" x14ac:dyDescent="0.35">
      <c r="A1706" s="1" t="s">
        <v>564</v>
      </c>
      <c r="B1706" s="1" t="str">
        <f>VLOOKUP(Final_HR_Data!A1706,Employee_Master_Raw!$1:$1048576,2,FALSE)</f>
        <v>Priya Menon</v>
      </c>
      <c r="C1706" s="1" t="str">
        <f>VLOOKUP(A1706,Employee_Master_Raw!$1:$1048576,3,FALSE)</f>
        <v>Female</v>
      </c>
      <c r="D1706" s="2">
        <f>VLOOKUP(A1706,Employee_Master_Raw!$1:$1048576,4,FALSE)</f>
        <v>26</v>
      </c>
      <c r="E1706" s="1" t="str">
        <f>VLOOKUP(A1706,Employee_Master_Raw!$1:$1048576,5,FALSE)</f>
        <v>Sales</v>
      </c>
      <c r="F1706" s="1" t="str">
        <f>VLOOKUP(A1706,Employee_Master_Raw!$1:$1048576,6,FALSE)</f>
        <v>Manager</v>
      </c>
      <c r="G1706" s="1" t="str">
        <f>VLOOKUP(A1706,Employee_Master_Raw!$1:$1048576,7,FALSE)</f>
        <v>Chennai</v>
      </c>
      <c r="H1706" s="6">
        <f>IF(VLOOKUP(A1706,Employee_Master_Raw!$1:$1048576,8,FALSE)=0,"",VLOOKUP(A1706,Employee_Master_Raw!$1:$1048576,8,FALSE))</f>
        <v>43673</v>
      </c>
      <c r="I1706" t="str">
        <f>VLOOKUP(A1706,Employee_Master_Raw!$1:$1048576,9,FALSE)</f>
        <v>Master's</v>
      </c>
      <c r="J1706" s="3">
        <f>VLOOKUP(A1706,Employee_Master_Raw!$1:$1048576,10,FALSE)</f>
        <v>14</v>
      </c>
      <c r="K1706" t="str">
        <f>VLOOKUP(A1706,Employee_Master_Raw!$1:$1048576,11,FALSE)</f>
        <v>Anil Menon</v>
      </c>
      <c r="L1706" s="10">
        <f>VLOOKUP(A1706,HR_Metrics_Raw!$1:$1048576,2,FALSE)</f>
        <v>106400</v>
      </c>
      <c r="M1706" s="3">
        <f>VLOOKUP(A1706,HR_Metrics_Raw!$1:$1048576,3,FALSE)</f>
        <v>1</v>
      </c>
      <c r="N1706" s="3">
        <f>VLOOKUP(A1706,HR_Metrics_Raw!$1:$1048576,4,FALSE)</f>
        <v>5</v>
      </c>
      <c r="O1706" s="12">
        <f>VLOOKUP(A1706,HR_Metrics_Raw!$1:$1048576,5,FALSE)</f>
        <v>0.84699999999999998</v>
      </c>
      <c r="P1706" s="3">
        <f>VLOOKUP(A1706,HR_Metrics_Raw!$1:$1048576,6,FALSE)</f>
        <v>2</v>
      </c>
      <c r="Q1706" t="str">
        <f>VLOOKUP(A1706,HR_Metrics_Raw!$1:$1048576,7,FALSE)</f>
        <v>Sick</v>
      </c>
      <c r="R1706" t="str">
        <f>VLOOKUP(A1706,HR_Metrics_Raw!$1:$1048576,8,FALSE)</f>
        <v>No</v>
      </c>
      <c r="S1706" s="3">
        <f>VLOOKUP(A1706,HR_Metrics_Raw!$1:$1048576,9,FALSE)</f>
        <v>35</v>
      </c>
      <c r="T1706" t="str">
        <f>VLOOKUP(A1706,HR_Metrics_Raw!$1:$1048576,10,FALSE)</f>
        <v>No</v>
      </c>
      <c r="U1706" t="str">
        <f>VLOOKUP(A1706,HR_Metrics_Raw!$1:$1048576,11,FALSE)</f>
        <v>No</v>
      </c>
    </row>
    <row r="1707" spans="1:21" x14ac:dyDescent="0.35">
      <c r="A1707" s="1" t="s">
        <v>2148</v>
      </c>
      <c r="B1707" s="1" t="str">
        <f>VLOOKUP(Final_HR_Data!A1707,Employee_Master_Raw!$1:$1048576,2,FALSE)</f>
        <v>Ananya Sharma</v>
      </c>
      <c r="C1707" s="1" t="str">
        <f>VLOOKUP(A1707,Employee_Master_Raw!$1:$1048576,3,FALSE)</f>
        <v>Male</v>
      </c>
      <c r="D1707" s="2">
        <f>VLOOKUP(A1707,Employee_Master_Raw!$1:$1048576,4,FALSE)</f>
        <v>50</v>
      </c>
      <c r="E1707" s="1" t="str">
        <f>VLOOKUP(A1707,Employee_Master_Raw!$1:$1048576,5,FALSE)</f>
        <v>Marketing</v>
      </c>
      <c r="F1707" s="1" t="str">
        <f>VLOOKUP(A1707,Employee_Master_Raw!$1:$1048576,6,FALSE)</f>
        <v>Specialist</v>
      </c>
      <c r="G1707" s="1" t="str">
        <f>VLOOKUP(A1707,Employee_Master_Raw!$1:$1048576,7,FALSE)</f>
        <v>Chennai</v>
      </c>
      <c r="H1707" s="6">
        <f>IF(VLOOKUP(A1707,Employee_Master_Raw!$1:$1048576,8,FALSE)=0,"",VLOOKUP(A1707,Employee_Master_Raw!$1:$1048576,8,FALSE))</f>
        <v>45078</v>
      </c>
      <c r="I1707" t="str">
        <f>VLOOKUP(A1707,Employee_Master_Raw!$1:$1048576,9,FALSE)</f>
        <v>MBA</v>
      </c>
      <c r="J1707" s="3">
        <f>VLOOKUP(A1707,Employee_Master_Raw!$1:$1048576,10,FALSE)</f>
        <v>1</v>
      </c>
      <c r="K1707" t="str">
        <f>VLOOKUP(A1707,Employee_Master_Raw!$1:$1048576,11,FALSE)</f>
        <v>Anil Menon</v>
      </c>
      <c r="L1707" s="10">
        <f>VLOOKUP(A1707,HR_Metrics_Raw!$1:$1048576,2,FALSE)</f>
        <v>58341</v>
      </c>
      <c r="M1707" s="3">
        <f>VLOOKUP(A1707,HR_Metrics_Raw!$1:$1048576,3,FALSE)</f>
        <v>1</v>
      </c>
      <c r="N1707" s="3">
        <f>VLOOKUP(A1707,HR_Metrics_Raw!$1:$1048576,4,FALSE)</f>
        <v>4</v>
      </c>
      <c r="O1707" s="12">
        <f>VLOOKUP(A1707,HR_Metrics_Raw!$1:$1048576,5,FALSE)</f>
        <v>0.97699999999999998</v>
      </c>
      <c r="P1707" s="3">
        <f>VLOOKUP(A1707,HR_Metrics_Raw!$1:$1048576,6,FALSE)</f>
        <v>11</v>
      </c>
      <c r="Q1707" t="str">
        <f>VLOOKUP(A1707,HR_Metrics_Raw!$1:$1048576,7,FALSE)</f>
        <v>Sick</v>
      </c>
      <c r="R1707" t="str">
        <f>VLOOKUP(A1707,HR_Metrics_Raw!$1:$1048576,8,FALSE)</f>
        <v>No</v>
      </c>
      <c r="S1707" s="3">
        <f>VLOOKUP(A1707,HR_Metrics_Raw!$1:$1048576,9,FALSE)</f>
        <v>0</v>
      </c>
      <c r="T1707" t="str">
        <f>VLOOKUP(A1707,HR_Metrics_Raw!$1:$1048576,10,FALSE)</f>
        <v>No</v>
      </c>
      <c r="U1707" t="str">
        <f>VLOOKUP(A1707,HR_Metrics_Raw!$1:$1048576,11,FALSE)</f>
        <v>No</v>
      </c>
    </row>
    <row r="1708" spans="1:21" x14ac:dyDescent="0.35">
      <c r="A1708" s="1" t="s">
        <v>2382</v>
      </c>
      <c r="B1708" s="1" t="str">
        <f>VLOOKUP(Final_HR_Data!A1708,Employee_Master_Raw!$1:$1048576,2,FALSE)</f>
        <v>Priya Menon</v>
      </c>
      <c r="C1708" s="1" t="str">
        <f>VLOOKUP(A1708,Employee_Master_Raw!$1:$1048576,3,FALSE)</f>
        <v>Female</v>
      </c>
      <c r="D1708" s="2">
        <f>VLOOKUP(A1708,Employee_Master_Raw!$1:$1048576,4,FALSE)</f>
        <v>52</v>
      </c>
      <c r="E1708" s="1" t="str">
        <f>VLOOKUP(A1708,Employee_Master_Raw!$1:$1048576,5,FALSE)</f>
        <v>Operations</v>
      </c>
      <c r="F1708" s="1" t="str">
        <f>VLOOKUP(A1708,Employee_Master_Raw!$1:$1048576,6,FALSE)</f>
        <v>Analyst</v>
      </c>
      <c r="G1708" s="1" t="str">
        <f>VLOOKUP(A1708,Employee_Master_Raw!$1:$1048576,7,FALSE)</f>
        <v>Chennai</v>
      </c>
      <c r="H1708" s="6">
        <f>IF(VLOOKUP(A1708,Employee_Master_Raw!$1:$1048576,8,FALSE)=0,"",VLOOKUP(A1708,Employee_Master_Raw!$1:$1048576,8,FALSE))</f>
        <v>45690</v>
      </c>
      <c r="I1708" t="str">
        <f>VLOOKUP(A1708,Employee_Master_Raw!$1:$1048576,9,FALSE)</f>
        <v>Master's</v>
      </c>
      <c r="J1708" s="3">
        <f>VLOOKUP(A1708,Employee_Master_Raw!$1:$1048576,10,FALSE)</f>
        <v>19</v>
      </c>
      <c r="K1708" t="str">
        <f>VLOOKUP(A1708,Employee_Master_Raw!$1:$1048576,11,FALSE)</f>
        <v>Rahul Nair</v>
      </c>
      <c r="L1708" s="10">
        <f>VLOOKUP(A1708,HR_Metrics_Raw!$1:$1048576,2,FALSE)</f>
        <v>67738</v>
      </c>
      <c r="M1708" s="3">
        <f>VLOOKUP(A1708,HR_Metrics_Raw!$1:$1048576,3,FALSE)</f>
        <v>4</v>
      </c>
      <c r="N1708" s="3">
        <f>VLOOKUP(A1708,HR_Metrics_Raw!$1:$1048576,4,FALSE)</f>
        <v>4</v>
      </c>
      <c r="O1708" s="12">
        <f>VLOOKUP(A1708,HR_Metrics_Raw!$1:$1048576,5,FALSE)</f>
        <v>0.99299999999999999</v>
      </c>
      <c r="P1708" s="3">
        <f>VLOOKUP(A1708,HR_Metrics_Raw!$1:$1048576,6,FALSE)</f>
        <v>18</v>
      </c>
      <c r="Q1708" t="str">
        <f>VLOOKUP(A1708,HR_Metrics_Raw!$1:$1048576,7,FALSE)</f>
        <v>Sick</v>
      </c>
      <c r="R1708" t="str">
        <f>VLOOKUP(A1708,HR_Metrics_Raw!$1:$1048576,8,FALSE)</f>
        <v>No</v>
      </c>
      <c r="S1708" s="3">
        <f>VLOOKUP(A1708,HR_Metrics_Raw!$1:$1048576,9,FALSE)</f>
        <v>38</v>
      </c>
      <c r="T1708" t="str">
        <f>VLOOKUP(A1708,HR_Metrics_Raw!$1:$1048576,10,FALSE)</f>
        <v>No</v>
      </c>
      <c r="U1708" t="str">
        <f>VLOOKUP(A1708,HR_Metrics_Raw!$1:$1048576,11,FALSE)</f>
        <v>No</v>
      </c>
    </row>
    <row r="1709" spans="1:21" x14ac:dyDescent="0.35">
      <c r="A1709" s="1" t="s">
        <v>1821</v>
      </c>
      <c r="B1709" s="1" t="str">
        <f>VLOOKUP(Final_HR_Data!A1709,Employee_Master_Raw!$1:$1048576,2,FALSE)</f>
        <v>Amit Das</v>
      </c>
      <c r="C1709" s="1" t="str">
        <f>VLOOKUP(A1709,Employee_Master_Raw!$1:$1048576,3,FALSE)</f>
        <v>Male</v>
      </c>
      <c r="D1709" s="2">
        <f>VLOOKUP(A1709,Employee_Master_Raw!$1:$1048576,4,FALSE)</f>
        <v>39</v>
      </c>
      <c r="E1709" s="1" t="str">
        <f>VLOOKUP(A1709,Employee_Master_Raw!$1:$1048576,5,FALSE)</f>
        <v>Finance</v>
      </c>
      <c r="F1709" s="1" t="str">
        <f>VLOOKUP(A1709,Employee_Master_Raw!$1:$1048576,6,FALSE)</f>
        <v>Developer</v>
      </c>
      <c r="G1709" s="1" t="str">
        <f>VLOOKUP(A1709,Employee_Master_Raw!$1:$1048576,7,FALSE)</f>
        <v>Bangalore</v>
      </c>
      <c r="H1709" s="6" t="str">
        <f>IF(VLOOKUP(A1709,Employee_Master_Raw!$1:$1048576,8,FALSE)=0,"",VLOOKUP(A1709,Employee_Master_Raw!$1:$1048576,8,FALSE))</f>
        <v/>
      </c>
      <c r="I1709" t="str">
        <f>VLOOKUP(A1709,Employee_Master_Raw!$1:$1048576,9,FALSE)</f>
        <v>MBA</v>
      </c>
      <c r="J1709" s="3">
        <f>VLOOKUP(A1709,Employee_Master_Raw!$1:$1048576,10,FALSE)</f>
        <v>11</v>
      </c>
      <c r="K1709" t="str">
        <f>VLOOKUP(A1709,Employee_Master_Raw!$1:$1048576,11,FALSE)</f>
        <v>Priya Sharma</v>
      </c>
      <c r="L1709" s="10">
        <f>VLOOKUP(A1709,HR_Metrics_Raw!$1:$1048576,2,FALSE)</f>
        <v>105074</v>
      </c>
      <c r="M1709" s="3">
        <f>VLOOKUP(A1709,HR_Metrics_Raw!$1:$1048576,3,FALSE)</f>
        <v>2</v>
      </c>
      <c r="N1709" s="3">
        <f>VLOOKUP(A1709,HR_Metrics_Raw!$1:$1048576,4,FALSE)</f>
        <v>7</v>
      </c>
      <c r="O1709" s="12">
        <f>VLOOKUP(A1709,HR_Metrics_Raw!$1:$1048576,5,FALSE)</f>
        <v>0.96200000000000008</v>
      </c>
      <c r="P1709" s="3">
        <f>VLOOKUP(A1709,HR_Metrics_Raw!$1:$1048576,6,FALSE)</f>
        <v>21</v>
      </c>
      <c r="Q1709" t="str">
        <f>VLOOKUP(A1709,HR_Metrics_Raw!$1:$1048576,7,FALSE)</f>
        <v>Sick</v>
      </c>
      <c r="R1709" t="str">
        <f>VLOOKUP(A1709,HR_Metrics_Raw!$1:$1048576,8,FALSE)</f>
        <v>No</v>
      </c>
      <c r="S1709" s="3">
        <f>VLOOKUP(A1709,HR_Metrics_Raw!$1:$1048576,9,FALSE)</f>
        <v>37</v>
      </c>
      <c r="T1709" t="str">
        <f>VLOOKUP(A1709,HR_Metrics_Raw!$1:$1048576,10,FALSE)</f>
        <v>Yes</v>
      </c>
      <c r="U1709" t="str">
        <f>VLOOKUP(A1709,HR_Metrics_Raw!$1:$1048576,11,FALSE)</f>
        <v>No</v>
      </c>
    </row>
    <row r="1710" spans="1:21" x14ac:dyDescent="0.35">
      <c r="A1710" s="1" t="s">
        <v>626</v>
      </c>
      <c r="B1710" s="1" t="str">
        <f>VLOOKUP(Final_HR_Data!A1710,Employee_Master_Raw!$1:$1048576,2,FALSE)</f>
        <v>Neha Thomas</v>
      </c>
      <c r="C1710" s="1" t="str">
        <f>VLOOKUP(A1710,Employee_Master_Raw!$1:$1048576,3,FALSE)</f>
        <v>Male</v>
      </c>
      <c r="D1710" s="2">
        <f>VLOOKUP(A1710,Employee_Master_Raw!$1:$1048576,4,FALSE)</f>
        <v>23</v>
      </c>
      <c r="E1710" s="1" t="str">
        <f>VLOOKUP(A1710,Employee_Master_Raw!$1:$1048576,5,FALSE)</f>
        <v>Sales</v>
      </c>
      <c r="F1710" s="1" t="str">
        <f>VLOOKUP(A1710,Employee_Master_Raw!$1:$1048576,6,FALSE)</f>
        <v>Developer</v>
      </c>
      <c r="G1710" s="1" t="str">
        <f>VLOOKUP(A1710,Employee_Master_Raw!$1:$1048576,7,FALSE)</f>
        <v>Delhi</v>
      </c>
      <c r="H1710" s="6">
        <f>IF(VLOOKUP(A1710,Employee_Master_Raw!$1:$1048576,8,FALSE)=0,"",VLOOKUP(A1710,Employee_Master_Raw!$1:$1048576,8,FALSE))</f>
        <v>43719</v>
      </c>
      <c r="I1710" t="str">
        <f>VLOOKUP(A1710,Employee_Master_Raw!$1:$1048576,9,FALSE)</f>
        <v>Master's</v>
      </c>
      <c r="J1710" s="3">
        <f>VLOOKUP(A1710,Employee_Master_Raw!$1:$1048576,10,FALSE)</f>
        <v>4</v>
      </c>
      <c r="K1710" t="str">
        <f>VLOOKUP(A1710,Employee_Master_Raw!$1:$1048576,11,FALSE)</f>
        <v>Sneha Thomas</v>
      </c>
      <c r="L1710" s="10">
        <f>VLOOKUP(A1710,HR_Metrics_Raw!$1:$1048576,2,FALSE)</f>
        <v>102979.37</v>
      </c>
      <c r="M1710" s="3">
        <f>VLOOKUP(A1710,HR_Metrics_Raw!$1:$1048576,3,FALSE)</f>
        <v>3</v>
      </c>
      <c r="N1710" s="3">
        <f>VLOOKUP(A1710,HR_Metrics_Raw!$1:$1048576,4,FALSE)</f>
        <v>7</v>
      </c>
      <c r="O1710" s="12">
        <f>VLOOKUP(A1710,HR_Metrics_Raw!$1:$1048576,5,FALSE)</f>
        <v>0.96200000000000008</v>
      </c>
      <c r="P1710" s="3">
        <f>VLOOKUP(A1710,HR_Metrics_Raw!$1:$1048576,6,FALSE)</f>
        <v>11</v>
      </c>
      <c r="Q1710" t="str">
        <f>VLOOKUP(A1710,HR_Metrics_Raw!$1:$1048576,7,FALSE)</f>
        <v>Sick</v>
      </c>
      <c r="R1710" t="str">
        <f>VLOOKUP(A1710,HR_Metrics_Raw!$1:$1048576,8,FALSE)</f>
        <v>Yes</v>
      </c>
      <c r="S1710" s="3">
        <f>VLOOKUP(A1710,HR_Metrics_Raw!$1:$1048576,9,FALSE)</f>
        <v>27</v>
      </c>
      <c r="T1710" t="str">
        <f>VLOOKUP(A1710,HR_Metrics_Raw!$1:$1048576,10,FALSE)</f>
        <v>No</v>
      </c>
      <c r="U1710" t="str">
        <f>VLOOKUP(A1710,HR_Metrics_Raw!$1:$1048576,11,FALSE)</f>
        <v>No</v>
      </c>
    </row>
    <row r="1711" spans="1:21" x14ac:dyDescent="0.35">
      <c r="A1711" s="1" t="s">
        <v>1112</v>
      </c>
      <c r="B1711" s="1" t="str">
        <f>VLOOKUP(Final_HR_Data!A1711,Employee_Master_Raw!$1:$1048576,2,FALSE)</f>
        <v>Neha Thomas</v>
      </c>
      <c r="C1711" s="1" t="str">
        <f>VLOOKUP(A1711,Employee_Master_Raw!$1:$1048576,3,FALSE)</f>
        <v>Male</v>
      </c>
      <c r="D1711" s="2">
        <f>VLOOKUP(A1711,Employee_Master_Raw!$1:$1048576,4,FALSE)</f>
        <v>53</v>
      </c>
      <c r="E1711" s="1" t="str">
        <f>VLOOKUP(A1711,Employee_Master_Raw!$1:$1048576,5,FALSE)</f>
        <v>Operations</v>
      </c>
      <c r="F1711" s="1" t="str">
        <f>VLOOKUP(A1711,Employee_Master_Raw!$1:$1048576,6,FALSE)</f>
        <v>Manager</v>
      </c>
      <c r="G1711" s="1" t="str">
        <f>VLOOKUP(A1711,Employee_Master_Raw!$1:$1048576,7,FALSE)</f>
        <v>Pune</v>
      </c>
      <c r="H1711" s="6">
        <f>IF(VLOOKUP(A1711,Employee_Master_Raw!$1:$1048576,8,FALSE)=0,"",VLOOKUP(A1711,Employee_Master_Raw!$1:$1048576,8,FALSE))</f>
        <v>44969</v>
      </c>
      <c r="I1711" t="str">
        <f>VLOOKUP(A1711,Employee_Master_Raw!$1:$1048576,9,FALSE)</f>
        <v>Bachelor's</v>
      </c>
      <c r="J1711" s="3">
        <f>VLOOKUP(A1711,Employee_Master_Raw!$1:$1048576,10,FALSE)</f>
        <v>20</v>
      </c>
      <c r="K1711" t="str">
        <f>VLOOKUP(A1711,Employee_Master_Raw!$1:$1048576,11,FALSE)</f>
        <v>Priya Sharma</v>
      </c>
      <c r="L1711" s="10">
        <f>VLOOKUP(A1711,HR_Metrics_Raw!$1:$1048576,2,FALSE)</f>
        <v>44149</v>
      </c>
      <c r="M1711" s="3">
        <f>VLOOKUP(A1711,HR_Metrics_Raw!$1:$1048576,3,FALSE)</f>
        <v>4</v>
      </c>
      <c r="N1711" s="3">
        <f>VLOOKUP(A1711,HR_Metrics_Raw!$1:$1048576,4,FALSE)</f>
        <v>5</v>
      </c>
      <c r="O1711" s="12">
        <f>VLOOKUP(A1711,HR_Metrics_Raw!$1:$1048576,5,FALSE)</f>
        <v>0.998</v>
      </c>
      <c r="P1711" s="3">
        <f>VLOOKUP(A1711,HR_Metrics_Raw!$1:$1048576,6,FALSE)</f>
        <v>15</v>
      </c>
      <c r="Q1711" t="str">
        <f>VLOOKUP(A1711,HR_Metrics_Raw!$1:$1048576,7,FALSE)</f>
        <v>Earned</v>
      </c>
      <c r="R1711" t="str">
        <f>VLOOKUP(A1711,HR_Metrics_Raw!$1:$1048576,8,FALSE)</f>
        <v>No</v>
      </c>
      <c r="S1711" s="3">
        <f>VLOOKUP(A1711,HR_Metrics_Raw!$1:$1048576,9,FALSE)</f>
        <v>54</v>
      </c>
      <c r="T1711" t="str">
        <f>VLOOKUP(A1711,HR_Metrics_Raw!$1:$1048576,10,FALSE)</f>
        <v>No</v>
      </c>
      <c r="U1711" t="str">
        <f>VLOOKUP(A1711,HR_Metrics_Raw!$1:$1048576,11,FALSE)</f>
        <v>No</v>
      </c>
    </row>
    <row r="1712" spans="1:21" x14ac:dyDescent="0.35">
      <c r="A1712" s="1" t="s">
        <v>1144</v>
      </c>
      <c r="B1712" s="1" t="str">
        <f>VLOOKUP(Final_HR_Data!A1712,Employee_Master_Raw!$1:$1048576,2,FALSE)</f>
        <v>Neha Thomas</v>
      </c>
      <c r="C1712" s="1" t="str">
        <f>VLOOKUP(A1712,Employee_Master_Raw!$1:$1048576,3,FALSE)</f>
        <v>Female</v>
      </c>
      <c r="D1712" s="2">
        <f>VLOOKUP(A1712,Employee_Master_Raw!$1:$1048576,4,FALSE)</f>
        <v>40</v>
      </c>
      <c r="E1712" s="1" t="str">
        <f>VLOOKUP(A1712,Employee_Master_Raw!$1:$1048576,5,FALSE)</f>
        <v>Operations</v>
      </c>
      <c r="F1712" s="1" t="str">
        <f>VLOOKUP(A1712,Employee_Master_Raw!$1:$1048576,6,FALSE)</f>
        <v>Developer</v>
      </c>
      <c r="G1712" s="1" t="str">
        <f>VLOOKUP(A1712,Employee_Master_Raw!$1:$1048576,7,FALSE)</f>
        <v>Hyderabad</v>
      </c>
      <c r="H1712" s="6">
        <f>IF(VLOOKUP(A1712,Employee_Master_Raw!$1:$1048576,8,FALSE)=0,"",VLOOKUP(A1712,Employee_Master_Raw!$1:$1048576,8,FALSE))</f>
        <v>43834</v>
      </c>
      <c r="I1712" t="str">
        <f>VLOOKUP(A1712,Employee_Master_Raw!$1:$1048576,9,FALSE)</f>
        <v>MCA</v>
      </c>
      <c r="J1712" s="3">
        <f>VLOOKUP(A1712,Employee_Master_Raw!$1:$1048576,10,FALSE)</f>
        <v>19</v>
      </c>
      <c r="K1712" t="str">
        <f>VLOOKUP(A1712,Employee_Master_Raw!$1:$1048576,11,FALSE)</f>
        <v>Anil Menon</v>
      </c>
      <c r="L1712" s="10">
        <f>VLOOKUP(A1712,HR_Metrics_Raw!$1:$1048576,2,FALSE)</f>
        <v>147689</v>
      </c>
      <c r="M1712" s="3">
        <f>VLOOKUP(A1712,HR_Metrics_Raw!$1:$1048576,3,FALSE)</f>
        <v>2</v>
      </c>
      <c r="N1712" s="3">
        <f>VLOOKUP(A1712,HR_Metrics_Raw!$1:$1048576,4,FALSE)</f>
        <v>6</v>
      </c>
      <c r="O1712" s="12">
        <f>VLOOKUP(A1712,HR_Metrics_Raw!$1:$1048576,5,FALSE)</f>
        <v>0.82599999999999996</v>
      </c>
      <c r="P1712" s="3">
        <f>VLOOKUP(A1712,HR_Metrics_Raw!$1:$1048576,6,FALSE)</f>
        <v>13</v>
      </c>
      <c r="Q1712" t="str">
        <f>VLOOKUP(A1712,HR_Metrics_Raw!$1:$1048576,7,FALSE)</f>
        <v>Earned</v>
      </c>
      <c r="R1712" t="str">
        <f>VLOOKUP(A1712,HR_Metrics_Raw!$1:$1048576,8,FALSE)</f>
        <v>No</v>
      </c>
      <c r="S1712" s="3">
        <f>VLOOKUP(A1712,HR_Metrics_Raw!$1:$1048576,9,FALSE)</f>
        <v>76</v>
      </c>
      <c r="T1712" t="str">
        <f>VLOOKUP(A1712,HR_Metrics_Raw!$1:$1048576,10,FALSE)</f>
        <v>No</v>
      </c>
      <c r="U1712" t="str">
        <f>VLOOKUP(A1712,HR_Metrics_Raw!$1:$1048576,11,FALSE)</f>
        <v>No</v>
      </c>
    </row>
    <row r="1713" spans="1:21" x14ac:dyDescent="0.35">
      <c r="A1713" s="1" t="s">
        <v>1713</v>
      </c>
      <c r="B1713" s="1" t="str">
        <f>VLOOKUP(Final_HR_Data!A1713,Employee_Master_Raw!$1:$1048576,2,FALSE)</f>
        <v>Arjun Nair</v>
      </c>
      <c r="C1713" s="1" t="str">
        <f>VLOOKUP(A1713,Employee_Master_Raw!$1:$1048576,3,FALSE)</f>
        <v>Male</v>
      </c>
      <c r="D1713" s="2">
        <f>VLOOKUP(A1713,Employee_Master_Raw!$1:$1048576,4,FALSE)</f>
        <v>35</v>
      </c>
      <c r="E1713" s="1" t="str">
        <f>VLOOKUP(A1713,Employee_Master_Raw!$1:$1048576,5,FALSE)</f>
        <v>Customer Support</v>
      </c>
      <c r="F1713" s="1" t="str">
        <f>VLOOKUP(A1713,Employee_Master_Raw!$1:$1048576,6,FALSE)</f>
        <v>Developer</v>
      </c>
      <c r="G1713" s="1" t="str">
        <f>VLOOKUP(A1713,Employee_Master_Raw!$1:$1048576,7,FALSE)</f>
        <v>Hyderabad</v>
      </c>
      <c r="H1713" s="6">
        <f>IF(VLOOKUP(A1713,Employee_Master_Raw!$1:$1048576,8,FALSE)=0,"",VLOOKUP(A1713,Employee_Master_Raw!$1:$1048576,8,FALSE))</f>
        <v>43461</v>
      </c>
      <c r="I1713" t="str">
        <f>VLOOKUP(A1713,Employee_Master_Raw!$1:$1048576,9,FALSE)</f>
        <v>Master's</v>
      </c>
      <c r="J1713" s="3">
        <f>VLOOKUP(A1713,Employee_Master_Raw!$1:$1048576,10,FALSE)</f>
        <v>4</v>
      </c>
      <c r="K1713" t="str">
        <f>VLOOKUP(A1713,Employee_Master_Raw!$1:$1048576,11,FALSE)</f>
        <v>Anil Menon</v>
      </c>
      <c r="L1713" s="10">
        <f>VLOOKUP(A1713,HR_Metrics_Raw!$1:$1048576,2,FALSE)</f>
        <v>66242</v>
      </c>
      <c r="M1713" s="3">
        <f>VLOOKUP(A1713,HR_Metrics_Raw!$1:$1048576,3,FALSE)</f>
        <v>5</v>
      </c>
      <c r="N1713" s="3">
        <f>VLOOKUP(A1713,HR_Metrics_Raw!$1:$1048576,4,FALSE)</f>
        <v>6</v>
      </c>
      <c r="O1713" s="12">
        <f>VLOOKUP(A1713,HR_Metrics_Raw!$1:$1048576,5,FALSE)</f>
        <v>0.86699999999999999</v>
      </c>
      <c r="P1713" s="3">
        <f>VLOOKUP(A1713,HR_Metrics_Raw!$1:$1048576,6,FALSE)</f>
        <v>11</v>
      </c>
      <c r="Q1713" t="str">
        <f>VLOOKUP(A1713,HR_Metrics_Raw!$1:$1048576,7,FALSE)</f>
        <v>Casual</v>
      </c>
      <c r="R1713" t="str">
        <f>VLOOKUP(A1713,HR_Metrics_Raw!$1:$1048576,8,FALSE)</f>
        <v>No</v>
      </c>
      <c r="S1713" s="3">
        <f>VLOOKUP(A1713,HR_Metrics_Raw!$1:$1048576,9,FALSE)</f>
        <v>80</v>
      </c>
      <c r="T1713" t="str">
        <f>VLOOKUP(A1713,HR_Metrics_Raw!$1:$1048576,10,FALSE)</f>
        <v>No</v>
      </c>
      <c r="U1713" t="str">
        <f>VLOOKUP(A1713,HR_Metrics_Raw!$1:$1048576,11,FALSE)</f>
        <v>No</v>
      </c>
    </row>
    <row r="1714" spans="1:21" x14ac:dyDescent="0.35">
      <c r="A1714" s="1" t="s">
        <v>864</v>
      </c>
      <c r="B1714" s="1" t="str">
        <f>VLOOKUP(Final_HR_Data!A1714,Employee_Master_Raw!$1:$1048576,2,FALSE)</f>
        <v>Sneha Iyer</v>
      </c>
      <c r="C1714" s="1" t="str">
        <f>VLOOKUP(A1714,Employee_Master_Raw!$1:$1048576,3,FALSE)</f>
        <v>Female</v>
      </c>
      <c r="D1714" s="2">
        <f>VLOOKUP(A1714,Employee_Master_Raw!$1:$1048576,4,FALSE)</f>
        <v>53</v>
      </c>
      <c r="E1714" s="1" t="str">
        <f>VLOOKUP(A1714,Employee_Master_Raw!$1:$1048576,5,FALSE)</f>
        <v>Marketing</v>
      </c>
      <c r="F1714" s="1" t="str">
        <f>VLOOKUP(A1714,Employee_Master_Raw!$1:$1048576,6,FALSE)</f>
        <v>Manager</v>
      </c>
      <c r="G1714" s="1" t="str">
        <f>VLOOKUP(A1714,Employee_Master_Raw!$1:$1048576,7,FALSE)</f>
        <v>Pune</v>
      </c>
      <c r="H1714" s="6">
        <f>IF(VLOOKUP(A1714,Employee_Master_Raw!$1:$1048576,8,FALSE)=0,"",VLOOKUP(A1714,Employee_Master_Raw!$1:$1048576,8,FALSE))</f>
        <v>45377</v>
      </c>
      <c r="I1714" t="str">
        <f>VLOOKUP(A1714,Employee_Master_Raw!$1:$1048576,9,FALSE)</f>
        <v>Master's</v>
      </c>
      <c r="J1714" s="3">
        <f>VLOOKUP(A1714,Employee_Master_Raw!$1:$1048576,10,FALSE)</f>
        <v>17</v>
      </c>
      <c r="K1714" t="str">
        <f>VLOOKUP(A1714,Employee_Master_Raw!$1:$1048576,11,FALSE)</f>
        <v>Anil Menon</v>
      </c>
      <c r="L1714" s="10">
        <f>VLOOKUP(A1714,HR_Metrics_Raw!$1:$1048576,2,FALSE)</f>
        <v>158902</v>
      </c>
      <c r="M1714" s="3">
        <f>VLOOKUP(A1714,HR_Metrics_Raw!$1:$1048576,3,FALSE)</f>
        <v>2</v>
      </c>
      <c r="N1714" s="3">
        <f>VLOOKUP(A1714,HR_Metrics_Raw!$1:$1048576,4,FALSE)</f>
        <v>2</v>
      </c>
      <c r="O1714" s="12">
        <f>VLOOKUP(A1714,HR_Metrics_Raw!$1:$1048576,5,FALSE)</f>
        <v>0.79400000000000004</v>
      </c>
      <c r="P1714" s="3">
        <f>VLOOKUP(A1714,HR_Metrics_Raw!$1:$1048576,6,FALSE)</f>
        <v>10</v>
      </c>
      <c r="Q1714" t="str">
        <f>VLOOKUP(A1714,HR_Metrics_Raw!$1:$1048576,7,FALSE)</f>
        <v>Unpaid</v>
      </c>
      <c r="R1714" t="str">
        <f>VLOOKUP(A1714,HR_Metrics_Raw!$1:$1048576,8,FALSE)</f>
        <v>No</v>
      </c>
      <c r="S1714" s="3">
        <f>VLOOKUP(A1714,HR_Metrics_Raw!$1:$1048576,9,FALSE)</f>
        <v>3</v>
      </c>
      <c r="T1714" t="str">
        <f>VLOOKUP(A1714,HR_Metrics_Raw!$1:$1048576,10,FALSE)</f>
        <v>No</v>
      </c>
      <c r="U1714" t="str">
        <f>VLOOKUP(A1714,HR_Metrics_Raw!$1:$1048576,11,FALSE)</f>
        <v>Yes</v>
      </c>
    </row>
    <row r="1715" spans="1:21" x14ac:dyDescent="0.35">
      <c r="A1715" s="1" t="s">
        <v>1275</v>
      </c>
      <c r="B1715" s="1" t="str">
        <f>VLOOKUP(Final_HR_Data!A1715,Employee_Master_Raw!$1:$1048576,2,FALSE)</f>
        <v>Rahul Kumar</v>
      </c>
      <c r="C1715" s="1" t="str">
        <f>VLOOKUP(A1715,Employee_Master_Raw!$1:$1048576,3,FALSE)</f>
        <v>Female</v>
      </c>
      <c r="D1715" s="2">
        <f>VLOOKUP(A1715,Employee_Master_Raw!$1:$1048576,4,FALSE)</f>
        <v>33</v>
      </c>
      <c r="E1715" s="1" t="str">
        <f>VLOOKUP(A1715,Employee_Master_Raw!$1:$1048576,5,FALSE)</f>
        <v>Sales</v>
      </c>
      <c r="F1715" s="1" t="str">
        <f>VLOOKUP(A1715,Employee_Master_Raw!$1:$1048576,6,FALSE)</f>
        <v>Executive</v>
      </c>
      <c r="G1715" s="1" t="str">
        <f>VLOOKUP(A1715,Employee_Master_Raw!$1:$1048576,7,FALSE)</f>
        <v>Delhi</v>
      </c>
      <c r="H1715" s="6">
        <f>IF(VLOOKUP(A1715,Employee_Master_Raw!$1:$1048576,8,FALSE)=0,"",VLOOKUP(A1715,Employee_Master_Raw!$1:$1048576,8,FALSE))</f>
        <v>42811</v>
      </c>
      <c r="I1715" t="str">
        <f>VLOOKUP(A1715,Employee_Master_Raw!$1:$1048576,9,FALSE)</f>
        <v>Master's</v>
      </c>
      <c r="J1715" s="3">
        <f>VLOOKUP(A1715,Employee_Master_Raw!$1:$1048576,10,FALSE)</f>
        <v>3</v>
      </c>
      <c r="K1715" t="str">
        <f>VLOOKUP(A1715,Employee_Master_Raw!$1:$1048576,11,FALSE)</f>
        <v>Priya Sharma</v>
      </c>
      <c r="L1715" s="10">
        <f>VLOOKUP(A1715,HR_Metrics_Raw!$1:$1048576,2,FALSE)</f>
        <v>162726</v>
      </c>
      <c r="M1715" s="3">
        <f>VLOOKUP(A1715,HR_Metrics_Raw!$1:$1048576,3,FALSE)</f>
        <v>1</v>
      </c>
      <c r="N1715" s="3">
        <f>VLOOKUP(A1715,HR_Metrics_Raw!$1:$1048576,4,FALSE)</f>
        <v>10</v>
      </c>
      <c r="O1715" s="12">
        <f>VLOOKUP(A1715,HR_Metrics_Raw!$1:$1048576,5,FALSE)</f>
        <v>0.87599999999999989</v>
      </c>
      <c r="P1715" s="3">
        <f>VLOOKUP(A1715,HR_Metrics_Raw!$1:$1048576,6,FALSE)</f>
        <v>1</v>
      </c>
      <c r="Q1715" t="str">
        <f>VLOOKUP(A1715,HR_Metrics_Raw!$1:$1048576,7,FALSE)</f>
        <v>Unknown</v>
      </c>
      <c r="R1715" t="str">
        <f>VLOOKUP(A1715,HR_Metrics_Raw!$1:$1048576,8,FALSE)</f>
        <v>No</v>
      </c>
      <c r="S1715" s="3">
        <f>VLOOKUP(A1715,HR_Metrics_Raw!$1:$1048576,9,FALSE)</f>
        <v>19</v>
      </c>
      <c r="T1715" t="str">
        <f>VLOOKUP(A1715,HR_Metrics_Raw!$1:$1048576,10,FALSE)</f>
        <v>No</v>
      </c>
      <c r="U1715" t="str">
        <f>VLOOKUP(A1715,HR_Metrics_Raw!$1:$1048576,11,FALSE)</f>
        <v>No</v>
      </c>
    </row>
    <row r="1716" spans="1:21" x14ac:dyDescent="0.35">
      <c r="A1716" s="1" t="s">
        <v>2222</v>
      </c>
      <c r="B1716" s="1" t="str">
        <f>VLOOKUP(Final_HR_Data!A1716,Employee_Master_Raw!$1:$1048576,2,FALSE)</f>
        <v>Ananya Sharma</v>
      </c>
      <c r="C1716" s="1" t="str">
        <f>VLOOKUP(A1716,Employee_Master_Raw!$1:$1048576,3,FALSE)</f>
        <v>Female</v>
      </c>
      <c r="D1716" s="2">
        <f>VLOOKUP(A1716,Employee_Master_Raw!$1:$1048576,4,FALSE)</f>
        <v>45</v>
      </c>
      <c r="E1716" s="1" t="str">
        <f>VLOOKUP(A1716,Employee_Master_Raw!$1:$1048576,5,FALSE)</f>
        <v>Sales</v>
      </c>
      <c r="F1716" s="1" t="str">
        <f>VLOOKUP(A1716,Employee_Master_Raw!$1:$1048576,6,FALSE)</f>
        <v>Manager</v>
      </c>
      <c r="G1716" s="1" t="str">
        <f>VLOOKUP(A1716,Employee_Master_Raw!$1:$1048576,7,FALSE)</f>
        <v>Kochi</v>
      </c>
      <c r="H1716" s="6">
        <f>IF(VLOOKUP(A1716,Employee_Master_Raw!$1:$1048576,8,FALSE)=0,"",VLOOKUP(A1716,Employee_Master_Raw!$1:$1048576,8,FALSE))</f>
        <v>43968</v>
      </c>
      <c r="I1716" t="str">
        <f>VLOOKUP(A1716,Employee_Master_Raw!$1:$1048576,9,FALSE)</f>
        <v>Master's</v>
      </c>
      <c r="J1716" s="3">
        <f>VLOOKUP(A1716,Employee_Master_Raw!$1:$1048576,10,FALSE)</f>
        <v>7</v>
      </c>
      <c r="K1716" t="str">
        <f>VLOOKUP(A1716,Employee_Master_Raw!$1:$1048576,11,FALSE)</f>
        <v>Priya Sharma</v>
      </c>
      <c r="L1716" s="10">
        <f>VLOOKUP(A1716,HR_Metrics_Raw!$1:$1048576,2,FALSE)</f>
        <v>51220</v>
      </c>
      <c r="M1716" s="3">
        <f>VLOOKUP(A1716,HR_Metrics_Raw!$1:$1048576,3,FALSE)</f>
        <v>1</v>
      </c>
      <c r="N1716" s="3">
        <f>VLOOKUP(A1716,HR_Metrics_Raw!$1:$1048576,4,FALSE)</f>
        <v>1</v>
      </c>
      <c r="O1716" s="12">
        <f>VLOOKUP(A1716,HR_Metrics_Raw!$1:$1048576,5,FALSE)</f>
        <v>0.88900000000000001</v>
      </c>
      <c r="P1716" s="3">
        <f>VLOOKUP(A1716,HR_Metrics_Raw!$1:$1048576,6,FALSE)</f>
        <v>30</v>
      </c>
      <c r="Q1716" t="str">
        <f>VLOOKUP(A1716,HR_Metrics_Raw!$1:$1048576,7,FALSE)</f>
        <v>Earned</v>
      </c>
      <c r="R1716" t="str">
        <f>VLOOKUP(A1716,HR_Metrics_Raw!$1:$1048576,8,FALSE)</f>
        <v>No</v>
      </c>
      <c r="S1716" s="3">
        <f>VLOOKUP(A1716,HR_Metrics_Raw!$1:$1048576,9,FALSE)</f>
        <v>40</v>
      </c>
      <c r="T1716" t="str">
        <f>VLOOKUP(A1716,HR_Metrics_Raw!$1:$1048576,10,FALSE)</f>
        <v>No</v>
      </c>
      <c r="U1716" t="str">
        <f>VLOOKUP(A1716,HR_Metrics_Raw!$1:$1048576,11,FALSE)</f>
        <v>Yes</v>
      </c>
    </row>
    <row r="1717" spans="1:21" x14ac:dyDescent="0.35">
      <c r="A1717" s="1" t="s">
        <v>2011</v>
      </c>
      <c r="B1717" s="1" t="str">
        <f>VLOOKUP(Final_HR_Data!A1717,Employee_Master_Raw!$1:$1048576,2,FALSE)</f>
        <v>Neha Thomas</v>
      </c>
      <c r="C1717" s="1" t="str">
        <f>VLOOKUP(A1717,Employee_Master_Raw!$1:$1048576,3,FALSE)</f>
        <v>Male</v>
      </c>
      <c r="D1717" s="2">
        <f>VLOOKUP(A1717,Employee_Master_Raw!$1:$1048576,4,FALSE)</f>
        <v>32</v>
      </c>
      <c r="E1717" s="1" t="str">
        <f>VLOOKUP(A1717,Employee_Master_Raw!$1:$1048576,5,FALSE)</f>
        <v>Sales</v>
      </c>
      <c r="F1717" s="1" t="str">
        <f>VLOOKUP(A1717,Employee_Master_Raw!$1:$1048576,6,FALSE)</f>
        <v>Executive</v>
      </c>
      <c r="G1717" s="1" t="str">
        <f>VLOOKUP(A1717,Employee_Master_Raw!$1:$1048576,7,FALSE)</f>
        <v>Kochi</v>
      </c>
      <c r="H1717" s="6">
        <f>IF(VLOOKUP(A1717,Employee_Master_Raw!$1:$1048576,8,FALSE)=0,"",VLOOKUP(A1717,Employee_Master_Raw!$1:$1048576,8,FALSE))</f>
        <v>44571</v>
      </c>
      <c r="I1717" t="str">
        <f>VLOOKUP(A1717,Employee_Master_Raw!$1:$1048576,9,FALSE)</f>
        <v>MBA</v>
      </c>
      <c r="J1717" s="3">
        <f>VLOOKUP(A1717,Employee_Master_Raw!$1:$1048576,10,FALSE)</f>
        <v>10</v>
      </c>
      <c r="K1717" t="str">
        <f>VLOOKUP(A1717,Employee_Master_Raw!$1:$1048576,11,FALSE)</f>
        <v>Anil Menon</v>
      </c>
      <c r="L1717" s="10">
        <f>VLOOKUP(A1717,HR_Metrics_Raw!$1:$1048576,2,FALSE)</f>
        <v>83108</v>
      </c>
      <c r="M1717" s="3">
        <f>VLOOKUP(A1717,HR_Metrics_Raw!$1:$1048576,3,FALSE)</f>
        <v>2</v>
      </c>
      <c r="N1717" s="3">
        <f>VLOOKUP(A1717,HR_Metrics_Raw!$1:$1048576,4,FALSE)</f>
        <v>9</v>
      </c>
      <c r="O1717" s="12">
        <f>VLOOKUP(A1717,HR_Metrics_Raw!$1:$1048576,5,FALSE)</f>
        <v>1</v>
      </c>
      <c r="P1717" s="3">
        <f>VLOOKUP(A1717,HR_Metrics_Raw!$1:$1048576,6,FALSE)</f>
        <v>14</v>
      </c>
      <c r="Q1717" t="str">
        <f>VLOOKUP(A1717,HR_Metrics_Raw!$1:$1048576,7,FALSE)</f>
        <v>Unpaid</v>
      </c>
      <c r="R1717" t="str">
        <f>VLOOKUP(A1717,HR_Metrics_Raw!$1:$1048576,8,FALSE)</f>
        <v>No</v>
      </c>
      <c r="S1717" s="3">
        <f>VLOOKUP(A1717,HR_Metrics_Raw!$1:$1048576,9,FALSE)</f>
        <v>78</v>
      </c>
      <c r="T1717" t="str">
        <f>VLOOKUP(A1717,HR_Metrics_Raw!$1:$1048576,10,FALSE)</f>
        <v>No</v>
      </c>
      <c r="U1717" t="str">
        <f>VLOOKUP(A1717,HR_Metrics_Raw!$1:$1048576,11,FALSE)</f>
        <v>No</v>
      </c>
    </row>
    <row r="1718" spans="1:21" x14ac:dyDescent="0.35">
      <c r="A1718" s="1" t="s">
        <v>911</v>
      </c>
      <c r="B1718" s="1" t="str">
        <f>VLOOKUP(Final_HR_Data!A1718,Employee_Master_Raw!$1:$1048576,2,FALSE)</f>
        <v>Rahul Kumar</v>
      </c>
      <c r="C1718" s="1" t="str">
        <f>VLOOKUP(A1718,Employee_Master_Raw!$1:$1048576,3,FALSE)</f>
        <v>Male</v>
      </c>
      <c r="D1718" s="2">
        <f>VLOOKUP(A1718,Employee_Master_Raw!$1:$1048576,4,FALSE)</f>
        <v>58</v>
      </c>
      <c r="E1718" s="1" t="str">
        <f>VLOOKUP(A1718,Employee_Master_Raw!$1:$1048576,5,FALSE)</f>
        <v>IT</v>
      </c>
      <c r="F1718" s="1" t="str">
        <f>VLOOKUP(A1718,Employee_Master_Raw!$1:$1048576,6,FALSE)</f>
        <v>Manager</v>
      </c>
      <c r="G1718" s="1" t="str">
        <f>VLOOKUP(A1718,Employee_Master_Raw!$1:$1048576,7,FALSE)</f>
        <v>Bangalore</v>
      </c>
      <c r="H1718" s="6">
        <f>IF(VLOOKUP(A1718,Employee_Master_Raw!$1:$1048576,8,FALSE)=0,"",VLOOKUP(A1718,Employee_Master_Raw!$1:$1048576,8,FALSE))</f>
        <v>45144</v>
      </c>
      <c r="I1718" t="str">
        <f>VLOOKUP(A1718,Employee_Master_Raw!$1:$1048576,9,FALSE)</f>
        <v>Bachelor's</v>
      </c>
      <c r="J1718" s="3">
        <f>VLOOKUP(A1718,Employee_Master_Raw!$1:$1048576,10,FALSE)</f>
        <v>14</v>
      </c>
      <c r="K1718" t="str">
        <f>VLOOKUP(A1718,Employee_Master_Raw!$1:$1048576,11,FALSE)</f>
        <v>Sneha Thomas</v>
      </c>
      <c r="L1718" s="10">
        <f>VLOOKUP(A1718,HR_Metrics_Raw!$1:$1048576,2,FALSE)</f>
        <v>36206</v>
      </c>
      <c r="M1718" s="3">
        <f>VLOOKUP(A1718,HR_Metrics_Raw!$1:$1048576,3,FALSE)</f>
        <v>4</v>
      </c>
      <c r="N1718" s="3">
        <f>VLOOKUP(A1718,HR_Metrics_Raw!$1:$1048576,4,FALSE)</f>
        <v>1</v>
      </c>
      <c r="O1718" s="12">
        <f>VLOOKUP(A1718,HR_Metrics_Raw!$1:$1048576,5,FALSE)</f>
        <v>0.93099999999999994</v>
      </c>
      <c r="P1718" s="3">
        <f>VLOOKUP(A1718,HR_Metrics_Raw!$1:$1048576,6,FALSE)</f>
        <v>25</v>
      </c>
      <c r="Q1718" t="str">
        <f>VLOOKUP(A1718,HR_Metrics_Raw!$1:$1048576,7,FALSE)</f>
        <v>Casual</v>
      </c>
      <c r="R1718" t="str">
        <f>VLOOKUP(A1718,HR_Metrics_Raw!$1:$1048576,8,FALSE)</f>
        <v>Yes</v>
      </c>
      <c r="S1718" s="3">
        <f>VLOOKUP(A1718,HR_Metrics_Raw!$1:$1048576,9,FALSE)</f>
        <v>20</v>
      </c>
      <c r="T1718" t="str">
        <f>VLOOKUP(A1718,HR_Metrics_Raw!$1:$1048576,10,FALSE)</f>
        <v>No</v>
      </c>
      <c r="U1718" t="str">
        <f>VLOOKUP(A1718,HR_Metrics_Raw!$1:$1048576,11,FALSE)</f>
        <v>No</v>
      </c>
    </row>
    <row r="1719" spans="1:21" x14ac:dyDescent="0.35">
      <c r="A1719" s="1" t="s">
        <v>2144</v>
      </c>
      <c r="B1719" s="1" t="str">
        <f>VLOOKUP(Final_HR_Data!A1719,Employee_Master_Raw!$1:$1048576,2,FALSE)</f>
        <v>Arjun Nair</v>
      </c>
      <c r="C1719" s="1" t="str">
        <f>VLOOKUP(A1719,Employee_Master_Raw!$1:$1048576,3,FALSE)</f>
        <v>Female</v>
      </c>
      <c r="D1719" s="2">
        <f>VLOOKUP(A1719,Employee_Master_Raw!$1:$1048576,4,FALSE)</f>
        <v>31</v>
      </c>
      <c r="E1719" s="1" t="str">
        <f>VLOOKUP(A1719,Employee_Master_Raw!$1:$1048576,5,FALSE)</f>
        <v>Operations</v>
      </c>
      <c r="F1719" s="1" t="str">
        <f>VLOOKUP(A1719,Employee_Master_Raw!$1:$1048576,6,FALSE)</f>
        <v>Executive</v>
      </c>
      <c r="G1719" s="1" t="str">
        <f>VLOOKUP(A1719,Employee_Master_Raw!$1:$1048576,7,FALSE)</f>
        <v>Pune</v>
      </c>
      <c r="H1719" s="6">
        <f>IF(VLOOKUP(A1719,Employee_Master_Raw!$1:$1048576,8,FALSE)=0,"",VLOOKUP(A1719,Employee_Master_Raw!$1:$1048576,8,FALSE))</f>
        <v>45937</v>
      </c>
      <c r="I1719" t="str">
        <f>VLOOKUP(A1719,Employee_Master_Raw!$1:$1048576,9,FALSE)</f>
        <v>Master's</v>
      </c>
      <c r="J1719" s="3">
        <f>VLOOKUP(A1719,Employee_Master_Raw!$1:$1048576,10,FALSE)</f>
        <v>16</v>
      </c>
      <c r="K1719" t="str">
        <f>VLOOKUP(A1719,Employee_Master_Raw!$1:$1048576,11,FALSE)</f>
        <v>Priya Sharma</v>
      </c>
      <c r="L1719" s="10">
        <f>VLOOKUP(A1719,HR_Metrics_Raw!$1:$1048576,2,FALSE)</f>
        <v>176142</v>
      </c>
      <c r="M1719" s="3">
        <f>VLOOKUP(A1719,HR_Metrics_Raw!$1:$1048576,3,FALSE)</f>
        <v>2</v>
      </c>
      <c r="N1719" s="3">
        <f>VLOOKUP(A1719,HR_Metrics_Raw!$1:$1048576,4,FALSE)</f>
        <v>2</v>
      </c>
      <c r="O1719" s="12">
        <f>VLOOKUP(A1719,HR_Metrics_Raw!$1:$1048576,5,FALSE)</f>
        <v>0.88700000000000001</v>
      </c>
      <c r="P1719" s="3">
        <f>VLOOKUP(A1719,HR_Metrics_Raw!$1:$1048576,6,FALSE)</f>
        <v>11</v>
      </c>
      <c r="Q1719" t="str">
        <f>VLOOKUP(A1719,HR_Metrics_Raw!$1:$1048576,7,FALSE)</f>
        <v>Maternity/Paternity</v>
      </c>
      <c r="R1719" t="str">
        <f>VLOOKUP(A1719,HR_Metrics_Raw!$1:$1048576,8,FALSE)</f>
        <v>Yes</v>
      </c>
      <c r="S1719" s="3">
        <f>VLOOKUP(A1719,HR_Metrics_Raw!$1:$1048576,9,FALSE)</f>
        <v>34</v>
      </c>
      <c r="T1719" t="str">
        <f>VLOOKUP(A1719,HR_Metrics_Raw!$1:$1048576,10,FALSE)</f>
        <v>No</v>
      </c>
      <c r="U1719" t="str">
        <f>VLOOKUP(A1719,HR_Metrics_Raw!$1:$1048576,11,FALSE)</f>
        <v>No</v>
      </c>
    </row>
    <row r="1720" spans="1:21" x14ac:dyDescent="0.35">
      <c r="A1720" s="1" t="s">
        <v>1304</v>
      </c>
      <c r="B1720" s="1" t="str">
        <f>VLOOKUP(Final_HR_Data!A1720,Employee_Master_Raw!$1:$1048576,2,FALSE)</f>
        <v>Amit Das</v>
      </c>
      <c r="C1720" s="1" t="str">
        <f>VLOOKUP(A1720,Employee_Master_Raw!$1:$1048576,3,FALSE)</f>
        <v>Male</v>
      </c>
      <c r="D1720" s="2">
        <f>VLOOKUP(A1720,Employee_Master_Raw!$1:$1048576,4,FALSE)</f>
        <v>44</v>
      </c>
      <c r="E1720" s="1" t="str">
        <f>VLOOKUP(A1720,Employee_Master_Raw!$1:$1048576,5,FALSE)</f>
        <v>Operations</v>
      </c>
      <c r="F1720" s="1" t="str">
        <f>VLOOKUP(A1720,Employee_Master_Raw!$1:$1048576,6,FALSE)</f>
        <v>Specialist</v>
      </c>
      <c r="G1720" s="1" t="str">
        <f>VLOOKUP(A1720,Employee_Master_Raw!$1:$1048576,7,FALSE)</f>
        <v>Kochi</v>
      </c>
      <c r="H1720" s="6">
        <f>IF(VLOOKUP(A1720,Employee_Master_Raw!$1:$1048576,8,FALSE)=0,"",VLOOKUP(A1720,Employee_Master_Raw!$1:$1048576,8,FALSE))</f>
        <v>43649</v>
      </c>
      <c r="I1720" t="str">
        <f>VLOOKUP(A1720,Employee_Master_Raw!$1:$1048576,9,FALSE)</f>
        <v>Master's</v>
      </c>
      <c r="J1720" s="3">
        <f>VLOOKUP(A1720,Employee_Master_Raw!$1:$1048576,10,FALSE)</f>
        <v>18</v>
      </c>
      <c r="K1720" t="str">
        <f>VLOOKUP(A1720,Employee_Master_Raw!$1:$1048576,11,FALSE)</f>
        <v>Priya Sharma</v>
      </c>
      <c r="L1720" s="10">
        <f>VLOOKUP(A1720,HR_Metrics_Raw!$1:$1048576,2,FALSE)</f>
        <v>177038</v>
      </c>
      <c r="M1720" s="3">
        <f>VLOOKUP(A1720,HR_Metrics_Raw!$1:$1048576,3,FALSE)</f>
        <v>4</v>
      </c>
      <c r="N1720" s="3">
        <f>VLOOKUP(A1720,HR_Metrics_Raw!$1:$1048576,4,FALSE)</f>
        <v>2</v>
      </c>
      <c r="O1720" s="12">
        <f>VLOOKUP(A1720,HR_Metrics_Raw!$1:$1048576,5,FALSE)</f>
        <v>0.92400000000000004</v>
      </c>
      <c r="P1720" s="3">
        <f>VLOOKUP(A1720,HR_Metrics_Raw!$1:$1048576,6,FALSE)</f>
        <v>17</v>
      </c>
      <c r="Q1720" t="str">
        <f>VLOOKUP(A1720,HR_Metrics_Raw!$1:$1048576,7,FALSE)</f>
        <v>Casual</v>
      </c>
      <c r="R1720" t="str">
        <f>VLOOKUP(A1720,HR_Metrics_Raw!$1:$1048576,8,FALSE)</f>
        <v>Yes</v>
      </c>
      <c r="S1720" s="3">
        <f>VLOOKUP(A1720,HR_Metrics_Raw!$1:$1048576,9,FALSE)</f>
        <v>23</v>
      </c>
      <c r="T1720" t="str">
        <f>VLOOKUP(A1720,HR_Metrics_Raw!$1:$1048576,10,FALSE)</f>
        <v>No</v>
      </c>
      <c r="U1720" t="str">
        <f>VLOOKUP(A1720,HR_Metrics_Raw!$1:$1048576,11,FALSE)</f>
        <v>No</v>
      </c>
    </row>
    <row r="1721" spans="1:21" x14ac:dyDescent="0.35">
      <c r="A1721" s="1" t="s">
        <v>2378</v>
      </c>
      <c r="B1721" s="1" t="str">
        <f>VLOOKUP(Final_HR_Data!A1721,Employee_Master_Raw!$1:$1048576,2,FALSE)</f>
        <v>Neha Thomas</v>
      </c>
      <c r="C1721" s="1" t="str">
        <f>VLOOKUP(A1721,Employee_Master_Raw!$1:$1048576,3,FALSE)</f>
        <v>Female</v>
      </c>
      <c r="D1721" s="2">
        <f>VLOOKUP(A1721,Employee_Master_Raw!$1:$1048576,4,FALSE)</f>
        <v>34</v>
      </c>
      <c r="E1721" s="1" t="str">
        <f>VLOOKUP(A1721,Employee_Master_Raw!$1:$1048576,5,FALSE)</f>
        <v>IT</v>
      </c>
      <c r="F1721" s="1" t="str">
        <f>VLOOKUP(A1721,Employee_Master_Raw!$1:$1048576,6,FALSE)</f>
        <v>Developer</v>
      </c>
      <c r="G1721" s="1" t="str">
        <f>VLOOKUP(A1721,Employee_Master_Raw!$1:$1048576,7,FALSE)</f>
        <v>Hyderabad</v>
      </c>
      <c r="H1721" s="6">
        <f>IF(VLOOKUP(A1721,Employee_Master_Raw!$1:$1048576,8,FALSE)=0,"",VLOOKUP(A1721,Employee_Master_Raw!$1:$1048576,8,FALSE))</f>
        <v>45847</v>
      </c>
      <c r="I1721" t="str">
        <f>VLOOKUP(A1721,Employee_Master_Raw!$1:$1048576,9,FALSE)</f>
        <v>Bachelor's</v>
      </c>
      <c r="J1721" s="3">
        <f>VLOOKUP(A1721,Employee_Master_Raw!$1:$1048576,10,FALSE)</f>
        <v>12</v>
      </c>
      <c r="K1721" t="str">
        <f>VLOOKUP(A1721,Employee_Master_Raw!$1:$1048576,11,FALSE)</f>
        <v>Rahul Nair</v>
      </c>
      <c r="L1721" s="10">
        <f>VLOOKUP(A1721,HR_Metrics_Raw!$1:$1048576,2,FALSE)</f>
        <v>113547</v>
      </c>
      <c r="M1721" s="3">
        <f>VLOOKUP(A1721,HR_Metrics_Raw!$1:$1048576,3,FALSE)</f>
        <v>4</v>
      </c>
      <c r="N1721" s="3">
        <f>VLOOKUP(A1721,HR_Metrics_Raw!$1:$1048576,4,FALSE)</f>
        <v>9</v>
      </c>
      <c r="O1721" s="12">
        <f>VLOOKUP(A1721,HR_Metrics_Raw!$1:$1048576,5,FALSE)</f>
        <v>0.96599999999999997</v>
      </c>
      <c r="P1721" s="3">
        <f>VLOOKUP(A1721,HR_Metrics_Raw!$1:$1048576,6,FALSE)</f>
        <v>19</v>
      </c>
      <c r="Q1721" t="str">
        <f>VLOOKUP(A1721,HR_Metrics_Raw!$1:$1048576,7,FALSE)</f>
        <v>Sick</v>
      </c>
      <c r="R1721" t="str">
        <f>VLOOKUP(A1721,HR_Metrics_Raw!$1:$1048576,8,FALSE)</f>
        <v>No</v>
      </c>
      <c r="S1721" s="3">
        <f>VLOOKUP(A1721,HR_Metrics_Raw!$1:$1048576,9,FALSE)</f>
        <v>34</v>
      </c>
      <c r="T1721" t="str">
        <f>VLOOKUP(A1721,HR_Metrics_Raw!$1:$1048576,10,FALSE)</f>
        <v>No</v>
      </c>
      <c r="U1721" t="str">
        <f>VLOOKUP(A1721,HR_Metrics_Raw!$1:$1048576,11,FALSE)</f>
        <v>No</v>
      </c>
    </row>
    <row r="1722" spans="1:21" x14ac:dyDescent="0.35">
      <c r="A1722" s="1" t="s">
        <v>558</v>
      </c>
      <c r="B1722" s="1" t="str">
        <f>VLOOKUP(Final_HR_Data!A1722,Employee_Master_Raw!$1:$1048576,2,FALSE)</f>
        <v>Rahul Kumar</v>
      </c>
      <c r="C1722" s="1" t="str">
        <f>VLOOKUP(A1722,Employee_Master_Raw!$1:$1048576,3,FALSE)</f>
        <v>Female</v>
      </c>
      <c r="D1722" s="2">
        <f>VLOOKUP(A1722,Employee_Master_Raw!$1:$1048576,4,FALSE)</f>
        <v>43</v>
      </c>
      <c r="E1722" s="1" t="str">
        <f>VLOOKUP(A1722,Employee_Master_Raw!$1:$1048576,5,FALSE)</f>
        <v>Sales</v>
      </c>
      <c r="F1722" s="1" t="str">
        <f>VLOOKUP(A1722,Employee_Master_Raw!$1:$1048576,6,FALSE)</f>
        <v>Specialist</v>
      </c>
      <c r="G1722" s="1" t="str">
        <f>VLOOKUP(A1722,Employee_Master_Raw!$1:$1048576,7,FALSE)</f>
        <v>Chennai</v>
      </c>
      <c r="H1722" s="6">
        <f>IF(VLOOKUP(A1722,Employee_Master_Raw!$1:$1048576,8,FALSE)=0,"",VLOOKUP(A1722,Employee_Master_Raw!$1:$1048576,8,FALSE))</f>
        <v>43770</v>
      </c>
      <c r="I1722" t="str">
        <f>VLOOKUP(A1722,Employee_Master_Raw!$1:$1048576,9,FALSE)</f>
        <v>Bachelor's</v>
      </c>
      <c r="J1722" s="3">
        <f>VLOOKUP(A1722,Employee_Master_Raw!$1:$1048576,10,FALSE)</f>
        <v>17</v>
      </c>
      <c r="K1722" t="str">
        <f>VLOOKUP(A1722,Employee_Master_Raw!$1:$1048576,11,FALSE)</f>
        <v>Sneha Thomas</v>
      </c>
      <c r="L1722" s="10">
        <f>VLOOKUP(A1722,HR_Metrics_Raw!$1:$1048576,2,FALSE)</f>
        <v>161424</v>
      </c>
      <c r="M1722" s="3">
        <f>VLOOKUP(A1722,HR_Metrics_Raw!$1:$1048576,3,FALSE)</f>
        <v>5</v>
      </c>
      <c r="N1722" s="3">
        <f>VLOOKUP(A1722,HR_Metrics_Raw!$1:$1048576,4,FALSE)</f>
        <v>5</v>
      </c>
      <c r="O1722" s="12">
        <f>VLOOKUP(A1722,HR_Metrics_Raw!$1:$1048576,5,FALSE)</f>
        <v>0.93</v>
      </c>
      <c r="P1722" s="3">
        <f>VLOOKUP(A1722,HR_Metrics_Raw!$1:$1048576,6,FALSE)</f>
        <v>14</v>
      </c>
      <c r="Q1722" t="str">
        <f>VLOOKUP(A1722,HR_Metrics_Raw!$1:$1048576,7,FALSE)</f>
        <v>Unpaid</v>
      </c>
      <c r="R1722" t="str">
        <f>VLOOKUP(A1722,HR_Metrics_Raw!$1:$1048576,8,FALSE)</f>
        <v>No</v>
      </c>
      <c r="S1722" s="3">
        <f>VLOOKUP(A1722,HR_Metrics_Raw!$1:$1048576,9,FALSE)</f>
        <v>62</v>
      </c>
      <c r="T1722" t="str">
        <f>VLOOKUP(A1722,HR_Metrics_Raw!$1:$1048576,10,FALSE)</f>
        <v>No</v>
      </c>
      <c r="U1722" t="str">
        <f>VLOOKUP(A1722,HR_Metrics_Raw!$1:$1048576,11,FALSE)</f>
        <v>No</v>
      </c>
    </row>
    <row r="1723" spans="1:21" x14ac:dyDescent="0.35">
      <c r="A1723" s="1" t="s">
        <v>1829</v>
      </c>
      <c r="B1723" s="1" t="str">
        <f>VLOOKUP(Final_HR_Data!A1723,Employee_Master_Raw!$1:$1048576,2,FALSE)</f>
        <v>Amit Das</v>
      </c>
      <c r="C1723" s="1" t="str">
        <f>VLOOKUP(A1723,Employee_Master_Raw!$1:$1048576,3,FALSE)</f>
        <v>Female</v>
      </c>
      <c r="D1723" s="2">
        <f>VLOOKUP(A1723,Employee_Master_Raw!$1:$1048576,4,FALSE)</f>
        <v>37</v>
      </c>
      <c r="E1723" s="1" t="str">
        <f>VLOOKUP(A1723,Employee_Master_Raw!$1:$1048576,5,FALSE)</f>
        <v>Sales</v>
      </c>
      <c r="F1723" s="1" t="str">
        <f>VLOOKUP(A1723,Employee_Master_Raw!$1:$1048576,6,FALSE)</f>
        <v>Executive</v>
      </c>
      <c r="G1723" s="1" t="str">
        <f>VLOOKUP(A1723,Employee_Master_Raw!$1:$1048576,7,FALSE)</f>
        <v>Mumbai</v>
      </c>
      <c r="H1723" s="6">
        <f>IF(VLOOKUP(A1723,Employee_Master_Raw!$1:$1048576,8,FALSE)=0,"",VLOOKUP(A1723,Employee_Master_Raw!$1:$1048576,8,FALSE))</f>
        <v>43882</v>
      </c>
      <c r="I1723" t="str">
        <f>VLOOKUP(A1723,Employee_Master_Raw!$1:$1048576,9,FALSE)</f>
        <v>Bachelor's</v>
      </c>
      <c r="J1723" s="3">
        <f>VLOOKUP(A1723,Employee_Master_Raw!$1:$1048576,10,FALSE)</f>
        <v>12</v>
      </c>
      <c r="K1723" t="str">
        <f>VLOOKUP(A1723,Employee_Master_Raw!$1:$1048576,11,FALSE)</f>
        <v>Priya Sharma</v>
      </c>
      <c r="L1723" s="10">
        <f>VLOOKUP(A1723,HR_Metrics_Raw!$1:$1048576,2,FALSE)</f>
        <v>133229</v>
      </c>
      <c r="M1723" s="3">
        <f>VLOOKUP(A1723,HR_Metrics_Raw!$1:$1048576,3,FALSE)</f>
        <v>3</v>
      </c>
      <c r="N1723" s="3">
        <f>VLOOKUP(A1723,HR_Metrics_Raw!$1:$1048576,4,FALSE)</f>
        <v>3</v>
      </c>
      <c r="O1723" s="12">
        <f>VLOOKUP(A1723,HR_Metrics_Raw!$1:$1048576,5,FALSE)</f>
        <v>0.99099999999999999</v>
      </c>
      <c r="P1723" s="3">
        <f>VLOOKUP(A1723,HR_Metrics_Raw!$1:$1048576,6,FALSE)</f>
        <v>28</v>
      </c>
      <c r="Q1723" t="str">
        <f>VLOOKUP(A1723,HR_Metrics_Raw!$1:$1048576,7,FALSE)</f>
        <v>Unpaid</v>
      </c>
      <c r="R1723" t="str">
        <f>VLOOKUP(A1723,HR_Metrics_Raw!$1:$1048576,8,FALSE)</f>
        <v>Yes</v>
      </c>
      <c r="S1723" s="3">
        <f>VLOOKUP(A1723,HR_Metrics_Raw!$1:$1048576,9,FALSE)</f>
        <v>66</v>
      </c>
      <c r="T1723" t="str">
        <f>VLOOKUP(A1723,HR_Metrics_Raw!$1:$1048576,10,FALSE)</f>
        <v>No</v>
      </c>
      <c r="U1723" t="str">
        <f>VLOOKUP(A1723,HR_Metrics_Raw!$1:$1048576,11,FALSE)</f>
        <v>No</v>
      </c>
    </row>
    <row r="1724" spans="1:21" x14ac:dyDescent="0.35">
      <c r="A1724" s="1" t="s">
        <v>500</v>
      </c>
      <c r="B1724" s="1" t="str">
        <f>VLOOKUP(Final_HR_Data!A1724,Employee_Master_Raw!$1:$1048576,2,FALSE)</f>
        <v>Priya Menon</v>
      </c>
      <c r="C1724" s="1" t="str">
        <f>VLOOKUP(A1724,Employee_Master_Raw!$1:$1048576,3,FALSE)</f>
        <v>Female</v>
      </c>
      <c r="D1724" s="2">
        <f>VLOOKUP(A1724,Employee_Master_Raw!$1:$1048576,4,FALSE)</f>
        <v>46</v>
      </c>
      <c r="E1724" s="1" t="str">
        <f>VLOOKUP(A1724,Employee_Master_Raw!$1:$1048576,5,FALSE)</f>
        <v>HR</v>
      </c>
      <c r="F1724" s="1" t="str">
        <f>VLOOKUP(A1724,Employee_Master_Raw!$1:$1048576,6,FALSE)</f>
        <v>Analyst</v>
      </c>
      <c r="G1724" s="1" t="str">
        <f>VLOOKUP(A1724,Employee_Master_Raw!$1:$1048576,7,FALSE)</f>
        <v>Bangalore</v>
      </c>
      <c r="H1724" s="6">
        <f>IF(VLOOKUP(A1724,Employee_Master_Raw!$1:$1048576,8,FALSE)=0,"",VLOOKUP(A1724,Employee_Master_Raw!$1:$1048576,8,FALSE))</f>
        <v>43862</v>
      </c>
      <c r="I1724" t="str">
        <f>VLOOKUP(A1724,Employee_Master_Raw!$1:$1048576,9,FALSE)</f>
        <v>Master's</v>
      </c>
      <c r="J1724" s="3">
        <f>VLOOKUP(A1724,Employee_Master_Raw!$1:$1048576,10,FALSE)</f>
        <v>8</v>
      </c>
      <c r="K1724" t="str">
        <f>VLOOKUP(A1724,Employee_Master_Raw!$1:$1048576,11,FALSE)</f>
        <v>Priya Sharma</v>
      </c>
      <c r="L1724" s="10">
        <f>VLOOKUP(A1724,HR_Metrics_Raw!$1:$1048576,2,FALSE)</f>
        <v>77483</v>
      </c>
      <c r="M1724" s="3">
        <f>VLOOKUP(A1724,HR_Metrics_Raw!$1:$1048576,3,FALSE)</f>
        <v>3</v>
      </c>
      <c r="N1724" s="3">
        <f>VLOOKUP(A1724,HR_Metrics_Raw!$1:$1048576,4,FALSE)</f>
        <v>6</v>
      </c>
      <c r="O1724" s="12">
        <f>VLOOKUP(A1724,HR_Metrics_Raw!$1:$1048576,5,FALSE)</f>
        <v>0.97</v>
      </c>
      <c r="P1724" s="3">
        <f>VLOOKUP(A1724,HR_Metrics_Raw!$1:$1048576,6,FALSE)</f>
        <v>2</v>
      </c>
      <c r="Q1724" t="str">
        <f>VLOOKUP(A1724,HR_Metrics_Raw!$1:$1048576,7,FALSE)</f>
        <v>Casual</v>
      </c>
      <c r="R1724" t="str">
        <f>VLOOKUP(A1724,HR_Metrics_Raw!$1:$1048576,8,FALSE)</f>
        <v>No</v>
      </c>
      <c r="S1724" s="3">
        <f>VLOOKUP(A1724,HR_Metrics_Raw!$1:$1048576,9,FALSE)</f>
        <v>49</v>
      </c>
      <c r="T1724" t="str">
        <f>VLOOKUP(A1724,HR_Metrics_Raw!$1:$1048576,10,FALSE)</f>
        <v>No</v>
      </c>
      <c r="U1724" t="str">
        <f>VLOOKUP(A1724,HR_Metrics_Raw!$1:$1048576,11,FALSE)</f>
        <v>No</v>
      </c>
    </row>
    <row r="1725" spans="1:21" x14ac:dyDescent="0.35">
      <c r="A1725" s="1" t="s">
        <v>2831</v>
      </c>
      <c r="B1725" s="1" t="str">
        <f>VLOOKUP(Final_HR_Data!A1725,Employee_Master_Raw!$1:$1048576,2,FALSE)</f>
        <v>Sneha Iyer</v>
      </c>
      <c r="C1725" s="1" t="str">
        <f>VLOOKUP(A1725,Employee_Master_Raw!$1:$1048576,3,FALSE)</f>
        <v>Female</v>
      </c>
      <c r="D1725" s="2">
        <f>VLOOKUP(A1725,Employee_Master_Raw!$1:$1048576,4,FALSE)</f>
        <v>28</v>
      </c>
      <c r="E1725" s="1" t="str">
        <f>VLOOKUP(A1725,Employee_Master_Raw!$1:$1048576,5,FALSE)</f>
        <v>Marketing</v>
      </c>
      <c r="F1725" s="1" t="str">
        <f>VLOOKUP(A1725,Employee_Master_Raw!$1:$1048576,6,FALSE)</f>
        <v>Developer</v>
      </c>
      <c r="G1725" s="1" t="str">
        <f>VLOOKUP(A1725,Employee_Master_Raw!$1:$1048576,7,FALSE)</f>
        <v>Hyderabad</v>
      </c>
      <c r="H1725" s="6">
        <f>IF(VLOOKUP(A1725,Employee_Master_Raw!$1:$1048576,8,FALSE)=0,"",VLOOKUP(A1725,Employee_Master_Raw!$1:$1048576,8,FALSE))</f>
        <v>44097</v>
      </c>
      <c r="I1725" t="str">
        <f>VLOOKUP(A1725,Employee_Master_Raw!$1:$1048576,9,FALSE)</f>
        <v>Master's</v>
      </c>
      <c r="J1725" s="3">
        <f>VLOOKUP(A1725,Employee_Master_Raw!$1:$1048576,10,FALSE)</f>
        <v>9</v>
      </c>
      <c r="K1725" t="str">
        <f>VLOOKUP(A1725,Employee_Master_Raw!$1:$1048576,11,FALSE)</f>
        <v>Anil Menon</v>
      </c>
      <c r="L1725" s="10">
        <f>VLOOKUP(A1725,HR_Metrics_Raw!$1:$1048576,2,FALSE)</f>
        <v>92016</v>
      </c>
      <c r="M1725" s="3">
        <f>VLOOKUP(A1725,HR_Metrics_Raw!$1:$1048576,3,FALSE)</f>
        <v>3</v>
      </c>
      <c r="N1725" s="3">
        <f>VLOOKUP(A1725,HR_Metrics_Raw!$1:$1048576,4,FALSE)</f>
        <v>5</v>
      </c>
      <c r="O1725" s="12">
        <f>VLOOKUP(A1725,HR_Metrics_Raw!$1:$1048576,5,FALSE)</f>
        <v>0.94499999999999995</v>
      </c>
      <c r="P1725" s="3">
        <f>VLOOKUP(A1725,HR_Metrics_Raw!$1:$1048576,6,FALSE)</f>
        <v>1</v>
      </c>
      <c r="Q1725" t="str">
        <f>VLOOKUP(A1725,HR_Metrics_Raw!$1:$1048576,7,FALSE)</f>
        <v>Casual</v>
      </c>
      <c r="R1725" t="str">
        <f>VLOOKUP(A1725,HR_Metrics_Raw!$1:$1048576,8,FALSE)</f>
        <v>Yes</v>
      </c>
      <c r="S1725" s="3">
        <f>VLOOKUP(A1725,HR_Metrics_Raw!$1:$1048576,9,FALSE)</f>
        <v>41</v>
      </c>
      <c r="T1725" t="str">
        <f>VLOOKUP(A1725,HR_Metrics_Raw!$1:$1048576,10,FALSE)</f>
        <v>Yes</v>
      </c>
      <c r="U1725" t="str">
        <f>VLOOKUP(A1725,HR_Metrics_Raw!$1:$1048576,11,FALSE)</f>
        <v>No</v>
      </c>
    </row>
    <row r="1726" spans="1:21" x14ac:dyDescent="0.35">
      <c r="A1726" s="1" t="s">
        <v>2423</v>
      </c>
      <c r="B1726" s="1" t="str">
        <f>VLOOKUP(Final_HR_Data!A1726,Employee_Master_Raw!$1:$1048576,2,FALSE)</f>
        <v>Neha Thomas</v>
      </c>
      <c r="C1726" s="1" t="str">
        <f>VLOOKUP(A1726,Employee_Master_Raw!$1:$1048576,3,FALSE)</f>
        <v>Male</v>
      </c>
      <c r="D1726" s="2">
        <f>VLOOKUP(A1726,Employee_Master_Raw!$1:$1048576,4,FALSE)</f>
        <v>36</v>
      </c>
      <c r="E1726" s="1" t="str">
        <f>VLOOKUP(A1726,Employee_Master_Raw!$1:$1048576,5,FALSE)</f>
        <v>Sales</v>
      </c>
      <c r="F1726" s="1" t="str">
        <f>VLOOKUP(A1726,Employee_Master_Raw!$1:$1048576,6,FALSE)</f>
        <v>Analyst</v>
      </c>
      <c r="G1726" s="1" t="str">
        <f>VLOOKUP(A1726,Employee_Master_Raw!$1:$1048576,7,FALSE)</f>
        <v>Mumbai</v>
      </c>
      <c r="H1726" s="6">
        <f>IF(VLOOKUP(A1726,Employee_Master_Raw!$1:$1048576,8,FALSE)=0,"",VLOOKUP(A1726,Employee_Master_Raw!$1:$1048576,8,FALSE))</f>
        <v>45266</v>
      </c>
      <c r="I1726" t="str">
        <f>VLOOKUP(A1726,Employee_Master_Raw!$1:$1048576,9,FALSE)</f>
        <v>MBA</v>
      </c>
      <c r="J1726" s="3">
        <f>VLOOKUP(A1726,Employee_Master_Raw!$1:$1048576,10,FALSE)</f>
        <v>8</v>
      </c>
      <c r="K1726" t="str">
        <f>VLOOKUP(A1726,Employee_Master_Raw!$1:$1048576,11,FALSE)</f>
        <v>Anil Menon</v>
      </c>
      <c r="L1726" s="10">
        <f>VLOOKUP(A1726,HR_Metrics_Raw!$1:$1048576,2,FALSE)</f>
        <v>159996</v>
      </c>
      <c r="M1726" s="3">
        <f>VLOOKUP(A1726,HR_Metrics_Raw!$1:$1048576,3,FALSE)</f>
        <v>5</v>
      </c>
      <c r="N1726" s="3">
        <f>VLOOKUP(A1726,HR_Metrics_Raw!$1:$1048576,4,FALSE)</f>
        <v>7</v>
      </c>
      <c r="O1726" s="12">
        <f>VLOOKUP(A1726,HR_Metrics_Raw!$1:$1048576,5,FALSE)</f>
        <v>0.83599999999999997</v>
      </c>
      <c r="P1726" s="3">
        <f>VLOOKUP(A1726,HR_Metrics_Raw!$1:$1048576,6,FALSE)</f>
        <v>2</v>
      </c>
      <c r="Q1726" t="str">
        <f>VLOOKUP(A1726,HR_Metrics_Raw!$1:$1048576,7,FALSE)</f>
        <v>Unpaid</v>
      </c>
      <c r="R1726" t="str">
        <f>VLOOKUP(A1726,HR_Metrics_Raw!$1:$1048576,8,FALSE)</f>
        <v>No</v>
      </c>
      <c r="S1726" s="3">
        <f>VLOOKUP(A1726,HR_Metrics_Raw!$1:$1048576,9,FALSE)</f>
        <v>31</v>
      </c>
      <c r="T1726" t="str">
        <f>VLOOKUP(A1726,HR_Metrics_Raw!$1:$1048576,10,FALSE)</f>
        <v>No</v>
      </c>
      <c r="U1726" t="str">
        <f>VLOOKUP(A1726,HR_Metrics_Raw!$1:$1048576,11,FALSE)</f>
        <v>No</v>
      </c>
    </row>
    <row r="1727" spans="1:21" x14ac:dyDescent="0.35">
      <c r="A1727" s="1" t="s">
        <v>724</v>
      </c>
      <c r="B1727" s="1" t="str">
        <f>VLOOKUP(Final_HR_Data!A1727,Employee_Master_Raw!$1:$1048576,2,FALSE)</f>
        <v>Neha Thomas</v>
      </c>
      <c r="C1727" s="1" t="str">
        <f>VLOOKUP(A1727,Employee_Master_Raw!$1:$1048576,3,FALSE)</f>
        <v>Male</v>
      </c>
      <c r="D1727" s="2">
        <f>VLOOKUP(A1727,Employee_Master_Raw!$1:$1048576,4,FALSE)</f>
        <v>24</v>
      </c>
      <c r="E1727" s="1" t="str">
        <f>VLOOKUP(A1727,Employee_Master_Raw!$1:$1048576,5,FALSE)</f>
        <v>Sales</v>
      </c>
      <c r="F1727" s="1" t="str">
        <f>VLOOKUP(A1727,Employee_Master_Raw!$1:$1048576,6,FALSE)</f>
        <v>Analyst</v>
      </c>
      <c r="G1727" s="1" t="str">
        <f>VLOOKUP(A1727,Employee_Master_Raw!$1:$1048576,7,FALSE)</f>
        <v>Delhi</v>
      </c>
      <c r="H1727" s="6">
        <f>IF(VLOOKUP(A1727,Employee_Master_Raw!$1:$1048576,8,FALSE)=0,"",VLOOKUP(A1727,Employee_Master_Raw!$1:$1048576,8,FALSE))</f>
        <v>45305</v>
      </c>
      <c r="I1727" t="str">
        <f>VLOOKUP(A1727,Employee_Master_Raw!$1:$1048576,9,FALSE)</f>
        <v>MCA</v>
      </c>
      <c r="J1727" s="3">
        <f>VLOOKUP(A1727,Employee_Master_Raw!$1:$1048576,10,FALSE)</f>
        <v>17</v>
      </c>
      <c r="K1727" t="str">
        <f>VLOOKUP(A1727,Employee_Master_Raw!$1:$1048576,11,FALSE)</f>
        <v>Priya Sharma</v>
      </c>
      <c r="L1727" s="10">
        <f>VLOOKUP(A1727,HR_Metrics_Raw!$1:$1048576,2,FALSE)</f>
        <v>36955</v>
      </c>
      <c r="M1727" s="3">
        <f>VLOOKUP(A1727,HR_Metrics_Raw!$1:$1048576,3,FALSE)</f>
        <v>5</v>
      </c>
      <c r="N1727" s="3">
        <f>VLOOKUP(A1727,HR_Metrics_Raw!$1:$1048576,4,FALSE)</f>
        <v>5</v>
      </c>
      <c r="O1727" s="12">
        <f>VLOOKUP(A1727,HR_Metrics_Raw!$1:$1048576,5,FALSE)</f>
        <v>0.93099999999999994</v>
      </c>
      <c r="P1727" s="3">
        <f>VLOOKUP(A1727,HR_Metrics_Raw!$1:$1048576,6,FALSE)</f>
        <v>29</v>
      </c>
      <c r="Q1727" t="str">
        <f>VLOOKUP(A1727,HR_Metrics_Raw!$1:$1048576,7,FALSE)</f>
        <v>Sick</v>
      </c>
      <c r="R1727" t="str">
        <f>VLOOKUP(A1727,HR_Metrics_Raw!$1:$1048576,8,FALSE)</f>
        <v>No</v>
      </c>
      <c r="S1727" s="3">
        <f>VLOOKUP(A1727,HR_Metrics_Raw!$1:$1048576,9,FALSE)</f>
        <v>39</v>
      </c>
      <c r="T1727" t="str">
        <f>VLOOKUP(A1727,HR_Metrics_Raw!$1:$1048576,10,FALSE)</f>
        <v>No</v>
      </c>
      <c r="U1727" t="str">
        <f>VLOOKUP(A1727,HR_Metrics_Raw!$1:$1048576,11,FALSE)</f>
        <v>Yes</v>
      </c>
    </row>
    <row r="1728" spans="1:21" x14ac:dyDescent="0.35">
      <c r="A1728" s="1" t="s">
        <v>2958</v>
      </c>
      <c r="B1728" s="1" t="str">
        <f>VLOOKUP(Final_HR_Data!A1728,Employee_Master_Raw!$1:$1048576,2,FALSE)</f>
        <v>Amit Das</v>
      </c>
      <c r="C1728" s="1" t="str">
        <f>VLOOKUP(A1728,Employee_Master_Raw!$1:$1048576,3,FALSE)</f>
        <v>Male</v>
      </c>
      <c r="D1728" s="2">
        <f>VLOOKUP(A1728,Employee_Master_Raw!$1:$1048576,4,FALSE)</f>
        <v>28</v>
      </c>
      <c r="E1728" s="1" t="str">
        <f>VLOOKUP(A1728,Employee_Master_Raw!$1:$1048576,5,FALSE)</f>
        <v>Marketing</v>
      </c>
      <c r="F1728" s="1" t="str">
        <f>VLOOKUP(A1728,Employee_Master_Raw!$1:$1048576,6,FALSE)</f>
        <v>Developer</v>
      </c>
      <c r="G1728" s="1" t="str">
        <f>VLOOKUP(A1728,Employee_Master_Raw!$1:$1048576,7,FALSE)</f>
        <v>Hyderabad</v>
      </c>
      <c r="H1728" s="6">
        <f>IF(VLOOKUP(A1728,Employee_Master_Raw!$1:$1048576,8,FALSE)=0,"",VLOOKUP(A1728,Employee_Master_Raw!$1:$1048576,8,FALSE))</f>
        <v>42963</v>
      </c>
      <c r="I1728" t="str">
        <f>VLOOKUP(A1728,Employee_Master_Raw!$1:$1048576,9,FALSE)</f>
        <v>Bachelor's</v>
      </c>
      <c r="J1728" s="3">
        <f>VLOOKUP(A1728,Employee_Master_Raw!$1:$1048576,10,FALSE)</f>
        <v>5</v>
      </c>
      <c r="K1728" t="str">
        <f>VLOOKUP(A1728,Employee_Master_Raw!$1:$1048576,11,FALSE)</f>
        <v>Priya Sharma</v>
      </c>
      <c r="L1728" s="10">
        <f>VLOOKUP(A1728,HR_Metrics_Raw!$1:$1048576,2,FALSE)</f>
        <v>172731</v>
      </c>
      <c r="M1728" s="3">
        <f>VLOOKUP(A1728,HR_Metrics_Raw!$1:$1048576,3,FALSE)</f>
        <v>3</v>
      </c>
      <c r="N1728" s="3">
        <f>VLOOKUP(A1728,HR_Metrics_Raw!$1:$1048576,4,FALSE)</f>
        <v>7</v>
      </c>
      <c r="O1728" s="12">
        <f>VLOOKUP(A1728,HR_Metrics_Raw!$1:$1048576,5,FALSE)</f>
        <v>0.83499999999999996</v>
      </c>
      <c r="P1728" s="3">
        <f>VLOOKUP(A1728,HR_Metrics_Raw!$1:$1048576,6,FALSE)</f>
        <v>12</v>
      </c>
      <c r="Q1728" t="str">
        <f>VLOOKUP(A1728,HR_Metrics_Raw!$1:$1048576,7,FALSE)</f>
        <v>Casual</v>
      </c>
      <c r="R1728" t="str">
        <f>VLOOKUP(A1728,HR_Metrics_Raw!$1:$1048576,8,FALSE)</f>
        <v>Yes</v>
      </c>
      <c r="S1728" s="3">
        <f>VLOOKUP(A1728,HR_Metrics_Raw!$1:$1048576,9,FALSE)</f>
        <v>60</v>
      </c>
      <c r="T1728" t="str">
        <f>VLOOKUP(A1728,HR_Metrics_Raw!$1:$1048576,10,FALSE)</f>
        <v>Yes</v>
      </c>
      <c r="U1728" t="str">
        <f>VLOOKUP(A1728,HR_Metrics_Raw!$1:$1048576,11,FALSE)</f>
        <v>No</v>
      </c>
    </row>
    <row r="1729" spans="1:21" x14ac:dyDescent="0.35">
      <c r="A1729" s="1" t="s">
        <v>2810</v>
      </c>
      <c r="B1729" s="1" t="str">
        <f>VLOOKUP(Final_HR_Data!A1729,Employee_Master_Raw!$1:$1048576,2,FALSE)</f>
        <v>Priya Menon</v>
      </c>
      <c r="C1729" s="1" t="str">
        <f>VLOOKUP(A1729,Employee_Master_Raw!$1:$1048576,3,FALSE)</f>
        <v>Female</v>
      </c>
      <c r="D1729" s="2">
        <f>VLOOKUP(A1729,Employee_Master_Raw!$1:$1048576,4,FALSE)</f>
        <v>33</v>
      </c>
      <c r="E1729" s="1" t="str">
        <f>VLOOKUP(A1729,Employee_Master_Raw!$1:$1048576,5,FALSE)</f>
        <v>Marketing</v>
      </c>
      <c r="F1729" s="1" t="str">
        <f>VLOOKUP(A1729,Employee_Master_Raw!$1:$1048576,6,FALSE)</f>
        <v>Executive</v>
      </c>
      <c r="G1729" s="1" t="str">
        <f>VLOOKUP(A1729,Employee_Master_Raw!$1:$1048576,7,FALSE)</f>
        <v>Unknown</v>
      </c>
      <c r="H1729" s="6">
        <f>IF(VLOOKUP(A1729,Employee_Master_Raw!$1:$1048576,8,FALSE)=0,"",VLOOKUP(A1729,Employee_Master_Raw!$1:$1048576,8,FALSE))</f>
        <v>44015</v>
      </c>
      <c r="I1729" t="str">
        <f>VLOOKUP(A1729,Employee_Master_Raw!$1:$1048576,9,FALSE)</f>
        <v>Master's</v>
      </c>
      <c r="J1729" s="3">
        <f>VLOOKUP(A1729,Employee_Master_Raw!$1:$1048576,10,FALSE)</f>
        <v>11</v>
      </c>
      <c r="K1729" t="str">
        <f>VLOOKUP(A1729,Employee_Master_Raw!$1:$1048576,11,FALSE)</f>
        <v>Priya Sharma</v>
      </c>
      <c r="L1729" s="10">
        <f>VLOOKUP(A1729,HR_Metrics_Raw!$1:$1048576,2,FALSE)</f>
        <v>169082</v>
      </c>
      <c r="M1729" s="3">
        <f>VLOOKUP(A1729,HR_Metrics_Raw!$1:$1048576,3,FALSE)</f>
        <v>5</v>
      </c>
      <c r="N1729" s="3">
        <f>VLOOKUP(A1729,HR_Metrics_Raw!$1:$1048576,4,FALSE)</f>
        <v>7</v>
      </c>
      <c r="O1729" s="12">
        <f>VLOOKUP(A1729,HR_Metrics_Raw!$1:$1048576,5,FALSE)</f>
        <v>0.879</v>
      </c>
      <c r="P1729" s="3">
        <f>VLOOKUP(A1729,HR_Metrics_Raw!$1:$1048576,6,FALSE)</f>
        <v>16</v>
      </c>
      <c r="Q1729" t="str">
        <f>VLOOKUP(A1729,HR_Metrics_Raw!$1:$1048576,7,FALSE)</f>
        <v>Casual</v>
      </c>
      <c r="R1729" t="str">
        <f>VLOOKUP(A1729,HR_Metrics_Raw!$1:$1048576,8,FALSE)</f>
        <v>No</v>
      </c>
      <c r="S1729" s="3">
        <f>VLOOKUP(A1729,HR_Metrics_Raw!$1:$1048576,9,FALSE)</f>
        <v>39</v>
      </c>
      <c r="T1729" t="str">
        <f>VLOOKUP(A1729,HR_Metrics_Raw!$1:$1048576,10,FALSE)</f>
        <v>Yes</v>
      </c>
      <c r="U1729" t="str">
        <f>VLOOKUP(A1729,HR_Metrics_Raw!$1:$1048576,11,FALSE)</f>
        <v>No</v>
      </c>
    </row>
    <row r="1730" spans="1:21" x14ac:dyDescent="0.35">
      <c r="A1730" s="1" t="s">
        <v>2412</v>
      </c>
      <c r="B1730" s="1" t="str">
        <f>VLOOKUP(Final_HR_Data!A1730,Employee_Master_Raw!$1:$1048576,2,FALSE)</f>
        <v>Sneha Iyer</v>
      </c>
      <c r="C1730" s="1" t="str">
        <f>VLOOKUP(A1730,Employee_Master_Raw!$1:$1048576,3,FALSE)</f>
        <v>Male</v>
      </c>
      <c r="D1730" s="2">
        <f>VLOOKUP(A1730,Employee_Master_Raw!$1:$1048576,4,FALSE)</f>
        <v>31</v>
      </c>
      <c r="E1730" s="1" t="str">
        <f>VLOOKUP(A1730,Employee_Master_Raw!$1:$1048576,5,FALSE)</f>
        <v>Customer Support</v>
      </c>
      <c r="F1730" s="1" t="str">
        <f>VLOOKUP(A1730,Employee_Master_Raw!$1:$1048576,6,FALSE)</f>
        <v>Manager</v>
      </c>
      <c r="G1730" s="1" t="str">
        <f>VLOOKUP(A1730,Employee_Master_Raw!$1:$1048576,7,FALSE)</f>
        <v>Kochi</v>
      </c>
      <c r="H1730" s="6">
        <f>IF(VLOOKUP(A1730,Employee_Master_Raw!$1:$1048576,8,FALSE)=0,"",VLOOKUP(A1730,Employee_Master_Raw!$1:$1048576,8,FALSE))</f>
        <v>44426</v>
      </c>
      <c r="I1730" t="str">
        <f>VLOOKUP(A1730,Employee_Master_Raw!$1:$1048576,9,FALSE)</f>
        <v>MBA</v>
      </c>
      <c r="J1730" s="3">
        <f>VLOOKUP(A1730,Employee_Master_Raw!$1:$1048576,10,FALSE)</f>
        <v>17</v>
      </c>
      <c r="K1730" t="str">
        <f>VLOOKUP(A1730,Employee_Master_Raw!$1:$1048576,11,FALSE)</f>
        <v>Sneha Thomas</v>
      </c>
      <c r="L1730" s="10">
        <f>VLOOKUP(A1730,HR_Metrics_Raw!$1:$1048576,2,FALSE)</f>
        <v>73505</v>
      </c>
      <c r="M1730" s="3">
        <f>VLOOKUP(A1730,HR_Metrics_Raw!$1:$1048576,3,FALSE)</f>
        <v>5</v>
      </c>
      <c r="N1730" s="3">
        <f>VLOOKUP(A1730,HR_Metrics_Raw!$1:$1048576,4,FALSE)</f>
        <v>10</v>
      </c>
      <c r="O1730" s="12">
        <f>VLOOKUP(A1730,HR_Metrics_Raw!$1:$1048576,5,FALSE)</f>
        <v>0.89900000000000002</v>
      </c>
      <c r="P1730" s="3">
        <f>VLOOKUP(A1730,HR_Metrics_Raw!$1:$1048576,6,FALSE)</f>
        <v>3</v>
      </c>
      <c r="Q1730" t="str">
        <f>VLOOKUP(A1730,HR_Metrics_Raw!$1:$1048576,7,FALSE)</f>
        <v>Sick</v>
      </c>
      <c r="R1730" t="str">
        <f>VLOOKUP(A1730,HR_Metrics_Raw!$1:$1048576,8,FALSE)</f>
        <v>Yes</v>
      </c>
      <c r="S1730" s="3">
        <f>VLOOKUP(A1730,HR_Metrics_Raw!$1:$1048576,9,FALSE)</f>
        <v>72</v>
      </c>
      <c r="T1730" t="str">
        <f>VLOOKUP(A1730,HR_Metrics_Raw!$1:$1048576,10,FALSE)</f>
        <v>Yes</v>
      </c>
      <c r="U1730" t="str">
        <f>VLOOKUP(A1730,HR_Metrics_Raw!$1:$1048576,11,FALSE)</f>
        <v>No</v>
      </c>
    </row>
    <row r="1731" spans="1:21" x14ac:dyDescent="0.35">
      <c r="A1731" s="1" t="s">
        <v>882</v>
      </c>
      <c r="B1731" s="1" t="str">
        <f>VLOOKUP(Final_HR_Data!A1731,Employee_Master_Raw!$1:$1048576,2,FALSE)</f>
        <v>Neha Thomas</v>
      </c>
      <c r="C1731" s="1" t="str">
        <f>VLOOKUP(A1731,Employee_Master_Raw!$1:$1048576,3,FALSE)</f>
        <v>Female</v>
      </c>
      <c r="D1731" s="2">
        <f>VLOOKUP(A1731,Employee_Master_Raw!$1:$1048576,4,FALSE)</f>
        <v>24</v>
      </c>
      <c r="E1731" s="1" t="str">
        <f>VLOOKUP(A1731,Employee_Master_Raw!$1:$1048576,5,FALSE)</f>
        <v>Finance</v>
      </c>
      <c r="F1731" s="1" t="str">
        <f>VLOOKUP(A1731,Employee_Master_Raw!$1:$1048576,6,FALSE)</f>
        <v>Executive</v>
      </c>
      <c r="G1731" s="1" t="str">
        <f>VLOOKUP(A1731,Employee_Master_Raw!$1:$1048576,7,FALSE)</f>
        <v>Hyderabad</v>
      </c>
      <c r="H1731" s="6">
        <f>IF(VLOOKUP(A1731,Employee_Master_Raw!$1:$1048576,8,FALSE)=0,"",VLOOKUP(A1731,Employee_Master_Raw!$1:$1048576,8,FALSE))</f>
        <v>43847</v>
      </c>
      <c r="I1731" t="str">
        <f>VLOOKUP(A1731,Employee_Master_Raw!$1:$1048576,9,FALSE)</f>
        <v>Bachelor's</v>
      </c>
      <c r="J1731" s="3">
        <f>VLOOKUP(A1731,Employee_Master_Raw!$1:$1048576,10,FALSE)</f>
        <v>19</v>
      </c>
      <c r="K1731" t="str">
        <f>VLOOKUP(A1731,Employee_Master_Raw!$1:$1048576,11,FALSE)</f>
        <v>Anil Menon</v>
      </c>
      <c r="L1731" s="10">
        <f>VLOOKUP(A1731,HR_Metrics_Raw!$1:$1048576,2,FALSE)</f>
        <v>145451</v>
      </c>
      <c r="M1731" s="3">
        <f>VLOOKUP(A1731,HR_Metrics_Raw!$1:$1048576,3,FALSE)</f>
        <v>4</v>
      </c>
      <c r="N1731" s="3">
        <f>VLOOKUP(A1731,HR_Metrics_Raw!$1:$1048576,4,FALSE)</f>
        <v>1</v>
      </c>
      <c r="O1731" s="12">
        <f>VLOOKUP(A1731,HR_Metrics_Raw!$1:$1048576,5,FALSE)</f>
        <v>0.91500000000000004</v>
      </c>
      <c r="P1731" s="3">
        <f>VLOOKUP(A1731,HR_Metrics_Raw!$1:$1048576,6,FALSE)</f>
        <v>13</v>
      </c>
      <c r="Q1731" t="str">
        <f>VLOOKUP(A1731,HR_Metrics_Raw!$1:$1048576,7,FALSE)</f>
        <v>Maternity/Paternity</v>
      </c>
      <c r="R1731" t="str">
        <f>VLOOKUP(A1731,HR_Metrics_Raw!$1:$1048576,8,FALSE)</f>
        <v>Yes</v>
      </c>
      <c r="S1731" s="3">
        <f>VLOOKUP(A1731,HR_Metrics_Raw!$1:$1048576,9,FALSE)</f>
        <v>0</v>
      </c>
      <c r="T1731" t="str">
        <f>VLOOKUP(A1731,HR_Metrics_Raw!$1:$1048576,10,FALSE)</f>
        <v>Yes</v>
      </c>
      <c r="U1731" t="str">
        <f>VLOOKUP(A1731,HR_Metrics_Raw!$1:$1048576,11,FALSE)</f>
        <v>No</v>
      </c>
    </row>
    <row r="1732" spans="1:21" x14ac:dyDescent="0.35">
      <c r="A1732" s="1" t="s">
        <v>2221</v>
      </c>
      <c r="B1732" s="1" t="str">
        <f>VLOOKUP(Final_HR_Data!A1732,Employee_Master_Raw!$1:$1048576,2,FALSE)</f>
        <v>Priya Menon</v>
      </c>
      <c r="C1732" s="1" t="str">
        <f>VLOOKUP(A1732,Employee_Master_Raw!$1:$1048576,3,FALSE)</f>
        <v>Male</v>
      </c>
      <c r="D1732" s="2">
        <f>VLOOKUP(A1732,Employee_Master_Raw!$1:$1048576,4,FALSE)</f>
        <v>34</v>
      </c>
      <c r="E1732" s="1" t="str">
        <f>VLOOKUP(A1732,Employee_Master_Raw!$1:$1048576,5,FALSE)</f>
        <v>Operations</v>
      </c>
      <c r="F1732" s="1" t="str">
        <f>VLOOKUP(A1732,Employee_Master_Raw!$1:$1048576,6,FALSE)</f>
        <v>Executive</v>
      </c>
      <c r="G1732" s="1" t="str">
        <f>VLOOKUP(A1732,Employee_Master_Raw!$1:$1048576,7,FALSE)</f>
        <v>Chennai</v>
      </c>
      <c r="H1732" s="6">
        <f>IF(VLOOKUP(A1732,Employee_Master_Raw!$1:$1048576,8,FALSE)=0,"",VLOOKUP(A1732,Employee_Master_Raw!$1:$1048576,8,FALSE))</f>
        <v>43398</v>
      </c>
      <c r="I1732" t="str">
        <f>VLOOKUP(A1732,Employee_Master_Raw!$1:$1048576,9,FALSE)</f>
        <v>MCA</v>
      </c>
      <c r="J1732" s="3">
        <f>VLOOKUP(A1732,Employee_Master_Raw!$1:$1048576,10,FALSE)</f>
        <v>14</v>
      </c>
      <c r="K1732" t="str">
        <f>VLOOKUP(A1732,Employee_Master_Raw!$1:$1048576,11,FALSE)</f>
        <v>Priya Sharma</v>
      </c>
      <c r="L1732" s="10">
        <f>VLOOKUP(A1732,HR_Metrics_Raw!$1:$1048576,2,FALSE)</f>
        <v>160355</v>
      </c>
      <c r="M1732" s="3">
        <f>VLOOKUP(A1732,HR_Metrics_Raw!$1:$1048576,3,FALSE)</f>
        <v>1</v>
      </c>
      <c r="N1732" s="3">
        <f>VLOOKUP(A1732,HR_Metrics_Raw!$1:$1048576,4,FALSE)</f>
        <v>4</v>
      </c>
      <c r="O1732" s="12">
        <f>VLOOKUP(A1732,HR_Metrics_Raw!$1:$1048576,5,FALSE)</f>
        <v>0.93</v>
      </c>
      <c r="P1732" s="3">
        <f>VLOOKUP(A1732,HR_Metrics_Raw!$1:$1048576,6,FALSE)</f>
        <v>3</v>
      </c>
      <c r="Q1732" t="str">
        <f>VLOOKUP(A1732,HR_Metrics_Raw!$1:$1048576,7,FALSE)</f>
        <v>Maternity/Paternity</v>
      </c>
      <c r="R1732" t="str">
        <f>VLOOKUP(A1732,HR_Metrics_Raw!$1:$1048576,8,FALSE)</f>
        <v>No</v>
      </c>
      <c r="S1732" s="3">
        <f>VLOOKUP(A1732,HR_Metrics_Raw!$1:$1048576,9,FALSE)</f>
        <v>46</v>
      </c>
      <c r="T1732" t="str">
        <f>VLOOKUP(A1732,HR_Metrics_Raw!$1:$1048576,10,FALSE)</f>
        <v>No</v>
      </c>
      <c r="U1732" t="str">
        <f>VLOOKUP(A1732,HR_Metrics_Raw!$1:$1048576,11,FALSE)</f>
        <v>No</v>
      </c>
    </row>
    <row r="1733" spans="1:21" x14ac:dyDescent="0.35">
      <c r="A1733" s="1" t="s">
        <v>2209</v>
      </c>
      <c r="B1733" s="1" t="str">
        <f>VLOOKUP(Final_HR_Data!A1733,Employee_Master_Raw!$1:$1048576,2,FALSE)</f>
        <v>Arjun Nair</v>
      </c>
      <c r="C1733" s="1" t="str">
        <f>VLOOKUP(A1733,Employee_Master_Raw!$1:$1048576,3,FALSE)</f>
        <v>Male</v>
      </c>
      <c r="D1733" s="2">
        <f>VLOOKUP(A1733,Employee_Master_Raw!$1:$1048576,4,FALSE)</f>
        <v>25</v>
      </c>
      <c r="E1733" s="1" t="str">
        <f>VLOOKUP(A1733,Employee_Master_Raw!$1:$1048576,5,FALSE)</f>
        <v>Operations</v>
      </c>
      <c r="F1733" s="1" t="str">
        <f>VLOOKUP(A1733,Employee_Master_Raw!$1:$1048576,6,FALSE)</f>
        <v>Executive</v>
      </c>
      <c r="G1733" s="1" t="str">
        <f>VLOOKUP(A1733,Employee_Master_Raw!$1:$1048576,7,FALSE)</f>
        <v>Delhi</v>
      </c>
      <c r="H1733" s="6">
        <f>IF(VLOOKUP(A1733,Employee_Master_Raw!$1:$1048576,8,FALSE)=0,"",VLOOKUP(A1733,Employee_Master_Raw!$1:$1048576,8,FALSE))</f>
        <v>44929</v>
      </c>
      <c r="I1733" t="str">
        <f>VLOOKUP(A1733,Employee_Master_Raw!$1:$1048576,9,FALSE)</f>
        <v>MCA</v>
      </c>
      <c r="J1733" s="3">
        <f>VLOOKUP(A1733,Employee_Master_Raw!$1:$1048576,10,FALSE)</f>
        <v>13</v>
      </c>
      <c r="K1733" t="str">
        <f>VLOOKUP(A1733,Employee_Master_Raw!$1:$1048576,11,FALSE)</f>
        <v>Sneha Thomas</v>
      </c>
      <c r="L1733" s="10">
        <f>VLOOKUP(A1733,HR_Metrics_Raw!$1:$1048576,2,FALSE)</f>
        <v>95592</v>
      </c>
      <c r="M1733" s="3">
        <f>VLOOKUP(A1733,HR_Metrics_Raw!$1:$1048576,3,FALSE)</f>
        <v>5</v>
      </c>
      <c r="N1733" s="3">
        <f>VLOOKUP(A1733,HR_Metrics_Raw!$1:$1048576,4,FALSE)</f>
        <v>1</v>
      </c>
      <c r="O1733" s="12">
        <f>VLOOKUP(A1733,HR_Metrics_Raw!$1:$1048576,5,FALSE)</f>
        <v>0.81599999999999995</v>
      </c>
      <c r="P1733" s="3">
        <f>VLOOKUP(A1733,HR_Metrics_Raw!$1:$1048576,6,FALSE)</f>
        <v>18</v>
      </c>
      <c r="Q1733" t="str">
        <f>VLOOKUP(A1733,HR_Metrics_Raw!$1:$1048576,7,FALSE)</f>
        <v>Sick</v>
      </c>
      <c r="R1733" t="str">
        <f>VLOOKUP(A1733,HR_Metrics_Raw!$1:$1048576,8,FALSE)</f>
        <v>No</v>
      </c>
      <c r="S1733" s="3">
        <f>VLOOKUP(A1733,HR_Metrics_Raw!$1:$1048576,9,FALSE)</f>
        <v>26</v>
      </c>
      <c r="T1733" t="str">
        <f>VLOOKUP(A1733,HR_Metrics_Raw!$1:$1048576,10,FALSE)</f>
        <v>Yes</v>
      </c>
      <c r="U1733" t="str">
        <f>VLOOKUP(A1733,HR_Metrics_Raw!$1:$1048576,11,FALSE)</f>
        <v>No</v>
      </c>
    </row>
    <row r="1734" spans="1:21" x14ac:dyDescent="0.35">
      <c r="A1734" s="1" t="s">
        <v>80</v>
      </c>
      <c r="B1734" s="1" t="str">
        <f>VLOOKUP(Final_HR_Data!A1734,Employee_Master_Raw!$1:$1048576,2,FALSE)</f>
        <v>Neha Thomas</v>
      </c>
      <c r="C1734" s="1" t="str">
        <f>VLOOKUP(A1734,Employee_Master_Raw!$1:$1048576,3,FALSE)</f>
        <v>Female</v>
      </c>
      <c r="D1734" s="2">
        <f>VLOOKUP(A1734,Employee_Master_Raw!$1:$1048576,4,FALSE)</f>
        <v>42</v>
      </c>
      <c r="E1734" s="1" t="str">
        <f>VLOOKUP(A1734,Employee_Master_Raw!$1:$1048576,5,FALSE)</f>
        <v>IT</v>
      </c>
      <c r="F1734" s="1" t="str">
        <f>VLOOKUP(A1734,Employee_Master_Raw!$1:$1048576,6,FALSE)</f>
        <v>Analyst</v>
      </c>
      <c r="G1734" s="1" t="str">
        <f>VLOOKUP(A1734,Employee_Master_Raw!$1:$1048576,7,FALSE)</f>
        <v>Delhi</v>
      </c>
      <c r="H1734" s="6">
        <f>IF(VLOOKUP(A1734,Employee_Master_Raw!$1:$1048576,8,FALSE)=0,"",VLOOKUP(A1734,Employee_Master_Raw!$1:$1048576,8,FALSE))</f>
        <v>43113</v>
      </c>
      <c r="I1734" t="str">
        <f>VLOOKUP(A1734,Employee_Master_Raw!$1:$1048576,9,FALSE)</f>
        <v>MCA</v>
      </c>
      <c r="J1734" s="3">
        <f>VLOOKUP(A1734,Employee_Master_Raw!$1:$1048576,10,FALSE)</f>
        <v>15</v>
      </c>
      <c r="K1734" t="str">
        <f>VLOOKUP(A1734,Employee_Master_Raw!$1:$1048576,11,FALSE)</f>
        <v>Rahul Nair</v>
      </c>
      <c r="L1734" s="10">
        <f>VLOOKUP(A1734,HR_Metrics_Raw!$1:$1048576,2,FALSE)</f>
        <v>97058</v>
      </c>
      <c r="M1734" s="3">
        <f>VLOOKUP(A1734,HR_Metrics_Raw!$1:$1048576,3,FALSE)</f>
        <v>5</v>
      </c>
      <c r="N1734" s="3">
        <f>VLOOKUP(A1734,HR_Metrics_Raw!$1:$1048576,4,FALSE)</f>
        <v>3</v>
      </c>
      <c r="O1734" s="12">
        <f>VLOOKUP(A1734,HR_Metrics_Raw!$1:$1048576,5,FALSE)</f>
        <v>0.875</v>
      </c>
      <c r="P1734" s="3">
        <f>VLOOKUP(A1734,HR_Metrics_Raw!$1:$1048576,6,FALSE)</f>
        <v>8</v>
      </c>
      <c r="Q1734" t="str">
        <f>VLOOKUP(A1734,HR_Metrics_Raw!$1:$1048576,7,FALSE)</f>
        <v>Sick</v>
      </c>
      <c r="R1734" t="str">
        <f>VLOOKUP(A1734,HR_Metrics_Raw!$1:$1048576,8,FALSE)</f>
        <v>Yes</v>
      </c>
      <c r="S1734" s="3">
        <f>VLOOKUP(A1734,HR_Metrics_Raw!$1:$1048576,9,FALSE)</f>
        <v>61</v>
      </c>
      <c r="T1734" t="str">
        <f>VLOOKUP(A1734,HR_Metrics_Raw!$1:$1048576,10,FALSE)</f>
        <v>No</v>
      </c>
      <c r="U1734" t="str">
        <f>VLOOKUP(A1734,HR_Metrics_Raw!$1:$1048576,11,FALSE)</f>
        <v>No</v>
      </c>
    </row>
    <row r="1735" spans="1:21" x14ac:dyDescent="0.35">
      <c r="A1735" s="1" t="s">
        <v>325</v>
      </c>
      <c r="B1735" s="1" t="str">
        <f>VLOOKUP(Final_HR_Data!A1735,Employee_Master_Raw!$1:$1048576,2,FALSE)</f>
        <v>Neha Thomas</v>
      </c>
      <c r="C1735" s="1" t="str">
        <f>VLOOKUP(A1735,Employee_Master_Raw!$1:$1048576,3,FALSE)</f>
        <v>Male</v>
      </c>
      <c r="D1735" s="2">
        <f>VLOOKUP(A1735,Employee_Master_Raw!$1:$1048576,4,FALSE)</f>
        <v>51</v>
      </c>
      <c r="E1735" s="1" t="str">
        <f>VLOOKUP(A1735,Employee_Master_Raw!$1:$1048576,5,FALSE)</f>
        <v>Sales</v>
      </c>
      <c r="F1735" s="1" t="str">
        <f>VLOOKUP(A1735,Employee_Master_Raw!$1:$1048576,6,FALSE)</f>
        <v>Specialist</v>
      </c>
      <c r="G1735" s="1" t="str">
        <f>VLOOKUP(A1735,Employee_Master_Raw!$1:$1048576,7,FALSE)</f>
        <v>Hyderabad</v>
      </c>
      <c r="H1735" s="6">
        <f>IF(VLOOKUP(A1735,Employee_Master_Raw!$1:$1048576,8,FALSE)=0,"",VLOOKUP(A1735,Employee_Master_Raw!$1:$1048576,8,FALSE))</f>
        <v>43883</v>
      </c>
      <c r="I1735" t="str">
        <f>VLOOKUP(A1735,Employee_Master_Raw!$1:$1048576,9,FALSE)</f>
        <v>MBA</v>
      </c>
      <c r="J1735" s="3">
        <f>VLOOKUP(A1735,Employee_Master_Raw!$1:$1048576,10,FALSE)</f>
        <v>16</v>
      </c>
      <c r="K1735" t="str">
        <f>VLOOKUP(A1735,Employee_Master_Raw!$1:$1048576,11,FALSE)</f>
        <v>Unknown</v>
      </c>
      <c r="L1735" s="10">
        <f>VLOOKUP(A1735,HR_Metrics_Raw!$1:$1048576,2,FALSE)</f>
        <v>68482</v>
      </c>
      <c r="M1735" s="3">
        <f>VLOOKUP(A1735,HR_Metrics_Raw!$1:$1048576,3,FALSE)</f>
        <v>1</v>
      </c>
      <c r="N1735" s="3">
        <f>VLOOKUP(A1735,HR_Metrics_Raw!$1:$1048576,4,FALSE)</f>
        <v>4</v>
      </c>
      <c r="O1735" s="12">
        <f>VLOOKUP(A1735,HR_Metrics_Raw!$1:$1048576,5,FALSE)</f>
        <v>0.91099999999999992</v>
      </c>
      <c r="P1735" s="3">
        <f>VLOOKUP(A1735,HR_Metrics_Raw!$1:$1048576,6,FALSE)</f>
        <v>3</v>
      </c>
      <c r="Q1735" t="str">
        <f>VLOOKUP(A1735,HR_Metrics_Raw!$1:$1048576,7,FALSE)</f>
        <v>Casual</v>
      </c>
      <c r="R1735" t="str">
        <f>VLOOKUP(A1735,HR_Metrics_Raw!$1:$1048576,8,FALSE)</f>
        <v>No</v>
      </c>
      <c r="S1735" s="3">
        <f>VLOOKUP(A1735,HR_Metrics_Raw!$1:$1048576,9,FALSE)</f>
        <v>37</v>
      </c>
      <c r="T1735" t="str">
        <f>VLOOKUP(A1735,HR_Metrics_Raw!$1:$1048576,10,FALSE)</f>
        <v>No</v>
      </c>
      <c r="U1735" t="str">
        <f>VLOOKUP(A1735,HR_Metrics_Raw!$1:$1048576,11,FALSE)</f>
        <v>No</v>
      </c>
    </row>
    <row r="1736" spans="1:21" x14ac:dyDescent="0.35">
      <c r="A1736" s="1" t="s">
        <v>1804</v>
      </c>
      <c r="B1736" s="1" t="str">
        <f>VLOOKUP(Final_HR_Data!A1736,Employee_Master_Raw!$1:$1048576,2,FALSE)</f>
        <v>Sneha Iyer</v>
      </c>
      <c r="C1736" s="1" t="str">
        <f>VLOOKUP(A1736,Employee_Master_Raw!$1:$1048576,3,FALSE)</f>
        <v>Male</v>
      </c>
      <c r="D1736" s="2">
        <f>VLOOKUP(A1736,Employee_Master_Raw!$1:$1048576,4,FALSE)</f>
        <v>54</v>
      </c>
      <c r="E1736" s="1" t="str">
        <f>VLOOKUP(A1736,Employee_Master_Raw!$1:$1048576,5,FALSE)</f>
        <v>IT</v>
      </c>
      <c r="F1736" s="1" t="str">
        <f>VLOOKUP(A1736,Employee_Master_Raw!$1:$1048576,6,FALSE)</f>
        <v>Executive</v>
      </c>
      <c r="G1736" s="1" t="str">
        <f>VLOOKUP(A1736,Employee_Master_Raw!$1:$1048576,7,FALSE)</f>
        <v>Chennai</v>
      </c>
      <c r="H1736" s="6">
        <f>IF(VLOOKUP(A1736,Employee_Master_Raw!$1:$1048576,8,FALSE)=0,"",VLOOKUP(A1736,Employee_Master_Raw!$1:$1048576,8,FALSE))</f>
        <v>44108</v>
      </c>
      <c r="I1736" t="str">
        <f>VLOOKUP(A1736,Employee_Master_Raw!$1:$1048576,9,FALSE)</f>
        <v>MCA</v>
      </c>
      <c r="J1736" s="3">
        <f>VLOOKUP(A1736,Employee_Master_Raw!$1:$1048576,10,FALSE)</f>
        <v>8</v>
      </c>
      <c r="K1736" t="str">
        <f>VLOOKUP(A1736,Employee_Master_Raw!$1:$1048576,11,FALSE)</f>
        <v>Sneha Thomas</v>
      </c>
      <c r="L1736" s="10">
        <f>VLOOKUP(A1736,HR_Metrics_Raw!$1:$1048576,2,FALSE)</f>
        <v>143831</v>
      </c>
      <c r="M1736" s="3">
        <f>VLOOKUP(A1736,HR_Metrics_Raw!$1:$1048576,3,FALSE)</f>
        <v>5</v>
      </c>
      <c r="N1736" s="3">
        <f>VLOOKUP(A1736,HR_Metrics_Raw!$1:$1048576,4,FALSE)</f>
        <v>9</v>
      </c>
      <c r="O1736" s="12">
        <f>VLOOKUP(A1736,HR_Metrics_Raw!$1:$1048576,5,FALSE)</f>
        <v>0.92700000000000005</v>
      </c>
      <c r="P1736" s="3">
        <f>VLOOKUP(A1736,HR_Metrics_Raw!$1:$1048576,6,FALSE)</f>
        <v>20</v>
      </c>
      <c r="Q1736" t="str">
        <f>VLOOKUP(A1736,HR_Metrics_Raw!$1:$1048576,7,FALSE)</f>
        <v>Casual</v>
      </c>
      <c r="R1736" t="str">
        <f>VLOOKUP(A1736,HR_Metrics_Raw!$1:$1048576,8,FALSE)</f>
        <v>No</v>
      </c>
      <c r="S1736" s="3">
        <f>VLOOKUP(A1736,HR_Metrics_Raw!$1:$1048576,9,FALSE)</f>
        <v>47</v>
      </c>
      <c r="T1736" t="str">
        <f>VLOOKUP(A1736,HR_Metrics_Raw!$1:$1048576,10,FALSE)</f>
        <v>Yes</v>
      </c>
      <c r="U1736" t="str">
        <f>VLOOKUP(A1736,HR_Metrics_Raw!$1:$1048576,11,FALSE)</f>
        <v>No</v>
      </c>
    </row>
    <row r="1737" spans="1:21" x14ac:dyDescent="0.35">
      <c r="A1737" s="1" t="s">
        <v>2271</v>
      </c>
      <c r="B1737" s="1" t="str">
        <f>VLOOKUP(Final_HR_Data!A1737,Employee_Master_Raw!$1:$1048576,2,FALSE)</f>
        <v>Arjun Nair</v>
      </c>
      <c r="C1737" s="1" t="str">
        <f>VLOOKUP(A1737,Employee_Master_Raw!$1:$1048576,3,FALSE)</f>
        <v>Male</v>
      </c>
      <c r="D1737" s="2">
        <f>VLOOKUP(A1737,Employee_Master_Raw!$1:$1048576,4,FALSE)</f>
        <v>28</v>
      </c>
      <c r="E1737" s="1" t="str">
        <f>VLOOKUP(A1737,Employee_Master_Raw!$1:$1048576,5,FALSE)</f>
        <v>Operations</v>
      </c>
      <c r="F1737" s="1" t="str">
        <f>VLOOKUP(A1737,Employee_Master_Raw!$1:$1048576,6,FALSE)</f>
        <v>Manager</v>
      </c>
      <c r="G1737" s="1" t="str">
        <f>VLOOKUP(A1737,Employee_Master_Raw!$1:$1048576,7,FALSE)</f>
        <v>Chennai</v>
      </c>
      <c r="H1737" s="6">
        <f>IF(VLOOKUP(A1737,Employee_Master_Raw!$1:$1048576,8,FALSE)=0,"",VLOOKUP(A1737,Employee_Master_Raw!$1:$1048576,8,FALSE))</f>
        <v>45242</v>
      </c>
      <c r="I1737" t="str">
        <f>VLOOKUP(A1737,Employee_Master_Raw!$1:$1048576,9,FALSE)</f>
        <v>Master's</v>
      </c>
      <c r="J1737" s="3">
        <f>VLOOKUP(A1737,Employee_Master_Raw!$1:$1048576,10,FALSE)</f>
        <v>12</v>
      </c>
      <c r="K1737" t="str">
        <f>VLOOKUP(A1737,Employee_Master_Raw!$1:$1048576,11,FALSE)</f>
        <v>Anil Menon</v>
      </c>
      <c r="L1737" s="10">
        <f>VLOOKUP(A1737,HR_Metrics_Raw!$1:$1048576,2,FALSE)</f>
        <v>63899</v>
      </c>
      <c r="M1737" s="3">
        <f>VLOOKUP(A1737,HR_Metrics_Raw!$1:$1048576,3,FALSE)</f>
        <v>4</v>
      </c>
      <c r="N1737" s="3">
        <f>VLOOKUP(A1737,HR_Metrics_Raw!$1:$1048576,4,FALSE)</f>
        <v>4</v>
      </c>
      <c r="O1737" s="12">
        <f>VLOOKUP(A1737,HR_Metrics_Raw!$1:$1048576,5,FALSE)</f>
        <v>0.97400000000000009</v>
      </c>
      <c r="P1737" s="3">
        <f>VLOOKUP(A1737,HR_Metrics_Raw!$1:$1048576,6,FALSE)</f>
        <v>22</v>
      </c>
      <c r="Q1737" t="str">
        <f>VLOOKUP(A1737,HR_Metrics_Raw!$1:$1048576,7,FALSE)</f>
        <v>Casual</v>
      </c>
      <c r="R1737" t="str">
        <f>VLOOKUP(A1737,HR_Metrics_Raw!$1:$1048576,8,FALSE)</f>
        <v>No</v>
      </c>
      <c r="S1737" s="3">
        <f>VLOOKUP(A1737,HR_Metrics_Raw!$1:$1048576,9,FALSE)</f>
        <v>33</v>
      </c>
      <c r="T1737" t="str">
        <f>VLOOKUP(A1737,HR_Metrics_Raw!$1:$1048576,10,FALSE)</f>
        <v>No</v>
      </c>
      <c r="U1737" t="str">
        <f>VLOOKUP(A1737,HR_Metrics_Raw!$1:$1048576,11,FALSE)</f>
        <v>No</v>
      </c>
    </row>
    <row r="1738" spans="1:21" x14ac:dyDescent="0.35">
      <c r="A1738" s="1" t="s">
        <v>2754</v>
      </c>
      <c r="B1738" s="1" t="str">
        <f>VLOOKUP(Final_HR_Data!A1738,Employee_Master_Raw!$1:$1048576,2,FALSE)</f>
        <v>Sneha Iyer</v>
      </c>
      <c r="C1738" s="1" t="str">
        <f>VLOOKUP(A1738,Employee_Master_Raw!$1:$1048576,3,FALSE)</f>
        <v>Male</v>
      </c>
      <c r="D1738" s="2">
        <f>VLOOKUP(A1738,Employee_Master_Raw!$1:$1048576,4,FALSE)</f>
        <v>35</v>
      </c>
      <c r="E1738" s="1" t="str">
        <f>VLOOKUP(A1738,Employee_Master_Raw!$1:$1048576,5,FALSE)</f>
        <v>Marketing</v>
      </c>
      <c r="F1738" s="1" t="str">
        <f>VLOOKUP(A1738,Employee_Master_Raw!$1:$1048576,6,FALSE)</f>
        <v>Specialist</v>
      </c>
      <c r="G1738" s="1" t="str">
        <f>VLOOKUP(A1738,Employee_Master_Raw!$1:$1048576,7,FALSE)</f>
        <v>Pune</v>
      </c>
      <c r="H1738" s="6">
        <f>IF(VLOOKUP(A1738,Employee_Master_Raw!$1:$1048576,8,FALSE)=0,"",VLOOKUP(A1738,Employee_Master_Raw!$1:$1048576,8,FALSE))</f>
        <v>43686</v>
      </c>
      <c r="I1738" t="str">
        <f>VLOOKUP(A1738,Employee_Master_Raw!$1:$1048576,9,FALSE)</f>
        <v>Bachelor's</v>
      </c>
      <c r="J1738" s="3">
        <f>VLOOKUP(A1738,Employee_Master_Raw!$1:$1048576,10,FALSE)</f>
        <v>3</v>
      </c>
      <c r="K1738" t="str">
        <f>VLOOKUP(A1738,Employee_Master_Raw!$1:$1048576,11,FALSE)</f>
        <v>Rahul Nair</v>
      </c>
      <c r="L1738" s="10">
        <f>VLOOKUP(A1738,HR_Metrics_Raw!$1:$1048576,2,FALSE)</f>
        <v>149832</v>
      </c>
      <c r="M1738" s="3">
        <f>VLOOKUP(A1738,HR_Metrics_Raw!$1:$1048576,3,FALSE)</f>
        <v>3</v>
      </c>
      <c r="N1738" s="3">
        <f>VLOOKUP(A1738,HR_Metrics_Raw!$1:$1048576,4,FALSE)</f>
        <v>7</v>
      </c>
      <c r="O1738" s="12">
        <f>VLOOKUP(A1738,HR_Metrics_Raw!$1:$1048576,5,FALSE)</f>
        <v>0.93299999999999994</v>
      </c>
      <c r="P1738" s="3">
        <f>VLOOKUP(A1738,HR_Metrics_Raw!$1:$1048576,6,FALSE)</f>
        <v>1</v>
      </c>
      <c r="Q1738" t="str">
        <f>VLOOKUP(A1738,HR_Metrics_Raw!$1:$1048576,7,FALSE)</f>
        <v>Maternity/Paternity</v>
      </c>
      <c r="R1738" t="str">
        <f>VLOOKUP(A1738,HR_Metrics_Raw!$1:$1048576,8,FALSE)</f>
        <v>Yes</v>
      </c>
      <c r="S1738" s="3">
        <f>VLOOKUP(A1738,HR_Metrics_Raw!$1:$1048576,9,FALSE)</f>
        <v>63</v>
      </c>
      <c r="T1738" t="str">
        <f>VLOOKUP(A1738,HR_Metrics_Raw!$1:$1048576,10,FALSE)</f>
        <v>No</v>
      </c>
      <c r="U1738" t="str">
        <f>VLOOKUP(A1738,HR_Metrics_Raw!$1:$1048576,11,FALSE)</f>
        <v>No</v>
      </c>
    </row>
    <row r="1739" spans="1:21" x14ac:dyDescent="0.35">
      <c r="A1739" s="1" t="s">
        <v>2457</v>
      </c>
      <c r="B1739" s="1" t="str">
        <f>VLOOKUP(Final_HR_Data!A1739,Employee_Master_Raw!$1:$1048576,2,FALSE)</f>
        <v>Priya Menon</v>
      </c>
      <c r="C1739" s="1" t="str">
        <f>VLOOKUP(A1739,Employee_Master_Raw!$1:$1048576,3,FALSE)</f>
        <v>Male</v>
      </c>
      <c r="D1739" s="2">
        <f>VLOOKUP(A1739,Employee_Master_Raw!$1:$1048576,4,FALSE)</f>
        <v>43</v>
      </c>
      <c r="E1739" s="1" t="str">
        <f>VLOOKUP(A1739,Employee_Master_Raw!$1:$1048576,5,FALSE)</f>
        <v>HR</v>
      </c>
      <c r="F1739" s="1" t="str">
        <f>VLOOKUP(A1739,Employee_Master_Raw!$1:$1048576,6,FALSE)</f>
        <v>Specialist</v>
      </c>
      <c r="G1739" s="1" t="str">
        <f>VLOOKUP(A1739,Employee_Master_Raw!$1:$1048576,7,FALSE)</f>
        <v>Delhi</v>
      </c>
      <c r="H1739" s="6">
        <f>IF(VLOOKUP(A1739,Employee_Master_Raw!$1:$1048576,8,FALSE)=0,"",VLOOKUP(A1739,Employee_Master_Raw!$1:$1048576,8,FALSE))</f>
        <v>44702</v>
      </c>
      <c r="I1739" t="str">
        <f>VLOOKUP(A1739,Employee_Master_Raw!$1:$1048576,9,FALSE)</f>
        <v>Bachelor's</v>
      </c>
      <c r="J1739" s="3">
        <f>VLOOKUP(A1739,Employee_Master_Raw!$1:$1048576,10,FALSE)</f>
        <v>17</v>
      </c>
      <c r="K1739" t="str">
        <f>VLOOKUP(A1739,Employee_Master_Raw!$1:$1048576,11,FALSE)</f>
        <v>Rahul Nair</v>
      </c>
      <c r="L1739" s="10">
        <f>VLOOKUP(A1739,HR_Metrics_Raw!$1:$1048576,2,FALSE)</f>
        <v>44523</v>
      </c>
      <c r="M1739" s="3">
        <f>VLOOKUP(A1739,HR_Metrics_Raw!$1:$1048576,3,FALSE)</f>
        <v>1</v>
      </c>
      <c r="N1739" s="3">
        <f>VLOOKUP(A1739,HR_Metrics_Raw!$1:$1048576,4,FALSE)</f>
        <v>7</v>
      </c>
      <c r="O1739" s="12">
        <f>VLOOKUP(A1739,HR_Metrics_Raw!$1:$1048576,5,FALSE)</f>
        <v>0.81099999999999994</v>
      </c>
      <c r="P1739" s="3">
        <f>VLOOKUP(A1739,HR_Metrics_Raw!$1:$1048576,6,FALSE)</f>
        <v>11</v>
      </c>
      <c r="Q1739" t="str">
        <f>VLOOKUP(A1739,HR_Metrics_Raw!$1:$1048576,7,FALSE)</f>
        <v>Sick</v>
      </c>
      <c r="R1739" t="str">
        <f>VLOOKUP(A1739,HR_Metrics_Raw!$1:$1048576,8,FALSE)</f>
        <v>No</v>
      </c>
      <c r="S1739" s="3">
        <f>VLOOKUP(A1739,HR_Metrics_Raw!$1:$1048576,9,FALSE)</f>
        <v>57</v>
      </c>
      <c r="T1739" t="str">
        <f>VLOOKUP(A1739,HR_Metrics_Raw!$1:$1048576,10,FALSE)</f>
        <v>No</v>
      </c>
      <c r="U1739" t="str">
        <f>VLOOKUP(A1739,HR_Metrics_Raw!$1:$1048576,11,FALSE)</f>
        <v>Yes</v>
      </c>
    </row>
    <row r="1740" spans="1:21" x14ac:dyDescent="0.35">
      <c r="A1740" s="1" t="s">
        <v>497</v>
      </c>
      <c r="B1740" s="1" t="str">
        <f>VLOOKUP(Final_HR_Data!A1740,Employee_Master_Raw!$1:$1048576,2,FALSE)</f>
        <v>Priya Menon</v>
      </c>
      <c r="C1740" s="1" t="str">
        <f>VLOOKUP(A1740,Employee_Master_Raw!$1:$1048576,3,FALSE)</f>
        <v>Male</v>
      </c>
      <c r="D1740" s="2">
        <f>VLOOKUP(A1740,Employee_Master_Raw!$1:$1048576,4,FALSE)</f>
        <v>60</v>
      </c>
      <c r="E1740" s="1" t="str">
        <f>VLOOKUP(A1740,Employee_Master_Raw!$1:$1048576,5,FALSE)</f>
        <v>IT</v>
      </c>
      <c r="F1740" s="1" t="str">
        <f>VLOOKUP(A1740,Employee_Master_Raw!$1:$1048576,6,FALSE)</f>
        <v>Analyst</v>
      </c>
      <c r="G1740" s="1" t="str">
        <f>VLOOKUP(A1740,Employee_Master_Raw!$1:$1048576,7,FALSE)</f>
        <v>Pune</v>
      </c>
      <c r="H1740" s="6">
        <f>IF(VLOOKUP(A1740,Employee_Master_Raw!$1:$1048576,8,FALSE)=0,"",VLOOKUP(A1740,Employee_Master_Raw!$1:$1048576,8,FALSE))</f>
        <v>43610</v>
      </c>
      <c r="I1740" t="str">
        <f>VLOOKUP(A1740,Employee_Master_Raw!$1:$1048576,9,FALSE)</f>
        <v>Bachelor's</v>
      </c>
      <c r="J1740" s="3">
        <f>VLOOKUP(A1740,Employee_Master_Raw!$1:$1048576,10,FALSE)</f>
        <v>13</v>
      </c>
      <c r="K1740" t="str">
        <f>VLOOKUP(A1740,Employee_Master_Raw!$1:$1048576,11,FALSE)</f>
        <v>Priya Sharma</v>
      </c>
      <c r="L1740" s="10">
        <f>VLOOKUP(A1740,HR_Metrics_Raw!$1:$1048576,2,FALSE)</f>
        <v>34994</v>
      </c>
      <c r="M1740" s="3">
        <f>VLOOKUP(A1740,HR_Metrics_Raw!$1:$1048576,3,FALSE)</f>
        <v>3</v>
      </c>
      <c r="N1740" s="3">
        <f>VLOOKUP(A1740,HR_Metrics_Raw!$1:$1048576,4,FALSE)</f>
        <v>6</v>
      </c>
      <c r="O1740" s="12">
        <f>VLOOKUP(A1740,HR_Metrics_Raw!$1:$1048576,5,FALSE)</f>
        <v>0.79799999999999993</v>
      </c>
      <c r="P1740" s="3">
        <f>VLOOKUP(A1740,HR_Metrics_Raw!$1:$1048576,6,FALSE)</f>
        <v>4</v>
      </c>
      <c r="Q1740" t="str">
        <f>VLOOKUP(A1740,HR_Metrics_Raw!$1:$1048576,7,FALSE)</f>
        <v>Earned</v>
      </c>
      <c r="R1740" t="str">
        <f>VLOOKUP(A1740,HR_Metrics_Raw!$1:$1048576,8,FALSE)</f>
        <v>Yes</v>
      </c>
      <c r="S1740" s="3">
        <f>VLOOKUP(A1740,HR_Metrics_Raw!$1:$1048576,9,FALSE)</f>
        <v>10</v>
      </c>
      <c r="T1740" t="str">
        <f>VLOOKUP(A1740,HR_Metrics_Raw!$1:$1048576,10,FALSE)</f>
        <v>No</v>
      </c>
      <c r="U1740" t="str">
        <f>VLOOKUP(A1740,HR_Metrics_Raw!$1:$1048576,11,FALSE)</f>
        <v>No</v>
      </c>
    </row>
    <row r="1741" spans="1:21" x14ac:dyDescent="0.35">
      <c r="A1741" s="1" t="s">
        <v>2276</v>
      </c>
      <c r="B1741" s="1" t="str">
        <f>VLOOKUP(Final_HR_Data!A1741,Employee_Master_Raw!$1:$1048576,2,FALSE)</f>
        <v>Amit Das</v>
      </c>
      <c r="C1741" s="1" t="str">
        <f>VLOOKUP(A1741,Employee_Master_Raw!$1:$1048576,3,FALSE)</f>
        <v>Female</v>
      </c>
      <c r="D1741" s="2">
        <f>VLOOKUP(A1741,Employee_Master_Raw!$1:$1048576,4,FALSE)</f>
        <v>36</v>
      </c>
      <c r="E1741" s="1" t="str">
        <f>VLOOKUP(A1741,Employee_Master_Raw!$1:$1048576,5,FALSE)</f>
        <v>Marketing</v>
      </c>
      <c r="F1741" s="1" t="str">
        <f>VLOOKUP(A1741,Employee_Master_Raw!$1:$1048576,6,FALSE)</f>
        <v>Manager</v>
      </c>
      <c r="G1741" s="1" t="str">
        <f>VLOOKUP(A1741,Employee_Master_Raw!$1:$1048576,7,FALSE)</f>
        <v>Kochi</v>
      </c>
      <c r="H1741" s="6">
        <f>IF(VLOOKUP(A1741,Employee_Master_Raw!$1:$1048576,8,FALSE)=0,"",VLOOKUP(A1741,Employee_Master_Raw!$1:$1048576,8,FALSE))</f>
        <v>42948</v>
      </c>
      <c r="I1741" t="str">
        <f>VLOOKUP(A1741,Employee_Master_Raw!$1:$1048576,9,FALSE)</f>
        <v>Bachelor's</v>
      </c>
      <c r="J1741" s="3">
        <f>VLOOKUP(A1741,Employee_Master_Raw!$1:$1048576,10,FALSE)</f>
        <v>5</v>
      </c>
      <c r="K1741" t="str">
        <f>VLOOKUP(A1741,Employee_Master_Raw!$1:$1048576,11,FALSE)</f>
        <v>Anil Menon</v>
      </c>
      <c r="L1741" s="10">
        <f>VLOOKUP(A1741,HR_Metrics_Raw!$1:$1048576,2,FALSE)</f>
        <v>90504</v>
      </c>
      <c r="M1741" s="3">
        <f>VLOOKUP(A1741,HR_Metrics_Raw!$1:$1048576,3,FALSE)</f>
        <v>1</v>
      </c>
      <c r="N1741" s="3">
        <f>VLOOKUP(A1741,HR_Metrics_Raw!$1:$1048576,4,FALSE)</f>
        <v>8</v>
      </c>
      <c r="O1741" s="12">
        <f>VLOOKUP(A1741,HR_Metrics_Raw!$1:$1048576,5,FALSE)</f>
        <v>0.89800000000000002</v>
      </c>
      <c r="P1741" s="3">
        <f>VLOOKUP(A1741,HR_Metrics_Raw!$1:$1048576,6,FALSE)</f>
        <v>16</v>
      </c>
      <c r="Q1741" t="str">
        <f>VLOOKUP(A1741,HR_Metrics_Raw!$1:$1048576,7,FALSE)</f>
        <v>Casual</v>
      </c>
      <c r="R1741" t="str">
        <f>VLOOKUP(A1741,HR_Metrics_Raw!$1:$1048576,8,FALSE)</f>
        <v>Yes</v>
      </c>
      <c r="S1741" s="3">
        <f>VLOOKUP(A1741,HR_Metrics_Raw!$1:$1048576,9,FALSE)</f>
        <v>67</v>
      </c>
      <c r="T1741" t="str">
        <f>VLOOKUP(A1741,HR_Metrics_Raw!$1:$1048576,10,FALSE)</f>
        <v>Yes</v>
      </c>
      <c r="U1741" t="str">
        <f>VLOOKUP(A1741,HR_Metrics_Raw!$1:$1048576,11,FALSE)</f>
        <v>No</v>
      </c>
    </row>
    <row r="1742" spans="1:21" x14ac:dyDescent="0.35">
      <c r="A1742" s="1" t="s">
        <v>2392</v>
      </c>
      <c r="B1742" s="1" t="str">
        <f>VLOOKUP(Final_HR_Data!A1742,Employee_Master_Raw!$1:$1048576,2,FALSE)</f>
        <v>Arjun Nair</v>
      </c>
      <c r="C1742" s="1" t="str">
        <f>VLOOKUP(A1742,Employee_Master_Raw!$1:$1048576,3,FALSE)</f>
        <v>Male</v>
      </c>
      <c r="D1742" s="2">
        <f>VLOOKUP(A1742,Employee_Master_Raw!$1:$1048576,4,FALSE)</f>
        <v>35</v>
      </c>
      <c r="E1742" s="1" t="str">
        <f>VLOOKUP(A1742,Employee_Master_Raw!$1:$1048576,5,FALSE)</f>
        <v>Operations</v>
      </c>
      <c r="F1742" s="1" t="str">
        <f>VLOOKUP(A1742,Employee_Master_Raw!$1:$1048576,6,FALSE)</f>
        <v>Executive</v>
      </c>
      <c r="G1742" s="1" t="str">
        <f>VLOOKUP(A1742,Employee_Master_Raw!$1:$1048576,7,FALSE)</f>
        <v>Delhi</v>
      </c>
      <c r="H1742" s="6">
        <f>IF(VLOOKUP(A1742,Employee_Master_Raw!$1:$1048576,8,FALSE)=0,"",VLOOKUP(A1742,Employee_Master_Raw!$1:$1048576,8,FALSE))</f>
        <v>43388</v>
      </c>
      <c r="I1742" t="str">
        <f>VLOOKUP(A1742,Employee_Master_Raw!$1:$1048576,9,FALSE)</f>
        <v>Bachelor's</v>
      </c>
      <c r="J1742" s="3">
        <f>VLOOKUP(A1742,Employee_Master_Raw!$1:$1048576,10,FALSE)</f>
        <v>5</v>
      </c>
      <c r="K1742" t="str">
        <f>VLOOKUP(A1742,Employee_Master_Raw!$1:$1048576,11,FALSE)</f>
        <v>Sneha Thomas</v>
      </c>
      <c r="L1742" s="10">
        <f>VLOOKUP(A1742,HR_Metrics_Raw!$1:$1048576,2,FALSE)</f>
        <v>152331</v>
      </c>
      <c r="M1742" s="3">
        <f>VLOOKUP(A1742,HR_Metrics_Raw!$1:$1048576,3,FALSE)</f>
        <v>4</v>
      </c>
      <c r="N1742" s="3">
        <f>VLOOKUP(A1742,HR_Metrics_Raw!$1:$1048576,4,FALSE)</f>
        <v>10</v>
      </c>
      <c r="O1742" s="12">
        <f>VLOOKUP(A1742,HR_Metrics_Raw!$1:$1048576,5,FALSE)</f>
        <v>1</v>
      </c>
      <c r="P1742" s="3">
        <f>VLOOKUP(A1742,HR_Metrics_Raw!$1:$1048576,6,FALSE)</f>
        <v>23</v>
      </c>
      <c r="Q1742" t="str">
        <f>VLOOKUP(A1742,HR_Metrics_Raw!$1:$1048576,7,FALSE)</f>
        <v>Sick</v>
      </c>
      <c r="R1742" t="str">
        <f>VLOOKUP(A1742,HR_Metrics_Raw!$1:$1048576,8,FALSE)</f>
        <v>No</v>
      </c>
      <c r="S1742" s="3">
        <f>VLOOKUP(A1742,HR_Metrics_Raw!$1:$1048576,9,FALSE)</f>
        <v>9</v>
      </c>
      <c r="T1742" t="str">
        <f>VLOOKUP(A1742,HR_Metrics_Raw!$1:$1048576,10,FALSE)</f>
        <v>Yes</v>
      </c>
      <c r="U1742" t="str">
        <f>VLOOKUP(A1742,HR_Metrics_Raw!$1:$1048576,11,FALSE)</f>
        <v>No</v>
      </c>
    </row>
    <row r="1743" spans="1:21" x14ac:dyDescent="0.35">
      <c r="A1743" s="1" t="s">
        <v>2569</v>
      </c>
      <c r="B1743" s="1" t="str">
        <f>VLOOKUP(Final_HR_Data!A1743,Employee_Master_Raw!$1:$1048576,2,FALSE)</f>
        <v>Ananya Sharma</v>
      </c>
      <c r="C1743" s="1" t="str">
        <f>VLOOKUP(A1743,Employee_Master_Raw!$1:$1048576,3,FALSE)</f>
        <v>Male</v>
      </c>
      <c r="D1743" s="2">
        <f>VLOOKUP(A1743,Employee_Master_Raw!$1:$1048576,4,FALSE)</f>
        <v>41</v>
      </c>
      <c r="E1743" s="1" t="str">
        <f>VLOOKUP(A1743,Employee_Master_Raw!$1:$1048576,5,FALSE)</f>
        <v>Finance</v>
      </c>
      <c r="F1743" s="1" t="str">
        <f>VLOOKUP(A1743,Employee_Master_Raw!$1:$1048576,6,FALSE)</f>
        <v>Manager</v>
      </c>
      <c r="G1743" s="1" t="str">
        <f>VLOOKUP(A1743,Employee_Master_Raw!$1:$1048576,7,FALSE)</f>
        <v>Kochi</v>
      </c>
      <c r="H1743" s="6">
        <f>IF(VLOOKUP(A1743,Employee_Master_Raw!$1:$1048576,8,FALSE)=0,"",VLOOKUP(A1743,Employee_Master_Raw!$1:$1048576,8,FALSE))</f>
        <v>43906</v>
      </c>
      <c r="I1743" t="str">
        <f>VLOOKUP(A1743,Employee_Master_Raw!$1:$1048576,9,FALSE)</f>
        <v>Master's</v>
      </c>
      <c r="J1743" s="3">
        <f>VLOOKUP(A1743,Employee_Master_Raw!$1:$1048576,10,FALSE)</f>
        <v>1</v>
      </c>
      <c r="K1743" t="str">
        <f>VLOOKUP(A1743,Employee_Master_Raw!$1:$1048576,11,FALSE)</f>
        <v>Sneha Thomas</v>
      </c>
      <c r="L1743" s="10">
        <f>VLOOKUP(A1743,HR_Metrics_Raw!$1:$1048576,2,FALSE)</f>
        <v>121001</v>
      </c>
      <c r="M1743" s="3">
        <f>VLOOKUP(A1743,HR_Metrics_Raw!$1:$1048576,3,FALSE)</f>
        <v>3</v>
      </c>
      <c r="N1743" s="3">
        <f>VLOOKUP(A1743,HR_Metrics_Raw!$1:$1048576,4,FALSE)</f>
        <v>4</v>
      </c>
      <c r="O1743" s="12">
        <f>VLOOKUP(A1743,HR_Metrics_Raw!$1:$1048576,5,FALSE)</f>
        <v>1</v>
      </c>
      <c r="P1743" s="3">
        <f>VLOOKUP(A1743,HR_Metrics_Raw!$1:$1048576,6,FALSE)</f>
        <v>4</v>
      </c>
      <c r="Q1743" t="str">
        <f>VLOOKUP(A1743,HR_Metrics_Raw!$1:$1048576,7,FALSE)</f>
        <v>Unpaid</v>
      </c>
      <c r="R1743" t="str">
        <f>VLOOKUP(A1743,HR_Metrics_Raw!$1:$1048576,8,FALSE)</f>
        <v>No</v>
      </c>
      <c r="S1743" s="3">
        <f>VLOOKUP(A1743,HR_Metrics_Raw!$1:$1048576,9,FALSE)</f>
        <v>71</v>
      </c>
      <c r="T1743" t="str">
        <f>VLOOKUP(A1743,HR_Metrics_Raw!$1:$1048576,10,FALSE)</f>
        <v>No</v>
      </c>
      <c r="U1743" t="str">
        <f>VLOOKUP(A1743,HR_Metrics_Raw!$1:$1048576,11,FALSE)</f>
        <v>No</v>
      </c>
    </row>
    <row r="1744" spans="1:21" x14ac:dyDescent="0.35">
      <c r="A1744" s="1" t="s">
        <v>247</v>
      </c>
      <c r="B1744" s="1" t="str">
        <f>VLOOKUP(Final_HR_Data!A1744,Employee_Master_Raw!$1:$1048576,2,FALSE)</f>
        <v>Arjun Nair</v>
      </c>
      <c r="C1744" s="1" t="str">
        <f>VLOOKUP(A1744,Employee_Master_Raw!$1:$1048576,3,FALSE)</f>
        <v>Male</v>
      </c>
      <c r="D1744" s="2">
        <f>VLOOKUP(A1744,Employee_Master_Raw!$1:$1048576,4,FALSE)</f>
        <v>32</v>
      </c>
      <c r="E1744" s="1" t="str">
        <f>VLOOKUP(A1744,Employee_Master_Raw!$1:$1048576,5,FALSE)</f>
        <v>Customer Support</v>
      </c>
      <c r="F1744" s="1" t="str">
        <f>VLOOKUP(A1744,Employee_Master_Raw!$1:$1048576,6,FALSE)</f>
        <v>Developer</v>
      </c>
      <c r="G1744" s="1" t="str">
        <f>VLOOKUP(A1744,Employee_Master_Raw!$1:$1048576,7,FALSE)</f>
        <v>Hyderabad</v>
      </c>
      <c r="H1744" s="6">
        <f>IF(VLOOKUP(A1744,Employee_Master_Raw!$1:$1048576,8,FALSE)=0,"",VLOOKUP(A1744,Employee_Master_Raw!$1:$1048576,8,FALSE))</f>
        <v>42844</v>
      </c>
      <c r="I1744" t="str">
        <f>VLOOKUP(A1744,Employee_Master_Raw!$1:$1048576,9,FALSE)</f>
        <v>Bachelor's</v>
      </c>
      <c r="J1744" s="3">
        <f>VLOOKUP(A1744,Employee_Master_Raw!$1:$1048576,10,FALSE)</f>
        <v>11</v>
      </c>
      <c r="K1744" t="str">
        <f>VLOOKUP(A1744,Employee_Master_Raw!$1:$1048576,11,FALSE)</f>
        <v>Anil Menon</v>
      </c>
      <c r="L1744" s="10">
        <f>VLOOKUP(A1744,HR_Metrics_Raw!$1:$1048576,2,FALSE)</f>
        <v>108069</v>
      </c>
      <c r="M1744" s="3">
        <f>VLOOKUP(A1744,HR_Metrics_Raw!$1:$1048576,3,FALSE)</f>
        <v>1</v>
      </c>
      <c r="N1744" s="3">
        <f>VLOOKUP(A1744,HR_Metrics_Raw!$1:$1048576,4,FALSE)</f>
        <v>5</v>
      </c>
      <c r="O1744" s="12">
        <f>VLOOKUP(A1744,HR_Metrics_Raw!$1:$1048576,5,FALSE)</f>
        <v>0.88400000000000001</v>
      </c>
      <c r="P1744" s="3">
        <f>VLOOKUP(A1744,HR_Metrics_Raw!$1:$1048576,6,FALSE)</f>
        <v>13</v>
      </c>
      <c r="Q1744" t="str">
        <f>VLOOKUP(A1744,HR_Metrics_Raw!$1:$1048576,7,FALSE)</f>
        <v>Casual</v>
      </c>
      <c r="R1744" t="str">
        <f>VLOOKUP(A1744,HR_Metrics_Raw!$1:$1048576,8,FALSE)</f>
        <v>No</v>
      </c>
      <c r="S1744" s="3">
        <f>VLOOKUP(A1744,HR_Metrics_Raw!$1:$1048576,9,FALSE)</f>
        <v>45</v>
      </c>
      <c r="T1744" t="str">
        <f>VLOOKUP(A1744,HR_Metrics_Raw!$1:$1048576,10,FALSE)</f>
        <v>No</v>
      </c>
      <c r="U1744" t="str">
        <f>VLOOKUP(A1744,HR_Metrics_Raw!$1:$1048576,11,FALSE)</f>
        <v>No</v>
      </c>
    </row>
    <row r="1745" spans="1:21" x14ac:dyDescent="0.35">
      <c r="A1745" s="1" t="s">
        <v>2049</v>
      </c>
      <c r="B1745" s="1" t="str">
        <f>VLOOKUP(Final_HR_Data!A1745,Employee_Master_Raw!$1:$1048576,2,FALSE)</f>
        <v>Ananya Sharma</v>
      </c>
      <c r="C1745" s="1" t="str">
        <f>VLOOKUP(A1745,Employee_Master_Raw!$1:$1048576,3,FALSE)</f>
        <v>Female</v>
      </c>
      <c r="D1745" s="2">
        <f>VLOOKUP(A1745,Employee_Master_Raw!$1:$1048576,4,FALSE)</f>
        <v>42</v>
      </c>
      <c r="E1745" s="1" t="str">
        <f>VLOOKUP(A1745,Employee_Master_Raw!$1:$1048576,5,FALSE)</f>
        <v>Marketing</v>
      </c>
      <c r="F1745" s="1" t="str">
        <f>VLOOKUP(A1745,Employee_Master_Raw!$1:$1048576,6,FALSE)</f>
        <v>Executive</v>
      </c>
      <c r="G1745" s="1" t="str">
        <f>VLOOKUP(A1745,Employee_Master_Raw!$1:$1048576,7,FALSE)</f>
        <v>Chennai</v>
      </c>
      <c r="H1745" s="6">
        <f>IF(VLOOKUP(A1745,Employee_Master_Raw!$1:$1048576,8,FALSE)=0,"",VLOOKUP(A1745,Employee_Master_Raw!$1:$1048576,8,FALSE))</f>
        <v>43484</v>
      </c>
      <c r="I1745" t="str">
        <f>VLOOKUP(A1745,Employee_Master_Raw!$1:$1048576,9,FALSE)</f>
        <v>Bachelor's</v>
      </c>
      <c r="J1745" s="3">
        <f>VLOOKUP(A1745,Employee_Master_Raw!$1:$1048576,10,FALSE)</f>
        <v>2</v>
      </c>
      <c r="K1745" t="str">
        <f>VLOOKUP(A1745,Employee_Master_Raw!$1:$1048576,11,FALSE)</f>
        <v>Priya Sharma</v>
      </c>
      <c r="L1745" s="10">
        <f>VLOOKUP(A1745,HR_Metrics_Raw!$1:$1048576,2,FALSE)</f>
        <v>60622</v>
      </c>
      <c r="M1745" s="3">
        <f>VLOOKUP(A1745,HR_Metrics_Raw!$1:$1048576,3,FALSE)</f>
        <v>4</v>
      </c>
      <c r="N1745" s="3">
        <f>VLOOKUP(A1745,HR_Metrics_Raw!$1:$1048576,4,FALSE)</f>
        <v>7</v>
      </c>
      <c r="O1745" s="12">
        <f>VLOOKUP(A1745,HR_Metrics_Raw!$1:$1048576,5,FALSE)</f>
        <v>0.93799999999999994</v>
      </c>
      <c r="P1745" s="3">
        <f>VLOOKUP(A1745,HR_Metrics_Raw!$1:$1048576,6,FALSE)</f>
        <v>10</v>
      </c>
      <c r="Q1745" t="str">
        <f>VLOOKUP(A1745,HR_Metrics_Raw!$1:$1048576,7,FALSE)</f>
        <v>Maternity/Paternity</v>
      </c>
      <c r="R1745" t="str">
        <f>VLOOKUP(A1745,HR_Metrics_Raw!$1:$1048576,8,FALSE)</f>
        <v>No</v>
      </c>
      <c r="S1745" s="3">
        <f>VLOOKUP(A1745,HR_Metrics_Raw!$1:$1048576,9,FALSE)</f>
        <v>1</v>
      </c>
      <c r="T1745" t="str">
        <f>VLOOKUP(A1745,HR_Metrics_Raw!$1:$1048576,10,FALSE)</f>
        <v>No</v>
      </c>
      <c r="U1745" t="str">
        <f>VLOOKUP(A1745,HR_Metrics_Raw!$1:$1048576,11,FALSE)</f>
        <v>No</v>
      </c>
    </row>
    <row r="1746" spans="1:21" x14ac:dyDescent="0.35">
      <c r="A1746" s="1" t="s">
        <v>2850</v>
      </c>
      <c r="B1746" s="1" t="str">
        <f>VLOOKUP(Final_HR_Data!A1746,Employee_Master_Raw!$1:$1048576,2,FALSE)</f>
        <v>Rahul Kumar</v>
      </c>
      <c r="C1746" s="1" t="str">
        <f>VLOOKUP(A1746,Employee_Master_Raw!$1:$1048576,3,FALSE)</f>
        <v>Male</v>
      </c>
      <c r="D1746" s="2">
        <f>VLOOKUP(A1746,Employee_Master_Raw!$1:$1048576,4,FALSE)</f>
        <v>52</v>
      </c>
      <c r="E1746" s="1" t="str">
        <f>VLOOKUP(A1746,Employee_Master_Raw!$1:$1048576,5,FALSE)</f>
        <v>Operations</v>
      </c>
      <c r="F1746" s="1" t="str">
        <f>VLOOKUP(A1746,Employee_Master_Raw!$1:$1048576,6,FALSE)</f>
        <v>Manager</v>
      </c>
      <c r="G1746" s="1" t="str">
        <f>VLOOKUP(A1746,Employee_Master_Raw!$1:$1048576,7,FALSE)</f>
        <v>Kochi</v>
      </c>
      <c r="H1746" s="6">
        <f>IF(VLOOKUP(A1746,Employee_Master_Raw!$1:$1048576,8,FALSE)=0,"",VLOOKUP(A1746,Employee_Master_Raw!$1:$1048576,8,FALSE))</f>
        <v>45757</v>
      </c>
      <c r="I1746" t="str">
        <f>VLOOKUP(A1746,Employee_Master_Raw!$1:$1048576,9,FALSE)</f>
        <v>Bachelor's</v>
      </c>
      <c r="J1746" s="3">
        <f>VLOOKUP(A1746,Employee_Master_Raw!$1:$1048576,10,FALSE)</f>
        <v>4</v>
      </c>
      <c r="K1746" t="str">
        <f>VLOOKUP(A1746,Employee_Master_Raw!$1:$1048576,11,FALSE)</f>
        <v>Sneha Thomas</v>
      </c>
      <c r="L1746" s="10">
        <f>VLOOKUP(A1746,HR_Metrics_Raw!$1:$1048576,2,FALSE)</f>
        <v>163918</v>
      </c>
      <c r="M1746" s="3">
        <f>VLOOKUP(A1746,HR_Metrics_Raw!$1:$1048576,3,FALSE)</f>
        <v>3</v>
      </c>
      <c r="N1746" s="3">
        <f>VLOOKUP(A1746,HR_Metrics_Raw!$1:$1048576,4,FALSE)</f>
        <v>7</v>
      </c>
      <c r="O1746" s="12">
        <f>VLOOKUP(A1746,HR_Metrics_Raw!$1:$1048576,5,FALSE)</f>
        <v>0.82299999999999995</v>
      </c>
      <c r="P1746" s="3">
        <f>VLOOKUP(A1746,HR_Metrics_Raw!$1:$1048576,6,FALSE)</f>
        <v>18</v>
      </c>
      <c r="Q1746" t="str">
        <f>VLOOKUP(A1746,HR_Metrics_Raw!$1:$1048576,7,FALSE)</f>
        <v>Casual</v>
      </c>
      <c r="R1746" t="str">
        <f>VLOOKUP(A1746,HR_Metrics_Raw!$1:$1048576,8,FALSE)</f>
        <v>No</v>
      </c>
      <c r="S1746" s="3">
        <f>VLOOKUP(A1746,HR_Metrics_Raw!$1:$1048576,9,FALSE)</f>
        <v>31</v>
      </c>
      <c r="T1746" t="str">
        <f>VLOOKUP(A1746,HR_Metrics_Raw!$1:$1048576,10,FALSE)</f>
        <v>No</v>
      </c>
      <c r="U1746" t="str">
        <f>VLOOKUP(A1746,HR_Metrics_Raw!$1:$1048576,11,FALSE)</f>
        <v>No</v>
      </c>
    </row>
    <row r="1747" spans="1:21" x14ac:dyDescent="0.35">
      <c r="A1747" s="1" t="s">
        <v>511</v>
      </c>
      <c r="B1747" s="1" t="str">
        <f>VLOOKUP(Final_HR_Data!A1747,Employee_Master_Raw!$1:$1048576,2,FALSE)</f>
        <v>Neha Thomas</v>
      </c>
      <c r="C1747" s="1" t="str">
        <f>VLOOKUP(A1747,Employee_Master_Raw!$1:$1048576,3,FALSE)</f>
        <v>Male</v>
      </c>
      <c r="D1747" s="2">
        <f>VLOOKUP(A1747,Employee_Master_Raw!$1:$1048576,4,FALSE)</f>
        <v>29</v>
      </c>
      <c r="E1747" s="1" t="str">
        <f>VLOOKUP(A1747,Employee_Master_Raw!$1:$1048576,5,FALSE)</f>
        <v>Sales</v>
      </c>
      <c r="F1747" s="1" t="str">
        <f>VLOOKUP(A1747,Employee_Master_Raw!$1:$1048576,6,FALSE)</f>
        <v>Specialist</v>
      </c>
      <c r="G1747" s="1" t="str">
        <f>VLOOKUP(A1747,Employee_Master_Raw!$1:$1048576,7,FALSE)</f>
        <v>Bangalore</v>
      </c>
      <c r="H1747" s="6">
        <f>IF(VLOOKUP(A1747,Employee_Master_Raw!$1:$1048576,8,FALSE)=0,"",VLOOKUP(A1747,Employee_Master_Raw!$1:$1048576,8,FALSE))</f>
        <v>45543</v>
      </c>
      <c r="I1747" t="str">
        <f>VLOOKUP(A1747,Employee_Master_Raw!$1:$1048576,9,FALSE)</f>
        <v>Master's</v>
      </c>
      <c r="J1747" s="3">
        <f>VLOOKUP(A1747,Employee_Master_Raw!$1:$1048576,10,FALSE)</f>
        <v>8</v>
      </c>
      <c r="K1747" t="str">
        <f>VLOOKUP(A1747,Employee_Master_Raw!$1:$1048576,11,FALSE)</f>
        <v>Anil Menon</v>
      </c>
      <c r="L1747" s="10">
        <f>VLOOKUP(A1747,HR_Metrics_Raw!$1:$1048576,2,FALSE)</f>
        <v>172155</v>
      </c>
      <c r="M1747" s="3">
        <f>VLOOKUP(A1747,HR_Metrics_Raw!$1:$1048576,3,FALSE)</f>
        <v>5</v>
      </c>
      <c r="N1747" s="3">
        <f>VLOOKUP(A1747,HR_Metrics_Raw!$1:$1048576,4,FALSE)</f>
        <v>2</v>
      </c>
      <c r="O1747" s="12">
        <f>VLOOKUP(A1747,HR_Metrics_Raw!$1:$1048576,5,FALSE)</f>
        <v>0.88099999999999989</v>
      </c>
      <c r="P1747" s="3">
        <f>VLOOKUP(A1747,HR_Metrics_Raw!$1:$1048576,6,FALSE)</f>
        <v>14</v>
      </c>
      <c r="Q1747" t="str">
        <f>VLOOKUP(A1747,HR_Metrics_Raw!$1:$1048576,7,FALSE)</f>
        <v>Casual</v>
      </c>
      <c r="R1747" t="str">
        <f>VLOOKUP(A1747,HR_Metrics_Raw!$1:$1048576,8,FALSE)</f>
        <v>Yes</v>
      </c>
      <c r="S1747" s="3">
        <f>VLOOKUP(A1747,HR_Metrics_Raw!$1:$1048576,9,FALSE)</f>
        <v>28</v>
      </c>
      <c r="T1747" t="str">
        <f>VLOOKUP(A1747,HR_Metrics_Raw!$1:$1048576,10,FALSE)</f>
        <v>No</v>
      </c>
      <c r="U1747" t="str">
        <f>VLOOKUP(A1747,HR_Metrics_Raw!$1:$1048576,11,FALSE)</f>
        <v>No</v>
      </c>
    </row>
    <row r="1748" spans="1:21" x14ac:dyDescent="0.35">
      <c r="A1748" s="1" t="s">
        <v>927</v>
      </c>
      <c r="B1748" s="1" t="str">
        <f>VLOOKUP(Final_HR_Data!A1748,Employee_Master_Raw!$1:$1048576,2,FALSE)</f>
        <v>Priya Menon</v>
      </c>
      <c r="C1748" s="1" t="str">
        <f>VLOOKUP(A1748,Employee_Master_Raw!$1:$1048576,3,FALSE)</f>
        <v>Female</v>
      </c>
      <c r="D1748" s="2">
        <f>VLOOKUP(A1748,Employee_Master_Raw!$1:$1048576,4,FALSE)</f>
        <v>40</v>
      </c>
      <c r="E1748" s="1" t="str">
        <f>VLOOKUP(A1748,Employee_Master_Raw!$1:$1048576,5,FALSE)</f>
        <v>Finance</v>
      </c>
      <c r="F1748" s="1" t="str">
        <f>VLOOKUP(A1748,Employee_Master_Raw!$1:$1048576,6,FALSE)</f>
        <v>Executive</v>
      </c>
      <c r="G1748" s="1" t="str">
        <f>VLOOKUP(A1748,Employee_Master_Raw!$1:$1048576,7,FALSE)</f>
        <v>Bangalore</v>
      </c>
      <c r="H1748" s="6">
        <f>IF(VLOOKUP(A1748,Employee_Master_Raw!$1:$1048576,8,FALSE)=0,"",VLOOKUP(A1748,Employee_Master_Raw!$1:$1048576,8,FALSE))</f>
        <v>45186</v>
      </c>
      <c r="I1748" t="str">
        <f>VLOOKUP(A1748,Employee_Master_Raw!$1:$1048576,9,FALSE)</f>
        <v>Bachelor's</v>
      </c>
      <c r="J1748" s="3">
        <f>VLOOKUP(A1748,Employee_Master_Raw!$1:$1048576,10,FALSE)</f>
        <v>3</v>
      </c>
      <c r="K1748" t="str">
        <f>VLOOKUP(A1748,Employee_Master_Raw!$1:$1048576,11,FALSE)</f>
        <v>Sneha Thomas</v>
      </c>
      <c r="L1748" s="10">
        <f>VLOOKUP(A1748,HR_Metrics_Raw!$1:$1048576,2,FALSE)</f>
        <v>98442</v>
      </c>
      <c r="M1748" s="3">
        <f>VLOOKUP(A1748,HR_Metrics_Raw!$1:$1048576,3,FALSE)</f>
        <v>2</v>
      </c>
      <c r="N1748" s="3">
        <f>VLOOKUP(A1748,HR_Metrics_Raw!$1:$1048576,4,FALSE)</f>
        <v>5</v>
      </c>
      <c r="O1748" s="12">
        <f>VLOOKUP(A1748,HR_Metrics_Raw!$1:$1048576,5,FALSE)</f>
        <v>0.94099999999999995</v>
      </c>
      <c r="P1748" s="3">
        <f>VLOOKUP(A1748,HR_Metrics_Raw!$1:$1048576,6,FALSE)</f>
        <v>16</v>
      </c>
      <c r="Q1748" t="str">
        <f>VLOOKUP(A1748,HR_Metrics_Raw!$1:$1048576,7,FALSE)</f>
        <v>Earned</v>
      </c>
      <c r="R1748" t="str">
        <f>VLOOKUP(A1748,HR_Metrics_Raw!$1:$1048576,8,FALSE)</f>
        <v>No</v>
      </c>
      <c r="S1748" s="3">
        <f>VLOOKUP(A1748,HR_Metrics_Raw!$1:$1048576,9,FALSE)</f>
        <v>61</v>
      </c>
      <c r="T1748" t="str">
        <f>VLOOKUP(A1748,HR_Metrics_Raw!$1:$1048576,10,FALSE)</f>
        <v>Yes</v>
      </c>
      <c r="U1748" t="str">
        <f>VLOOKUP(A1748,HR_Metrics_Raw!$1:$1048576,11,FALSE)</f>
        <v>No</v>
      </c>
    </row>
    <row r="1749" spans="1:21" x14ac:dyDescent="0.35">
      <c r="A1749" s="1" t="s">
        <v>1022</v>
      </c>
      <c r="B1749" s="1" t="str">
        <f>VLOOKUP(Final_HR_Data!A1749,Employee_Master_Raw!$1:$1048576,2,FALSE)</f>
        <v>Kiran Patel</v>
      </c>
      <c r="C1749" s="1" t="str">
        <f>VLOOKUP(A1749,Employee_Master_Raw!$1:$1048576,3,FALSE)</f>
        <v>Female</v>
      </c>
      <c r="D1749" s="2">
        <f>VLOOKUP(A1749,Employee_Master_Raw!$1:$1048576,4,FALSE)</f>
        <v>31</v>
      </c>
      <c r="E1749" s="1" t="str">
        <f>VLOOKUP(A1749,Employee_Master_Raw!$1:$1048576,5,FALSE)</f>
        <v>Finance</v>
      </c>
      <c r="F1749" s="1" t="str">
        <f>VLOOKUP(A1749,Employee_Master_Raw!$1:$1048576,6,FALSE)</f>
        <v>Analyst</v>
      </c>
      <c r="G1749" s="1" t="str">
        <f>VLOOKUP(A1749,Employee_Master_Raw!$1:$1048576,7,FALSE)</f>
        <v>Chennai</v>
      </c>
      <c r="H1749" s="6">
        <f>IF(VLOOKUP(A1749,Employee_Master_Raw!$1:$1048576,8,FALSE)=0,"",VLOOKUP(A1749,Employee_Master_Raw!$1:$1048576,8,FALSE))</f>
        <v>43844</v>
      </c>
      <c r="I1749" t="str">
        <f>VLOOKUP(A1749,Employee_Master_Raw!$1:$1048576,9,FALSE)</f>
        <v>MBA</v>
      </c>
      <c r="J1749" s="3">
        <f>VLOOKUP(A1749,Employee_Master_Raw!$1:$1048576,10,FALSE)</f>
        <v>13</v>
      </c>
      <c r="K1749" t="str">
        <f>VLOOKUP(A1749,Employee_Master_Raw!$1:$1048576,11,FALSE)</f>
        <v>Rahul Nair</v>
      </c>
      <c r="L1749" s="10">
        <f>VLOOKUP(A1749,HR_Metrics_Raw!$1:$1048576,2,FALSE)</f>
        <v>166683</v>
      </c>
      <c r="M1749" s="3">
        <f>VLOOKUP(A1749,HR_Metrics_Raw!$1:$1048576,3,FALSE)</f>
        <v>1</v>
      </c>
      <c r="N1749" s="3">
        <f>VLOOKUP(A1749,HR_Metrics_Raw!$1:$1048576,4,FALSE)</f>
        <v>4</v>
      </c>
      <c r="O1749" s="12">
        <f>VLOOKUP(A1749,HR_Metrics_Raw!$1:$1048576,5,FALSE)</f>
        <v>0.97299999999999998</v>
      </c>
      <c r="P1749" s="3">
        <f>VLOOKUP(A1749,HR_Metrics_Raw!$1:$1048576,6,FALSE)</f>
        <v>28</v>
      </c>
      <c r="Q1749" t="str">
        <f>VLOOKUP(A1749,HR_Metrics_Raw!$1:$1048576,7,FALSE)</f>
        <v>Maternity/Paternity</v>
      </c>
      <c r="R1749" t="str">
        <f>VLOOKUP(A1749,HR_Metrics_Raw!$1:$1048576,8,FALSE)</f>
        <v>No</v>
      </c>
      <c r="S1749" s="3">
        <f>VLOOKUP(A1749,HR_Metrics_Raw!$1:$1048576,9,FALSE)</f>
        <v>75</v>
      </c>
      <c r="T1749" t="str">
        <f>VLOOKUP(A1749,HR_Metrics_Raw!$1:$1048576,10,FALSE)</f>
        <v>No</v>
      </c>
      <c r="U1749" t="str">
        <f>VLOOKUP(A1749,HR_Metrics_Raw!$1:$1048576,11,FALSE)</f>
        <v>No</v>
      </c>
    </row>
    <row r="1750" spans="1:21" x14ac:dyDescent="0.35">
      <c r="A1750" s="1" t="s">
        <v>2864</v>
      </c>
      <c r="B1750" s="1" t="str">
        <f>VLOOKUP(Final_HR_Data!A1750,Employee_Master_Raw!$1:$1048576,2,FALSE)</f>
        <v>Kiran Patel</v>
      </c>
      <c r="C1750" s="1" t="str">
        <f>VLOOKUP(A1750,Employee_Master_Raw!$1:$1048576,3,FALSE)</f>
        <v>Male</v>
      </c>
      <c r="D1750" s="2">
        <f>VLOOKUP(A1750,Employee_Master_Raw!$1:$1048576,4,FALSE)</f>
        <v>48</v>
      </c>
      <c r="E1750" s="1" t="str">
        <f>VLOOKUP(A1750,Employee_Master_Raw!$1:$1048576,5,FALSE)</f>
        <v>HR</v>
      </c>
      <c r="F1750" s="1" t="str">
        <f>VLOOKUP(A1750,Employee_Master_Raw!$1:$1048576,6,FALSE)</f>
        <v>Developer</v>
      </c>
      <c r="G1750" s="1" t="str">
        <f>VLOOKUP(A1750,Employee_Master_Raw!$1:$1048576,7,FALSE)</f>
        <v>Hyderabad</v>
      </c>
      <c r="H1750" s="6">
        <f>IF(VLOOKUP(A1750,Employee_Master_Raw!$1:$1048576,8,FALSE)=0,"",VLOOKUP(A1750,Employee_Master_Raw!$1:$1048576,8,FALSE))</f>
        <v>45877</v>
      </c>
      <c r="I1750" t="str">
        <f>VLOOKUP(A1750,Employee_Master_Raw!$1:$1048576,9,FALSE)</f>
        <v>MBA</v>
      </c>
      <c r="J1750" s="3">
        <f>VLOOKUP(A1750,Employee_Master_Raw!$1:$1048576,10,FALSE)</f>
        <v>17</v>
      </c>
      <c r="K1750" t="str">
        <f>VLOOKUP(A1750,Employee_Master_Raw!$1:$1048576,11,FALSE)</f>
        <v>Anil Menon</v>
      </c>
      <c r="L1750" s="10">
        <f>VLOOKUP(A1750,HR_Metrics_Raw!$1:$1048576,2,FALSE)</f>
        <v>153645</v>
      </c>
      <c r="M1750" s="3">
        <f>VLOOKUP(A1750,HR_Metrics_Raw!$1:$1048576,3,FALSE)</f>
        <v>3</v>
      </c>
      <c r="N1750" s="3">
        <f>VLOOKUP(A1750,HR_Metrics_Raw!$1:$1048576,4,FALSE)</f>
        <v>8</v>
      </c>
      <c r="O1750" s="12">
        <f>VLOOKUP(A1750,HR_Metrics_Raw!$1:$1048576,5,FALSE)</f>
        <v>0.85400000000000009</v>
      </c>
      <c r="P1750" s="3">
        <f>VLOOKUP(A1750,HR_Metrics_Raw!$1:$1048576,6,FALSE)</f>
        <v>22</v>
      </c>
      <c r="Q1750" t="str">
        <f>VLOOKUP(A1750,HR_Metrics_Raw!$1:$1048576,7,FALSE)</f>
        <v>Unpaid</v>
      </c>
      <c r="R1750" t="str">
        <f>VLOOKUP(A1750,HR_Metrics_Raw!$1:$1048576,8,FALSE)</f>
        <v>No</v>
      </c>
      <c r="S1750" s="3">
        <f>VLOOKUP(A1750,HR_Metrics_Raw!$1:$1048576,9,FALSE)</f>
        <v>30</v>
      </c>
      <c r="T1750" t="str">
        <f>VLOOKUP(A1750,HR_Metrics_Raw!$1:$1048576,10,FALSE)</f>
        <v>No</v>
      </c>
      <c r="U1750" t="str">
        <f>VLOOKUP(A1750,HR_Metrics_Raw!$1:$1048576,11,FALSE)</f>
        <v>No</v>
      </c>
    </row>
    <row r="1751" spans="1:21" x14ac:dyDescent="0.35">
      <c r="A1751" s="1" t="s">
        <v>215</v>
      </c>
      <c r="B1751" s="1" t="str">
        <f>VLOOKUP(Final_HR_Data!A1751,Employee_Master_Raw!$1:$1048576,2,FALSE)</f>
        <v>Neha Thomas</v>
      </c>
      <c r="C1751" s="1" t="str">
        <f>VLOOKUP(A1751,Employee_Master_Raw!$1:$1048576,3,FALSE)</f>
        <v>Male</v>
      </c>
      <c r="D1751" s="2">
        <f>VLOOKUP(A1751,Employee_Master_Raw!$1:$1048576,4,FALSE)</f>
        <v>57</v>
      </c>
      <c r="E1751" s="1" t="str">
        <f>VLOOKUP(A1751,Employee_Master_Raw!$1:$1048576,5,FALSE)</f>
        <v>Marketing</v>
      </c>
      <c r="F1751" s="1" t="str">
        <f>VLOOKUP(A1751,Employee_Master_Raw!$1:$1048576,6,FALSE)</f>
        <v>Specialist</v>
      </c>
      <c r="G1751" s="1" t="str">
        <f>VLOOKUP(A1751,Employee_Master_Raw!$1:$1048576,7,FALSE)</f>
        <v>Hyderabad</v>
      </c>
      <c r="H1751" s="6">
        <f>IF(VLOOKUP(A1751,Employee_Master_Raw!$1:$1048576,8,FALSE)=0,"",VLOOKUP(A1751,Employee_Master_Raw!$1:$1048576,8,FALSE))</f>
        <v>42818</v>
      </c>
      <c r="I1751" t="str">
        <f>VLOOKUP(A1751,Employee_Master_Raw!$1:$1048576,9,FALSE)</f>
        <v>Bachelor's</v>
      </c>
      <c r="J1751" s="3">
        <f>VLOOKUP(A1751,Employee_Master_Raw!$1:$1048576,10,FALSE)</f>
        <v>14</v>
      </c>
      <c r="K1751" t="str">
        <f>VLOOKUP(A1751,Employee_Master_Raw!$1:$1048576,11,FALSE)</f>
        <v>Priya Sharma</v>
      </c>
      <c r="L1751" s="10">
        <f>VLOOKUP(A1751,HR_Metrics_Raw!$1:$1048576,2,FALSE)</f>
        <v>91233</v>
      </c>
      <c r="M1751" s="3">
        <f>VLOOKUP(A1751,HR_Metrics_Raw!$1:$1048576,3,FALSE)</f>
        <v>3</v>
      </c>
      <c r="N1751" s="3">
        <f>VLOOKUP(A1751,HR_Metrics_Raw!$1:$1048576,4,FALSE)</f>
        <v>7</v>
      </c>
      <c r="O1751" s="12">
        <f>VLOOKUP(A1751,HR_Metrics_Raw!$1:$1048576,5,FALSE)</f>
        <v>0.86</v>
      </c>
      <c r="P1751" s="3">
        <f>VLOOKUP(A1751,HR_Metrics_Raw!$1:$1048576,6,FALSE)</f>
        <v>11</v>
      </c>
      <c r="Q1751" t="str">
        <f>VLOOKUP(A1751,HR_Metrics_Raw!$1:$1048576,7,FALSE)</f>
        <v>Casual</v>
      </c>
      <c r="R1751" t="str">
        <f>VLOOKUP(A1751,HR_Metrics_Raw!$1:$1048576,8,FALSE)</f>
        <v>No</v>
      </c>
      <c r="S1751" s="3">
        <f>VLOOKUP(A1751,HR_Metrics_Raw!$1:$1048576,9,FALSE)</f>
        <v>21</v>
      </c>
      <c r="T1751" t="str">
        <f>VLOOKUP(A1751,HR_Metrics_Raw!$1:$1048576,10,FALSE)</f>
        <v>Yes</v>
      </c>
      <c r="U1751" t="str">
        <f>VLOOKUP(A1751,HR_Metrics_Raw!$1:$1048576,11,FALSE)</f>
        <v>No</v>
      </c>
    </row>
    <row r="1752" spans="1:21" x14ac:dyDescent="0.35">
      <c r="A1752" s="1" t="s">
        <v>2169</v>
      </c>
      <c r="B1752" s="1" t="str">
        <f>VLOOKUP(Final_HR_Data!A1752,Employee_Master_Raw!$1:$1048576,2,FALSE)</f>
        <v>Neha Thomas</v>
      </c>
      <c r="C1752" s="1" t="str">
        <f>VLOOKUP(A1752,Employee_Master_Raw!$1:$1048576,3,FALSE)</f>
        <v>Male</v>
      </c>
      <c r="D1752" s="2">
        <f>VLOOKUP(A1752,Employee_Master_Raw!$1:$1048576,4,FALSE)</f>
        <v>47</v>
      </c>
      <c r="E1752" s="1" t="str">
        <f>VLOOKUP(A1752,Employee_Master_Raw!$1:$1048576,5,FALSE)</f>
        <v>Marketing</v>
      </c>
      <c r="F1752" s="1" t="str">
        <f>VLOOKUP(A1752,Employee_Master_Raw!$1:$1048576,6,FALSE)</f>
        <v>Developer</v>
      </c>
      <c r="G1752" s="1" t="str">
        <f>VLOOKUP(A1752,Employee_Master_Raw!$1:$1048576,7,FALSE)</f>
        <v>Pune</v>
      </c>
      <c r="H1752" s="6">
        <f>IF(VLOOKUP(A1752,Employee_Master_Raw!$1:$1048576,8,FALSE)=0,"",VLOOKUP(A1752,Employee_Master_Raw!$1:$1048576,8,FALSE))</f>
        <v>43076</v>
      </c>
      <c r="I1752" t="str">
        <f>VLOOKUP(A1752,Employee_Master_Raw!$1:$1048576,9,FALSE)</f>
        <v>MCA</v>
      </c>
      <c r="J1752" s="3">
        <f>VLOOKUP(A1752,Employee_Master_Raw!$1:$1048576,10,FALSE)</f>
        <v>6</v>
      </c>
      <c r="K1752" t="str">
        <f>VLOOKUP(A1752,Employee_Master_Raw!$1:$1048576,11,FALSE)</f>
        <v>Priya Sharma</v>
      </c>
      <c r="L1752" s="10">
        <f>VLOOKUP(A1752,HR_Metrics_Raw!$1:$1048576,2,FALSE)</f>
        <v>162266</v>
      </c>
      <c r="M1752" s="3">
        <f>VLOOKUP(A1752,HR_Metrics_Raw!$1:$1048576,3,FALSE)</f>
        <v>1</v>
      </c>
      <c r="N1752" s="3">
        <f>VLOOKUP(A1752,HR_Metrics_Raw!$1:$1048576,4,FALSE)</f>
        <v>7</v>
      </c>
      <c r="O1752" s="12">
        <f>VLOOKUP(A1752,HR_Metrics_Raw!$1:$1048576,5,FALSE)</f>
        <v>0.97799999999999998</v>
      </c>
      <c r="P1752" s="3">
        <f>VLOOKUP(A1752,HR_Metrics_Raw!$1:$1048576,6,FALSE)</f>
        <v>24</v>
      </c>
      <c r="Q1752" t="str">
        <f>VLOOKUP(A1752,HR_Metrics_Raw!$1:$1048576,7,FALSE)</f>
        <v>Maternity/Paternity</v>
      </c>
      <c r="R1752" t="str">
        <f>VLOOKUP(A1752,HR_Metrics_Raw!$1:$1048576,8,FALSE)</f>
        <v>No</v>
      </c>
      <c r="S1752" s="3">
        <f>VLOOKUP(A1752,HR_Metrics_Raw!$1:$1048576,9,FALSE)</f>
        <v>3</v>
      </c>
      <c r="T1752" t="str">
        <f>VLOOKUP(A1752,HR_Metrics_Raw!$1:$1048576,10,FALSE)</f>
        <v>No</v>
      </c>
      <c r="U1752" t="str">
        <f>VLOOKUP(A1752,HR_Metrics_Raw!$1:$1048576,11,FALSE)</f>
        <v>No</v>
      </c>
    </row>
    <row r="1753" spans="1:21" x14ac:dyDescent="0.35">
      <c r="A1753" s="1" t="s">
        <v>127</v>
      </c>
      <c r="B1753" s="1" t="str">
        <f>VLOOKUP(Final_HR_Data!A1753,Employee_Master_Raw!$1:$1048576,2,FALSE)</f>
        <v>Arjun Nair</v>
      </c>
      <c r="C1753" s="1" t="str">
        <f>VLOOKUP(A1753,Employee_Master_Raw!$1:$1048576,3,FALSE)</f>
        <v>Male</v>
      </c>
      <c r="D1753" s="2">
        <f>VLOOKUP(A1753,Employee_Master_Raw!$1:$1048576,4,FALSE)</f>
        <v>47</v>
      </c>
      <c r="E1753" s="1" t="str">
        <f>VLOOKUP(A1753,Employee_Master_Raw!$1:$1048576,5,FALSE)</f>
        <v>Customer Support</v>
      </c>
      <c r="F1753" s="1" t="str">
        <f>VLOOKUP(A1753,Employee_Master_Raw!$1:$1048576,6,FALSE)</f>
        <v>Manager</v>
      </c>
      <c r="G1753" s="1" t="str">
        <f>VLOOKUP(A1753,Employee_Master_Raw!$1:$1048576,7,FALSE)</f>
        <v>Mumbai</v>
      </c>
      <c r="H1753" s="6">
        <f>IF(VLOOKUP(A1753,Employee_Master_Raw!$1:$1048576,8,FALSE)=0,"",VLOOKUP(A1753,Employee_Master_Raw!$1:$1048576,8,FALSE))</f>
        <v>45095</v>
      </c>
      <c r="I1753" t="str">
        <f>VLOOKUP(A1753,Employee_Master_Raw!$1:$1048576,9,FALSE)</f>
        <v>Master's</v>
      </c>
      <c r="J1753" s="3">
        <f>VLOOKUP(A1753,Employee_Master_Raw!$1:$1048576,10,FALSE)</f>
        <v>6</v>
      </c>
      <c r="K1753" t="str">
        <f>VLOOKUP(A1753,Employee_Master_Raw!$1:$1048576,11,FALSE)</f>
        <v>Priya Sharma</v>
      </c>
      <c r="L1753" s="10">
        <f>VLOOKUP(A1753,HR_Metrics_Raw!$1:$1048576,2,FALSE)</f>
        <v>120178</v>
      </c>
      <c r="M1753" s="3">
        <f>VLOOKUP(A1753,HR_Metrics_Raw!$1:$1048576,3,FALSE)</f>
        <v>5</v>
      </c>
      <c r="N1753" s="3">
        <f>VLOOKUP(A1753,HR_Metrics_Raw!$1:$1048576,4,FALSE)</f>
        <v>4</v>
      </c>
      <c r="O1753" s="12">
        <f>VLOOKUP(A1753,HR_Metrics_Raw!$1:$1048576,5,FALSE)</f>
        <v>0.92599999999999993</v>
      </c>
      <c r="P1753" s="3">
        <f>VLOOKUP(A1753,HR_Metrics_Raw!$1:$1048576,6,FALSE)</f>
        <v>19</v>
      </c>
      <c r="Q1753" t="str">
        <f>VLOOKUP(A1753,HR_Metrics_Raw!$1:$1048576,7,FALSE)</f>
        <v>Unpaid</v>
      </c>
      <c r="R1753" t="str">
        <f>VLOOKUP(A1753,HR_Metrics_Raw!$1:$1048576,8,FALSE)</f>
        <v>Yes</v>
      </c>
      <c r="S1753" s="3">
        <f>VLOOKUP(A1753,HR_Metrics_Raw!$1:$1048576,9,FALSE)</f>
        <v>67</v>
      </c>
      <c r="T1753" t="str">
        <f>VLOOKUP(A1753,HR_Metrics_Raw!$1:$1048576,10,FALSE)</f>
        <v>No</v>
      </c>
      <c r="U1753" t="str">
        <f>VLOOKUP(A1753,HR_Metrics_Raw!$1:$1048576,11,FALSE)</f>
        <v>No</v>
      </c>
    </row>
    <row r="1754" spans="1:21" x14ac:dyDescent="0.35">
      <c r="A1754" s="1" t="s">
        <v>2014</v>
      </c>
      <c r="B1754" s="1" t="str">
        <f>VLOOKUP(Final_HR_Data!A1754,Employee_Master_Raw!$1:$1048576,2,FALSE)</f>
        <v>Amit Das</v>
      </c>
      <c r="C1754" s="1" t="str">
        <f>VLOOKUP(A1754,Employee_Master_Raw!$1:$1048576,3,FALSE)</f>
        <v>Male</v>
      </c>
      <c r="D1754" s="2">
        <f>VLOOKUP(A1754,Employee_Master_Raw!$1:$1048576,4,FALSE)</f>
        <v>42</v>
      </c>
      <c r="E1754" s="1" t="str">
        <f>VLOOKUP(A1754,Employee_Master_Raw!$1:$1048576,5,FALSE)</f>
        <v>FINANCE</v>
      </c>
      <c r="F1754" s="1" t="str">
        <f>VLOOKUP(A1754,Employee_Master_Raw!$1:$1048576,6,FALSE)</f>
        <v>Specialist</v>
      </c>
      <c r="G1754" s="1" t="str">
        <f>VLOOKUP(A1754,Employee_Master_Raw!$1:$1048576,7,FALSE)</f>
        <v>Hyderabad</v>
      </c>
      <c r="H1754" s="6">
        <f>IF(VLOOKUP(A1754,Employee_Master_Raw!$1:$1048576,8,FALSE)=0,"",VLOOKUP(A1754,Employee_Master_Raw!$1:$1048576,8,FALSE))</f>
        <v>43032</v>
      </c>
      <c r="I1754" t="str">
        <f>VLOOKUP(A1754,Employee_Master_Raw!$1:$1048576,9,FALSE)</f>
        <v>MBA</v>
      </c>
      <c r="J1754" s="3">
        <f>VLOOKUP(A1754,Employee_Master_Raw!$1:$1048576,10,FALSE)</f>
        <v>11</v>
      </c>
      <c r="K1754" t="str">
        <f>VLOOKUP(A1754,Employee_Master_Raw!$1:$1048576,11,FALSE)</f>
        <v>Sneha Thomas</v>
      </c>
      <c r="L1754" s="10">
        <f>VLOOKUP(A1754,HR_Metrics_Raw!$1:$1048576,2,FALSE)</f>
        <v>122529</v>
      </c>
      <c r="M1754" s="3">
        <f>VLOOKUP(A1754,HR_Metrics_Raw!$1:$1048576,3,FALSE)</f>
        <v>4</v>
      </c>
      <c r="N1754" s="3">
        <f>VLOOKUP(A1754,HR_Metrics_Raw!$1:$1048576,4,FALSE)</f>
        <v>10</v>
      </c>
      <c r="O1754" s="12">
        <f>VLOOKUP(A1754,HR_Metrics_Raw!$1:$1048576,5,FALSE)</f>
        <v>0.90400000000000003</v>
      </c>
      <c r="P1754" s="3">
        <f>VLOOKUP(A1754,HR_Metrics_Raw!$1:$1048576,6,FALSE)</f>
        <v>21</v>
      </c>
      <c r="Q1754" t="str">
        <f>VLOOKUP(A1754,HR_Metrics_Raw!$1:$1048576,7,FALSE)</f>
        <v>Maternity/Paternity</v>
      </c>
      <c r="R1754" t="str">
        <f>VLOOKUP(A1754,HR_Metrics_Raw!$1:$1048576,8,FALSE)</f>
        <v>No</v>
      </c>
      <c r="S1754" s="3">
        <f>VLOOKUP(A1754,HR_Metrics_Raw!$1:$1048576,9,FALSE)</f>
        <v>56</v>
      </c>
      <c r="T1754" t="str">
        <f>VLOOKUP(A1754,HR_Metrics_Raw!$1:$1048576,10,FALSE)</f>
        <v>No</v>
      </c>
      <c r="U1754" t="str">
        <f>VLOOKUP(A1754,HR_Metrics_Raw!$1:$1048576,11,FALSE)</f>
        <v>No</v>
      </c>
    </row>
    <row r="1755" spans="1:21" x14ac:dyDescent="0.35">
      <c r="A1755" s="1" t="s">
        <v>687</v>
      </c>
      <c r="B1755" s="1" t="str">
        <f>VLOOKUP(Final_HR_Data!A1755,Employee_Master_Raw!$1:$1048576,2,FALSE)</f>
        <v>Rahul Kumar</v>
      </c>
      <c r="C1755" s="1" t="str">
        <f>VLOOKUP(A1755,Employee_Master_Raw!$1:$1048576,3,FALSE)</f>
        <v>Male</v>
      </c>
      <c r="D1755" s="2">
        <f>VLOOKUP(A1755,Employee_Master_Raw!$1:$1048576,4,FALSE)</f>
        <v>37</v>
      </c>
      <c r="E1755" s="1" t="str">
        <f>VLOOKUP(A1755,Employee_Master_Raw!$1:$1048576,5,FALSE)</f>
        <v>Customer Support</v>
      </c>
      <c r="F1755" s="1" t="str">
        <f>VLOOKUP(A1755,Employee_Master_Raw!$1:$1048576,6,FALSE)</f>
        <v>Executive</v>
      </c>
      <c r="G1755" s="1" t="str">
        <f>VLOOKUP(A1755,Employee_Master_Raw!$1:$1048576,7,FALSE)</f>
        <v>Kochi</v>
      </c>
      <c r="H1755" s="6">
        <f>IF(VLOOKUP(A1755,Employee_Master_Raw!$1:$1048576,8,FALSE)=0,"",VLOOKUP(A1755,Employee_Master_Raw!$1:$1048576,8,FALSE))</f>
        <v>43392</v>
      </c>
      <c r="I1755" t="str">
        <f>VLOOKUP(A1755,Employee_Master_Raw!$1:$1048576,9,FALSE)</f>
        <v>MCA</v>
      </c>
      <c r="J1755" s="3">
        <f>VLOOKUP(A1755,Employee_Master_Raw!$1:$1048576,10,FALSE)</f>
        <v>6</v>
      </c>
      <c r="K1755" t="str">
        <f>VLOOKUP(A1755,Employee_Master_Raw!$1:$1048576,11,FALSE)</f>
        <v>Rahul Nair</v>
      </c>
      <c r="L1755" s="10">
        <f>VLOOKUP(A1755,HR_Metrics_Raw!$1:$1048576,2,FALSE)</f>
        <v>177778</v>
      </c>
      <c r="M1755" s="3">
        <f>VLOOKUP(A1755,HR_Metrics_Raw!$1:$1048576,3,FALSE)</f>
        <v>2</v>
      </c>
      <c r="N1755" s="3">
        <f>VLOOKUP(A1755,HR_Metrics_Raw!$1:$1048576,4,FALSE)</f>
        <v>6</v>
      </c>
      <c r="O1755" s="12">
        <f>VLOOKUP(A1755,HR_Metrics_Raw!$1:$1048576,5,FALSE)</f>
        <v>0.96</v>
      </c>
      <c r="P1755" s="3">
        <f>VLOOKUP(A1755,HR_Metrics_Raw!$1:$1048576,6,FALSE)</f>
        <v>1</v>
      </c>
      <c r="Q1755" t="str">
        <f>VLOOKUP(A1755,HR_Metrics_Raw!$1:$1048576,7,FALSE)</f>
        <v>Sick</v>
      </c>
      <c r="R1755" t="str">
        <f>VLOOKUP(A1755,HR_Metrics_Raw!$1:$1048576,8,FALSE)</f>
        <v>No</v>
      </c>
      <c r="S1755" s="3">
        <f>VLOOKUP(A1755,HR_Metrics_Raw!$1:$1048576,9,FALSE)</f>
        <v>69</v>
      </c>
      <c r="T1755" t="str">
        <f>VLOOKUP(A1755,HR_Metrics_Raw!$1:$1048576,10,FALSE)</f>
        <v>No</v>
      </c>
      <c r="U1755" t="str">
        <f>VLOOKUP(A1755,HR_Metrics_Raw!$1:$1048576,11,FALSE)</f>
        <v>No</v>
      </c>
    </row>
    <row r="1756" spans="1:21" x14ac:dyDescent="0.35">
      <c r="A1756" s="1" t="s">
        <v>2028</v>
      </c>
      <c r="B1756" s="1" t="str">
        <f>VLOOKUP(Final_HR_Data!A1756,Employee_Master_Raw!$1:$1048576,2,FALSE)</f>
        <v>Neha Thomas</v>
      </c>
      <c r="C1756" s="1" t="str">
        <f>VLOOKUP(A1756,Employee_Master_Raw!$1:$1048576,3,FALSE)</f>
        <v>Female</v>
      </c>
      <c r="D1756" s="2">
        <f>VLOOKUP(A1756,Employee_Master_Raw!$1:$1048576,4,FALSE)</f>
        <v>57</v>
      </c>
      <c r="E1756" s="1" t="str">
        <f>VLOOKUP(A1756,Employee_Master_Raw!$1:$1048576,5,FALSE)</f>
        <v>Operations</v>
      </c>
      <c r="F1756" s="1" t="str">
        <f>VLOOKUP(A1756,Employee_Master_Raw!$1:$1048576,6,FALSE)</f>
        <v>Manager</v>
      </c>
      <c r="G1756" s="1" t="str">
        <f>VLOOKUP(A1756,Employee_Master_Raw!$1:$1048576,7,FALSE)</f>
        <v>Chennai</v>
      </c>
      <c r="H1756" s="6">
        <f>IF(VLOOKUP(A1756,Employee_Master_Raw!$1:$1048576,8,FALSE)=0,"",VLOOKUP(A1756,Employee_Master_Raw!$1:$1048576,8,FALSE))</f>
        <v>44729</v>
      </c>
      <c r="I1756" t="str">
        <f>VLOOKUP(A1756,Employee_Master_Raw!$1:$1048576,9,FALSE)</f>
        <v>MCA</v>
      </c>
      <c r="J1756" s="3">
        <f>VLOOKUP(A1756,Employee_Master_Raw!$1:$1048576,10,FALSE)</f>
        <v>2</v>
      </c>
      <c r="K1756" t="str">
        <f>VLOOKUP(A1756,Employee_Master_Raw!$1:$1048576,11,FALSE)</f>
        <v>Anil Menon</v>
      </c>
      <c r="L1756" s="10">
        <f>VLOOKUP(A1756,HR_Metrics_Raw!$1:$1048576,2,FALSE)</f>
        <v>110378</v>
      </c>
      <c r="M1756" s="3">
        <f>VLOOKUP(A1756,HR_Metrics_Raw!$1:$1048576,3,FALSE)</f>
        <v>3</v>
      </c>
      <c r="N1756" s="3">
        <f>VLOOKUP(A1756,HR_Metrics_Raw!$1:$1048576,4,FALSE)</f>
        <v>4</v>
      </c>
      <c r="O1756" s="12">
        <f>VLOOKUP(A1756,HR_Metrics_Raw!$1:$1048576,5,FALSE)</f>
        <v>0.94900000000000007</v>
      </c>
      <c r="P1756" s="3">
        <f>VLOOKUP(A1756,HR_Metrics_Raw!$1:$1048576,6,FALSE)</f>
        <v>14</v>
      </c>
      <c r="Q1756" t="str">
        <f>VLOOKUP(A1756,HR_Metrics_Raw!$1:$1048576,7,FALSE)</f>
        <v>Earned</v>
      </c>
      <c r="R1756" t="str">
        <f>VLOOKUP(A1756,HR_Metrics_Raw!$1:$1048576,8,FALSE)</f>
        <v>No</v>
      </c>
      <c r="S1756" s="3">
        <f>VLOOKUP(A1756,HR_Metrics_Raw!$1:$1048576,9,FALSE)</f>
        <v>45</v>
      </c>
      <c r="T1756" t="str">
        <f>VLOOKUP(A1756,HR_Metrics_Raw!$1:$1048576,10,FALSE)</f>
        <v>No</v>
      </c>
      <c r="U1756" t="str">
        <f>VLOOKUP(A1756,HR_Metrics_Raw!$1:$1048576,11,FALSE)</f>
        <v>No</v>
      </c>
    </row>
    <row r="1757" spans="1:21" x14ac:dyDescent="0.35">
      <c r="A1757" s="1" t="s">
        <v>2513</v>
      </c>
      <c r="B1757" s="1" t="str">
        <f>VLOOKUP(Final_HR_Data!A1757,Employee_Master_Raw!$1:$1048576,2,FALSE)</f>
        <v>Sneha Iyer</v>
      </c>
      <c r="C1757" s="1" t="str">
        <f>VLOOKUP(A1757,Employee_Master_Raw!$1:$1048576,3,FALSE)</f>
        <v>Female</v>
      </c>
      <c r="D1757" s="2">
        <f>VLOOKUP(A1757,Employee_Master_Raw!$1:$1048576,4,FALSE)</f>
        <v>22</v>
      </c>
      <c r="E1757" s="1" t="str">
        <f>VLOOKUP(A1757,Employee_Master_Raw!$1:$1048576,5,FALSE)</f>
        <v>Finance</v>
      </c>
      <c r="F1757" s="1" t="str">
        <f>VLOOKUP(A1757,Employee_Master_Raw!$1:$1048576,6,FALSE)</f>
        <v>Executive</v>
      </c>
      <c r="G1757" s="1" t="str">
        <f>VLOOKUP(A1757,Employee_Master_Raw!$1:$1048576,7,FALSE)</f>
        <v>Kochi</v>
      </c>
      <c r="H1757" s="6">
        <f>IF(VLOOKUP(A1757,Employee_Master_Raw!$1:$1048576,8,FALSE)=0,"",VLOOKUP(A1757,Employee_Master_Raw!$1:$1048576,8,FALSE))</f>
        <v>44188</v>
      </c>
      <c r="I1757" t="str">
        <f>VLOOKUP(A1757,Employee_Master_Raw!$1:$1048576,9,FALSE)</f>
        <v>MBA</v>
      </c>
      <c r="J1757" s="3">
        <f>VLOOKUP(A1757,Employee_Master_Raw!$1:$1048576,10,FALSE)</f>
        <v>4</v>
      </c>
      <c r="K1757" t="str">
        <f>VLOOKUP(A1757,Employee_Master_Raw!$1:$1048576,11,FALSE)</f>
        <v>Anil Menon</v>
      </c>
      <c r="L1757" s="10">
        <f>VLOOKUP(A1757,HR_Metrics_Raw!$1:$1048576,2,FALSE)</f>
        <v>42545</v>
      </c>
      <c r="M1757" s="3">
        <f>VLOOKUP(A1757,HR_Metrics_Raw!$1:$1048576,3,FALSE)</f>
        <v>5</v>
      </c>
      <c r="N1757" s="3">
        <f>VLOOKUP(A1757,HR_Metrics_Raw!$1:$1048576,4,FALSE)</f>
        <v>2</v>
      </c>
      <c r="O1757" s="12">
        <f>VLOOKUP(A1757,HR_Metrics_Raw!$1:$1048576,5,FALSE)</f>
        <v>0.86</v>
      </c>
      <c r="P1757" s="3">
        <f>VLOOKUP(A1757,HR_Metrics_Raw!$1:$1048576,6,FALSE)</f>
        <v>29</v>
      </c>
      <c r="Q1757" t="str">
        <f>VLOOKUP(A1757,HR_Metrics_Raw!$1:$1048576,7,FALSE)</f>
        <v>Maternity/Paternity</v>
      </c>
      <c r="R1757" t="str">
        <f>VLOOKUP(A1757,HR_Metrics_Raw!$1:$1048576,8,FALSE)</f>
        <v>Yes</v>
      </c>
      <c r="S1757" s="3">
        <f>VLOOKUP(A1757,HR_Metrics_Raw!$1:$1048576,9,FALSE)</f>
        <v>15</v>
      </c>
      <c r="T1757" t="str">
        <f>VLOOKUP(A1757,HR_Metrics_Raw!$1:$1048576,10,FALSE)</f>
        <v>No</v>
      </c>
      <c r="U1757" t="str">
        <f>VLOOKUP(A1757,HR_Metrics_Raw!$1:$1048576,11,FALSE)</f>
        <v>No</v>
      </c>
    </row>
    <row r="1758" spans="1:21" x14ac:dyDescent="0.35">
      <c r="A1758" s="1" t="s">
        <v>1666</v>
      </c>
      <c r="B1758" s="1" t="str">
        <f>VLOOKUP(Final_HR_Data!A1758,Employee_Master_Raw!$1:$1048576,2,FALSE)</f>
        <v>Arjun Nair</v>
      </c>
      <c r="C1758" s="1" t="str">
        <f>VLOOKUP(A1758,Employee_Master_Raw!$1:$1048576,3,FALSE)</f>
        <v>Male</v>
      </c>
      <c r="D1758" s="2">
        <f>VLOOKUP(A1758,Employee_Master_Raw!$1:$1048576,4,FALSE)</f>
        <v>57</v>
      </c>
      <c r="E1758" s="1" t="str">
        <f>VLOOKUP(A1758,Employee_Master_Raw!$1:$1048576,5,FALSE)</f>
        <v>Finance</v>
      </c>
      <c r="F1758" s="1" t="str">
        <f>VLOOKUP(A1758,Employee_Master_Raw!$1:$1048576,6,FALSE)</f>
        <v>Analyst</v>
      </c>
      <c r="G1758" s="1" t="str">
        <f>VLOOKUP(A1758,Employee_Master_Raw!$1:$1048576,7,FALSE)</f>
        <v>Bangalore</v>
      </c>
      <c r="H1758" s="6">
        <f>IF(VLOOKUP(A1758,Employee_Master_Raw!$1:$1048576,8,FALSE)=0,"",VLOOKUP(A1758,Employee_Master_Raw!$1:$1048576,8,FALSE))</f>
        <v>43422</v>
      </c>
      <c r="I1758" t="str">
        <f>VLOOKUP(A1758,Employee_Master_Raw!$1:$1048576,9,FALSE)</f>
        <v>Master's</v>
      </c>
      <c r="J1758" s="3">
        <f>VLOOKUP(A1758,Employee_Master_Raw!$1:$1048576,10,FALSE)</f>
        <v>17</v>
      </c>
      <c r="K1758" t="str">
        <f>VLOOKUP(A1758,Employee_Master_Raw!$1:$1048576,11,FALSE)</f>
        <v>Anil Menon</v>
      </c>
      <c r="L1758" s="10">
        <f>VLOOKUP(A1758,HR_Metrics_Raw!$1:$1048576,2,FALSE)</f>
        <v>102979.37</v>
      </c>
      <c r="M1758" s="3">
        <f>VLOOKUP(A1758,HR_Metrics_Raw!$1:$1048576,3,FALSE)</f>
        <v>5</v>
      </c>
      <c r="N1758" s="3">
        <f>VLOOKUP(A1758,HR_Metrics_Raw!$1:$1048576,4,FALSE)</f>
        <v>2</v>
      </c>
      <c r="O1758" s="12">
        <f>VLOOKUP(A1758,HR_Metrics_Raw!$1:$1048576,5,FALSE)</f>
        <v>0.88800000000000001</v>
      </c>
      <c r="P1758" s="3">
        <f>VLOOKUP(A1758,HR_Metrics_Raw!$1:$1048576,6,FALSE)</f>
        <v>10</v>
      </c>
      <c r="Q1758" t="str">
        <f>VLOOKUP(A1758,HR_Metrics_Raw!$1:$1048576,7,FALSE)</f>
        <v>Sick</v>
      </c>
      <c r="R1758" t="str">
        <f>VLOOKUP(A1758,HR_Metrics_Raw!$1:$1048576,8,FALSE)</f>
        <v>No</v>
      </c>
      <c r="S1758" s="3">
        <f>VLOOKUP(A1758,HR_Metrics_Raw!$1:$1048576,9,FALSE)</f>
        <v>35</v>
      </c>
      <c r="T1758" t="str">
        <f>VLOOKUP(A1758,HR_Metrics_Raw!$1:$1048576,10,FALSE)</f>
        <v>No</v>
      </c>
      <c r="U1758" t="str">
        <f>VLOOKUP(A1758,HR_Metrics_Raw!$1:$1048576,11,FALSE)</f>
        <v>No</v>
      </c>
    </row>
    <row r="1759" spans="1:21" x14ac:dyDescent="0.35">
      <c r="A1759" s="1" t="s">
        <v>2206</v>
      </c>
      <c r="B1759" s="1" t="str">
        <f>VLOOKUP(Final_HR_Data!A1759,Employee_Master_Raw!$1:$1048576,2,FALSE)</f>
        <v>Arjun Nair</v>
      </c>
      <c r="C1759" s="1" t="str">
        <f>VLOOKUP(A1759,Employee_Master_Raw!$1:$1048576,3,FALSE)</f>
        <v>Male</v>
      </c>
      <c r="D1759" s="2">
        <f>VLOOKUP(A1759,Employee_Master_Raw!$1:$1048576,4,FALSE)</f>
        <v>56</v>
      </c>
      <c r="E1759" s="1" t="str">
        <f>VLOOKUP(A1759,Employee_Master_Raw!$1:$1048576,5,FALSE)</f>
        <v>Finance</v>
      </c>
      <c r="F1759" s="1" t="str">
        <f>VLOOKUP(A1759,Employee_Master_Raw!$1:$1048576,6,FALSE)</f>
        <v>Analyst</v>
      </c>
      <c r="G1759" s="1" t="str">
        <f>VLOOKUP(A1759,Employee_Master_Raw!$1:$1048576,7,FALSE)</f>
        <v>Kochi</v>
      </c>
      <c r="H1759" s="6">
        <f>IF(VLOOKUP(A1759,Employee_Master_Raw!$1:$1048576,8,FALSE)=0,"",VLOOKUP(A1759,Employee_Master_Raw!$1:$1048576,8,FALSE))</f>
        <v>44897</v>
      </c>
      <c r="I1759" t="str">
        <f>VLOOKUP(A1759,Employee_Master_Raw!$1:$1048576,9,FALSE)</f>
        <v>Bachelor's</v>
      </c>
      <c r="J1759" s="3">
        <f>VLOOKUP(A1759,Employee_Master_Raw!$1:$1048576,10,FALSE)</f>
        <v>3</v>
      </c>
      <c r="K1759" t="str">
        <f>VLOOKUP(A1759,Employee_Master_Raw!$1:$1048576,11,FALSE)</f>
        <v>Rahul Nair</v>
      </c>
      <c r="L1759" s="10">
        <f>VLOOKUP(A1759,HR_Metrics_Raw!$1:$1048576,2,FALSE)</f>
        <v>176690</v>
      </c>
      <c r="M1759" s="3">
        <f>VLOOKUP(A1759,HR_Metrics_Raw!$1:$1048576,3,FALSE)</f>
        <v>1</v>
      </c>
      <c r="N1759" s="3">
        <f>VLOOKUP(A1759,HR_Metrics_Raw!$1:$1048576,4,FALSE)</f>
        <v>2</v>
      </c>
      <c r="O1759" s="12">
        <f>VLOOKUP(A1759,HR_Metrics_Raw!$1:$1048576,5,FALSE)</f>
        <v>0.93099999999999994</v>
      </c>
      <c r="P1759" s="3">
        <f>VLOOKUP(A1759,HR_Metrics_Raw!$1:$1048576,6,FALSE)</f>
        <v>25</v>
      </c>
      <c r="Q1759" t="str">
        <f>VLOOKUP(A1759,HR_Metrics_Raw!$1:$1048576,7,FALSE)</f>
        <v>Casual</v>
      </c>
      <c r="R1759" t="str">
        <f>VLOOKUP(A1759,HR_Metrics_Raw!$1:$1048576,8,FALSE)</f>
        <v>No</v>
      </c>
      <c r="S1759" s="3">
        <f>VLOOKUP(A1759,HR_Metrics_Raw!$1:$1048576,9,FALSE)</f>
        <v>2</v>
      </c>
      <c r="T1759" t="str">
        <f>VLOOKUP(A1759,HR_Metrics_Raw!$1:$1048576,10,FALSE)</f>
        <v>Yes</v>
      </c>
      <c r="U1759" t="str">
        <f>VLOOKUP(A1759,HR_Metrics_Raw!$1:$1048576,11,FALSE)</f>
        <v>No</v>
      </c>
    </row>
    <row r="1760" spans="1:21" x14ac:dyDescent="0.35">
      <c r="A1760" s="1" t="s">
        <v>2506</v>
      </c>
      <c r="B1760" s="1" t="str">
        <f>VLOOKUP(Final_HR_Data!A1760,Employee_Master_Raw!$1:$1048576,2,FALSE)</f>
        <v>Sneha Iyer</v>
      </c>
      <c r="C1760" s="1" t="str">
        <f>VLOOKUP(A1760,Employee_Master_Raw!$1:$1048576,3,FALSE)</f>
        <v>Male</v>
      </c>
      <c r="D1760" s="2">
        <f>VLOOKUP(A1760,Employee_Master_Raw!$1:$1048576,4,FALSE)</f>
        <v>45</v>
      </c>
      <c r="E1760" s="1" t="str">
        <f>VLOOKUP(A1760,Employee_Master_Raw!$1:$1048576,5,FALSE)</f>
        <v>Customer Support</v>
      </c>
      <c r="F1760" s="1" t="str">
        <f>VLOOKUP(A1760,Employee_Master_Raw!$1:$1048576,6,FALSE)</f>
        <v>Manager</v>
      </c>
      <c r="G1760" s="1" t="str">
        <f>VLOOKUP(A1760,Employee_Master_Raw!$1:$1048576,7,FALSE)</f>
        <v>Mumbai</v>
      </c>
      <c r="H1760" s="6">
        <f>IF(VLOOKUP(A1760,Employee_Master_Raw!$1:$1048576,8,FALSE)=0,"",VLOOKUP(A1760,Employee_Master_Raw!$1:$1048576,8,FALSE))</f>
        <v>42718</v>
      </c>
      <c r="I1760" t="str">
        <f>VLOOKUP(A1760,Employee_Master_Raw!$1:$1048576,9,FALSE)</f>
        <v>Bachelor's</v>
      </c>
      <c r="J1760" s="3">
        <f>VLOOKUP(A1760,Employee_Master_Raw!$1:$1048576,10,FALSE)</f>
        <v>3</v>
      </c>
      <c r="K1760" t="str">
        <f>VLOOKUP(A1760,Employee_Master_Raw!$1:$1048576,11,FALSE)</f>
        <v>Rahul Nair</v>
      </c>
      <c r="L1760" s="10">
        <f>VLOOKUP(A1760,HR_Metrics_Raw!$1:$1048576,2,FALSE)</f>
        <v>64546</v>
      </c>
      <c r="M1760" s="3">
        <f>VLOOKUP(A1760,HR_Metrics_Raw!$1:$1048576,3,FALSE)</f>
        <v>1</v>
      </c>
      <c r="N1760" s="3">
        <f>VLOOKUP(A1760,HR_Metrics_Raw!$1:$1048576,4,FALSE)</f>
        <v>6</v>
      </c>
      <c r="O1760" s="12">
        <f>VLOOKUP(A1760,HR_Metrics_Raw!$1:$1048576,5,FALSE)</f>
        <v>0.86</v>
      </c>
      <c r="P1760" s="3">
        <f>VLOOKUP(A1760,HR_Metrics_Raw!$1:$1048576,6,FALSE)</f>
        <v>0</v>
      </c>
      <c r="Q1760" t="str">
        <f>VLOOKUP(A1760,HR_Metrics_Raw!$1:$1048576,7,FALSE)</f>
        <v>Maternity/Paternity</v>
      </c>
      <c r="R1760" t="str">
        <f>VLOOKUP(A1760,HR_Metrics_Raw!$1:$1048576,8,FALSE)</f>
        <v>Yes</v>
      </c>
      <c r="S1760" s="3">
        <f>VLOOKUP(A1760,HR_Metrics_Raw!$1:$1048576,9,FALSE)</f>
        <v>50</v>
      </c>
      <c r="T1760" t="str">
        <f>VLOOKUP(A1760,HR_Metrics_Raw!$1:$1048576,10,FALSE)</f>
        <v>No</v>
      </c>
      <c r="U1760" t="str">
        <f>VLOOKUP(A1760,HR_Metrics_Raw!$1:$1048576,11,FALSE)</f>
        <v>No</v>
      </c>
    </row>
    <row r="1761" spans="1:21" x14ac:dyDescent="0.35">
      <c r="A1761" s="1" t="s">
        <v>1881</v>
      </c>
      <c r="B1761" s="1" t="str">
        <f>VLOOKUP(Final_HR_Data!A1761,Employee_Master_Raw!$1:$1048576,2,FALSE)</f>
        <v>Amit Das</v>
      </c>
      <c r="C1761" s="1" t="str">
        <f>VLOOKUP(A1761,Employee_Master_Raw!$1:$1048576,3,FALSE)</f>
        <v>Male</v>
      </c>
      <c r="D1761" s="2">
        <f>VLOOKUP(A1761,Employee_Master_Raw!$1:$1048576,4,FALSE)</f>
        <v>53</v>
      </c>
      <c r="E1761" s="1" t="str">
        <f>VLOOKUP(A1761,Employee_Master_Raw!$1:$1048576,5,FALSE)</f>
        <v>FINANCE</v>
      </c>
      <c r="F1761" s="1" t="str">
        <f>VLOOKUP(A1761,Employee_Master_Raw!$1:$1048576,6,FALSE)</f>
        <v>Developer</v>
      </c>
      <c r="G1761" s="1" t="str">
        <f>VLOOKUP(A1761,Employee_Master_Raw!$1:$1048576,7,FALSE)</f>
        <v>Hyderabad</v>
      </c>
      <c r="H1761" s="6">
        <f>IF(VLOOKUP(A1761,Employee_Master_Raw!$1:$1048576,8,FALSE)=0,"",VLOOKUP(A1761,Employee_Master_Raw!$1:$1048576,8,FALSE))</f>
        <v>43112</v>
      </c>
      <c r="I1761" t="str">
        <f>VLOOKUP(A1761,Employee_Master_Raw!$1:$1048576,9,FALSE)</f>
        <v>MBA</v>
      </c>
      <c r="J1761" s="3">
        <f>VLOOKUP(A1761,Employee_Master_Raw!$1:$1048576,10,FALSE)</f>
        <v>17</v>
      </c>
      <c r="K1761" t="str">
        <f>VLOOKUP(A1761,Employee_Master_Raw!$1:$1048576,11,FALSE)</f>
        <v>Priya Sharma</v>
      </c>
      <c r="L1761" s="10">
        <f>VLOOKUP(A1761,HR_Metrics_Raw!$1:$1048576,2,FALSE)</f>
        <v>55807</v>
      </c>
      <c r="M1761" s="3">
        <f>VLOOKUP(A1761,HR_Metrics_Raw!$1:$1048576,3,FALSE)</f>
        <v>1</v>
      </c>
      <c r="N1761" s="3">
        <f>VLOOKUP(A1761,HR_Metrics_Raw!$1:$1048576,4,FALSE)</f>
        <v>3</v>
      </c>
      <c r="O1761" s="12">
        <f>VLOOKUP(A1761,HR_Metrics_Raw!$1:$1048576,5,FALSE)</f>
        <v>1</v>
      </c>
      <c r="P1761" s="3">
        <f>VLOOKUP(A1761,HR_Metrics_Raw!$1:$1048576,6,FALSE)</f>
        <v>5</v>
      </c>
      <c r="Q1761" t="str">
        <f>VLOOKUP(A1761,HR_Metrics_Raw!$1:$1048576,7,FALSE)</f>
        <v>Maternity/Paternity</v>
      </c>
      <c r="R1761" t="str">
        <f>VLOOKUP(A1761,HR_Metrics_Raw!$1:$1048576,8,FALSE)</f>
        <v>No</v>
      </c>
      <c r="S1761" s="3">
        <f>VLOOKUP(A1761,HR_Metrics_Raw!$1:$1048576,9,FALSE)</f>
        <v>16</v>
      </c>
      <c r="T1761" t="str">
        <f>VLOOKUP(A1761,HR_Metrics_Raw!$1:$1048576,10,FALSE)</f>
        <v>No</v>
      </c>
      <c r="U1761" t="str">
        <f>VLOOKUP(A1761,HR_Metrics_Raw!$1:$1048576,11,FALSE)</f>
        <v>No</v>
      </c>
    </row>
    <row r="1762" spans="1:21" x14ac:dyDescent="0.35">
      <c r="A1762" s="1" t="s">
        <v>2287</v>
      </c>
      <c r="B1762" s="1" t="str">
        <f>VLOOKUP(Final_HR_Data!A1762,Employee_Master_Raw!$1:$1048576,2,FALSE)</f>
        <v>Sneha Iyer</v>
      </c>
      <c r="C1762" s="1" t="str">
        <f>VLOOKUP(A1762,Employee_Master_Raw!$1:$1048576,3,FALSE)</f>
        <v>Female</v>
      </c>
      <c r="D1762" s="2">
        <f>VLOOKUP(A1762,Employee_Master_Raw!$1:$1048576,4,FALSE)</f>
        <v>47</v>
      </c>
      <c r="E1762" s="1" t="str">
        <f>VLOOKUP(A1762,Employee_Master_Raw!$1:$1048576,5,FALSE)</f>
        <v>Unknown</v>
      </c>
      <c r="F1762" s="1" t="str">
        <f>VLOOKUP(A1762,Employee_Master_Raw!$1:$1048576,6,FALSE)</f>
        <v>Specialist</v>
      </c>
      <c r="G1762" s="1" t="str">
        <f>VLOOKUP(A1762,Employee_Master_Raw!$1:$1048576,7,FALSE)</f>
        <v>Mumbai</v>
      </c>
      <c r="H1762" s="6">
        <f>IF(VLOOKUP(A1762,Employee_Master_Raw!$1:$1048576,8,FALSE)=0,"",VLOOKUP(A1762,Employee_Master_Raw!$1:$1048576,8,FALSE))</f>
        <v>43575</v>
      </c>
      <c r="I1762" t="str">
        <f>VLOOKUP(A1762,Employee_Master_Raw!$1:$1048576,9,FALSE)</f>
        <v>MBA</v>
      </c>
      <c r="J1762" s="3">
        <f>VLOOKUP(A1762,Employee_Master_Raw!$1:$1048576,10,FALSE)</f>
        <v>14</v>
      </c>
      <c r="K1762" t="str">
        <f>VLOOKUP(A1762,Employee_Master_Raw!$1:$1048576,11,FALSE)</f>
        <v>Anil Menon</v>
      </c>
      <c r="L1762" s="10">
        <f>VLOOKUP(A1762,HR_Metrics_Raw!$1:$1048576,2,FALSE)</f>
        <v>155687</v>
      </c>
      <c r="M1762" s="3">
        <f>VLOOKUP(A1762,HR_Metrics_Raw!$1:$1048576,3,FALSE)</f>
        <v>1</v>
      </c>
      <c r="N1762" s="3">
        <f>VLOOKUP(A1762,HR_Metrics_Raw!$1:$1048576,4,FALSE)</f>
        <v>10</v>
      </c>
      <c r="O1762" s="12">
        <f>VLOOKUP(A1762,HR_Metrics_Raw!$1:$1048576,5,FALSE)</f>
        <v>0.996</v>
      </c>
      <c r="P1762" s="3">
        <f>VLOOKUP(A1762,HR_Metrics_Raw!$1:$1048576,6,FALSE)</f>
        <v>25</v>
      </c>
      <c r="Q1762" t="str">
        <f>VLOOKUP(A1762,HR_Metrics_Raw!$1:$1048576,7,FALSE)</f>
        <v>Unpaid</v>
      </c>
      <c r="R1762" t="str">
        <f>VLOOKUP(A1762,HR_Metrics_Raw!$1:$1048576,8,FALSE)</f>
        <v>No</v>
      </c>
      <c r="S1762" s="3">
        <f>VLOOKUP(A1762,HR_Metrics_Raw!$1:$1048576,9,FALSE)</f>
        <v>23</v>
      </c>
      <c r="T1762" t="str">
        <f>VLOOKUP(A1762,HR_Metrics_Raw!$1:$1048576,10,FALSE)</f>
        <v>No</v>
      </c>
      <c r="U1762" t="str">
        <f>VLOOKUP(A1762,HR_Metrics_Raw!$1:$1048576,11,FALSE)</f>
        <v>No</v>
      </c>
    </row>
    <row r="1763" spans="1:21" x14ac:dyDescent="0.35">
      <c r="A1763" s="1" t="s">
        <v>294</v>
      </c>
      <c r="B1763" s="1" t="str">
        <f>VLOOKUP(Final_HR_Data!A1763,Employee_Master_Raw!$1:$1048576,2,FALSE)</f>
        <v>Kiran Patel</v>
      </c>
      <c r="C1763" s="1" t="str">
        <f>VLOOKUP(A1763,Employee_Master_Raw!$1:$1048576,3,FALSE)</f>
        <v>Female</v>
      </c>
      <c r="D1763" s="2">
        <f>VLOOKUP(A1763,Employee_Master_Raw!$1:$1048576,4,FALSE)</f>
        <v>35</v>
      </c>
      <c r="E1763" s="1" t="str">
        <f>VLOOKUP(A1763,Employee_Master_Raw!$1:$1048576,5,FALSE)</f>
        <v>Operations</v>
      </c>
      <c r="F1763" s="1" t="str">
        <f>VLOOKUP(A1763,Employee_Master_Raw!$1:$1048576,6,FALSE)</f>
        <v>Executive</v>
      </c>
      <c r="G1763" s="1" t="str">
        <f>VLOOKUP(A1763,Employee_Master_Raw!$1:$1048576,7,FALSE)</f>
        <v>Bangalore</v>
      </c>
      <c r="H1763" s="6">
        <f>IF(VLOOKUP(A1763,Employee_Master_Raw!$1:$1048576,8,FALSE)=0,"",VLOOKUP(A1763,Employee_Master_Raw!$1:$1048576,8,FALSE))</f>
        <v>45114</v>
      </c>
      <c r="I1763" t="str">
        <f>VLOOKUP(A1763,Employee_Master_Raw!$1:$1048576,9,FALSE)</f>
        <v>Bachelor's</v>
      </c>
      <c r="J1763" s="3">
        <f>VLOOKUP(A1763,Employee_Master_Raw!$1:$1048576,10,FALSE)</f>
        <v>7</v>
      </c>
      <c r="K1763" t="str">
        <f>VLOOKUP(A1763,Employee_Master_Raw!$1:$1048576,11,FALSE)</f>
        <v>Anil Menon</v>
      </c>
      <c r="L1763" s="10">
        <f>VLOOKUP(A1763,HR_Metrics_Raw!$1:$1048576,2,FALSE)</f>
        <v>153798</v>
      </c>
      <c r="M1763" s="3">
        <f>VLOOKUP(A1763,HR_Metrics_Raw!$1:$1048576,3,FALSE)</f>
        <v>4</v>
      </c>
      <c r="N1763" s="3">
        <f>VLOOKUP(A1763,HR_Metrics_Raw!$1:$1048576,4,FALSE)</f>
        <v>8</v>
      </c>
      <c r="O1763" s="12">
        <f>VLOOKUP(A1763,HR_Metrics_Raw!$1:$1048576,5,FALSE)</f>
        <v>0.94599999999999995</v>
      </c>
      <c r="P1763" s="3">
        <f>VLOOKUP(A1763,HR_Metrics_Raw!$1:$1048576,6,FALSE)</f>
        <v>6</v>
      </c>
      <c r="Q1763" t="str">
        <f>VLOOKUP(A1763,HR_Metrics_Raw!$1:$1048576,7,FALSE)</f>
        <v>Maternity/Paternity</v>
      </c>
      <c r="R1763" t="str">
        <f>VLOOKUP(A1763,HR_Metrics_Raw!$1:$1048576,8,FALSE)</f>
        <v>No</v>
      </c>
      <c r="S1763" s="3">
        <f>VLOOKUP(A1763,HR_Metrics_Raw!$1:$1048576,9,FALSE)</f>
        <v>50</v>
      </c>
      <c r="T1763" t="str">
        <f>VLOOKUP(A1763,HR_Metrics_Raw!$1:$1048576,10,FALSE)</f>
        <v>No</v>
      </c>
      <c r="U1763" t="str">
        <f>VLOOKUP(A1763,HR_Metrics_Raw!$1:$1048576,11,FALSE)</f>
        <v>No</v>
      </c>
    </row>
    <row r="1764" spans="1:21" x14ac:dyDescent="0.35">
      <c r="A1764" s="1" t="s">
        <v>1621</v>
      </c>
      <c r="B1764" s="1" t="str">
        <f>VLOOKUP(Final_HR_Data!A1764,Employee_Master_Raw!$1:$1048576,2,FALSE)</f>
        <v>Arjun Nair</v>
      </c>
      <c r="C1764" s="1" t="str">
        <f>VLOOKUP(A1764,Employee_Master_Raw!$1:$1048576,3,FALSE)</f>
        <v>Female</v>
      </c>
      <c r="D1764" s="2">
        <f>VLOOKUP(A1764,Employee_Master_Raw!$1:$1048576,4,FALSE)</f>
        <v>43</v>
      </c>
      <c r="E1764" s="1" t="str">
        <f>VLOOKUP(A1764,Employee_Master_Raw!$1:$1048576,5,FALSE)</f>
        <v>Customer Support</v>
      </c>
      <c r="F1764" s="1" t="str">
        <f>VLOOKUP(A1764,Employee_Master_Raw!$1:$1048576,6,FALSE)</f>
        <v>Specialist</v>
      </c>
      <c r="G1764" s="1" t="str">
        <f>VLOOKUP(A1764,Employee_Master_Raw!$1:$1048576,7,FALSE)</f>
        <v>Delhi</v>
      </c>
      <c r="H1764" s="6">
        <f>IF(VLOOKUP(A1764,Employee_Master_Raw!$1:$1048576,8,FALSE)=0,"",VLOOKUP(A1764,Employee_Master_Raw!$1:$1048576,8,FALSE))</f>
        <v>45828</v>
      </c>
      <c r="I1764" t="str">
        <f>VLOOKUP(A1764,Employee_Master_Raw!$1:$1048576,9,FALSE)</f>
        <v>Master's</v>
      </c>
      <c r="J1764" s="3">
        <f>VLOOKUP(A1764,Employee_Master_Raw!$1:$1048576,10,FALSE)</f>
        <v>2</v>
      </c>
      <c r="K1764" t="str">
        <f>VLOOKUP(A1764,Employee_Master_Raw!$1:$1048576,11,FALSE)</f>
        <v>Priya Sharma</v>
      </c>
      <c r="L1764" s="10">
        <f>VLOOKUP(A1764,HR_Metrics_Raw!$1:$1048576,2,FALSE)</f>
        <v>124348</v>
      </c>
      <c r="M1764" s="3">
        <f>VLOOKUP(A1764,HR_Metrics_Raw!$1:$1048576,3,FALSE)</f>
        <v>2</v>
      </c>
      <c r="N1764" s="3">
        <f>VLOOKUP(A1764,HR_Metrics_Raw!$1:$1048576,4,FALSE)</f>
        <v>5</v>
      </c>
      <c r="O1764" s="12">
        <f>VLOOKUP(A1764,HR_Metrics_Raw!$1:$1048576,5,FALSE)</f>
        <v>0.81799999999999995</v>
      </c>
      <c r="P1764" s="3">
        <f>VLOOKUP(A1764,HR_Metrics_Raw!$1:$1048576,6,FALSE)</f>
        <v>20</v>
      </c>
      <c r="Q1764" t="str">
        <f>VLOOKUP(A1764,HR_Metrics_Raw!$1:$1048576,7,FALSE)</f>
        <v>Sick</v>
      </c>
      <c r="R1764" t="str">
        <f>VLOOKUP(A1764,HR_Metrics_Raw!$1:$1048576,8,FALSE)</f>
        <v>Yes</v>
      </c>
      <c r="S1764" s="3">
        <f>VLOOKUP(A1764,HR_Metrics_Raw!$1:$1048576,9,FALSE)</f>
        <v>56</v>
      </c>
      <c r="T1764" t="str">
        <f>VLOOKUP(A1764,HR_Metrics_Raw!$1:$1048576,10,FALSE)</f>
        <v>No</v>
      </c>
      <c r="U1764" t="str">
        <f>VLOOKUP(A1764,HR_Metrics_Raw!$1:$1048576,11,FALSE)</f>
        <v>No</v>
      </c>
    </row>
    <row r="1765" spans="1:21" x14ac:dyDescent="0.35">
      <c r="A1765" s="1" t="s">
        <v>170</v>
      </c>
      <c r="B1765" s="1" t="str">
        <f>VLOOKUP(Final_HR_Data!A1765,Employee_Master_Raw!$1:$1048576,2,FALSE)</f>
        <v>Ananya Sharma</v>
      </c>
      <c r="C1765" s="1" t="str">
        <f>VLOOKUP(A1765,Employee_Master_Raw!$1:$1048576,3,FALSE)</f>
        <v>Male</v>
      </c>
      <c r="D1765" s="2">
        <f>VLOOKUP(A1765,Employee_Master_Raw!$1:$1048576,4,FALSE)</f>
        <v>36</v>
      </c>
      <c r="E1765" s="1" t="str">
        <f>VLOOKUP(A1765,Employee_Master_Raw!$1:$1048576,5,FALSE)</f>
        <v>Customer Support</v>
      </c>
      <c r="F1765" s="1" t="str">
        <f>VLOOKUP(A1765,Employee_Master_Raw!$1:$1048576,6,FALSE)</f>
        <v>Manager</v>
      </c>
      <c r="G1765" s="1" t="str">
        <f>VLOOKUP(A1765,Employee_Master_Raw!$1:$1048576,7,FALSE)</f>
        <v>Hyderabad</v>
      </c>
      <c r="H1765" s="6">
        <f>IF(VLOOKUP(A1765,Employee_Master_Raw!$1:$1048576,8,FALSE)=0,"",VLOOKUP(A1765,Employee_Master_Raw!$1:$1048576,8,FALSE))</f>
        <v>43880</v>
      </c>
      <c r="I1765" t="str">
        <f>VLOOKUP(A1765,Employee_Master_Raw!$1:$1048576,9,FALSE)</f>
        <v>Bachelor's</v>
      </c>
      <c r="J1765" s="3">
        <f>VLOOKUP(A1765,Employee_Master_Raw!$1:$1048576,10,FALSE)</f>
        <v>7</v>
      </c>
      <c r="K1765" t="str">
        <f>VLOOKUP(A1765,Employee_Master_Raw!$1:$1048576,11,FALSE)</f>
        <v>Rahul Nair</v>
      </c>
      <c r="L1765" s="10">
        <f>VLOOKUP(A1765,HR_Metrics_Raw!$1:$1048576,2,FALSE)</f>
        <v>66086</v>
      </c>
      <c r="M1765" s="3">
        <f>VLOOKUP(A1765,HR_Metrics_Raw!$1:$1048576,3,FALSE)</f>
        <v>5</v>
      </c>
      <c r="N1765" s="3">
        <f>VLOOKUP(A1765,HR_Metrics_Raw!$1:$1048576,4,FALSE)</f>
        <v>5</v>
      </c>
      <c r="O1765" s="12">
        <f>VLOOKUP(A1765,HR_Metrics_Raw!$1:$1048576,5,FALSE)</f>
        <v>0.872</v>
      </c>
      <c r="P1765" s="3">
        <f>VLOOKUP(A1765,HR_Metrics_Raw!$1:$1048576,6,FALSE)</f>
        <v>22</v>
      </c>
      <c r="Q1765" t="str">
        <f>VLOOKUP(A1765,HR_Metrics_Raw!$1:$1048576,7,FALSE)</f>
        <v>Casual</v>
      </c>
      <c r="R1765" t="str">
        <f>VLOOKUP(A1765,HR_Metrics_Raw!$1:$1048576,8,FALSE)</f>
        <v>No</v>
      </c>
      <c r="S1765" s="3">
        <f>VLOOKUP(A1765,HR_Metrics_Raw!$1:$1048576,9,FALSE)</f>
        <v>33</v>
      </c>
      <c r="T1765" t="str">
        <f>VLOOKUP(A1765,HR_Metrics_Raw!$1:$1048576,10,FALSE)</f>
        <v>Yes</v>
      </c>
      <c r="U1765" t="str">
        <f>VLOOKUP(A1765,HR_Metrics_Raw!$1:$1048576,11,FALSE)</f>
        <v>No</v>
      </c>
    </row>
    <row r="1766" spans="1:21" x14ac:dyDescent="0.35">
      <c r="A1766" s="1" t="s">
        <v>302</v>
      </c>
      <c r="B1766" s="1" t="str">
        <f>VLOOKUP(Final_HR_Data!A1766,Employee_Master_Raw!$1:$1048576,2,FALSE)</f>
        <v>Amit Das</v>
      </c>
      <c r="C1766" s="1" t="str">
        <f>VLOOKUP(A1766,Employee_Master_Raw!$1:$1048576,3,FALSE)</f>
        <v>Male</v>
      </c>
      <c r="D1766" s="2">
        <f>VLOOKUP(A1766,Employee_Master_Raw!$1:$1048576,4,FALSE)</f>
        <v>41</v>
      </c>
      <c r="E1766" s="1" t="str">
        <f>VLOOKUP(A1766,Employee_Master_Raw!$1:$1048576,5,FALSE)</f>
        <v>HR</v>
      </c>
      <c r="F1766" s="1" t="str">
        <f>VLOOKUP(A1766,Employee_Master_Raw!$1:$1048576,6,FALSE)</f>
        <v>Analyst</v>
      </c>
      <c r="G1766" s="1" t="str">
        <f>VLOOKUP(A1766,Employee_Master_Raw!$1:$1048576,7,FALSE)</f>
        <v>Pune</v>
      </c>
      <c r="H1766" s="6">
        <f>IF(VLOOKUP(A1766,Employee_Master_Raw!$1:$1048576,8,FALSE)=0,"",VLOOKUP(A1766,Employee_Master_Raw!$1:$1048576,8,FALSE))</f>
        <v>42409</v>
      </c>
      <c r="I1766" t="str">
        <f>VLOOKUP(A1766,Employee_Master_Raw!$1:$1048576,9,FALSE)</f>
        <v>Bachelor's</v>
      </c>
      <c r="J1766" s="3">
        <f>VLOOKUP(A1766,Employee_Master_Raw!$1:$1048576,10,FALSE)</f>
        <v>18</v>
      </c>
      <c r="K1766" t="str">
        <f>VLOOKUP(A1766,Employee_Master_Raw!$1:$1048576,11,FALSE)</f>
        <v>Rahul Nair</v>
      </c>
      <c r="L1766" s="10">
        <f>VLOOKUP(A1766,HR_Metrics_Raw!$1:$1048576,2,FALSE)</f>
        <v>150162</v>
      </c>
      <c r="M1766" s="3">
        <f>VLOOKUP(A1766,HR_Metrics_Raw!$1:$1048576,3,FALSE)</f>
        <v>3</v>
      </c>
      <c r="N1766" s="3">
        <f>VLOOKUP(A1766,HR_Metrics_Raw!$1:$1048576,4,FALSE)</f>
        <v>8</v>
      </c>
      <c r="O1766" s="12">
        <f>VLOOKUP(A1766,HR_Metrics_Raw!$1:$1048576,5,FALSE)</f>
        <v>0.98499999999999999</v>
      </c>
      <c r="P1766" s="3">
        <f>VLOOKUP(A1766,HR_Metrics_Raw!$1:$1048576,6,FALSE)</f>
        <v>6</v>
      </c>
      <c r="Q1766" t="str">
        <f>VLOOKUP(A1766,HR_Metrics_Raw!$1:$1048576,7,FALSE)</f>
        <v>Earned</v>
      </c>
      <c r="R1766" t="str">
        <f>VLOOKUP(A1766,HR_Metrics_Raw!$1:$1048576,8,FALSE)</f>
        <v>No</v>
      </c>
      <c r="S1766" s="3">
        <f>VLOOKUP(A1766,HR_Metrics_Raw!$1:$1048576,9,FALSE)</f>
        <v>56</v>
      </c>
      <c r="T1766" t="str">
        <f>VLOOKUP(A1766,HR_Metrics_Raw!$1:$1048576,10,FALSE)</f>
        <v>No</v>
      </c>
      <c r="U1766" t="str">
        <f>VLOOKUP(A1766,HR_Metrics_Raw!$1:$1048576,11,FALSE)</f>
        <v>No</v>
      </c>
    </row>
    <row r="1767" spans="1:21" x14ac:dyDescent="0.35">
      <c r="A1767" s="1" t="s">
        <v>285</v>
      </c>
      <c r="B1767" s="1" t="str">
        <f>VLOOKUP(Final_HR_Data!A1767,Employee_Master_Raw!$1:$1048576,2,FALSE)</f>
        <v>Neha Thomas</v>
      </c>
      <c r="C1767" s="1" t="str">
        <f>VLOOKUP(A1767,Employee_Master_Raw!$1:$1048576,3,FALSE)</f>
        <v>Female</v>
      </c>
      <c r="D1767" s="2">
        <f>VLOOKUP(A1767,Employee_Master_Raw!$1:$1048576,4,FALSE)</f>
        <v>60</v>
      </c>
      <c r="E1767" s="1" t="str">
        <f>VLOOKUP(A1767,Employee_Master_Raw!$1:$1048576,5,FALSE)</f>
        <v>IT</v>
      </c>
      <c r="F1767" s="1" t="str">
        <f>VLOOKUP(A1767,Employee_Master_Raw!$1:$1048576,6,FALSE)</f>
        <v>Specialist</v>
      </c>
      <c r="G1767" s="1" t="str">
        <f>VLOOKUP(A1767,Employee_Master_Raw!$1:$1048576,7,FALSE)</f>
        <v>Bangalore</v>
      </c>
      <c r="H1767" s="6">
        <f>IF(VLOOKUP(A1767,Employee_Master_Raw!$1:$1048576,8,FALSE)=0,"",VLOOKUP(A1767,Employee_Master_Raw!$1:$1048576,8,FALSE))</f>
        <v>43934</v>
      </c>
      <c r="I1767" t="str">
        <f>VLOOKUP(A1767,Employee_Master_Raw!$1:$1048576,9,FALSE)</f>
        <v>MCA</v>
      </c>
      <c r="J1767" s="3">
        <f>VLOOKUP(A1767,Employee_Master_Raw!$1:$1048576,10,FALSE)</f>
        <v>20</v>
      </c>
      <c r="K1767" t="str">
        <f>VLOOKUP(A1767,Employee_Master_Raw!$1:$1048576,11,FALSE)</f>
        <v>Priya Sharma</v>
      </c>
      <c r="L1767" s="10">
        <f>VLOOKUP(A1767,HR_Metrics_Raw!$1:$1048576,2,FALSE)</f>
        <v>140056</v>
      </c>
      <c r="M1767" s="3">
        <f>VLOOKUP(A1767,HR_Metrics_Raw!$1:$1048576,3,FALSE)</f>
        <v>5</v>
      </c>
      <c r="N1767" s="3">
        <f>VLOOKUP(A1767,HR_Metrics_Raw!$1:$1048576,4,FALSE)</f>
        <v>6</v>
      </c>
      <c r="O1767" s="12">
        <f>VLOOKUP(A1767,HR_Metrics_Raw!$1:$1048576,5,FALSE)</f>
        <v>0.95499999999999996</v>
      </c>
      <c r="P1767" s="3">
        <f>VLOOKUP(A1767,HR_Metrics_Raw!$1:$1048576,6,FALSE)</f>
        <v>8</v>
      </c>
      <c r="Q1767" t="str">
        <f>VLOOKUP(A1767,HR_Metrics_Raw!$1:$1048576,7,FALSE)</f>
        <v>Unpaid</v>
      </c>
      <c r="R1767" t="str">
        <f>VLOOKUP(A1767,HR_Metrics_Raw!$1:$1048576,8,FALSE)</f>
        <v>No</v>
      </c>
      <c r="S1767" s="3">
        <f>VLOOKUP(A1767,HR_Metrics_Raw!$1:$1048576,9,FALSE)</f>
        <v>26</v>
      </c>
      <c r="T1767" t="str">
        <f>VLOOKUP(A1767,HR_Metrics_Raw!$1:$1048576,10,FALSE)</f>
        <v>Yes</v>
      </c>
      <c r="U1767" t="str">
        <f>VLOOKUP(A1767,HR_Metrics_Raw!$1:$1048576,11,FALSE)</f>
        <v>Yes</v>
      </c>
    </row>
    <row r="1768" spans="1:21" x14ac:dyDescent="0.35">
      <c r="A1768" s="1" t="s">
        <v>2365</v>
      </c>
      <c r="B1768" s="1" t="str">
        <f>VLOOKUP(Final_HR_Data!A1768,Employee_Master_Raw!$1:$1048576,2,FALSE)</f>
        <v>Ananya Sharma</v>
      </c>
      <c r="C1768" s="1" t="str">
        <f>VLOOKUP(A1768,Employee_Master_Raw!$1:$1048576,3,FALSE)</f>
        <v>Female</v>
      </c>
      <c r="D1768" s="2">
        <f>VLOOKUP(A1768,Employee_Master_Raw!$1:$1048576,4,FALSE)</f>
        <v>48</v>
      </c>
      <c r="E1768" s="1" t="str">
        <f>VLOOKUP(A1768,Employee_Master_Raw!$1:$1048576,5,FALSE)</f>
        <v>HR</v>
      </c>
      <c r="F1768" s="1" t="str">
        <f>VLOOKUP(A1768,Employee_Master_Raw!$1:$1048576,6,FALSE)</f>
        <v>Executive</v>
      </c>
      <c r="G1768" s="1" t="str">
        <f>VLOOKUP(A1768,Employee_Master_Raw!$1:$1048576,7,FALSE)</f>
        <v>Mumbai</v>
      </c>
      <c r="H1768" s="6">
        <f>IF(VLOOKUP(A1768,Employee_Master_Raw!$1:$1048576,8,FALSE)=0,"",VLOOKUP(A1768,Employee_Master_Raw!$1:$1048576,8,FALSE))</f>
        <v>45811</v>
      </c>
      <c r="I1768" t="str">
        <f>VLOOKUP(A1768,Employee_Master_Raw!$1:$1048576,9,FALSE)</f>
        <v>Master's</v>
      </c>
      <c r="J1768" s="3">
        <f>VLOOKUP(A1768,Employee_Master_Raw!$1:$1048576,10,FALSE)</f>
        <v>5</v>
      </c>
      <c r="K1768" t="str">
        <f>VLOOKUP(A1768,Employee_Master_Raw!$1:$1048576,11,FALSE)</f>
        <v>Sneha Thomas</v>
      </c>
      <c r="L1768" s="10">
        <f>VLOOKUP(A1768,HR_Metrics_Raw!$1:$1048576,2,FALSE)</f>
        <v>76662</v>
      </c>
      <c r="M1768" s="3">
        <f>VLOOKUP(A1768,HR_Metrics_Raw!$1:$1048576,3,FALSE)</f>
        <v>5</v>
      </c>
      <c r="N1768" s="3">
        <f>VLOOKUP(A1768,HR_Metrics_Raw!$1:$1048576,4,FALSE)</f>
        <v>2</v>
      </c>
      <c r="O1768" s="12">
        <f>VLOOKUP(A1768,HR_Metrics_Raw!$1:$1048576,5,FALSE)</f>
        <v>0.99099999999999999</v>
      </c>
      <c r="P1768" s="3">
        <f>VLOOKUP(A1768,HR_Metrics_Raw!$1:$1048576,6,FALSE)</f>
        <v>4</v>
      </c>
      <c r="Q1768" t="str">
        <f>VLOOKUP(A1768,HR_Metrics_Raw!$1:$1048576,7,FALSE)</f>
        <v>Unpaid</v>
      </c>
      <c r="R1768" t="str">
        <f>VLOOKUP(A1768,HR_Metrics_Raw!$1:$1048576,8,FALSE)</f>
        <v>No</v>
      </c>
      <c r="S1768" s="3">
        <f>VLOOKUP(A1768,HR_Metrics_Raw!$1:$1048576,9,FALSE)</f>
        <v>46</v>
      </c>
      <c r="T1768" t="str">
        <f>VLOOKUP(A1768,HR_Metrics_Raw!$1:$1048576,10,FALSE)</f>
        <v>No</v>
      </c>
      <c r="U1768" t="str">
        <f>VLOOKUP(A1768,HR_Metrics_Raw!$1:$1048576,11,FALSE)</f>
        <v>No</v>
      </c>
    </row>
    <row r="1769" spans="1:21" x14ac:dyDescent="0.35">
      <c r="A1769" s="1" t="s">
        <v>1765</v>
      </c>
      <c r="B1769" s="1" t="str">
        <f>VLOOKUP(Final_HR_Data!A1769,Employee_Master_Raw!$1:$1048576,2,FALSE)</f>
        <v>Ananya Sharma</v>
      </c>
      <c r="C1769" s="1" t="str">
        <f>VLOOKUP(A1769,Employee_Master_Raw!$1:$1048576,3,FALSE)</f>
        <v>Male</v>
      </c>
      <c r="D1769" s="2">
        <f>VLOOKUP(A1769,Employee_Master_Raw!$1:$1048576,4,FALSE)</f>
        <v>30</v>
      </c>
      <c r="E1769" s="1" t="str">
        <f>VLOOKUP(A1769,Employee_Master_Raw!$1:$1048576,5,FALSE)</f>
        <v>Customer Support</v>
      </c>
      <c r="F1769" s="1" t="str">
        <f>VLOOKUP(A1769,Employee_Master_Raw!$1:$1048576,6,FALSE)</f>
        <v>Developer</v>
      </c>
      <c r="G1769" s="1" t="str">
        <f>VLOOKUP(A1769,Employee_Master_Raw!$1:$1048576,7,FALSE)</f>
        <v>Hyderabad</v>
      </c>
      <c r="H1769" s="6">
        <f>IF(VLOOKUP(A1769,Employee_Master_Raw!$1:$1048576,8,FALSE)=0,"",VLOOKUP(A1769,Employee_Master_Raw!$1:$1048576,8,FALSE))</f>
        <v>44170</v>
      </c>
      <c r="I1769" t="str">
        <f>VLOOKUP(A1769,Employee_Master_Raw!$1:$1048576,9,FALSE)</f>
        <v>MCA</v>
      </c>
      <c r="J1769" s="3">
        <f>VLOOKUP(A1769,Employee_Master_Raw!$1:$1048576,10,FALSE)</f>
        <v>16</v>
      </c>
      <c r="K1769" t="str">
        <f>VLOOKUP(A1769,Employee_Master_Raw!$1:$1048576,11,FALSE)</f>
        <v>Sneha Thomas</v>
      </c>
      <c r="L1769" s="10">
        <f>VLOOKUP(A1769,HR_Metrics_Raw!$1:$1048576,2,FALSE)</f>
        <v>169201</v>
      </c>
      <c r="M1769" s="3">
        <f>VLOOKUP(A1769,HR_Metrics_Raw!$1:$1048576,3,FALSE)</f>
        <v>5</v>
      </c>
      <c r="N1769" s="3">
        <f>VLOOKUP(A1769,HR_Metrics_Raw!$1:$1048576,4,FALSE)</f>
        <v>1</v>
      </c>
      <c r="O1769" s="12">
        <f>VLOOKUP(A1769,HR_Metrics_Raw!$1:$1048576,5,FALSE)</f>
        <v>0.87</v>
      </c>
      <c r="P1769" s="3">
        <f>VLOOKUP(A1769,HR_Metrics_Raw!$1:$1048576,6,FALSE)</f>
        <v>17</v>
      </c>
      <c r="Q1769" t="str">
        <f>VLOOKUP(A1769,HR_Metrics_Raw!$1:$1048576,7,FALSE)</f>
        <v>Casual</v>
      </c>
      <c r="R1769" t="str">
        <f>VLOOKUP(A1769,HR_Metrics_Raw!$1:$1048576,8,FALSE)</f>
        <v>No</v>
      </c>
      <c r="S1769" s="3">
        <f>VLOOKUP(A1769,HR_Metrics_Raw!$1:$1048576,9,FALSE)</f>
        <v>5</v>
      </c>
      <c r="T1769" t="str">
        <f>VLOOKUP(A1769,HR_Metrics_Raw!$1:$1048576,10,FALSE)</f>
        <v>No</v>
      </c>
      <c r="U1769" t="str">
        <f>VLOOKUP(A1769,HR_Metrics_Raw!$1:$1048576,11,FALSE)</f>
        <v>No</v>
      </c>
    </row>
    <row r="1770" spans="1:21" x14ac:dyDescent="0.35">
      <c r="A1770" s="1" t="s">
        <v>874</v>
      </c>
      <c r="B1770" s="1" t="str">
        <f>VLOOKUP(Final_HR_Data!A1770,Employee_Master_Raw!$1:$1048576,2,FALSE)</f>
        <v>Arjun Nair</v>
      </c>
      <c r="C1770" s="1" t="str">
        <f>VLOOKUP(A1770,Employee_Master_Raw!$1:$1048576,3,FALSE)</f>
        <v>Male</v>
      </c>
      <c r="D1770" s="2">
        <f>VLOOKUP(A1770,Employee_Master_Raw!$1:$1048576,4,FALSE)</f>
        <v>47</v>
      </c>
      <c r="E1770" s="1" t="str">
        <f>VLOOKUP(A1770,Employee_Master_Raw!$1:$1048576,5,FALSE)</f>
        <v>IT</v>
      </c>
      <c r="F1770" s="1" t="str">
        <f>VLOOKUP(A1770,Employee_Master_Raw!$1:$1048576,6,FALSE)</f>
        <v>Analyst</v>
      </c>
      <c r="G1770" s="1" t="str">
        <f>VLOOKUP(A1770,Employee_Master_Raw!$1:$1048576,7,FALSE)</f>
        <v>Mumbai</v>
      </c>
      <c r="H1770" s="6">
        <f>IF(VLOOKUP(A1770,Employee_Master_Raw!$1:$1048576,8,FALSE)=0,"",VLOOKUP(A1770,Employee_Master_Raw!$1:$1048576,8,FALSE))</f>
        <v>45174</v>
      </c>
      <c r="I1770" t="str">
        <f>VLOOKUP(A1770,Employee_Master_Raw!$1:$1048576,9,FALSE)</f>
        <v>Master's</v>
      </c>
      <c r="J1770" s="3">
        <f>VLOOKUP(A1770,Employee_Master_Raw!$1:$1048576,10,FALSE)</f>
        <v>14</v>
      </c>
      <c r="K1770" t="str">
        <f>VLOOKUP(A1770,Employee_Master_Raw!$1:$1048576,11,FALSE)</f>
        <v>Sneha Thomas</v>
      </c>
      <c r="L1770" s="10">
        <f>VLOOKUP(A1770,HR_Metrics_Raw!$1:$1048576,2,FALSE)</f>
        <v>46627</v>
      </c>
      <c r="M1770" s="3">
        <f>VLOOKUP(A1770,HR_Metrics_Raw!$1:$1048576,3,FALSE)</f>
        <v>5</v>
      </c>
      <c r="N1770" s="3">
        <f>VLOOKUP(A1770,HR_Metrics_Raw!$1:$1048576,4,FALSE)</f>
        <v>4</v>
      </c>
      <c r="O1770" s="12">
        <f>VLOOKUP(A1770,HR_Metrics_Raw!$1:$1048576,5,FALSE)</f>
        <v>0.77599999999999991</v>
      </c>
      <c r="P1770" s="3">
        <f>VLOOKUP(A1770,HR_Metrics_Raw!$1:$1048576,6,FALSE)</f>
        <v>28</v>
      </c>
      <c r="Q1770" t="str">
        <f>VLOOKUP(A1770,HR_Metrics_Raw!$1:$1048576,7,FALSE)</f>
        <v>Sick</v>
      </c>
      <c r="R1770" t="str">
        <f>VLOOKUP(A1770,HR_Metrics_Raw!$1:$1048576,8,FALSE)</f>
        <v>Yes</v>
      </c>
      <c r="S1770" s="3">
        <f>VLOOKUP(A1770,HR_Metrics_Raw!$1:$1048576,9,FALSE)</f>
        <v>42</v>
      </c>
      <c r="T1770" t="str">
        <f>VLOOKUP(A1770,HR_Metrics_Raw!$1:$1048576,10,FALSE)</f>
        <v>No</v>
      </c>
      <c r="U1770" t="str">
        <f>VLOOKUP(A1770,HR_Metrics_Raw!$1:$1048576,11,FALSE)</f>
        <v>No</v>
      </c>
    </row>
    <row r="1771" spans="1:21" x14ac:dyDescent="0.35">
      <c r="A1771" s="1" t="s">
        <v>1665</v>
      </c>
      <c r="B1771" s="1" t="str">
        <f>VLOOKUP(Final_HR_Data!A1771,Employee_Master_Raw!$1:$1048576,2,FALSE)</f>
        <v>Neha Thomas</v>
      </c>
      <c r="C1771" s="1" t="str">
        <f>VLOOKUP(A1771,Employee_Master_Raw!$1:$1048576,3,FALSE)</f>
        <v>Male</v>
      </c>
      <c r="D1771" s="2">
        <f>VLOOKUP(A1771,Employee_Master_Raw!$1:$1048576,4,FALSE)</f>
        <v>57</v>
      </c>
      <c r="E1771" s="1" t="str">
        <f>VLOOKUP(A1771,Employee_Master_Raw!$1:$1048576,5,FALSE)</f>
        <v>HR</v>
      </c>
      <c r="F1771" s="1" t="str">
        <f>VLOOKUP(A1771,Employee_Master_Raw!$1:$1048576,6,FALSE)</f>
        <v>Specialist</v>
      </c>
      <c r="G1771" s="1" t="str">
        <f>VLOOKUP(A1771,Employee_Master_Raw!$1:$1048576,7,FALSE)</f>
        <v>Kochi</v>
      </c>
      <c r="H1771" s="6">
        <f>IF(VLOOKUP(A1771,Employee_Master_Raw!$1:$1048576,8,FALSE)=0,"",VLOOKUP(A1771,Employee_Master_Raw!$1:$1048576,8,FALSE))</f>
        <v>44658</v>
      </c>
      <c r="I1771" t="str">
        <f>VLOOKUP(A1771,Employee_Master_Raw!$1:$1048576,9,FALSE)</f>
        <v>MBA</v>
      </c>
      <c r="J1771" s="3">
        <f>VLOOKUP(A1771,Employee_Master_Raw!$1:$1048576,10,FALSE)</f>
        <v>9</v>
      </c>
      <c r="K1771" t="str">
        <f>VLOOKUP(A1771,Employee_Master_Raw!$1:$1048576,11,FALSE)</f>
        <v>Anil Menon</v>
      </c>
      <c r="L1771" s="10">
        <f>VLOOKUP(A1771,HR_Metrics_Raw!$1:$1048576,2,FALSE)</f>
        <v>60232</v>
      </c>
      <c r="M1771" s="3">
        <f>VLOOKUP(A1771,HR_Metrics_Raw!$1:$1048576,3,FALSE)</f>
        <v>3</v>
      </c>
      <c r="N1771" s="3">
        <f>VLOOKUP(A1771,HR_Metrics_Raw!$1:$1048576,4,FALSE)</f>
        <v>10</v>
      </c>
      <c r="O1771" s="12">
        <f>VLOOKUP(A1771,HR_Metrics_Raw!$1:$1048576,5,FALSE)</f>
        <v>0.90900000000000003</v>
      </c>
      <c r="P1771" s="3">
        <f>VLOOKUP(A1771,HR_Metrics_Raw!$1:$1048576,6,FALSE)</f>
        <v>4</v>
      </c>
      <c r="Q1771" t="str">
        <f>VLOOKUP(A1771,HR_Metrics_Raw!$1:$1048576,7,FALSE)</f>
        <v>Casual</v>
      </c>
      <c r="R1771" t="str">
        <f>VLOOKUP(A1771,HR_Metrics_Raw!$1:$1048576,8,FALSE)</f>
        <v>No</v>
      </c>
      <c r="S1771" s="3">
        <f>VLOOKUP(A1771,HR_Metrics_Raw!$1:$1048576,9,FALSE)</f>
        <v>59</v>
      </c>
      <c r="T1771" t="str">
        <f>VLOOKUP(A1771,HR_Metrics_Raw!$1:$1048576,10,FALSE)</f>
        <v>No</v>
      </c>
      <c r="U1771" t="str">
        <f>VLOOKUP(A1771,HR_Metrics_Raw!$1:$1048576,11,FALSE)</f>
        <v>No</v>
      </c>
    </row>
    <row r="1772" spans="1:21" x14ac:dyDescent="0.35">
      <c r="A1772" s="1" t="s">
        <v>1218</v>
      </c>
      <c r="B1772" s="1" t="str">
        <f>VLOOKUP(Final_HR_Data!A1772,Employee_Master_Raw!$1:$1048576,2,FALSE)</f>
        <v>Sneha Iyer</v>
      </c>
      <c r="C1772" s="1" t="str">
        <f>VLOOKUP(A1772,Employee_Master_Raw!$1:$1048576,3,FALSE)</f>
        <v>Male</v>
      </c>
      <c r="D1772" s="2">
        <f>VLOOKUP(A1772,Employee_Master_Raw!$1:$1048576,4,FALSE)</f>
        <v>55</v>
      </c>
      <c r="E1772" s="1" t="str">
        <f>VLOOKUP(A1772,Employee_Master_Raw!$1:$1048576,5,FALSE)</f>
        <v>Sales</v>
      </c>
      <c r="F1772" s="1" t="str">
        <f>VLOOKUP(A1772,Employee_Master_Raw!$1:$1048576,6,FALSE)</f>
        <v>Manager</v>
      </c>
      <c r="G1772" s="1" t="str">
        <f>VLOOKUP(A1772,Employee_Master_Raw!$1:$1048576,7,FALSE)</f>
        <v>Delhi</v>
      </c>
      <c r="H1772" s="6">
        <f>IF(VLOOKUP(A1772,Employee_Master_Raw!$1:$1048576,8,FALSE)=0,"",VLOOKUP(A1772,Employee_Master_Raw!$1:$1048576,8,FALSE))</f>
        <v>43740</v>
      </c>
      <c r="I1772" t="str">
        <f>VLOOKUP(A1772,Employee_Master_Raw!$1:$1048576,9,FALSE)</f>
        <v>Master's</v>
      </c>
      <c r="J1772" s="3">
        <f>VLOOKUP(A1772,Employee_Master_Raw!$1:$1048576,10,FALSE)</f>
        <v>17</v>
      </c>
      <c r="K1772" t="str">
        <f>VLOOKUP(A1772,Employee_Master_Raw!$1:$1048576,11,FALSE)</f>
        <v>Sneha Thomas</v>
      </c>
      <c r="L1772" s="10">
        <f>VLOOKUP(A1772,HR_Metrics_Raw!$1:$1048576,2,FALSE)</f>
        <v>121694</v>
      </c>
      <c r="M1772" s="3">
        <f>VLOOKUP(A1772,HR_Metrics_Raw!$1:$1048576,3,FALSE)</f>
        <v>1</v>
      </c>
      <c r="N1772" s="3">
        <f>VLOOKUP(A1772,HR_Metrics_Raw!$1:$1048576,4,FALSE)</f>
        <v>3</v>
      </c>
      <c r="O1772" s="12">
        <f>VLOOKUP(A1772,HR_Metrics_Raw!$1:$1048576,5,FALSE)</f>
        <v>0.94599999999999995</v>
      </c>
      <c r="P1772" s="3">
        <f>VLOOKUP(A1772,HR_Metrics_Raw!$1:$1048576,6,FALSE)</f>
        <v>18</v>
      </c>
      <c r="Q1772" t="str">
        <f>VLOOKUP(A1772,HR_Metrics_Raw!$1:$1048576,7,FALSE)</f>
        <v>Sick</v>
      </c>
      <c r="R1772" t="str">
        <f>VLOOKUP(A1772,HR_Metrics_Raw!$1:$1048576,8,FALSE)</f>
        <v>No</v>
      </c>
      <c r="S1772" s="3">
        <f>VLOOKUP(A1772,HR_Metrics_Raw!$1:$1048576,9,FALSE)</f>
        <v>9</v>
      </c>
      <c r="T1772" t="str">
        <f>VLOOKUP(A1772,HR_Metrics_Raw!$1:$1048576,10,FALSE)</f>
        <v>Yes</v>
      </c>
      <c r="U1772" t="str">
        <f>VLOOKUP(A1772,HR_Metrics_Raw!$1:$1048576,11,FALSE)</f>
        <v>No</v>
      </c>
    </row>
    <row r="1773" spans="1:21" x14ac:dyDescent="0.35">
      <c r="A1773" s="1" t="s">
        <v>729</v>
      </c>
      <c r="B1773" s="1" t="str">
        <f>VLOOKUP(Final_HR_Data!A1773,Employee_Master_Raw!$1:$1048576,2,FALSE)</f>
        <v>Neha Thomas</v>
      </c>
      <c r="C1773" s="1" t="str">
        <f>VLOOKUP(A1773,Employee_Master_Raw!$1:$1048576,3,FALSE)</f>
        <v>Male</v>
      </c>
      <c r="D1773" s="2">
        <f>VLOOKUP(A1773,Employee_Master_Raw!$1:$1048576,4,FALSE)</f>
        <v>30</v>
      </c>
      <c r="E1773" s="1" t="str">
        <f>VLOOKUP(A1773,Employee_Master_Raw!$1:$1048576,5,FALSE)</f>
        <v>IT</v>
      </c>
      <c r="F1773" s="1" t="str">
        <f>VLOOKUP(A1773,Employee_Master_Raw!$1:$1048576,6,FALSE)</f>
        <v>Executive</v>
      </c>
      <c r="G1773" s="1" t="str">
        <f>VLOOKUP(A1773,Employee_Master_Raw!$1:$1048576,7,FALSE)</f>
        <v>Bangalore</v>
      </c>
      <c r="H1773" s="6">
        <f>IF(VLOOKUP(A1773,Employee_Master_Raw!$1:$1048576,8,FALSE)=0,"",VLOOKUP(A1773,Employee_Master_Raw!$1:$1048576,8,FALSE))</f>
        <v>45704</v>
      </c>
      <c r="I1773" t="str">
        <f>VLOOKUP(A1773,Employee_Master_Raw!$1:$1048576,9,FALSE)</f>
        <v>MCA</v>
      </c>
      <c r="J1773" s="3">
        <f>VLOOKUP(A1773,Employee_Master_Raw!$1:$1048576,10,FALSE)</f>
        <v>6</v>
      </c>
      <c r="K1773" t="str">
        <f>VLOOKUP(A1773,Employee_Master_Raw!$1:$1048576,11,FALSE)</f>
        <v>Anil Menon</v>
      </c>
      <c r="L1773" s="10">
        <f>VLOOKUP(A1773,HR_Metrics_Raw!$1:$1048576,2,FALSE)</f>
        <v>167438</v>
      </c>
      <c r="M1773" s="3">
        <f>VLOOKUP(A1773,HR_Metrics_Raw!$1:$1048576,3,FALSE)</f>
        <v>4</v>
      </c>
      <c r="N1773" s="3">
        <f>VLOOKUP(A1773,HR_Metrics_Raw!$1:$1048576,4,FALSE)</f>
        <v>7</v>
      </c>
      <c r="O1773" s="12">
        <f>VLOOKUP(A1773,HR_Metrics_Raw!$1:$1048576,5,FALSE)</f>
        <v>0.84900000000000009</v>
      </c>
      <c r="P1773" s="3">
        <f>VLOOKUP(A1773,HR_Metrics_Raw!$1:$1048576,6,FALSE)</f>
        <v>16</v>
      </c>
      <c r="Q1773" t="str">
        <f>VLOOKUP(A1773,HR_Metrics_Raw!$1:$1048576,7,FALSE)</f>
        <v>Unpaid</v>
      </c>
      <c r="R1773" t="str">
        <f>VLOOKUP(A1773,HR_Metrics_Raw!$1:$1048576,8,FALSE)</f>
        <v>No</v>
      </c>
      <c r="S1773" s="3">
        <f>VLOOKUP(A1773,HR_Metrics_Raw!$1:$1048576,9,FALSE)</f>
        <v>34</v>
      </c>
      <c r="T1773" t="str">
        <f>VLOOKUP(A1773,HR_Metrics_Raw!$1:$1048576,10,FALSE)</f>
        <v>No</v>
      </c>
      <c r="U1773" t="str">
        <f>VLOOKUP(A1773,HR_Metrics_Raw!$1:$1048576,11,FALSE)</f>
        <v>No</v>
      </c>
    </row>
    <row r="1774" spans="1:21" x14ac:dyDescent="0.35">
      <c r="A1774" s="1" t="s">
        <v>2722</v>
      </c>
      <c r="B1774" s="1" t="str">
        <f>VLOOKUP(Final_HR_Data!A1774,Employee_Master_Raw!$1:$1048576,2,FALSE)</f>
        <v>Sneha Iyer</v>
      </c>
      <c r="C1774" s="1" t="str">
        <f>VLOOKUP(A1774,Employee_Master_Raw!$1:$1048576,3,FALSE)</f>
        <v>Female</v>
      </c>
      <c r="D1774" s="2">
        <f>VLOOKUP(A1774,Employee_Master_Raw!$1:$1048576,4,FALSE)</f>
        <v>43</v>
      </c>
      <c r="E1774" s="1" t="str">
        <f>VLOOKUP(A1774,Employee_Master_Raw!$1:$1048576,5,FALSE)</f>
        <v>Marketing</v>
      </c>
      <c r="F1774" s="1" t="str">
        <f>VLOOKUP(A1774,Employee_Master_Raw!$1:$1048576,6,FALSE)</f>
        <v>Developer</v>
      </c>
      <c r="G1774" s="1" t="str">
        <f>VLOOKUP(A1774,Employee_Master_Raw!$1:$1048576,7,FALSE)</f>
        <v>Kochi</v>
      </c>
      <c r="H1774" s="6">
        <f>IF(VLOOKUP(A1774,Employee_Master_Raw!$1:$1048576,8,FALSE)=0,"",VLOOKUP(A1774,Employee_Master_Raw!$1:$1048576,8,FALSE))</f>
        <v>44814</v>
      </c>
      <c r="I1774" t="str">
        <f>VLOOKUP(A1774,Employee_Master_Raw!$1:$1048576,9,FALSE)</f>
        <v>MBA</v>
      </c>
      <c r="J1774" s="3">
        <f>VLOOKUP(A1774,Employee_Master_Raw!$1:$1048576,10,FALSE)</f>
        <v>6</v>
      </c>
      <c r="K1774" t="str">
        <f>VLOOKUP(A1774,Employee_Master_Raw!$1:$1048576,11,FALSE)</f>
        <v>Sneha Thomas</v>
      </c>
      <c r="L1774" s="10">
        <f>VLOOKUP(A1774,HR_Metrics_Raw!$1:$1048576,2,FALSE)</f>
        <v>57784</v>
      </c>
      <c r="M1774" s="3">
        <f>VLOOKUP(A1774,HR_Metrics_Raw!$1:$1048576,3,FALSE)</f>
        <v>3</v>
      </c>
      <c r="N1774" s="3">
        <f>VLOOKUP(A1774,HR_Metrics_Raw!$1:$1048576,4,FALSE)</f>
        <v>8</v>
      </c>
      <c r="O1774" s="12">
        <f>VLOOKUP(A1774,HR_Metrics_Raw!$1:$1048576,5,FALSE)</f>
        <v>0.95700000000000007</v>
      </c>
      <c r="P1774" s="3">
        <f>VLOOKUP(A1774,HR_Metrics_Raw!$1:$1048576,6,FALSE)</f>
        <v>21</v>
      </c>
      <c r="Q1774" t="str">
        <f>VLOOKUP(A1774,HR_Metrics_Raw!$1:$1048576,7,FALSE)</f>
        <v>Earned</v>
      </c>
      <c r="R1774" t="str">
        <f>VLOOKUP(A1774,HR_Metrics_Raw!$1:$1048576,8,FALSE)</f>
        <v>No</v>
      </c>
      <c r="S1774" s="3">
        <f>VLOOKUP(A1774,HR_Metrics_Raw!$1:$1048576,9,FALSE)</f>
        <v>48</v>
      </c>
      <c r="T1774" t="str">
        <f>VLOOKUP(A1774,HR_Metrics_Raw!$1:$1048576,10,FALSE)</f>
        <v>No</v>
      </c>
      <c r="U1774" t="str">
        <f>VLOOKUP(A1774,HR_Metrics_Raw!$1:$1048576,11,FALSE)</f>
        <v>No</v>
      </c>
    </row>
    <row r="1775" spans="1:21" x14ac:dyDescent="0.35">
      <c r="A1775" s="1" t="s">
        <v>971</v>
      </c>
      <c r="B1775" s="1" t="str">
        <f>VLOOKUP(Final_HR_Data!A1775,Employee_Master_Raw!$1:$1048576,2,FALSE)</f>
        <v>Arjun Nair</v>
      </c>
      <c r="C1775" s="1" t="str">
        <f>VLOOKUP(A1775,Employee_Master_Raw!$1:$1048576,3,FALSE)</f>
        <v>Male</v>
      </c>
      <c r="D1775" s="2">
        <f>VLOOKUP(A1775,Employee_Master_Raw!$1:$1048576,4,FALSE)</f>
        <v>53</v>
      </c>
      <c r="E1775" s="1" t="str">
        <f>VLOOKUP(A1775,Employee_Master_Raw!$1:$1048576,5,FALSE)</f>
        <v>HR</v>
      </c>
      <c r="F1775" s="1" t="str">
        <f>VLOOKUP(A1775,Employee_Master_Raw!$1:$1048576,6,FALSE)</f>
        <v>Executive</v>
      </c>
      <c r="G1775" s="1" t="str">
        <f>VLOOKUP(A1775,Employee_Master_Raw!$1:$1048576,7,FALSE)</f>
        <v>Delhi</v>
      </c>
      <c r="H1775" s="6">
        <f>IF(VLOOKUP(A1775,Employee_Master_Raw!$1:$1048576,8,FALSE)=0,"",VLOOKUP(A1775,Employee_Master_Raw!$1:$1048576,8,FALSE))</f>
        <v>44821</v>
      </c>
      <c r="I1775" t="str">
        <f>VLOOKUP(A1775,Employee_Master_Raw!$1:$1048576,9,FALSE)</f>
        <v>Master's</v>
      </c>
      <c r="J1775" s="3">
        <f>VLOOKUP(A1775,Employee_Master_Raw!$1:$1048576,10,FALSE)</f>
        <v>18</v>
      </c>
      <c r="K1775" t="str">
        <f>VLOOKUP(A1775,Employee_Master_Raw!$1:$1048576,11,FALSE)</f>
        <v>Rahul Nair</v>
      </c>
      <c r="L1775" s="10">
        <f>VLOOKUP(A1775,HR_Metrics_Raw!$1:$1048576,2,FALSE)</f>
        <v>147035</v>
      </c>
      <c r="M1775" s="3">
        <f>VLOOKUP(A1775,HR_Metrics_Raw!$1:$1048576,3,FALSE)</f>
        <v>1</v>
      </c>
      <c r="N1775" s="3">
        <f>VLOOKUP(A1775,HR_Metrics_Raw!$1:$1048576,4,FALSE)</f>
        <v>2</v>
      </c>
      <c r="O1775" s="12">
        <f>VLOOKUP(A1775,HR_Metrics_Raw!$1:$1048576,5,FALSE)</f>
        <v>0.91799999999999993</v>
      </c>
      <c r="P1775" s="3">
        <f>VLOOKUP(A1775,HR_Metrics_Raw!$1:$1048576,6,FALSE)</f>
        <v>9</v>
      </c>
      <c r="Q1775" t="str">
        <f>VLOOKUP(A1775,HR_Metrics_Raw!$1:$1048576,7,FALSE)</f>
        <v>Unpaid</v>
      </c>
      <c r="R1775" t="str">
        <f>VLOOKUP(A1775,HR_Metrics_Raw!$1:$1048576,8,FALSE)</f>
        <v>No</v>
      </c>
      <c r="S1775" s="3">
        <f>VLOOKUP(A1775,HR_Metrics_Raw!$1:$1048576,9,FALSE)</f>
        <v>0</v>
      </c>
      <c r="T1775" t="str">
        <f>VLOOKUP(A1775,HR_Metrics_Raw!$1:$1048576,10,FALSE)</f>
        <v>Yes</v>
      </c>
      <c r="U1775" t="str">
        <f>VLOOKUP(A1775,HR_Metrics_Raw!$1:$1048576,11,FALSE)</f>
        <v>No</v>
      </c>
    </row>
    <row r="1776" spans="1:21" x14ac:dyDescent="0.35">
      <c r="A1776" s="1" t="s">
        <v>1217</v>
      </c>
      <c r="B1776" s="1" t="str">
        <f>VLOOKUP(Final_HR_Data!A1776,Employee_Master_Raw!$1:$1048576,2,FALSE)</f>
        <v>Rahul Kumar</v>
      </c>
      <c r="C1776" s="1" t="str">
        <f>VLOOKUP(A1776,Employee_Master_Raw!$1:$1048576,3,FALSE)</f>
        <v>Male</v>
      </c>
      <c r="D1776" s="2">
        <f>VLOOKUP(A1776,Employee_Master_Raw!$1:$1048576,4,FALSE)</f>
        <v>46</v>
      </c>
      <c r="E1776" s="1" t="str">
        <f>VLOOKUP(A1776,Employee_Master_Raw!$1:$1048576,5,FALSE)</f>
        <v>Customer Support</v>
      </c>
      <c r="F1776" s="1" t="str">
        <f>VLOOKUP(A1776,Employee_Master_Raw!$1:$1048576,6,FALSE)</f>
        <v>Developer</v>
      </c>
      <c r="G1776" s="1" t="str">
        <f>VLOOKUP(A1776,Employee_Master_Raw!$1:$1048576,7,FALSE)</f>
        <v>Pune</v>
      </c>
      <c r="H1776" s="6">
        <f>IF(VLOOKUP(A1776,Employee_Master_Raw!$1:$1048576,8,FALSE)=0,"",VLOOKUP(A1776,Employee_Master_Raw!$1:$1048576,8,FALSE))</f>
        <v>43133</v>
      </c>
      <c r="I1776" t="str">
        <f>VLOOKUP(A1776,Employee_Master_Raw!$1:$1048576,9,FALSE)</f>
        <v>MBA</v>
      </c>
      <c r="J1776" s="3">
        <f>VLOOKUP(A1776,Employee_Master_Raw!$1:$1048576,10,FALSE)</f>
        <v>18</v>
      </c>
      <c r="K1776" t="str">
        <f>VLOOKUP(A1776,Employee_Master_Raw!$1:$1048576,11,FALSE)</f>
        <v>Rahul Nair</v>
      </c>
      <c r="L1776" s="10">
        <f>VLOOKUP(A1776,HR_Metrics_Raw!$1:$1048576,2,FALSE)</f>
        <v>35287</v>
      </c>
      <c r="M1776" s="3">
        <f>VLOOKUP(A1776,HR_Metrics_Raw!$1:$1048576,3,FALSE)</f>
        <v>2</v>
      </c>
      <c r="N1776" s="3">
        <f>VLOOKUP(A1776,HR_Metrics_Raw!$1:$1048576,4,FALSE)</f>
        <v>6</v>
      </c>
      <c r="O1776" s="12">
        <f>VLOOKUP(A1776,HR_Metrics_Raw!$1:$1048576,5,FALSE)</f>
        <v>0.85799999999999998</v>
      </c>
      <c r="P1776" s="3">
        <f>VLOOKUP(A1776,HR_Metrics_Raw!$1:$1048576,6,FALSE)</f>
        <v>28</v>
      </c>
      <c r="Q1776" t="str">
        <f>VLOOKUP(A1776,HR_Metrics_Raw!$1:$1048576,7,FALSE)</f>
        <v>Unknown</v>
      </c>
      <c r="R1776" t="str">
        <f>VLOOKUP(A1776,HR_Metrics_Raw!$1:$1048576,8,FALSE)</f>
        <v>No</v>
      </c>
      <c r="S1776" s="3">
        <f>VLOOKUP(A1776,HR_Metrics_Raw!$1:$1048576,9,FALSE)</f>
        <v>80</v>
      </c>
      <c r="T1776" t="str">
        <f>VLOOKUP(A1776,HR_Metrics_Raw!$1:$1048576,10,FALSE)</f>
        <v>No</v>
      </c>
      <c r="U1776" t="str">
        <f>VLOOKUP(A1776,HR_Metrics_Raw!$1:$1048576,11,FALSE)</f>
        <v>No</v>
      </c>
    </row>
    <row r="1777" spans="1:21" x14ac:dyDescent="0.35">
      <c r="A1777" s="1" t="s">
        <v>2301</v>
      </c>
      <c r="B1777" s="1" t="str">
        <f>VLOOKUP(Final_HR_Data!A1777,Employee_Master_Raw!$1:$1048576,2,FALSE)</f>
        <v>Priya Menon</v>
      </c>
      <c r="C1777" s="1" t="str">
        <f>VLOOKUP(A1777,Employee_Master_Raw!$1:$1048576,3,FALSE)</f>
        <v>Male</v>
      </c>
      <c r="D1777" s="2">
        <f>VLOOKUP(A1777,Employee_Master_Raw!$1:$1048576,4,FALSE)</f>
        <v>36</v>
      </c>
      <c r="E1777" s="1" t="str">
        <f>VLOOKUP(A1777,Employee_Master_Raw!$1:$1048576,5,FALSE)</f>
        <v>Operations</v>
      </c>
      <c r="F1777" s="1" t="str">
        <f>VLOOKUP(A1777,Employee_Master_Raw!$1:$1048576,6,FALSE)</f>
        <v>Specialist</v>
      </c>
      <c r="G1777" s="1" t="str">
        <f>VLOOKUP(A1777,Employee_Master_Raw!$1:$1048576,7,FALSE)</f>
        <v>Pune</v>
      </c>
      <c r="H1777" s="6">
        <f>IF(VLOOKUP(A1777,Employee_Master_Raw!$1:$1048576,8,FALSE)=0,"",VLOOKUP(A1777,Employee_Master_Raw!$1:$1048576,8,FALSE))</f>
        <v>44973</v>
      </c>
      <c r="I1777" t="str">
        <f>VLOOKUP(A1777,Employee_Master_Raw!$1:$1048576,9,FALSE)</f>
        <v>MBA</v>
      </c>
      <c r="J1777" s="3">
        <f>VLOOKUP(A1777,Employee_Master_Raw!$1:$1048576,10,FALSE)</f>
        <v>9</v>
      </c>
      <c r="K1777" t="str">
        <f>VLOOKUP(A1777,Employee_Master_Raw!$1:$1048576,11,FALSE)</f>
        <v>Sneha Thomas</v>
      </c>
      <c r="L1777" s="10">
        <f>VLOOKUP(A1777,HR_Metrics_Raw!$1:$1048576,2,FALSE)</f>
        <v>115915</v>
      </c>
      <c r="M1777" s="3">
        <f>VLOOKUP(A1777,HR_Metrics_Raw!$1:$1048576,3,FALSE)</f>
        <v>3</v>
      </c>
      <c r="N1777" s="3">
        <f>VLOOKUP(A1777,HR_Metrics_Raw!$1:$1048576,4,FALSE)</f>
        <v>9</v>
      </c>
      <c r="O1777" s="12">
        <f>VLOOKUP(A1777,HR_Metrics_Raw!$1:$1048576,5,FALSE)</f>
        <v>0.99400000000000011</v>
      </c>
      <c r="P1777" s="3">
        <f>VLOOKUP(A1777,HR_Metrics_Raw!$1:$1048576,6,FALSE)</f>
        <v>12</v>
      </c>
      <c r="Q1777" t="str">
        <f>VLOOKUP(A1777,HR_Metrics_Raw!$1:$1048576,7,FALSE)</f>
        <v>Casual</v>
      </c>
      <c r="R1777" t="str">
        <f>VLOOKUP(A1777,HR_Metrics_Raw!$1:$1048576,8,FALSE)</f>
        <v>No</v>
      </c>
      <c r="S1777" s="3">
        <f>VLOOKUP(A1777,HR_Metrics_Raw!$1:$1048576,9,FALSE)</f>
        <v>4</v>
      </c>
      <c r="T1777" t="str">
        <f>VLOOKUP(A1777,HR_Metrics_Raw!$1:$1048576,10,FALSE)</f>
        <v>No</v>
      </c>
      <c r="U1777" t="str">
        <f>VLOOKUP(A1777,HR_Metrics_Raw!$1:$1048576,11,FALSE)</f>
        <v>No</v>
      </c>
    </row>
    <row r="1778" spans="1:21" x14ac:dyDescent="0.35">
      <c r="A1778" s="1" t="s">
        <v>2163</v>
      </c>
      <c r="B1778" s="1" t="str">
        <f>VLOOKUP(Final_HR_Data!A1778,Employee_Master_Raw!$1:$1048576,2,FALSE)</f>
        <v>Arjun Nair</v>
      </c>
      <c r="C1778" s="1" t="str">
        <f>VLOOKUP(A1778,Employee_Master_Raw!$1:$1048576,3,FALSE)</f>
        <v>Female</v>
      </c>
      <c r="D1778" s="2">
        <f>VLOOKUP(A1778,Employee_Master_Raw!$1:$1048576,4,FALSE)</f>
        <v>42</v>
      </c>
      <c r="E1778" s="1" t="str">
        <f>VLOOKUP(A1778,Employee_Master_Raw!$1:$1048576,5,FALSE)</f>
        <v>HR</v>
      </c>
      <c r="F1778" s="1" t="str">
        <f>VLOOKUP(A1778,Employee_Master_Raw!$1:$1048576,6,FALSE)</f>
        <v>Analyst</v>
      </c>
      <c r="G1778" s="1" t="str">
        <f>VLOOKUP(A1778,Employee_Master_Raw!$1:$1048576,7,FALSE)</f>
        <v>Mumbai</v>
      </c>
      <c r="H1778" s="6">
        <f>IF(VLOOKUP(A1778,Employee_Master_Raw!$1:$1048576,8,FALSE)=0,"",VLOOKUP(A1778,Employee_Master_Raw!$1:$1048576,8,FALSE))</f>
        <v>43382</v>
      </c>
      <c r="I1778" t="str">
        <f>VLOOKUP(A1778,Employee_Master_Raw!$1:$1048576,9,FALSE)</f>
        <v>Bachelor's</v>
      </c>
      <c r="J1778" s="3">
        <f>VLOOKUP(A1778,Employee_Master_Raw!$1:$1048576,10,FALSE)</f>
        <v>0</v>
      </c>
      <c r="K1778" t="str">
        <f>VLOOKUP(A1778,Employee_Master_Raw!$1:$1048576,11,FALSE)</f>
        <v>Rahul Nair</v>
      </c>
      <c r="L1778" s="10">
        <f>VLOOKUP(A1778,HR_Metrics_Raw!$1:$1048576,2,FALSE)</f>
        <v>120959</v>
      </c>
      <c r="M1778" s="3">
        <f>VLOOKUP(A1778,HR_Metrics_Raw!$1:$1048576,3,FALSE)</f>
        <v>4</v>
      </c>
      <c r="N1778" s="3">
        <f>VLOOKUP(A1778,HR_Metrics_Raw!$1:$1048576,4,FALSE)</f>
        <v>8</v>
      </c>
      <c r="O1778" s="12">
        <f>VLOOKUP(A1778,HR_Metrics_Raw!$1:$1048576,5,FALSE)</f>
        <v>0.97400000000000009</v>
      </c>
      <c r="P1778" s="3">
        <f>VLOOKUP(A1778,HR_Metrics_Raw!$1:$1048576,6,FALSE)</f>
        <v>17</v>
      </c>
      <c r="Q1778" t="str">
        <f>VLOOKUP(A1778,HR_Metrics_Raw!$1:$1048576,7,FALSE)</f>
        <v>Earned</v>
      </c>
      <c r="R1778" t="str">
        <f>VLOOKUP(A1778,HR_Metrics_Raw!$1:$1048576,8,FALSE)</f>
        <v>No</v>
      </c>
      <c r="S1778" s="3">
        <f>VLOOKUP(A1778,HR_Metrics_Raw!$1:$1048576,9,FALSE)</f>
        <v>67</v>
      </c>
      <c r="T1778" t="str">
        <f>VLOOKUP(A1778,HR_Metrics_Raw!$1:$1048576,10,FALSE)</f>
        <v>No</v>
      </c>
      <c r="U1778" t="str">
        <f>VLOOKUP(A1778,HR_Metrics_Raw!$1:$1048576,11,FALSE)</f>
        <v>No</v>
      </c>
    </row>
    <row r="1779" spans="1:21" x14ac:dyDescent="0.35">
      <c r="A1779" s="1" t="s">
        <v>2198</v>
      </c>
      <c r="B1779" s="1" t="str">
        <f>VLOOKUP(Final_HR_Data!A1779,Employee_Master_Raw!$1:$1048576,2,FALSE)</f>
        <v>Amit Das</v>
      </c>
      <c r="C1779" s="1" t="str">
        <f>VLOOKUP(A1779,Employee_Master_Raw!$1:$1048576,3,FALSE)</f>
        <v>Female</v>
      </c>
      <c r="D1779" s="2">
        <f>VLOOKUP(A1779,Employee_Master_Raw!$1:$1048576,4,FALSE)</f>
        <v>28</v>
      </c>
      <c r="E1779" s="1" t="str">
        <f>VLOOKUP(A1779,Employee_Master_Raw!$1:$1048576,5,FALSE)</f>
        <v>Sales</v>
      </c>
      <c r="F1779" s="1" t="str">
        <f>VLOOKUP(A1779,Employee_Master_Raw!$1:$1048576,6,FALSE)</f>
        <v>Developer</v>
      </c>
      <c r="G1779" s="1" t="str">
        <f>VLOOKUP(A1779,Employee_Master_Raw!$1:$1048576,7,FALSE)</f>
        <v>Bangalore</v>
      </c>
      <c r="H1779" s="6">
        <f>IF(VLOOKUP(A1779,Employee_Master_Raw!$1:$1048576,8,FALSE)=0,"",VLOOKUP(A1779,Employee_Master_Raw!$1:$1048576,8,FALSE))</f>
        <v>44065</v>
      </c>
      <c r="I1779" t="str">
        <f>VLOOKUP(A1779,Employee_Master_Raw!$1:$1048576,9,FALSE)</f>
        <v>MCA</v>
      </c>
      <c r="J1779" s="3">
        <f>VLOOKUP(A1779,Employee_Master_Raw!$1:$1048576,10,FALSE)</f>
        <v>13</v>
      </c>
      <c r="K1779" t="str">
        <f>VLOOKUP(A1779,Employee_Master_Raw!$1:$1048576,11,FALSE)</f>
        <v>Anil Menon</v>
      </c>
      <c r="L1779" s="10">
        <f>VLOOKUP(A1779,HR_Metrics_Raw!$1:$1048576,2,FALSE)</f>
        <v>35851</v>
      </c>
      <c r="M1779" s="3">
        <f>VLOOKUP(A1779,HR_Metrics_Raw!$1:$1048576,3,FALSE)</f>
        <v>1</v>
      </c>
      <c r="N1779" s="3">
        <f>VLOOKUP(A1779,HR_Metrics_Raw!$1:$1048576,4,FALSE)</f>
        <v>10</v>
      </c>
      <c r="O1779" s="12">
        <f>VLOOKUP(A1779,HR_Metrics_Raw!$1:$1048576,5,FALSE)</f>
        <v>0.94400000000000006</v>
      </c>
      <c r="P1779" s="3">
        <f>VLOOKUP(A1779,HR_Metrics_Raw!$1:$1048576,6,FALSE)</f>
        <v>6</v>
      </c>
      <c r="Q1779" t="str">
        <f>VLOOKUP(A1779,HR_Metrics_Raw!$1:$1048576,7,FALSE)</f>
        <v>Earned</v>
      </c>
      <c r="R1779" t="str">
        <f>VLOOKUP(A1779,HR_Metrics_Raw!$1:$1048576,8,FALSE)</f>
        <v>Yes</v>
      </c>
      <c r="S1779" s="3">
        <f>VLOOKUP(A1779,HR_Metrics_Raw!$1:$1048576,9,FALSE)</f>
        <v>65</v>
      </c>
      <c r="T1779" t="str">
        <f>VLOOKUP(A1779,HR_Metrics_Raw!$1:$1048576,10,FALSE)</f>
        <v>No</v>
      </c>
      <c r="U1779" t="str">
        <f>VLOOKUP(A1779,HR_Metrics_Raw!$1:$1048576,11,FALSE)</f>
        <v>No</v>
      </c>
    </row>
    <row r="1780" spans="1:21" x14ac:dyDescent="0.35">
      <c r="A1780" s="1" t="s">
        <v>229</v>
      </c>
      <c r="B1780" s="1" t="str">
        <f>VLOOKUP(Final_HR_Data!A1780,Employee_Master_Raw!$1:$1048576,2,FALSE)</f>
        <v>Amit Das</v>
      </c>
      <c r="C1780" s="1" t="str">
        <f>VLOOKUP(A1780,Employee_Master_Raw!$1:$1048576,3,FALSE)</f>
        <v>Male</v>
      </c>
      <c r="D1780" s="2">
        <f>VLOOKUP(A1780,Employee_Master_Raw!$1:$1048576,4,FALSE)</f>
        <v>32</v>
      </c>
      <c r="E1780" s="1" t="str">
        <f>VLOOKUP(A1780,Employee_Master_Raw!$1:$1048576,5,FALSE)</f>
        <v>FINANCE</v>
      </c>
      <c r="F1780" s="1" t="str">
        <f>VLOOKUP(A1780,Employee_Master_Raw!$1:$1048576,6,FALSE)</f>
        <v>Analyst</v>
      </c>
      <c r="G1780" s="1" t="str">
        <f>VLOOKUP(A1780,Employee_Master_Raw!$1:$1048576,7,FALSE)</f>
        <v>Bangalore</v>
      </c>
      <c r="H1780" s="6">
        <f>IF(VLOOKUP(A1780,Employee_Master_Raw!$1:$1048576,8,FALSE)=0,"",VLOOKUP(A1780,Employee_Master_Raw!$1:$1048576,8,FALSE))</f>
        <v>45999</v>
      </c>
      <c r="I1780" t="str">
        <f>VLOOKUP(A1780,Employee_Master_Raw!$1:$1048576,9,FALSE)</f>
        <v>MCA</v>
      </c>
      <c r="J1780" s="3">
        <f>VLOOKUP(A1780,Employee_Master_Raw!$1:$1048576,10,FALSE)</f>
        <v>10</v>
      </c>
      <c r="K1780" t="str">
        <f>VLOOKUP(A1780,Employee_Master_Raw!$1:$1048576,11,FALSE)</f>
        <v>Priya Sharma</v>
      </c>
      <c r="L1780" s="10">
        <f>VLOOKUP(A1780,HR_Metrics_Raw!$1:$1048576,2,FALSE)</f>
        <v>102933</v>
      </c>
      <c r="M1780" s="3">
        <f>VLOOKUP(A1780,HR_Metrics_Raw!$1:$1048576,3,FALSE)</f>
        <v>4</v>
      </c>
      <c r="N1780" s="3">
        <f>VLOOKUP(A1780,HR_Metrics_Raw!$1:$1048576,4,FALSE)</f>
        <v>2</v>
      </c>
      <c r="O1780" s="12">
        <f>VLOOKUP(A1780,HR_Metrics_Raw!$1:$1048576,5,FALSE)</f>
        <v>0.878</v>
      </c>
      <c r="P1780" s="3">
        <f>VLOOKUP(A1780,HR_Metrics_Raw!$1:$1048576,6,FALSE)</f>
        <v>14</v>
      </c>
      <c r="Q1780" t="str">
        <f>VLOOKUP(A1780,HR_Metrics_Raw!$1:$1048576,7,FALSE)</f>
        <v>Maternity/Paternity</v>
      </c>
      <c r="R1780" t="str">
        <f>VLOOKUP(A1780,HR_Metrics_Raw!$1:$1048576,8,FALSE)</f>
        <v>Yes</v>
      </c>
      <c r="S1780" s="3">
        <f>VLOOKUP(A1780,HR_Metrics_Raw!$1:$1048576,9,FALSE)</f>
        <v>51</v>
      </c>
      <c r="T1780" t="str">
        <f>VLOOKUP(A1780,HR_Metrics_Raw!$1:$1048576,10,FALSE)</f>
        <v>No</v>
      </c>
      <c r="U1780" t="str">
        <f>VLOOKUP(A1780,HR_Metrics_Raw!$1:$1048576,11,FALSE)</f>
        <v>No</v>
      </c>
    </row>
    <row r="1781" spans="1:21" x14ac:dyDescent="0.35">
      <c r="A1781" s="1" t="s">
        <v>2847</v>
      </c>
      <c r="B1781" s="1" t="str">
        <f>VLOOKUP(Final_HR_Data!A1781,Employee_Master_Raw!$1:$1048576,2,FALSE)</f>
        <v>Priya Menon</v>
      </c>
      <c r="C1781" s="1" t="str">
        <f>VLOOKUP(A1781,Employee_Master_Raw!$1:$1048576,3,FALSE)</f>
        <v>Female</v>
      </c>
      <c r="D1781" s="2">
        <f>VLOOKUP(A1781,Employee_Master_Raw!$1:$1048576,4,FALSE)</f>
        <v>36</v>
      </c>
      <c r="E1781" s="1" t="str">
        <f>VLOOKUP(A1781,Employee_Master_Raw!$1:$1048576,5,FALSE)</f>
        <v>IT</v>
      </c>
      <c r="F1781" s="1" t="str">
        <f>VLOOKUP(A1781,Employee_Master_Raw!$1:$1048576,6,FALSE)</f>
        <v>Manager</v>
      </c>
      <c r="G1781" s="1" t="str">
        <f>VLOOKUP(A1781,Employee_Master_Raw!$1:$1048576,7,FALSE)</f>
        <v>Kochi</v>
      </c>
      <c r="H1781" s="6">
        <f>IF(VLOOKUP(A1781,Employee_Master_Raw!$1:$1048576,8,FALSE)=0,"",VLOOKUP(A1781,Employee_Master_Raw!$1:$1048576,8,FALSE))</f>
        <v>42398</v>
      </c>
      <c r="I1781" t="str">
        <f>VLOOKUP(A1781,Employee_Master_Raw!$1:$1048576,9,FALSE)</f>
        <v>MBA</v>
      </c>
      <c r="J1781" s="3">
        <f>VLOOKUP(A1781,Employee_Master_Raw!$1:$1048576,10,FALSE)</f>
        <v>14</v>
      </c>
      <c r="K1781" t="str">
        <f>VLOOKUP(A1781,Employee_Master_Raw!$1:$1048576,11,FALSE)</f>
        <v>Rahul Nair</v>
      </c>
      <c r="L1781" s="10">
        <f>VLOOKUP(A1781,HR_Metrics_Raw!$1:$1048576,2,FALSE)</f>
        <v>110388</v>
      </c>
      <c r="M1781" s="3">
        <f>VLOOKUP(A1781,HR_Metrics_Raw!$1:$1048576,3,FALSE)</f>
        <v>4</v>
      </c>
      <c r="N1781" s="3">
        <f>VLOOKUP(A1781,HR_Metrics_Raw!$1:$1048576,4,FALSE)</f>
        <v>8</v>
      </c>
      <c r="O1781" s="12">
        <f>VLOOKUP(A1781,HR_Metrics_Raw!$1:$1048576,5,FALSE)</f>
        <v>0.88800000000000001</v>
      </c>
      <c r="P1781" s="3">
        <f>VLOOKUP(A1781,HR_Metrics_Raw!$1:$1048576,6,FALSE)</f>
        <v>3</v>
      </c>
      <c r="Q1781" t="str">
        <f>VLOOKUP(A1781,HR_Metrics_Raw!$1:$1048576,7,FALSE)</f>
        <v>Maternity/Paternity</v>
      </c>
      <c r="R1781" t="str">
        <f>VLOOKUP(A1781,HR_Metrics_Raw!$1:$1048576,8,FALSE)</f>
        <v>No</v>
      </c>
      <c r="S1781" s="3">
        <f>VLOOKUP(A1781,HR_Metrics_Raw!$1:$1048576,9,FALSE)</f>
        <v>54</v>
      </c>
      <c r="T1781" t="str">
        <f>VLOOKUP(A1781,HR_Metrics_Raw!$1:$1048576,10,FALSE)</f>
        <v>No</v>
      </c>
      <c r="U1781" t="str">
        <f>VLOOKUP(A1781,HR_Metrics_Raw!$1:$1048576,11,FALSE)</f>
        <v>No</v>
      </c>
    </row>
    <row r="1782" spans="1:21" x14ac:dyDescent="0.35">
      <c r="A1782" s="1" t="s">
        <v>504</v>
      </c>
      <c r="B1782" s="1" t="str">
        <f>VLOOKUP(Final_HR_Data!A1782,Employee_Master_Raw!$1:$1048576,2,FALSE)</f>
        <v>Kiran Patel</v>
      </c>
      <c r="C1782" s="1" t="str">
        <f>VLOOKUP(A1782,Employee_Master_Raw!$1:$1048576,3,FALSE)</f>
        <v>Female</v>
      </c>
      <c r="D1782" s="2">
        <f>VLOOKUP(A1782,Employee_Master_Raw!$1:$1048576,4,FALSE)</f>
        <v>57</v>
      </c>
      <c r="E1782" s="1" t="str">
        <f>VLOOKUP(A1782,Employee_Master_Raw!$1:$1048576,5,FALSE)</f>
        <v>Operations</v>
      </c>
      <c r="F1782" s="1" t="str">
        <f>VLOOKUP(A1782,Employee_Master_Raw!$1:$1048576,6,FALSE)</f>
        <v>Specialist</v>
      </c>
      <c r="G1782" s="1" t="str">
        <f>VLOOKUP(A1782,Employee_Master_Raw!$1:$1048576,7,FALSE)</f>
        <v>Kochi</v>
      </c>
      <c r="H1782" s="6">
        <f>IF(VLOOKUP(A1782,Employee_Master_Raw!$1:$1048576,8,FALSE)=0,"",VLOOKUP(A1782,Employee_Master_Raw!$1:$1048576,8,FALSE))</f>
        <v>42637</v>
      </c>
      <c r="I1782" t="str">
        <f>VLOOKUP(A1782,Employee_Master_Raw!$1:$1048576,9,FALSE)</f>
        <v>MCA</v>
      </c>
      <c r="J1782" s="3">
        <f>VLOOKUP(A1782,Employee_Master_Raw!$1:$1048576,10,FALSE)</f>
        <v>20</v>
      </c>
      <c r="K1782" t="str">
        <f>VLOOKUP(A1782,Employee_Master_Raw!$1:$1048576,11,FALSE)</f>
        <v>Unknown</v>
      </c>
      <c r="L1782" s="10">
        <f>VLOOKUP(A1782,HR_Metrics_Raw!$1:$1048576,2,FALSE)</f>
        <v>61990</v>
      </c>
      <c r="M1782" s="3">
        <f>VLOOKUP(A1782,HR_Metrics_Raw!$1:$1048576,3,FALSE)</f>
        <v>5</v>
      </c>
      <c r="N1782" s="3">
        <f>VLOOKUP(A1782,HR_Metrics_Raw!$1:$1048576,4,FALSE)</f>
        <v>4</v>
      </c>
      <c r="O1782" s="12">
        <f>VLOOKUP(A1782,HR_Metrics_Raw!$1:$1048576,5,FALSE)</f>
        <v>0.88300000000000001</v>
      </c>
      <c r="P1782" s="3">
        <f>VLOOKUP(A1782,HR_Metrics_Raw!$1:$1048576,6,FALSE)</f>
        <v>24</v>
      </c>
      <c r="Q1782" t="str">
        <f>VLOOKUP(A1782,HR_Metrics_Raw!$1:$1048576,7,FALSE)</f>
        <v>Sick</v>
      </c>
      <c r="R1782" t="str">
        <f>VLOOKUP(A1782,HR_Metrics_Raw!$1:$1048576,8,FALSE)</f>
        <v>No</v>
      </c>
      <c r="S1782" s="3">
        <f>VLOOKUP(A1782,HR_Metrics_Raw!$1:$1048576,9,FALSE)</f>
        <v>0</v>
      </c>
      <c r="T1782" t="str">
        <f>VLOOKUP(A1782,HR_Metrics_Raw!$1:$1048576,10,FALSE)</f>
        <v>No</v>
      </c>
      <c r="U1782" t="str">
        <f>VLOOKUP(A1782,HR_Metrics_Raw!$1:$1048576,11,FALSE)</f>
        <v>No</v>
      </c>
    </row>
    <row r="1783" spans="1:21" x14ac:dyDescent="0.35">
      <c r="A1783" s="1" t="s">
        <v>910</v>
      </c>
      <c r="B1783" s="1" t="str">
        <f>VLOOKUP(Final_HR_Data!A1783,Employee_Master_Raw!$1:$1048576,2,FALSE)</f>
        <v>Rahul Kumar</v>
      </c>
      <c r="C1783" s="1" t="str">
        <f>VLOOKUP(A1783,Employee_Master_Raw!$1:$1048576,3,FALSE)</f>
        <v>Female</v>
      </c>
      <c r="D1783" s="2">
        <f>VLOOKUP(A1783,Employee_Master_Raw!$1:$1048576,4,FALSE)</f>
        <v>31</v>
      </c>
      <c r="E1783" s="1" t="str">
        <f>VLOOKUP(A1783,Employee_Master_Raw!$1:$1048576,5,FALSE)</f>
        <v>Unknown</v>
      </c>
      <c r="F1783" s="1" t="str">
        <f>VLOOKUP(A1783,Employee_Master_Raw!$1:$1048576,6,FALSE)</f>
        <v>Developer</v>
      </c>
      <c r="G1783" s="1" t="str">
        <f>VLOOKUP(A1783,Employee_Master_Raw!$1:$1048576,7,FALSE)</f>
        <v>Pune</v>
      </c>
      <c r="H1783" s="6">
        <f>IF(VLOOKUP(A1783,Employee_Master_Raw!$1:$1048576,8,FALSE)=0,"",VLOOKUP(A1783,Employee_Master_Raw!$1:$1048576,8,FALSE))</f>
        <v>44629</v>
      </c>
      <c r="I1783" t="str">
        <f>VLOOKUP(A1783,Employee_Master_Raw!$1:$1048576,9,FALSE)</f>
        <v>MCA</v>
      </c>
      <c r="J1783" s="3">
        <f>VLOOKUP(A1783,Employee_Master_Raw!$1:$1048576,10,FALSE)</f>
        <v>1</v>
      </c>
      <c r="K1783" t="str">
        <f>VLOOKUP(A1783,Employee_Master_Raw!$1:$1048576,11,FALSE)</f>
        <v>Anil Menon</v>
      </c>
      <c r="L1783" s="10">
        <f>VLOOKUP(A1783,HR_Metrics_Raw!$1:$1048576,2,FALSE)</f>
        <v>93439</v>
      </c>
      <c r="M1783" s="3">
        <f>VLOOKUP(A1783,HR_Metrics_Raw!$1:$1048576,3,FALSE)</f>
        <v>4</v>
      </c>
      <c r="N1783" s="3">
        <f>VLOOKUP(A1783,HR_Metrics_Raw!$1:$1048576,4,FALSE)</f>
        <v>4</v>
      </c>
      <c r="O1783" s="12">
        <f>VLOOKUP(A1783,HR_Metrics_Raw!$1:$1048576,5,FALSE)</f>
        <v>0.81700000000000006</v>
      </c>
      <c r="P1783" s="3">
        <f>VLOOKUP(A1783,HR_Metrics_Raw!$1:$1048576,6,FALSE)</f>
        <v>14</v>
      </c>
      <c r="Q1783" t="str">
        <f>VLOOKUP(A1783,HR_Metrics_Raw!$1:$1048576,7,FALSE)</f>
        <v>Sick</v>
      </c>
      <c r="R1783" t="str">
        <f>VLOOKUP(A1783,HR_Metrics_Raw!$1:$1048576,8,FALSE)</f>
        <v>No</v>
      </c>
      <c r="S1783" s="3">
        <f>VLOOKUP(A1783,HR_Metrics_Raw!$1:$1048576,9,FALSE)</f>
        <v>6</v>
      </c>
      <c r="T1783" t="str">
        <f>VLOOKUP(A1783,HR_Metrics_Raw!$1:$1048576,10,FALSE)</f>
        <v>No</v>
      </c>
      <c r="U1783" t="str">
        <f>VLOOKUP(A1783,HR_Metrics_Raw!$1:$1048576,11,FALSE)</f>
        <v>No</v>
      </c>
    </row>
    <row r="1784" spans="1:21" x14ac:dyDescent="0.35">
      <c r="A1784" s="1" t="s">
        <v>2044</v>
      </c>
      <c r="B1784" s="1" t="str">
        <f>VLOOKUP(Final_HR_Data!A1784,Employee_Master_Raw!$1:$1048576,2,FALSE)</f>
        <v>Kiran Patel</v>
      </c>
      <c r="C1784" s="1" t="str">
        <f>VLOOKUP(A1784,Employee_Master_Raw!$1:$1048576,3,FALSE)</f>
        <v>Female</v>
      </c>
      <c r="D1784" s="2">
        <f>VLOOKUP(A1784,Employee_Master_Raw!$1:$1048576,4,FALSE)</f>
        <v>59</v>
      </c>
      <c r="E1784" s="1" t="str">
        <f>VLOOKUP(A1784,Employee_Master_Raw!$1:$1048576,5,FALSE)</f>
        <v>Unknown</v>
      </c>
      <c r="F1784" s="1" t="str">
        <f>VLOOKUP(A1784,Employee_Master_Raw!$1:$1048576,6,FALSE)</f>
        <v>Analyst</v>
      </c>
      <c r="G1784" s="1" t="str">
        <f>VLOOKUP(A1784,Employee_Master_Raw!$1:$1048576,7,FALSE)</f>
        <v>Pune</v>
      </c>
      <c r="H1784" s="6">
        <f>IF(VLOOKUP(A1784,Employee_Master_Raw!$1:$1048576,8,FALSE)=0,"",VLOOKUP(A1784,Employee_Master_Raw!$1:$1048576,8,FALSE))</f>
        <v>45258</v>
      </c>
      <c r="I1784" t="str">
        <f>VLOOKUP(A1784,Employee_Master_Raw!$1:$1048576,9,FALSE)</f>
        <v>MCA</v>
      </c>
      <c r="J1784" s="3">
        <f>VLOOKUP(A1784,Employee_Master_Raw!$1:$1048576,10,FALSE)</f>
        <v>2</v>
      </c>
      <c r="K1784" t="str">
        <f>VLOOKUP(A1784,Employee_Master_Raw!$1:$1048576,11,FALSE)</f>
        <v>Rahul Nair</v>
      </c>
      <c r="L1784" s="10">
        <f>VLOOKUP(A1784,HR_Metrics_Raw!$1:$1048576,2,FALSE)</f>
        <v>146218</v>
      </c>
      <c r="M1784" s="3">
        <f>VLOOKUP(A1784,HR_Metrics_Raw!$1:$1048576,3,FALSE)</f>
        <v>3</v>
      </c>
      <c r="N1784" s="3">
        <f>VLOOKUP(A1784,HR_Metrics_Raw!$1:$1048576,4,FALSE)</f>
        <v>2</v>
      </c>
      <c r="O1784" s="12">
        <f>VLOOKUP(A1784,HR_Metrics_Raw!$1:$1048576,5,FALSE)</f>
        <v>0.82099999999999995</v>
      </c>
      <c r="P1784" s="3">
        <f>VLOOKUP(A1784,HR_Metrics_Raw!$1:$1048576,6,FALSE)</f>
        <v>7</v>
      </c>
      <c r="Q1784" t="str">
        <f>VLOOKUP(A1784,HR_Metrics_Raw!$1:$1048576,7,FALSE)</f>
        <v>Sick</v>
      </c>
      <c r="R1784" t="str">
        <f>VLOOKUP(A1784,HR_Metrics_Raw!$1:$1048576,8,FALSE)</f>
        <v>Yes</v>
      </c>
      <c r="S1784" s="3">
        <f>VLOOKUP(A1784,HR_Metrics_Raw!$1:$1048576,9,FALSE)</f>
        <v>77</v>
      </c>
      <c r="T1784" t="str">
        <f>VLOOKUP(A1784,HR_Metrics_Raw!$1:$1048576,10,FALSE)</f>
        <v>No</v>
      </c>
      <c r="U1784" t="str">
        <f>VLOOKUP(A1784,HR_Metrics_Raw!$1:$1048576,11,FALSE)</f>
        <v>No</v>
      </c>
    </row>
    <row r="1785" spans="1:21" x14ac:dyDescent="0.35">
      <c r="A1785" s="1" t="s">
        <v>1253</v>
      </c>
      <c r="B1785" s="1" t="str">
        <f>VLOOKUP(Final_HR_Data!A1785,Employee_Master_Raw!$1:$1048576,2,FALSE)</f>
        <v>Priya Menon</v>
      </c>
      <c r="C1785" s="1" t="str">
        <f>VLOOKUP(A1785,Employee_Master_Raw!$1:$1048576,3,FALSE)</f>
        <v>Male</v>
      </c>
      <c r="D1785" s="2">
        <f>VLOOKUP(A1785,Employee_Master_Raw!$1:$1048576,4,FALSE)</f>
        <v>51</v>
      </c>
      <c r="E1785" s="1" t="str">
        <f>VLOOKUP(A1785,Employee_Master_Raw!$1:$1048576,5,FALSE)</f>
        <v>HR</v>
      </c>
      <c r="F1785" s="1" t="str">
        <f>VLOOKUP(A1785,Employee_Master_Raw!$1:$1048576,6,FALSE)</f>
        <v>Specialist</v>
      </c>
      <c r="G1785" s="1" t="str">
        <f>VLOOKUP(A1785,Employee_Master_Raw!$1:$1048576,7,FALSE)</f>
        <v>Hyderabad</v>
      </c>
      <c r="H1785" s="6">
        <f>IF(VLOOKUP(A1785,Employee_Master_Raw!$1:$1048576,8,FALSE)=0,"",VLOOKUP(A1785,Employee_Master_Raw!$1:$1048576,8,FALSE))</f>
        <v>45522</v>
      </c>
      <c r="I1785" t="str">
        <f>VLOOKUP(A1785,Employee_Master_Raw!$1:$1048576,9,FALSE)</f>
        <v>MCA</v>
      </c>
      <c r="J1785" s="3">
        <f>VLOOKUP(A1785,Employee_Master_Raw!$1:$1048576,10,FALSE)</f>
        <v>5</v>
      </c>
      <c r="K1785" t="str">
        <f>VLOOKUP(A1785,Employee_Master_Raw!$1:$1048576,11,FALSE)</f>
        <v>Sneha Thomas</v>
      </c>
      <c r="L1785" s="10">
        <f>VLOOKUP(A1785,HR_Metrics_Raw!$1:$1048576,2,FALSE)</f>
        <v>177925</v>
      </c>
      <c r="M1785" s="3">
        <f>VLOOKUP(A1785,HR_Metrics_Raw!$1:$1048576,3,FALSE)</f>
        <v>3</v>
      </c>
      <c r="N1785" s="3">
        <f>VLOOKUP(A1785,HR_Metrics_Raw!$1:$1048576,4,FALSE)</f>
        <v>3</v>
      </c>
      <c r="O1785" s="12">
        <f>VLOOKUP(A1785,HR_Metrics_Raw!$1:$1048576,5,FALSE)</f>
        <v>0.91400000000000003</v>
      </c>
      <c r="P1785" s="3">
        <f>VLOOKUP(A1785,HR_Metrics_Raw!$1:$1048576,6,FALSE)</f>
        <v>17</v>
      </c>
      <c r="Q1785" t="str">
        <f>VLOOKUP(A1785,HR_Metrics_Raw!$1:$1048576,7,FALSE)</f>
        <v>Unknown</v>
      </c>
      <c r="R1785" t="str">
        <f>VLOOKUP(A1785,HR_Metrics_Raw!$1:$1048576,8,FALSE)</f>
        <v>No</v>
      </c>
      <c r="S1785" s="3">
        <f>VLOOKUP(A1785,HR_Metrics_Raw!$1:$1048576,9,FALSE)</f>
        <v>16</v>
      </c>
      <c r="T1785" t="str">
        <f>VLOOKUP(A1785,HR_Metrics_Raw!$1:$1048576,10,FALSE)</f>
        <v>No</v>
      </c>
      <c r="U1785" t="str">
        <f>VLOOKUP(A1785,HR_Metrics_Raw!$1:$1048576,11,FALSE)</f>
        <v>No</v>
      </c>
    </row>
    <row r="1786" spans="1:21" x14ac:dyDescent="0.35">
      <c r="A1786" s="1" t="s">
        <v>2534</v>
      </c>
      <c r="B1786" s="1" t="str">
        <f>VLOOKUP(Final_HR_Data!A1786,Employee_Master_Raw!$1:$1048576,2,FALSE)</f>
        <v>Sneha Iyer</v>
      </c>
      <c r="C1786" s="1" t="str">
        <f>VLOOKUP(A1786,Employee_Master_Raw!$1:$1048576,3,FALSE)</f>
        <v>Male</v>
      </c>
      <c r="D1786" s="2">
        <f>VLOOKUP(A1786,Employee_Master_Raw!$1:$1048576,4,FALSE)</f>
        <v>30</v>
      </c>
      <c r="E1786" s="1" t="str">
        <f>VLOOKUP(A1786,Employee_Master_Raw!$1:$1048576,5,FALSE)</f>
        <v>Marketing</v>
      </c>
      <c r="F1786" s="1" t="str">
        <f>VLOOKUP(A1786,Employee_Master_Raw!$1:$1048576,6,FALSE)</f>
        <v>Manager</v>
      </c>
      <c r="G1786" s="1" t="str">
        <f>VLOOKUP(A1786,Employee_Master_Raw!$1:$1048576,7,FALSE)</f>
        <v>Kochi</v>
      </c>
      <c r="H1786" s="6">
        <f>IF(VLOOKUP(A1786,Employee_Master_Raw!$1:$1048576,8,FALSE)=0,"",VLOOKUP(A1786,Employee_Master_Raw!$1:$1048576,8,FALSE))</f>
        <v>44156</v>
      </c>
      <c r="I1786" t="str">
        <f>VLOOKUP(A1786,Employee_Master_Raw!$1:$1048576,9,FALSE)</f>
        <v>Bachelor's</v>
      </c>
      <c r="J1786" s="3">
        <f>VLOOKUP(A1786,Employee_Master_Raw!$1:$1048576,10,FALSE)</f>
        <v>1</v>
      </c>
      <c r="K1786" t="str">
        <f>VLOOKUP(A1786,Employee_Master_Raw!$1:$1048576,11,FALSE)</f>
        <v>Rahul Nair</v>
      </c>
      <c r="L1786" s="10">
        <f>VLOOKUP(A1786,HR_Metrics_Raw!$1:$1048576,2,FALSE)</f>
        <v>71820</v>
      </c>
      <c r="M1786" s="3">
        <f>VLOOKUP(A1786,HR_Metrics_Raw!$1:$1048576,3,FALSE)</f>
        <v>1</v>
      </c>
      <c r="N1786" s="3">
        <f>VLOOKUP(A1786,HR_Metrics_Raw!$1:$1048576,4,FALSE)</f>
        <v>10</v>
      </c>
      <c r="O1786" s="12">
        <f>VLOOKUP(A1786,HR_Metrics_Raw!$1:$1048576,5,FALSE)</f>
        <v>0.93099999999999994</v>
      </c>
      <c r="P1786" s="3">
        <f>VLOOKUP(A1786,HR_Metrics_Raw!$1:$1048576,6,FALSE)</f>
        <v>13</v>
      </c>
      <c r="Q1786" t="str">
        <f>VLOOKUP(A1786,HR_Metrics_Raw!$1:$1048576,7,FALSE)</f>
        <v>Earned</v>
      </c>
      <c r="R1786" t="str">
        <f>VLOOKUP(A1786,HR_Metrics_Raw!$1:$1048576,8,FALSE)</f>
        <v>Yes</v>
      </c>
      <c r="S1786" s="3">
        <f>VLOOKUP(A1786,HR_Metrics_Raw!$1:$1048576,9,FALSE)</f>
        <v>72</v>
      </c>
      <c r="T1786" t="str">
        <f>VLOOKUP(A1786,HR_Metrics_Raw!$1:$1048576,10,FALSE)</f>
        <v>No</v>
      </c>
      <c r="U1786" t="str">
        <f>VLOOKUP(A1786,HR_Metrics_Raw!$1:$1048576,11,FALSE)</f>
        <v>No</v>
      </c>
    </row>
    <row r="1787" spans="1:21" x14ac:dyDescent="0.35">
      <c r="A1787" s="1" t="s">
        <v>721</v>
      </c>
      <c r="B1787" s="1" t="str">
        <f>VLOOKUP(Final_HR_Data!A1787,Employee_Master_Raw!$1:$1048576,2,FALSE)</f>
        <v>Priya Menon</v>
      </c>
      <c r="C1787" s="1" t="str">
        <f>VLOOKUP(A1787,Employee_Master_Raw!$1:$1048576,3,FALSE)</f>
        <v>Male</v>
      </c>
      <c r="D1787" s="2">
        <f>VLOOKUP(A1787,Employee_Master_Raw!$1:$1048576,4,FALSE)</f>
        <v>29</v>
      </c>
      <c r="E1787" s="1" t="str">
        <f>VLOOKUP(A1787,Employee_Master_Raw!$1:$1048576,5,FALSE)</f>
        <v>Marketing</v>
      </c>
      <c r="F1787" s="1" t="str">
        <f>VLOOKUP(A1787,Employee_Master_Raw!$1:$1048576,6,FALSE)</f>
        <v>Executive</v>
      </c>
      <c r="G1787" s="1" t="str">
        <f>VLOOKUP(A1787,Employee_Master_Raw!$1:$1048576,7,FALSE)</f>
        <v>Bangalore</v>
      </c>
      <c r="H1787" s="6">
        <f>IF(VLOOKUP(A1787,Employee_Master_Raw!$1:$1048576,8,FALSE)=0,"",VLOOKUP(A1787,Employee_Master_Raw!$1:$1048576,8,FALSE))</f>
        <v>45673</v>
      </c>
      <c r="I1787" t="str">
        <f>VLOOKUP(A1787,Employee_Master_Raw!$1:$1048576,9,FALSE)</f>
        <v>MBA</v>
      </c>
      <c r="J1787" s="3">
        <f>VLOOKUP(A1787,Employee_Master_Raw!$1:$1048576,10,FALSE)</f>
        <v>14</v>
      </c>
      <c r="K1787" t="str">
        <f>VLOOKUP(A1787,Employee_Master_Raw!$1:$1048576,11,FALSE)</f>
        <v>Anil Menon</v>
      </c>
      <c r="L1787" s="10">
        <f>VLOOKUP(A1787,HR_Metrics_Raw!$1:$1048576,2,FALSE)</f>
        <v>33811</v>
      </c>
      <c r="M1787" s="3">
        <f>VLOOKUP(A1787,HR_Metrics_Raw!$1:$1048576,3,FALSE)</f>
        <v>2</v>
      </c>
      <c r="N1787" s="3">
        <f>VLOOKUP(A1787,HR_Metrics_Raw!$1:$1048576,4,FALSE)</f>
        <v>8</v>
      </c>
      <c r="O1787" s="12">
        <f>VLOOKUP(A1787,HR_Metrics_Raw!$1:$1048576,5,FALSE)</f>
        <v>0.76</v>
      </c>
      <c r="P1787" s="3">
        <f>VLOOKUP(A1787,HR_Metrics_Raw!$1:$1048576,6,FALSE)</f>
        <v>13</v>
      </c>
      <c r="Q1787" t="str">
        <f>VLOOKUP(A1787,HR_Metrics_Raw!$1:$1048576,7,FALSE)</f>
        <v>Unpaid</v>
      </c>
      <c r="R1787" t="str">
        <f>VLOOKUP(A1787,HR_Metrics_Raw!$1:$1048576,8,FALSE)</f>
        <v>Yes</v>
      </c>
      <c r="S1787" s="3">
        <f>VLOOKUP(A1787,HR_Metrics_Raw!$1:$1048576,9,FALSE)</f>
        <v>45</v>
      </c>
      <c r="T1787" t="str">
        <f>VLOOKUP(A1787,HR_Metrics_Raw!$1:$1048576,10,FALSE)</f>
        <v>No</v>
      </c>
      <c r="U1787" t="str">
        <f>VLOOKUP(A1787,HR_Metrics_Raw!$1:$1048576,11,FALSE)</f>
        <v>No</v>
      </c>
    </row>
    <row r="1788" spans="1:21" x14ac:dyDescent="0.35">
      <c r="A1788" s="1" t="s">
        <v>1271</v>
      </c>
      <c r="B1788" s="1" t="str">
        <f>VLOOKUP(Final_HR_Data!A1788,Employee_Master_Raw!$1:$1048576,2,FALSE)</f>
        <v>Sneha Iyer</v>
      </c>
      <c r="C1788" s="1" t="str">
        <f>VLOOKUP(A1788,Employee_Master_Raw!$1:$1048576,3,FALSE)</f>
        <v>Male</v>
      </c>
      <c r="D1788" s="2">
        <f>VLOOKUP(A1788,Employee_Master_Raw!$1:$1048576,4,FALSE)</f>
        <v>25</v>
      </c>
      <c r="E1788" s="1" t="str">
        <f>VLOOKUP(A1788,Employee_Master_Raw!$1:$1048576,5,FALSE)</f>
        <v>Marketing</v>
      </c>
      <c r="F1788" s="1" t="str">
        <f>VLOOKUP(A1788,Employee_Master_Raw!$1:$1048576,6,FALSE)</f>
        <v>Analyst</v>
      </c>
      <c r="G1788" s="1" t="str">
        <f>VLOOKUP(A1788,Employee_Master_Raw!$1:$1048576,7,FALSE)</f>
        <v>Mumbai</v>
      </c>
      <c r="H1788" s="6">
        <f>IF(VLOOKUP(A1788,Employee_Master_Raw!$1:$1048576,8,FALSE)=0,"",VLOOKUP(A1788,Employee_Master_Raw!$1:$1048576,8,FALSE))</f>
        <v>45752</v>
      </c>
      <c r="I1788" t="str">
        <f>VLOOKUP(A1788,Employee_Master_Raw!$1:$1048576,9,FALSE)</f>
        <v>Master's</v>
      </c>
      <c r="J1788" s="3">
        <f>VLOOKUP(A1788,Employee_Master_Raw!$1:$1048576,10,FALSE)</f>
        <v>13</v>
      </c>
      <c r="K1788" t="str">
        <f>VLOOKUP(A1788,Employee_Master_Raw!$1:$1048576,11,FALSE)</f>
        <v>Rahul Nair</v>
      </c>
      <c r="L1788" s="10">
        <f>VLOOKUP(A1788,HR_Metrics_Raw!$1:$1048576,2,FALSE)</f>
        <v>176355</v>
      </c>
      <c r="M1788" s="3">
        <f>VLOOKUP(A1788,HR_Metrics_Raw!$1:$1048576,3,FALSE)</f>
        <v>1</v>
      </c>
      <c r="N1788" s="3">
        <f>VLOOKUP(A1788,HR_Metrics_Raw!$1:$1048576,4,FALSE)</f>
        <v>3</v>
      </c>
      <c r="O1788" s="12">
        <f>VLOOKUP(A1788,HR_Metrics_Raw!$1:$1048576,5,FALSE)</f>
        <v>0.78400000000000003</v>
      </c>
      <c r="P1788" s="3">
        <f>VLOOKUP(A1788,HR_Metrics_Raw!$1:$1048576,6,FALSE)</f>
        <v>21</v>
      </c>
      <c r="Q1788" t="str">
        <f>VLOOKUP(A1788,HR_Metrics_Raw!$1:$1048576,7,FALSE)</f>
        <v>Unpaid</v>
      </c>
      <c r="R1788" t="str">
        <f>VLOOKUP(A1788,HR_Metrics_Raw!$1:$1048576,8,FALSE)</f>
        <v>No</v>
      </c>
      <c r="S1788" s="3">
        <f>VLOOKUP(A1788,HR_Metrics_Raw!$1:$1048576,9,FALSE)</f>
        <v>18</v>
      </c>
      <c r="T1788" t="str">
        <f>VLOOKUP(A1788,HR_Metrics_Raw!$1:$1048576,10,FALSE)</f>
        <v>No</v>
      </c>
      <c r="U1788" t="str">
        <f>VLOOKUP(A1788,HR_Metrics_Raw!$1:$1048576,11,FALSE)</f>
        <v>Yes</v>
      </c>
    </row>
    <row r="1789" spans="1:21" x14ac:dyDescent="0.35">
      <c r="A1789" s="1" t="s">
        <v>459</v>
      </c>
      <c r="B1789" s="1" t="str">
        <f>VLOOKUP(Final_HR_Data!A1789,Employee_Master_Raw!$1:$1048576,2,FALSE)</f>
        <v>Kiran Patel</v>
      </c>
      <c r="C1789" s="1" t="str">
        <f>VLOOKUP(A1789,Employee_Master_Raw!$1:$1048576,3,FALSE)</f>
        <v>Male</v>
      </c>
      <c r="D1789" s="2">
        <f>VLOOKUP(A1789,Employee_Master_Raw!$1:$1048576,4,FALSE)</f>
        <v>39</v>
      </c>
      <c r="E1789" s="1" t="str">
        <f>VLOOKUP(A1789,Employee_Master_Raw!$1:$1048576,5,FALSE)</f>
        <v>HR</v>
      </c>
      <c r="F1789" s="1" t="str">
        <f>VLOOKUP(A1789,Employee_Master_Raw!$1:$1048576,6,FALSE)</f>
        <v>Developer</v>
      </c>
      <c r="G1789" s="1" t="str">
        <f>VLOOKUP(A1789,Employee_Master_Raw!$1:$1048576,7,FALSE)</f>
        <v>Mumbai</v>
      </c>
      <c r="H1789" s="6">
        <f>IF(VLOOKUP(A1789,Employee_Master_Raw!$1:$1048576,8,FALSE)=0,"",VLOOKUP(A1789,Employee_Master_Raw!$1:$1048576,8,FALSE))</f>
        <v>44966</v>
      </c>
      <c r="I1789" t="str">
        <f>VLOOKUP(A1789,Employee_Master_Raw!$1:$1048576,9,FALSE)</f>
        <v>Master's</v>
      </c>
      <c r="J1789" s="3">
        <f>VLOOKUP(A1789,Employee_Master_Raw!$1:$1048576,10,FALSE)</f>
        <v>3</v>
      </c>
      <c r="K1789" t="str">
        <f>VLOOKUP(A1789,Employee_Master_Raw!$1:$1048576,11,FALSE)</f>
        <v>Anil Menon</v>
      </c>
      <c r="L1789" s="10">
        <f>VLOOKUP(A1789,HR_Metrics_Raw!$1:$1048576,2,FALSE)</f>
        <v>118522</v>
      </c>
      <c r="M1789" s="3">
        <f>VLOOKUP(A1789,HR_Metrics_Raw!$1:$1048576,3,FALSE)</f>
        <v>5</v>
      </c>
      <c r="N1789" s="3">
        <f>VLOOKUP(A1789,HR_Metrics_Raw!$1:$1048576,4,FALSE)</f>
        <v>6</v>
      </c>
      <c r="O1789" s="12">
        <f>VLOOKUP(A1789,HR_Metrics_Raw!$1:$1048576,5,FALSE)</f>
        <v>0.80599999999999994</v>
      </c>
      <c r="P1789" s="3">
        <f>VLOOKUP(A1789,HR_Metrics_Raw!$1:$1048576,6,FALSE)</f>
        <v>19</v>
      </c>
      <c r="Q1789" t="str">
        <f>VLOOKUP(A1789,HR_Metrics_Raw!$1:$1048576,7,FALSE)</f>
        <v>Unpaid</v>
      </c>
      <c r="R1789" t="str">
        <f>VLOOKUP(A1789,HR_Metrics_Raw!$1:$1048576,8,FALSE)</f>
        <v>Yes</v>
      </c>
      <c r="S1789" s="3">
        <f>VLOOKUP(A1789,HR_Metrics_Raw!$1:$1048576,9,FALSE)</f>
        <v>70</v>
      </c>
      <c r="T1789" t="str">
        <f>VLOOKUP(A1789,HR_Metrics_Raw!$1:$1048576,10,FALSE)</f>
        <v>No</v>
      </c>
      <c r="U1789" t="str">
        <f>VLOOKUP(A1789,HR_Metrics_Raw!$1:$1048576,11,FALSE)</f>
        <v>No</v>
      </c>
    </row>
    <row r="1790" spans="1:21" x14ac:dyDescent="0.35">
      <c r="A1790" s="1" t="s">
        <v>1903</v>
      </c>
      <c r="B1790" s="1" t="str">
        <f>VLOOKUP(Final_HR_Data!A1790,Employee_Master_Raw!$1:$1048576,2,FALSE)</f>
        <v>Neha Thomas</v>
      </c>
      <c r="C1790" s="1" t="str">
        <f>VLOOKUP(A1790,Employee_Master_Raw!$1:$1048576,3,FALSE)</f>
        <v>Male</v>
      </c>
      <c r="D1790" s="2">
        <f>VLOOKUP(A1790,Employee_Master_Raw!$1:$1048576,4,FALSE)</f>
        <v>23</v>
      </c>
      <c r="E1790" s="1" t="str">
        <f>VLOOKUP(A1790,Employee_Master_Raw!$1:$1048576,5,FALSE)</f>
        <v>IT</v>
      </c>
      <c r="F1790" s="1" t="str">
        <f>VLOOKUP(A1790,Employee_Master_Raw!$1:$1048576,6,FALSE)</f>
        <v>Specialist</v>
      </c>
      <c r="G1790" s="1" t="str">
        <f>VLOOKUP(A1790,Employee_Master_Raw!$1:$1048576,7,FALSE)</f>
        <v>Mumbai</v>
      </c>
      <c r="H1790" s="6">
        <f>IF(VLOOKUP(A1790,Employee_Master_Raw!$1:$1048576,8,FALSE)=0,"",VLOOKUP(A1790,Employee_Master_Raw!$1:$1048576,8,FALSE))</f>
        <v>45524</v>
      </c>
      <c r="I1790" t="str">
        <f>VLOOKUP(A1790,Employee_Master_Raw!$1:$1048576,9,FALSE)</f>
        <v>Bachelor's</v>
      </c>
      <c r="J1790" s="3">
        <f>VLOOKUP(A1790,Employee_Master_Raw!$1:$1048576,10,FALSE)</f>
        <v>8</v>
      </c>
      <c r="K1790" t="str">
        <f>VLOOKUP(A1790,Employee_Master_Raw!$1:$1048576,11,FALSE)</f>
        <v>Rahul Nair</v>
      </c>
      <c r="L1790" s="10">
        <f>VLOOKUP(A1790,HR_Metrics_Raw!$1:$1048576,2,FALSE)</f>
        <v>156304</v>
      </c>
      <c r="M1790" s="3">
        <f>VLOOKUP(A1790,HR_Metrics_Raw!$1:$1048576,3,FALSE)</f>
        <v>4</v>
      </c>
      <c r="N1790" s="3">
        <f>VLOOKUP(A1790,HR_Metrics_Raw!$1:$1048576,4,FALSE)</f>
        <v>7</v>
      </c>
      <c r="O1790" s="12">
        <f>VLOOKUP(A1790,HR_Metrics_Raw!$1:$1048576,5,FALSE)</f>
        <v>0.91799999999999993</v>
      </c>
      <c r="P1790" s="3">
        <f>VLOOKUP(A1790,HR_Metrics_Raw!$1:$1048576,6,FALSE)</f>
        <v>29</v>
      </c>
      <c r="Q1790" t="str">
        <f>VLOOKUP(A1790,HR_Metrics_Raw!$1:$1048576,7,FALSE)</f>
        <v>Earned</v>
      </c>
      <c r="R1790" t="str">
        <f>VLOOKUP(A1790,HR_Metrics_Raw!$1:$1048576,8,FALSE)</f>
        <v>No</v>
      </c>
      <c r="S1790" s="3">
        <f>VLOOKUP(A1790,HR_Metrics_Raw!$1:$1048576,9,FALSE)</f>
        <v>55</v>
      </c>
      <c r="T1790" t="str">
        <f>VLOOKUP(A1790,HR_Metrics_Raw!$1:$1048576,10,FALSE)</f>
        <v>No</v>
      </c>
      <c r="U1790" t="str">
        <f>VLOOKUP(A1790,HR_Metrics_Raw!$1:$1048576,11,FALSE)</f>
        <v>No</v>
      </c>
    </row>
    <row r="1791" spans="1:21" x14ac:dyDescent="0.35">
      <c r="A1791" s="1" t="s">
        <v>2154</v>
      </c>
      <c r="B1791" s="1" t="str">
        <f>VLOOKUP(Final_HR_Data!A1791,Employee_Master_Raw!$1:$1048576,2,FALSE)</f>
        <v>Sneha Iyer</v>
      </c>
      <c r="C1791" s="1" t="str">
        <f>VLOOKUP(A1791,Employee_Master_Raw!$1:$1048576,3,FALSE)</f>
        <v>Male</v>
      </c>
      <c r="D1791" s="2">
        <f>VLOOKUP(A1791,Employee_Master_Raw!$1:$1048576,4,FALSE)</f>
        <v>21</v>
      </c>
      <c r="E1791" s="1" t="str">
        <f>VLOOKUP(A1791,Employee_Master_Raw!$1:$1048576,5,FALSE)</f>
        <v>Customer Support</v>
      </c>
      <c r="F1791" s="1" t="str">
        <f>VLOOKUP(A1791,Employee_Master_Raw!$1:$1048576,6,FALSE)</f>
        <v>Specialist</v>
      </c>
      <c r="G1791" s="1" t="str">
        <f>VLOOKUP(A1791,Employee_Master_Raw!$1:$1048576,7,FALSE)</f>
        <v>Chennai</v>
      </c>
      <c r="H1791" s="6">
        <f>IF(VLOOKUP(A1791,Employee_Master_Raw!$1:$1048576,8,FALSE)=0,"",VLOOKUP(A1791,Employee_Master_Raw!$1:$1048576,8,FALSE))</f>
        <v>43220</v>
      </c>
      <c r="I1791" t="str">
        <f>VLOOKUP(A1791,Employee_Master_Raw!$1:$1048576,9,FALSE)</f>
        <v>MCA</v>
      </c>
      <c r="J1791" s="3">
        <f>VLOOKUP(A1791,Employee_Master_Raw!$1:$1048576,10,FALSE)</f>
        <v>10</v>
      </c>
      <c r="K1791" t="str">
        <f>VLOOKUP(A1791,Employee_Master_Raw!$1:$1048576,11,FALSE)</f>
        <v>Sneha Thomas</v>
      </c>
      <c r="L1791" s="10">
        <f>VLOOKUP(A1791,HR_Metrics_Raw!$1:$1048576,2,FALSE)</f>
        <v>99110</v>
      </c>
      <c r="M1791" s="3">
        <f>VLOOKUP(A1791,HR_Metrics_Raw!$1:$1048576,3,FALSE)</f>
        <v>5</v>
      </c>
      <c r="N1791" s="3">
        <f>VLOOKUP(A1791,HR_Metrics_Raw!$1:$1048576,4,FALSE)</f>
        <v>1</v>
      </c>
      <c r="O1791" s="12">
        <f>VLOOKUP(A1791,HR_Metrics_Raw!$1:$1048576,5,FALSE)</f>
        <v>0.88900000000000001</v>
      </c>
      <c r="P1791" s="3">
        <f>VLOOKUP(A1791,HR_Metrics_Raw!$1:$1048576,6,FALSE)</f>
        <v>3</v>
      </c>
      <c r="Q1791" t="str">
        <f>VLOOKUP(A1791,HR_Metrics_Raw!$1:$1048576,7,FALSE)</f>
        <v>Maternity/Paternity</v>
      </c>
      <c r="R1791" t="str">
        <f>VLOOKUP(A1791,HR_Metrics_Raw!$1:$1048576,8,FALSE)</f>
        <v>No</v>
      </c>
      <c r="S1791" s="3">
        <f>VLOOKUP(A1791,HR_Metrics_Raw!$1:$1048576,9,FALSE)</f>
        <v>31</v>
      </c>
      <c r="T1791" t="str">
        <f>VLOOKUP(A1791,HR_Metrics_Raw!$1:$1048576,10,FALSE)</f>
        <v>Yes</v>
      </c>
      <c r="U1791" t="str">
        <f>VLOOKUP(A1791,HR_Metrics_Raw!$1:$1048576,11,FALSE)</f>
        <v>No</v>
      </c>
    </row>
    <row r="1792" spans="1:21" x14ac:dyDescent="0.35">
      <c r="A1792" s="1" t="s">
        <v>3031</v>
      </c>
      <c r="B1792" s="1" t="str">
        <f>VLOOKUP(Final_HR_Data!A1792,Employee_Master_Raw!$1:$1048576,2,FALSE)</f>
        <v>Sneha Iyer</v>
      </c>
      <c r="C1792" s="1" t="str">
        <f>VLOOKUP(A1792,Employee_Master_Raw!$1:$1048576,3,FALSE)</f>
        <v>Male</v>
      </c>
      <c r="D1792" s="2">
        <f>VLOOKUP(A1792,Employee_Master_Raw!$1:$1048576,4,FALSE)</f>
        <v>26</v>
      </c>
      <c r="E1792" s="1" t="str">
        <f>VLOOKUP(A1792,Employee_Master_Raw!$1:$1048576,5,FALSE)</f>
        <v>Finance</v>
      </c>
      <c r="F1792" s="1" t="str">
        <f>VLOOKUP(A1792,Employee_Master_Raw!$1:$1048576,6,FALSE)</f>
        <v>Executive</v>
      </c>
      <c r="G1792" s="1" t="str">
        <f>VLOOKUP(A1792,Employee_Master_Raw!$1:$1048576,7,FALSE)</f>
        <v>Bangalore</v>
      </c>
      <c r="H1792" s="6">
        <f>IF(VLOOKUP(A1792,Employee_Master_Raw!$1:$1048576,8,FALSE)=0,"",VLOOKUP(A1792,Employee_Master_Raw!$1:$1048576,8,FALSE))</f>
        <v>44167</v>
      </c>
      <c r="I1792" t="str">
        <f>VLOOKUP(A1792,Employee_Master_Raw!$1:$1048576,9,FALSE)</f>
        <v>Bachelor's</v>
      </c>
      <c r="J1792" s="3">
        <f>VLOOKUP(A1792,Employee_Master_Raw!$1:$1048576,10,FALSE)</f>
        <v>4</v>
      </c>
      <c r="K1792" t="str">
        <f>VLOOKUP(A1792,Employee_Master_Raw!$1:$1048576,11,FALSE)</f>
        <v>Priya Sharma</v>
      </c>
      <c r="L1792" s="10">
        <f>VLOOKUP(A1792,HR_Metrics_Raw!$1:$1048576,2,FALSE)</f>
        <v>131302</v>
      </c>
      <c r="M1792" s="3">
        <f>VLOOKUP(A1792,HR_Metrics_Raw!$1:$1048576,3,FALSE)</f>
        <v>3</v>
      </c>
      <c r="N1792" s="3">
        <f>VLOOKUP(A1792,HR_Metrics_Raw!$1:$1048576,4,FALSE)</f>
        <v>9</v>
      </c>
      <c r="O1792" s="12">
        <f>VLOOKUP(A1792,HR_Metrics_Raw!$1:$1048576,5,FALSE)</f>
        <v>0.82499999999999996</v>
      </c>
      <c r="P1792" s="3">
        <f>VLOOKUP(A1792,HR_Metrics_Raw!$1:$1048576,6,FALSE)</f>
        <v>13</v>
      </c>
      <c r="Q1792" t="str">
        <f>VLOOKUP(A1792,HR_Metrics_Raw!$1:$1048576,7,FALSE)</f>
        <v>Maternity/Paternity</v>
      </c>
      <c r="R1792" t="str">
        <f>VLOOKUP(A1792,HR_Metrics_Raw!$1:$1048576,8,FALSE)</f>
        <v>No</v>
      </c>
      <c r="S1792" s="3">
        <f>VLOOKUP(A1792,HR_Metrics_Raw!$1:$1048576,9,FALSE)</f>
        <v>14</v>
      </c>
      <c r="T1792" t="str">
        <f>VLOOKUP(A1792,HR_Metrics_Raw!$1:$1048576,10,FALSE)</f>
        <v>No</v>
      </c>
      <c r="U1792" t="str">
        <f>VLOOKUP(A1792,HR_Metrics_Raw!$1:$1048576,11,FALSE)</f>
        <v>No</v>
      </c>
    </row>
    <row r="1793" spans="1:21" x14ac:dyDescent="0.35">
      <c r="A1793" s="1" t="s">
        <v>2840</v>
      </c>
      <c r="B1793" s="1" t="str">
        <f>VLOOKUP(Final_HR_Data!A1793,Employee_Master_Raw!$1:$1048576,2,FALSE)</f>
        <v>Ananya Sharma</v>
      </c>
      <c r="C1793" s="1" t="str">
        <f>VLOOKUP(A1793,Employee_Master_Raw!$1:$1048576,3,FALSE)</f>
        <v>Male</v>
      </c>
      <c r="D1793" s="2">
        <f>VLOOKUP(A1793,Employee_Master_Raw!$1:$1048576,4,FALSE)</f>
        <v>52</v>
      </c>
      <c r="E1793" s="1" t="str">
        <f>VLOOKUP(A1793,Employee_Master_Raw!$1:$1048576,5,FALSE)</f>
        <v>Finance</v>
      </c>
      <c r="F1793" s="1" t="str">
        <f>VLOOKUP(A1793,Employee_Master_Raw!$1:$1048576,6,FALSE)</f>
        <v>Specialist</v>
      </c>
      <c r="G1793" s="1" t="str">
        <f>VLOOKUP(A1793,Employee_Master_Raw!$1:$1048576,7,FALSE)</f>
        <v>Delhi</v>
      </c>
      <c r="H1793" s="6">
        <f>IF(VLOOKUP(A1793,Employee_Master_Raw!$1:$1048576,8,FALSE)=0,"",VLOOKUP(A1793,Employee_Master_Raw!$1:$1048576,8,FALSE))</f>
        <v>44309</v>
      </c>
      <c r="I1793" t="str">
        <f>VLOOKUP(A1793,Employee_Master_Raw!$1:$1048576,9,FALSE)</f>
        <v>Bachelor's</v>
      </c>
      <c r="J1793" s="3">
        <f>VLOOKUP(A1793,Employee_Master_Raw!$1:$1048576,10,FALSE)</f>
        <v>2</v>
      </c>
      <c r="K1793" t="str">
        <f>VLOOKUP(A1793,Employee_Master_Raw!$1:$1048576,11,FALSE)</f>
        <v>Rahul Nair</v>
      </c>
      <c r="L1793" s="10">
        <f>VLOOKUP(A1793,HR_Metrics_Raw!$1:$1048576,2,FALSE)</f>
        <v>69979</v>
      </c>
      <c r="M1793" s="3">
        <f>VLOOKUP(A1793,HR_Metrics_Raw!$1:$1048576,3,FALSE)</f>
        <v>3</v>
      </c>
      <c r="N1793" s="3">
        <f>VLOOKUP(A1793,HR_Metrics_Raw!$1:$1048576,4,FALSE)</f>
        <v>6</v>
      </c>
      <c r="O1793" s="12">
        <f>VLOOKUP(A1793,HR_Metrics_Raw!$1:$1048576,5,FALSE)</f>
        <v>0.94400000000000006</v>
      </c>
      <c r="P1793" s="3">
        <f>VLOOKUP(A1793,HR_Metrics_Raw!$1:$1048576,6,FALSE)</f>
        <v>27</v>
      </c>
      <c r="Q1793" t="str">
        <f>VLOOKUP(A1793,HR_Metrics_Raw!$1:$1048576,7,FALSE)</f>
        <v>Unpaid</v>
      </c>
      <c r="R1793" t="str">
        <f>VLOOKUP(A1793,HR_Metrics_Raw!$1:$1048576,8,FALSE)</f>
        <v>No</v>
      </c>
      <c r="S1793" s="3">
        <f>VLOOKUP(A1793,HR_Metrics_Raw!$1:$1048576,9,FALSE)</f>
        <v>14</v>
      </c>
      <c r="T1793" t="str">
        <f>VLOOKUP(A1793,HR_Metrics_Raw!$1:$1048576,10,FALSE)</f>
        <v>No</v>
      </c>
      <c r="U1793" t="str">
        <f>VLOOKUP(A1793,HR_Metrics_Raw!$1:$1048576,11,FALSE)</f>
        <v>No</v>
      </c>
    </row>
    <row r="1794" spans="1:21" x14ac:dyDescent="0.35">
      <c r="A1794" s="1" t="s">
        <v>1966</v>
      </c>
      <c r="B1794" s="1" t="str">
        <f>VLOOKUP(Final_HR_Data!A1794,Employee_Master_Raw!$1:$1048576,2,FALSE)</f>
        <v>Amit Das</v>
      </c>
      <c r="C1794" s="1" t="str">
        <f>VLOOKUP(A1794,Employee_Master_Raw!$1:$1048576,3,FALSE)</f>
        <v>Male</v>
      </c>
      <c r="D1794" s="2">
        <f>VLOOKUP(A1794,Employee_Master_Raw!$1:$1048576,4,FALSE)</f>
        <v>40</v>
      </c>
      <c r="E1794" s="1" t="str">
        <f>VLOOKUP(A1794,Employee_Master_Raw!$1:$1048576,5,FALSE)</f>
        <v>IT</v>
      </c>
      <c r="F1794" s="1" t="str">
        <f>VLOOKUP(A1794,Employee_Master_Raw!$1:$1048576,6,FALSE)</f>
        <v>Analyst</v>
      </c>
      <c r="G1794" s="1" t="str">
        <f>VLOOKUP(A1794,Employee_Master_Raw!$1:$1048576,7,FALSE)</f>
        <v>Delhi</v>
      </c>
      <c r="H1794" s="6">
        <f>IF(VLOOKUP(A1794,Employee_Master_Raw!$1:$1048576,8,FALSE)=0,"",VLOOKUP(A1794,Employee_Master_Raw!$1:$1048576,8,FALSE))</f>
        <v>43231</v>
      </c>
      <c r="I1794" t="str">
        <f>VLOOKUP(A1794,Employee_Master_Raw!$1:$1048576,9,FALSE)</f>
        <v>MCA</v>
      </c>
      <c r="J1794" s="3">
        <f>VLOOKUP(A1794,Employee_Master_Raw!$1:$1048576,10,FALSE)</f>
        <v>13</v>
      </c>
      <c r="K1794" t="str">
        <f>VLOOKUP(A1794,Employee_Master_Raw!$1:$1048576,11,FALSE)</f>
        <v>Rahul Nair</v>
      </c>
      <c r="L1794" s="10">
        <f>VLOOKUP(A1794,HR_Metrics_Raw!$1:$1048576,2,FALSE)</f>
        <v>83622</v>
      </c>
      <c r="M1794" s="3">
        <f>VLOOKUP(A1794,HR_Metrics_Raw!$1:$1048576,3,FALSE)</f>
        <v>5</v>
      </c>
      <c r="N1794" s="3">
        <f>VLOOKUP(A1794,HR_Metrics_Raw!$1:$1048576,4,FALSE)</f>
        <v>4</v>
      </c>
      <c r="O1794" s="12">
        <f>VLOOKUP(A1794,HR_Metrics_Raw!$1:$1048576,5,FALSE)</f>
        <v>0.90799999999999992</v>
      </c>
      <c r="P1794" s="3">
        <f>VLOOKUP(A1794,HR_Metrics_Raw!$1:$1048576,6,FALSE)</f>
        <v>15</v>
      </c>
      <c r="Q1794" t="str">
        <f>VLOOKUP(A1794,HR_Metrics_Raw!$1:$1048576,7,FALSE)</f>
        <v>Sick</v>
      </c>
      <c r="R1794" t="str">
        <f>VLOOKUP(A1794,HR_Metrics_Raw!$1:$1048576,8,FALSE)</f>
        <v>No</v>
      </c>
      <c r="S1794" s="3">
        <f>VLOOKUP(A1794,HR_Metrics_Raw!$1:$1048576,9,FALSE)</f>
        <v>6</v>
      </c>
      <c r="T1794" t="str">
        <f>VLOOKUP(A1794,HR_Metrics_Raw!$1:$1048576,10,FALSE)</f>
        <v>Yes</v>
      </c>
      <c r="U1794" t="str">
        <f>VLOOKUP(A1794,HR_Metrics_Raw!$1:$1048576,11,FALSE)</f>
        <v>No</v>
      </c>
    </row>
    <row r="1795" spans="1:21" x14ac:dyDescent="0.35">
      <c r="A1795" s="1" t="s">
        <v>2363</v>
      </c>
      <c r="B1795" s="1" t="str">
        <f>VLOOKUP(Final_HR_Data!A1795,Employee_Master_Raw!$1:$1048576,2,FALSE)</f>
        <v>Neha Thomas</v>
      </c>
      <c r="C1795" s="1" t="str">
        <f>VLOOKUP(A1795,Employee_Master_Raw!$1:$1048576,3,FALSE)</f>
        <v>Male</v>
      </c>
      <c r="D1795" s="2">
        <f>VLOOKUP(A1795,Employee_Master_Raw!$1:$1048576,4,FALSE)</f>
        <v>44</v>
      </c>
      <c r="E1795" s="1" t="str">
        <f>VLOOKUP(A1795,Employee_Master_Raw!$1:$1048576,5,FALSE)</f>
        <v>IT</v>
      </c>
      <c r="F1795" s="1" t="str">
        <f>VLOOKUP(A1795,Employee_Master_Raw!$1:$1048576,6,FALSE)</f>
        <v>Developer</v>
      </c>
      <c r="G1795" s="1" t="str">
        <f>VLOOKUP(A1795,Employee_Master_Raw!$1:$1048576,7,FALSE)</f>
        <v>Chennai</v>
      </c>
      <c r="H1795" s="6">
        <f>IF(VLOOKUP(A1795,Employee_Master_Raw!$1:$1048576,8,FALSE)=0,"",VLOOKUP(A1795,Employee_Master_Raw!$1:$1048576,8,FALSE))</f>
        <v>43653</v>
      </c>
      <c r="I1795" t="str">
        <f>VLOOKUP(A1795,Employee_Master_Raw!$1:$1048576,9,FALSE)</f>
        <v>Bachelor's</v>
      </c>
      <c r="J1795" s="3">
        <f>VLOOKUP(A1795,Employee_Master_Raw!$1:$1048576,10,FALSE)</f>
        <v>19</v>
      </c>
      <c r="K1795" t="str">
        <f>VLOOKUP(A1795,Employee_Master_Raw!$1:$1048576,11,FALSE)</f>
        <v>Anil Menon</v>
      </c>
      <c r="L1795" s="10">
        <f>VLOOKUP(A1795,HR_Metrics_Raw!$1:$1048576,2,FALSE)</f>
        <v>95569</v>
      </c>
      <c r="M1795" s="3">
        <f>VLOOKUP(A1795,HR_Metrics_Raw!$1:$1048576,3,FALSE)</f>
        <v>2</v>
      </c>
      <c r="N1795" s="3">
        <f>VLOOKUP(A1795,HR_Metrics_Raw!$1:$1048576,4,FALSE)</f>
        <v>10</v>
      </c>
      <c r="O1795" s="12">
        <f>VLOOKUP(A1795,HR_Metrics_Raw!$1:$1048576,5,FALSE)</f>
        <v>0.94200000000000006</v>
      </c>
      <c r="P1795" s="3">
        <f>VLOOKUP(A1795,HR_Metrics_Raw!$1:$1048576,6,FALSE)</f>
        <v>8</v>
      </c>
      <c r="Q1795" t="str">
        <f>VLOOKUP(A1795,HR_Metrics_Raw!$1:$1048576,7,FALSE)</f>
        <v>Sick</v>
      </c>
      <c r="R1795" t="str">
        <f>VLOOKUP(A1795,HR_Metrics_Raw!$1:$1048576,8,FALSE)</f>
        <v>No</v>
      </c>
      <c r="S1795" s="3">
        <f>VLOOKUP(A1795,HR_Metrics_Raw!$1:$1048576,9,FALSE)</f>
        <v>22</v>
      </c>
      <c r="T1795" t="str">
        <f>VLOOKUP(A1795,HR_Metrics_Raw!$1:$1048576,10,FALSE)</f>
        <v>No</v>
      </c>
      <c r="U1795" t="str">
        <f>VLOOKUP(A1795,HR_Metrics_Raw!$1:$1048576,11,FALSE)</f>
        <v>No</v>
      </c>
    </row>
    <row r="1796" spans="1:21" x14ac:dyDescent="0.35">
      <c r="A1796" s="1" t="s">
        <v>366</v>
      </c>
      <c r="B1796" s="1" t="str">
        <f>VLOOKUP(Final_HR_Data!A1796,Employee_Master_Raw!$1:$1048576,2,FALSE)</f>
        <v>Sneha Iyer</v>
      </c>
      <c r="C1796" s="1" t="str">
        <f>VLOOKUP(A1796,Employee_Master_Raw!$1:$1048576,3,FALSE)</f>
        <v>Male</v>
      </c>
      <c r="D1796" s="2">
        <f>VLOOKUP(A1796,Employee_Master_Raw!$1:$1048576,4,FALSE)</f>
        <v>40</v>
      </c>
      <c r="E1796" s="1" t="str">
        <f>VLOOKUP(A1796,Employee_Master_Raw!$1:$1048576,5,FALSE)</f>
        <v>Sales</v>
      </c>
      <c r="F1796" s="1" t="str">
        <f>VLOOKUP(A1796,Employee_Master_Raw!$1:$1048576,6,FALSE)</f>
        <v>Specialist</v>
      </c>
      <c r="G1796" s="1" t="str">
        <f>VLOOKUP(A1796,Employee_Master_Raw!$1:$1048576,7,FALSE)</f>
        <v>Delhi</v>
      </c>
      <c r="H1796" s="6">
        <f>IF(VLOOKUP(A1796,Employee_Master_Raw!$1:$1048576,8,FALSE)=0,"",VLOOKUP(A1796,Employee_Master_Raw!$1:$1048576,8,FALSE))</f>
        <v>45782</v>
      </c>
      <c r="I1796" t="str">
        <f>VLOOKUP(A1796,Employee_Master_Raw!$1:$1048576,9,FALSE)</f>
        <v>Master's</v>
      </c>
      <c r="J1796" s="3">
        <f>VLOOKUP(A1796,Employee_Master_Raw!$1:$1048576,10,FALSE)</f>
        <v>0</v>
      </c>
      <c r="K1796" t="str">
        <f>VLOOKUP(A1796,Employee_Master_Raw!$1:$1048576,11,FALSE)</f>
        <v>Priya Sharma</v>
      </c>
      <c r="L1796" s="10">
        <f>VLOOKUP(A1796,HR_Metrics_Raw!$1:$1048576,2,FALSE)</f>
        <v>55414</v>
      </c>
      <c r="M1796" s="3">
        <f>VLOOKUP(A1796,HR_Metrics_Raw!$1:$1048576,3,FALSE)</f>
        <v>3</v>
      </c>
      <c r="N1796" s="3">
        <f>VLOOKUP(A1796,HR_Metrics_Raw!$1:$1048576,4,FALSE)</f>
        <v>4</v>
      </c>
      <c r="O1796" s="12">
        <f>VLOOKUP(A1796,HR_Metrics_Raw!$1:$1048576,5,FALSE)</f>
        <v>0.89800000000000002</v>
      </c>
      <c r="P1796" s="3">
        <f>VLOOKUP(A1796,HR_Metrics_Raw!$1:$1048576,6,FALSE)</f>
        <v>29</v>
      </c>
      <c r="Q1796" t="str">
        <f>VLOOKUP(A1796,HR_Metrics_Raw!$1:$1048576,7,FALSE)</f>
        <v>Unpaid</v>
      </c>
      <c r="R1796" t="str">
        <f>VLOOKUP(A1796,HR_Metrics_Raw!$1:$1048576,8,FALSE)</f>
        <v>Yes</v>
      </c>
      <c r="S1796" s="3">
        <f>VLOOKUP(A1796,HR_Metrics_Raw!$1:$1048576,9,FALSE)</f>
        <v>42</v>
      </c>
      <c r="T1796" t="str">
        <f>VLOOKUP(A1796,HR_Metrics_Raw!$1:$1048576,10,FALSE)</f>
        <v>Yes</v>
      </c>
      <c r="U1796" t="str">
        <f>VLOOKUP(A1796,HR_Metrics_Raw!$1:$1048576,11,FALSE)</f>
        <v>No</v>
      </c>
    </row>
    <row r="1797" spans="1:21" x14ac:dyDescent="0.35">
      <c r="A1797" s="1" t="s">
        <v>1142</v>
      </c>
      <c r="B1797" s="1" t="str">
        <f>VLOOKUP(Final_HR_Data!A1797,Employee_Master_Raw!$1:$1048576,2,FALSE)</f>
        <v>Ananya Sharma</v>
      </c>
      <c r="C1797" s="1" t="str">
        <f>VLOOKUP(A1797,Employee_Master_Raw!$1:$1048576,3,FALSE)</f>
        <v>Male</v>
      </c>
      <c r="D1797" s="2">
        <f>VLOOKUP(A1797,Employee_Master_Raw!$1:$1048576,4,FALSE)</f>
        <v>58</v>
      </c>
      <c r="E1797" s="1" t="str">
        <f>VLOOKUP(A1797,Employee_Master_Raw!$1:$1048576,5,FALSE)</f>
        <v>Finance</v>
      </c>
      <c r="F1797" s="1" t="str">
        <f>VLOOKUP(A1797,Employee_Master_Raw!$1:$1048576,6,FALSE)</f>
        <v>Analyst</v>
      </c>
      <c r="G1797" s="1" t="str">
        <f>VLOOKUP(A1797,Employee_Master_Raw!$1:$1048576,7,FALSE)</f>
        <v>Delhi</v>
      </c>
      <c r="H1797" s="6">
        <f>IF(VLOOKUP(A1797,Employee_Master_Raw!$1:$1048576,8,FALSE)=0,"",VLOOKUP(A1797,Employee_Master_Raw!$1:$1048576,8,FALSE))</f>
        <v>44938</v>
      </c>
      <c r="I1797" t="str">
        <f>VLOOKUP(A1797,Employee_Master_Raw!$1:$1048576,9,FALSE)</f>
        <v>Bachelor's</v>
      </c>
      <c r="J1797" s="3">
        <f>VLOOKUP(A1797,Employee_Master_Raw!$1:$1048576,10,FALSE)</f>
        <v>3</v>
      </c>
      <c r="K1797" t="str">
        <f>VLOOKUP(A1797,Employee_Master_Raw!$1:$1048576,11,FALSE)</f>
        <v>Rahul Nair</v>
      </c>
      <c r="L1797" s="10">
        <f>VLOOKUP(A1797,HR_Metrics_Raw!$1:$1048576,2,FALSE)</f>
        <v>173784</v>
      </c>
      <c r="M1797" s="3">
        <f>VLOOKUP(A1797,HR_Metrics_Raw!$1:$1048576,3,FALSE)</f>
        <v>2</v>
      </c>
      <c r="N1797" s="3">
        <f>VLOOKUP(A1797,HR_Metrics_Raw!$1:$1048576,4,FALSE)</f>
        <v>7</v>
      </c>
      <c r="O1797" s="12">
        <f>VLOOKUP(A1797,HR_Metrics_Raw!$1:$1048576,5,FALSE)</f>
        <v>0.96400000000000008</v>
      </c>
      <c r="P1797" s="3">
        <f>VLOOKUP(A1797,HR_Metrics_Raw!$1:$1048576,6,FALSE)</f>
        <v>30</v>
      </c>
      <c r="Q1797" t="str">
        <f>VLOOKUP(A1797,HR_Metrics_Raw!$1:$1048576,7,FALSE)</f>
        <v>Sick</v>
      </c>
      <c r="R1797" t="str">
        <f>VLOOKUP(A1797,HR_Metrics_Raw!$1:$1048576,8,FALSE)</f>
        <v>Yes</v>
      </c>
      <c r="S1797" s="3">
        <f>VLOOKUP(A1797,HR_Metrics_Raw!$1:$1048576,9,FALSE)</f>
        <v>40</v>
      </c>
      <c r="T1797" t="str">
        <f>VLOOKUP(A1797,HR_Metrics_Raw!$1:$1048576,10,FALSE)</f>
        <v>No</v>
      </c>
      <c r="U1797" t="str">
        <f>VLOOKUP(A1797,HR_Metrics_Raw!$1:$1048576,11,FALSE)</f>
        <v>No</v>
      </c>
    </row>
    <row r="1798" spans="1:21" x14ac:dyDescent="0.35">
      <c r="A1798" s="1" t="s">
        <v>1355</v>
      </c>
      <c r="B1798" s="1" t="str">
        <f>VLOOKUP(Final_HR_Data!A1798,Employee_Master_Raw!$1:$1048576,2,FALSE)</f>
        <v>Sneha Iyer</v>
      </c>
      <c r="C1798" s="1" t="str">
        <f>VLOOKUP(A1798,Employee_Master_Raw!$1:$1048576,3,FALSE)</f>
        <v>Male</v>
      </c>
      <c r="D1798" s="2">
        <f>VLOOKUP(A1798,Employee_Master_Raw!$1:$1048576,4,FALSE)</f>
        <v>27</v>
      </c>
      <c r="E1798" s="1" t="str">
        <f>VLOOKUP(A1798,Employee_Master_Raw!$1:$1048576,5,FALSE)</f>
        <v>IT</v>
      </c>
      <c r="F1798" s="1" t="str">
        <f>VLOOKUP(A1798,Employee_Master_Raw!$1:$1048576,6,FALSE)</f>
        <v>Manager</v>
      </c>
      <c r="G1798" s="1" t="str">
        <f>VLOOKUP(A1798,Employee_Master_Raw!$1:$1048576,7,FALSE)</f>
        <v>Delhi</v>
      </c>
      <c r="H1798" s="6">
        <f>IF(VLOOKUP(A1798,Employee_Master_Raw!$1:$1048576,8,FALSE)=0,"",VLOOKUP(A1798,Employee_Master_Raw!$1:$1048576,8,FALSE))</f>
        <v>43924</v>
      </c>
      <c r="I1798" t="str">
        <f>VLOOKUP(A1798,Employee_Master_Raw!$1:$1048576,9,FALSE)</f>
        <v>Unknown</v>
      </c>
      <c r="J1798" s="3">
        <f>VLOOKUP(A1798,Employee_Master_Raw!$1:$1048576,10,FALSE)</f>
        <v>4</v>
      </c>
      <c r="K1798" t="str">
        <f>VLOOKUP(A1798,Employee_Master_Raw!$1:$1048576,11,FALSE)</f>
        <v>Rahul Nair</v>
      </c>
      <c r="L1798" s="10">
        <f>VLOOKUP(A1798,HR_Metrics_Raw!$1:$1048576,2,FALSE)</f>
        <v>59994</v>
      </c>
      <c r="M1798" s="3">
        <f>VLOOKUP(A1798,HR_Metrics_Raw!$1:$1048576,3,FALSE)</f>
        <v>3</v>
      </c>
      <c r="N1798" s="3">
        <f>VLOOKUP(A1798,HR_Metrics_Raw!$1:$1048576,4,FALSE)</f>
        <v>9</v>
      </c>
      <c r="O1798" s="12">
        <f>VLOOKUP(A1798,HR_Metrics_Raw!$1:$1048576,5,FALSE)</f>
        <v>0.88900000000000001</v>
      </c>
      <c r="P1798" s="3">
        <f>VLOOKUP(A1798,HR_Metrics_Raw!$1:$1048576,6,FALSE)</f>
        <v>3</v>
      </c>
      <c r="Q1798" t="str">
        <f>VLOOKUP(A1798,HR_Metrics_Raw!$1:$1048576,7,FALSE)</f>
        <v>Maternity/Paternity</v>
      </c>
      <c r="R1798" t="str">
        <f>VLOOKUP(A1798,HR_Metrics_Raw!$1:$1048576,8,FALSE)</f>
        <v>No</v>
      </c>
      <c r="S1798" s="3">
        <f>VLOOKUP(A1798,HR_Metrics_Raw!$1:$1048576,9,FALSE)</f>
        <v>7</v>
      </c>
      <c r="T1798" t="str">
        <f>VLOOKUP(A1798,HR_Metrics_Raw!$1:$1048576,10,FALSE)</f>
        <v>No</v>
      </c>
      <c r="U1798" t="str">
        <f>VLOOKUP(A1798,HR_Metrics_Raw!$1:$1048576,11,FALSE)</f>
        <v>Yes</v>
      </c>
    </row>
    <row r="1799" spans="1:21" x14ac:dyDescent="0.35">
      <c r="A1799" s="1" t="s">
        <v>1297</v>
      </c>
      <c r="B1799" s="1" t="str">
        <f>VLOOKUP(Final_HR_Data!A1799,Employee_Master_Raw!$1:$1048576,2,FALSE)</f>
        <v>Sneha Iyer</v>
      </c>
      <c r="C1799" s="1" t="str">
        <f>VLOOKUP(A1799,Employee_Master_Raw!$1:$1048576,3,FALSE)</f>
        <v>Male</v>
      </c>
      <c r="D1799" s="2">
        <f>VLOOKUP(A1799,Employee_Master_Raw!$1:$1048576,4,FALSE)</f>
        <v>53</v>
      </c>
      <c r="E1799" s="1" t="str">
        <f>VLOOKUP(A1799,Employee_Master_Raw!$1:$1048576,5,FALSE)</f>
        <v>Operations</v>
      </c>
      <c r="F1799" s="1" t="str">
        <f>VLOOKUP(A1799,Employee_Master_Raw!$1:$1048576,6,FALSE)</f>
        <v>Specialist</v>
      </c>
      <c r="G1799" s="1" t="str">
        <f>VLOOKUP(A1799,Employee_Master_Raw!$1:$1048576,7,FALSE)</f>
        <v>Mumbai</v>
      </c>
      <c r="H1799" s="6">
        <f>IF(VLOOKUP(A1799,Employee_Master_Raw!$1:$1048576,8,FALSE)=0,"",VLOOKUP(A1799,Employee_Master_Raw!$1:$1048576,8,FALSE))</f>
        <v>45442</v>
      </c>
      <c r="I1799" t="str">
        <f>VLOOKUP(A1799,Employee_Master_Raw!$1:$1048576,9,FALSE)</f>
        <v>Master's</v>
      </c>
      <c r="J1799" s="3">
        <f>VLOOKUP(A1799,Employee_Master_Raw!$1:$1048576,10,FALSE)</f>
        <v>7</v>
      </c>
      <c r="K1799" t="str">
        <f>VLOOKUP(A1799,Employee_Master_Raw!$1:$1048576,11,FALSE)</f>
        <v>Sneha Thomas</v>
      </c>
      <c r="L1799" s="10">
        <f>VLOOKUP(A1799,HR_Metrics_Raw!$1:$1048576,2,FALSE)</f>
        <v>83841</v>
      </c>
      <c r="M1799" s="3">
        <f>VLOOKUP(A1799,HR_Metrics_Raw!$1:$1048576,3,FALSE)</f>
        <v>5</v>
      </c>
      <c r="N1799" s="3">
        <f>VLOOKUP(A1799,HR_Metrics_Raw!$1:$1048576,4,FALSE)</f>
        <v>2</v>
      </c>
      <c r="O1799" s="12">
        <f>VLOOKUP(A1799,HR_Metrics_Raw!$1:$1048576,5,FALSE)</f>
        <v>0.81</v>
      </c>
      <c r="P1799" s="3">
        <f>VLOOKUP(A1799,HR_Metrics_Raw!$1:$1048576,6,FALSE)</f>
        <v>23</v>
      </c>
      <c r="Q1799" t="str">
        <f>VLOOKUP(A1799,HR_Metrics_Raw!$1:$1048576,7,FALSE)</f>
        <v>Casual</v>
      </c>
      <c r="R1799" t="str">
        <f>VLOOKUP(A1799,HR_Metrics_Raw!$1:$1048576,8,FALSE)</f>
        <v>Yes</v>
      </c>
      <c r="S1799" s="3">
        <f>VLOOKUP(A1799,HR_Metrics_Raw!$1:$1048576,9,FALSE)</f>
        <v>53</v>
      </c>
      <c r="T1799" t="str">
        <f>VLOOKUP(A1799,HR_Metrics_Raw!$1:$1048576,10,FALSE)</f>
        <v>Yes</v>
      </c>
      <c r="U1799" t="str">
        <f>VLOOKUP(A1799,HR_Metrics_Raw!$1:$1048576,11,FALSE)</f>
        <v>No</v>
      </c>
    </row>
    <row r="1800" spans="1:21" x14ac:dyDescent="0.35">
      <c r="A1800" s="1" t="s">
        <v>675</v>
      </c>
      <c r="B1800" s="1" t="str">
        <f>VLOOKUP(Final_HR_Data!A1800,Employee_Master_Raw!$1:$1048576,2,FALSE)</f>
        <v>Rahul Kumar</v>
      </c>
      <c r="C1800" s="1" t="str">
        <f>VLOOKUP(A1800,Employee_Master_Raw!$1:$1048576,3,FALSE)</f>
        <v>Female</v>
      </c>
      <c r="D1800" s="2">
        <f>VLOOKUP(A1800,Employee_Master_Raw!$1:$1048576,4,FALSE)</f>
        <v>50</v>
      </c>
      <c r="E1800" s="1" t="str">
        <f>VLOOKUP(A1800,Employee_Master_Raw!$1:$1048576,5,FALSE)</f>
        <v>HR</v>
      </c>
      <c r="F1800" s="1" t="str">
        <f>VLOOKUP(A1800,Employee_Master_Raw!$1:$1048576,6,FALSE)</f>
        <v>Analyst</v>
      </c>
      <c r="G1800" s="1" t="str">
        <f>VLOOKUP(A1800,Employee_Master_Raw!$1:$1048576,7,FALSE)</f>
        <v>Hyderabad</v>
      </c>
      <c r="H1800" s="6">
        <f>IF(VLOOKUP(A1800,Employee_Master_Raw!$1:$1048576,8,FALSE)=0,"",VLOOKUP(A1800,Employee_Master_Raw!$1:$1048576,8,FALSE))</f>
        <v>43770</v>
      </c>
      <c r="I1800" t="str">
        <f>VLOOKUP(A1800,Employee_Master_Raw!$1:$1048576,9,FALSE)</f>
        <v>Unknown</v>
      </c>
      <c r="J1800" s="3">
        <f>VLOOKUP(A1800,Employee_Master_Raw!$1:$1048576,10,FALSE)</f>
        <v>13</v>
      </c>
      <c r="K1800" t="str">
        <f>VLOOKUP(A1800,Employee_Master_Raw!$1:$1048576,11,FALSE)</f>
        <v>Rahul Nair</v>
      </c>
      <c r="L1800" s="10">
        <f>VLOOKUP(A1800,HR_Metrics_Raw!$1:$1048576,2,FALSE)</f>
        <v>55102</v>
      </c>
      <c r="M1800" s="3">
        <f>VLOOKUP(A1800,HR_Metrics_Raw!$1:$1048576,3,FALSE)</f>
        <v>4</v>
      </c>
      <c r="N1800" s="3">
        <f>VLOOKUP(A1800,HR_Metrics_Raw!$1:$1048576,4,FALSE)</f>
        <v>5</v>
      </c>
      <c r="O1800" s="12">
        <f>VLOOKUP(A1800,HR_Metrics_Raw!$1:$1048576,5,FALSE)</f>
        <v>1</v>
      </c>
      <c r="P1800" s="3">
        <f>VLOOKUP(A1800,HR_Metrics_Raw!$1:$1048576,6,FALSE)</f>
        <v>30</v>
      </c>
      <c r="Q1800" t="str">
        <f>VLOOKUP(A1800,HR_Metrics_Raw!$1:$1048576,7,FALSE)</f>
        <v>Casual</v>
      </c>
      <c r="R1800" t="str">
        <f>VLOOKUP(A1800,HR_Metrics_Raw!$1:$1048576,8,FALSE)</f>
        <v>Yes</v>
      </c>
      <c r="S1800" s="3">
        <f>VLOOKUP(A1800,HR_Metrics_Raw!$1:$1048576,9,FALSE)</f>
        <v>33</v>
      </c>
      <c r="T1800" t="str">
        <f>VLOOKUP(A1800,HR_Metrics_Raw!$1:$1048576,10,FALSE)</f>
        <v>No</v>
      </c>
      <c r="U1800" t="str">
        <f>VLOOKUP(A1800,HR_Metrics_Raw!$1:$1048576,11,FALSE)</f>
        <v>No</v>
      </c>
    </row>
    <row r="1801" spans="1:21" x14ac:dyDescent="0.35">
      <c r="A1801" s="1" t="s">
        <v>2854</v>
      </c>
      <c r="B1801" s="1" t="str">
        <f>VLOOKUP(Final_HR_Data!A1801,Employee_Master_Raw!$1:$1048576,2,FALSE)</f>
        <v>Arjun Nair</v>
      </c>
      <c r="C1801" s="1" t="str">
        <f>VLOOKUP(A1801,Employee_Master_Raw!$1:$1048576,3,FALSE)</f>
        <v>Female</v>
      </c>
      <c r="D1801" s="2">
        <f>VLOOKUP(A1801,Employee_Master_Raw!$1:$1048576,4,FALSE)</f>
        <v>36</v>
      </c>
      <c r="E1801" s="1" t="str">
        <f>VLOOKUP(A1801,Employee_Master_Raw!$1:$1048576,5,FALSE)</f>
        <v>HR</v>
      </c>
      <c r="F1801" s="1" t="str">
        <f>VLOOKUP(A1801,Employee_Master_Raw!$1:$1048576,6,FALSE)</f>
        <v>Specialist</v>
      </c>
      <c r="G1801" s="1" t="str">
        <f>VLOOKUP(A1801,Employee_Master_Raw!$1:$1048576,7,FALSE)</f>
        <v>Pune</v>
      </c>
      <c r="H1801" s="6">
        <f>IF(VLOOKUP(A1801,Employee_Master_Raw!$1:$1048576,8,FALSE)=0,"",VLOOKUP(A1801,Employee_Master_Raw!$1:$1048576,8,FALSE))</f>
        <v>43245</v>
      </c>
      <c r="I1801" t="str">
        <f>VLOOKUP(A1801,Employee_Master_Raw!$1:$1048576,9,FALSE)</f>
        <v>Master's</v>
      </c>
      <c r="J1801" s="3">
        <f>VLOOKUP(A1801,Employee_Master_Raw!$1:$1048576,10,FALSE)</f>
        <v>0</v>
      </c>
      <c r="K1801" t="str">
        <f>VLOOKUP(A1801,Employee_Master_Raw!$1:$1048576,11,FALSE)</f>
        <v>Rahul Nair</v>
      </c>
      <c r="L1801" s="10">
        <f>VLOOKUP(A1801,HR_Metrics_Raw!$1:$1048576,2,FALSE)</f>
        <v>48379</v>
      </c>
      <c r="M1801" s="3">
        <f>VLOOKUP(A1801,HR_Metrics_Raw!$1:$1048576,3,FALSE)</f>
        <v>4</v>
      </c>
      <c r="N1801" s="3">
        <f>VLOOKUP(A1801,HR_Metrics_Raw!$1:$1048576,4,FALSE)</f>
        <v>5</v>
      </c>
      <c r="O1801" s="12">
        <f>VLOOKUP(A1801,HR_Metrics_Raw!$1:$1048576,5,FALSE)</f>
        <v>0.83799999999999997</v>
      </c>
      <c r="P1801" s="3">
        <f>VLOOKUP(A1801,HR_Metrics_Raw!$1:$1048576,6,FALSE)</f>
        <v>3</v>
      </c>
      <c r="Q1801" t="str">
        <f>VLOOKUP(A1801,HR_Metrics_Raw!$1:$1048576,7,FALSE)</f>
        <v>Sick</v>
      </c>
      <c r="R1801" t="str">
        <f>VLOOKUP(A1801,HR_Metrics_Raw!$1:$1048576,8,FALSE)</f>
        <v>No</v>
      </c>
      <c r="S1801" s="3">
        <f>VLOOKUP(A1801,HR_Metrics_Raw!$1:$1048576,9,FALSE)</f>
        <v>63</v>
      </c>
      <c r="T1801" t="str">
        <f>VLOOKUP(A1801,HR_Metrics_Raw!$1:$1048576,10,FALSE)</f>
        <v>No</v>
      </c>
      <c r="U1801" t="str">
        <f>VLOOKUP(A1801,HR_Metrics_Raw!$1:$1048576,11,FALSE)</f>
        <v>Yes</v>
      </c>
    </row>
    <row r="1802" spans="1:21" x14ac:dyDescent="0.35">
      <c r="A1802" s="1" t="s">
        <v>1424</v>
      </c>
      <c r="B1802" s="1" t="str">
        <f>VLOOKUP(Final_HR_Data!A1802,Employee_Master_Raw!$1:$1048576,2,FALSE)</f>
        <v>Sneha Iyer</v>
      </c>
      <c r="C1802" s="1" t="str">
        <f>VLOOKUP(A1802,Employee_Master_Raw!$1:$1048576,3,FALSE)</f>
        <v>Female</v>
      </c>
      <c r="D1802" s="2">
        <f>VLOOKUP(A1802,Employee_Master_Raw!$1:$1048576,4,FALSE)</f>
        <v>33</v>
      </c>
      <c r="E1802" s="1" t="str">
        <f>VLOOKUP(A1802,Employee_Master_Raw!$1:$1048576,5,FALSE)</f>
        <v>Operations</v>
      </c>
      <c r="F1802" s="1" t="str">
        <f>VLOOKUP(A1802,Employee_Master_Raw!$1:$1048576,6,FALSE)</f>
        <v>Specialist</v>
      </c>
      <c r="G1802" s="1" t="str">
        <f>VLOOKUP(A1802,Employee_Master_Raw!$1:$1048576,7,FALSE)</f>
        <v>Pune</v>
      </c>
      <c r="H1802" s="6">
        <f>IF(VLOOKUP(A1802,Employee_Master_Raw!$1:$1048576,8,FALSE)=0,"",VLOOKUP(A1802,Employee_Master_Raw!$1:$1048576,8,FALSE))</f>
        <v>42693</v>
      </c>
      <c r="I1802" t="str">
        <f>VLOOKUP(A1802,Employee_Master_Raw!$1:$1048576,9,FALSE)</f>
        <v>MCA</v>
      </c>
      <c r="J1802" s="3">
        <f>VLOOKUP(A1802,Employee_Master_Raw!$1:$1048576,10,FALSE)</f>
        <v>13</v>
      </c>
      <c r="K1802" t="str">
        <f>VLOOKUP(A1802,Employee_Master_Raw!$1:$1048576,11,FALSE)</f>
        <v>Priya Sharma</v>
      </c>
      <c r="L1802" s="10">
        <f>VLOOKUP(A1802,HR_Metrics_Raw!$1:$1048576,2,FALSE)</f>
        <v>169644</v>
      </c>
      <c r="M1802" s="3">
        <f>VLOOKUP(A1802,HR_Metrics_Raw!$1:$1048576,3,FALSE)</f>
        <v>4</v>
      </c>
      <c r="N1802" s="3">
        <f>VLOOKUP(A1802,HR_Metrics_Raw!$1:$1048576,4,FALSE)</f>
        <v>3</v>
      </c>
      <c r="O1802" s="12">
        <f>VLOOKUP(A1802,HR_Metrics_Raw!$1:$1048576,5,FALSE)</f>
        <v>1</v>
      </c>
      <c r="P1802" s="3">
        <f>VLOOKUP(A1802,HR_Metrics_Raw!$1:$1048576,6,FALSE)</f>
        <v>24</v>
      </c>
      <c r="Q1802" t="str">
        <f>VLOOKUP(A1802,HR_Metrics_Raw!$1:$1048576,7,FALSE)</f>
        <v>Earned</v>
      </c>
      <c r="R1802" t="str">
        <f>VLOOKUP(A1802,HR_Metrics_Raw!$1:$1048576,8,FALSE)</f>
        <v>No</v>
      </c>
      <c r="S1802" s="3">
        <f>VLOOKUP(A1802,HR_Metrics_Raw!$1:$1048576,9,FALSE)</f>
        <v>47</v>
      </c>
      <c r="T1802" t="str">
        <f>VLOOKUP(A1802,HR_Metrics_Raw!$1:$1048576,10,FALSE)</f>
        <v>Yes</v>
      </c>
      <c r="U1802" t="str">
        <f>VLOOKUP(A1802,HR_Metrics_Raw!$1:$1048576,11,FALSE)</f>
        <v>No</v>
      </c>
    </row>
    <row r="1803" spans="1:21" x14ac:dyDescent="0.35">
      <c r="A1803" s="1" t="s">
        <v>1600</v>
      </c>
      <c r="B1803" s="1" t="str">
        <f>VLOOKUP(Final_HR_Data!A1803,Employee_Master_Raw!$1:$1048576,2,FALSE)</f>
        <v>Kiran Patel</v>
      </c>
      <c r="C1803" s="1" t="str">
        <f>VLOOKUP(A1803,Employee_Master_Raw!$1:$1048576,3,FALSE)</f>
        <v>Male</v>
      </c>
      <c r="D1803" s="2">
        <f>VLOOKUP(A1803,Employee_Master_Raw!$1:$1048576,4,FALSE)</f>
        <v>56</v>
      </c>
      <c r="E1803" s="1" t="str">
        <f>VLOOKUP(A1803,Employee_Master_Raw!$1:$1048576,5,FALSE)</f>
        <v>Marketing</v>
      </c>
      <c r="F1803" s="1" t="str">
        <f>VLOOKUP(A1803,Employee_Master_Raw!$1:$1048576,6,FALSE)</f>
        <v>Executive</v>
      </c>
      <c r="G1803" s="1" t="str">
        <f>VLOOKUP(A1803,Employee_Master_Raw!$1:$1048576,7,FALSE)</f>
        <v>Hyderabad</v>
      </c>
      <c r="H1803" s="6">
        <f>IF(VLOOKUP(A1803,Employee_Master_Raw!$1:$1048576,8,FALSE)=0,"",VLOOKUP(A1803,Employee_Master_Raw!$1:$1048576,8,FALSE))</f>
        <v>43633</v>
      </c>
      <c r="I1803" t="str">
        <f>VLOOKUP(A1803,Employee_Master_Raw!$1:$1048576,9,FALSE)</f>
        <v>MBA</v>
      </c>
      <c r="J1803" s="3">
        <f>VLOOKUP(A1803,Employee_Master_Raw!$1:$1048576,10,FALSE)</f>
        <v>8</v>
      </c>
      <c r="K1803" t="str">
        <f>VLOOKUP(A1803,Employee_Master_Raw!$1:$1048576,11,FALSE)</f>
        <v>Priya Sharma</v>
      </c>
      <c r="L1803" s="10">
        <f>VLOOKUP(A1803,HR_Metrics_Raw!$1:$1048576,2,FALSE)</f>
        <v>79152</v>
      </c>
      <c r="M1803" s="3">
        <f>VLOOKUP(A1803,HR_Metrics_Raw!$1:$1048576,3,FALSE)</f>
        <v>3</v>
      </c>
      <c r="N1803" s="3">
        <f>VLOOKUP(A1803,HR_Metrics_Raw!$1:$1048576,4,FALSE)</f>
        <v>4</v>
      </c>
      <c r="O1803" s="12">
        <f>VLOOKUP(A1803,HR_Metrics_Raw!$1:$1048576,5,FALSE)</f>
        <v>0.93799999999999994</v>
      </c>
      <c r="P1803" s="3">
        <f>VLOOKUP(A1803,HR_Metrics_Raw!$1:$1048576,6,FALSE)</f>
        <v>12</v>
      </c>
      <c r="Q1803" t="str">
        <f>VLOOKUP(A1803,HR_Metrics_Raw!$1:$1048576,7,FALSE)</f>
        <v>Maternity/Paternity</v>
      </c>
      <c r="R1803" t="str">
        <f>VLOOKUP(A1803,HR_Metrics_Raw!$1:$1048576,8,FALSE)</f>
        <v>Yes</v>
      </c>
      <c r="S1803" s="3">
        <f>VLOOKUP(A1803,HR_Metrics_Raw!$1:$1048576,9,FALSE)</f>
        <v>67</v>
      </c>
      <c r="T1803" t="str">
        <f>VLOOKUP(A1803,HR_Metrics_Raw!$1:$1048576,10,FALSE)</f>
        <v>No</v>
      </c>
      <c r="U1803" t="str">
        <f>VLOOKUP(A1803,HR_Metrics_Raw!$1:$1048576,11,FALSE)</f>
        <v>No</v>
      </c>
    </row>
    <row r="1804" spans="1:21" x14ac:dyDescent="0.35">
      <c r="A1804" s="1" t="s">
        <v>3004</v>
      </c>
      <c r="B1804" s="1" t="str">
        <f>VLOOKUP(Final_HR_Data!A1804,Employee_Master_Raw!$1:$1048576,2,FALSE)</f>
        <v>Sneha Iyer</v>
      </c>
      <c r="C1804" s="1" t="str">
        <f>VLOOKUP(A1804,Employee_Master_Raw!$1:$1048576,3,FALSE)</f>
        <v>Female</v>
      </c>
      <c r="D1804" s="2">
        <f>VLOOKUP(A1804,Employee_Master_Raw!$1:$1048576,4,FALSE)</f>
        <v>60</v>
      </c>
      <c r="E1804" s="1" t="str">
        <f>VLOOKUP(A1804,Employee_Master_Raw!$1:$1048576,5,FALSE)</f>
        <v>FINANCE</v>
      </c>
      <c r="F1804" s="1" t="str">
        <f>VLOOKUP(A1804,Employee_Master_Raw!$1:$1048576,6,FALSE)</f>
        <v>Executive</v>
      </c>
      <c r="G1804" s="1" t="str">
        <f>VLOOKUP(A1804,Employee_Master_Raw!$1:$1048576,7,FALSE)</f>
        <v>Mumbai</v>
      </c>
      <c r="H1804" s="6">
        <f>IF(VLOOKUP(A1804,Employee_Master_Raw!$1:$1048576,8,FALSE)=0,"",VLOOKUP(A1804,Employee_Master_Raw!$1:$1048576,8,FALSE))</f>
        <v>45509</v>
      </c>
      <c r="I1804" t="str">
        <f>VLOOKUP(A1804,Employee_Master_Raw!$1:$1048576,9,FALSE)</f>
        <v>Master's</v>
      </c>
      <c r="J1804" s="3">
        <f>VLOOKUP(A1804,Employee_Master_Raw!$1:$1048576,10,FALSE)</f>
        <v>13</v>
      </c>
      <c r="K1804" t="str">
        <f>VLOOKUP(A1804,Employee_Master_Raw!$1:$1048576,11,FALSE)</f>
        <v>Anil Menon</v>
      </c>
      <c r="L1804" s="10">
        <f>VLOOKUP(A1804,HR_Metrics_Raw!$1:$1048576,2,FALSE)</f>
        <v>91794</v>
      </c>
      <c r="M1804" s="3">
        <f>VLOOKUP(A1804,HR_Metrics_Raw!$1:$1048576,3,FALSE)</f>
        <v>3</v>
      </c>
      <c r="N1804" s="3">
        <f>VLOOKUP(A1804,HR_Metrics_Raw!$1:$1048576,4,FALSE)</f>
        <v>1</v>
      </c>
      <c r="O1804" s="12">
        <f>VLOOKUP(A1804,HR_Metrics_Raw!$1:$1048576,5,FALSE)</f>
        <v>0.90599999999999992</v>
      </c>
      <c r="P1804" s="3">
        <f>VLOOKUP(A1804,HR_Metrics_Raw!$1:$1048576,6,FALSE)</f>
        <v>26</v>
      </c>
      <c r="Q1804" t="str">
        <f>VLOOKUP(A1804,HR_Metrics_Raw!$1:$1048576,7,FALSE)</f>
        <v>Casual</v>
      </c>
      <c r="R1804" t="str">
        <f>VLOOKUP(A1804,HR_Metrics_Raw!$1:$1048576,8,FALSE)</f>
        <v>No</v>
      </c>
      <c r="S1804" s="3">
        <f>VLOOKUP(A1804,HR_Metrics_Raw!$1:$1048576,9,FALSE)</f>
        <v>30</v>
      </c>
      <c r="T1804" t="str">
        <f>VLOOKUP(A1804,HR_Metrics_Raw!$1:$1048576,10,FALSE)</f>
        <v>No</v>
      </c>
      <c r="U1804" t="str">
        <f>VLOOKUP(A1804,HR_Metrics_Raw!$1:$1048576,11,FALSE)</f>
        <v>No</v>
      </c>
    </row>
    <row r="1805" spans="1:21" x14ac:dyDescent="0.35">
      <c r="A1805" s="1" t="s">
        <v>2881</v>
      </c>
      <c r="B1805" s="1" t="str">
        <f>VLOOKUP(Final_HR_Data!A1805,Employee_Master_Raw!$1:$1048576,2,FALSE)</f>
        <v>Sneha Iyer</v>
      </c>
      <c r="C1805" s="1" t="str">
        <f>VLOOKUP(A1805,Employee_Master_Raw!$1:$1048576,3,FALSE)</f>
        <v>Male</v>
      </c>
      <c r="D1805" s="2">
        <f>VLOOKUP(A1805,Employee_Master_Raw!$1:$1048576,4,FALSE)</f>
        <v>47</v>
      </c>
      <c r="E1805" s="1" t="str">
        <f>VLOOKUP(A1805,Employee_Master_Raw!$1:$1048576,5,FALSE)</f>
        <v>Finance</v>
      </c>
      <c r="F1805" s="1" t="str">
        <f>VLOOKUP(A1805,Employee_Master_Raw!$1:$1048576,6,FALSE)</f>
        <v>Analyst</v>
      </c>
      <c r="G1805" s="1" t="str">
        <f>VLOOKUP(A1805,Employee_Master_Raw!$1:$1048576,7,FALSE)</f>
        <v>Delhi</v>
      </c>
      <c r="H1805" s="6">
        <f>IF(VLOOKUP(A1805,Employee_Master_Raw!$1:$1048576,8,FALSE)=0,"",VLOOKUP(A1805,Employee_Master_Raw!$1:$1048576,8,FALSE))</f>
        <v>44977</v>
      </c>
      <c r="I1805" t="str">
        <f>VLOOKUP(A1805,Employee_Master_Raw!$1:$1048576,9,FALSE)</f>
        <v>MCA</v>
      </c>
      <c r="J1805" s="3">
        <f>VLOOKUP(A1805,Employee_Master_Raw!$1:$1048576,10,FALSE)</f>
        <v>9</v>
      </c>
      <c r="K1805" t="str">
        <f>VLOOKUP(A1805,Employee_Master_Raw!$1:$1048576,11,FALSE)</f>
        <v>Rahul Nair</v>
      </c>
      <c r="L1805" s="10">
        <f>VLOOKUP(A1805,HR_Metrics_Raw!$1:$1048576,2,FALSE)</f>
        <v>166048</v>
      </c>
      <c r="M1805" s="3">
        <f>VLOOKUP(A1805,HR_Metrics_Raw!$1:$1048576,3,FALSE)</f>
        <v>3</v>
      </c>
      <c r="N1805" s="3">
        <f>VLOOKUP(A1805,HR_Metrics_Raw!$1:$1048576,4,FALSE)</f>
        <v>5</v>
      </c>
      <c r="O1805" s="12">
        <f>VLOOKUP(A1805,HR_Metrics_Raw!$1:$1048576,5,FALSE)</f>
        <v>0.89500000000000002</v>
      </c>
      <c r="P1805" s="3">
        <f>VLOOKUP(A1805,HR_Metrics_Raw!$1:$1048576,6,FALSE)</f>
        <v>13</v>
      </c>
      <c r="Q1805" t="str">
        <f>VLOOKUP(A1805,HR_Metrics_Raw!$1:$1048576,7,FALSE)</f>
        <v>Unpaid</v>
      </c>
      <c r="R1805" t="str">
        <f>VLOOKUP(A1805,HR_Metrics_Raw!$1:$1048576,8,FALSE)</f>
        <v>No</v>
      </c>
      <c r="S1805" s="3">
        <f>VLOOKUP(A1805,HR_Metrics_Raw!$1:$1048576,9,FALSE)</f>
        <v>62</v>
      </c>
      <c r="T1805" t="str">
        <f>VLOOKUP(A1805,HR_Metrics_Raw!$1:$1048576,10,FALSE)</f>
        <v>Yes</v>
      </c>
      <c r="U1805" t="str">
        <f>VLOOKUP(A1805,HR_Metrics_Raw!$1:$1048576,11,FALSE)</f>
        <v>No</v>
      </c>
    </row>
    <row r="1806" spans="1:21" x14ac:dyDescent="0.35">
      <c r="A1806" s="1" t="s">
        <v>785</v>
      </c>
      <c r="B1806" s="1" t="str">
        <f>VLOOKUP(Final_HR_Data!A1806,Employee_Master_Raw!$1:$1048576,2,FALSE)</f>
        <v>Neha Thomas</v>
      </c>
      <c r="C1806" s="1" t="str">
        <f>VLOOKUP(A1806,Employee_Master_Raw!$1:$1048576,3,FALSE)</f>
        <v>Female</v>
      </c>
      <c r="D1806" s="2">
        <f>VLOOKUP(A1806,Employee_Master_Raw!$1:$1048576,4,FALSE)</f>
        <v>21</v>
      </c>
      <c r="E1806" s="1" t="str">
        <f>VLOOKUP(A1806,Employee_Master_Raw!$1:$1048576,5,FALSE)</f>
        <v>Finance</v>
      </c>
      <c r="F1806" s="1" t="str">
        <f>VLOOKUP(A1806,Employee_Master_Raw!$1:$1048576,6,FALSE)</f>
        <v>Specialist</v>
      </c>
      <c r="G1806" s="1" t="str">
        <f>VLOOKUP(A1806,Employee_Master_Raw!$1:$1048576,7,FALSE)</f>
        <v>Hyderabad</v>
      </c>
      <c r="H1806" s="6">
        <f>IF(VLOOKUP(A1806,Employee_Master_Raw!$1:$1048576,8,FALSE)=0,"",VLOOKUP(A1806,Employee_Master_Raw!$1:$1048576,8,FALSE))</f>
        <v>44828</v>
      </c>
      <c r="I1806" t="str">
        <f>VLOOKUP(A1806,Employee_Master_Raw!$1:$1048576,9,FALSE)</f>
        <v>MCA</v>
      </c>
      <c r="J1806" s="3">
        <f>VLOOKUP(A1806,Employee_Master_Raw!$1:$1048576,10,FALSE)</f>
        <v>16</v>
      </c>
      <c r="K1806" t="str">
        <f>VLOOKUP(A1806,Employee_Master_Raw!$1:$1048576,11,FALSE)</f>
        <v>Priya Sharma</v>
      </c>
      <c r="L1806" s="10">
        <f>VLOOKUP(A1806,HR_Metrics_Raw!$1:$1048576,2,FALSE)</f>
        <v>149831</v>
      </c>
      <c r="M1806" s="3">
        <f>VLOOKUP(A1806,HR_Metrics_Raw!$1:$1048576,3,FALSE)</f>
        <v>2</v>
      </c>
      <c r="N1806" s="3">
        <f>VLOOKUP(A1806,HR_Metrics_Raw!$1:$1048576,4,FALSE)</f>
        <v>9</v>
      </c>
      <c r="O1806" s="12">
        <f>VLOOKUP(A1806,HR_Metrics_Raw!$1:$1048576,5,FALSE)</f>
        <v>0.87</v>
      </c>
      <c r="P1806" s="3">
        <f>VLOOKUP(A1806,HR_Metrics_Raw!$1:$1048576,6,FALSE)</f>
        <v>28</v>
      </c>
      <c r="Q1806" t="str">
        <f>VLOOKUP(A1806,HR_Metrics_Raw!$1:$1048576,7,FALSE)</f>
        <v>Unpaid</v>
      </c>
      <c r="R1806" t="str">
        <f>VLOOKUP(A1806,HR_Metrics_Raw!$1:$1048576,8,FALSE)</f>
        <v>No</v>
      </c>
      <c r="S1806" s="3">
        <f>VLOOKUP(A1806,HR_Metrics_Raw!$1:$1048576,9,FALSE)</f>
        <v>75</v>
      </c>
      <c r="T1806" t="str">
        <f>VLOOKUP(A1806,HR_Metrics_Raw!$1:$1048576,10,FALSE)</f>
        <v>No</v>
      </c>
      <c r="U1806" t="str">
        <f>VLOOKUP(A1806,HR_Metrics_Raw!$1:$1048576,11,FALSE)</f>
        <v>No</v>
      </c>
    </row>
    <row r="1807" spans="1:21" x14ac:dyDescent="0.35">
      <c r="A1807" s="1" t="s">
        <v>1381</v>
      </c>
      <c r="B1807" s="1" t="str">
        <f>VLOOKUP(Final_HR_Data!A1807,Employee_Master_Raw!$1:$1048576,2,FALSE)</f>
        <v>Amit Das</v>
      </c>
      <c r="C1807" s="1" t="str">
        <f>VLOOKUP(A1807,Employee_Master_Raw!$1:$1048576,3,FALSE)</f>
        <v>Female</v>
      </c>
      <c r="D1807" s="2">
        <f>VLOOKUP(A1807,Employee_Master_Raw!$1:$1048576,4,FALSE)</f>
        <v>48</v>
      </c>
      <c r="E1807" s="1" t="str">
        <f>VLOOKUP(A1807,Employee_Master_Raw!$1:$1048576,5,FALSE)</f>
        <v>HR</v>
      </c>
      <c r="F1807" s="1" t="str">
        <f>VLOOKUP(A1807,Employee_Master_Raw!$1:$1048576,6,FALSE)</f>
        <v>Manager</v>
      </c>
      <c r="G1807" s="1" t="str">
        <f>VLOOKUP(A1807,Employee_Master_Raw!$1:$1048576,7,FALSE)</f>
        <v>Pune</v>
      </c>
      <c r="H1807" s="6">
        <f>IF(VLOOKUP(A1807,Employee_Master_Raw!$1:$1048576,8,FALSE)=0,"",VLOOKUP(A1807,Employee_Master_Raw!$1:$1048576,8,FALSE))</f>
        <v>43029</v>
      </c>
      <c r="I1807" t="str">
        <f>VLOOKUP(A1807,Employee_Master_Raw!$1:$1048576,9,FALSE)</f>
        <v>MBA</v>
      </c>
      <c r="J1807" s="3">
        <f>VLOOKUP(A1807,Employee_Master_Raw!$1:$1048576,10,FALSE)</f>
        <v>6</v>
      </c>
      <c r="K1807" t="str">
        <f>VLOOKUP(A1807,Employee_Master_Raw!$1:$1048576,11,FALSE)</f>
        <v>Sneha Thomas</v>
      </c>
      <c r="L1807" s="10">
        <f>VLOOKUP(A1807,HR_Metrics_Raw!$1:$1048576,2,FALSE)</f>
        <v>83272</v>
      </c>
      <c r="M1807" s="3">
        <f>VLOOKUP(A1807,HR_Metrics_Raw!$1:$1048576,3,FALSE)</f>
        <v>2</v>
      </c>
      <c r="N1807" s="3">
        <f>VLOOKUP(A1807,HR_Metrics_Raw!$1:$1048576,4,FALSE)</f>
        <v>5</v>
      </c>
      <c r="O1807" s="12">
        <f>VLOOKUP(A1807,HR_Metrics_Raw!$1:$1048576,5,FALSE)</f>
        <v>0.97099999999999997</v>
      </c>
      <c r="P1807" s="3">
        <f>VLOOKUP(A1807,HR_Metrics_Raw!$1:$1048576,6,FALSE)</f>
        <v>6</v>
      </c>
      <c r="Q1807" t="str">
        <f>VLOOKUP(A1807,HR_Metrics_Raw!$1:$1048576,7,FALSE)</f>
        <v>Sick</v>
      </c>
      <c r="R1807" t="str">
        <f>VLOOKUP(A1807,HR_Metrics_Raw!$1:$1048576,8,FALSE)</f>
        <v>Yes</v>
      </c>
      <c r="S1807" s="3">
        <f>VLOOKUP(A1807,HR_Metrics_Raw!$1:$1048576,9,FALSE)</f>
        <v>19</v>
      </c>
      <c r="T1807" t="str">
        <f>VLOOKUP(A1807,HR_Metrics_Raw!$1:$1048576,10,FALSE)</f>
        <v>No</v>
      </c>
      <c r="U1807" t="str">
        <f>VLOOKUP(A1807,HR_Metrics_Raw!$1:$1048576,11,FALSE)</f>
        <v>No</v>
      </c>
    </row>
    <row r="1808" spans="1:21" x14ac:dyDescent="0.35">
      <c r="A1808" s="1" t="s">
        <v>202</v>
      </c>
      <c r="B1808" s="1" t="str">
        <f>VLOOKUP(Final_HR_Data!A1808,Employee_Master_Raw!$1:$1048576,2,FALSE)</f>
        <v>Sneha Iyer</v>
      </c>
      <c r="C1808" s="1" t="str">
        <f>VLOOKUP(A1808,Employee_Master_Raw!$1:$1048576,3,FALSE)</f>
        <v>Male</v>
      </c>
      <c r="D1808" s="2">
        <f>VLOOKUP(A1808,Employee_Master_Raw!$1:$1048576,4,FALSE)</f>
        <v>46</v>
      </c>
      <c r="E1808" s="1" t="str">
        <f>VLOOKUP(A1808,Employee_Master_Raw!$1:$1048576,5,FALSE)</f>
        <v>HR</v>
      </c>
      <c r="F1808" s="1" t="str">
        <f>VLOOKUP(A1808,Employee_Master_Raw!$1:$1048576,6,FALSE)</f>
        <v>Analyst</v>
      </c>
      <c r="G1808" s="1" t="str">
        <f>VLOOKUP(A1808,Employee_Master_Raw!$1:$1048576,7,FALSE)</f>
        <v>Pune</v>
      </c>
      <c r="H1808" s="6">
        <f>IF(VLOOKUP(A1808,Employee_Master_Raw!$1:$1048576,8,FALSE)=0,"",VLOOKUP(A1808,Employee_Master_Raw!$1:$1048576,8,FALSE))</f>
        <v>44883</v>
      </c>
      <c r="I1808" t="str">
        <f>VLOOKUP(A1808,Employee_Master_Raw!$1:$1048576,9,FALSE)</f>
        <v>MCA</v>
      </c>
      <c r="J1808" s="3">
        <f>VLOOKUP(A1808,Employee_Master_Raw!$1:$1048576,10,FALSE)</f>
        <v>10</v>
      </c>
      <c r="K1808" t="str">
        <f>VLOOKUP(A1808,Employee_Master_Raw!$1:$1048576,11,FALSE)</f>
        <v>Sneha Thomas</v>
      </c>
      <c r="L1808" s="10">
        <f>VLOOKUP(A1808,HR_Metrics_Raw!$1:$1048576,2,FALSE)</f>
        <v>150577</v>
      </c>
      <c r="M1808" s="3">
        <f>VLOOKUP(A1808,HR_Metrics_Raw!$1:$1048576,3,FALSE)</f>
        <v>2</v>
      </c>
      <c r="N1808" s="3">
        <f>VLOOKUP(A1808,HR_Metrics_Raw!$1:$1048576,4,FALSE)</f>
        <v>10</v>
      </c>
      <c r="O1808" s="12">
        <f>VLOOKUP(A1808,HR_Metrics_Raw!$1:$1048576,5,FALSE)</f>
        <v>0.91400000000000003</v>
      </c>
      <c r="P1808" s="3">
        <f>VLOOKUP(A1808,HR_Metrics_Raw!$1:$1048576,6,FALSE)</f>
        <v>24</v>
      </c>
      <c r="Q1808" t="str">
        <f>VLOOKUP(A1808,HR_Metrics_Raw!$1:$1048576,7,FALSE)</f>
        <v>Casual</v>
      </c>
      <c r="R1808" t="str">
        <f>VLOOKUP(A1808,HR_Metrics_Raw!$1:$1048576,8,FALSE)</f>
        <v>No</v>
      </c>
      <c r="S1808" s="3">
        <f>VLOOKUP(A1808,HR_Metrics_Raw!$1:$1048576,9,FALSE)</f>
        <v>80</v>
      </c>
      <c r="T1808" t="str">
        <f>VLOOKUP(A1808,HR_Metrics_Raw!$1:$1048576,10,FALSE)</f>
        <v>No</v>
      </c>
      <c r="U1808" t="str">
        <f>VLOOKUP(A1808,HR_Metrics_Raw!$1:$1048576,11,FALSE)</f>
        <v>No</v>
      </c>
    </row>
    <row r="1809" spans="1:21" x14ac:dyDescent="0.35">
      <c r="A1809" s="1" t="s">
        <v>2329</v>
      </c>
      <c r="B1809" s="1" t="str">
        <f>VLOOKUP(Final_HR_Data!A1809,Employee_Master_Raw!$1:$1048576,2,FALSE)</f>
        <v>Sneha Iyer</v>
      </c>
      <c r="C1809" s="1" t="str">
        <f>VLOOKUP(A1809,Employee_Master_Raw!$1:$1048576,3,FALSE)</f>
        <v>Male</v>
      </c>
      <c r="D1809" s="2">
        <f>VLOOKUP(A1809,Employee_Master_Raw!$1:$1048576,4,FALSE)</f>
        <v>23</v>
      </c>
      <c r="E1809" s="1" t="str">
        <f>VLOOKUP(A1809,Employee_Master_Raw!$1:$1048576,5,FALSE)</f>
        <v>HR</v>
      </c>
      <c r="F1809" s="1" t="str">
        <f>VLOOKUP(A1809,Employee_Master_Raw!$1:$1048576,6,FALSE)</f>
        <v>Developer</v>
      </c>
      <c r="G1809" s="1" t="str">
        <f>VLOOKUP(A1809,Employee_Master_Raw!$1:$1048576,7,FALSE)</f>
        <v>Bangalore</v>
      </c>
      <c r="H1809" s="6">
        <f>IF(VLOOKUP(A1809,Employee_Master_Raw!$1:$1048576,8,FALSE)=0,"",VLOOKUP(A1809,Employee_Master_Raw!$1:$1048576,8,FALSE))</f>
        <v>44817</v>
      </c>
      <c r="I1809" t="str">
        <f>VLOOKUP(A1809,Employee_Master_Raw!$1:$1048576,9,FALSE)</f>
        <v>MBA</v>
      </c>
      <c r="J1809" s="3">
        <f>VLOOKUP(A1809,Employee_Master_Raw!$1:$1048576,10,FALSE)</f>
        <v>14</v>
      </c>
      <c r="K1809" t="str">
        <f>VLOOKUP(A1809,Employee_Master_Raw!$1:$1048576,11,FALSE)</f>
        <v>Priya Sharma</v>
      </c>
      <c r="L1809" s="10">
        <f>VLOOKUP(A1809,HR_Metrics_Raw!$1:$1048576,2,FALSE)</f>
        <v>35775</v>
      </c>
      <c r="M1809" s="3">
        <f>VLOOKUP(A1809,HR_Metrics_Raw!$1:$1048576,3,FALSE)</f>
        <v>1</v>
      </c>
      <c r="N1809" s="3">
        <f>VLOOKUP(A1809,HR_Metrics_Raw!$1:$1048576,4,FALSE)</f>
        <v>5</v>
      </c>
      <c r="O1809" s="12">
        <f>VLOOKUP(A1809,HR_Metrics_Raw!$1:$1048576,5,FALSE)</f>
        <v>0.85199999999999998</v>
      </c>
      <c r="P1809" s="3">
        <f>VLOOKUP(A1809,HR_Metrics_Raw!$1:$1048576,6,FALSE)</f>
        <v>22</v>
      </c>
      <c r="Q1809" t="str">
        <f>VLOOKUP(A1809,HR_Metrics_Raw!$1:$1048576,7,FALSE)</f>
        <v>Earned</v>
      </c>
      <c r="R1809" t="str">
        <f>VLOOKUP(A1809,HR_Metrics_Raw!$1:$1048576,8,FALSE)</f>
        <v>No</v>
      </c>
      <c r="S1809" s="3">
        <f>VLOOKUP(A1809,HR_Metrics_Raw!$1:$1048576,9,FALSE)</f>
        <v>24</v>
      </c>
      <c r="T1809" t="str">
        <f>VLOOKUP(A1809,HR_Metrics_Raw!$1:$1048576,10,FALSE)</f>
        <v>No</v>
      </c>
      <c r="U1809" t="str">
        <f>VLOOKUP(A1809,HR_Metrics_Raw!$1:$1048576,11,FALSE)</f>
        <v>No</v>
      </c>
    </row>
    <row r="1810" spans="1:21" x14ac:dyDescent="0.35">
      <c r="A1810" s="1" t="s">
        <v>2008</v>
      </c>
      <c r="B1810" s="1" t="str">
        <f>VLOOKUP(Final_HR_Data!A1810,Employee_Master_Raw!$1:$1048576,2,FALSE)</f>
        <v>Priya Menon</v>
      </c>
      <c r="C1810" s="1" t="str">
        <f>VLOOKUP(A1810,Employee_Master_Raw!$1:$1048576,3,FALSE)</f>
        <v>Female</v>
      </c>
      <c r="D1810" s="2">
        <f>VLOOKUP(A1810,Employee_Master_Raw!$1:$1048576,4,FALSE)</f>
        <v>27</v>
      </c>
      <c r="E1810" s="1" t="str">
        <f>VLOOKUP(A1810,Employee_Master_Raw!$1:$1048576,5,FALSE)</f>
        <v>Marketing</v>
      </c>
      <c r="F1810" s="1" t="str">
        <f>VLOOKUP(A1810,Employee_Master_Raw!$1:$1048576,6,FALSE)</f>
        <v>Analyst</v>
      </c>
      <c r="G1810" s="1" t="str">
        <f>VLOOKUP(A1810,Employee_Master_Raw!$1:$1048576,7,FALSE)</f>
        <v>Mumbai</v>
      </c>
      <c r="H1810" s="6">
        <f>IF(VLOOKUP(A1810,Employee_Master_Raw!$1:$1048576,8,FALSE)=0,"",VLOOKUP(A1810,Employee_Master_Raw!$1:$1048576,8,FALSE))</f>
        <v>45506</v>
      </c>
      <c r="I1810" t="str">
        <f>VLOOKUP(A1810,Employee_Master_Raw!$1:$1048576,9,FALSE)</f>
        <v>Bachelor's</v>
      </c>
      <c r="J1810" s="3">
        <f>VLOOKUP(A1810,Employee_Master_Raw!$1:$1048576,10,FALSE)</f>
        <v>7</v>
      </c>
      <c r="K1810" t="str">
        <f>VLOOKUP(A1810,Employee_Master_Raw!$1:$1048576,11,FALSE)</f>
        <v>Priya Sharma</v>
      </c>
      <c r="L1810" s="10">
        <f>VLOOKUP(A1810,HR_Metrics_Raw!$1:$1048576,2,FALSE)</f>
        <v>152130</v>
      </c>
      <c r="M1810" s="3">
        <f>VLOOKUP(A1810,HR_Metrics_Raw!$1:$1048576,3,FALSE)</f>
        <v>2</v>
      </c>
      <c r="N1810" s="3">
        <f>VLOOKUP(A1810,HR_Metrics_Raw!$1:$1048576,4,FALSE)</f>
        <v>2</v>
      </c>
      <c r="O1810" s="12">
        <f>VLOOKUP(A1810,HR_Metrics_Raw!$1:$1048576,5,FALSE)</f>
        <v>0.8640000000000001</v>
      </c>
      <c r="P1810" s="3">
        <f>VLOOKUP(A1810,HR_Metrics_Raw!$1:$1048576,6,FALSE)</f>
        <v>18</v>
      </c>
      <c r="Q1810" t="str">
        <f>VLOOKUP(A1810,HR_Metrics_Raw!$1:$1048576,7,FALSE)</f>
        <v>Maternity/Paternity</v>
      </c>
      <c r="R1810" t="str">
        <f>VLOOKUP(A1810,HR_Metrics_Raw!$1:$1048576,8,FALSE)</f>
        <v>No</v>
      </c>
      <c r="S1810" s="3">
        <f>VLOOKUP(A1810,HR_Metrics_Raw!$1:$1048576,9,FALSE)</f>
        <v>20</v>
      </c>
      <c r="T1810" t="str">
        <f>VLOOKUP(A1810,HR_Metrics_Raw!$1:$1048576,10,FALSE)</f>
        <v>No</v>
      </c>
      <c r="U1810" t="str">
        <f>VLOOKUP(A1810,HR_Metrics_Raw!$1:$1048576,11,FALSE)</f>
        <v>No</v>
      </c>
    </row>
    <row r="1811" spans="1:21" x14ac:dyDescent="0.35">
      <c r="A1811" s="1" t="s">
        <v>105</v>
      </c>
      <c r="B1811" s="1" t="str">
        <f>VLOOKUP(Final_HR_Data!A1811,Employee_Master_Raw!$1:$1048576,2,FALSE)</f>
        <v>Neha Thomas</v>
      </c>
      <c r="C1811" s="1" t="str">
        <f>VLOOKUP(A1811,Employee_Master_Raw!$1:$1048576,3,FALSE)</f>
        <v>Male</v>
      </c>
      <c r="D1811" s="2">
        <f>VLOOKUP(A1811,Employee_Master_Raw!$1:$1048576,4,FALSE)</f>
        <v>35</v>
      </c>
      <c r="E1811" s="1" t="str">
        <f>VLOOKUP(A1811,Employee_Master_Raw!$1:$1048576,5,FALSE)</f>
        <v>Finance</v>
      </c>
      <c r="F1811" s="1" t="str">
        <f>VLOOKUP(A1811,Employee_Master_Raw!$1:$1048576,6,FALSE)</f>
        <v>Manager</v>
      </c>
      <c r="G1811" s="1" t="str">
        <f>VLOOKUP(A1811,Employee_Master_Raw!$1:$1048576,7,FALSE)</f>
        <v>Chennai</v>
      </c>
      <c r="H1811" s="6">
        <f>IF(VLOOKUP(A1811,Employee_Master_Raw!$1:$1048576,8,FALSE)=0,"",VLOOKUP(A1811,Employee_Master_Raw!$1:$1048576,8,FALSE))</f>
        <v>42847</v>
      </c>
      <c r="I1811" t="str">
        <f>VLOOKUP(A1811,Employee_Master_Raw!$1:$1048576,9,FALSE)</f>
        <v>Master's</v>
      </c>
      <c r="J1811" s="3">
        <f>VLOOKUP(A1811,Employee_Master_Raw!$1:$1048576,10,FALSE)</f>
        <v>2</v>
      </c>
      <c r="K1811" t="str">
        <f>VLOOKUP(A1811,Employee_Master_Raw!$1:$1048576,11,FALSE)</f>
        <v>Rahul Nair</v>
      </c>
      <c r="L1811" s="10">
        <f>VLOOKUP(A1811,HR_Metrics_Raw!$1:$1048576,2,FALSE)</f>
        <v>36155</v>
      </c>
      <c r="M1811" s="3">
        <f>VLOOKUP(A1811,HR_Metrics_Raw!$1:$1048576,3,FALSE)</f>
        <v>3</v>
      </c>
      <c r="N1811" s="3">
        <f>VLOOKUP(A1811,HR_Metrics_Raw!$1:$1048576,4,FALSE)</f>
        <v>10</v>
      </c>
      <c r="O1811" s="12">
        <f>VLOOKUP(A1811,HR_Metrics_Raw!$1:$1048576,5,FALSE)</f>
        <v>0.94499999999999995</v>
      </c>
      <c r="P1811" s="3">
        <f>VLOOKUP(A1811,HR_Metrics_Raw!$1:$1048576,6,FALSE)</f>
        <v>17</v>
      </c>
      <c r="Q1811" t="str">
        <f>VLOOKUP(A1811,HR_Metrics_Raw!$1:$1048576,7,FALSE)</f>
        <v>Sick</v>
      </c>
      <c r="R1811" t="str">
        <f>VLOOKUP(A1811,HR_Metrics_Raw!$1:$1048576,8,FALSE)</f>
        <v>No</v>
      </c>
      <c r="S1811" s="3">
        <f>VLOOKUP(A1811,HR_Metrics_Raw!$1:$1048576,9,FALSE)</f>
        <v>60</v>
      </c>
      <c r="T1811" t="str">
        <f>VLOOKUP(A1811,HR_Metrics_Raw!$1:$1048576,10,FALSE)</f>
        <v>No</v>
      </c>
      <c r="U1811" t="str">
        <f>VLOOKUP(A1811,HR_Metrics_Raw!$1:$1048576,11,FALSE)</f>
        <v>No</v>
      </c>
    </row>
    <row r="1812" spans="1:21" x14ac:dyDescent="0.35">
      <c r="A1812" s="1" t="s">
        <v>663</v>
      </c>
      <c r="B1812" s="1" t="str">
        <f>VLOOKUP(Final_HR_Data!A1812,Employee_Master_Raw!$1:$1048576,2,FALSE)</f>
        <v>Amit Das</v>
      </c>
      <c r="C1812" s="1" t="str">
        <f>VLOOKUP(A1812,Employee_Master_Raw!$1:$1048576,3,FALSE)</f>
        <v>Female</v>
      </c>
      <c r="D1812" s="2">
        <f>VLOOKUP(A1812,Employee_Master_Raw!$1:$1048576,4,FALSE)</f>
        <v>39</v>
      </c>
      <c r="E1812" s="1" t="str">
        <f>VLOOKUP(A1812,Employee_Master_Raw!$1:$1048576,5,FALSE)</f>
        <v>Marketing</v>
      </c>
      <c r="F1812" s="1" t="str">
        <f>VLOOKUP(A1812,Employee_Master_Raw!$1:$1048576,6,FALSE)</f>
        <v>Specialist</v>
      </c>
      <c r="G1812" s="1" t="str">
        <f>VLOOKUP(A1812,Employee_Master_Raw!$1:$1048576,7,FALSE)</f>
        <v>Hyderabad</v>
      </c>
      <c r="H1812" s="6">
        <f>IF(VLOOKUP(A1812,Employee_Master_Raw!$1:$1048576,8,FALSE)=0,"",VLOOKUP(A1812,Employee_Master_Raw!$1:$1048576,8,FALSE))</f>
        <v>42397</v>
      </c>
      <c r="I1812" t="str">
        <f>VLOOKUP(A1812,Employee_Master_Raw!$1:$1048576,9,FALSE)</f>
        <v>Master's</v>
      </c>
      <c r="J1812" s="3">
        <f>VLOOKUP(A1812,Employee_Master_Raw!$1:$1048576,10,FALSE)</f>
        <v>6</v>
      </c>
      <c r="K1812" t="str">
        <f>VLOOKUP(A1812,Employee_Master_Raw!$1:$1048576,11,FALSE)</f>
        <v>Anil Menon</v>
      </c>
      <c r="L1812" s="10">
        <f>VLOOKUP(A1812,HR_Metrics_Raw!$1:$1048576,2,FALSE)</f>
        <v>145764</v>
      </c>
      <c r="M1812" s="3">
        <f>VLOOKUP(A1812,HR_Metrics_Raw!$1:$1048576,3,FALSE)</f>
        <v>1</v>
      </c>
      <c r="N1812" s="3">
        <f>VLOOKUP(A1812,HR_Metrics_Raw!$1:$1048576,4,FALSE)</f>
        <v>5</v>
      </c>
      <c r="O1812" s="12">
        <f>VLOOKUP(A1812,HR_Metrics_Raw!$1:$1048576,5,FALSE)</f>
        <v>0.872</v>
      </c>
      <c r="P1812" s="3">
        <f>VLOOKUP(A1812,HR_Metrics_Raw!$1:$1048576,6,FALSE)</f>
        <v>27</v>
      </c>
      <c r="Q1812" t="str">
        <f>VLOOKUP(A1812,HR_Metrics_Raw!$1:$1048576,7,FALSE)</f>
        <v>Maternity/Paternity</v>
      </c>
      <c r="R1812" t="str">
        <f>VLOOKUP(A1812,HR_Metrics_Raw!$1:$1048576,8,FALSE)</f>
        <v>No</v>
      </c>
      <c r="S1812" s="3">
        <f>VLOOKUP(A1812,HR_Metrics_Raw!$1:$1048576,9,FALSE)</f>
        <v>62</v>
      </c>
      <c r="T1812" t="str">
        <f>VLOOKUP(A1812,HR_Metrics_Raw!$1:$1048576,10,FALSE)</f>
        <v>No</v>
      </c>
      <c r="U1812" t="str">
        <f>VLOOKUP(A1812,HR_Metrics_Raw!$1:$1048576,11,FALSE)</f>
        <v>No</v>
      </c>
    </row>
    <row r="1813" spans="1:21" x14ac:dyDescent="0.35">
      <c r="A1813" s="1" t="s">
        <v>1234</v>
      </c>
      <c r="B1813" s="1" t="str">
        <f>VLOOKUP(Final_HR_Data!A1813,Employee_Master_Raw!$1:$1048576,2,FALSE)</f>
        <v>Arjun Nair</v>
      </c>
      <c r="C1813" s="1" t="str">
        <f>VLOOKUP(A1813,Employee_Master_Raw!$1:$1048576,3,FALSE)</f>
        <v>Male</v>
      </c>
      <c r="D1813" s="2">
        <f>VLOOKUP(A1813,Employee_Master_Raw!$1:$1048576,4,FALSE)</f>
        <v>57</v>
      </c>
      <c r="E1813" s="1" t="str">
        <f>VLOOKUP(A1813,Employee_Master_Raw!$1:$1048576,5,FALSE)</f>
        <v>IT</v>
      </c>
      <c r="F1813" s="1" t="str">
        <f>VLOOKUP(A1813,Employee_Master_Raw!$1:$1048576,6,FALSE)</f>
        <v>Analyst</v>
      </c>
      <c r="G1813" s="1" t="str">
        <f>VLOOKUP(A1813,Employee_Master_Raw!$1:$1048576,7,FALSE)</f>
        <v>Kochi</v>
      </c>
      <c r="H1813" s="6">
        <f>IF(VLOOKUP(A1813,Employee_Master_Raw!$1:$1048576,8,FALSE)=0,"",VLOOKUP(A1813,Employee_Master_Raw!$1:$1048576,8,FALSE))</f>
        <v>42532</v>
      </c>
      <c r="I1813" t="str">
        <f>VLOOKUP(A1813,Employee_Master_Raw!$1:$1048576,9,FALSE)</f>
        <v>MCA</v>
      </c>
      <c r="J1813" s="3">
        <f>VLOOKUP(A1813,Employee_Master_Raw!$1:$1048576,10,FALSE)</f>
        <v>12</v>
      </c>
      <c r="K1813" t="str">
        <f>VLOOKUP(A1813,Employee_Master_Raw!$1:$1048576,11,FALSE)</f>
        <v>Priya Sharma</v>
      </c>
      <c r="L1813" s="10">
        <f>VLOOKUP(A1813,HR_Metrics_Raw!$1:$1048576,2,FALSE)</f>
        <v>29388</v>
      </c>
      <c r="M1813" s="3">
        <f>VLOOKUP(A1813,HR_Metrics_Raw!$1:$1048576,3,FALSE)</f>
        <v>4</v>
      </c>
      <c r="N1813" s="3">
        <f>VLOOKUP(A1813,HR_Metrics_Raw!$1:$1048576,4,FALSE)</f>
        <v>9</v>
      </c>
      <c r="O1813" s="12">
        <f>VLOOKUP(A1813,HR_Metrics_Raw!$1:$1048576,5,FALSE)</f>
        <v>0.90700000000000003</v>
      </c>
      <c r="P1813" s="3">
        <f>VLOOKUP(A1813,HR_Metrics_Raw!$1:$1048576,6,FALSE)</f>
        <v>9</v>
      </c>
      <c r="Q1813" t="str">
        <f>VLOOKUP(A1813,HR_Metrics_Raw!$1:$1048576,7,FALSE)</f>
        <v>Casual</v>
      </c>
      <c r="R1813" t="str">
        <f>VLOOKUP(A1813,HR_Metrics_Raw!$1:$1048576,8,FALSE)</f>
        <v>Yes</v>
      </c>
      <c r="S1813" s="3">
        <f>VLOOKUP(A1813,HR_Metrics_Raw!$1:$1048576,9,FALSE)</f>
        <v>76</v>
      </c>
      <c r="T1813" t="str">
        <f>VLOOKUP(A1813,HR_Metrics_Raw!$1:$1048576,10,FALSE)</f>
        <v>No</v>
      </c>
      <c r="U1813" t="str">
        <f>VLOOKUP(A1813,HR_Metrics_Raw!$1:$1048576,11,FALSE)</f>
        <v>No</v>
      </c>
    </row>
    <row r="1814" spans="1:21" x14ac:dyDescent="0.35">
      <c r="A1814" s="1" t="s">
        <v>3022</v>
      </c>
      <c r="B1814" s="1" t="str">
        <f>VLOOKUP(Final_HR_Data!A1814,Employee_Master_Raw!$1:$1048576,2,FALSE)</f>
        <v>Neha Thomas</v>
      </c>
      <c r="C1814" s="1" t="str">
        <f>VLOOKUP(A1814,Employee_Master_Raw!$1:$1048576,3,FALSE)</f>
        <v>Male</v>
      </c>
      <c r="D1814" s="2">
        <f>VLOOKUP(A1814,Employee_Master_Raw!$1:$1048576,4,FALSE)</f>
        <v>21</v>
      </c>
      <c r="E1814" s="1" t="str">
        <f>VLOOKUP(A1814,Employee_Master_Raw!$1:$1048576,5,FALSE)</f>
        <v>Finance</v>
      </c>
      <c r="F1814" s="1" t="str">
        <f>VLOOKUP(A1814,Employee_Master_Raw!$1:$1048576,6,FALSE)</f>
        <v>Executive</v>
      </c>
      <c r="G1814" s="1" t="str">
        <f>VLOOKUP(A1814,Employee_Master_Raw!$1:$1048576,7,FALSE)</f>
        <v>Pune</v>
      </c>
      <c r="H1814" s="6">
        <f>IF(VLOOKUP(A1814,Employee_Master_Raw!$1:$1048576,8,FALSE)=0,"",VLOOKUP(A1814,Employee_Master_Raw!$1:$1048576,8,FALSE))</f>
        <v>42895</v>
      </c>
      <c r="I1814" t="str">
        <f>VLOOKUP(A1814,Employee_Master_Raw!$1:$1048576,9,FALSE)</f>
        <v>MBA</v>
      </c>
      <c r="J1814" s="3">
        <f>VLOOKUP(A1814,Employee_Master_Raw!$1:$1048576,10,FALSE)</f>
        <v>7</v>
      </c>
      <c r="K1814" t="str">
        <f>VLOOKUP(A1814,Employee_Master_Raw!$1:$1048576,11,FALSE)</f>
        <v>Sneha Thomas</v>
      </c>
      <c r="L1814" s="10">
        <f>VLOOKUP(A1814,HR_Metrics_Raw!$1:$1048576,2,FALSE)</f>
        <v>96579</v>
      </c>
      <c r="M1814" s="3">
        <f>VLOOKUP(A1814,HR_Metrics_Raw!$1:$1048576,3,FALSE)</f>
        <v>4</v>
      </c>
      <c r="N1814" s="3">
        <f>VLOOKUP(A1814,HR_Metrics_Raw!$1:$1048576,4,FALSE)</f>
        <v>2</v>
      </c>
      <c r="O1814" s="12">
        <f>VLOOKUP(A1814,HR_Metrics_Raw!$1:$1048576,5,FALSE)</f>
        <v>0.92700000000000005</v>
      </c>
      <c r="P1814" s="3">
        <f>VLOOKUP(A1814,HR_Metrics_Raw!$1:$1048576,6,FALSE)</f>
        <v>21</v>
      </c>
      <c r="Q1814" t="str">
        <f>VLOOKUP(A1814,HR_Metrics_Raw!$1:$1048576,7,FALSE)</f>
        <v>Earned</v>
      </c>
      <c r="R1814" t="str">
        <f>VLOOKUP(A1814,HR_Metrics_Raw!$1:$1048576,8,FALSE)</f>
        <v>No</v>
      </c>
      <c r="S1814" s="3">
        <f>VLOOKUP(A1814,HR_Metrics_Raw!$1:$1048576,9,FALSE)</f>
        <v>44</v>
      </c>
      <c r="T1814" t="str">
        <f>VLOOKUP(A1814,HR_Metrics_Raw!$1:$1048576,10,FALSE)</f>
        <v>No</v>
      </c>
      <c r="U1814" t="str">
        <f>VLOOKUP(A1814,HR_Metrics_Raw!$1:$1048576,11,FALSE)</f>
        <v>No</v>
      </c>
    </row>
    <row r="1815" spans="1:21" x14ac:dyDescent="0.35">
      <c r="A1815" s="1" t="s">
        <v>405</v>
      </c>
      <c r="B1815" s="1" t="str">
        <f>VLOOKUP(Final_HR_Data!A1815,Employee_Master_Raw!$1:$1048576,2,FALSE)</f>
        <v>Amit Das</v>
      </c>
      <c r="C1815" s="1" t="str">
        <f>VLOOKUP(A1815,Employee_Master_Raw!$1:$1048576,3,FALSE)</f>
        <v>Male</v>
      </c>
      <c r="D1815" s="2">
        <f>VLOOKUP(A1815,Employee_Master_Raw!$1:$1048576,4,FALSE)</f>
        <v>22</v>
      </c>
      <c r="E1815" s="1" t="str">
        <f>VLOOKUP(A1815,Employee_Master_Raw!$1:$1048576,5,FALSE)</f>
        <v>IT</v>
      </c>
      <c r="F1815" s="1" t="str">
        <f>VLOOKUP(A1815,Employee_Master_Raw!$1:$1048576,6,FALSE)</f>
        <v>Specialist</v>
      </c>
      <c r="G1815" s="1" t="str">
        <f>VLOOKUP(A1815,Employee_Master_Raw!$1:$1048576,7,FALSE)</f>
        <v>Delhi</v>
      </c>
      <c r="H1815" s="6">
        <f>IF(VLOOKUP(A1815,Employee_Master_Raw!$1:$1048576,8,FALSE)=0,"",VLOOKUP(A1815,Employee_Master_Raw!$1:$1048576,8,FALSE))</f>
        <v>42960</v>
      </c>
      <c r="I1815" t="str">
        <f>VLOOKUP(A1815,Employee_Master_Raw!$1:$1048576,9,FALSE)</f>
        <v>Bachelor's</v>
      </c>
      <c r="J1815" s="3">
        <f>VLOOKUP(A1815,Employee_Master_Raw!$1:$1048576,10,FALSE)</f>
        <v>5</v>
      </c>
      <c r="K1815" t="str">
        <f>VLOOKUP(A1815,Employee_Master_Raw!$1:$1048576,11,FALSE)</f>
        <v>Rahul Nair</v>
      </c>
      <c r="L1815" s="10">
        <f>VLOOKUP(A1815,HR_Metrics_Raw!$1:$1048576,2,FALSE)</f>
        <v>60255</v>
      </c>
      <c r="M1815" s="3">
        <f>VLOOKUP(A1815,HR_Metrics_Raw!$1:$1048576,3,FALSE)</f>
        <v>2</v>
      </c>
      <c r="N1815" s="3">
        <f>VLOOKUP(A1815,HR_Metrics_Raw!$1:$1048576,4,FALSE)</f>
        <v>7</v>
      </c>
      <c r="O1815" s="12">
        <f>VLOOKUP(A1815,HR_Metrics_Raw!$1:$1048576,5,FALSE)</f>
        <v>0.9</v>
      </c>
      <c r="P1815" s="3">
        <f>VLOOKUP(A1815,HR_Metrics_Raw!$1:$1048576,6,FALSE)</f>
        <v>3</v>
      </c>
      <c r="Q1815" t="str">
        <f>VLOOKUP(A1815,HR_Metrics_Raw!$1:$1048576,7,FALSE)</f>
        <v>Casual</v>
      </c>
      <c r="R1815" t="str">
        <f>VLOOKUP(A1815,HR_Metrics_Raw!$1:$1048576,8,FALSE)</f>
        <v>No</v>
      </c>
      <c r="S1815" s="3">
        <f>VLOOKUP(A1815,HR_Metrics_Raw!$1:$1048576,9,FALSE)</f>
        <v>77</v>
      </c>
      <c r="T1815" t="str">
        <f>VLOOKUP(A1815,HR_Metrics_Raw!$1:$1048576,10,FALSE)</f>
        <v>No</v>
      </c>
      <c r="U1815" t="str">
        <f>VLOOKUP(A1815,HR_Metrics_Raw!$1:$1048576,11,FALSE)</f>
        <v>No</v>
      </c>
    </row>
    <row r="1816" spans="1:21" x14ac:dyDescent="0.35">
      <c r="A1816" s="1" t="s">
        <v>2939</v>
      </c>
      <c r="B1816" s="1" t="str">
        <f>VLOOKUP(Final_HR_Data!A1816,Employee_Master_Raw!$1:$1048576,2,FALSE)</f>
        <v>Amit Das</v>
      </c>
      <c r="C1816" s="1" t="str">
        <f>VLOOKUP(A1816,Employee_Master_Raw!$1:$1048576,3,FALSE)</f>
        <v>Female</v>
      </c>
      <c r="D1816" s="2">
        <f>VLOOKUP(A1816,Employee_Master_Raw!$1:$1048576,4,FALSE)</f>
        <v>35</v>
      </c>
      <c r="E1816" s="1" t="str">
        <f>VLOOKUP(A1816,Employee_Master_Raw!$1:$1048576,5,FALSE)</f>
        <v>HR</v>
      </c>
      <c r="F1816" s="1" t="str">
        <f>VLOOKUP(A1816,Employee_Master_Raw!$1:$1048576,6,FALSE)</f>
        <v>Developer</v>
      </c>
      <c r="G1816" s="1" t="str">
        <f>VLOOKUP(A1816,Employee_Master_Raw!$1:$1048576,7,FALSE)</f>
        <v>Bangalore</v>
      </c>
      <c r="H1816" s="6">
        <f>IF(VLOOKUP(A1816,Employee_Master_Raw!$1:$1048576,8,FALSE)=0,"",VLOOKUP(A1816,Employee_Master_Raw!$1:$1048576,8,FALSE))</f>
        <v>45845</v>
      </c>
      <c r="I1816" t="str">
        <f>VLOOKUP(A1816,Employee_Master_Raw!$1:$1048576,9,FALSE)</f>
        <v>MBA</v>
      </c>
      <c r="J1816" s="3">
        <f>VLOOKUP(A1816,Employee_Master_Raw!$1:$1048576,10,FALSE)</f>
        <v>16</v>
      </c>
      <c r="K1816" t="str">
        <f>VLOOKUP(A1816,Employee_Master_Raw!$1:$1048576,11,FALSE)</f>
        <v>Anil Menon</v>
      </c>
      <c r="L1816" s="10">
        <f>VLOOKUP(A1816,HR_Metrics_Raw!$1:$1048576,2,FALSE)</f>
        <v>148728</v>
      </c>
      <c r="M1816" s="3">
        <f>VLOOKUP(A1816,HR_Metrics_Raw!$1:$1048576,3,FALSE)</f>
        <v>5</v>
      </c>
      <c r="N1816" s="3">
        <f>VLOOKUP(A1816,HR_Metrics_Raw!$1:$1048576,4,FALSE)</f>
        <v>3</v>
      </c>
      <c r="O1816" s="12">
        <f>VLOOKUP(A1816,HR_Metrics_Raw!$1:$1048576,5,FALSE)</f>
        <v>0.95700000000000007</v>
      </c>
      <c r="P1816" s="3">
        <f>VLOOKUP(A1816,HR_Metrics_Raw!$1:$1048576,6,FALSE)</f>
        <v>2</v>
      </c>
      <c r="Q1816" t="str">
        <f>VLOOKUP(A1816,HR_Metrics_Raw!$1:$1048576,7,FALSE)</f>
        <v>Earned</v>
      </c>
      <c r="R1816" t="str">
        <f>VLOOKUP(A1816,HR_Metrics_Raw!$1:$1048576,8,FALSE)</f>
        <v>No</v>
      </c>
      <c r="S1816" s="3">
        <f>VLOOKUP(A1816,HR_Metrics_Raw!$1:$1048576,9,FALSE)</f>
        <v>16</v>
      </c>
      <c r="T1816" t="str">
        <f>VLOOKUP(A1816,HR_Metrics_Raw!$1:$1048576,10,FALSE)</f>
        <v>No</v>
      </c>
      <c r="U1816" t="str">
        <f>VLOOKUP(A1816,HR_Metrics_Raw!$1:$1048576,11,FALSE)</f>
        <v>No</v>
      </c>
    </row>
    <row r="1817" spans="1:21" x14ac:dyDescent="0.35">
      <c r="A1817" s="1" t="s">
        <v>2248</v>
      </c>
      <c r="B1817" s="1" t="str">
        <f>VLOOKUP(Final_HR_Data!A1817,Employee_Master_Raw!$1:$1048576,2,FALSE)</f>
        <v>Sneha Iyer</v>
      </c>
      <c r="C1817" s="1" t="str">
        <f>VLOOKUP(A1817,Employee_Master_Raw!$1:$1048576,3,FALSE)</f>
        <v>Male</v>
      </c>
      <c r="D1817" s="2">
        <f>VLOOKUP(A1817,Employee_Master_Raw!$1:$1048576,4,FALSE)</f>
        <v>27</v>
      </c>
      <c r="E1817" s="1" t="str">
        <f>VLOOKUP(A1817,Employee_Master_Raw!$1:$1048576,5,FALSE)</f>
        <v>HR</v>
      </c>
      <c r="F1817" s="1" t="str">
        <f>VLOOKUP(A1817,Employee_Master_Raw!$1:$1048576,6,FALSE)</f>
        <v>Developer</v>
      </c>
      <c r="G1817" s="1" t="str">
        <f>VLOOKUP(A1817,Employee_Master_Raw!$1:$1048576,7,FALSE)</f>
        <v>Pune</v>
      </c>
      <c r="H1817" s="6">
        <f>IF(VLOOKUP(A1817,Employee_Master_Raw!$1:$1048576,8,FALSE)=0,"",VLOOKUP(A1817,Employee_Master_Raw!$1:$1048576,8,FALSE))</f>
        <v>43263</v>
      </c>
      <c r="I1817" t="str">
        <f>VLOOKUP(A1817,Employee_Master_Raw!$1:$1048576,9,FALSE)</f>
        <v>Bachelor's</v>
      </c>
      <c r="J1817" s="3">
        <f>VLOOKUP(A1817,Employee_Master_Raw!$1:$1048576,10,FALSE)</f>
        <v>14</v>
      </c>
      <c r="K1817" t="str">
        <f>VLOOKUP(A1817,Employee_Master_Raw!$1:$1048576,11,FALSE)</f>
        <v>Rahul Nair</v>
      </c>
      <c r="L1817" s="10">
        <f>VLOOKUP(A1817,HR_Metrics_Raw!$1:$1048576,2,FALSE)</f>
        <v>102979.37</v>
      </c>
      <c r="M1817" s="3">
        <f>VLOOKUP(A1817,HR_Metrics_Raw!$1:$1048576,3,FALSE)</f>
        <v>4</v>
      </c>
      <c r="N1817" s="3">
        <f>VLOOKUP(A1817,HR_Metrics_Raw!$1:$1048576,4,FALSE)</f>
        <v>7</v>
      </c>
      <c r="O1817" s="12">
        <f>VLOOKUP(A1817,HR_Metrics_Raw!$1:$1048576,5,FALSE)</f>
        <v>0.877</v>
      </c>
      <c r="P1817" s="3">
        <f>VLOOKUP(A1817,HR_Metrics_Raw!$1:$1048576,6,FALSE)</f>
        <v>9</v>
      </c>
      <c r="Q1817" t="str">
        <f>VLOOKUP(A1817,HR_Metrics_Raw!$1:$1048576,7,FALSE)</f>
        <v>Sick</v>
      </c>
      <c r="R1817" t="str">
        <f>VLOOKUP(A1817,HR_Metrics_Raw!$1:$1048576,8,FALSE)</f>
        <v>No</v>
      </c>
      <c r="S1817" s="3">
        <f>VLOOKUP(A1817,HR_Metrics_Raw!$1:$1048576,9,FALSE)</f>
        <v>47</v>
      </c>
      <c r="T1817" t="str">
        <f>VLOOKUP(A1817,HR_Metrics_Raw!$1:$1048576,10,FALSE)</f>
        <v>No</v>
      </c>
      <c r="U1817" t="str">
        <f>VLOOKUP(A1817,HR_Metrics_Raw!$1:$1048576,11,FALSE)</f>
        <v>No</v>
      </c>
    </row>
    <row r="1818" spans="1:21" x14ac:dyDescent="0.35">
      <c r="A1818" s="1" t="s">
        <v>2572</v>
      </c>
      <c r="B1818" s="1" t="str">
        <f>VLOOKUP(Final_HR_Data!A1818,Employee_Master_Raw!$1:$1048576,2,FALSE)</f>
        <v>Arjun Nair</v>
      </c>
      <c r="C1818" s="1" t="str">
        <f>VLOOKUP(A1818,Employee_Master_Raw!$1:$1048576,3,FALSE)</f>
        <v>Female</v>
      </c>
      <c r="D1818" s="2">
        <f>VLOOKUP(A1818,Employee_Master_Raw!$1:$1048576,4,FALSE)</f>
        <v>51</v>
      </c>
      <c r="E1818" s="1" t="str">
        <f>VLOOKUP(A1818,Employee_Master_Raw!$1:$1048576,5,FALSE)</f>
        <v>HR</v>
      </c>
      <c r="F1818" s="1" t="str">
        <f>VLOOKUP(A1818,Employee_Master_Raw!$1:$1048576,6,FALSE)</f>
        <v>Executive</v>
      </c>
      <c r="G1818" s="1" t="str">
        <f>VLOOKUP(A1818,Employee_Master_Raw!$1:$1048576,7,FALSE)</f>
        <v>Bangalore</v>
      </c>
      <c r="H1818" s="6">
        <f>IF(VLOOKUP(A1818,Employee_Master_Raw!$1:$1048576,8,FALSE)=0,"",VLOOKUP(A1818,Employee_Master_Raw!$1:$1048576,8,FALSE))</f>
        <v>42641</v>
      </c>
      <c r="I1818" t="str">
        <f>VLOOKUP(A1818,Employee_Master_Raw!$1:$1048576,9,FALSE)</f>
        <v>MBA</v>
      </c>
      <c r="J1818" s="3">
        <f>VLOOKUP(A1818,Employee_Master_Raw!$1:$1048576,10,FALSE)</f>
        <v>15</v>
      </c>
      <c r="K1818" t="str">
        <f>VLOOKUP(A1818,Employee_Master_Raw!$1:$1048576,11,FALSE)</f>
        <v>Sneha Thomas</v>
      </c>
      <c r="L1818" s="10">
        <f>VLOOKUP(A1818,HR_Metrics_Raw!$1:$1048576,2,FALSE)</f>
        <v>143522</v>
      </c>
      <c r="M1818" s="3">
        <f>VLOOKUP(A1818,HR_Metrics_Raw!$1:$1048576,3,FALSE)</f>
        <v>3</v>
      </c>
      <c r="N1818" s="3">
        <f>VLOOKUP(A1818,HR_Metrics_Raw!$1:$1048576,4,FALSE)</f>
        <v>4</v>
      </c>
      <c r="O1818" s="12">
        <f>VLOOKUP(A1818,HR_Metrics_Raw!$1:$1048576,5,FALSE)</f>
        <v>0.8909999999999999</v>
      </c>
      <c r="P1818" s="3">
        <f>VLOOKUP(A1818,HR_Metrics_Raw!$1:$1048576,6,FALSE)</f>
        <v>15</v>
      </c>
      <c r="Q1818" t="str">
        <f>VLOOKUP(A1818,HR_Metrics_Raw!$1:$1048576,7,FALSE)</f>
        <v>Maternity/Paternity</v>
      </c>
      <c r="R1818" t="str">
        <f>VLOOKUP(A1818,HR_Metrics_Raw!$1:$1048576,8,FALSE)</f>
        <v>No</v>
      </c>
      <c r="S1818" s="3">
        <f>VLOOKUP(A1818,HR_Metrics_Raw!$1:$1048576,9,FALSE)</f>
        <v>44</v>
      </c>
      <c r="T1818" t="str">
        <f>VLOOKUP(A1818,HR_Metrics_Raw!$1:$1048576,10,FALSE)</f>
        <v>No</v>
      </c>
      <c r="U1818" t="str">
        <f>VLOOKUP(A1818,HR_Metrics_Raw!$1:$1048576,11,FALSE)</f>
        <v>No</v>
      </c>
    </row>
    <row r="1819" spans="1:21" x14ac:dyDescent="0.35">
      <c r="A1819" s="1" t="s">
        <v>1211</v>
      </c>
      <c r="B1819" s="1" t="str">
        <f>VLOOKUP(Final_HR_Data!A1819,Employee_Master_Raw!$1:$1048576,2,FALSE)</f>
        <v>Kiran Patel</v>
      </c>
      <c r="C1819" s="1" t="str">
        <f>VLOOKUP(A1819,Employee_Master_Raw!$1:$1048576,3,FALSE)</f>
        <v>Female</v>
      </c>
      <c r="D1819" s="2">
        <f>VLOOKUP(A1819,Employee_Master_Raw!$1:$1048576,4,FALSE)</f>
        <v>51</v>
      </c>
      <c r="E1819" s="1" t="str">
        <f>VLOOKUP(A1819,Employee_Master_Raw!$1:$1048576,5,FALSE)</f>
        <v>HR</v>
      </c>
      <c r="F1819" s="1" t="str">
        <f>VLOOKUP(A1819,Employee_Master_Raw!$1:$1048576,6,FALSE)</f>
        <v>Manager</v>
      </c>
      <c r="G1819" s="1" t="str">
        <f>VLOOKUP(A1819,Employee_Master_Raw!$1:$1048576,7,FALSE)</f>
        <v>Bangalore</v>
      </c>
      <c r="H1819" s="6">
        <f>IF(VLOOKUP(A1819,Employee_Master_Raw!$1:$1048576,8,FALSE)=0,"",VLOOKUP(A1819,Employee_Master_Raw!$1:$1048576,8,FALSE))</f>
        <v>43588</v>
      </c>
      <c r="I1819" t="str">
        <f>VLOOKUP(A1819,Employee_Master_Raw!$1:$1048576,9,FALSE)</f>
        <v>Bachelor's</v>
      </c>
      <c r="J1819" s="3">
        <f>VLOOKUP(A1819,Employee_Master_Raw!$1:$1048576,10,FALSE)</f>
        <v>14</v>
      </c>
      <c r="K1819" t="str">
        <f>VLOOKUP(A1819,Employee_Master_Raw!$1:$1048576,11,FALSE)</f>
        <v>Rahul Nair</v>
      </c>
      <c r="L1819" s="10">
        <f>VLOOKUP(A1819,HR_Metrics_Raw!$1:$1048576,2,FALSE)</f>
        <v>130457</v>
      </c>
      <c r="M1819" s="3">
        <f>VLOOKUP(A1819,HR_Metrics_Raw!$1:$1048576,3,FALSE)</f>
        <v>2</v>
      </c>
      <c r="N1819" s="3">
        <f>VLOOKUP(A1819,HR_Metrics_Raw!$1:$1048576,4,FALSE)</f>
        <v>2</v>
      </c>
      <c r="O1819" s="12">
        <f>VLOOKUP(A1819,HR_Metrics_Raw!$1:$1048576,5,FALSE)</f>
        <v>0.76</v>
      </c>
      <c r="P1819" s="3">
        <f>VLOOKUP(A1819,HR_Metrics_Raw!$1:$1048576,6,FALSE)</f>
        <v>11</v>
      </c>
      <c r="Q1819" t="str">
        <f>VLOOKUP(A1819,HR_Metrics_Raw!$1:$1048576,7,FALSE)</f>
        <v>Sick</v>
      </c>
      <c r="R1819" t="str">
        <f>VLOOKUP(A1819,HR_Metrics_Raw!$1:$1048576,8,FALSE)</f>
        <v>No</v>
      </c>
      <c r="S1819" s="3">
        <f>VLOOKUP(A1819,HR_Metrics_Raw!$1:$1048576,9,FALSE)</f>
        <v>4</v>
      </c>
      <c r="T1819" t="str">
        <f>VLOOKUP(A1819,HR_Metrics_Raw!$1:$1048576,10,FALSE)</f>
        <v>No</v>
      </c>
      <c r="U1819" t="str">
        <f>VLOOKUP(A1819,HR_Metrics_Raw!$1:$1048576,11,FALSE)</f>
        <v>No</v>
      </c>
    </row>
    <row r="1820" spans="1:21" x14ac:dyDescent="0.35">
      <c r="A1820" s="1" t="s">
        <v>1368</v>
      </c>
      <c r="B1820" s="1" t="str">
        <f>VLOOKUP(Final_HR_Data!A1820,Employee_Master_Raw!$1:$1048576,2,FALSE)</f>
        <v>Arjun Nair</v>
      </c>
      <c r="C1820" s="1" t="str">
        <f>VLOOKUP(A1820,Employee_Master_Raw!$1:$1048576,3,FALSE)</f>
        <v>Male</v>
      </c>
      <c r="D1820" s="2">
        <f>VLOOKUP(A1820,Employee_Master_Raw!$1:$1048576,4,FALSE)</f>
        <v>50</v>
      </c>
      <c r="E1820" s="1" t="str">
        <f>VLOOKUP(A1820,Employee_Master_Raw!$1:$1048576,5,FALSE)</f>
        <v>Marketing</v>
      </c>
      <c r="F1820" s="1" t="str">
        <f>VLOOKUP(A1820,Employee_Master_Raw!$1:$1048576,6,FALSE)</f>
        <v>Specialist</v>
      </c>
      <c r="G1820" s="1" t="str">
        <f>VLOOKUP(A1820,Employee_Master_Raw!$1:$1048576,7,FALSE)</f>
        <v>Kochi</v>
      </c>
      <c r="H1820" s="6">
        <f>IF(VLOOKUP(A1820,Employee_Master_Raw!$1:$1048576,8,FALSE)=0,"",VLOOKUP(A1820,Employee_Master_Raw!$1:$1048576,8,FALSE))</f>
        <v>44205</v>
      </c>
      <c r="I1820" t="str">
        <f>VLOOKUP(A1820,Employee_Master_Raw!$1:$1048576,9,FALSE)</f>
        <v>MCA</v>
      </c>
      <c r="J1820" s="3">
        <f>VLOOKUP(A1820,Employee_Master_Raw!$1:$1048576,10,FALSE)</f>
        <v>7</v>
      </c>
      <c r="K1820" t="str">
        <f>VLOOKUP(A1820,Employee_Master_Raw!$1:$1048576,11,FALSE)</f>
        <v>Sneha Thomas</v>
      </c>
      <c r="L1820" s="10">
        <f>VLOOKUP(A1820,HR_Metrics_Raw!$1:$1048576,2,FALSE)</f>
        <v>157690</v>
      </c>
      <c r="M1820" s="3">
        <f>VLOOKUP(A1820,HR_Metrics_Raw!$1:$1048576,3,FALSE)</f>
        <v>3</v>
      </c>
      <c r="N1820" s="3">
        <f>VLOOKUP(A1820,HR_Metrics_Raw!$1:$1048576,4,FALSE)</f>
        <v>1</v>
      </c>
      <c r="O1820" s="12">
        <f>VLOOKUP(A1820,HR_Metrics_Raw!$1:$1048576,5,FALSE)</f>
        <v>0.93599999999999994</v>
      </c>
      <c r="P1820" s="3">
        <f>VLOOKUP(A1820,HR_Metrics_Raw!$1:$1048576,6,FALSE)</f>
        <v>2</v>
      </c>
      <c r="Q1820" t="str">
        <f>VLOOKUP(A1820,HR_Metrics_Raw!$1:$1048576,7,FALSE)</f>
        <v>Casual</v>
      </c>
      <c r="R1820" t="str">
        <f>VLOOKUP(A1820,HR_Metrics_Raw!$1:$1048576,8,FALSE)</f>
        <v>No</v>
      </c>
      <c r="S1820" s="3">
        <f>VLOOKUP(A1820,HR_Metrics_Raw!$1:$1048576,9,FALSE)</f>
        <v>40</v>
      </c>
      <c r="T1820" t="str">
        <f>VLOOKUP(A1820,HR_Metrics_Raw!$1:$1048576,10,FALSE)</f>
        <v>No</v>
      </c>
      <c r="U1820" t="str">
        <f>VLOOKUP(A1820,HR_Metrics_Raw!$1:$1048576,11,FALSE)</f>
        <v>No</v>
      </c>
    </row>
    <row r="1821" spans="1:21" x14ac:dyDescent="0.35">
      <c r="A1821" s="1" t="s">
        <v>54</v>
      </c>
      <c r="B1821" s="1" t="str">
        <f>VLOOKUP(Final_HR_Data!A1821,Employee_Master_Raw!$1:$1048576,2,FALSE)</f>
        <v>Neha Thomas</v>
      </c>
      <c r="C1821" s="1" t="str">
        <f>VLOOKUP(A1821,Employee_Master_Raw!$1:$1048576,3,FALSE)</f>
        <v>Female</v>
      </c>
      <c r="D1821" s="2">
        <f>VLOOKUP(A1821,Employee_Master_Raw!$1:$1048576,4,FALSE)</f>
        <v>50</v>
      </c>
      <c r="E1821" s="1" t="str">
        <f>VLOOKUP(A1821,Employee_Master_Raw!$1:$1048576,5,FALSE)</f>
        <v>Customer Support</v>
      </c>
      <c r="F1821" s="1" t="str">
        <f>VLOOKUP(A1821,Employee_Master_Raw!$1:$1048576,6,FALSE)</f>
        <v>Executive</v>
      </c>
      <c r="G1821" s="1" t="str">
        <f>VLOOKUP(A1821,Employee_Master_Raw!$1:$1048576,7,FALSE)</f>
        <v>Hyderabad</v>
      </c>
      <c r="H1821" s="6">
        <f>IF(VLOOKUP(A1821,Employee_Master_Raw!$1:$1048576,8,FALSE)=0,"",VLOOKUP(A1821,Employee_Master_Raw!$1:$1048576,8,FALSE))</f>
        <v>44601</v>
      </c>
      <c r="I1821" t="str">
        <f>VLOOKUP(A1821,Employee_Master_Raw!$1:$1048576,9,FALSE)</f>
        <v>Bachelor's</v>
      </c>
      <c r="J1821" s="3">
        <f>VLOOKUP(A1821,Employee_Master_Raw!$1:$1048576,10,FALSE)</f>
        <v>7</v>
      </c>
      <c r="K1821" t="str">
        <f>VLOOKUP(A1821,Employee_Master_Raw!$1:$1048576,11,FALSE)</f>
        <v>Sneha Thomas</v>
      </c>
      <c r="L1821" s="10">
        <f>VLOOKUP(A1821,HR_Metrics_Raw!$1:$1048576,2,FALSE)</f>
        <v>47775</v>
      </c>
      <c r="M1821" s="3">
        <f>VLOOKUP(A1821,HR_Metrics_Raw!$1:$1048576,3,FALSE)</f>
        <v>5</v>
      </c>
      <c r="N1821" s="3">
        <f>VLOOKUP(A1821,HR_Metrics_Raw!$1:$1048576,4,FALSE)</f>
        <v>6</v>
      </c>
      <c r="O1821" s="12">
        <f>VLOOKUP(A1821,HR_Metrics_Raw!$1:$1048576,5,FALSE)</f>
        <v>0.94200000000000006</v>
      </c>
      <c r="P1821" s="3">
        <f>VLOOKUP(A1821,HR_Metrics_Raw!$1:$1048576,6,FALSE)</f>
        <v>2</v>
      </c>
      <c r="Q1821" t="str">
        <f>VLOOKUP(A1821,HR_Metrics_Raw!$1:$1048576,7,FALSE)</f>
        <v>Sick</v>
      </c>
      <c r="R1821" t="str">
        <f>VLOOKUP(A1821,HR_Metrics_Raw!$1:$1048576,8,FALSE)</f>
        <v>No</v>
      </c>
      <c r="S1821" s="3">
        <f>VLOOKUP(A1821,HR_Metrics_Raw!$1:$1048576,9,FALSE)</f>
        <v>76</v>
      </c>
      <c r="T1821" t="str">
        <f>VLOOKUP(A1821,HR_Metrics_Raw!$1:$1048576,10,FALSE)</f>
        <v>No</v>
      </c>
      <c r="U1821" t="str">
        <f>VLOOKUP(A1821,HR_Metrics_Raw!$1:$1048576,11,FALSE)</f>
        <v>No</v>
      </c>
    </row>
    <row r="1822" spans="1:21" x14ac:dyDescent="0.35">
      <c r="A1822" s="1" t="s">
        <v>1584</v>
      </c>
      <c r="B1822" s="1" t="str">
        <f>VLOOKUP(Final_HR_Data!A1822,Employee_Master_Raw!$1:$1048576,2,FALSE)</f>
        <v>Ananya Sharma</v>
      </c>
      <c r="C1822" s="1" t="str">
        <f>VLOOKUP(A1822,Employee_Master_Raw!$1:$1048576,3,FALSE)</f>
        <v>Female</v>
      </c>
      <c r="D1822" s="2">
        <f>VLOOKUP(A1822,Employee_Master_Raw!$1:$1048576,4,FALSE)</f>
        <v>31</v>
      </c>
      <c r="E1822" s="1" t="str">
        <f>VLOOKUP(A1822,Employee_Master_Raw!$1:$1048576,5,FALSE)</f>
        <v>Operations</v>
      </c>
      <c r="F1822" s="1" t="str">
        <f>VLOOKUP(A1822,Employee_Master_Raw!$1:$1048576,6,FALSE)</f>
        <v>Specialist</v>
      </c>
      <c r="G1822" s="1" t="str">
        <f>VLOOKUP(A1822,Employee_Master_Raw!$1:$1048576,7,FALSE)</f>
        <v>Pune</v>
      </c>
      <c r="H1822" s="6">
        <f>IF(VLOOKUP(A1822,Employee_Master_Raw!$1:$1048576,8,FALSE)=0,"",VLOOKUP(A1822,Employee_Master_Raw!$1:$1048576,8,FALSE))</f>
        <v>43615</v>
      </c>
      <c r="I1822" t="str">
        <f>VLOOKUP(A1822,Employee_Master_Raw!$1:$1048576,9,FALSE)</f>
        <v>Bachelor's</v>
      </c>
      <c r="J1822" s="3">
        <f>VLOOKUP(A1822,Employee_Master_Raw!$1:$1048576,10,FALSE)</f>
        <v>20</v>
      </c>
      <c r="K1822" t="str">
        <f>VLOOKUP(A1822,Employee_Master_Raw!$1:$1048576,11,FALSE)</f>
        <v>Priya Sharma</v>
      </c>
      <c r="L1822" s="10">
        <f>VLOOKUP(A1822,HR_Metrics_Raw!$1:$1048576,2,FALSE)</f>
        <v>116596</v>
      </c>
      <c r="M1822" s="3">
        <f>VLOOKUP(A1822,HR_Metrics_Raw!$1:$1048576,3,FALSE)</f>
        <v>2</v>
      </c>
      <c r="N1822" s="3">
        <f>VLOOKUP(A1822,HR_Metrics_Raw!$1:$1048576,4,FALSE)</f>
        <v>4</v>
      </c>
      <c r="O1822" s="12">
        <f>VLOOKUP(A1822,HR_Metrics_Raw!$1:$1048576,5,FALSE)</f>
        <v>0.93299999999999994</v>
      </c>
      <c r="P1822" s="3">
        <f>VLOOKUP(A1822,HR_Metrics_Raw!$1:$1048576,6,FALSE)</f>
        <v>0</v>
      </c>
      <c r="Q1822" t="str">
        <f>VLOOKUP(A1822,HR_Metrics_Raw!$1:$1048576,7,FALSE)</f>
        <v>Maternity/Paternity</v>
      </c>
      <c r="R1822" t="str">
        <f>VLOOKUP(A1822,HR_Metrics_Raw!$1:$1048576,8,FALSE)</f>
        <v>No</v>
      </c>
      <c r="S1822" s="3">
        <f>VLOOKUP(A1822,HR_Metrics_Raw!$1:$1048576,9,FALSE)</f>
        <v>77</v>
      </c>
      <c r="T1822" t="str">
        <f>VLOOKUP(A1822,HR_Metrics_Raw!$1:$1048576,10,FALSE)</f>
        <v>No</v>
      </c>
      <c r="U1822" t="str">
        <f>VLOOKUP(A1822,HR_Metrics_Raw!$1:$1048576,11,FALSE)</f>
        <v>No</v>
      </c>
    </row>
    <row r="1823" spans="1:21" x14ac:dyDescent="0.35">
      <c r="A1823" s="1" t="s">
        <v>2189</v>
      </c>
      <c r="B1823" s="1" t="str">
        <f>VLOOKUP(Final_HR_Data!A1823,Employee_Master_Raw!$1:$1048576,2,FALSE)</f>
        <v>Neha Thomas</v>
      </c>
      <c r="C1823" s="1" t="str">
        <f>VLOOKUP(A1823,Employee_Master_Raw!$1:$1048576,3,FALSE)</f>
        <v>Male</v>
      </c>
      <c r="D1823" s="2">
        <f>VLOOKUP(A1823,Employee_Master_Raw!$1:$1048576,4,FALSE)</f>
        <v>42</v>
      </c>
      <c r="E1823" s="1" t="str">
        <f>VLOOKUP(A1823,Employee_Master_Raw!$1:$1048576,5,FALSE)</f>
        <v>Operations</v>
      </c>
      <c r="F1823" s="1" t="str">
        <f>VLOOKUP(A1823,Employee_Master_Raw!$1:$1048576,6,FALSE)</f>
        <v>Specialist</v>
      </c>
      <c r="G1823" s="1" t="str">
        <f>VLOOKUP(A1823,Employee_Master_Raw!$1:$1048576,7,FALSE)</f>
        <v>Pune</v>
      </c>
      <c r="H1823" s="6">
        <f>IF(VLOOKUP(A1823,Employee_Master_Raw!$1:$1048576,8,FALSE)=0,"",VLOOKUP(A1823,Employee_Master_Raw!$1:$1048576,8,FALSE))</f>
        <v>43523</v>
      </c>
      <c r="I1823" t="str">
        <f>VLOOKUP(A1823,Employee_Master_Raw!$1:$1048576,9,FALSE)</f>
        <v>MBA</v>
      </c>
      <c r="J1823" s="3">
        <f>VLOOKUP(A1823,Employee_Master_Raw!$1:$1048576,10,FALSE)</f>
        <v>5</v>
      </c>
      <c r="K1823" t="str">
        <f>VLOOKUP(A1823,Employee_Master_Raw!$1:$1048576,11,FALSE)</f>
        <v>Sneha Thomas</v>
      </c>
      <c r="L1823" s="10">
        <f>VLOOKUP(A1823,HR_Metrics_Raw!$1:$1048576,2,FALSE)</f>
        <v>35959</v>
      </c>
      <c r="M1823" s="3">
        <f>VLOOKUP(A1823,HR_Metrics_Raw!$1:$1048576,3,FALSE)</f>
        <v>2</v>
      </c>
      <c r="N1823" s="3">
        <f>VLOOKUP(A1823,HR_Metrics_Raw!$1:$1048576,4,FALSE)</f>
        <v>4</v>
      </c>
      <c r="O1823" s="12">
        <f>VLOOKUP(A1823,HR_Metrics_Raw!$1:$1048576,5,FALSE)</f>
        <v>1</v>
      </c>
      <c r="P1823" s="3">
        <f>VLOOKUP(A1823,HR_Metrics_Raw!$1:$1048576,6,FALSE)</f>
        <v>8</v>
      </c>
      <c r="Q1823" t="str">
        <f>VLOOKUP(A1823,HR_Metrics_Raw!$1:$1048576,7,FALSE)</f>
        <v>Sick</v>
      </c>
      <c r="R1823" t="str">
        <f>VLOOKUP(A1823,HR_Metrics_Raw!$1:$1048576,8,FALSE)</f>
        <v>No</v>
      </c>
      <c r="S1823" s="3">
        <f>VLOOKUP(A1823,HR_Metrics_Raw!$1:$1048576,9,FALSE)</f>
        <v>40</v>
      </c>
      <c r="T1823" t="str">
        <f>VLOOKUP(A1823,HR_Metrics_Raw!$1:$1048576,10,FALSE)</f>
        <v>No</v>
      </c>
      <c r="U1823" t="str">
        <f>VLOOKUP(A1823,HR_Metrics_Raw!$1:$1048576,11,FALSE)</f>
        <v>No</v>
      </c>
    </row>
    <row r="1824" spans="1:21" x14ac:dyDescent="0.35">
      <c r="A1824" s="1" t="s">
        <v>2273</v>
      </c>
      <c r="B1824" s="1" t="str">
        <f>VLOOKUP(Final_HR_Data!A1824,Employee_Master_Raw!$1:$1048576,2,FALSE)</f>
        <v>Arjun Nair</v>
      </c>
      <c r="C1824" s="1" t="str">
        <f>VLOOKUP(A1824,Employee_Master_Raw!$1:$1048576,3,FALSE)</f>
        <v>Male</v>
      </c>
      <c r="D1824" s="2">
        <f>VLOOKUP(A1824,Employee_Master_Raw!$1:$1048576,4,FALSE)</f>
        <v>23</v>
      </c>
      <c r="E1824" s="1" t="str">
        <f>VLOOKUP(A1824,Employee_Master_Raw!$1:$1048576,5,FALSE)</f>
        <v>HR</v>
      </c>
      <c r="F1824" s="1" t="str">
        <f>VLOOKUP(A1824,Employee_Master_Raw!$1:$1048576,6,FALSE)</f>
        <v>Analyst</v>
      </c>
      <c r="G1824" s="1" t="str">
        <f>VLOOKUP(A1824,Employee_Master_Raw!$1:$1048576,7,FALSE)</f>
        <v>Mumbai</v>
      </c>
      <c r="H1824" s="6">
        <f>IF(VLOOKUP(A1824,Employee_Master_Raw!$1:$1048576,8,FALSE)=0,"",VLOOKUP(A1824,Employee_Master_Raw!$1:$1048576,8,FALSE))</f>
        <v>45990</v>
      </c>
      <c r="I1824" t="str">
        <f>VLOOKUP(A1824,Employee_Master_Raw!$1:$1048576,9,FALSE)</f>
        <v>Bachelor's</v>
      </c>
      <c r="J1824" s="3">
        <f>VLOOKUP(A1824,Employee_Master_Raw!$1:$1048576,10,FALSE)</f>
        <v>16</v>
      </c>
      <c r="K1824" t="str">
        <f>VLOOKUP(A1824,Employee_Master_Raw!$1:$1048576,11,FALSE)</f>
        <v>Anil Menon</v>
      </c>
      <c r="L1824" s="10">
        <f>VLOOKUP(A1824,HR_Metrics_Raw!$1:$1048576,2,FALSE)</f>
        <v>52363</v>
      </c>
      <c r="M1824" s="3">
        <f>VLOOKUP(A1824,HR_Metrics_Raw!$1:$1048576,3,FALSE)</f>
        <v>4</v>
      </c>
      <c r="N1824" s="3">
        <f>VLOOKUP(A1824,HR_Metrics_Raw!$1:$1048576,4,FALSE)</f>
        <v>7</v>
      </c>
      <c r="O1824" s="12">
        <f>VLOOKUP(A1824,HR_Metrics_Raw!$1:$1048576,5,FALSE)</f>
        <v>0.90400000000000003</v>
      </c>
      <c r="P1824" s="3">
        <f>VLOOKUP(A1824,HR_Metrics_Raw!$1:$1048576,6,FALSE)</f>
        <v>12</v>
      </c>
      <c r="Q1824" t="str">
        <f>VLOOKUP(A1824,HR_Metrics_Raw!$1:$1048576,7,FALSE)</f>
        <v>Maternity/Paternity</v>
      </c>
      <c r="R1824" t="str">
        <f>VLOOKUP(A1824,HR_Metrics_Raw!$1:$1048576,8,FALSE)</f>
        <v>No</v>
      </c>
      <c r="S1824" s="3">
        <f>VLOOKUP(A1824,HR_Metrics_Raw!$1:$1048576,9,FALSE)</f>
        <v>45</v>
      </c>
      <c r="T1824" t="str">
        <f>VLOOKUP(A1824,HR_Metrics_Raw!$1:$1048576,10,FALSE)</f>
        <v>No</v>
      </c>
      <c r="U1824" t="str">
        <f>VLOOKUP(A1824,HR_Metrics_Raw!$1:$1048576,11,FALSE)</f>
        <v>No</v>
      </c>
    </row>
    <row r="1825" spans="1:21" x14ac:dyDescent="0.35">
      <c r="A1825" s="1" t="s">
        <v>2458</v>
      </c>
      <c r="B1825" s="1" t="str">
        <f>VLOOKUP(Final_HR_Data!A1825,Employee_Master_Raw!$1:$1048576,2,FALSE)</f>
        <v>Rahul Kumar</v>
      </c>
      <c r="C1825" s="1" t="str">
        <f>VLOOKUP(A1825,Employee_Master_Raw!$1:$1048576,3,FALSE)</f>
        <v>Female</v>
      </c>
      <c r="D1825" s="2">
        <f>VLOOKUP(A1825,Employee_Master_Raw!$1:$1048576,4,FALSE)</f>
        <v>37</v>
      </c>
      <c r="E1825" s="1" t="str">
        <f>VLOOKUP(A1825,Employee_Master_Raw!$1:$1048576,5,FALSE)</f>
        <v>HR</v>
      </c>
      <c r="F1825" s="1" t="str">
        <f>VLOOKUP(A1825,Employee_Master_Raw!$1:$1048576,6,FALSE)</f>
        <v>Executive</v>
      </c>
      <c r="G1825" s="1" t="str">
        <f>VLOOKUP(A1825,Employee_Master_Raw!$1:$1048576,7,FALSE)</f>
        <v>Bangalore</v>
      </c>
      <c r="H1825" s="6">
        <f>IF(VLOOKUP(A1825,Employee_Master_Raw!$1:$1048576,8,FALSE)=0,"",VLOOKUP(A1825,Employee_Master_Raw!$1:$1048576,8,FALSE))</f>
        <v>44963</v>
      </c>
      <c r="I1825" t="str">
        <f>VLOOKUP(A1825,Employee_Master_Raw!$1:$1048576,9,FALSE)</f>
        <v>Master's</v>
      </c>
      <c r="J1825" s="3">
        <f>VLOOKUP(A1825,Employee_Master_Raw!$1:$1048576,10,FALSE)</f>
        <v>1</v>
      </c>
      <c r="K1825" t="str">
        <f>VLOOKUP(A1825,Employee_Master_Raw!$1:$1048576,11,FALSE)</f>
        <v>Anil Menon</v>
      </c>
      <c r="L1825" s="10">
        <f>VLOOKUP(A1825,HR_Metrics_Raw!$1:$1048576,2,FALSE)</f>
        <v>170013</v>
      </c>
      <c r="M1825" s="3">
        <f>VLOOKUP(A1825,HR_Metrics_Raw!$1:$1048576,3,FALSE)</f>
        <v>2</v>
      </c>
      <c r="N1825" s="3">
        <f>VLOOKUP(A1825,HR_Metrics_Raw!$1:$1048576,4,FALSE)</f>
        <v>9</v>
      </c>
      <c r="O1825" s="12">
        <f>VLOOKUP(A1825,HR_Metrics_Raw!$1:$1048576,5,FALSE)</f>
        <v>0.84299999999999997</v>
      </c>
      <c r="P1825" s="3">
        <f>VLOOKUP(A1825,HR_Metrics_Raw!$1:$1048576,6,FALSE)</f>
        <v>13</v>
      </c>
      <c r="Q1825" t="str">
        <f>VLOOKUP(A1825,HR_Metrics_Raw!$1:$1048576,7,FALSE)</f>
        <v>Casual</v>
      </c>
      <c r="R1825" t="str">
        <f>VLOOKUP(A1825,HR_Metrics_Raw!$1:$1048576,8,FALSE)</f>
        <v>Yes</v>
      </c>
      <c r="S1825" s="3">
        <f>VLOOKUP(A1825,HR_Metrics_Raw!$1:$1048576,9,FALSE)</f>
        <v>77</v>
      </c>
      <c r="T1825" t="str">
        <f>VLOOKUP(A1825,HR_Metrics_Raw!$1:$1048576,10,FALSE)</f>
        <v>No</v>
      </c>
      <c r="U1825" t="str">
        <f>VLOOKUP(A1825,HR_Metrics_Raw!$1:$1048576,11,FALSE)</f>
        <v>No</v>
      </c>
    </row>
    <row r="1826" spans="1:21" x14ac:dyDescent="0.35">
      <c r="A1826" s="1" t="s">
        <v>2430</v>
      </c>
      <c r="B1826" s="1" t="str">
        <f>VLOOKUP(Final_HR_Data!A1826,Employee_Master_Raw!$1:$1048576,2,FALSE)</f>
        <v>Priya Menon</v>
      </c>
      <c r="C1826" s="1" t="str">
        <f>VLOOKUP(A1826,Employee_Master_Raw!$1:$1048576,3,FALSE)</f>
        <v>Female</v>
      </c>
      <c r="D1826" s="2">
        <f>VLOOKUP(A1826,Employee_Master_Raw!$1:$1048576,4,FALSE)</f>
        <v>39</v>
      </c>
      <c r="E1826" s="1" t="str">
        <f>VLOOKUP(A1826,Employee_Master_Raw!$1:$1048576,5,FALSE)</f>
        <v>Customer Support</v>
      </c>
      <c r="F1826" s="1" t="str">
        <f>VLOOKUP(A1826,Employee_Master_Raw!$1:$1048576,6,FALSE)</f>
        <v>Analyst</v>
      </c>
      <c r="G1826" s="1" t="str">
        <f>VLOOKUP(A1826,Employee_Master_Raw!$1:$1048576,7,FALSE)</f>
        <v>Bangalore</v>
      </c>
      <c r="H1826" s="6">
        <f>IF(VLOOKUP(A1826,Employee_Master_Raw!$1:$1048576,8,FALSE)=0,"",VLOOKUP(A1826,Employee_Master_Raw!$1:$1048576,8,FALSE))</f>
        <v>44047</v>
      </c>
      <c r="I1826" t="str">
        <f>VLOOKUP(A1826,Employee_Master_Raw!$1:$1048576,9,FALSE)</f>
        <v>MCA</v>
      </c>
      <c r="J1826" s="3">
        <f>VLOOKUP(A1826,Employee_Master_Raw!$1:$1048576,10,FALSE)</f>
        <v>18</v>
      </c>
      <c r="K1826" t="str">
        <f>VLOOKUP(A1826,Employee_Master_Raw!$1:$1048576,11,FALSE)</f>
        <v>Anil Menon</v>
      </c>
      <c r="L1826" s="10">
        <f>VLOOKUP(A1826,HR_Metrics_Raw!$1:$1048576,2,FALSE)</f>
        <v>163921</v>
      </c>
      <c r="M1826" s="3">
        <f>VLOOKUP(A1826,HR_Metrics_Raw!$1:$1048576,3,FALSE)</f>
        <v>2</v>
      </c>
      <c r="N1826" s="3">
        <f>VLOOKUP(A1826,HR_Metrics_Raw!$1:$1048576,4,FALSE)</f>
        <v>6</v>
      </c>
      <c r="O1826" s="12">
        <f>VLOOKUP(A1826,HR_Metrics_Raw!$1:$1048576,5,FALSE)</f>
        <v>0.82700000000000007</v>
      </c>
      <c r="P1826" s="3">
        <f>VLOOKUP(A1826,HR_Metrics_Raw!$1:$1048576,6,FALSE)</f>
        <v>26</v>
      </c>
      <c r="Q1826" t="str">
        <f>VLOOKUP(A1826,HR_Metrics_Raw!$1:$1048576,7,FALSE)</f>
        <v>Maternity/Paternity</v>
      </c>
      <c r="R1826" t="str">
        <f>VLOOKUP(A1826,HR_Metrics_Raw!$1:$1048576,8,FALSE)</f>
        <v>No</v>
      </c>
      <c r="S1826" s="3">
        <f>VLOOKUP(A1826,HR_Metrics_Raw!$1:$1048576,9,FALSE)</f>
        <v>22</v>
      </c>
      <c r="T1826" t="str">
        <f>VLOOKUP(A1826,HR_Metrics_Raw!$1:$1048576,10,FALSE)</f>
        <v>No</v>
      </c>
      <c r="U1826" t="str">
        <f>VLOOKUP(A1826,HR_Metrics_Raw!$1:$1048576,11,FALSE)</f>
        <v>No</v>
      </c>
    </row>
    <row r="1827" spans="1:21" x14ac:dyDescent="0.35">
      <c r="A1827" s="1" t="s">
        <v>91</v>
      </c>
      <c r="B1827" s="1" t="str">
        <f>VLOOKUP(Final_HR_Data!A1827,Employee_Master_Raw!$1:$1048576,2,FALSE)</f>
        <v>Amit Das</v>
      </c>
      <c r="C1827" s="1" t="str">
        <f>VLOOKUP(A1827,Employee_Master_Raw!$1:$1048576,3,FALSE)</f>
        <v>Female</v>
      </c>
      <c r="D1827" s="2">
        <f>VLOOKUP(A1827,Employee_Master_Raw!$1:$1048576,4,FALSE)</f>
        <v>41</v>
      </c>
      <c r="E1827" s="1" t="str">
        <f>VLOOKUP(A1827,Employee_Master_Raw!$1:$1048576,5,FALSE)</f>
        <v>FINANCE</v>
      </c>
      <c r="F1827" s="1" t="str">
        <f>VLOOKUP(A1827,Employee_Master_Raw!$1:$1048576,6,FALSE)</f>
        <v>Manager</v>
      </c>
      <c r="G1827" s="1" t="str">
        <f>VLOOKUP(A1827,Employee_Master_Raw!$1:$1048576,7,FALSE)</f>
        <v>Bangalore</v>
      </c>
      <c r="H1827" s="6">
        <f>IF(VLOOKUP(A1827,Employee_Master_Raw!$1:$1048576,8,FALSE)=0,"",VLOOKUP(A1827,Employee_Master_Raw!$1:$1048576,8,FALSE))</f>
        <v>45514</v>
      </c>
      <c r="I1827" t="str">
        <f>VLOOKUP(A1827,Employee_Master_Raw!$1:$1048576,9,FALSE)</f>
        <v>MCA</v>
      </c>
      <c r="J1827" s="3">
        <f>VLOOKUP(A1827,Employee_Master_Raw!$1:$1048576,10,FALSE)</f>
        <v>1</v>
      </c>
      <c r="K1827" t="str">
        <f>VLOOKUP(A1827,Employee_Master_Raw!$1:$1048576,11,FALSE)</f>
        <v>Priya Sharma</v>
      </c>
      <c r="L1827" s="10">
        <f>VLOOKUP(A1827,HR_Metrics_Raw!$1:$1048576,2,FALSE)</f>
        <v>102979.37</v>
      </c>
      <c r="M1827" s="3">
        <f>VLOOKUP(A1827,HR_Metrics_Raw!$1:$1048576,3,FALSE)</f>
        <v>4</v>
      </c>
      <c r="N1827" s="3">
        <f>VLOOKUP(A1827,HR_Metrics_Raw!$1:$1048576,4,FALSE)</f>
        <v>5</v>
      </c>
      <c r="O1827" s="12">
        <f>VLOOKUP(A1827,HR_Metrics_Raw!$1:$1048576,5,FALSE)</f>
        <v>0.97699999999999998</v>
      </c>
      <c r="P1827" s="3">
        <f>VLOOKUP(A1827,HR_Metrics_Raw!$1:$1048576,6,FALSE)</f>
        <v>5</v>
      </c>
      <c r="Q1827" t="str">
        <f>VLOOKUP(A1827,HR_Metrics_Raw!$1:$1048576,7,FALSE)</f>
        <v>Casual</v>
      </c>
      <c r="R1827" t="str">
        <f>VLOOKUP(A1827,HR_Metrics_Raw!$1:$1048576,8,FALSE)</f>
        <v>No</v>
      </c>
      <c r="S1827" s="3">
        <f>VLOOKUP(A1827,HR_Metrics_Raw!$1:$1048576,9,FALSE)</f>
        <v>52</v>
      </c>
      <c r="T1827" t="str">
        <f>VLOOKUP(A1827,HR_Metrics_Raw!$1:$1048576,10,FALSE)</f>
        <v>Yes</v>
      </c>
      <c r="U1827" t="str">
        <f>VLOOKUP(A1827,HR_Metrics_Raw!$1:$1048576,11,FALSE)</f>
        <v>No</v>
      </c>
    </row>
    <row r="1828" spans="1:21" x14ac:dyDescent="0.35">
      <c r="A1828" s="1" t="s">
        <v>2582</v>
      </c>
      <c r="B1828" s="1" t="str">
        <f>VLOOKUP(Final_HR_Data!A1828,Employee_Master_Raw!$1:$1048576,2,FALSE)</f>
        <v>Kiran Patel</v>
      </c>
      <c r="C1828" s="1" t="str">
        <f>VLOOKUP(A1828,Employee_Master_Raw!$1:$1048576,3,FALSE)</f>
        <v>Female</v>
      </c>
      <c r="D1828" s="2">
        <f>VLOOKUP(A1828,Employee_Master_Raw!$1:$1048576,4,FALSE)</f>
        <v>37</v>
      </c>
      <c r="E1828" s="1" t="str">
        <f>VLOOKUP(A1828,Employee_Master_Raw!$1:$1048576,5,FALSE)</f>
        <v>IT</v>
      </c>
      <c r="F1828" s="1" t="str">
        <f>VLOOKUP(A1828,Employee_Master_Raw!$1:$1048576,6,FALSE)</f>
        <v>Specialist</v>
      </c>
      <c r="G1828" s="1" t="str">
        <f>VLOOKUP(A1828,Employee_Master_Raw!$1:$1048576,7,FALSE)</f>
        <v>Unknown</v>
      </c>
      <c r="H1828" s="6">
        <f>IF(VLOOKUP(A1828,Employee_Master_Raw!$1:$1048576,8,FALSE)=0,"",VLOOKUP(A1828,Employee_Master_Raw!$1:$1048576,8,FALSE))</f>
        <v>45133</v>
      </c>
      <c r="I1828" t="str">
        <f>VLOOKUP(A1828,Employee_Master_Raw!$1:$1048576,9,FALSE)</f>
        <v>MBA</v>
      </c>
      <c r="J1828" s="3">
        <f>VLOOKUP(A1828,Employee_Master_Raw!$1:$1048576,10,FALSE)</f>
        <v>11</v>
      </c>
      <c r="K1828" t="str">
        <f>VLOOKUP(A1828,Employee_Master_Raw!$1:$1048576,11,FALSE)</f>
        <v>Sneha Thomas</v>
      </c>
      <c r="L1828" s="10">
        <f>VLOOKUP(A1828,HR_Metrics_Raw!$1:$1048576,2,FALSE)</f>
        <v>113114</v>
      </c>
      <c r="M1828" s="3">
        <f>VLOOKUP(A1828,HR_Metrics_Raw!$1:$1048576,3,FALSE)</f>
        <v>2</v>
      </c>
      <c r="N1828" s="3">
        <f>VLOOKUP(A1828,HR_Metrics_Raw!$1:$1048576,4,FALSE)</f>
        <v>10</v>
      </c>
      <c r="O1828" s="12">
        <f>VLOOKUP(A1828,HR_Metrics_Raw!$1:$1048576,5,FALSE)</f>
        <v>0.89400000000000002</v>
      </c>
      <c r="P1828" s="3">
        <f>VLOOKUP(A1828,HR_Metrics_Raw!$1:$1048576,6,FALSE)</f>
        <v>9</v>
      </c>
      <c r="Q1828" t="str">
        <f>VLOOKUP(A1828,HR_Metrics_Raw!$1:$1048576,7,FALSE)</f>
        <v>Casual</v>
      </c>
      <c r="R1828" t="str">
        <f>VLOOKUP(A1828,HR_Metrics_Raw!$1:$1048576,8,FALSE)</f>
        <v>No</v>
      </c>
      <c r="S1828" s="3">
        <f>VLOOKUP(A1828,HR_Metrics_Raw!$1:$1048576,9,FALSE)</f>
        <v>79</v>
      </c>
      <c r="T1828" t="str">
        <f>VLOOKUP(A1828,HR_Metrics_Raw!$1:$1048576,10,FALSE)</f>
        <v>No</v>
      </c>
      <c r="U1828" t="str">
        <f>VLOOKUP(A1828,HR_Metrics_Raw!$1:$1048576,11,FALSE)</f>
        <v>No</v>
      </c>
    </row>
    <row r="1829" spans="1:21" x14ac:dyDescent="0.35">
      <c r="A1829" s="1" t="s">
        <v>2236</v>
      </c>
      <c r="B1829" s="1" t="str">
        <f>VLOOKUP(Final_HR_Data!A1829,Employee_Master_Raw!$1:$1048576,2,FALSE)</f>
        <v>Kiran Patel</v>
      </c>
      <c r="C1829" s="1" t="str">
        <f>VLOOKUP(A1829,Employee_Master_Raw!$1:$1048576,3,FALSE)</f>
        <v>Male</v>
      </c>
      <c r="D1829" s="2">
        <f>VLOOKUP(A1829,Employee_Master_Raw!$1:$1048576,4,FALSE)</f>
        <v>31</v>
      </c>
      <c r="E1829" s="1" t="str">
        <f>VLOOKUP(A1829,Employee_Master_Raw!$1:$1048576,5,FALSE)</f>
        <v>Customer Support</v>
      </c>
      <c r="F1829" s="1" t="str">
        <f>VLOOKUP(A1829,Employee_Master_Raw!$1:$1048576,6,FALSE)</f>
        <v>Developer</v>
      </c>
      <c r="G1829" s="1" t="str">
        <f>VLOOKUP(A1829,Employee_Master_Raw!$1:$1048576,7,FALSE)</f>
        <v>Hyderabad</v>
      </c>
      <c r="H1829" s="6">
        <f>IF(VLOOKUP(A1829,Employee_Master_Raw!$1:$1048576,8,FALSE)=0,"",VLOOKUP(A1829,Employee_Master_Raw!$1:$1048576,8,FALSE))</f>
        <v>43666</v>
      </c>
      <c r="I1829" t="str">
        <f>VLOOKUP(A1829,Employee_Master_Raw!$1:$1048576,9,FALSE)</f>
        <v>MBA</v>
      </c>
      <c r="J1829" s="3">
        <f>VLOOKUP(A1829,Employee_Master_Raw!$1:$1048576,10,FALSE)</f>
        <v>3</v>
      </c>
      <c r="K1829" t="str">
        <f>VLOOKUP(A1829,Employee_Master_Raw!$1:$1048576,11,FALSE)</f>
        <v>Rahul Nair</v>
      </c>
      <c r="L1829" s="10">
        <f>VLOOKUP(A1829,HR_Metrics_Raw!$1:$1048576,2,FALSE)</f>
        <v>138205</v>
      </c>
      <c r="M1829" s="3">
        <f>VLOOKUP(A1829,HR_Metrics_Raw!$1:$1048576,3,FALSE)</f>
        <v>4</v>
      </c>
      <c r="N1829" s="3">
        <f>VLOOKUP(A1829,HR_Metrics_Raw!$1:$1048576,4,FALSE)</f>
        <v>3</v>
      </c>
      <c r="O1829" s="12">
        <f>VLOOKUP(A1829,HR_Metrics_Raw!$1:$1048576,5,FALSE)</f>
        <v>0.94900000000000007</v>
      </c>
      <c r="P1829" s="3">
        <f>VLOOKUP(A1829,HR_Metrics_Raw!$1:$1048576,6,FALSE)</f>
        <v>27</v>
      </c>
      <c r="Q1829" t="str">
        <f>VLOOKUP(A1829,HR_Metrics_Raw!$1:$1048576,7,FALSE)</f>
        <v>Casual</v>
      </c>
      <c r="R1829" t="str">
        <f>VLOOKUP(A1829,HR_Metrics_Raw!$1:$1048576,8,FALSE)</f>
        <v>Yes</v>
      </c>
      <c r="S1829" s="3">
        <f>VLOOKUP(A1829,HR_Metrics_Raw!$1:$1048576,9,FALSE)</f>
        <v>28</v>
      </c>
      <c r="T1829" t="str">
        <f>VLOOKUP(A1829,HR_Metrics_Raw!$1:$1048576,10,FALSE)</f>
        <v>No</v>
      </c>
      <c r="U1829" t="str">
        <f>VLOOKUP(A1829,HR_Metrics_Raw!$1:$1048576,11,FALSE)</f>
        <v>No</v>
      </c>
    </row>
    <row r="1830" spans="1:21" x14ac:dyDescent="0.35">
      <c r="A1830" s="1" t="s">
        <v>1868</v>
      </c>
      <c r="B1830" s="1" t="str">
        <f>VLOOKUP(Final_HR_Data!A1830,Employee_Master_Raw!$1:$1048576,2,FALSE)</f>
        <v>Kiran Patel</v>
      </c>
      <c r="C1830" s="1" t="str">
        <f>VLOOKUP(A1830,Employee_Master_Raw!$1:$1048576,3,FALSE)</f>
        <v>Male</v>
      </c>
      <c r="D1830" s="2">
        <f>VLOOKUP(A1830,Employee_Master_Raw!$1:$1048576,4,FALSE)</f>
        <v>44</v>
      </c>
      <c r="E1830" s="1" t="str">
        <f>VLOOKUP(A1830,Employee_Master_Raw!$1:$1048576,5,FALSE)</f>
        <v>HR</v>
      </c>
      <c r="F1830" s="1" t="str">
        <f>VLOOKUP(A1830,Employee_Master_Raw!$1:$1048576,6,FALSE)</f>
        <v>Specialist</v>
      </c>
      <c r="G1830" s="1" t="str">
        <f>VLOOKUP(A1830,Employee_Master_Raw!$1:$1048576,7,FALSE)</f>
        <v>Mumbai</v>
      </c>
      <c r="H1830" s="6">
        <f>IF(VLOOKUP(A1830,Employee_Master_Raw!$1:$1048576,8,FALSE)=0,"",VLOOKUP(A1830,Employee_Master_Raw!$1:$1048576,8,FALSE))</f>
        <v>43393</v>
      </c>
      <c r="I1830" t="str">
        <f>VLOOKUP(A1830,Employee_Master_Raw!$1:$1048576,9,FALSE)</f>
        <v>Bachelor's</v>
      </c>
      <c r="J1830" s="3">
        <f>VLOOKUP(A1830,Employee_Master_Raw!$1:$1048576,10,FALSE)</f>
        <v>14</v>
      </c>
      <c r="K1830" t="str">
        <f>VLOOKUP(A1830,Employee_Master_Raw!$1:$1048576,11,FALSE)</f>
        <v>Rahul Nair</v>
      </c>
      <c r="L1830" s="10">
        <f>VLOOKUP(A1830,HR_Metrics_Raw!$1:$1048576,2,FALSE)</f>
        <v>43206</v>
      </c>
      <c r="M1830" s="3">
        <f>VLOOKUP(A1830,HR_Metrics_Raw!$1:$1048576,3,FALSE)</f>
        <v>3</v>
      </c>
      <c r="N1830" s="3">
        <f>VLOOKUP(A1830,HR_Metrics_Raw!$1:$1048576,4,FALSE)</f>
        <v>5</v>
      </c>
      <c r="O1830" s="12">
        <f>VLOOKUP(A1830,HR_Metrics_Raw!$1:$1048576,5,FALSE)</f>
        <v>0.84400000000000008</v>
      </c>
      <c r="P1830" s="3">
        <f>VLOOKUP(A1830,HR_Metrics_Raw!$1:$1048576,6,FALSE)</f>
        <v>4</v>
      </c>
      <c r="Q1830" t="str">
        <f>VLOOKUP(A1830,HR_Metrics_Raw!$1:$1048576,7,FALSE)</f>
        <v>Earned</v>
      </c>
      <c r="R1830" t="str">
        <f>VLOOKUP(A1830,HR_Metrics_Raw!$1:$1048576,8,FALSE)</f>
        <v>Yes</v>
      </c>
      <c r="S1830" s="3">
        <f>VLOOKUP(A1830,HR_Metrics_Raw!$1:$1048576,9,FALSE)</f>
        <v>29</v>
      </c>
      <c r="T1830" t="str">
        <f>VLOOKUP(A1830,HR_Metrics_Raw!$1:$1048576,10,FALSE)</f>
        <v>Yes</v>
      </c>
      <c r="U1830" t="str">
        <f>VLOOKUP(A1830,HR_Metrics_Raw!$1:$1048576,11,FALSE)</f>
        <v>Yes</v>
      </c>
    </row>
    <row r="1831" spans="1:21" x14ac:dyDescent="0.35">
      <c r="A1831" s="1" t="s">
        <v>597</v>
      </c>
      <c r="B1831" s="1" t="str">
        <f>VLOOKUP(Final_HR_Data!A1831,Employee_Master_Raw!$1:$1048576,2,FALSE)</f>
        <v>Sneha Iyer</v>
      </c>
      <c r="C1831" s="1" t="str">
        <f>VLOOKUP(A1831,Employee_Master_Raw!$1:$1048576,3,FALSE)</f>
        <v>Female</v>
      </c>
      <c r="D1831" s="2">
        <f>VLOOKUP(A1831,Employee_Master_Raw!$1:$1048576,4,FALSE)</f>
        <v>40</v>
      </c>
      <c r="E1831" s="1" t="str">
        <f>VLOOKUP(A1831,Employee_Master_Raw!$1:$1048576,5,FALSE)</f>
        <v>Sales</v>
      </c>
      <c r="F1831" s="1" t="str">
        <f>VLOOKUP(A1831,Employee_Master_Raw!$1:$1048576,6,FALSE)</f>
        <v>Executive</v>
      </c>
      <c r="G1831" s="1" t="str">
        <f>VLOOKUP(A1831,Employee_Master_Raw!$1:$1048576,7,FALSE)</f>
        <v>Kochi</v>
      </c>
      <c r="H1831" s="6">
        <f>IF(VLOOKUP(A1831,Employee_Master_Raw!$1:$1048576,8,FALSE)=0,"",VLOOKUP(A1831,Employee_Master_Raw!$1:$1048576,8,FALSE))</f>
        <v>44528</v>
      </c>
      <c r="I1831" t="str">
        <f>VLOOKUP(A1831,Employee_Master_Raw!$1:$1048576,9,FALSE)</f>
        <v>Master's</v>
      </c>
      <c r="J1831" s="3">
        <f>VLOOKUP(A1831,Employee_Master_Raw!$1:$1048576,10,FALSE)</f>
        <v>13</v>
      </c>
      <c r="K1831" t="str">
        <f>VLOOKUP(A1831,Employee_Master_Raw!$1:$1048576,11,FALSE)</f>
        <v>Rahul Nair</v>
      </c>
      <c r="L1831" s="10">
        <f>VLOOKUP(A1831,HR_Metrics_Raw!$1:$1048576,2,FALSE)</f>
        <v>77865</v>
      </c>
      <c r="M1831" s="3">
        <f>VLOOKUP(A1831,HR_Metrics_Raw!$1:$1048576,3,FALSE)</f>
        <v>1</v>
      </c>
      <c r="N1831" s="3">
        <f>VLOOKUP(A1831,HR_Metrics_Raw!$1:$1048576,4,FALSE)</f>
        <v>5</v>
      </c>
      <c r="O1831" s="12">
        <f>VLOOKUP(A1831,HR_Metrics_Raw!$1:$1048576,5,FALSE)</f>
        <v>0.91099999999999992</v>
      </c>
      <c r="P1831" s="3">
        <f>VLOOKUP(A1831,HR_Metrics_Raw!$1:$1048576,6,FALSE)</f>
        <v>23</v>
      </c>
      <c r="Q1831" t="str">
        <f>VLOOKUP(A1831,HR_Metrics_Raw!$1:$1048576,7,FALSE)</f>
        <v>Unpaid</v>
      </c>
      <c r="R1831" t="str">
        <f>VLOOKUP(A1831,HR_Metrics_Raw!$1:$1048576,8,FALSE)</f>
        <v>No</v>
      </c>
      <c r="S1831" s="3">
        <f>VLOOKUP(A1831,HR_Metrics_Raw!$1:$1048576,9,FALSE)</f>
        <v>49</v>
      </c>
      <c r="T1831" t="str">
        <f>VLOOKUP(A1831,HR_Metrics_Raw!$1:$1048576,10,FALSE)</f>
        <v>No</v>
      </c>
      <c r="U1831" t="str">
        <f>VLOOKUP(A1831,HR_Metrics_Raw!$1:$1048576,11,FALSE)</f>
        <v>No</v>
      </c>
    </row>
    <row r="1832" spans="1:21" x14ac:dyDescent="0.35">
      <c r="A1832" s="1" t="s">
        <v>1957</v>
      </c>
      <c r="B1832" s="1" t="str">
        <f>VLOOKUP(Final_HR_Data!A1832,Employee_Master_Raw!$1:$1048576,2,FALSE)</f>
        <v>Ananya Sharma</v>
      </c>
      <c r="C1832" s="1" t="str">
        <f>VLOOKUP(A1832,Employee_Master_Raw!$1:$1048576,3,FALSE)</f>
        <v>Male</v>
      </c>
      <c r="D1832" s="2">
        <f>VLOOKUP(A1832,Employee_Master_Raw!$1:$1048576,4,FALSE)</f>
        <v>41</v>
      </c>
      <c r="E1832" s="1" t="str">
        <f>VLOOKUP(A1832,Employee_Master_Raw!$1:$1048576,5,FALSE)</f>
        <v>Operations</v>
      </c>
      <c r="F1832" s="1" t="str">
        <f>VLOOKUP(A1832,Employee_Master_Raw!$1:$1048576,6,FALSE)</f>
        <v>Developer</v>
      </c>
      <c r="G1832" s="1" t="str">
        <f>VLOOKUP(A1832,Employee_Master_Raw!$1:$1048576,7,FALSE)</f>
        <v>Bangalore</v>
      </c>
      <c r="H1832" s="6">
        <f>IF(VLOOKUP(A1832,Employee_Master_Raw!$1:$1048576,8,FALSE)=0,"",VLOOKUP(A1832,Employee_Master_Raw!$1:$1048576,8,FALSE))</f>
        <v>44901</v>
      </c>
      <c r="I1832" t="str">
        <f>VLOOKUP(A1832,Employee_Master_Raw!$1:$1048576,9,FALSE)</f>
        <v>Master's</v>
      </c>
      <c r="J1832" s="3">
        <f>VLOOKUP(A1832,Employee_Master_Raw!$1:$1048576,10,FALSE)</f>
        <v>9</v>
      </c>
      <c r="K1832" t="str">
        <f>VLOOKUP(A1832,Employee_Master_Raw!$1:$1048576,11,FALSE)</f>
        <v>Sneha Thomas</v>
      </c>
      <c r="L1832" s="10">
        <f>VLOOKUP(A1832,HR_Metrics_Raw!$1:$1048576,2,FALSE)</f>
        <v>177004</v>
      </c>
      <c r="M1832" s="3">
        <f>VLOOKUP(A1832,HR_Metrics_Raw!$1:$1048576,3,FALSE)</f>
        <v>2</v>
      </c>
      <c r="N1832" s="3">
        <f>VLOOKUP(A1832,HR_Metrics_Raw!$1:$1048576,4,FALSE)</f>
        <v>1</v>
      </c>
      <c r="O1832" s="12">
        <f>VLOOKUP(A1832,HR_Metrics_Raw!$1:$1048576,5,FALSE)</f>
        <v>0.81400000000000006</v>
      </c>
      <c r="P1832" s="3">
        <f>VLOOKUP(A1832,HR_Metrics_Raw!$1:$1048576,6,FALSE)</f>
        <v>23</v>
      </c>
      <c r="Q1832" t="str">
        <f>VLOOKUP(A1832,HR_Metrics_Raw!$1:$1048576,7,FALSE)</f>
        <v>Unpaid</v>
      </c>
      <c r="R1832" t="str">
        <f>VLOOKUP(A1832,HR_Metrics_Raw!$1:$1048576,8,FALSE)</f>
        <v>Yes</v>
      </c>
      <c r="S1832" s="3">
        <f>VLOOKUP(A1832,HR_Metrics_Raw!$1:$1048576,9,FALSE)</f>
        <v>73</v>
      </c>
      <c r="T1832" t="str">
        <f>VLOOKUP(A1832,HR_Metrics_Raw!$1:$1048576,10,FALSE)</f>
        <v>Yes</v>
      </c>
      <c r="U1832" t="str">
        <f>VLOOKUP(A1832,HR_Metrics_Raw!$1:$1048576,11,FALSE)</f>
        <v>No</v>
      </c>
    </row>
    <row r="1833" spans="1:21" x14ac:dyDescent="0.35">
      <c r="A1833" s="1" t="s">
        <v>1373</v>
      </c>
      <c r="B1833" s="1" t="str">
        <f>VLOOKUP(Final_HR_Data!A1833,Employee_Master_Raw!$1:$1048576,2,FALSE)</f>
        <v>Priya Menon</v>
      </c>
      <c r="C1833" s="1" t="str">
        <f>VLOOKUP(A1833,Employee_Master_Raw!$1:$1048576,3,FALSE)</f>
        <v>Male</v>
      </c>
      <c r="D1833" s="2">
        <f>VLOOKUP(A1833,Employee_Master_Raw!$1:$1048576,4,FALSE)</f>
        <v>55</v>
      </c>
      <c r="E1833" s="1" t="str">
        <f>VLOOKUP(A1833,Employee_Master_Raw!$1:$1048576,5,FALSE)</f>
        <v>Operations</v>
      </c>
      <c r="F1833" s="1" t="str">
        <f>VLOOKUP(A1833,Employee_Master_Raw!$1:$1048576,6,FALSE)</f>
        <v>Manager</v>
      </c>
      <c r="G1833" s="1" t="str">
        <f>VLOOKUP(A1833,Employee_Master_Raw!$1:$1048576,7,FALSE)</f>
        <v>Kochi</v>
      </c>
      <c r="H1833" s="6">
        <f>IF(VLOOKUP(A1833,Employee_Master_Raw!$1:$1048576,8,FALSE)=0,"",VLOOKUP(A1833,Employee_Master_Raw!$1:$1048576,8,FALSE))</f>
        <v>44662</v>
      </c>
      <c r="I1833" t="str">
        <f>VLOOKUP(A1833,Employee_Master_Raw!$1:$1048576,9,FALSE)</f>
        <v>MCA</v>
      </c>
      <c r="J1833" s="3">
        <f>VLOOKUP(A1833,Employee_Master_Raw!$1:$1048576,10,FALSE)</f>
        <v>11</v>
      </c>
      <c r="K1833" t="str">
        <f>VLOOKUP(A1833,Employee_Master_Raw!$1:$1048576,11,FALSE)</f>
        <v>Anil Menon</v>
      </c>
      <c r="L1833" s="10">
        <f>VLOOKUP(A1833,HR_Metrics_Raw!$1:$1048576,2,FALSE)</f>
        <v>121571</v>
      </c>
      <c r="M1833" s="3">
        <f>VLOOKUP(A1833,HR_Metrics_Raw!$1:$1048576,3,FALSE)</f>
        <v>1</v>
      </c>
      <c r="N1833" s="3">
        <f>VLOOKUP(A1833,HR_Metrics_Raw!$1:$1048576,4,FALSE)</f>
        <v>1</v>
      </c>
      <c r="O1833" s="12">
        <f>VLOOKUP(A1833,HR_Metrics_Raw!$1:$1048576,5,FALSE)</f>
        <v>0.92200000000000004</v>
      </c>
      <c r="P1833" s="3">
        <f>VLOOKUP(A1833,HR_Metrics_Raw!$1:$1048576,6,FALSE)</f>
        <v>11</v>
      </c>
      <c r="Q1833" t="str">
        <f>VLOOKUP(A1833,HR_Metrics_Raw!$1:$1048576,7,FALSE)</f>
        <v>Unpaid</v>
      </c>
      <c r="R1833" t="str">
        <f>VLOOKUP(A1833,HR_Metrics_Raw!$1:$1048576,8,FALSE)</f>
        <v>No</v>
      </c>
      <c r="S1833" s="3">
        <f>VLOOKUP(A1833,HR_Metrics_Raw!$1:$1048576,9,FALSE)</f>
        <v>67</v>
      </c>
      <c r="T1833" t="str">
        <f>VLOOKUP(A1833,HR_Metrics_Raw!$1:$1048576,10,FALSE)</f>
        <v>Yes</v>
      </c>
      <c r="U1833" t="str">
        <f>VLOOKUP(A1833,HR_Metrics_Raw!$1:$1048576,11,FALSE)</f>
        <v>Yes</v>
      </c>
    </row>
    <row r="1834" spans="1:21" x14ac:dyDescent="0.35">
      <c r="A1834" s="1" t="s">
        <v>2285</v>
      </c>
      <c r="B1834" s="1" t="str">
        <f>VLOOKUP(Final_HR_Data!A1834,Employee_Master_Raw!$1:$1048576,2,FALSE)</f>
        <v>Priya Menon</v>
      </c>
      <c r="C1834" s="1" t="str">
        <f>VLOOKUP(A1834,Employee_Master_Raw!$1:$1048576,3,FALSE)</f>
        <v>Female</v>
      </c>
      <c r="D1834" s="2">
        <f>VLOOKUP(A1834,Employee_Master_Raw!$1:$1048576,4,FALSE)</f>
        <v>37</v>
      </c>
      <c r="E1834" s="1" t="str">
        <f>VLOOKUP(A1834,Employee_Master_Raw!$1:$1048576,5,FALSE)</f>
        <v>Marketing</v>
      </c>
      <c r="F1834" s="1" t="str">
        <f>VLOOKUP(A1834,Employee_Master_Raw!$1:$1048576,6,FALSE)</f>
        <v>Manager</v>
      </c>
      <c r="G1834" s="1" t="str">
        <f>VLOOKUP(A1834,Employee_Master_Raw!$1:$1048576,7,FALSE)</f>
        <v>Kochi</v>
      </c>
      <c r="H1834" s="6">
        <f>IF(VLOOKUP(A1834,Employee_Master_Raw!$1:$1048576,8,FALSE)=0,"",VLOOKUP(A1834,Employee_Master_Raw!$1:$1048576,8,FALSE))</f>
        <v>44700</v>
      </c>
      <c r="I1834" t="str">
        <f>VLOOKUP(A1834,Employee_Master_Raw!$1:$1048576,9,FALSE)</f>
        <v>MCA</v>
      </c>
      <c r="J1834" s="3">
        <f>VLOOKUP(A1834,Employee_Master_Raw!$1:$1048576,10,FALSE)</f>
        <v>18</v>
      </c>
      <c r="K1834" t="str">
        <f>VLOOKUP(A1834,Employee_Master_Raw!$1:$1048576,11,FALSE)</f>
        <v>Anil Menon</v>
      </c>
      <c r="L1834" s="10">
        <f>VLOOKUP(A1834,HR_Metrics_Raw!$1:$1048576,2,FALSE)</f>
        <v>41949</v>
      </c>
      <c r="M1834" s="3">
        <f>VLOOKUP(A1834,HR_Metrics_Raw!$1:$1048576,3,FALSE)</f>
        <v>1</v>
      </c>
      <c r="N1834" s="3">
        <f>VLOOKUP(A1834,HR_Metrics_Raw!$1:$1048576,4,FALSE)</f>
        <v>6</v>
      </c>
      <c r="O1834" s="12">
        <f>VLOOKUP(A1834,HR_Metrics_Raw!$1:$1048576,5,FALSE)</f>
        <v>0.93500000000000005</v>
      </c>
      <c r="P1834" s="3">
        <f>VLOOKUP(A1834,HR_Metrics_Raw!$1:$1048576,6,FALSE)</f>
        <v>24</v>
      </c>
      <c r="Q1834" t="str">
        <f>VLOOKUP(A1834,HR_Metrics_Raw!$1:$1048576,7,FALSE)</f>
        <v>Unpaid</v>
      </c>
      <c r="R1834" t="str">
        <f>VLOOKUP(A1834,HR_Metrics_Raw!$1:$1048576,8,FALSE)</f>
        <v>Yes</v>
      </c>
      <c r="S1834" s="3">
        <f>VLOOKUP(A1834,HR_Metrics_Raw!$1:$1048576,9,FALSE)</f>
        <v>19</v>
      </c>
      <c r="T1834" t="str">
        <f>VLOOKUP(A1834,HR_Metrics_Raw!$1:$1048576,10,FALSE)</f>
        <v>No</v>
      </c>
      <c r="U1834" t="str">
        <f>VLOOKUP(A1834,HR_Metrics_Raw!$1:$1048576,11,FALSE)</f>
        <v>Yes</v>
      </c>
    </row>
    <row r="1835" spans="1:21" x14ac:dyDescent="0.35">
      <c r="A1835" s="1" t="s">
        <v>246</v>
      </c>
      <c r="B1835" s="1" t="str">
        <f>VLOOKUP(Final_HR_Data!A1835,Employee_Master_Raw!$1:$1048576,2,FALSE)</f>
        <v>Ananya Sharma</v>
      </c>
      <c r="C1835" s="1" t="str">
        <f>VLOOKUP(A1835,Employee_Master_Raw!$1:$1048576,3,FALSE)</f>
        <v>Female</v>
      </c>
      <c r="D1835" s="2">
        <f>VLOOKUP(A1835,Employee_Master_Raw!$1:$1048576,4,FALSE)</f>
        <v>40</v>
      </c>
      <c r="E1835" s="1" t="str">
        <f>VLOOKUP(A1835,Employee_Master_Raw!$1:$1048576,5,FALSE)</f>
        <v>Customer Support</v>
      </c>
      <c r="F1835" s="1" t="str">
        <f>VLOOKUP(A1835,Employee_Master_Raw!$1:$1048576,6,FALSE)</f>
        <v>Developer</v>
      </c>
      <c r="G1835" s="1" t="str">
        <f>VLOOKUP(A1835,Employee_Master_Raw!$1:$1048576,7,FALSE)</f>
        <v>Chennai</v>
      </c>
      <c r="H1835" s="6">
        <f>IF(VLOOKUP(A1835,Employee_Master_Raw!$1:$1048576,8,FALSE)=0,"",VLOOKUP(A1835,Employee_Master_Raw!$1:$1048576,8,FALSE))</f>
        <v>42671</v>
      </c>
      <c r="I1835" t="str">
        <f>VLOOKUP(A1835,Employee_Master_Raw!$1:$1048576,9,FALSE)</f>
        <v>MCA</v>
      </c>
      <c r="J1835" s="3">
        <f>VLOOKUP(A1835,Employee_Master_Raw!$1:$1048576,10,FALSE)</f>
        <v>13</v>
      </c>
      <c r="K1835" t="str">
        <f>VLOOKUP(A1835,Employee_Master_Raw!$1:$1048576,11,FALSE)</f>
        <v>Rahul Nair</v>
      </c>
      <c r="L1835" s="10">
        <f>VLOOKUP(A1835,HR_Metrics_Raw!$1:$1048576,2,FALSE)</f>
        <v>104346</v>
      </c>
      <c r="M1835" s="3">
        <f>VLOOKUP(A1835,HR_Metrics_Raw!$1:$1048576,3,FALSE)</f>
        <v>3</v>
      </c>
      <c r="N1835" s="3">
        <f>VLOOKUP(A1835,HR_Metrics_Raw!$1:$1048576,4,FALSE)</f>
        <v>4</v>
      </c>
      <c r="O1835" s="12">
        <f>VLOOKUP(A1835,HR_Metrics_Raw!$1:$1048576,5,FALSE)</f>
        <v>0.98499999999999999</v>
      </c>
      <c r="P1835" s="3">
        <f>VLOOKUP(A1835,HR_Metrics_Raw!$1:$1048576,6,FALSE)</f>
        <v>25</v>
      </c>
      <c r="Q1835" t="str">
        <f>VLOOKUP(A1835,HR_Metrics_Raw!$1:$1048576,7,FALSE)</f>
        <v>Earned</v>
      </c>
      <c r="R1835" t="str">
        <f>VLOOKUP(A1835,HR_Metrics_Raw!$1:$1048576,8,FALSE)</f>
        <v>Yes</v>
      </c>
      <c r="S1835" s="3">
        <f>VLOOKUP(A1835,HR_Metrics_Raw!$1:$1048576,9,FALSE)</f>
        <v>28</v>
      </c>
      <c r="T1835" t="str">
        <f>VLOOKUP(A1835,HR_Metrics_Raw!$1:$1048576,10,FALSE)</f>
        <v>No</v>
      </c>
      <c r="U1835" t="str">
        <f>VLOOKUP(A1835,HR_Metrics_Raw!$1:$1048576,11,FALSE)</f>
        <v>No</v>
      </c>
    </row>
    <row r="1836" spans="1:21" x14ac:dyDescent="0.35">
      <c r="A1836" s="1" t="s">
        <v>412</v>
      </c>
      <c r="B1836" s="1" t="str">
        <f>VLOOKUP(Final_HR_Data!A1836,Employee_Master_Raw!$1:$1048576,2,FALSE)</f>
        <v>Ananya Sharma</v>
      </c>
      <c r="C1836" s="1" t="str">
        <f>VLOOKUP(A1836,Employee_Master_Raw!$1:$1048576,3,FALSE)</f>
        <v>Male</v>
      </c>
      <c r="D1836" s="2">
        <f>VLOOKUP(A1836,Employee_Master_Raw!$1:$1048576,4,FALSE)</f>
        <v>59</v>
      </c>
      <c r="E1836" s="1" t="str">
        <f>VLOOKUP(A1836,Employee_Master_Raw!$1:$1048576,5,FALSE)</f>
        <v>HR</v>
      </c>
      <c r="F1836" s="1" t="str">
        <f>VLOOKUP(A1836,Employee_Master_Raw!$1:$1048576,6,FALSE)</f>
        <v>Analyst</v>
      </c>
      <c r="G1836" s="1" t="str">
        <f>VLOOKUP(A1836,Employee_Master_Raw!$1:$1048576,7,FALSE)</f>
        <v>Delhi</v>
      </c>
      <c r="H1836" s="6">
        <f>IF(VLOOKUP(A1836,Employee_Master_Raw!$1:$1048576,8,FALSE)=0,"",VLOOKUP(A1836,Employee_Master_Raw!$1:$1048576,8,FALSE))</f>
        <v>45684</v>
      </c>
      <c r="I1836" t="str">
        <f>VLOOKUP(A1836,Employee_Master_Raw!$1:$1048576,9,FALSE)</f>
        <v>MCA</v>
      </c>
      <c r="J1836" s="3">
        <f>VLOOKUP(A1836,Employee_Master_Raw!$1:$1048576,10,FALSE)</f>
        <v>0</v>
      </c>
      <c r="K1836" t="str">
        <f>VLOOKUP(A1836,Employee_Master_Raw!$1:$1048576,11,FALSE)</f>
        <v>Priya Sharma</v>
      </c>
      <c r="L1836" s="10">
        <f>VLOOKUP(A1836,HR_Metrics_Raw!$1:$1048576,2,FALSE)</f>
        <v>29186</v>
      </c>
      <c r="M1836" s="3">
        <f>VLOOKUP(A1836,HR_Metrics_Raw!$1:$1048576,3,FALSE)</f>
        <v>3</v>
      </c>
      <c r="N1836" s="3">
        <f>VLOOKUP(A1836,HR_Metrics_Raw!$1:$1048576,4,FALSE)</f>
        <v>2</v>
      </c>
      <c r="O1836" s="12">
        <f>VLOOKUP(A1836,HR_Metrics_Raw!$1:$1048576,5,FALSE)</f>
        <v>0.92799999999999994</v>
      </c>
      <c r="P1836" s="3">
        <f>VLOOKUP(A1836,HR_Metrics_Raw!$1:$1048576,6,FALSE)</f>
        <v>1</v>
      </c>
      <c r="Q1836" t="str">
        <f>VLOOKUP(A1836,HR_Metrics_Raw!$1:$1048576,7,FALSE)</f>
        <v>Unpaid</v>
      </c>
      <c r="R1836" t="str">
        <f>VLOOKUP(A1836,HR_Metrics_Raw!$1:$1048576,8,FALSE)</f>
        <v>No</v>
      </c>
      <c r="S1836" s="3">
        <f>VLOOKUP(A1836,HR_Metrics_Raw!$1:$1048576,9,FALSE)</f>
        <v>4</v>
      </c>
      <c r="T1836" t="str">
        <f>VLOOKUP(A1836,HR_Metrics_Raw!$1:$1048576,10,FALSE)</f>
        <v>No</v>
      </c>
      <c r="U1836" t="str">
        <f>VLOOKUP(A1836,HR_Metrics_Raw!$1:$1048576,11,FALSE)</f>
        <v>No</v>
      </c>
    </row>
    <row r="1837" spans="1:21" x14ac:dyDescent="0.35">
      <c r="A1837" s="1" t="s">
        <v>611</v>
      </c>
      <c r="B1837" s="1" t="str">
        <f>VLOOKUP(Final_HR_Data!A1837,Employee_Master_Raw!$1:$1048576,2,FALSE)</f>
        <v>Rahul Kumar</v>
      </c>
      <c r="C1837" s="1" t="str">
        <f>VLOOKUP(A1837,Employee_Master_Raw!$1:$1048576,3,FALSE)</f>
        <v>Male</v>
      </c>
      <c r="D1837" s="2">
        <f>VLOOKUP(A1837,Employee_Master_Raw!$1:$1048576,4,FALSE)</f>
        <v>27</v>
      </c>
      <c r="E1837" s="1" t="str">
        <f>VLOOKUP(A1837,Employee_Master_Raw!$1:$1048576,5,FALSE)</f>
        <v>Customer Support</v>
      </c>
      <c r="F1837" s="1" t="str">
        <f>VLOOKUP(A1837,Employee_Master_Raw!$1:$1048576,6,FALSE)</f>
        <v>Analyst</v>
      </c>
      <c r="G1837" s="1" t="str">
        <f>VLOOKUP(A1837,Employee_Master_Raw!$1:$1048576,7,FALSE)</f>
        <v>Mumbai</v>
      </c>
      <c r="H1837" s="6">
        <f>IF(VLOOKUP(A1837,Employee_Master_Raw!$1:$1048576,8,FALSE)=0,"",VLOOKUP(A1837,Employee_Master_Raw!$1:$1048576,8,FALSE))</f>
        <v>44596</v>
      </c>
      <c r="I1837" t="str">
        <f>VLOOKUP(A1837,Employee_Master_Raw!$1:$1048576,9,FALSE)</f>
        <v>MBA</v>
      </c>
      <c r="J1837" s="3">
        <f>VLOOKUP(A1837,Employee_Master_Raw!$1:$1048576,10,FALSE)</f>
        <v>1</v>
      </c>
      <c r="K1837" t="str">
        <f>VLOOKUP(A1837,Employee_Master_Raw!$1:$1048576,11,FALSE)</f>
        <v>Priya Sharma</v>
      </c>
      <c r="L1837" s="10">
        <f>VLOOKUP(A1837,HR_Metrics_Raw!$1:$1048576,2,FALSE)</f>
        <v>66845</v>
      </c>
      <c r="M1837" s="3">
        <f>VLOOKUP(A1837,HR_Metrics_Raw!$1:$1048576,3,FALSE)</f>
        <v>1</v>
      </c>
      <c r="N1837" s="3">
        <f>VLOOKUP(A1837,HR_Metrics_Raw!$1:$1048576,4,FALSE)</f>
        <v>5</v>
      </c>
      <c r="O1837" s="12">
        <f>VLOOKUP(A1837,HR_Metrics_Raw!$1:$1048576,5,FALSE)</f>
        <v>0.97099999999999997</v>
      </c>
      <c r="P1837" s="3">
        <f>VLOOKUP(A1837,HR_Metrics_Raw!$1:$1048576,6,FALSE)</f>
        <v>23</v>
      </c>
      <c r="Q1837" t="str">
        <f>VLOOKUP(A1837,HR_Metrics_Raw!$1:$1048576,7,FALSE)</f>
        <v>Unpaid</v>
      </c>
      <c r="R1837" t="str">
        <f>VLOOKUP(A1837,HR_Metrics_Raw!$1:$1048576,8,FALSE)</f>
        <v>No</v>
      </c>
      <c r="S1837" s="3">
        <f>VLOOKUP(A1837,HR_Metrics_Raw!$1:$1048576,9,FALSE)</f>
        <v>69</v>
      </c>
      <c r="T1837" t="str">
        <f>VLOOKUP(A1837,HR_Metrics_Raw!$1:$1048576,10,FALSE)</f>
        <v>No</v>
      </c>
      <c r="U1837" t="str">
        <f>VLOOKUP(A1837,HR_Metrics_Raw!$1:$1048576,11,FALSE)</f>
        <v>No</v>
      </c>
    </row>
    <row r="1838" spans="1:21" x14ac:dyDescent="0.35">
      <c r="A1838" s="1" t="s">
        <v>1313</v>
      </c>
      <c r="B1838" s="1" t="str">
        <f>VLOOKUP(Final_HR_Data!A1838,Employee_Master_Raw!$1:$1048576,2,FALSE)</f>
        <v>Kiran Patel</v>
      </c>
      <c r="C1838" s="1" t="str">
        <f>VLOOKUP(A1838,Employee_Master_Raw!$1:$1048576,3,FALSE)</f>
        <v>Female</v>
      </c>
      <c r="D1838" s="2">
        <f>VLOOKUP(A1838,Employee_Master_Raw!$1:$1048576,4,FALSE)</f>
        <v>29</v>
      </c>
      <c r="E1838" s="1" t="str">
        <f>VLOOKUP(A1838,Employee_Master_Raw!$1:$1048576,5,FALSE)</f>
        <v>Finance</v>
      </c>
      <c r="F1838" s="1" t="str">
        <f>VLOOKUP(A1838,Employee_Master_Raw!$1:$1048576,6,FALSE)</f>
        <v>Specialist</v>
      </c>
      <c r="G1838" s="1" t="str">
        <f>VLOOKUP(A1838,Employee_Master_Raw!$1:$1048576,7,FALSE)</f>
        <v>Bangalore</v>
      </c>
      <c r="H1838" s="6">
        <f>IF(VLOOKUP(A1838,Employee_Master_Raw!$1:$1048576,8,FALSE)=0,"",VLOOKUP(A1838,Employee_Master_Raw!$1:$1048576,8,FALSE))</f>
        <v>45324</v>
      </c>
      <c r="I1838" t="str">
        <f>VLOOKUP(A1838,Employee_Master_Raw!$1:$1048576,9,FALSE)</f>
        <v>MCA</v>
      </c>
      <c r="J1838" s="3">
        <f>VLOOKUP(A1838,Employee_Master_Raw!$1:$1048576,10,FALSE)</f>
        <v>16</v>
      </c>
      <c r="K1838" t="str">
        <f>VLOOKUP(A1838,Employee_Master_Raw!$1:$1048576,11,FALSE)</f>
        <v>Sneha Thomas</v>
      </c>
      <c r="L1838" s="10">
        <f>VLOOKUP(A1838,HR_Metrics_Raw!$1:$1048576,2,FALSE)</f>
        <v>62945</v>
      </c>
      <c r="M1838" s="3">
        <f>VLOOKUP(A1838,HR_Metrics_Raw!$1:$1048576,3,FALSE)</f>
        <v>1</v>
      </c>
      <c r="N1838" s="3">
        <f>VLOOKUP(A1838,HR_Metrics_Raw!$1:$1048576,4,FALSE)</f>
        <v>9</v>
      </c>
      <c r="O1838" s="12">
        <f>VLOOKUP(A1838,HR_Metrics_Raw!$1:$1048576,5,FALSE)</f>
        <v>1</v>
      </c>
      <c r="P1838" s="3">
        <f>VLOOKUP(A1838,HR_Metrics_Raw!$1:$1048576,6,FALSE)</f>
        <v>20</v>
      </c>
      <c r="Q1838" t="str">
        <f>VLOOKUP(A1838,HR_Metrics_Raw!$1:$1048576,7,FALSE)</f>
        <v>Unknown</v>
      </c>
      <c r="R1838" t="str">
        <f>VLOOKUP(A1838,HR_Metrics_Raw!$1:$1048576,8,FALSE)</f>
        <v>No</v>
      </c>
      <c r="S1838" s="3">
        <f>VLOOKUP(A1838,HR_Metrics_Raw!$1:$1048576,9,FALSE)</f>
        <v>80</v>
      </c>
      <c r="T1838" t="str">
        <f>VLOOKUP(A1838,HR_Metrics_Raw!$1:$1048576,10,FALSE)</f>
        <v>No</v>
      </c>
      <c r="U1838" t="str">
        <f>VLOOKUP(A1838,HR_Metrics_Raw!$1:$1048576,11,FALSE)</f>
        <v>No</v>
      </c>
    </row>
    <row r="1839" spans="1:21" x14ac:dyDescent="0.35">
      <c r="A1839" s="1" t="s">
        <v>817</v>
      </c>
      <c r="B1839" s="1" t="str">
        <f>VLOOKUP(Final_HR_Data!A1839,Employee_Master_Raw!$1:$1048576,2,FALSE)</f>
        <v>Arjun Nair</v>
      </c>
      <c r="C1839" s="1" t="str">
        <f>VLOOKUP(A1839,Employee_Master_Raw!$1:$1048576,3,FALSE)</f>
        <v>Female</v>
      </c>
      <c r="D1839" s="2">
        <f>VLOOKUP(A1839,Employee_Master_Raw!$1:$1048576,4,FALSE)</f>
        <v>53</v>
      </c>
      <c r="E1839" s="1" t="str">
        <f>VLOOKUP(A1839,Employee_Master_Raw!$1:$1048576,5,FALSE)</f>
        <v>Customer Support</v>
      </c>
      <c r="F1839" s="1" t="str">
        <f>VLOOKUP(A1839,Employee_Master_Raw!$1:$1048576,6,FALSE)</f>
        <v>Specialist</v>
      </c>
      <c r="G1839" s="1" t="str">
        <f>VLOOKUP(A1839,Employee_Master_Raw!$1:$1048576,7,FALSE)</f>
        <v>Chennai</v>
      </c>
      <c r="H1839" s="6">
        <f>IF(VLOOKUP(A1839,Employee_Master_Raw!$1:$1048576,8,FALSE)=0,"",VLOOKUP(A1839,Employee_Master_Raw!$1:$1048576,8,FALSE))</f>
        <v>45986</v>
      </c>
      <c r="I1839" t="str">
        <f>VLOOKUP(A1839,Employee_Master_Raw!$1:$1048576,9,FALSE)</f>
        <v>Master's</v>
      </c>
      <c r="J1839" s="3">
        <f>VLOOKUP(A1839,Employee_Master_Raw!$1:$1048576,10,FALSE)</f>
        <v>13</v>
      </c>
      <c r="K1839" t="str">
        <f>VLOOKUP(A1839,Employee_Master_Raw!$1:$1048576,11,FALSE)</f>
        <v>Sneha Thomas</v>
      </c>
      <c r="L1839" s="10">
        <f>VLOOKUP(A1839,HR_Metrics_Raw!$1:$1048576,2,FALSE)</f>
        <v>163704</v>
      </c>
      <c r="M1839" s="3">
        <f>VLOOKUP(A1839,HR_Metrics_Raw!$1:$1048576,3,FALSE)</f>
        <v>1</v>
      </c>
      <c r="N1839" s="3">
        <f>VLOOKUP(A1839,HR_Metrics_Raw!$1:$1048576,4,FALSE)</f>
        <v>3</v>
      </c>
      <c r="O1839" s="12">
        <f>VLOOKUP(A1839,HR_Metrics_Raw!$1:$1048576,5,FALSE)</f>
        <v>0.873</v>
      </c>
      <c r="P1839" s="3">
        <f>VLOOKUP(A1839,HR_Metrics_Raw!$1:$1048576,6,FALSE)</f>
        <v>6</v>
      </c>
      <c r="Q1839" t="str">
        <f>VLOOKUP(A1839,HR_Metrics_Raw!$1:$1048576,7,FALSE)</f>
        <v>Sick</v>
      </c>
      <c r="R1839" t="str">
        <f>VLOOKUP(A1839,HR_Metrics_Raw!$1:$1048576,8,FALSE)</f>
        <v>No</v>
      </c>
      <c r="S1839" s="3">
        <f>VLOOKUP(A1839,HR_Metrics_Raw!$1:$1048576,9,FALSE)</f>
        <v>30</v>
      </c>
      <c r="T1839" t="str">
        <f>VLOOKUP(A1839,HR_Metrics_Raw!$1:$1048576,10,FALSE)</f>
        <v>No</v>
      </c>
      <c r="U1839" t="str">
        <f>VLOOKUP(A1839,HR_Metrics_Raw!$1:$1048576,11,FALSE)</f>
        <v>No</v>
      </c>
    </row>
    <row r="1840" spans="1:21" x14ac:dyDescent="0.35">
      <c r="A1840" s="1" t="s">
        <v>2424</v>
      </c>
      <c r="B1840" s="1" t="str">
        <f>VLOOKUP(Final_HR_Data!A1840,Employee_Master_Raw!$1:$1048576,2,FALSE)</f>
        <v>Rahul Kumar</v>
      </c>
      <c r="C1840" s="1" t="str">
        <f>VLOOKUP(A1840,Employee_Master_Raw!$1:$1048576,3,FALSE)</f>
        <v>Female</v>
      </c>
      <c r="D1840" s="2">
        <f>VLOOKUP(A1840,Employee_Master_Raw!$1:$1048576,4,FALSE)</f>
        <v>49</v>
      </c>
      <c r="E1840" s="1" t="str">
        <f>VLOOKUP(A1840,Employee_Master_Raw!$1:$1048576,5,FALSE)</f>
        <v>Marketing</v>
      </c>
      <c r="F1840" s="1" t="str">
        <f>VLOOKUP(A1840,Employee_Master_Raw!$1:$1048576,6,FALSE)</f>
        <v>Specialist</v>
      </c>
      <c r="G1840" s="1" t="str">
        <f>VLOOKUP(A1840,Employee_Master_Raw!$1:$1048576,7,FALSE)</f>
        <v>Delhi</v>
      </c>
      <c r="H1840" s="6">
        <f>IF(VLOOKUP(A1840,Employee_Master_Raw!$1:$1048576,8,FALSE)=0,"",VLOOKUP(A1840,Employee_Master_Raw!$1:$1048576,8,FALSE))</f>
        <v>43604</v>
      </c>
      <c r="I1840" t="str">
        <f>VLOOKUP(A1840,Employee_Master_Raw!$1:$1048576,9,FALSE)</f>
        <v>MCA</v>
      </c>
      <c r="J1840" s="3">
        <f>VLOOKUP(A1840,Employee_Master_Raw!$1:$1048576,10,FALSE)</f>
        <v>18</v>
      </c>
      <c r="K1840" t="str">
        <f>VLOOKUP(A1840,Employee_Master_Raw!$1:$1048576,11,FALSE)</f>
        <v>Sneha Thomas</v>
      </c>
      <c r="L1840" s="10">
        <f>VLOOKUP(A1840,HR_Metrics_Raw!$1:$1048576,2,FALSE)</f>
        <v>177004</v>
      </c>
      <c r="M1840" s="3">
        <f>VLOOKUP(A1840,HR_Metrics_Raw!$1:$1048576,3,FALSE)</f>
        <v>1</v>
      </c>
      <c r="N1840" s="3">
        <f>VLOOKUP(A1840,HR_Metrics_Raw!$1:$1048576,4,FALSE)</f>
        <v>7</v>
      </c>
      <c r="O1840" s="12">
        <f>VLOOKUP(A1840,HR_Metrics_Raw!$1:$1048576,5,FALSE)</f>
        <v>0.8859999999999999</v>
      </c>
      <c r="P1840" s="3">
        <f>VLOOKUP(A1840,HR_Metrics_Raw!$1:$1048576,6,FALSE)</f>
        <v>11</v>
      </c>
      <c r="Q1840" t="str">
        <f>VLOOKUP(A1840,HR_Metrics_Raw!$1:$1048576,7,FALSE)</f>
        <v>Sick</v>
      </c>
      <c r="R1840" t="str">
        <f>VLOOKUP(A1840,HR_Metrics_Raw!$1:$1048576,8,FALSE)</f>
        <v>No</v>
      </c>
      <c r="S1840" s="3">
        <f>VLOOKUP(A1840,HR_Metrics_Raw!$1:$1048576,9,FALSE)</f>
        <v>52</v>
      </c>
      <c r="T1840" t="str">
        <f>VLOOKUP(A1840,HR_Metrics_Raw!$1:$1048576,10,FALSE)</f>
        <v>No</v>
      </c>
      <c r="U1840" t="str">
        <f>VLOOKUP(A1840,HR_Metrics_Raw!$1:$1048576,11,FALSE)</f>
        <v>No</v>
      </c>
    </row>
    <row r="1841" spans="1:21" x14ac:dyDescent="0.35">
      <c r="A1841" s="1" t="s">
        <v>27</v>
      </c>
      <c r="B1841" s="1" t="str">
        <f>VLOOKUP(Final_HR_Data!A1841,Employee_Master_Raw!$1:$1048576,2,FALSE)</f>
        <v>Ananya Sharma</v>
      </c>
      <c r="C1841" s="1" t="str">
        <f>VLOOKUP(A1841,Employee_Master_Raw!$1:$1048576,3,FALSE)</f>
        <v>Male</v>
      </c>
      <c r="D1841" s="2">
        <f>VLOOKUP(A1841,Employee_Master_Raw!$1:$1048576,4,FALSE)</f>
        <v>54</v>
      </c>
      <c r="E1841" s="1" t="str">
        <f>VLOOKUP(A1841,Employee_Master_Raw!$1:$1048576,5,FALSE)</f>
        <v>Operations</v>
      </c>
      <c r="F1841" s="1" t="str">
        <f>VLOOKUP(A1841,Employee_Master_Raw!$1:$1048576,6,FALSE)</f>
        <v>Analyst</v>
      </c>
      <c r="G1841" s="1" t="str">
        <f>VLOOKUP(A1841,Employee_Master_Raw!$1:$1048576,7,FALSE)</f>
        <v>Delhi</v>
      </c>
      <c r="H1841" s="6">
        <f>IF(VLOOKUP(A1841,Employee_Master_Raw!$1:$1048576,8,FALSE)=0,"",VLOOKUP(A1841,Employee_Master_Raw!$1:$1048576,8,FALSE))</f>
        <v>45396</v>
      </c>
      <c r="I1841" t="str">
        <f>VLOOKUP(A1841,Employee_Master_Raw!$1:$1048576,9,FALSE)</f>
        <v>Bachelor's</v>
      </c>
      <c r="J1841" s="3">
        <f>VLOOKUP(A1841,Employee_Master_Raw!$1:$1048576,10,FALSE)</f>
        <v>15</v>
      </c>
      <c r="K1841" t="str">
        <f>VLOOKUP(A1841,Employee_Master_Raw!$1:$1048576,11,FALSE)</f>
        <v>Anil Menon</v>
      </c>
      <c r="L1841" s="10">
        <f>VLOOKUP(A1841,HR_Metrics_Raw!$1:$1048576,2,FALSE)</f>
        <v>82396</v>
      </c>
      <c r="M1841" s="3">
        <f>VLOOKUP(A1841,HR_Metrics_Raw!$1:$1048576,3,FALSE)</f>
        <v>3</v>
      </c>
      <c r="N1841" s="3">
        <f>VLOOKUP(A1841,HR_Metrics_Raw!$1:$1048576,4,FALSE)</f>
        <v>9</v>
      </c>
      <c r="O1841" s="12">
        <f>VLOOKUP(A1841,HR_Metrics_Raw!$1:$1048576,5,FALSE)</f>
        <v>1</v>
      </c>
      <c r="P1841" s="3">
        <f>VLOOKUP(A1841,HR_Metrics_Raw!$1:$1048576,6,FALSE)</f>
        <v>11</v>
      </c>
      <c r="Q1841" t="str">
        <f>VLOOKUP(A1841,HR_Metrics_Raw!$1:$1048576,7,FALSE)</f>
        <v>Maternity/Paternity</v>
      </c>
      <c r="R1841" t="str">
        <f>VLOOKUP(A1841,HR_Metrics_Raw!$1:$1048576,8,FALSE)</f>
        <v>No</v>
      </c>
      <c r="S1841" s="3">
        <f>VLOOKUP(A1841,HR_Metrics_Raw!$1:$1048576,9,FALSE)</f>
        <v>13</v>
      </c>
      <c r="T1841" t="str">
        <f>VLOOKUP(A1841,HR_Metrics_Raw!$1:$1048576,10,FALSE)</f>
        <v>Yes</v>
      </c>
      <c r="U1841" t="str">
        <f>VLOOKUP(A1841,HR_Metrics_Raw!$1:$1048576,11,FALSE)</f>
        <v>No</v>
      </c>
    </row>
    <row r="1842" spans="1:21" x14ac:dyDescent="0.35">
      <c r="A1842" s="1" t="s">
        <v>2032</v>
      </c>
      <c r="B1842" s="1" t="str">
        <f>VLOOKUP(Final_HR_Data!A1842,Employee_Master_Raw!$1:$1048576,2,FALSE)</f>
        <v>Amit Das</v>
      </c>
      <c r="C1842" s="1" t="str">
        <f>VLOOKUP(A1842,Employee_Master_Raw!$1:$1048576,3,FALSE)</f>
        <v>Male</v>
      </c>
      <c r="D1842" s="2">
        <f>VLOOKUP(A1842,Employee_Master_Raw!$1:$1048576,4,FALSE)</f>
        <v>42</v>
      </c>
      <c r="E1842" s="1" t="str">
        <f>VLOOKUP(A1842,Employee_Master_Raw!$1:$1048576,5,FALSE)</f>
        <v>Sales</v>
      </c>
      <c r="F1842" s="1" t="str">
        <f>VLOOKUP(A1842,Employee_Master_Raw!$1:$1048576,6,FALSE)</f>
        <v>Specialist</v>
      </c>
      <c r="G1842" s="1" t="str">
        <f>VLOOKUP(A1842,Employee_Master_Raw!$1:$1048576,7,FALSE)</f>
        <v>Delhi</v>
      </c>
      <c r="H1842" s="6">
        <f>IF(VLOOKUP(A1842,Employee_Master_Raw!$1:$1048576,8,FALSE)=0,"",VLOOKUP(A1842,Employee_Master_Raw!$1:$1048576,8,FALSE))</f>
        <v>45648</v>
      </c>
      <c r="I1842" t="str">
        <f>VLOOKUP(A1842,Employee_Master_Raw!$1:$1048576,9,FALSE)</f>
        <v>MBA</v>
      </c>
      <c r="J1842" s="3">
        <f>VLOOKUP(A1842,Employee_Master_Raw!$1:$1048576,10,FALSE)</f>
        <v>16</v>
      </c>
      <c r="K1842" t="str">
        <f>VLOOKUP(A1842,Employee_Master_Raw!$1:$1048576,11,FALSE)</f>
        <v>Anil Menon</v>
      </c>
      <c r="L1842" s="10">
        <f>VLOOKUP(A1842,HR_Metrics_Raw!$1:$1048576,2,FALSE)</f>
        <v>43100</v>
      </c>
      <c r="M1842" s="3">
        <f>VLOOKUP(A1842,HR_Metrics_Raw!$1:$1048576,3,FALSE)</f>
        <v>4</v>
      </c>
      <c r="N1842" s="3">
        <f>VLOOKUP(A1842,HR_Metrics_Raw!$1:$1048576,4,FALSE)</f>
        <v>9</v>
      </c>
      <c r="O1842" s="12">
        <f>VLOOKUP(A1842,HR_Metrics_Raw!$1:$1048576,5,FALSE)</f>
        <v>0.97699999999999998</v>
      </c>
      <c r="P1842" s="3">
        <f>VLOOKUP(A1842,HR_Metrics_Raw!$1:$1048576,6,FALSE)</f>
        <v>2</v>
      </c>
      <c r="Q1842" t="str">
        <f>VLOOKUP(A1842,HR_Metrics_Raw!$1:$1048576,7,FALSE)</f>
        <v>Casual</v>
      </c>
      <c r="R1842" t="str">
        <f>VLOOKUP(A1842,HR_Metrics_Raw!$1:$1048576,8,FALSE)</f>
        <v>No</v>
      </c>
      <c r="S1842" s="3">
        <f>VLOOKUP(A1842,HR_Metrics_Raw!$1:$1048576,9,FALSE)</f>
        <v>32</v>
      </c>
      <c r="T1842" t="str">
        <f>VLOOKUP(A1842,HR_Metrics_Raw!$1:$1048576,10,FALSE)</f>
        <v>Yes</v>
      </c>
      <c r="U1842" t="str">
        <f>VLOOKUP(A1842,HR_Metrics_Raw!$1:$1048576,11,FALSE)</f>
        <v>No</v>
      </c>
    </row>
    <row r="1843" spans="1:21" x14ac:dyDescent="0.35">
      <c r="A1843" s="1" t="s">
        <v>1553</v>
      </c>
      <c r="B1843" s="1" t="str">
        <f>VLOOKUP(Final_HR_Data!A1843,Employee_Master_Raw!$1:$1048576,2,FALSE)</f>
        <v>Kiran Patel</v>
      </c>
      <c r="C1843" s="1" t="str">
        <f>VLOOKUP(A1843,Employee_Master_Raw!$1:$1048576,3,FALSE)</f>
        <v>Female</v>
      </c>
      <c r="D1843" s="2">
        <f>VLOOKUP(A1843,Employee_Master_Raw!$1:$1048576,4,FALSE)</f>
        <v>46</v>
      </c>
      <c r="E1843" s="1" t="str">
        <f>VLOOKUP(A1843,Employee_Master_Raw!$1:$1048576,5,FALSE)</f>
        <v>Marketing</v>
      </c>
      <c r="F1843" s="1" t="str">
        <f>VLOOKUP(A1843,Employee_Master_Raw!$1:$1048576,6,FALSE)</f>
        <v>Analyst</v>
      </c>
      <c r="G1843" s="1" t="str">
        <f>VLOOKUP(A1843,Employee_Master_Raw!$1:$1048576,7,FALSE)</f>
        <v>Hyderabad</v>
      </c>
      <c r="H1843" s="6">
        <f>IF(VLOOKUP(A1843,Employee_Master_Raw!$1:$1048576,8,FALSE)=0,"",VLOOKUP(A1843,Employee_Master_Raw!$1:$1048576,8,FALSE))</f>
        <v>42893</v>
      </c>
      <c r="I1843" t="str">
        <f>VLOOKUP(A1843,Employee_Master_Raw!$1:$1048576,9,FALSE)</f>
        <v>MBA</v>
      </c>
      <c r="J1843" s="3">
        <f>VLOOKUP(A1843,Employee_Master_Raw!$1:$1048576,10,FALSE)</f>
        <v>12</v>
      </c>
      <c r="K1843" t="str">
        <f>VLOOKUP(A1843,Employee_Master_Raw!$1:$1048576,11,FALSE)</f>
        <v>Rahul Nair</v>
      </c>
      <c r="L1843" s="10">
        <f>VLOOKUP(A1843,HR_Metrics_Raw!$1:$1048576,2,FALSE)</f>
        <v>158435</v>
      </c>
      <c r="M1843" s="3">
        <f>VLOOKUP(A1843,HR_Metrics_Raw!$1:$1048576,3,FALSE)</f>
        <v>3</v>
      </c>
      <c r="N1843" s="3">
        <f>VLOOKUP(A1843,HR_Metrics_Raw!$1:$1048576,4,FALSE)</f>
        <v>4</v>
      </c>
      <c r="O1843" s="12">
        <f>VLOOKUP(A1843,HR_Metrics_Raw!$1:$1048576,5,FALSE)</f>
        <v>0.95900000000000007</v>
      </c>
      <c r="P1843" s="3">
        <f>VLOOKUP(A1843,HR_Metrics_Raw!$1:$1048576,6,FALSE)</f>
        <v>26</v>
      </c>
      <c r="Q1843" t="str">
        <f>VLOOKUP(A1843,HR_Metrics_Raw!$1:$1048576,7,FALSE)</f>
        <v>Maternity/Paternity</v>
      </c>
      <c r="R1843" t="str">
        <f>VLOOKUP(A1843,HR_Metrics_Raw!$1:$1048576,8,FALSE)</f>
        <v>Yes</v>
      </c>
      <c r="S1843" s="3">
        <f>VLOOKUP(A1843,HR_Metrics_Raw!$1:$1048576,9,FALSE)</f>
        <v>20</v>
      </c>
      <c r="T1843" t="str">
        <f>VLOOKUP(A1843,HR_Metrics_Raw!$1:$1048576,10,FALSE)</f>
        <v>No</v>
      </c>
      <c r="U1843" t="str">
        <f>VLOOKUP(A1843,HR_Metrics_Raw!$1:$1048576,11,FALSE)</f>
        <v>No</v>
      </c>
    </row>
    <row r="1844" spans="1:21" x14ac:dyDescent="0.35">
      <c r="A1844" s="1" t="s">
        <v>1657</v>
      </c>
      <c r="B1844" s="1" t="str">
        <f>VLOOKUP(Final_HR_Data!A1844,Employee_Master_Raw!$1:$1048576,2,FALSE)</f>
        <v>Kiran Patel</v>
      </c>
      <c r="C1844" s="1" t="str">
        <f>VLOOKUP(A1844,Employee_Master_Raw!$1:$1048576,3,FALSE)</f>
        <v>Female</v>
      </c>
      <c r="D1844" s="2">
        <f>VLOOKUP(A1844,Employee_Master_Raw!$1:$1048576,4,FALSE)</f>
        <v>21</v>
      </c>
      <c r="E1844" s="1" t="str">
        <f>VLOOKUP(A1844,Employee_Master_Raw!$1:$1048576,5,FALSE)</f>
        <v>FINANCE</v>
      </c>
      <c r="F1844" s="1" t="str">
        <f>VLOOKUP(A1844,Employee_Master_Raw!$1:$1048576,6,FALSE)</f>
        <v>Analyst</v>
      </c>
      <c r="G1844" s="1" t="str">
        <f>VLOOKUP(A1844,Employee_Master_Raw!$1:$1048576,7,FALSE)</f>
        <v>Delhi</v>
      </c>
      <c r="H1844" s="6">
        <f>IF(VLOOKUP(A1844,Employee_Master_Raw!$1:$1048576,8,FALSE)=0,"",VLOOKUP(A1844,Employee_Master_Raw!$1:$1048576,8,FALSE))</f>
        <v>43029</v>
      </c>
      <c r="I1844" t="str">
        <f>VLOOKUP(A1844,Employee_Master_Raw!$1:$1048576,9,FALSE)</f>
        <v>MCA</v>
      </c>
      <c r="J1844" s="3">
        <f>VLOOKUP(A1844,Employee_Master_Raw!$1:$1048576,10,FALSE)</f>
        <v>11</v>
      </c>
      <c r="K1844" t="str">
        <f>VLOOKUP(A1844,Employee_Master_Raw!$1:$1048576,11,FALSE)</f>
        <v>Priya Sharma</v>
      </c>
      <c r="L1844" s="10">
        <f>VLOOKUP(A1844,HR_Metrics_Raw!$1:$1048576,2,FALSE)</f>
        <v>57585</v>
      </c>
      <c r="M1844" s="3">
        <f>VLOOKUP(A1844,HR_Metrics_Raw!$1:$1048576,3,FALSE)</f>
        <v>4</v>
      </c>
      <c r="N1844" s="3">
        <f>VLOOKUP(A1844,HR_Metrics_Raw!$1:$1048576,4,FALSE)</f>
        <v>4</v>
      </c>
      <c r="O1844" s="12">
        <f>VLOOKUP(A1844,HR_Metrics_Raw!$1:$1048576,5,FALSE)</f>
        <v>0.879</v>
      </c>
      <c r="P1844" s="3">
        <f>VLOOKUP(A1844,HR_Metrics_Raw!$1:$1048576,6,FALSE)</f>
        <v>23</v>
      </c>
      <c r="Q1844" t="str">
        <f>VLOOKUP(A1844,HR_Metrics_Raw!$1:$1048576,7,FALSE)</f>
        <v>Casual</v>
      </c>
      <c r="R1844" t="str">
        <f>VLOOKUP(A1844,HR_Metrics_Raw!$1:$1048576,8,FALSE)</f>
        <v>No</v>
      </c>
      <c r="S1844" s="3">
        <f>VLOOKUP(A1844,HR_Metrics_Raw!$1:$1048576,9,FALSE)</f>
        <v>73</v>
      </c>
      <c r="T1844" t="str">
        <f>VLOOKUP(A1844,HR_Metrics_Raw!$1:$1048576,10,FALSE)</f>
        <v>No</v>
      </c>
      <c r="U1844" t="str">
        <f>VLOOKUP(A1844,HR_Metrics_Raw!$1:$1048576,11,FALSE)</f>
        <v>No</v>
      </c>
    </row>
    <row r="1845" spans="1:21" x14ac:dyDescent="0.35">
      <c r="A1845" s="1" t="s">
        <v>156</v>
      </c>
      <c r="B1845" s="1" t="str">
        <f>VLOOKUP(Final_HR_Data!A1845,Employee_Master_Raw!$1:$1048576,2,FALSE)</f>
        <v>Sneha Iyer</v>
      </c>
      <c r="C1845" s="1" t="str">
        <f>VLOOKUP(A1845,Employee_Master_Raw!$1:$1048576,3,FALSE)</f>
        <v>Female</v>
      </c>
      <c r="D1845" s="2">
        <f>VLOOKUP(A1845,Employee_Master_Raw!$1:$1048576,4,FALSE)</f>
        <v>54</v>
      </c>
      <c r="E1845" s="1" t="str">
        <f>VLOOKUP(A1845,Employee_Master_Raw!$1:$1048576,5,FALSE)</f>
        <v>Operations</v>
      </c>
      <c r="F1845" s="1" t="str">
        <f>VLOOKUP(A1845,Employee_Master_Raw!$1:$1048576,6,FALSE)</f>
        <v>Executive</v>
      </c>
      <c r="G1845" s="1" t="str">
        <f>VLOOKUP(A1845,Employee_Master_Raw!$1:$1048576,7,FALSE)</f>
        <v>Bangalore</v>
      </c>
      <c r="H1845" s="6">
        <f>IF(VLOOKUP(A1845,Employee_Master_Raw!$1:$1048576,8,FALSE)=0,"",VLOOKUP(A1845,Employee_Master_Raw!$1:$1048576,8,FALSE))</f>
        <v>44163</v>
      </c>
      <c r="I1845" t="str">
        <f>VLOOKUP(A1845,Employee_Master_Raw!$1:$1048576,9,FALSE)</f>
        <v>MCA</v>
      </c>
      <c r="J1845" s="3">
        <f>VLOOKUP(A1845,Employee_Master_Raw!$1:$1048576,10,FALSE)</f>
        <v>3</v>
      </c>
      <c r="K1845" t="str">
        <f>VLOOKUP(A1845,Employee_Master_Raw!$1:$1048576,11,FALSE)</f>
        <v>Anil Menon</v>
      </c>
      <c r="L1845" s="10">
        <f>VLOOKUP(A1845,HR_Metrics_Raw!$1:$1048576,2,FALSE)</f>
        <v>85771</v>
      </c>
      <c r="M1845" s="3">
        <f>VLOOKUP(A1845,HR_Metrics_Raw!$1:$1048576,3,FALSE)</f>
        <v>2</v>
      </c>
      <c r="N1845" s="3">
        <f>VLOOKUP(A1845,HR_Metrics_Raw!$1:$1048576,4,FALSE)</f>
        <v>8</v>
      </c>
      <c r="O1845" s="12">
        <f>VLOOKUP(A1845,HR_Metrics_Raw!$1:$1048576,5,FALSE)</f>
        <v>0.90500000000000003</v>
      </c>
      <c r="P1845" s="3">
        <f>VLOOKUP(A1845,HR_Metrics_Raw!$1:$1048576,6,FALSE)</f>
        <v>19</v>
      </c>
      <c r="Q1845" t="str">
        <f>VLOOKUP(A1845,HR_Metrics_Raw!$1:$1048576,7,FALSE)</f>
        <v>Sick</v>
      </c>
      <c r="R1845" t="str">
        <f>VLOOKUP(A1845,HR_Metrics_Raw!$1:$1048576,8,FALSE)</f>
        <v>Yes</v>
      </c>
      <c r="S1845" s="3">
        <f>VLOOKUP(A1845,HR_Metrics_Raw!$1:$1048576,9,FALSE)</f>
        <v>20</v>
      </c>
      <c r="T1845" t="str">
        <f>VLOOKUP(A1845,HR_Metrics_Raw!$1:$1048576,10,FALSE)</f>
        <v>No</v>
      </c>
      <c r="U1845" t="str">
        <f>VLOOKUP(A1845,HR_Metrics_Raw!$1:$1048576,11,FALSE)</f>
        <v>Yes</v>
      </c>
    </row>
    <row r="1846" spans="1:21" x14ac:dyDescent="0.35">
      <c r="A1846" s="1" t="s">
        <v>2370</v>
      </c>
      <c r="B1846" s="1" t="str">
        <f>VLOOKUP(Final_HR_Data!A1846,Employee_Master_Raw!$1:$1048576,2,FALSE)</f>
        <v>Sneha Iyer</v>
      </c>
      <c r="C1846" s="1" t="str">
        <f>VLOOKUP(A1846,Employee_Master_Raw!$1:$1048576,3,FALSE)</f>
        <v>Male</v>
      </c>
      <c r="D1846" s="2">
        <f>VLOOKUP(A1846,Employee_Master_Raw!$1:$1048576,4,FALSE)</f>
        <v>28</v>
      </c>
      <c r="E1846" s="1" t="str">
        <f>VLOOKUP(A1846,Employee_Master_Raw!$1:$1048576,5,FALSE)</f>
        <v>FINANCE</v>
      </c>
      <c r="F1846" s="1" t="str">
        <f>VLOOKUP(A1846,Employee_Master_Raw!$1:$1048576,6,FALSE)</f>
        <v>Manager</v>
      </c>
      <c r="G1846" s="1" t="str">
        <f>VLOOKUP(A1846,Employee_Master_Raw!$1:$1048576,7,FALSE)</f>
        <v>Kochi</v>
      </c>
      <c r="H1846" s="6">
        <f>IF(VLOOKUP(A1846,Employee_Master_Raw!$1:$1048576,8,FALSE)=0,"",VLOOKUP(A1846,Employee_Master_Raw!$1:$1048576,8,FALSE))</f>
        <v>43534</v>
      </c>
      <c r="I1846" t="str">
        <f>VLOOKUP(A1846,Employee_Master_Raw!$1:$1048576,9,FALSE)</f>
        <v>Master's</v>
      </c>
      <c r="J1846" s="3">
        <f>VLOOKUP(A1846,Employee_Master_Raw!$1:$1048576,10,FALSE)</f>
        <v>4</v>
      </c>
      <c r="K1846" t="str">
        <f>VLOOKUP(A1846,Employee_Master_Raw!$1:$1048576,11,FALSE)</f>
        <v>Anil Menon</v>
      </c>
      <c r="L1846" s="10">
        <f>VLOOKUP(A1846,HR_Metrics_Raw!$1:$1048576,2,FALSE)</f>
        <v>126032</v>
      </c>
      <c r="M1846" s="3">
        <f>VLOOKUP(A1846,HR_Metrics_Raw!$1:$1048576,3,FALSE)</f>
        <v>5</v>
      </c>
      <c r="N1846" s="3">
        <f>VLOOKUP(A1846,HR_Metrics_Raw!$1:$1048576,4,FALSE)</f>
        <v>9</v>
      </c>
      <c r="O1846" s="12">
        <f>VLOOKUP(A1846,HR_Metrics_Raw!$1:$1048576,5,FALSE)</f>
        <v>0.8909999999999999</v>
      </c>
      <c r="P1846" s="3">
        <f>VLOOKUP(A1846,HR_Metrics_Raw!$1:$1048576,6,FALSE)</f>
        <v>18</v>
      </c>
      <c r="Q1846" t="str">
        <f>VLOOKUP(A1846,HR_Metrics_Raw!$1:$1048576,7,FALSE)</f>
        <v>Unpaid</v>
      </c>
      <c r="R1846" t="str">
        <f>VLOOKUP(A1846,HR_Metrics_Raw!$1:$1048576,8,FALSE)</f>
        <v>No</v>
      </c>
      <c r="S1846" s="3">
        <f>VLOOKUP(A1846,HR_Metrics_Raw!$1:$1048576,9,FALSE)</f>
        <v>68</v>
      </c>
      <c r="T1846" t="str">
        <f>VLOOKUP(A1846,HR_Metrics_Raw!$1:$1048576,10,FALSE)</f>
        <v>No</v>
      </c>
      <c r="U1846" t="str">
        <f>VLOOKUP(A1846,HR_Metrics_Raw!$1:$1048576,11,FALSE)</f>
        <v>Yes</v>
      </c>
    </row>
    <row r="1847" spans="1:21" x14ac:dyDescent="0.35">
      <c r="A1847" s="1" t="s">
        <v>2026</v>
      </c>
      <c r="B1847" s="1" t="str">
        <f>VLOOKUP(Final_HR_Data!A1847,Employee_Master_Raw!$1:$1048576,2,FALSE)</f>
        <v>Kiran Patel</v>
      </c>
      <c r="C1847" s="1" t="str">
        <f>VLOOKUP(A1847,Employee_Master_Raw!$1:$1048576,3,FALSE)</f>
        <v>Male</v>
      </c>
      <c r="D1847" s="2">
        <f>VLOOKUP(A1847,Employee_Master_Raw!$1:$1048576,4,FALSE)</f>
        <v>33</v>
      </c>
      <c r="E1847" s="1" t="str">
        <f>VLOOKUP(A1847,Employee_Master_Raw!$1:$1048576,5,FALSE)</f>
        <v>Sales</v>
      </c>
      <c r="F1847" s="1" t="str">
        <f>VLOOKUP(A1847,Employee_Master_Raw!$1:$1048576,6,FALSE)</f>
        <v>Developer</v>
      </c>
      <c r="G1847" s="1" t="str">
        <f>VLOOKUP(A1847,Employee_Master_Raw!$1:$1048576,7,FALSE)</f>
        <v>Delhi</v>
      </c>
      <c r="H1847" s="6">
        <f>IF(VLOOKUP(A1847,Employee_Master_Raw!$1:$1048576,8,FALSE)=0,"",VLOOKUP(A1847,Employee_Master_Raw!$1:$1048576,8,FALSE))</f>
        <v>45632</v>
      </c>
      <c r="I1847" t="str">
        <f>VLOOKUP(A1847,Employee_Master_Raw!$1:$1048576,9,FALSE)</f>
        <v>Master's</v>
      </c>
      <c r="J1847" s="3">
        <f>VLOOKUP(A1847,Employee_Master_Raw!$1:$1048576,10,FALSE)</f>
        <v>4</v>
      </c>
      <c r="K1847" t="str">
        <f>VLOOKUP(A1847,Employee_Master_Raw!$1:$1048576,11,FALSE)</f>
        <v>Priya Sharma</v>
      </c>
      <c r="L1847" s="10">
        <f>VLOOKUP(A1847,HR_Metrics_Raw!$1:$1048576,2,FALSE)</f>
        <v>94939</v>
      </c>
      <c r="M1847" s="3">
        <f>VLOOKUP(A1847,HR_Metrics_Raw!$1:$1048576,3,FALSE)</f>
        <v>2</v>
      </c>
      <c r="N1847" s="3">
        <f>VLOOKUP(A1847,HR_Metrics_Raw!$1:$1048576,4,FALSE)</f>
        <v>1</v>
      </c>
      <c r="O1847" s="12">
        <f>VLOOKUP(A1847,HR_Metrics_Raw!$1:$1048576,5,FALSE)</f>
        <v>0.93599999999999994</v>
      </c>
      <c r="P1847" s="3">
        <f>VLOOKUP(A1847,HR_Metrics_Raw!$1:$1048576,6,FALSE)</f>
        <v>2</v>
      </c>
      <c r="Q1847" t="str">
        <f>VLOOKUP(A1847,HR_Metrics_Raw!$1:$1048576,7,FALSE)</f>
        <v>Maternity/Paternity</v>
      </c>
      <c r="R1847" t="str">
        <f>VLOOKUP(A1847,HR_Metrics_Raw!$1:$1048576,8,FALSE)</f>
        <v>No</v>
      </c>
      <c r="S1847" s="3">
        <f>VLOOKUP(A1847,HR_Metrics_Raw!$1:$1048576,9,FALSE)</f>
        <v>66</v>
      </c>
      <c r="T1847" t="str">
        <f>VLOOKUP(A1847,HR_Metrics_Raw!$1:$1048576,10,FALSE)</f>
        <v>No</v>
      </c>
      <c r="U1847" t="str">
        <f>VLOOKUP(A1847,HR_Metrics_Raw!$1:$1048576,11,FALSE)</f>
        <v>Yes</v>
      </c>
    </row>
    <row r="1848" spans="1:21" x14ac:dyDescent="0.35">
      <c r="A1848" s="1" t="s">
        <v>519</v>
      </c>
      <c r="B1848" s="1" t="str">
        <f>VLOOKUP(Final_HR_Data!A1848,Employee_Master_Raw!$1:$1048576,2,FALSE)</f>
        <v>Rahul Kumar</v>
      </c>
      <c r="C1848" s="1" t="str">
        <f>VLOOKUP(A1848,Employee_Master_Raw!$1:$1048576,3,FALSE)</f>
        <v>Male</v>
      </c>
      <c r="D1848" s="2">
        <f>VLOOKUP(A1848,Employee_Master_Raw!$1:$1048576,4,FALSE)</f>
        <v>25</v>
      </c>
      <c r="E1848" s="1" t="str">
        <f>VLOOKUP(A1848,Employee_Master_Raw!$1:$1048576,5,FALSE)</f>
        <v>Finance</v>
      </c>
      <c r="F1848" s="1" t="str">
        <f>VLOOKUP(A1848,Employee_Master_Raw!$1:$1048576,6,FALSE)</f>
        <v>Executive</v>
      </c>
      <c r="G1848" s="1" t="str">
        <f>VLOOKUP(A1848,Employee_Master_Raw!$1:$1048576,7,FALSE)</f>
        <v>Pune</v>
      </c>
      <c r="H1848" s="6">
        <f>IF(VLOOKUP(A1848,Employee_Master_Raw!$1:$1048576,8,FALSE)=0,"",VLOOKUP(A1848,Employee_Master_Raw!$1:$1048576,8,FALSE))</f>
        <v>44488</v>
      </c>
      <c r="I1848" t="str">
        <f>VLOOKUP(A1848,Employee_Master_Raw!$1:$1048576,9,FALSE)</f>
        <v>Bachelor's</v>
      </c>
      <c r="J1848" s="3">
        <f>VLOOKUP(A1848,Employee_Master_Raw!$1:$1048576,10,FALSE)</f>
        <v>3</v>
      </c>
      <c r="K1848" t="str">
        <f>VLOOKUP(A1848,Employee_Master_Raw!$1:$1048576,11,FALSE)</f>
        <v>Anil Menon</v>
      </c>
      <c r="L1848" s="10">
        <f>VLOOKUP(A1848,HR_Metrics_Raw!$1:$1048576,2,FALSE)</f>
        <v>117343</v>
      </c>
      <c r="M1848" s="3">
        <f>VLOOKUP(A1848,HR_Metrics_Raw!$1:$1048576,3,FALSE)</f>
        <v>2</v>
      </c>
      <c r="N1848" s="3">
        <f>VLOOKUP(A1848,HR_Metrics_Raw!$1:$1048576,4,FALSE)</f>
        <v>10</v>
      </c>
      <c r="O1848" s="12">
        <f>VLOOKUP(A1848,HR_Metrics_Raw!$1:$1048576,5,FALSE)</f>
        <v>0.93400000000000005</v>
      </c>
      <c r="P1848" s="3">
        <f>VLOOKUP(A1848,HR_Metrics_Raw!$1:$1048576,6,FALSE)</f>
        <v>30</v>
      </c>
      <c r="Q1848" t="str">
        <f>VLOOKUP(A1848,HR_Metrics_Raw!$1:$1048576,7,FALSE)</f>
        <v>Unpaid</v>
      </c>
      <c r="R1848" t="str">
        <f>VLOOKUP(A1848,HR_Metrics_Raw!$1:$1048576,8,FALSE)</f>
        <v>No</v>
      </c>
      <c r="S1848" s="3">
        <f>VLOOKUP(A1848,HR_Metrics_Raw!$1:$1048576,9,FALSE)</f>
        <v>77</v>
      </c>
      <c r="T1848" t="str">
        <f>VLOOKUP(A1848,HR_Metrics_Raw!$1:$1048576,10,FALSE)</f>
        <v>No</v>
      </c>
      <c r="U1848" t="str">
        <f>VLOOKUP(A1848,HR_Metrics_Raw!$1:$1048576,11,FALSE)</f>
        <v>Yes</v>
      </c>
    </row>
    <row r="1849" spans="1:21" x14ac:dyDescent="0.35">
      <c r="A1849" s="1" t="s">
        <v>1674</v>
      </c>
      <c r="B1849" s="1" t="str">
        <f>VLOOKUP(Final_HR_Data!A1849,Employee_Master_Raw!$1:$1048576,2,FALSE)</f>
        <v>Amit Das</v>
      </c>
      <c r="C1849" s="1" t="str">
        <f>VLOOKUP(A1849,Employee_Master_Raw!$1:$1048576,3,FALSE)</f>
        <v>Female</v>
      </c>
      <c r="D1849" s="2">
        <f>VLOOKUP(A1849,Employee_Master_Raw!$1:$1048576,4,FALSE)</f>
        <v>33</v>
      </c>
      <c r="E1849" s="1" t="str">
        <f>VLOOKUP(A1849,Employee_Master_Raw!$1:$1048576,5,FALSE)</f>
        <v>HR</v>
      </c>
      <c r="F1849" s="1" t="str">
        <f>VLOOKUP(A1849,Employee_Master_Raw!$1:$1048576,6,FALSE)</f>
        <v>Manager</v>
      </c>
      <c r="G1849" s="1" t="str">
        <f>VLOOKUP(A1849,Employee_Master_Raw!$1:$1048576,7,FALSE)</f>
        <v>Kochi</v>
      </c>
      <c r="H1849" s="6">
        <f>IF(VLOOKUP(A1849,Employee_Master_Raw!$1:$1048576,8,FALSE)=0,"",VLOOKUP(A1849,Employee_Master_Raw!$1:$1048576,8,FALSE))</f>
        <v>42695</v>
      </c>
      <c r="I1849" t="str">
        <f>VLOOKUP(A1849,Employee_Master_Raw!$1:$1048576,9,FALSE)</f>
        <v>Bachelor's</v>
      </c>
      <c r="J1849" s="3">
        <f>VLOOKUP(A1849,Employee_Master_Raw!$1:$1048576,10,FALSE)</f>
        <v>15</v>
      </c>
      <c r="K1849" t="str">
        <f>VLOOKUP(A1849,Employee_Master_Raw!$1:$1048576,11,FALSE)</f>
        <v>Sneha Thomas</v>
      </c>
      <c r="L1849" s="10">
        <f>VLOOKUP(A1849,HR_Metrics_Raw!$1:$1048576,2,FALSE)</f>
        <v>132517</v>
      </c>
      <c r="M1849" s="3">
        <f>VLOOKUP(A1849,HR_Metrics_Raw!$1:$1048576,3,FALSE)</f>
        <v>5</v>
      </c>
      <c r="N1849" s="3">
        <f>VLOOKUP(A1849,HR_Metrics_Raw!$1:$1048576,4,FALSE)</f>
        <v>10</v>
      </c>
      <c r="O1849" s="12">
        <f>VLOOKUP(A1849,HR_Metrics_Raw!$1:$1048576,5,FALSE)</f>
        <v>0.98499999999999999</v>
      </c>
      <c r="P1849" s="3">
        <f>VLOOKUP(A1849,HR_Metrics_Raw!$1:$1048576,6,FALSE)</f>
        <v>5</v>
      </c>
      <c r="Q1849" t="str">
        <f>VLOOKUP(A1849,HR_Metrics_Raw!$1:$1048576,7,FALSE)</f>
        <v>Unpaid</v>
      </c>
      <c r="R1849" t="str">
        <f>VLOOKUP(A1849,HR_Metrics_Raw!$1:$1048576,8,FALSE)</f>
        <v>No</v>
      </c>
      <c r="S1849" s="3">
        <f>VLOOKUP(A1849,HR_Metrics_Raw!$1:$1048576,9,FALSE)</f>
        <v>20</v>
      </c>
      <c r="T1849" t="str">
        <f>VLOOKUP(A1849,HR_Metrics_Raw!$1:$1048576,10,FALSE)</f>
        <v>No</v>
      </c>
      <c r="U1849" t="str">
        <f>VLOOKUP(A1849,HR_Metrics_Raw!$1:$1048576,11,FALSE)</f>
        <v>No</v>
      </c>
    </row>
    <row r="1850" spans="1:21" x14ac:dyDescent="0.35">
      <c r="A1850" s="1" t="s">
        <v>106</v>
      </c>
      <c r="B1850" s="1" t="str">
        <f>VLOOKUP(Final_HR_Data!A1850,Employee_Master_Raw!$1:$1048576,2,FALSE)</f>
        <v>Arjun Nair</v>
      </c>
      <c r="C1850" s="1" t="str">
        <f>VLOOKUP(A1850,Employee_Master_Raw!$1:$1048576,3,FALSE)</f>
        <v>Male</v>
      </c>
      <c r="D1850" s="2">
        <f>VLOOKUP(A1850,Employee_Master_Raw!$1:$1048576,4,FALSE)</f>
        <v>39</v>
      </c>
      <c r="E1850" s="1" t="str">
        <f>VLOOKUP(A1850,Employee_Master_Raw!$1:$1048576,5,FALSE)</f>
        <v>HR</v>
      </c>
      <c r="F1850" s="1" t="str">
        <f>VLOOKUP(A1850,Employee_Master_Raw!$1:$1048576,6,FALSE)</f>
        <v>Specialist</v>
      </c>
      <c r="G1850" s="1" t="str">
        <f>VLOOKUP(A1850,Employee_Master_Raw!$1:$1048576,7,FALSE)</f>
        <v>Pune</v>
      </c>
      <c r="H1850" s="6">
        <f>IF(VLOOKUP(A1850,Employee_Master_Raw!$1:$1048576,8,FALSE)=0,"",VLOOKUP(A1850,Employee_Master_Raw!$1:$1048576,8,FALSE))</f>
        <v>43542</v>
      </c>
      <c r="I1850" t="str">
        <f>VLOOKUP(A1850,Employee_Master_Raw!$1:$1048576,9,FALSE)</f>
        <v>Bachelor's</v>
      </c>
      <c r="J1850" s="3">
        <f>VLOOKUP(A1850,Employee_Master_Raw!$1:$1048576,10,FALSE)</f>
        <v>12</v>
      </c>
      <c r="K1850" t="str">
        <f>VLOOKUP(A1850,Employee_Master_Raw!$1:$1048576,11,FALSE)</f>
        <v>Rahul Nair</v>
      </c>
      <c r="L1850" s="10">
        <f>VLOOKUP(A1850,HR_Metrics_Raw!$1:$1048576,2,FALSE)</f>
        <v>102065</v>
      </c>
      <c r="M1850" s="3">
        <f>VLOOKUP(A1850,HR_Metrics_Raw!$1:$1048576,3,FALSE)</f>
        <v>5</v>
      </c>
      <c r="N1850" s="3">
        <f>VLOOKUP(A1850,HR_Metrics_Raw!$1:$1048576,4,FALSE)</f>
        <v>10</v>
      </c>
      <c r="O1850" s="12">
        <f>VLOOKUP(A1850,HR_Metrics_Raw!$1:$1048576,5,FALSE)</f>
        <v>0.91099999999999992</v>
      </c>
      <c r="P1850" s="3">
        <f>VLOOKUP(A1850,HR_Metrics_Raw!$1:$1048576,6,FALSE)</f>
        <v>9</v>
      </c>
      <c r="Q1850" t="str">
        <f>VLOOKUP(A1850,HR_Metrics_Raw!$1:$1048576,7,FALSE)</f>
        <v>Earned</v>
      </c>
      <c r="R1850" t="str">
        <f>VLOOKUP(A1850,HR_Metrics_Raw!$1:$1048576,8,FALSE)</f>
        <v>Yes</v>
      </c>
      <c r="S1850" s="3">
        <f>VLOOKUP(A1850,HR_Metrics_Raw!$1:$1048576,9,FALSE)</f>
        <v>58</v>
      </c>
      <c r="T1850" t="str">
        <f>VLOOKUP(A1850,HR_Metrics_Raw!$1:$1048576,10,FALSE)</f>
        <v>No</v>
      </c>
      <c r="U1850" t="str">
        <f>VLOOKUP(A1850,HR_Metrics_Raw!$1:$1048576,11,FALSE)</f>
        <v>No</v>
      </c>
    </row>
    <row r="1851" spans="1:21" x14ac:dyDescent="0.35">
      <c r="A1851" s="1" t="s">
        <v>137</v>
      </c>
      <c r="B1851" s="1" t="str">
        <f>VLOOKUP(Final_HR_Data!A1851,Employee_Master_Raw!$1:$1048576,2,FALSE)</f>
        <v>Neha Thomas</v>
      </c>
      <c r="C1851" s="1" t="str">
        <f>VLOOKUP(A1851,Employee_Master_Raw!$1:$1048576,3,FALSE)</f>
        <v>Male</v>
      </c>
      <c r="D1851" s="2">
        <f>VLOOKUP(A1851,Employee_Master_Raw!$1:$1048576,4,FALSE)</f>
        <v>56</v>
      </c>
      <c r="E1851" s="1" t="str">
        <f>VLOOKUP(A1851,Employee_Master_Raw!$1:$1048576,5,FALSE)</f>
        <v>Sales</v>
      </c>
      <c r="F1851" s="1" t="str">
        <f>VLOOKUP(A1851,Employee_Master_Raw!$1:$1048576,6,FALSE)</f>
        <v>Specialist</v>
      </c>
      <c r="G1851" s="1" t="str">
        <f>VLOOKUP(A1851,Employee_Master_Raw!$1:$1048576,7,FALSE)</f>
        <v>Kochi</v>
      </c>
      <c r="H1851" s="6">
        <f>IF(VLOOKUP(A1851,Employee_Master_Raw!$1:$1048576,8,FALSE)=0,"",VLOOKUP(A1851,Employee_Master_Raw!$1:$1048576,8,FALSE))</f>
        <v>45771</v>
      </c>
      <c r="I1851" t="str">
        <f>VLOOKUP(A1851,Employee_Master_Raw!$1:$1048576,9,FALSE)</f>
        <v>Bachelor's</v>
      </c>
      <c r="J1851" s="3">
        <f>VLOOKUP(A1851,Employee_Master_Raw!$1:$1048576,10,FALSE)</f>
        <v>19</v>
      </c>
      <c r="K1851" t="str">
        <f>VLOOKUP(A1851,Employee_Master_Raw!$1:$1048576,11,FALSE)</f>
        <v>Rahul Nair</v>
      </c>
      <c r="L1851" s="10">
        <f>VLOOKUP(A1851,HR_Metrics_Raw!$1:$1048576,2,FALSE)</f>
        <v>102979.37</v>
      </c>
      <c r="M1851" s="3">
        <f>VLOOKUP(A1851,HR_Metrics_Raw!$1:$1048576,3,FALSE)</f>
        <v>5</v>
      </c>
      <c r="N1851" s="3">
        <f>VLOOKUP(A1851,HR_Metrics_Raw!$1:$1048576,4,FALSE)</f>
        <v>4</v>
      </c>
      <c r="O1851" s="12">
        <f>VLOOKUP(A1851,HR_Metrics_Raw!$1:$1048576,5,FALSE)</f>
        <v>0.94099999999999995</v>
      </c>
      <c r="P1851" s="3">
        <f>VLOOKUP(A1851,HR_Metrics_Raw!$1:$1048576,6,FALSE)</f>
        <v>5</v>
      </c>
      <c r="Q1851" t="str">
        <f>VLOOKUP(A1851,HR_Metrics_Raw!$1:$1048576,7,FALSE)</f>
        <v>Sick</v>
      </c>
      <c r="R1851" t="str">
        <f>VLOOKUP(A1851,HR_Metrics_Raw!$1:$1048576,8,FALSE)</f>
        <v>Yes</v>
      </c>
      <c r="S1851" s="3">
        <f>VLOOKUP(A1851,HR_Metrics_Raw!$1:$1048576,9,FALSE)</f>
        <v>0</v>
      </c>
      <c r="T1851" t="str">
        <f>VLOOKUP(A1851,HR_Metrics_Raw!$1:$1048576,10,FALSE)</f>
        <v>No</v>
      </c>
      <c r="U1851" t="str">
        <f>VLOOKUP(A1851,HR_Metrics_Raw!$1:$1048576,11,FALSE)</f>
        <v>No</v>
      </c>
    </row>
    <row r="1852" spans="1:21" x14ac:dyDescent="0.35">
      <c r="A1852" s="1" t="s">
        <v>608</v>
      </c>
      <c r="B1852" s="1" t="str">
        <f>VLOOKUP(Final_HR_Data!A1852,Employee_Master_Raw!$1:$1048576,2,FALSE)</f>
        <v>Ananya Sharma</v>
      </c>
      <c r="C1852" s="1" t="str">
        <f>VLOOKUP(A1852,Employee_Master_Raw!$1:$1048576,3,FALSE)</f>
        <v>Female</v>
      </c>
      <c r="D1852" s="2">
        <f>VLOOKUP(A1852,Employee_Master_Raw!$1:$1048576,4,FALSE)</f>
        <v>26</v>
      </c>
      <c r="E1852" s="1" t="str">
        <f>VLOOKUP(A1852,Employee_Master_Raw!$1:$1048576,5,FALSE)</f>
        <v>IT</v>
      </c>
      <c r="F1852" s="1" t="str">
        <f>VLOOKUP(A1852,Employee_Master_Raw!$1:$1048576,6,FALSE)</f>
        <v>Manager</v>
      </c>
      <c r="G1852" s="1" t="str">
        <f>VLOOKUP(A1852,Employee_Master_Raw!$1:$1048576,7,FALSE)</f>
        <v>Mumbai</v>
      </c>
      <c r="H1852" s="6">
        <f>IF(VLOOKUP(A1852,Employee_Master_Raw!$1:$1048576,8,FALSE)=0,"",VLOOKUP(A1852,Employee_Master_Raw!$1:$1048576,8,FALSE))</f>
        <v>44596</v>
      </c>
      <c r="I1852" t="str">
        <f>VLOOKUP(A1852,Employee_Master_Raw!$1:$1048576,9,FALSE)</f>
        <v>Master's</v>
      </c>
      <c r="J1852" s="3">
        <f>VLOOKUP(A1852,Employee_Master_Raw!$1:$1048576,10,FALSE)</f>
        <v>19</v>
      </c>
      <c r="K1852" t="str">
        <f>VLOOKUP(A1852,Employee_Master_Raw!$1:$1048576,11,FALSE)</f>
        <v>Sneha Thomas</v>
      </c>
      <c r="L1852" s="10">
        <f>VLOOKUP(A1852,HR_Metrics_Raw!$1:$1048576,2,FALSE)</f>
        <v>139620</v>
      </c>
      <c r="M1852" s="3">
        <f>VLOOKUP(A1852,HR_Metrics_Raw!$1:$1048576,3,FALSE)</f>
        <v>3</v>
      </c>
      <c r="N1852" s="3">
        <f>VLOOKUP(A1852,HR_Metrics_Raw!$1:$1048576,4,FALSE)</f>
        <v>6</v>
      </c>
      <c r="O1852" s="12">
        <f>VLOOKUP(A1852,HR_Metrics_Raw!$1:$1048576,5,FALSE)</f>
        <v>0.90400000000000003</v>
      </c>
      <c r="P1852" s="3">
        <f>VLOOKUP(A1852,HR_Metrics_Raw!$1:$1048576,6,FALSE)</f>
        <v>20</v>
      </c>
      <c r="Q1852" t="str">
        <f>VLOOKUP(A1852,HR_Metrics_Raw!$1:$1048576,7,FALSE)</f>
        <v>Unpaid</v>
      </c>
      <c r="R1852" t="str">
        <f>VLOOKUP(A1852,HR_Metrics_Raw!$1:$1048576,8,FALSE)</f>
        <v>Yes</v>
      </c>
      <c r="S1852" s="3">
        <f>VLOOKUP(A1852,HR_Metrics_Raw!$1:$1048576,9,FALSE)</f>
        <v>39</v>
      </c>
      <c r="T1852" t="str">
        <f>VLOOKUP(A1852,HR_Metrics_Raw!$1:$1048576,10,FALSE)</f>
        <v>Yes</v>
      </c>
      <c r="U1852" t="str">
        <f>VLOOKUP(A1852,HR_Metrics_Raw!$1:$1048576,11,FALSE)</f>
        <v>No</v>
      </c>
    </row>
    <row r="1853" spans="1:21" x14ac:dyDescent="0.35">
      <c r="A1853" s="1" t="s">
        <v>2199</v>
      </c>
      <c r="B1853" s="1" t="str">
        <f>VLOOKUP(Final_HR_Data!A1853,Employee_Master_Raw!$1:$1048576,2,FALSE)</f>
        <v>Amit Das</v>
      </c>
      <c r="C1853" s="1" t="str">
        <f>VLOOKUP(A1853,Employee_Master_Raw!$1:$1048576,3,FALSE)</f>
        <v>Female</v>
      </c>
      <c r="D1853" s="2">
        <f>VLOOKUP(A1853,Employee_Master_Raw!$1:$1048576,4,FALSE)</f>
        <v>36</v>
      </c>
      <c r="E1853" s="1" t="str">
        <f>VLOOKUP(A1853,Employee_Master_Raw!$1:$1048576,5,FALSE)</f>
        <v>IT</v>
      </c>
      <c r="F1853" s="1" t="str">
        <f>VLOOKUP(A1853,Employee_Master_Raw!$1:$1048576,6,FALSE)</f>
        <v>Developer</v>
      </c>
      <c r="G1853" s="1" t="str">
        <f>VLOOKUP(A1853,Employee_Master_Raw!$1:$1048576,7,FALSE)</f>
        <v>Chennai</v>
      </c>
      <c r="H1853" s="6">
        <f>IF(VLOOKUP(A1853,Employee_Master_Raw!$1:$1048576,8,FALSE)=0,"",VLOOKUP(A1853,Employee_Master_Raw!$1:$1048576,8,FALSE))</f>
        <v>45641</v>
      </c>
      <c r="I1853" t="str">
        <f>VLOOKUP(A1853,Employee_Master_Raw!$1:$1048576,9,FALSE)</f>
        <v>MCA</v>
      </c>
      <c r="J1853" s="3">
        <f>VLOOKUP(A1853,Employee_Master_Raw!$1:$1048576,10,FALSE)</f>
        <v>18</v>
      </c>
      <c r="K1853" t="str">
        <f>VLOOKUP(A1853,Employee_Master_Raw!$1:$1048576,11,FALSE)</f>
        <v>Rahul Nair</v>
      </c>
      <c r="L1853" s="10">
        <f>VLOOKUP(A1853,HR_Metrics_Raw!$1:$1048576,2,FALSE)</f>
        <v>179317</v>
      </c>
      <c r="M1853" s="3">
        <f>VLOOKUP(A1853,HR_Metrics_Raw!$1:$1048576,3,FALSE)</f>
        <v>4</v>
      </c>
      <c r="N1853" s="3">
        <f>VLOOKUP(A1853,HR_Metrics_Raw!$1:$1048576,4,FALSE)</f>
        <v>2</v>
      </c>
      <c r="O1853" s="12">
        <f>VLOOKUP(A1853,HR_Metrics_Raw!$1:$1048576,5,FALSE)</f>
        <v>0.91099999999999992</v>
      </c>
      <c r="P1853" s="3">
        <f>VLOOKUP(A1853,HR_Metrics_Raw!$1:$1048576,6,FALSE)</f>
        <v>15</v>
      </c>
      <c r="Q1853" t="str">
        <f>VLOOKUP(A1853,HR_Metrics_Raw!$1:$1048576,7,FALSE)</f>
        <v>Maternity/Paternity</v>
      </c>
      <c r="R1853" t="str">
        <f>VLOOKUP(A1853,HR_Metrics_Raw!$1:$1048576,8,FALSE)</f>
        <v>Yes</v>
      </c>
      <c r="S1853" s="3">
        <f>VLOOKUP(A1853,HR_Metrics_Raw!$1:$1048576,9,FALSE)</f>
        <v>44</v>
      </c>
      <c r="T1853" t="str">
        <f>VLOOKUP(A1853,HR_Metrics_Raw!$1:$1048576,10,FALSE)</f>
        <v>No</v>
      </c>
      <c r="U1853" t="str">
        <f>VLOOKUP(A1853,HR_Metrics_Raw!$1:$1048576,11,FALSE)</f>
        <v>No</v>
      </c>
    </row>
    <row r="1854" spans="1:21" x14ac:dyDescent="0.35">
      <c r="A1854" s="1" t="s">
        <v>2300</v>
      </c>
      <c r="B1854" s="1" t="str">
        <f>VLOOKUP(Final_HR_Data!A1854,Employee_Master_Raw!$1:$1048576,2,FALSE)</f>
        <v>Sneha Iyer</v>
      </c>
      <c r="C1854" s="1" t="str">
        <f>VLOOKUP(A1854,Employee_Master_Raw!$1:$1048576,3,FALSE)</f>
        <v>Female</v>
      </c>
      <c r="D1854" s="2">
        <f>VLOOKUP(A1854,Employee_Master_Raw!$1:$1048576,4,FALSE)</f>
        <v>40</v>
      </c>
      <c r="E1854" s="1" t="str">
        <f>VLOOKUP(A1854,Employee_Master_Raw!$1:$1048576,5,FALSE)</f>
        <v>Marketing</v>
      </c>
      <c r="F1854" s="1" t="str">
        <f>VLOOKUP(A1854,Employee_Master_Raw!$1:$1048576,6,FALSE)</f>
        <v>Executive</v>
      </c>
      <c r="G1854" s="1" t="str">
        <f>VLOOKUP(A1854,Employee_Master_Raw!$1:$1048576,7,FALSE)</f>
        <v>Pune</v>
      </c>
      <c r="H1854" s="6">
        <f>IF(VLOOKUP(A1854,Employee_Master_Raw!$1:$1048576,8,FALSE)=0,"",VLOOKUP(A1854,Employee_Master_Raw!$1:$1048576,8,FALSE))</f>
        <v>43627</v>
      </c>
      <c r="I1854" t="str">
        <f>VLOOKUP(A1854,Employee_Master_Raw!$1:$1048576,9,FALSE)</f>
        <v>Bachelor's</v>
      </c>
      <c r="J1854" s="3">
        <f>VLOOKUP(A1854,Employee_Master_Raw!$1:$1048576,10,FALSE)</f>
        <v>5</v>
      </c>
      <c r="K1854" t="str">
        <f>VLOOKUP(A1854,Employee_Master_Raw!$1:$1048576,11,FALSE)</f>
        <v>Rahul Nair</v>
      </c>
      <c r="L1854" s="10">
        <f>VLOOKUP(A1854,HR_Metrics_Raw!$1:$1048576,2,FALSE)</f>
        <v>136783</v>
      </c>
      <c r="M1854" s="3">
        <f>VLOOKUP(A1854,HR_Metrics_Raw!$1:$1048576,3,FALSE)</f>
        <v>4</v>
      </c>
      <c r="N1854" s="3">
        <f>VLOOKUP(A1854,HR_Metrics_Raw!$1:$1048576,4,FALSE)</f>
        <v>1</v>
      </c>
      <c r="O1854" s="12">
        <f>VLOOKUP(A1854,HR_Metrics_Raw!$1:$1048576,5,FALSE)</f>
        <v>0.8</v>
      </c>
      <c r="P1854" s="3">
        <f>VLOOKUP(A1854,HR_Metrics_Raw!$1:$1048576,6,FALSE)</f>
        <v>0</v>
      </c>
      <c r="Q1854" t="str">
        <f>VLOOKUP(A1854,HR_Metrics_Raw!$1:$1048576,7,FALSE)</f>
        <v>Sick</v>
      </c>
      <c r="R1854" t="str">
        <f>VLOOKUP(A1854,HR_Metrics_Raw!$1:$1048576,8,FALSE)</f>
        <v>No</v>
      </c>
      <c r="S1854" s="3">
        <f>VLOOKUP(A1854,HR_Metrics_Raw!$1:$1048576,9,FALSE)</f>
        <v>43</v>
      </c>
      <c r="T1854" t="str">
        <f>VLOOKUP(A1854,HR_Metrics_Raw!$1:$1048576,10,FALSE)</f>
        <v>No</v>
      </c>
      <c r="U1854" t="str">
        <f>VLOOKUP(A1854,HR_Metrics_Raw!$1:$1048576,11,FALSE)</f>
        <v>No</v>
      </c>
    </row>
    <row r="1855" spans="1:21" x14ac:dyDescent="0.35">
      <c r="A1855" s="1" t="s">
        <v>1642</v>
      </c>
      <c r="B1855" s="1" t="str">
        <f>VLOOKUP(Final_HR_Data!A1855,Employee_Master_Raw!$1:$1048576,2,FALSE)</f>
        <v>Amit Das</v>
      </c>
      <c r="C1855" s="1" t="str">
        <f>VLOOKUP(A1855,Employee_Master_Raw!$1:$1048576,3,FALSE)</f>
        <v>Female</v>
      </c>
      <c r="D1855" s="2">
        <f>VLOOKUP(A1855,Employee_Master_Raw!$1:$1048576,4,FALSE)</f>
        <v>27</v>
      </c>
      <c r="E1855" s="1" t="str">
        <f>VLOOKUP(A1855,Employee_Master_Raw!$1:$1048576,5,FALSE)</f>
        <v>HR</v>
      </c>
      <c r="F1855" s="1" t="str">
        <f>VLOOKUP(A1855,Employee_Master_Raw!$1:$1048576,6,FALSE)</f>
        <v>Manager</v>
      </c>
      <c r="G1855" s="1" t="str">
        <f>VLOOKUP(A1855,Employee_Master_Raw!$1:$1048576,7,FALSE)</f>
        <v>Chennai</v>
      </c>
      <c r="H1855" s="6">
        <f>IF(VLOOKUP(A1855,Employee_Master_Raw!$1:$1048576,8,FALSE)=0,"",VLOOKUP(A1855,Employee_Master_Raw!$1:$1048576,8,FALSE))</f>
        <v>44263</v>
      </c>
      <c r="I1855" t="str">
        <f>VLOOKUP(A1855,Employee_Master_Raw!$1:$1048576,9,FALSE)</f>
        <v>Master's</v>
      </c>
      <c r="J1855" s="3">
        <f>VLOOKUP(A1855,Employee_Master_Raw!$1:$1048576,10,FALSE)</f>
        <v>5</v>
      </c>
      <c r="K1855" t="str">
        <f>VLOOKUP(A1855,Employee_Master_Raw!$1:$1048576,11,FALSE)</f>
        <v>Priya Sharma</v>
      </c>
      <c r="L1855" s="10">
        <f>VLOOKUP(A1855,HR_Metrics_Raw!$1:$1048576,2,FALSE)</f>
        <v>172132</v>
      </c>
      <c r="M1855" s="3">
        <f>VLOOKUP(A1855,HR_Metrics_Raw!$1:$1048576,3,FALSE)</f>
        <v>5</v>
      </c>
      <c r="N1855" s="3">
        <f>VLOOKUP(A1855,HR_Metrics_Raw!$1:$1048576,4,FALSE)</f>
        <v>6</v>
      </c>
      <c r="O1855" s="12">
        <f>VLOOKUP(A1855,HR_Metrics_Raw!$1:$1048576,5,FALSE)</f>
        <v>0.87</v>
      </c>
      <c r="P1855" s="3">
        <f>VLOOKUP(A1855,HR_Metrics_Raw!$1:$1048576,6,FALSE)</f>
        <v>4</v>
      </c>
      <c r="Q1855" t="str">
        <f>VLOOKUP(A1855,HR_Metrics_Raw!$1:$1048576,7,FALSE)</f>
        <v>Casual</v>
      </c>
      <c r="R1855" t="str">
        <f>VLOOKUP(A1855,HR_Metrics_Raw!$1:$1048576,8,FALSE)</f>
        <v>No</v>
      </c>
      <c r="S1855" s="3">
        <f>VLOOKUP(A1855,HR_Metrics_Raw!$1:$1048576,9,FALSE)</f>
        <v>52</v>
      </c>
      <c r="T1855" t="str">
        <f>VLOOKUP(A1855,HR_Metrics_Raw!$1:$1048576,10,FALSE)</f>
        <v>No</v>
      </c>
      <c r="U1855" t="str">
        <f>VLOOKUP(A1855,HR_Metrics_Raw!$1:$1048576,11,FALSE)</f>
        <v>No</v>
      </c>
    </row>
    <row r="1856" spans="1:21" x14ac:dyDescent="0.35">
      <c r="A1856" s="1" t="s">
        <v>2289</v>
      </c>
      <c r="B1856" s="1" t="str">
        <f>VLOOKUP(Final_HR_Data!A1856,Employee_Master_Raw!$1:$1048576,2,FALSE)</f>
        <v>Amit Das</v>
      </c>
      <c r="C1856" s="1" t="str">
        <f>VLOOKUP(A1856,Employee_Master_Raw!$1:$1048576,3,FALSE)</f>
        <v>Female</v>
      </c>
      <c r="D1856" s="2">
        <f>VLOOKUP(A1856,Employee_Master_Raw!$1:$1048576,4,FALSE)</f>
        <v>32</v>
      </c>
      <c r="E1856" s="1" t="str">
        <f>VLOOKUP(A1856,Employee_Master_Raw!$1:$1048576,5,FALSE)</f>
        <v>Sales</v>
      </c>
      <c r="F1856" s="1" t="str">
        <f>VLOOKUP(A1856,Employee_Master_Raw!$1:$1048576,6,FALSE)</f>
        <v>Analyst</v>
      </c>
      <c r="G1856" s="1" t="str">
        <f>VLOOKUP(A1856,Employee_Master_Raw!$1:$1048576,7,FALSE)</f>
        <v>Unknown</v>
      </c>
      <c r="H1856" s="6">
        <f>IF(VLOOKUP(A1856,Employee_Master_Raw!$1:$1048576,8,FALSE)=0,"",VLOOKUP(A1856,Employee_Master_Raw!$1:$1048576,8,FALSE))</f>
        <v>45234</v>
      </c>
      <c r="I1856" t="str">
        <f>VLOOKUP(A1856,Employee_Master_Raw!$1:$1048576,9,FALSE)</f>
        <v>Bachelor's</v>
      </c>
      <c r="J1856" s="3">
        <f>VLOOKUP(A1856,Employee_Master_Raw!$1:$1048576,10,FALSE)</f>
        <v>20</v>
      </c>
      <c r="K1856" t="str">
        <f>VLOOKUP(A1856,Employee_Master_Raw!$1:$1048576,11,FALSE)</f>
        <v>Rahul Nair</v>
      </c>
      <c r="L1856" s="10">
        <f>VLOOKUP(A1856,HR_Metrics_Raw!$1:$1048576,2,FALSE)</f>
        <v>25107</v>
      </c>
      <c r="M1856" s="3">
        <f>VLOOKUP(A1856,HR_Metrics_Raw!$1:$1048576,3,FALSE)</f>
        <v>4</v>
      </c>
      <c r="N1856" s="3">
        <f>VLOOKUP(A1856,HR_Metrics_Raw!$1:$1048576,4,FALSE)</f>
        <v>4</v>
      </c>
      <c r="O1856" s="12">
        <f>VLOOKUP(A1856,HR_Metrics_Raw!$1:$1048576,5,FALSE)</f>
        <v>0.86</v>
      </c>
      <c r="P1856" s="3">
        <f>VLOOKUP(A1856,HR_Metrics_Raw!$1:$1048576,6,FALSE)</f>
        <v>30</v>
      </c>
      <c r="Q1856" t="str">
        <f>VLOOKUP(A1856,HR_Metrics_Raw!$1:$1048576,7,FALSE)</f>
        <v>Maternity/Paternity</v>
      </c>
      <c r="R1856" t="str">
        <f>VLOOKUP(A1856,HR_Metrics_Raw!$1:$1048576,8,FALSE)</f>
        <v>No</v>
      </c>
      <c r="S1856" s="3">
        <f>VLOOKUP(A1856,HR_Metrics_Raw!$1:$1048576,9,FALSE)</f>
        <v>53</v>
      </c>
      <c r="T1856" t="str">
        <f>VLOOKUP(A1856,HR_Metrics_Raw!$1:$1048576,10,FALSE)</f>
        <v>No</v>
      </c>
      <c r="U1856" t="str">
        <f>VLOOKUP(A1856,HR_Metrics_Raw!$1:$1048576,11,FALSE)</f>
        <v>No</v>
      </c>
    </row>
    <row r="1857" spans="1:21" x14ac:dyDescent="0.35">
      <c r="A1857" s="1" t="s">
        <v>1908</v>
      </c>
      <c r="B1857" s="1" t="str">
        <f>VLOOKUP(Final_HR_Data!A1857,Employee_Master_Raw!$1:$1048576,2,FALSE)</f>
        <v>Sneha Iyer</v>
      </c>
      <c r="C1857" s="1" t="str">
        <f>VLOOKUP(A1857,Employee_Master_Raw!$1:$1048576,3,FALSE)</f>
        <v>Male</v>
      </c>
      <c r="D1857" s="2">
        <f>VLOOKUP(A1857,Employee_Master_Raw!$1:$1048576,4,FALSE)</f>
        <v>32</v>
      </c>
      <c r="E1857" s="1" t="str">
        <f>VLOOKUP(A1857,Employee_Master_Raw!$1:$1048576,5,FALSE)</f>
        <v>HR</v>
      </c>
      <c r="F1857" s="1" t="str">
        <f>VLOOKUP(A1857,Employee_Master_Raw!$1:$1048576,6,FALSE)</f>
        <v>Developer</v>
      </c>
      <c r="G1857" s="1" t="str">
        <f>VLOOKUP(A1857,Employee_Master_Raw!$1:$1048576,7,FALSE)</f>
        <v>Mumbai</v>
      </c>
      <c r="H1857" s="6">
        <f>IF(VLOOKUP(A1857,Employee_Master_Raw!$1:$1048576,8,FALSE)=0,"",VLOOKUP(A1857,Employee_Master_Raw!$1:$1048576,8,FALSE))</f>
        <v>42468</v>
      </c>
      <c r="I1857" t="str">
        <f>VLOOKUP(A1857,Employee_Master_Raw!$1:$1048576,9,FALSE)</f>
        <v>MCA</v>
      </c>
      <c r="J1857" s="3">
        <f>VLOOKUP(A1857,Employee_Master_Raw!$1:$1048576,10,FALSE)</f>
        <v>0</v>
      </c>
      <c r="K1857" t="str">
        <f>VLOOKUP(A1857,Employee_Master_Raw!$1:$1048576,11,FALSE)</f>
        <v>Anil Menon</v>
      </c>
      <c r="L1857" s="10">
        <f>VLOOKUP(A1857,HR_Metrics_Raw!$1:$1048576,2,FALSE)</f>
        <v>167903</v>
      </c>
      <c r="M1857" s="3">
        <f>VLOOKUP(A1857,HR_Metrics_Raw!$1:$1048576,3,FALSE)</f>
        <v>4</v>
      </c>
      <c r="N1857" s="3">
        <f>VLOOKUP(A1857,HR_Metrics_Raw!$1:$1048576,4,FALSE)</f>
        <v>9</v>
      </c>
      <c r="O1857" s="12">
        <f>VLOOKUP(A1857,HR_Metrics_Raw!$1:$1048576,5,FALSE)</f>
        <v>0.98699999999999999</v>
      </c>
      <c r="P1857" s="3">
        <f>VLOOKUP(A1857,HR_Metrics_Raw!$1:$1048576,6,FALSE)</f>
        <v>15</v>
      </c>
      <c r="Q1857" t="str">
        <f>VLOOKUP(A1857,HR_Metrics_Raw!$1:$1048576,7,FALSE)</f>
        <v>Maternity/Paternity</v>
      </c>
      <c r="R1857" t="str">
        <f>VLOOKUP(A1857,HR_Metrics_Raw!$1:$1048576,8,FALSE)</f>
        <v>No</v>
      </c>
      <c r="S1857" s="3">
        <f>VLOOKUP(A1857,HR_Metrics_Raw!$1:$1048576,9,FALSE)</f>
        <v>62</v>
      </c>
      <c r="T1857" t="str">
        <f>VLOOKUP(A1857,HR_Metrics_Raw!$1:$1048576,10,FALSE)</f>
        <v>No</v>
      </c>
      <c r="U1857" t="str">
        <f>VLOOKUP(A1857,HR_Metrics_Raw!$1:$1048576,11,FALSE)</f>
        <v>No</v>
      </c>
    </row>
    <row r="1858" spans="1:21" x14ac:dyDescent="0.35">
      <c r="A1858" s="1" t="s">
        <v>566</v>
      </c>
      <c r="B1858" s="1" t="str">
        <f>VLOOKUP(Final_HR_Data!A1858,Employee_Master_Raw!$1:$1048576,2,FALSE)</f>
        <v>Neha Thomas</v>
      </c>
      <c r="C1858" s="1" t="str">
        <f>VLOOKUP(A1858,Employee_Master_Raw!$1:$1048576,3,FALSE)</f>
        <v>Female</v>
      </c>
      <c r="D1858" s="2">
        <f>VLOOKUP(A1858,Employee_Master_Raw!$1:$1048576,4,FALSE)</f>
        <v>49</v>
      </c>
      <c r="E1858" s="1" t="str">
        <f>VLOOKUP(A1858,Employee_Master_Raw!$1:$1048576,5,FALSE)</f>
        <v>Sales</v>
      </c>
      <c r="F1858" s="1" t="str">
        <f>VLOOKUP(A1858,Employee_Master_Raw!$1:$1048576,6,FALSE)</f>
        <v>Specialist</v>
      </c>
      <c r="G1858" s="1" t="str">
        <f>VLOOKUP(A1858,Employee_Master_Raw!$1:$1048576,7,FALSE)</f>
        <v>Kochi</v>
      </c>
      <c r="H1858" s="6">
        <f>IF(VLOOKUP(A1858,Employee_Master_Raw!$1:$1048576,8,FALSE)=0,"",VLOOKUP(A1858,Employee_Master_Raw!$1:$1048576,8,FALSE))</f>
        <v>42965</v>
      </c>
      <c r="I1858" t="str">
        <f>VLOOKUP(A1858,Employee_Master_Raw!$1:$1048576,9,FALSE)</f>
        <v>Master's</v>
      </c>
      <c r="J1858" s="3">
        <f>VLOOKUP(A1858,Employee_Master_Raw!$1:$1048576,10,FALSE)</f>
        <v>2</v>
      </c>
      <c r="K1858" t="str">
        <f>VLOOKUP(A1858,Employee_Master_Raw!$1:$1048576,11,FALSE)</f>
        <v>Anil Menon</v>
      </c>
      <c r="L1858" s="10">
        <f>VLOOKUP(A1858,HR_Metrics_Raw!$1:$1048576,2,FALSE)</f>
        <v>167527</v>
      </c>
      <c r="M1858" s="3">
        <f>VLOOKUP(A1858,HR_Metrics_Raw!$1:$1048576,3,FALSE)</f>
        <v>4</v>
      </c>
      <c r="N1858" s="3">
        <f>VLOOKUP(A1858,HR_Metrics_Raw!$1:$1048576,4,FALSE)</f>
        <v>1</v>
      </c>
      <c r="O1858" s="12">
        <f>VLOOKUP(A1858,HR_Metrics_Raw!$1:$1048576,5,FALSE)</f>
        <v>0.95499999999999996</v>
      </c>
      <c r="P1858" s="3">
        <f>VLOOKUP(A1858,HR_Metrics_Raw!$1:$1048576,6,FALSE)</f>
        <v>14</v>
      </c>
      <c r="Q1858" t="str">
        <f>VLOOKUP(A1858,HR_Metrics_Raw!$1:$1048576,7,FALSE)</f>
        <v>Casual</v>
      </c>
      <c r="R1858" t="str">
        <f>VLOOKUP(A1858,HR_Metrics_Raw!$1:$1048576,8,FALSE)</f>
        <v>No</v>
      </c>
      <c r="S1858" s="3">
        <f>VLOOKUP(A1858,HR_Metrics_Raw!$1:$1048576,9,FALSE)</f>
        <v>4</v>
      </c>
      <c r="T1858" t="str">
        <f>VLOOKUP(A1858,HR_Metrics_Raw!$1:$1048576,10,FALSE)</f>
        <v>Yes</v>
      </c>
      <c r="U1858" t="str">
        <f>VLOOKUP(A1858,HR_Metrics_Raw!$1:$1048576,11,FALSE)</f>
        <v>No</v>
      </c>
    </row>
    <row r="1859" spans="1:21" x14ac:dyDescent="0.35">
      <c r="A1859" s="1" t="s">
        <v>2774</v>
      </c>
      <c r="B1859" s="1" t="str">
        <f>VLOOKUP(Final_HR_Data!A1859,Employee_Master_Raw!$1:$1048576,2,FALSE)</f>
        <v>Neha Thomas</v>
      </c>
      <c r="C1859" s="1" t="str">
        <f>VLOOKUP(A1859,Employee_Master_Raw!$1:$1048576,3,FALSE)</f>
        <v>Male</v>
      </c>
      <c r="D1859" s="2">
        <f>VLOOKUP(A1859,Employee_Master_Raw!$1:$1048576,4,FALSE)</f>
        <v>45</v>
      </c>
      <c r="E1859" s="1" t="str">
        <f>VLOOKUP(A1859,Employee_Master_Raw!$1:$1048576,5,FALSE)</f>
        <v>Marketing</v>
      </c>
      <c r="F1859" s="1" t="str">
        <f>VLOOKUP(A1859,Employee_Master_Raw!$1:$1048576,6,FALSE)</f>
        <v>Developer</v>
      </c>
      <c r="G1859" s="1" t="str">
        <f>VLOOKUP(A1859,Employee_Master_Raw!$1:$1048576,7,FALSE)</f>
        <v>Mumbai</v>
      </c>
      <c r="H1859" s="6">
        <f>IF(VLOOKUP(A1859,Employee_Master_Raw!$1:$1048576,8,FALSE)=0,"",VLOOKUP(A1859,Employee_Master_Raw!$1:$1048576,8,FALSE))</f>
        <v>44275</v>
      </c>
      <c r="I1859" t="str">
        <f>VLOOKUP(A1859,Employee_Master_Raw!$1:$1048576,9,FALSE)</f>
        <v>MCA</v>
      </c>
      <c r="J1859" s="3">
        <f>VLOOKUP(A1859,Employee_Master_Raw!$1:$1048576,10,FALSE)</f>
        <v>12</v>
      </c>
      <c r="K1859" t="str">
        <f>VLOOKUP(A1859,Employee_Master_Raw!$1:$1048576,11,FALSE)</f>
        <v>Anil Menon</v>
      </c>
      <c r="L1859" s="10">
        <f>VLOOKUP(A1859,HR_Metrics_Raw!$1:$1048576,2,FALSE)</f>
        <v>33650</v>
      </c>
      <c r="M1859" s="3">
        <f>VLOOKUP(A1859,HR_Metrics_Raw!$1:$1048576,3,FALSE)</f>
        <v>3</v>
      </c>
      <c r="N1859" s="3">
        <f>VLOOKUP(A1859,HR_Metrics_Raw!$1:$1048576,4,FALSE)</f>
        <v>4</v>
      </c>
      <c r="O1859" s="12">
        <f>VLOOKUP(A1859,HR_Metrics_Raw!$1:$1048576,5,FALSE)</f>
        <v>0.88</v>
      </c>
      <c r="P1859" s="3">
        <f>VLOOKUP(A1859,HR_Metrics_Raw!$1:$1048576,6,FALSE)</f>
        <v>3</v>
      </c>
      <c r="Q1859" t="str">
        <f>VLOOKUP(A1859,HR_Metrics_Raw!$1:$1048576,7,FALSE)</f>
        <v>Sick</v>
      </c>
      <c r="R1859" t="str">
        <f>VLOOKUP(A1859,HR_Metrics_Raw!$1:$1048576,8,FALSE)</f>
        <v>No</v>
      </c>
      <c r="S1859" s="3">
        <f>VLOOKUP(A1859,HR_Metrics_Raw!$1:$1048576,9,FALSE)</f>
        <v>71</v>
      </c>
      <c r="T1859" t="str">
        <f>VLOOKUP(A1859,HR_Metrics_Raw!$1:$1048576,10,FALSE)</f>
        <v>No</v>
      </c>
      <c r="U1859" t="str">
        <f>VLOOKUP(A1859,HR_Metrics_Raw!$1:$1048576,11,FALSE)</f>
        <v>No</v>
      </c>
    </row>
    <row r="1860" spans="1:21" x14ac:dyDescent="0.35">
      <c r="A1860" s="1" t="s">
        <v>163</v>
      </c>
      <c r="B1860" s="1" t="str">
        <f>VLOOKUP(Final_HR_Data!A1860,Employee_Master_Raw!$1:$1048576,2,FALSE)</f>
        <v>Arjun Nair</v>
      </c>
      <c r="C1860" s="1" t="str">
        <f>VLOOKUP(A1860,Employee_Master_Raw!$1:$1048576,3,FALSE)</f>
        <v>Female</v>
      </c>
      <c r="D1860" s="2">
        <f>VLOOKUP(A1860,Employee_Master_Raw!$1:$1048576,4,FALSE)</f>
        <v>24</v>
      </c>
      <c r="E1860" s="1" t="str">
        <f>VLOOKUP(A1860,Employee_Master_Raw!$1:$1048576,5,FALSE)</f>
        <v>IT</v>
      </c>
      <c r="F1860" s="1" t="str">
        <f>VLOOKUP(A1860,Employee_Master_Raw!$1:$1048576,6,FALSE)</f>
        <v>Developer</v>
      </c>
      <c r="G1860" s="1" t="str">
        <f>VLOOKUP(A1860,Employee_Master_Raw!$1:$1048576,7,FALSE)</f>
        <v>Mumbai</v>
      </c>
      <c r="H1860" s="6">
        <f>IF(VLOOKUP(A1860,Employee_Master_Raw!$1:$1048576,8,FALSE)=0,"",VLOOKUP(A1860,Employee_Master_Raw!$1:$1048576,8,FALSE))</f>
        <v>43385</v>
      </c>
      <c r="I1860" t="str">
        <f>VLOOKUP(A1860,Employee_Master_Raw!$1:$1048576,9,FALSE)</f>
        <v>MCA</v>
      </c>
      <c r="J1860" s="3">
        <f>VLOOKUP(A1860,Employee_Master_Raw!$1:$1048576,10,FALSE)</f>
        <v>4</v>
      </c>
      <c r="K1860" t="str">
        <f>VLOOKUP(A1860,Employee_Master_Raw!$1:$1048576,11,FALSE)</f>
        <v>Rahul Nair</v>
      </c>
      <c r="L1860" s="10">
        <f>VLOOKUP(A1860,HR_Metrics_Raw!$1:$1048576,2,FALSE)</f>
        <v>146815</v>
      </c>
      <c r="M1860" s="3">
        <f>VLOOKUP(A1860,HR_Metrics_Raw!$1:$1048576,3,FALSE)</f>
        <v>2</v>
      </c>
      <c r="N1860" s="3">
        <f>VLOOKUP(A1860,HR_Metrics_Raw!$1:$1048576,4,FALSE)</f>
        <v>1</v>
      </c>
      <c r="O1860" s="12">
        <f>VLOOKUP(A1860,HR_Metrics_Raw!$1:$1048576,5,FALSE)</f>
        <v>0.93500000000000005</v>
      </c>
      <c r="P1860" s="3">
        <f>VLOOKUP(A1860,HR_Metrics_Raw!$1:$1048576,6,FALSE)</f>
        <v>8</v>
      </c>
      <c r="Q1860" t="str">
        <f>VLOOKUP(A1860,HR_Metrics_Raw!$1:$1048576,7,FALSE)</f>
        <v>Sick</v>
      </c>
      <c r="R1860" t="str">
        <f>VLOOKUP(A1860,HR_Metrics_Raw!$1:$1048576,8,FALSE)</f>
        <v>No</v>
      </c>
      <c r="S1860" s="3">
        <f>VLOOKUP(A1860,HR_Metrics_Raw!$1:$1048576,9,FALSE)</f>
        <v>43</v>
      </c>
      <c r="T1860" t="str">
        <f>VLOOKUP(A1860,HR_Metrics_Raw!$1:$1048576,10,FALSE)</f>
        <v>No</v>
      </c>
      <c r="U1860" t="str">
        <f>VLOOKUP(A1860,HR_Metrics_Raw!$1:$1048576,11,FALSE)</f>
        <v>No</v>
      </c>
    </row>
    <row r="1861" spans="1:21" x14ac:dyDescent="0.35">
      <c r="A1861" s="1" t="s">
        <v>949</v>
      </c>
      <c r="B1861" s="1" t="str">
        <f>VLOOKUP(Final_HR_Data!A1861,Employee_Master_Raw!$1:$1048576,2,FALSE)</f>
        <v>Arjun Nair</v>
      </c>
      <c r="C1861" s="1" t="str">
        <f>VLOOKUP(A1861,Employee_Master_Raw!$1:$1048576,3,FALSE)</f>
        <v>Male</v>
      </c>
      <c r="D1861" s="2">
        <f>VLOOKUP(A1861,Employee_Master_Raw!$1:$1048576,4,FALSE)</f>
        <v>26</v>
      </c>
      <c r="E1861" s="1" t="str">
        <f>VLOOKUP(A1861,Employee_Master_Raw!$1:$1048576,5,FALSE)</f>
        <v>Operations</v>
      </c>
      <c r="F1861" s="1" t="str">
        <f>VLOOKUP(A1861,Employee_Master_Raw!$1:$1048576,6,FALSE)</f>
        <v>Developer</v>
      </c>
      <c r="G1861" s="1" t="str">
        <f>VLOOKUP(A1861,Employee_Master_Raw!$1:$1048576,7,FALSE)</f>
        <v>Pune</v>
      </c>
      <c r="H1861" s="6">
        <f>IF(VLOOKUP(A1861,Employee_Master_Raw!$1:$1048576,8,FALSE)=0,"",VLOOKUP(A1861,Employee_Master_Raw!$1:$1048576,8,FALSE))</f>
        <v>42477</v>
      </c>
      <c r="I1861" t="str">
        <f>VLOOKUP(A1861,Employee_Master_Raw!$1:$1048576,9,FALSE)</f>
        <v>Master's</v>
      </c>
      <c r="J1861" s="3">
        <f>VLOOKUP(A1861,Employee_Master_Raw!$1:$1048576,10,FALSE)</f>
        <v>12</v>
      </c>
      <c r="K1861" t="str">
        <f>VLOOKUP(A1861,Employee_Master_Raw!$1:$1048576,11,FALSE)</f>
        <v>Rahul Nair</v>
      </c>
      <c r="L1861" s="10">
        <f>VLOOKUP(A1861,HR_Metrics_Raw!$1:$1048576,2,FALSE)</f>
        <v>155750</v>
      </c>
      <c r="M1861" s="3">
        <f>VLOOKUP(A1861,HR_Metrics_Raw!$1:$1048576,3,FALSE)</f>
        <v>1</v>
      </c>
      <c r="N1861" s="3">
        <f>VLOOKUP(A1861,HR_Metrics_Raw!$1:$1048576,4,FALSE)</f>
        <v>8</v>
      </c>
      <c r="O1861" s="12">
        <f>VLOOKUP(A1861,HR_Metrics_Raw!$1:$1048576,5,FALSE)</f>
        <v>0.8859999999999999</v>
      </c>
      <c r="P1861" s="3">
        <f>VLOOKUP(A1861,HR_Metrics_Raw!$1:$1048576,6,FALSE)</f>
        <v>24</v>
      </c>
      <c r="Q1861" t="str">
        <f>VLOOKUP(A1861,HR_Metrics_Raw!$1:$1048576,7,FALSE)</f>
        <v>Unpaid</v>
      </c>
      <c r="R1861" t="str">
        <f>VLOOKUP(A1861,HR_Metrics_Raw!$1:$1048576,8,FALSE)</f>
        <v>No</v>
      </c>
      <c r="S1861" s="3">
        <f>VLOOKUP(A1861,HR_Metrics_Raw!$1:$1048576,9,FALSE)</f>
        <v>49</v>
      </c>
      <c r="T1861" t="str">
        <f>VLOOKUP(A1861,HR_Metrics_Raw!$1:$1048576,10,FALSE)</f>
        <v>No</v>
      </c>
      <c r="U1861" t="str">
        <f>VLOOKUP(A1861,HR_Metrics_Raw!$1:$1048576,11,FALSE)</f>
        <v>No</v>
      </c>
    </row>
    <row r="1862" spans="1:21" x14ac:dyDescent="0.35">
      <c r="A1862" s="1" t="s">
        <v>2326</v>
      </c>
      <c r="B1862" s="1" t="str">
        <f>VLOOKUP(Final_HR_Data!A1862,Employee_Master_Raw!$1:$1048576,2,FALSE)</f>
        <v>Sneha Iyer</v>
      </c>
      <c r="C1862" s="1" t="str">
        <f>VLOOKUP(A1862,Employee_Master_Raw!$1:$1048576,3,FALSE)</f>
        <v>Male</v>
      </c>
      <c r="D1862" s="2">
        <f>VLOOKUP(A1862,Employee_Master_Raw!$1:$1048576,4,FALSE)</f>
        <v>45</v>
      </c>
      <c r="E1862" s="1" t="str">
        <f>VLOOKUP(A1862,Employee_Master_Raw!$1:$1048576,5,FALSE)</f>
        <v>Customer Support</v>
      </c>
      <c r="F1862" s="1" t="str">
        <f>VLOOKUP(A1862,Employee_Master_Raw!$1:$1048576,6,FALSE)</f>
        <v>Specialist</v>
      </c>
      <c r="G1862" s="1" t="str">
        <f>VLOOKUP(A1862,Employee_Master_Raw!$1:$1048576,7,FALSE)</f>
        <v>Mumbai</v>
      </c>
      <c r="H1862" s="6">
        <f>IF(VLOOKUP(A1862,Employee_Master_Raw!$1:$1048576,8,FALSE)=0,"",VLOOKUP(A1862,Employee_Master_Raw!$1:$1048576,8,FALSE))</f>
        <v>42509</v>
      </c>
      <c r="I1862" t="str">
        <f>VLOOKUP(A1862,Employee_Master_Raw!$1:$1048576,9,FALSE)</f>
        <v>MBA</v>
      </c>
      <c r="J1862" s="3">
        <f>VLOOKUP(A1862,Employee_Master_Raw!$1:$1048576,10,FALSE)</f>
        <v>11</v>
      </c>
      <c r="K1862" t="str">
        <f>VLOOKUP(A1862,Employee_Master_Raw!$1:$1048576,11,FALSE)</f>
        <v>Sneha Thomas</v>
      </c>
      <c r="L1862" s="10">
        <f>VLOOKUP(A1862,HR_Metrics_Raw!$1:$1048576,2,FALSE)</f>
        <v>93862</v>
      </c>
      <c r="M1862" s="3">
        <f>VLOOKUP(A1862,HR_Metrics_Raw!$1:$1048576,3,FALSE)</f>
        <v>3</v>
      </c>
      <c r="N1862" s="3">
        <f>VLOOKUP(A1862,HR_Metrics_Raw!$1:$1048576,4,FALSE)</f>
        <v>8</v>
      </c>
      <c r="O1862" s="12">
        <f>VLOOKUP(A1862,HR_Metrics_Raw!$1:$1048576,5,FALSE)</f>
        <v>0.95599999999999996</v>
      </c>
      <c r="P1862" s="3">
        <f>VLOOKUP(A1862,HR_Metrics_Raw!$1:$1048576,6,FALSE)</f>
        <v>8</v>
      </c>
      <c r="Q1862" t="str">
        <f>VLOOKUP(A1862,HR_Metrics_Raw!$1:$1048576,7,FALSE)</f>
        <v>Maternity/Paternity</v>
      </c>
      <c r="R1862" t="str">
        <f>VLOOKUP(A1862,HR_Metrics_Raw!$1:$1048576,8,FALSE)</f>
        <v>Yes</v>
      </c>
      <c r="S1862" s="3">
        <f>VLOOKUP(A1862,HR_Metrics_Raw!$1:$1048576,9,FALSE)</f>
        <v>77</v>
      </c>
      <c r="T1862" t="str">
        <f>VLOOKUP(A1862,HR_Metrics_Raw!$1:$1048576,10,FALSE)</f>
        <v>No</v>
      </c>
      <c r="U1862" t="str">
        <f>VLOOKUP(A1862,HR_Metrics_Raw!$1:$1048576,11,FALSE)</f>
        <v>No</v>
      </c>
    </row>
    <row r="1863" spans="1:21" x14ac:dyDescent="0.35">
      <c r="A1863" s="1" t="s">
        <v>2891</v>
      </c>
      <c r="B1863" s="1" t="str">
        <f>VLOOKUP(Final_HR_Data!A1863,Employee_Master_Raw!$1:$1048576,2,FALSE)</f>
        <v>Amit Das</v>
      </c>
      <c r="C1863" s="1" t="str">
        <f>VLOOKUP(A1863,Employee_Master_Raw!$1:$1048576,3,FALSE)</f>
        <v>Female</v>
      </c>
      <c r="D1863" s="2">
        <f>VLOOKUP(A1863,Employee_Master_Raw!$1:$1048576,4,FALSE)</f>
        <v>31</v>
      </c>
      <c r="E1863" s="1" t="str">
        <f>VLOOKUP(A1863,Employee_Master_Raw!$1:$1048576,5,FALSE)</f>
        <v>IT</v>
      </c>
      <c r="F1863" s="1" t="str">
        <f>VLOOKUP(A1863,Employee_Master_Raw!$1:$1048576,6,FALSE)</f>
        <v>Developer</v>
      </c>
      <c r="G1863" s="1" t="str">
        <f>VLOOKUP(A1863,Employee_Master_Raw!$1:$1048576,7,FALSE)</f>
        <v>Chennai</v>
      </c>
      <c r="H1863" s="6">
        <f>IF(VLOOKUP(A1863,Employee_Master_Raw!$1:$1048576,8,FALSE)=0,"",VLOOKUP(A1863,Employee_Master_Raw!$1:$1048576,8,FALSE))</f>
        <v>43193</v>
      </c>
      <c r="I1863" t="str">
        <f>VLOOKUP(A1863,Employee_Master_Raw!$1:$1048576,9,FALSE)</f>
        <v>MCA</v>
      </c>
      <c r="J1863" s="3">
        <f>VLOOKUP(A1863,Employee_Master_Raw!$1:$1048576,10,FALSE)</f>
        <v>8</v>
      </c>
      <c r="K1863" t="str">
        <f>VLOOKUP(A1863,Employee_Master_Raw!$1:$1048576,11,FALSE)</f>
        <v>Priya Sharma</v>
      </c>
      <c r="L1863" s="10">
        <f>VLOOKUP(A1863,HR_Metrics_Raw!$1:$1048576,2,FALSE)</f>
        <v>133589</v>
      </c>
      <c r="M1863" s="3">
        <f>VLOOKUP(A1863,HR_Metrics_Raw!$1:$1048576,3,FALSE)</f>
        <v>5</v>
      </c>
      <c r="N1863" s="3">
        <f>VLOOKUP(A1863,HR_Metrics_Raw!$1:$1048576,4,FALSE)</f>
        <v>3</v>
      </c>
      <c r="O1863" s="12">
        <f>VLOOKUP(A1863,HR_Metrics_Raw!$1:$1048576,5,FALSE)</f>
        <v>0.91099999999999992</v>
      </c>
      <c r="P1863" s="3">
        <f>VLOOKUP(A1863,HR_Metrics_Raw!$1:$1048576,6,FALSE)</f>
        <v>12</v>
      </c>
      <c r="Q1863" t="str">
        <f>VLOOKUP(A1863,HR_Metrics_Raw!$1:$1048576,7,FALSE)</f>
        <v>Earned</v>
      </c>
      <c r="R1863" t="str">
        <f>VLOOKUP(A1863,HR_Metrics_Raw!$1:$1048576,8,FALSE)</f>
        <v>No</v>
      </c>
      <c r="S1863" s="3">
        <f>VLOOKUP(A1863,HR_Metrics_Raw!$1:$1048576,9,FALSE)</f>
        <v>80</v>
      </c>
      <c r="T1863" t="str">
        <f>VLOOKUP(A1863,HR_Metrics_Raw!$1:$1048576,10,FALSE)</f>
        <v>No</v>
      </c>
      <c r="U1863" t="str">
        <f>VLOOKUP(A1863,HR_Metrics_Raw!$1:$1048576,11,FALSE)</f>
        <v>No</v>
      </c>
    </row>
    <row r="1864" spans="1:21" x14ac:dyDescent="0.35">
      <c r="A1864" s="1" t="s">
        <v>1968</v>
      </c>
      <c r="B1864" s="1" t="str">
        <f>VLOOKUP(Final_HR_Data!A1864,Employee_Master_Raw!$1:$1048576,2,FALSE)</f>
        <v>Rahul Kumar</v>
      </c>
      <c r="C1864" s="1" t="str">
        <f>VLOOKUP(A1864,Employee_Master_Raw!$1:$1048576,3,FALSE)</f>
        <v>Female</v>
      </c>
      <c r="D1864" s="2">
        <f>VLOOKUP(A1864,Employee_Master_Raw!$1:$1048576,4,FALSE)</f>
        <v>55</v>
      </c>
      <c r="E1864" s="1" t="str">
        <f>VLOOKUP(A1864,Employee_Master_Raw!$1:$1048576,5,FALSE)</f>
        <v>Finance</v>
      </c>
      <c r="F1864" s="1" t="str">
        <f>VLOOKUP(A1864,Employee_Master_Raw!$1:$1048576,6,FALSE)</f>
        <v>Specialist</v>
      </c>
      <c r="G1864" s="1" t="str">
        <f>VLOOKUP(A1864,Employee_Master_Raw!$1:$1048576,7,FALSE)</f>
        <v>Kochi</v>
      </c>
      <c r="H1864" s="6">
        <f>IF(VLOOKUP(A1864,Employee_Master_Raw!$1:$1048576,8,FALSE)=0,"",VLOOKUP(A1864,Employee_Master_Raw!$1:$1048576,8,FALSE))</f>
        <v>44151</v>
      </c>
      <c r="I1864" t="str">
        <f>VLOOKUP(A1864,Employee_Master_Raw!$1:$1048576,9,FALSE)</f>
        <v>Master's</v>
      </c>
      <c r="J1864" s="3">
        <f>VLOOKUP(A1864,Employee_Master_Raw!$1:$1048576,10,FALSE)</f>
        <v>9</v>
      </c>
      <c r="K1864" t="str">
        <f>VLOOKUP(A1864,Employee_Master_Raw!$1:$1048576,11,FALSE)</f>
        <v>Priya Sharma</v>
      </c>
      <c r="L1864" s="10">
        <f>VLOOKUP(A1864,HR_Metrics_Raw!$1:$1048576,2,FALSE)</f>
        <v>66642</v>
      </c>
      <c r="M1864" s="3">
        <f>VLOOKUP(A1864,HR_Metrics_Raw!$1:$1048576,3,FALSE)</f>
        <v>5</v>
      </c>
      <c r="N1864" s="3">
        <f>VLOOKUP(A1864,HR_Metrics_Raw!$1:$1048576,4,FALSE)</f>
        <v>1</v>
      </c>
      <c r="O1864" s="12">
        <f>VLOOKUP(A1864,HR_Metrics_Raw!$1:$1048576,5,FALSE)</f>
        <v>0.91</v>
      </c>
      <c r="P1864" s="3">
        <f>VLOOKUP(A1864,HR_Metrics_Raw!$1:$1048576,6,FALSE)</f>
        <v>16</v>
      </c>
      <c r="Q1864" t="str">
        <f>VLOOKUP(A1864,HR_Metrics_Raw!$1:$1048576,7,FALSE)</f>
        <v>Unpaid</v>
      </c>
      <c r="R1864" t="str">
        <f>VLOOKUP(A1864,HR_Metrics_Raw!$1:$1048576,8,FALSE)</f>
        <v>Yes</v>
      </c>
      <c r="S1864" s="3">
        <f>VLOOKUP(A1864,HR_Metrics_Raw!$1:$1048576,9,FALSE)</f>
        <v>44</v>
      </c>
      <c r="T1864" t="str">
        <f>VLOOKUP(A1864,HR_Metrics_Raw!$1:$1048576,10,FALSE)</f>
        <v>Yes</v>
      </c>
      <c r="U1864" t="str">
        <f>VLOOKUP(A1864,HR_Metrics_Raw!$1:$1048576,11,FALSE)</f>
        <v>No</v>
      </c>
    </row>
    <row r="1865" spans="1:21" x14ac:dyDescent="0.35">
      <c r="A1865" s="1" t="s">
        <v>2080</v>
      </c>
      <c r="B1865" s="1" t="str">
        <f>VLOOKUP(Final_HR_Data!A1865,Employee_Master_Raw!$1:$1048576,2,FALSE)</f>
        <v>Priya Menon</v>
      </c>
      <c r="C1865" s="1" t="str">
        <f>VLOOKUP(A1865,Employee_Master_Raw!$1:$1048576,3,FALSE)</f>
        <v>Female</v>
      </c>
      <c r="D1865" s="2">
        <f>VLOOKUP(A1865,Employee_Master_Raw!$1:$1048576,4,FALSE)</f>
        <v>23</v>
      </c>
      <c r="E1865" s="1" t="str">
        <f>VLOOKUP(A1865,Employee_Master_Raw!$1:$1048576,5,FALSE)</f>
        <v>Finance</v>
      </c>
      <c r="F1865" s="1" t="str">
        <f>VLOOKUP(A1865,Employee_Master_Raw!$1:$1048576,6,FALSE)</f>
        <v>Executive</v>
      </c>
      <c r="G1865" s="1" t="str">
        <f>VLOOKUP(A1865,Employee_Master_Raw!$1:$1048576,7,FALSE)</f>
        <v>Mumbai</v>
      </c>
      <c r="H1865" s="6">
        <f>IF(VLOOKUP(A1865,Employee_Master_Raw!$1:$1048576,8,FALSE)=0,"",VLOOKUP(A1865,Employee_Master_Raw!$1:$1048576,8,FALSE))</f>
        <v>46005</v>
      </c>
      <c r="I1865" t="str">
        <f>VLOOKUP(A1865,Employee_Master_Raw!$1:$1048576,9,FALSE)</f>
        <v>MBA</v>
      </c>
      <c r="J1865" s="3">
        <f>VLOOKUP(A1865,Employee_Master_Raw!$1:$1048576,10,FALSE)</f>
        <v>7</v>
      </c>
      <c r="K1865" t="str">
        <f>VLOOKUP(A1865,Employee_Master_Raw!$1:$1048576,11,FALSE)</f>
        <v>Sneha Thomas</v>
      </c>
      <c r="L1865" s="10">
        <f>VLOOKUP(A1865,HR_Metrics_Raw!$1:$1048576,2,FALSE)</f>
        <v>117574</v>
      </c>
      <c r="M1865" s="3">
        <f>VLOOKUP(A1865,HR_Metrics_Raw!$1:$1048576,3,FALSE)</f>
        <v>2</v>
      </c>
      <c r="N1865" s="3">
        <f>VLOOKUP(A1865,HR_Metrics_Raw!$1:$1048576,4,FALSE)</f>
        <v>9</v>
      </c>
      <c r="O1865" s="12">
        <f>VLOOKUP(A1865,HR_Metrics_Raw!$1:$1048576,5,FALSE)</f>
        <v>0.93200000000000005</v>
      </c>
      <c r="P1865" s="3">
        <f>VLOOKUP(A1865,HR_Metrics_Raw!$1:$1048576,6,FALSE)</f>
        <v>5</v>
      </c>
      <c r="Q1865" t="str">
        <f>VLOOKUP(A1865,HR_Metrics_Raw!$1:$1048576,7,FALSE)</f>
        <v>Earned</v>
      </c>
      <c r="R1865" t="str">
        <f>VLOOKUP(A1865,HR_Metrics_Raw!$1:$1048576,8,FALSE)</f>
        <v>No</v>
      </c>
      <c r="S1865" s="3">
        <f>VLOOKUP(A1865,HR_Metrics_Raw!$1:$1048576,9,FALSE)</f>
        <v>12</v>
      </c>
      <c r="T1865" t="str">
        <f>VLOOKUP(A1865,HR_Metrics_Raw!$1:$1048576,10,FALSE)</f>
        <v>No</v>
      </c>
      <c r="U1865" t="str">
        <f>VLOOKUP(A1865,HR_Metrics_Raw!$1:$1048576,11,FALSE)</f>
        <v>No</v>
      </c>
    </row>
    <row r="1866" spans="1:21" x14ac:dyDescent="0.35">
      <c r="A1866" s="1" t="s">
        <v>2688</v>
      </c>
      <c r="B1866" s="1" t="str">
        <f>VLOOKUP(Final_HR_Data!A1866,Employee_Master_Raw!$1:$1048576,2,FALSE)</f>
        <v>Rahul Kumar</v>
      </c>
      <c r="C1866" s="1" t="str">
        <f>VLOOKUP(A1866,Employee_Master_Raw!$1:$1048576,3,FALSE)</f>
        <v>Female</v>
      </c>
      <c r="D1866" s="2">
        <f>VLOOKUP(A1866,Employee_Master_Raw!$1:$1048576,4,FALSE)</f>
        <v>48</v>
      </c>
      <c r="E1866" s="1" t="str">
        <f>VLOOKUP(A1866,Employee_Master_Raw!$1:$1048576,5,FALSE)</f>
        <v>Sales</v>
      </c>
      <c r="F1866" s="1" t="str">
        <f>VLOOKUP(A1866,Employee_Master_Raw!$1:$1048576,6,FALSE)</f>
        <v>Executive</v>
      </c>
      <c r="G1866" s="1" t="str">
        <f>VLOOKUP(A1866,Employee_Master_Raw!$1:$1048576,7,FALSE)</f>
        <v>Mumbai</v>
      </c>
      <c r="H1866" s="6">
        <f>IF(VLOOKUP(A1866,Employee_Master_Raw!$1:$1048576,8,FALSE)=0,"",VLOOKUP(A1866,Employee_Master_Raw!$1:$1048576,8,FALSE))</f>
        <v>42813</v>
      </c>
      <c r="I1866" t="str">
        <f>VLOOKUP(A1866,Employee_Master_Raw!$1:$1048576,9,FALSE)</f>
        <v>Bachelor's</v>
      </c>
      <c r="J1866" s="3">
        <f>VLOOKUP(A1866,Employee_Master_Raw!$1:$1048576,10,FALSE)</f>
        <v>1</v>
      </c>
      <c r="K1866" t="str">
        <f>VLOOKUP(A1866,Employee_Master_Raw!$1:$1048576,11,FALSE)</f>
        <v>Sneha Thomas</v>
      </c>
      <c r="L1866" s="10">
        <f>VLOOKUP(A1866,HR_Metrics_Raw!$1:$1048576,2,FALSE)</f>
        <v>138643</v>
      </c>
      <c r="M1866" s="3">
        <f>VLOOKUP(A1866,HR_Metrics_Raw!$1:$1048576,3,FALSE)</f>
        <v>3</v>
      </c>
      <c r="N1866" s="3">
        <f>VLOOKUP(A1866,HR_Metrics_Raw!$1:$1048576,4,FALSE)</f>
        <v>1</v>
      </c>
      <c r="O1866" s="12">
        <f>VLOOKUP(A1866,HR_Metrics_Raw!$1:$1048576,5,FALSE)</f>
        <v>0.90799999999999992</v>
      </c>
      <c r="P1866" s="3">
        <f>VLOOKUP(A1866,HR_Metrics_Raw!$1:$1048576,6,FALSE)</f>
        <v>30</v>
      </c>
      <c r="Q1866" t="str">
        <f>VLOOKUP(A1866,HR_Metrics_Raw!$1:$1048576,7,FALSE)</f>
        <v>Sick</v>
      </c>
      <c r="R1866" t="str">
        <f>VLOOKUP(A1866,HR_Metrics_Raw!$1:$1048576,8,FALSE)</f>
        <v>No</v>
      </c>
      <c r="S1866" s="3">
        <f>VLOOKUP(A1866,HR_Metrics_Raw!$1:$1048576,9,FALSE)</f>
        <v>57</v>
      </c>
      <c r="T1866" t="str">
        <f>VLOOKUP(A1866,HR_Metrics_Raw!$1:$1048576,10,FALSE)</f>
        <v>No</v>
      </c>
      <c r="U1866" t="str">
        <f>VLOOKUP(A1866,HR_Metrics_Raw!$1:$1048576,11,FALSE)</f>
        <v>No</v>
      </c>
    </row>
    <row r="1867" spans="1:21" x14ac:dyDescent="0.35">
      <c r="A1867" s="1" t="s">
        <v>537</v>
      </c>
      <c r="B1867" s="1" t="str">
        <f>VLOOKUP(Final_HR_Data!A1867,Employee_Master_Raw!$1:$1048576,2,FALSE)</f>
        <v>Sneha Iyer</v>
      </c>
      <c r="C1867" s="1" t="str">
        <f>VLOOKUP(A1867,Employee_Master_Raw!$1:$1048576,3,FALSE)</f>
        <v>Male</v>
      </c>
      <c r="D1867" s="2">
        <f>VLOOKUP(A1867,Employee_Master_Raw!$1:$1048576,4,FALSE)</f>
        <v>48</v>
      </c>
      <c r="E1867" s="1" t="str">
        <f>VLOOKUP(A1867,Employee_Master_Raw!$1:$1048576,5,FALSE)</f>
        <v>Sales</v>
      </c>
      <c r="F1867" s="1" t="str">
        <f>VLOOKUP(A1867,Employee_Master_Raw!$1:$1048576,6,FALSE)</f>
        <v>Analyst</v>
      </c>
      <c r="G1867" s="1" t="str">
        <f>VLOOKUP(A1867,Employee_Master_Raw!$1:$1048576,7,FALSE)</f>
        <v>Delhi</v>
      </c>
      <c r="H1867" s="6">
        <f>IF(VLOOKUP(A1867,Employee_Master_Raw!$1:$1048576,8,FALSE)=0,"",VLOOKUP(A1867,Employee_Master_Raw!$1:$1048576,8,FALSE))</f>
        <v>42782</v>
      </c>
      <c r="I1867" t="str">
        <f>VLOOKUP(A1867,Employee_Master_Raw!$1:$1048576,9,FALSE)</f>
        <v>MBA</v>
      </c>
      <c r="J1867" s="3">
        <f>VLOOKUP(A1867,Employee_Master_Raw!$1:$1048576,10,FALSE)</f>
        <v>9</v>
      </c>
      <c r="K1867" t="str">
        <f>VLOOKUP(A1867,Employee_Master_Raw!$1:$1048576,11,FALSE)</f>
        <v>Rahul Nair</v>
      </c>
      <c r="L1867" s="10">
        <f>VLOOKUP(A1867,HR_Metrics_Raw!$1:$1048576,2,FALSE)</f>
        <v>170887</v>
      </c>
      <c r="M1867" s="3">
        <f>VLOOKUP(A1867,HR_Metrics_Raw!$1:$1048576,3,FALSE)</f>
        <v>4</v>
      </c>
      <c r="N1867" s="3">
        <f>VLOOKUP(A1867,HR_Metrics_Raw!$1:$1048576,4,FALSE)</f>
        <v>8</v>
      </c>
      <c r="O1867" s="12">
        <f>VLOOKUP(A1867,HR_Metrics_Raw!$1:$1048576,5,FALSE)</f>
        <v>0.91400000000000003</v>
      </c>
      <c r="P1867" s="3">
        <f>VLOOKUP(A1867,HR_Metrics_Raw!$1:$1048576,6,FALSE)</f>
        <v>22</v>
      </c>
      <c r="Q1867" t="str">
        <f>VLOOKUP(A1867,HR_Metrics_Raw!$1:$1048576,7,FALSE)</f>
        <v>Sick</v>
      </c>
      <c r="R1867" t="str">
        <f>VLOOKUP(A1867,HR_Metrics_Raw!$1:$1048576,8,FALSE)</f>
        <v>Yes</v>
      </c>
      <c r="S1867" s="3">
        <f>VLOOKUP(A1867,HR_Metrics_Raw!$1:$1048576,9,FALSE)</f>
        <v>49</v>
      </c>
      <c r="T1867" t="str">
        <f>VLOOKUP(A1867,HR_Metrics_Raw!$1:$1048576,10,FALSE)</f>
        <v>No</v>
      </c>
      <c r="U1867" t="str">
        <f>VLOOKUP(A1867,HR_Metrics_Raw!$1:$1048576,11,FALSE)</f>
        <v>No</v>
      </c>
    </row>
    <row r="1868" spans="1:21" x14ac:dyDescent="0.35">
      <c r="A1868" s="1" t="s">
        <v>478</v>
      </c>
      <c r="B1868" s="1" t="str">
        <f>VLOOKUP(Final_HR_Data!A1868,Employee_Master_Raw!$1:$1048576,2,FALSE)</f>
        <v>Amit Das</v>
      </c>
      <c r="C1868" s="1" t="str">
        <f>VLOOKUP(A1868,Employee_Master_Raw!$1:$1048576,3,FALSE)</f>
        <v>Female</v>
      </c>
      <c r="D1868" s="2">
        <f>VLOOKUP(A1868,Employee_Master_Raw!$1:$1048576,4,FALSE)</f>
        <v>30</v>
      </c>
      <c r="E1868" s="1" t="str">
        <f>VLOOKUP(A1868,Employee_Master_Raw!$1:$1048576,5,FALSE)</f>
        <v>IT</v>
      </c>
      <c r="F1868" s="1" t="str">
        <f>VLOOKUP(A1868,Employee_Master_Raw!$1:$1048576,6,FALSE)</f>
        <v>Manager</v>
      </c>
      <c r="G1868" s="1" t="str">
        <f>VLOOKUP(A1868,Employee_Master_Raw!$1:$1048576,7,FALSE)</f>
        <v>Hyderabad</v>
      </c>
      <c r="H1868" s="6">
        <f>IF(VLOOKUP(A1868,Employee_Master_Raw!$1:$1048576,8,FALSE)=0,"",VLOOKUP(A1868,Employee_Master_Raw!$1:$1048576,8,FALSE))</f>
        <v>44283</v>
      </c>
      <c r="I1868" t="str">
        <f>VLOOKUP(A1868,Employee_Master_Raw!$1:$1048576,9,FALSE)</f>
        <v>Master's</v>
      </c>
      <c r="J1868" s="3">
        <f>VLOOKUP(A1868,Employee_Master_Raw!$1:$1048576,10,FALSE)</f>
        <v>11</v>
      </c>
      <c r="K1868" t="str">
        <f>VLOOKUP(A1868,Employee_Master_Raw!$1:$1048576,11,FALSE)</f>
        <v>Sneha Thomas</v>
      </c>
      <c r="L1868" s="10">
        <f>VLOOKUP(A1868,HR_Metrics_Raw!$1:$1048576,2,FALSE)</f>
        <v>108846</v>
      </c>
      <c r="M1868" s="3">
        <f>VLOOKUP(A1868,HR_Metrics_Raw!$1:$1048576,3,FALSE)</f>
        <v>1</v>
      </c>
      <c r="N1868" s="3">
        <f>VLOOKUP(A1868,HR_Metrics_Raw!$1:$1048576,4,FALSE)</f>
        <v>6</v>
      </c>
      <c r="O1868" s="12">
        <f>VLOOKUP(A1868,HR_Metrics_Raw!$1:$1048576,5,FALSE)</f>
        <v>0.92299999999999993</v>
      </c>
      <c r="P1868" s="3">
        <f>VLOOKUP(A1868,HR_Metrics_Raw!$1:$1048576,6,FALSE)</f>
        <v>2</v>
      </c>
      <c r="Q1868" t="str">
        <f>VLOOKUP(A1868,HR_Metrics_Raw!$1:$1048576,7,FALSE)</f>
        <v>Sick</v>
      </c>
      <c r="R1868" t="str">
        <f>VLOOKUP(A1868,HR_Metrics_Raw!$1:$1048576,8,FALSE)</f>
        <v>No</v>
      </c>
      <c r="S1868" s="3">
        <f>VLOOKUP(A1868,HR_Metrics_Raw!$1:$1048576,9,FALSE)</f>
        <v>32</v>
      </c>
      <c r="T1868" t="str">
        <f>VLOOKUP(A1868,HR_Metrics_Raw!$1:$1048576,10,FALSE)</f>
        <v>Yes</v>
      </c>
      <c r="U1868" t="str">
        <f>VLOOKUP(A1868,HR_Metrics_Raw!$1:$1048576,11,FALSE)</f>
        <v>No</v>
      </c>
    </row>
    <row r="1869" spans="1:21" x14ac:dyDescent="0.35">
      <c r="A1869" s="1" t="s">
        <v>1066</v>
      </c>
      <c r="B1869" s="1" t="str">
        <f>VLOOKUP(Final_HR_Data!A1869,Employee_Master_Raw!$1:$1048576,2,FALSE)</f>
        <v>Kiran Patel</v>
      </c>
      <c r="C1869" s="1" t="str">
        <f>VLOOKUP(A1869,Employee_Master_Raw!$1:$1048576,3,FALSE)</f>
        <v>Female</v>
      </c>
      <c r="D1869" s="2">
        <f>VLOOKUP(A1869,Employee_Master_Raw!$1:$1048576,4,FALSE)</f>
        <v>58</v>
      </c>
      <c r="E1869" s="1" t="str">
        <f>VLOOKUP(A1869,Employee_Master_Raw!$1:$1048576,5,FALSE)</f>
        <v>IT</v>
      </c>
      <c r="F1869" s="1" t="str">
        <f>VLOOKUP(A1869,Employee_Master_Raw!$1:$1048576,6,FALSE)</f>
        <v>Specialist</v>
      </c>
      <c r="G1869" s="1" t="str">
        <f>VLOOKUP(A1869,Employee_Master_Raw!$1:$1048576,7,FALSE)</f>
        <v>Chennai</v>
      </c>
      <c r="H1869" s="6">
        <f>IF(VLOOKUP(A1869,Employee_Master_Raw!$1:$1048576,8,FALSE)=0,"",VLOOKUP(A1869,Employee_Master_Raw!$1:$1048576,8,FALSE))</f>
        <v>45461</v>
      </c>
      <c r="I1869" t="str">
        <f>VLOOKUP(A1869,Employee_Master_Raw!$1:$1048576,9,FALSE)</f>
        <v>MBA</v>
      </c>
      <c r="J1869" s="3">
        <f>VLOOKUP(A1869,Employee_Master_Raw!$1:$1048576,10,FALSE)</f>
        <v>8</v>
      </c>
      <c r="K1869" t="str">
        <f>VLOOKUP(A1869,Employee_Master_Raw!$1:$1048576,11,FALSE)</f>
        <v>Rahul Nair</v>
      </c>
      <c r="L1869" s="10">
        <f>VLOOKUP(A1869,HR_Metrics_Raw!$1:$1048576,2,FALSE)</f>
        <v>99923</v>
      </c>
      <c r="M1869" s="3">
        <f>VLOOKUP(A1869,HR_Metrics_Raw!$1:$1048576,3,FALSE)</f>
        <v>1</v>
      </c>
      <c r="N1869" s="3">
        <f>VLOOKUP(A1869,HR_Metrics_Raw!$1:$1048576,4,FALSE)</f>
        <v>2</v>
      </c>
      <c r="O1869" s="12">
        <f>VLOOKUP(A1869,HR_Metrics_Raw!$1:$1048576,5,FALSE)</f>
        <v>0.88800000000000001</v>
      </c>
      <c r="P1869" s="3">
        <f>VLOOKUP(A1869,HR_Metrics_Raw!$1:$1048576,6,FALSE)</f>
        <v>19</v>
      </c>
      <c r="Q1869" t="str">
        <f>VLOOKUP(A1869,HR_Metrics_Raw!$1:$1048576,7,FALSE)</f>
        <v>Earned</v>
      </c>
      <c r="R1869" t="str">
        <f>VLOOKUP(A1869,HR_Metrics_Raw!$1:$1048576,8,FALSE)</f>
        <v>No</v>
      </c>
      <c r="S1869" s="3">
        <f>VLOOKUP(A1869,HR_Metrics_Raw!$1:$1048576,9,FALSE)</f>
        <v>28</v>
      </c>
      <c r="T1869" t="str">
        <f>VLOOKUP(A1869,HR_Metrics_Raw!$1:$1048576,10,FALSE)</f>
        <v>No</v>
      </c>
      <c r="U1869" t="str">
        <f>VLOOKUP(A1869,HR_Metrics_Raw!$1:$1048576,11,FALSE)</f>
        <v>No</v>
      </c>
    </row>
    <row r="1870" spans="1:21" x14ac:dyDescent="0.35">
      <c r="A1870" s="1" t="s">
        <v>188</v>
      </c>
      <c r="B1870" s="1" t="str">
        <f>VLOOKUP(Final_HR_Data!A1870,Employee_Master_Raw!$1:$1048576,2,FALSE)</f>
        <v>Kiran Patel</v>
      </c>
      <c r="C1870" s="1" t="str">
        <f>VLOOKUP(A1870,Employee_Master_Raw!$1:$1048576,3,FALSE)</f>
        <v>Male</v>
      </c>
      <c r="D1870" s="2">
        <f>VLOOKUP(A1870,Employee_Master_Raw!$1:$1048576,4,FALSE)</f>
        <v>29</v>
      </c>
      <c r="E1870" s="1" t="str">
        <f>VLOOKUP(A1870,Employee_Master_Raw!$1:$1048576,5,FALSE)</f>
        <v>Marketing</v>
      </c>
      <c r="F1870" s="1" t="str">
        <f>VLOOKUP(A1870,Employee_Master_Raw!$1:$1048576,6,FALSE)</f>
        <v>Executive</v>
      </c>
      <c r="G1870" s="1" t="str">
        <f>VLOOKUP(A1870,Employee_Master_Raw!$1:$1048576,7,FALSE)</f>
        <v>Pune</v>
      </c>
      <c r="H1870" s="6">
        <f>IF(VLOOKUP(A1870,Employee_Master_Raw!$1:$1048576,8,FALSE)=0,"",VLOOKUP(A1870,Employee_Master_Raw!$1:$1048576,8,FALSE))</f>
        <v>43412</v>
      </c>
      <c r="I1870" t="str">
        <f>VLOOKUP(A1870,Employee_Master_Raw!$1:$1048576,9,FALSE)</f>
        <v>MBA</v>
      </c>
      <c r="J1870" s="3">
        <f>VLOOKUP(A1870,Employee_Master_Raw!$1:$1048576,10,FALSE)</f>
        <v>10</v>
      </c>
      <c r="K1870" t="str">
        <f>VLOOKUP(A1870,Employee_Master_Raw!$1:$1048576,11,FALSE)</f>
        <v>Rahul Nair</v>
      </c>
      <c r="L1870" s="10">
        <f>VLOOKUP(A1870,HR_Metrics_Raw!$1:$1048576,2,FALSE)</f>
        <v>102651</v>
      </c>
      <c r="M1870" s="3">
        <f>VLOOKUP(A1870,HR_Metrics_Raw!$1:$1048576,3,FALSE)</f>
        <v>4</v>
      </c>
      <c r="N1870" s="3">
        <f>VLOOKUP(A1870,HR_Metrics_Raw!$1:$1048576,4,FALSE)</f>
        <v>10</v>
      </c>
      <c r="O1870" s="12">
        <f>VLOOKUP(A1870,HR_Metrics_Raw!$1:$1048576,5,FALSE)</f>
        <v>0.99299999999999999</v>
      </c>
      <c r="P1870" s="3">
        <f>VLOOKUP(A1870,HR_Metrics_Raw!$1:$1048576,6,FALSE)</f>
        <v>10</v>
      </c>
      <c r="Q1870" t="str">
        <f>VLOOKUP(A1870,HR_Metrics_Raw!$1:$1048576,7,FALSE)</f>
        <v>Sick</v>
      </c>
      <c r="R1870" t="str">
        <f>VLOOKUP(A1870,HR_Metrics_Raw!$1:$1048576,8,FALSE)</f>
        <v>No</v>
      </c>
      <c r="S1870" s="3">
        <f>VLOOKUP(A1870,HR_Metrics_Raw!$1:$1048576,9,FALSE)</f>
        <v>39</v>
      </c>
      <c r="T1870" t="str">
        <f>VLOOKUP(A1870,HR_Metrics_Raw!$1:$1048576,10,FALSE)</f>
        <v>No</v>
      </c>
      <c r="U1870" t="str">
        <f>VLOOKUP(A1870,HR_Metrics_Raw!$1:$1048576,11,FALSE)</f>
        <v>Yes</v>
      </c>
    </row>
    <row r="1871" spans="1:21" x14ac:dyDescent="0.35">
      <c r="A1871" s="1" t="s">
        <v>794</v>
      </c>
      <c r="B1871" s="1" t="str">
        <f>VLOOKUP(Final_HR_Data!A1871,Employee_Master_Raw!$1:$1048576,2,FALSE)</f>
        <v>Sneha Iyer</v>
      </c>
      <c r="C1871" s="1" t="str">
        <f>VLOOKUP(A1871,Employee_Master_Raw!$1:$1048576,3,FALSE)</f>
        <v>Female</v>
      </c>
      <c r="D1871" s="2">
        <f>VLOOKUP(A1871,Employee_Master_Raw!$1:$1048576,4,FALSE)</f>
        <v>35</v>
      </c>
      <c r="E1871" s="1" t="str">
        <f>VLOOKUP(A1871,Employee_Master_Raw!$1:$1048576,5,FALSE)</f>
        <v>Sales</v>
      </c>
      <c r="F1871" s="1" t="str">
        <f>VLOOKUP(A1871,Employee_Master_Raw!$1:$1048576,6,FALSE)</f>
        <v>Specialist</v>
      </c>
      <c r="G1871" s="1" t="str">
        <f>VLOOKUP(A1871,Employee_Master_Raw!$1:$1048576,7,FALSE)</f>
        <v>Mumbai</v>
      </c>
      <c r="H1871" s="6">
        <f>IF(VLOOKUP(A1871,Employee_Master_Raw!$1:$1048576,8,FALSE)=0,"",VLOOKUP(A1871,Employee_Master_Raw!$1:$1048576,8,FALSE))</f>
        <v>43850</v>
      </c>
      <c r="I1871" t="str">
        <f>VLOOKUP(A1871,Employee_Master_Raw!$1:$1048576,9,FALSE)</f>
        <v>MCA</v>
      </c>
      <c r="J1871" s="3">
        <f>VLOOKUP(A1871,Employee_Master_Raw!$1:$1048576,10,FALSE)</f>
        <v>14</v>
      </c>
      <c r="K1871" t="str">
        <f>VLOOKUP(A1871,Employee_Master_Raw!$1:$1048576,11,FALSE)</f>
        <v>Priya Sharma</v>
      </c>
      <c r="L1871" s="10">
        <f>VLOOKUP(A1871,HR_Metrics_Raw!$1:$1048576,2,FALSE)</f>
        <v>137189</v>
      </c>
      <c r="M1871" s="3">
        <f>VLOOKUP(A1871,HR_Metrics_Raw!$1:$1048576,3,FALSE)</f>
        <v>4</v>
      </c>
      <c r="N1871" s="3">
        <f>VLOOKUP(A1871,HR_Metrics_Raw!$1:$1048576,4,FALSE)</f>
        <v>5</v>
      </c>
      <c r="O1871" s="12">
        <f>VLOOKUP(A1871,HR_Metrics_Raw!$1:$1048576,5,FALSE)</f>
        <v>0.88099999999999989</v>
      </c>
      <c r="P1871" s="3">
        <f>VLOOKUP(A1871,HR_Metrics_Raw!$1:$1048576,6,FALSE)</f>
        <v>12</v>
      </c>
      <c r="Q1871" t="str">
        <f>VLOOKUP(A1871,HR_Metrics_Raw!$1:$1048576,7,FALSE)</f>
        <v>Unpaid</v>
      </c>
      <c r="R1871" t="str">
        <f>VLOOKUP(A1871,HR_Metrics_Raw!$1:$1048576,8,FALSE)</f>
        <v>No</v>
      </c>
      <c r="S1871" s="3">
        <f>VLOOKUP(A1871,HR_Metrics_Raw!$1:$1048576,9,FALSE)</f>
        <v>33</v>
      </c>
      <c r="T1871" t="str">
        <f>VLOOKUP(A1871,HR_Metrics_Raw!$1:$1048576,10,FALSE)</f>
        <v>No</v>
      </c>
      <c r="U1871" t="str">
        <f>VLOOKUP(A1871,HR_Metrics_Raw!$1:$1048576,11,FALSE)</f>
        <v>No</v>
      </c>
    </row>
    <row r="1872" spans="1:21" x14ac:dyDescent="0.35">
      <c r="A1872" s="1" t="s">
        <v>2384</v>
      </c>
      <c r="B1872" s="1" t="str">
        <f>VLOOKUP(Final_HR_Data!A1872,Employee_Master_Raw!$1:$1048576,2,FALSE)</f>
        <v>Neha Thomas</v>
      </c>
      <c r="C1872" s="1" t="str">
        <f>VLOOKUP(A1872,Employee_Master_Raw!$1:$1048576,3,FALSE)</f>
        <v>Male</v>
      </c>
      <c r="D1872" s="2">
        <f>VLOOKUP(A1872,Employee_Master_Raw!$1:$1048576,4,FALSE)</f>
        <v>31</v>
      </c>
      <c r="E1872" s="1" t="str">
        <f>VLOOKUP(A1872,Employee_Master_Raw!$1:$1048576,5,FALSE)</f>
        <v>Finance</v>
      </c>
      <c r="F1872" s="1" t="str">
        <f>VLOOKUP(A1872,Employee_Master_Raw!$1:$1048576,6,FALSE)</f>
        <v>Manager</v>
      </c>
      <c r="G1872" s="1" t="str">
        <f>VLOOKUP(A1872,Employee_Master_Raw!$1:$1048576,7,FALSE)</f>
        <v>Chennai</v>
      </c>
      <c r="H1872" s="6">
        <f>IF(VLOOKUP(A1872,Employee_Master_Raw!$1:$1048576,8,FALSE)=0,"",VLOOKUP(A1872,Employee_Master_Raw!$1:$1048576,8,FALSE))</f>
        <v>43264</v>
      </c>
      <c r="I1872" t="str">
        <f>VLOOKUP(A1872,Employee_Master_Raw!$1:$1048576,9,FALSE)</f>
        <v>MBA</v>
      </c>
      <c r="J1872" s="3">
        <f>VLOOKUP(A1872,Employee_Master_Raw!$1:$1048576,10,FALSE)</f>
        <v>18</v>
      </c>
      <c r="K1872" t="str">
        <f>VLOOKUP(A1872,Employee_Master_Raw!$1:$1048576,11,FALSE)</f>
        <v>Anil Menon</v>
      </c>
      <c r="L1872" s="10">
        <f>VLOOKUP(A1872,HR_Metrics_Raw!$1:$1048576,2,FALSE)</f>
        <v>102979.37</v>
      </c>
      <c r="M1872" s="3">
        <f>VLOOKUP(A1872,HR_Metrics_Raw!$1:$1048576,3,FALSE)</f>
        <v>3</v>
      </c>
      <c r="N1872" s="3">
        <f>VLOOKUP(A1872,HR_Metrics_Raw!$1:$1048576,4,FALSE)</f>
        <v>3</v>
      </c>
      <c r="O1872" s="12">
        <f>VLOOKUP(A1872,HR_Metrics_Raw!$1:$1048576,5,FALSE)</f>
        <v>0.93700000000000006</v>
      </c>
      <c r="P1872" s="3">
        <f>VLOOKUP(A1872,HR_Metrics_Raw!$1:$1048576,6,FALSE)</f>
        <v>22</v>
      </c>
      <c r="Q1872" t="str">
        <f>VLOOKUP(A1872,HR_Metrics_Raw!$1:$1048576,7,FALSE)</f>
        <v>Casual</v>
      </c>
      <c r="R1872" t="str">
        <f>VLOOKUP(A1872,HR_Metrics_Raw!$1:$1048576,8,FALSE)</f>
        <v>No</v>
      </c>
      <c r="S1872" s="3">
        <f>VLOOKUP(A1872,HR_Metrics_Raw!$1:$1048576,9,FALSE)</f>
        <v>78</v>
      </c>
      <c r="T1872" t="str">
        <f>VLOOKUP(A1872,HR_Metrics_Raw!$1:$1048576,10,FALSE)</f>
        <v>No</v>
      </c>
      <c r="U1872" t="str">
        <f>VLOOKUP(A1872,HR_Metrics_Raw!$1:$1048576,11,FALSE)</f>
        <v>No</v>
      </c>
    </row>
    <row r="1873" spans="1:21" x14ac:dyDescent="0.35">
      <c r="A1873" s="1" t="s">
        <v>800</v>
      </c>
      <c r="B1873" s="1" t="str">
        <f>VLOOKUP(Final_HR_Data!A1873,Employee_Master_Raw!$1:$1048576,2,FALSE)</f>
        <v>Kiran Patel</v>
      </c>
      <c r="C1873" s="1" t="str">
        <f>VLOOKUP(A1873,Employee_Master_Raw!$1:$1048576,3,FALSE)</f>
        <v>Female</v>
      </c>
      <c r="D1873" s="2">
        <f>VLOOKUP(A1873,Employee_Master_Raw!$1:$1048576,4,FALSE)</f>
        <v>42</v>
      </c>
      <c r="E1873" s="1" t="str">
        <f>VLOOKUP(A1873,Employee_Master_Raw!$1:$1048576,5,FALSE)</f>
        <v>IT</v>
      </c>
      <c r="F1873" s="1" t="str">
        <f>VLOOKUP(A1873,Employee_Master_Raw!$1:$1048576,6,FALSE)</f>
        <v>Analyst</v>
      </c>
      <c r="G1873" s="1" t="str">
        <f>VLOOKUP(A1873,Employee_Master_Raw!$1:$1048576,7,FALSE)</f>
        <v>Delhi</v>
      </c>
      <c r="H1873" s="6">
        <f>IF(VLOOKUP(A1873,Employee_Master_Raw!$1:$1048576,8,FALSE)=0,"",VLOOKUP(A1873,Employee_Master_Raw!$1:$1048576,8,FALSE))</f>
        <v>43665</v>
      </c>
      <c r="I1873" t="str">
        <f>VLOOKUP(A1873,Employee_Master_Raw!$1:$1048576,9,FALSE)</f>
        <v>Bachelor's</v>
      </c>
      <c r="J1873" s="3">
        <f>VLOOKUP(A1873,Employee_Master_Raw!$1:$1048576,10,FALSE)</f>
        <v>8</v>
      </c>
      <c r="K1873" t="str">
        <f>VLOOKUP(A1873,Employee_Master_Raw!$1:$1048576,11,FALSE)</f>
        <v>Rahul Nair</v>
      </c>
      <c r="L1873" s="10">
        <f>VLOOKUP(A1873,HR_Metrics_Raw!$1:$1048576,2,FALSE)</f>
        <v>93086</v>
      </c>
      <c r="M1873" s="3">
        <f>VLOOKUP(A1873,HR_Metrics_Raw!$1:$1048576,3,FALSE)</f>
        <v>3</v>
      </c>
      <c r="N1873" s="3">
        <f>VLOOKUP(A1873,HR_Metrics_Raw!$1:$1048576,4,FALSE)</f>
        <v>9</v>
      </c>
      <c r="O1873" s="12">
        <f>VLOOKUP(A1873,HR_Metrics_Raw!$1:$1048576,5,FALSE)</f>
        <v>0.89700000000000002</v>
      </c>
      <c r="P1873" s="3">
        <f>VLOOKUP(A1873,HR_Metrics_Raw!$1:$1048576,6,FALSE)</f>
        <v>0</v>
      </c>
      <c r="Q1873" t="str">
        <f>VLOOKUP(A1873,HR_Metrics_Raw!$1:$1048576,7,FALSE)</f>
        <v>Maternity/Paternity</v>
      </c>
      <c r="R1873" t="str">
        <f>VLOOKUP(A1873,HR_Metrics_Raw!$1:$1048576,8,FALSE)</f>
        <v>Yes</v>
      </c>
      <c r="S1873" s="3">
        <f>VLOOKUP(A1873,HR_Metrics_Raw!$1:$1048576,9,FALSE)</f>
        <v>1</v>
      </c>
      <c r="T1873" t="str">
        <f>VLOOKUP(A1873,HR_Metrics_Raw!$1:$1048576,10,FALSE)</f>
        <v>No</v>
      </c>
      <c r="U1873" t="str">
        <f>VLOOKUP(A1873,HR_Metrics_Raw!$1:$1048576,11,FALSE)</f>
        <v>No</v>
      </c>
    </row>
    <row r="1874" spans="1:21" x14ac:dyDescent="0.35">
      <c r="A1874" s="1" t="s">
        <v>1817</v>
      </c>
      <c r="B1874" s="1" t="str">
        <f>VLOOKUP(Final_HR_Data!A1874,Employee_Master_Raw!$1:$1048576,2,FALSE)</f>
        <v>Neha Thomas</v>
      </c>
      <c r="C1874" s="1" t="str">
        <f>VLOOKUP(A1874,Employee_Master_Raw!$1:$1048576,3,FALSE)</f>
        <v>Female</v>
      </c>
      <c r="D1874" s="2">
        <f>VLOOKUP(A1874,Employee_Master_Raw!$1:$1048576,4,FALSE)</f>
        <v>39</v>
      </c>
      <c r="E1874" s="1" t="str">
        <f>VLOOKUP(A1874,Employee_Master_Raw!$1:$1048576,5,FALSE)</f>
        <v>HR</v>
      </c>
      <c r="F1874" s="1" t="str">
        <f>VLOOKUP(A1874,Employee_Master_Raw!$1:$1048576,6,FALSE)</f>
        <v>Executive</v>
      </c>
      <c r="G1874" s="1" t="str">
        <f>VLOOKUP(A1874,Employee_Master_Raw!$1:$1048576,7,FALSE)</f>
        <v>Bangalore</v>
      </c>
      <c r="H1874" s="6">
        <f>IF(VLOOKUP(A1874,Employee_Master_Raw!$1:$1048576,8,FALSE)=0,"",VLOOKUP(A1874,Employee_Master_Raw!$1:$1048576,8,FALSE))</f>
        <v>45574</v>
      </c>
      <c r="I1874" t="str">
        <f>VLOOKUP(A1874,Employee_Master_Raw!$1:$1048576,9,FALSE)</f>
        <v>Bachelor's</v>
      </c>
      <c r="J1874" s="3">
        <f>VLOOKUP(A1874,Employee_Master_Raw!$1:$1048576,10,FALSE)</f>
        <v>16</v>
      </c>
      <c r="K1874" t="str">
        <f>VLOOKUP(A1874,Employee_Master_Raw!$1:$1048576,11,FALSE)</f>
        <v>Sneha Thomas</v>
      </c>
      <c r="L1874" s="10">
        <f>VLOOKUP(A1874,HR_Metrics_Raw!$1:$1048576,2,FALSE)</f>
        <v>129438</v>
      </c>
      <c r="M1874" s="3">
        <f>VLOOKUP(A1874,HR_Metrics_Raw!$1:$1048576,3,FALSE)</f>
        <v>5</v>
      </c>
      <c r="N1874" s="3">
        <f>VLOOKUP(A1874,HR_Metrics_Raw!$1:$1048576,4,FALSE)</f>
        <v>5</v>
      </c>
      <c r="O1874" s="12">
        <f>VLOOKUP(A1874,HR_Metrics_Raw!$1:$1048576,5,FALSE)</f>
        <v>0.99400000000000011</v>
      </c>
      <c r="P1874" s="3">
        <f>VLOOKUP(A1874,HR_Metrics_Raw!$1:$1048576,6,FALSE)</f>
        <v>13</v>
      </c>
      <c r="Q1874" t="str">
        <f>VLOOKUP(A1874,HR_Metrics_Raw!$1:$1048576,7,FALSE)</f>
        <v>Maternity/Paternity</v>
      </c>
      <c r="R1874" t="str">
        <f>VLOOKUP(A1874,HR_Metrics_Raw!$1:$1048576,8,FALSE)</f>
        <v>Yes</v>
      </c>
      <c r="S1874" s="3">
        <f>VLOOKUP(A1874,HR_Metrics_Raw!$1:$1048576,9,FALSE)</f>
        <v>6</v>
      </c>
      <c r="T1874" t="str">
        <f>VLOOKUP(A1874,HR_Metrics_Raw!$1:$1048576,10,FALSE)</f>
        <v>Yes</v>
      </c>
      <c r="U1874" t="str">
        <f>VLOOKUP(A1874,HR_Metrics_Raw!$1:$1048576,11,FALSE)</f>
        <v>No</v>
      </c>
    </row>
    <row r="1875" spans="1:21" x14ac:dyDescent="0.35">
      <c r="A1875" s="1" t="s">
        <v>2076</v>
      </c>
      <c r="B1875" s="1" t="str">
        <f>VLOOKUP(Final_HR_Data!A1875,Employee_Master_Raw!$1:$1048576,2,FALSE)</f>
        <v>Sneha Iyer</v>
      </c>
      <c r="C1875" s="1" t="str">
        <f>VLOOKUP(A1875,Employee_Master_Raw!$1:$1048576,3,FALSE)</f>
        <v>Male</v>
      </c>
      <c r="D1875" s="2">
        <f>VLOOKUP(A1875,Employee_Master_Raw!$1:$1048576,4,FALSE)</f>
        <v>31</v>
      </c>
      <c r="E1875" s="1" t="str">
        <f>VLOOKUP(A1875,Employee_Master_Raw!$1:$1048576,5,FALSE)</f>
        <v>Marketing</v>
      </c>
      <c r="F1875" s="1" t="str">
        <f>VLOOKUP(A1875,Employee_Master_Raw!$1:$1048576,6,FALSE)</f>
        <v>Executive</v>
      </c>
      <c r="G1875" s="1" t="str">
        <f>VLOOKUP(A1875,Employee_Master_Raw!$1:$1048576,7,FALSE)</f>
        <v>Hyderabad</v>
      </c>
      <c r="H1875" s="6">
        <f>IF(VLOOKUP(A1875,Employee_Master_Raw!$1:$1048576,8,FALSE)=0,"",VLOOKUP(A1875,Employee_Master_Raw!$1:$1048576,8,FALSE))</f>
        <v>43934</v>
      </c>
      <c r="I1875" t="str">
        <f>VLOOKUP(A1875,Employee_Master_Raw!$1:$1048576,9,FALSE)</f>
        <v>Master's</v>
      </c>
      <c r="J1875" s="3">
        <f>VLOOKUP(A1875,Employee_Master_Raw!$1:$1048576,10,FALSE)</f>
        <v>12</v>
      </c>
      <c r="K1875" t="str">
        <f>VLOOKUP(A1875,Employee_Master_Raw!$1:$1048576,11,FALSE)</f>
        <v>Anil Menon</v>
      </c>
      <c r="L1875" s="10">
        <f>VLOOKUP(A1875,HR_Metrics_Raw!$1:$1048576,2,FALSE)</f>
        <v>76398</v>
      </c>
      <c r="M1875" s="3">
        <f>VLOOKUP(A1875,HR_Metrics_Raw!$1:$1048576,3,FALSE)</f>
        <v>4</v>
      </c>
      <c r="N1875" s="3">
        <f>VLOOKUP(A1875,HR_Metrics_Raw!$1:$1048576,4,FALSE)</f>
        <v>3</v>
      </c>
      <c r="O1875" s="12">
        <f>VLOOKUP(A1875,HR_Metrics_Raw!$1:$1048576,5,FALSE)</f>
        <v>0.871</v>
      </c>
      <c r="P1875" s="3">
        <f>VLOOKUP(A1875,HR_Metrics_Raw!$1:$1048576,6,FALSE)</f>
        <v>6</v>
      </c>
      <c r="Q1875" t="str">
        <f>VLOOKUP(A1875,HR_Metrics_Raw!$1:$1048576,7,FALSE)</f>
        <v>Sick</v>
      </c>
      <c r="R1875" t="str">
        <f>VLOOKUP(A1875,HR_Metrics_Raw!$1:$1048576,8,FALSE)</f>
        <v>No</v>
      </c>
      <c r="S1875" s="3">
        <f>VLOOKUP(A1875,HR_Metrics_Raw!$1:$1048576,9,FALSE)</f>
        <v>19</v>
      </c>
      <c r="T1875" t="str">
        <f>VLOOKUP(A1875,HR_Metrics_Raw!$1:$1048576,10,FALSE)</f>
        <v>Yes</v>
      </c>
      <c r="U1875" t="str">
        <f>VLOOKUP(A1875,HR_Metrics_Raw!$1:$1048576,11,FALSE)</f>
        <v>No</v>
      </c>
    </row>
    <row r="1876" spans="1:21" x14ac:dyDescent="0.35">
      <c r="A1876" s="1" t="s">
        <v>674</v>
      </c>
      <c r="B1876" s="1" t="str">
        <f>VLOOKUP(Final_HR_Data!A1876,Employee_Master_Raw!$1:$1048576,2,FALSE)</f>
        <v>Neha Thomas</v>
      </c>
      <c r="C1876" s="1" t="str">
        <f>VLOOKUP(A1876,Employee_Master_Raw!$1:$1048576,3,FALSE)</f>
        <v>Male</v>
      </c>
      <c r="D1876" s="2">
        <f>VLOOKUP(A1876,Employee_Master_Raw!$1:$1048576,4,FALSE)</f>
        <v>46</v>
      </c>
      <c r="E1876" s="1" t="str">
        <f>VLOOKUP(A1876,Employee_Master_Raw!$1:$1048576,5,FALSE)</f>
        <v>Customer Support</v>
      </c>
      <c r="F1876" s="1" t="str">
        <f>VLOOKUP(A1876,Employee_Master_Raw!$1:$1048576,6,FALSE)</f>
        <v>Executive</v>
      </c>
      <c r="G1876" s="1" t="str">
        <f>VLOOKUP(A1876,Employee_Master_Raw!$1:$1048576,7,FALSE)</f>
        <v>Chennai</v>
      </c>
      <c r="H1876" s="6">
        <f>IF(VLOOKUP(A1876,Employee_Master_Raw!$1:$1048576,8,FALSE)=0,"",VLOOKUP(A1876,Employee_Master_Raw!$1:$1048576,8,FALSE))</f>
        <v>45644</v>
      </c>
      <c r="I1876" t="str">
        <f>VLOOKUP(A1876,Employee_Master_Raw!$1:$1048576,9,FALSE)</f>
        <v>MCA</v>
      </c>
      <c r="J1876" s="3">
        <f>VLOOKUP(A1876,Employee_Master_Raw!$1:$1048576,10,FALSE)</f>
        <v>8</v>
      </c>
      <c r="K1876" t="str">
        <f>VLOOKUP(A1876,Employee_Master_Raw!$1:$1048576,11,FALSE)</f>
        <v>Rahul Nair</v>
      </c>
      <c r="L1876" s="10">
        <f>VLOOKUP(A1876,HR_Metrics_Raw!$1:$1048576,2,FALSE)</f>
        <v>174985</v>
      </c>
      <c r="M1876" s="3">
        <f>VLOOKUP(A1876,HR_Metrics_Raw!$1:$1048576,3,FALSE)</f>
        <v>5</v>
      </c>
      <c r="N1876" s="3">
        <f>VLOOKUP(A1876,HR_Metrics_Raw!$1:$1048576,4,FALSE)</f>
        <v>3</v>
      </c>
      <c r="O1876" s="12">
        <f>VLOOKUP(A1876,HR_Metrics_Raw!$1:$1048576,5,FALSE)</f>
        <v>0.92900000000000005</v>
      </c>
      <c r="P1876" s="3">
        <f>VLOOKUP(A1876,HR_Metrics_Raw!$1:$1048576,6,FALSE)</f>
        <v>9</v>
      </c>
      <c r="Q1876" t="str">
        <f>VLOOKUP(A1876,HR_Metrics_Raw!$1:$1048576,7,FALSE)</f>
        <v>Earned</v>
      </c>
      <c r="R1876" t="str">
        <f>VLOOKUP(A1876,HR_Metrics_Raw!$1:$1048576,8,FALSE)</f>
        <v>Yes</v>
      </c>
      <c r="S1876" s="3">
        <f>VLOOKUP(A1876,HR_Metrics_Raw!$1:$1048576,9,FALSE)</f>
        <v>17</v>
      </c>
      <c r="T1876" t="str">
        <f>VLOOKUP(A1876,HR_Metrics_Raw!$1:$1048576,10,FALSE)</f>
        <v>No</v>
      </c>
      <c r="U1876" t="str">
        <f>VLOOKUP(A1876,HR_Metrics_Raw!$1:$1048576,11,FALSE)</f>
        <v>No</v>
      </c>
    </row>
    <row r="1877" spans="1:21" x14ac:dyDescent="0.35">
      <c r="A1877" s="1" t="s">
        <v>2463</v>
      </c>
      <c r="B1877" s="1" t="str">
        <f>VLOOKUP(Final_HR_Data!A1877,Employee_Master_Raw!$1:$1048576,2,FALSE)</f>
        <v>Priya Menon</v>
      </c>
      <c r="C1877" s="1" t="str">
        <f>VLOOKUP(A1877,Employee_Master_Raw!$1:$1048576,3,FALSE)</f>
        <v>Male</v>
      </c>
      <c r="D1877" s="2">
        <f>VLOOKUP(A1877,Employee_Master_Raw!$1:$1048576,4,FALSE)</f>
        <v>25</v>
      </c>
      <c r="E1877" s="1" t="str">
        <f>VLOOKUP(A1877,Employee_Master_Raw!$1:$1048576,5,FALSE)</f>
        <v>Finance</v>
      </c>
      <c r="F1877" s="1" t="str">
        <f>VLOOKUP(A1877,Employee_Master_Raw!$1:$1048576,6,FALSE)</f>
        <v>Analyst</v>
      </c>
      <c r="G1877" s="1" t="str">
        <f>VLOOKUP(A1877,Employee_Master_Raw!$1:$1048576,7,FALSE)</f>
        <v>Hyderabad</v>
      </c>
      <c r="H1877" s="6" t="str">
        <f>IF(VLOOKUP(A1877,Employee_Master_Raw!$1:$1048576,8,FALSE)=0,"",VLOOKUP(A1877,Employee_Master_Raw!$1:$1048576,8,FALSE))</f>
        <v/>
      </c>
      <c r="I1877" t="str">
        <f>VLOOKUP(A1877,Employee_Master_Raw!$1:$1048576,9,FALSE)</f>
        <v>Master's</v>
      </c>
      <c r="J1877" s="3">
        <f>VLOOKUP(A1877,Employee_Master_Raw!$1:$1048576,10,FALSE)</f>
        <v>19</v>
      </c>
      <c r="K1877" t="str">
        <f>VLOOKUP(A1877,Employee_Master_Raw!$1:$1048576,11,FALSE)</f>
        <v>Anil Menon</v>
      </c>
      <c r="L1877" s="10">
        <f>VLOOKUP(A1877,HR_Metrics_Raw!$1:$1048576,2,FALSE)</f>
        <v>50782</v>
      </c>
      <c r="M1877" s="3">
        <f>VLOOKUP(A1877,HR_Metrics_Raw!$1:$1048576,3,FALSE)</f>
        <v>2</v>
      </c>
      <c r="N1877" s="3">
        <f>VLOOKUP(A1877,HR_Metrics_Raw!$1:$1048576,4,FALSE)</f>
        <v>2</v>
      </c>
      <c r="O1877" s="12">
        <f>VLOOKUP(A1877,HR_Metrics_Raw!$1:$1048576,5,FALSE)</f>
        <v>0.89700000000000002</v>
      </c>
      <c r="P1877" s="3">
        <f>VLOOKUP(A1877,HR_Metrics_Raw!$1:$1048576,6,FALSE)</f>
        <v>12</v>
      </c>
      <c r="Q1877" t="str">
        <f>VLOOKUP(A1877,HR_Metrics_Raw!$1:$1048576,7,FALSE)</f>
        <v>Sick</v>
      </c>
      <c r="R1877" t="str">
        <f>VLOOKUP(A1877,HR_Metrics_Raw!$1:$1048576,8,FALSE)</f>
        <v>No</v>
      </c>
      <c r="S1877" s="3">
        <f>VLOOKUP(A1877,HR_Metrics_Raw!$1:$1048576,9,FALSE)</f>
        <v>35</v>
      </c>
      <c r="T1877" t="str">
        <f>VLOOKUP(A1877,HR_Metrics_Raw!$1:$1048576,10,FALSE)</f>
        <v>No</v>
      </c>
      <c r="U1877" t="str">
        <f>VLOOKUP(A1877,HR_Metrics_Raw!$1:$1048576,11,FALSE)</f>
        <v>No</v>
      </c>
    </row>
    <row r="1878" spans="1:21" x14ac:dyDescent="0.35">
      <c r="A1878" s="1" t="s">
        <v>1465</v>
      </c>
      <c r="B1878" s="1" t="str">
        <f>VLOOKUP(Final_HR_Data!A1878,Employee_Master_Raw!$1:$1048576,2,FALSE)</f>
        <v>Sneha Iyer</v>
      </c>
      <c r="C1878" s="1" t="str">
        <f>VLOOKUP(A1878,Employee_Master_Raw!$1:$1048576,3,FALSE)</f>
        <v>Female</v>
      </c>
      <c r="D1878" s="2">
        <f>VLOOKUP(A1878,Employee_Master_Raw!$1:$1048576,4,FALSE)</f>
        <v>23</v>
      </c>
      <c r="E1878" s="1" t="str">
        <f>VLOOKUP(A1878,Employee_Master_Raw!$1:$1048576,5,FALSE)</f>
        <v>Finance</v>
      </c>
      <c r="F1878" s="1" t="str">
        <f>VLOOKUP(A1878,Employee_Master_Raw!$1:$1048576,6,FALSE)</f>
        <v>Developer</v>
      </c>
      <c r="G1878" s="1" t="str">
        <f>VLOOKUP(A1878,Employee_Master_Raw!$1:$1048576,7,FALSE)</f>
        <v>Bangalore</v>
      </c>
      <c r="H1878" s="6">
        <f>IF(VLOOKUP(A1878,Employee_Master_Raw!$1:$1048576,8,FALSE)=0,"",VLOOKUP(A1878,Employee_Master_Raw!$1:$1048576,8,FALSE))</f>
        <v>45771</v>
      </c>
      <c r="I1878" t="str">
        <f>VLOOKUP(A1878,Employee_Master_Raw!$1:$1048576,9,FALSE)</f>
        <v>MCA</v>
      </c>
      <c r="J1878" s="3">
        <f>VLOOKUP(A1878,Employee_Master_Raw!$1:$1048576,10,FALSE)</f>
        <v>7</v>
      </c>
      <c r="K1878" t="str">
        <f>VLOOKUP(A1878,Employee_Master_Raw!$1:$1048576,11,FALSE)</f>
        <v>Priya Sharma</v>
      </c>
      <c r="L1878" s="10">
        <f>VLOOKUP(A1878,HR_Metrics_Raw!$1:$1048576,2,FALSE)</f>
        <v>76186</v>
      </c>
      <c r="M1878" s="3">
        <f>VLOOKUP(A1878,HR_Metrics_Raw!$1:$1048576,3,FALSE)</f>
        <v>5</v>
      </c>
      <c r="N1878" s="3">
        <f>VLOOKUP(A1878,HR_Metrics_Raw!$1:$1048576,4,FALSE)</f>
        <v>2</v>
      </c>
      <c r="O1878" s="12">
        <f>VLOOKUP(A1878,HR_Metrics_Raw!$1:$1048576,5,FALSE)</f>
        <v>0.86299999999999999</v>
      </c>
      <c r="P1878" s="3">
        <f>VLOOKUP(A1878,HR_Metrics_Raw!$1:$1048576,6,FALSE)</f>
        <v>3</v>
      </c>
      <c r="Q1878" t="str">
        <f>VLOOKUP(A1878,HR_Metrics_Raw!$1:$1048576,7,FALSE)</f>
        <v>Earned</v>
      </c>
      <c r="R1878" t="str">
        <f>VLOOKUP(A1878,HR_Metrics_Raw!$1:$1048576,8,FALSE)</f>
        <v>Yes</v>
      </c>
      <c r="S1878" s="3">
        <f>VLOOKUP(A1878,HR_Metrics_Raw!$1:$1048576,9,FALSE)</f>
        <v>62</v>
      </c>
      <c r="T1878" t="str">
        <f>VLOOKUP(A1878,HR_Metrics_Raw!$1:$1048576,10,FALSE)</f>
        <v>No</v>
      </c>
      <c r="U1878" t="str">
        <f>VLOOKUP(A1878,HR_Metrics_Raw!$1:$1048576,11,FALSE)</f>
        <v>No</v>
      </c>
    </row>
    <row r="1879" spans="1:21" x14ac:dyDescent="0.35">
      <c r="A1879" s="1" t="s">
        <v>2716</v>
      </c>
      <c r="B1879" s="1" t="str">
        <f>VLOOKUP(Final_HR_Data!A1879,Employee_Master_Raw!$1:$1048576,2,FALSE)</f>
        <v>Kiran Patel</v>
      </c>
      <c r="C1879" s="1" t="str">
        <f>VLOOKUP(A1879,Employee_Master_Raw!$1:$1048576,3,FALSE)</f>
        <v>Female</v>
      </c>
      <c r="D1879" s="2">
        <f>VLOOKUP(A1879,Employee_Master_Raw!$1:$1048576,4,FALSE)</f>
        <v>22</v>
      </c>
      <c r="E1879" s="1" t="str">
        <f>VLOOKUP(A1879,Employee_Master_Raw!$1:$1048576,5,FALSE)</f>
        <v>Customer Support</v>
      </c>
      <c r="F1879" s="1" t="str">
        <f>VLOOKUP(A1879,Employee_Master_Raw!$1:$1048576,6,FALSE)</f>
        <v>Executive</v>
      </c>
      <c r="G1879" s="1" t="str">
        <f>VLOOKUP(A1879,Employee_Master_Raw!$1:$1048576,7,FALSE)</f>
        <v>Delhi</v>
      </c>
      <c r="H1879" s="6">
        <f>IF(VLOOKUP(A1879,Employee_Master_Raw!$1:$1048576,8,FALSE)=0,"",VLOOKUP(A1879,Employee_Master_Raw!$1:$1048576,8,FALSE))</f>
        <v>44561</v>
      </c>
      <c r="I1879" t="str">
        <f>VLOOKUP(A1879,Employee_Master_Raw!$1:$1048576,9,FALSE)</f>
        <v>Master's</v>
      </c>
      <c r="J1879" s="3">
        <f>VLOOKUP(A1879,Employee_Master_Raw!$1:$1048576,10,FALSE)</f>
        <v>8</v>
      </c>
      <c r="K1879" t="str">
        <f>VLOOKUP(A1879,Employee_Master_Raw!$1:$1048576,11,FALSE)</f>
        <v>Priya Sharma</v>
      </c>
      <c r="L1879" s="10">
        <f>VLOOKUP(A1879,HR_Metrics_Raw!$1:$1048576,2,FALSE)</f>
        <v>173377</v>
      </c>
      <c r="M1879" s="3">
        <f>VLOOKUP(A1879,HR_Metrics_Raw!$1:$1048576,3,FALSE)</f>
        <v>2</v>
      </c>
      <c r="N1879" s="3">
        <f>VLOOKUP(A1879,HR_Metrics_Raw!$1:$1048576,4,FALSE)</f>
        <v>2</v>
      </c>
      <c r="O1879" s="12">
        <f>VLOOKUP(A1879,HR_Metrics_Raw!$1:$1048576,5,FALSE)</f>
        <v>0.84799999999999998</v>
      </c>
      <c r="P1879" s="3">
        <f>VLOOKUP(A1879,HR_Metrics_Raw!$1:$1048576,6,FALSE)</f>
        <v>24</v>
      </c>
      <c r="Q1879" t="str">
        <f>VLOOKUP(A1879,HR_Metrics_Raw!$1:$1048576,7,FALSE)</f>
        <v>Maternity/Paternity</v>
      </c>
      <c r="R1879" t="str">
        <f>VLOOKUP(A1879,HR_Metrics_Raw!$1:$1048576,8,FALSE)</f>
        <v>No</v>
      </c>
      <c r="S1879" s="3">
        <f>VLOOKUP(A1879,HR_Metrics_Raw!$1:$1048576,9,FALSE)</f>
        <v>62</v>
      </c>
      <c r="T1879" t="str">
        <f>VLOOKUP(A1879,HR_Metrics_Raw!$1:$1048576,10,FALSE)</f>
        <v>No</v>
      </c>
      <c r="U1879" t="str">
        <f>VLOOKUP(A1879,HR_Metrics_Raw!$1:$1048576,11,FALSE)</f>
        <v>No</v>
      </c>
    </row>
    <row r="1880" spans="1:21" x14ac:dyDescent="0.35">
      <c r="A1880" s="1" t="s">
        <v>76</v>
      </c>
      <c r="B1880" s="1" t="str">
        <f>VLOOKUP(Final_HR_Data!A1880,Employee_Master_Raw!$1:$1048576,2,FALSE)</f>
        <v>Arjun Nair</v>
      </c>
      <c r="C1880" s="1" t="str">
        <f>VLOOKUP(A1880,Employee_Master_Raw!$1:$1048576,3,FALSE)</f>
        <v>Male</v>
      </c>
      <c r="D1880" s="2">
        <f>VLOOKUP(A1880,Employee_Master_Raw!$1:$1048576,4,FALSE)</f>
        <v>41</v>
      </c>
      <c r="E1880" s="1" t="str">
        <f>VLOOKUP(A1880,Employee_Master_Raw!$1:$1048576,5,FALSE)</f>
        <v>IT</v>
      </c>
      <c r="F1880" s="1" t="str">
        <f>VLOOKUP(A1880,Employee_Master_Raw!$1:$1048576,6,FALSE)</f>
        <v>Specialist</v>
      </c>
      <c r="G1880" s="1" t="str">
        <f>VLOOKUP(A1880,Employee_Master_Raw!$1:$1048576,7,FALSE)</f>
        <v>Delhi</v>
      </c>
      <c r="H1880" s="6">
        <f>IF(VLOOKUP(A1880,Employee_Master_Raw!$1:$1048576,8,FALSE)=0,"",VLOOKUP(A1880,Employee_Master_Raw!$1:$1048576,8,FALSE))</f>
        <v>42382</v>
      </c>
      <c r="I1880" t="str">
        <f>VLOOKUP(A1880,Employee_Master_Raw!$1:$1048576,9,FALSE)</f>
        <v>MCA</v>
      </c>
      <c r="J1880" s="3">
        <f>VLOOKUP(A1880,Employee_Master_Raw!$1:$1048576,10,FALSE)</f>
        <v>2</v>
      </c>
      <c r="K1880" t="str">
        <f>VLOOKUP(A1880,Employee_Master_Raw!$1:$1048576,11,FALSE)</f>
        <v>Anil Menon</v>
      </c>
      <c r="L1880" s="10">
        <f>VLOOKUP(A1880,HR_Metrics_Raw!$1:$1048576,2,FALSE)</f>
        <v>99093</v>
      </c>
      <c r="M1880" s="3">
        <f>VLOOKUP(A1880,HR_Metrics_Raw!$1:$1048576,3,FALSE)</f>
        <v>1</v>
      </c>
      <c r="N1880" s="3">
        <f>VLOOKUP(A1880,HR_Metrics_Raw!$1:$1048576,4,FALSE)</f>
        <v>4</v>
      </c>
      <c r="O1880" s="12">
        <f>VLOOKUP(A1880,HR_Metrics_Raw!$1:$1048576,5,FALSE)</f>
        <v>0.95799999999999996</v>
      </c>
      <c r="P1880" s="3">
        <f>VLOOKUP(A1880,HR_Metrics_Raw!$1:$1048576,6,FALSE)</f>
        <v>15</v>
      </c>
      <c r="Q1880" t="str">
        <f>VLOOKUP(A1880,HR_Metrics_Raw!$1:$1048576,7,FALSE)</f>
        <v>Earned</v>
      </c>
      <c r="R1880" t="str">
        <f>VLOOKUP(A1880,HR_Metrics_Raw!$1:$1048576,8,FALSE)</f>
        <v>No</v>
      </c>
      <c r="S1880" s="3">
        <f>VLOOKUP(A1880,HR_Metrics_Raw!$1:$1048576,9,FALSE)</f>
        <v>40</v>
      </c>
      <c r="T1880" t="str">
        <f>VLOOKUP(A1880,HR_Metrics_Raw!$1:$1048576,10,FALSE)</f>
        <v>Yes</v>
      </c>
      <c r="U1880" t="str">
        <f>VLOOKUP(A1880,HR_Metrics_Raw!$1:$1048576,11,FALSE)</f>
        <v>No</v>
      </c>
    </row>
    <row r="1881" spans="1:21" x14ac:dyDescent="0.35">
      <c r="A1881" s="1" t="s">
        <v>2327</v>
      </c>
      <c r="B1881" s="1" t="str">
        <f>VLOOKUP(Final_HR_Data!A1881,Employee_Master_Raw!$1:$1048576,2,FALSE)</f>
        <v>Priya Menon</v>
      </c>
      <c r="C1881" s="1" t="str">
        <f>VLOOKUP(A1881,Employee_Master_Raw!$1:$1048576,3,FALSE)</f>
        <v>Female</v>
      </c>
      <c r="D1881" s="2">
        <f>VLOOKUP(A1881,Employee_Master_Raw!$1:$1048576,4,FALSE)</f>
        <v>49</v>
      </c>
      <c r="E1881" s="1" t="str">
        <f>VLOOKUP(A1881,Employee_Master_Raw!$1:$1048576,5,FALSE)</f>
        <v>Finance</v>
      </c>
      <c r="F1881" s="1" t="str">
        <f>VLOOKUP(A1881,Employee_Master_Raw!$1:$1048576,6,FALSE)</f>
        <v>Executive</v>
      </c>
      <c r="G1881" s="1" t="str">
        <f>VLOOKUP(A1881,Employee_Master_Raw!$1:$1048576,7,FALSE)</f>
        <v>Delhi</v>
      </c>
      <c r="H1881" s="6">
        <f>IF(VLOOKUP(A1881,Employee_Master_Raw!$1:$1048576,8,FALSE)=0,"",VLOOKUP(A1881,Employee_Master_Raw!$1:$1048576,8,FALSE))</f>
        <v>42460</v>
      </c>
      <c r="I1881" t="str">
        <f>VLOOKUP(A1881,Employee_Master_Raw!$1:$1048576,9,FALSE)</f>
        <v>Master's</v>
      </c>
      <c r="J1881" s="3">
        <f>VLOOKUP(A1881,Employee_Master_Raw!$1:$1048576,10,FALSE)</f>
        <v>6</v>
      </c>
      <c r="K1881" t="str">
        <f>VLOOKUP(A1881,Employee_Master_Raw!$1:$1048576,11,FALSE)</f>
        <v>Anil Menon</v>
      </c>
      <c r="L1881" s="10">
        <f>VLOOKUP(A1881,HR_Metrics_Raw!$1:$1048576,2,FALSE)</f>
        <v>84168</v>
      </c>
      <c r="M1881" s="3">
        <f>VLOOKUP(A1881,HR_Metrics_Raw!$1:$1048576,3,FALSE)</f>
        <v>1</v>
      </c>
      <c r="N1881" s="3">
        <f>VLOOKUP(A1881,HR_Metrics_Raw!$1:$1048576,4,FALSE)</f>
        <v>10</v>
      </c>
      <c r="O1881" s="12">
        <f>VLOOKUP(A1881,HR_Metrics_Raw!$1:$1048576,5,FALSE)</f>
        <v>0.95700000000000007</v>
      </c>
      <c r="P1881" s="3">
        <f>VLOOKUP(A1881,HR_Metrics_Raw!$1:$1048576,6,FALSE)</f>
        <v>8</v>
      </c>
      <c r="Q1881" t="str">
        <f>VLOOKUP(A1881,HR_Metrics_Raw!$1:$1048576,7,FALSE)</f>
        <v>Earned</v>
      </c>
      <c r="R1881" t="str">
        <f>VLOOKUP(A1881,HR_Metrics_Raw!$1:$1048576,8,FALSE)</f>
        <v>No</v>
      </c>
      <c r="S1881" s="3">
        <f>VLOOKUP(A1881,HR_Metrics_Raw!$1:$1048576,9,FALSE)</f>
        <v>36</v>
      </c>
      <c r="T1881" t="str">
        <f>VLOOKUP(A1881,HR_Metrics_Raw!$1:$1048576,10,FALSE)</f>
        <v>Yes</v>
      </c>
      <c r="U1881" t="str">
        <f>VLOOKUP(A1881,HR_Metrics_Raw!$1:$1048576,11,FALSE)</f>
        <v>No</v>
      </c>
    </row>
    <row r="1882" spans="1:21" x14ac:dyDescent="0.35">
      <c r="A1882" s="1" t="s">
        <v>1003</v>
      </c>
      <c r="B1882" s="1" t="str">
        <f>VLOOKUP(Final_HR_Data!A1882,Employee_Master_Raw!$1:$1048576,2,FALSE)</f>
        <v>Kiran Patel</v>
      </c>
      <c r="C1882" s="1" t="str">
        <f>VLOOKUP(A1882,Employee_Master_Raw!$1:$1048576,3,FALSE)</f>
        <v>Female</v>
      </c>
      <c r="D1882" s="2">
        <f>VLOOKUP(A1882,Employee_Master_Raw!$1:$1048576,4,FALSE)</f>
        <v>35</v>
      </c>
      <c r="E1882" s="1" t="str">
        <f>VLOOKUP(A1882,Employee_Master_Raw!$1:$1048576,5,FALSE)</f>
        <v>Customer Support</v>
      </c>
      <c r="F1882" s="1" t="str">
        <f>VLOOKUP(A1882,Employee_Master_Raw!$1:$1048576,6,FALSE)</f>
        <v>Analyst</v>
      </c>
      <c r="G1882" s="1" t="str">
        <f>VLOOKUP(A1882,Employee_Master_Raw!$1:$1048576,7,FALSE)</f>
        <v>Mumbai</v>
      </c>
      <c r="H1882" s="6">
        <f>IF(VLOOKUP(A1882,Employee_Master_Raw!$1:$1048576,8,FALSE)=0,"",VLOOKUP(A1882,Employee_Master_Raw!$1:$1048576,8,FALSE))</f>
        <v>42512</v>
      </c>
      <c r="I1882" t="str">
        <f>VLOOKUP(A1882,Employee_Master_Raw!$1:$1048576,9,FALSE)</f>
        <v>MCA</v>
      </c>
      <c r="J1882" s="3">
        <f>VLOOKUP(A1882,Employee_Master_Raw!$1:$1048576,10,FALSE)</f>
        <v>10</v>
      </c>
      <c r="K1882" t="str">
        <f>VLOOKUP(A1882,Employee_Master_Raw!$1:$1048576,11,FALSE)</f>
        <v>Sneha Thomas</v>
      </c>
      <c r="L1882" s="10">
        <f>VLOOKUP(A1882,HR_Metrics_Raw!$1:$1048576,2,FALSE)</f>
        <v>106897</v>
      </c>
      <c r="M1882" s="3">
        <f>VLOOKUP(A1882,HR_Metrics_Raw!$1:$1048576,3,FALSE)</f>
        <v>4</v>
      </c>
      <c r="N1882" s="3">
        <f>VLOOKUP(A1882,HR_Metrics_Raw!$1:$1048576,4,FALSE)</f>
        <v>4</v>
      </c>
      <c r="O1882" s="12">
        <f>VLOOKUP(A1882,HR_Metrics_Raw!$1:$1048576,5,FALSE)</f>
        <v>0.90500000000000003</v>
      </c>
      <c r="P1882" s="3">
        <f>VLOOKUP(A1882,HR_Metrics_Raw!$1:$1048576,6,FALSE)</f>
        <v>16</v>
      </c>
      <c r="Q1882" t="str">
        <f>VLOOKUP(A1882,HR_Metrics_Raw!$1:$1048576,7,FALSE)</f>
        <v>Maternity/Paternity</v>
      </c>
      <c r="R1882" t="str">
        <f>VLOOKUP(A1882,HR_Metrics_Raw!$1:$1048576,8,FALSE)</f>
        <v>Yes</v>
      </c>
      <c r="S1882" s="3">
        <f>VLOOKUP(A1882,HR_Metrics_Raw!$1:$1048576,9,FALSE)</f>
        <v>22</v>
      </c>
      <c r="T1882" t="str">
        <f>VLOOKUP(A1882,HR_Metrics_Raw!$1:$1048576,10,FALSE)</f>
        <v>Yes</v>
      </c>
      <c r="U1882" t="str">
        <f>VLOOKUP(A1882,HR_Metrics_Raw!$1:$1048576,11,FALSE)</f>
        <v>No</v>
      </c>
    </row>
    <row r="1883" spans="1:21" x14ac:dyDescent="0.35">
      <c r="A1883" s="1" t="s">
        <v>312</v>
      </c>
      <c r="B1883" s="1" t="str">
        <f>VLOOKUP(Final_HR_Data!A1883,Employee_Master_Raw!$1:$1048576,2,FALSE)</f>
        <v>Arjun Nair</v>
      </c>
      <c r="C1883" s="1" t="str">
        <f>VLOOKUP(A1883,Employee_Master_Raw!$1:$1048576,3,FALSE)</f>
        <v>Male</v>
      </c>
      <c r="D1883" s="2">
        <f>VLOOKUP(A1883,Employee_Master_Raw!$1:$1048576,4,FALSE)</f>
        <v>44</v>
      </c>
      <c r="E1883" s="1" t="str">
        <f>VLOOKUP(A1883,Employee_Master_Raw!$1:$1048576,5,FALSE)</f>
        <v>Customer Support</v>
      </c>
      <c r="F1883" s="1" t="str">
        <f>VLOOKUP(A1883,Employee_Master_Raw!$1:$1048576,6,FALSE)</f>
        <v>Analyst</v>
      </c>
      <c r="G1883" s="1" t="str">
        <f>VLOOKUP(A1883,Employee_Master_Raw!$1:$1048576,7,FALSE)</f>
        <v>Mumbai</v>
      </c>
      <c r="H1883" s="6">
        <f>IF(VLOOKUP(A1883,Employee_Master_Raw!$1:$1048576,8,FALSE)=0,"",VLOOKUP(A1883,Employee_Master_Raw!$1:$1048576,8,FALSE))</f>
        <v>43918</v>
      </c>
      <c r="I1883" t="str">
        <f>VLOOKUP(A1883,Employee_Master_Raw!$1:$1048576,9,FALSE)</f>
        <v>Master's</v>
      </c>
      <c r="J1883" s="3">
        <f>VLOOKUP(A1883,Employee_Master_Raw!$1:$1048576,10,FALSE)</f>
        <v>4</v>
      </c>
      <c r="K1883" t="str">
        <f>VLOOKUP(A1883,Employee_Master_Raw!$1:$1048576,11,FALSE)</f>
        <v>Anil Menon</v>
      </c>
      <c r="L1883" s="10">
        <f>VLOOKUP(A1883,HR_Metrics_Raw!$1:$1048576,2,FALSE)</f>
        <v>174088</v>
      </c>
      <c r="M1883" s="3">
        <f>VLOOKUP(A1883,HR_Metrics_Raw!$1:$1048576,3,FALSE)</f>
        <v>2</v>
      </c>
      <c r="N1883" s="3">
        <f>VLOOKUP(A1883,HR_Metrics_Raw!$1:$1048576,4,FALSE)</f>
        <v>6</v>
      </c>
      <c r="O1883" s="12">
        <f>VLOOKUP(A1883,HR_Metrics_Raw!$1:$1048576,5,FALSE)</f>
        <v>0.92400000000000004</v>
      </c>
      <c r="P1883" s="3">
        <f>VLOOKUP(A1883,HR_Metrics_Raw!$1:$1048576,6,FALSE)</f>
        <v>12</v>
      </c>
      <c r="Q1883" t="str">
        <f>VLOOKUP(A1883,HR_Metrics_Raw!$1:$1048576,7,FALSE)</f>
        <v>Earned</v>
      </c>
      <c r="R1883" t="str">
        <f>VLOOKUP(A1883,HR_Metrics_Raw!$1:$1048576,8,FALSE)</f>
        <v>Yes</v>
      </c>
      <c r="S1883" s="3">
        <f>VLOOKUP(A1883,HR_Metrics_Raw!$1:$1048576,9,FALSE)</f>
        <v>57</v>
      </c>
      <c r="T1883" t="str">
        <f>VLOOKUP(A1883,HR_Metrics_Raw!$1:$1048576,10,FALSE)</f>
        <v>No</v>
      </c>
      <c r="U1883" t="str">
        <f>VLOOKUP(A1883,HR_Metrics_Raw!$1:$1048576,11,FALSE)</f>
        <v>No</v>
      </c>
    </row>
    <row r="1884" spans="1:21" x14ac:dyDescent="0.35">
      <c r="A1884" s="1" t="s">
        <v>319</v>
      </c>
      <c r="B1884" s="1" t="str">
        <f>VLOOKUP(Final_HR_Data!A1884,Employee_Master_Raw!$1:$1048576,2,FALSE)</f>
        <v>Rahul Kumar</v>
      </c>
      <c r="C1884" s="1" t="str">
        <f>VLOOKUP(A1884,Employee_Master_Raw!$1:$1048576,3,FALSE)</f>
        <v>Female</v>
      </c>
      <c r="D1884" s="2">
        <f>VLOOKUP(A1884,Employee_Master_Raw!$1:$1048576,4,FALSE)</f>
        <v>38</v>
      </c>
      <c r="E1884" s="1" t="str">
        <f>VLOOKUP(A1884,Employee_Master_Raw!$1:$1048576,5,FALSE)</f>
        <v>Operations</v>
      </c>
      <c r="F1884" s="1" t="str">
        <f>VLOOKUP(A1884,Employee_Master_Raw!$1:$1048576,6,FALSE)</f>
        <v>Specialist</v>
      </c>
      <c r="G1884" s="1" t="str">
        <f>VLOOKUP(A1884,Employee_Master_Raw!$1:$1048576,7,FALSE)</f>
        <v>Hyderabad</v>
      </c>
      <c r="H1884" s="6">
        <f>IF(VLOOKUP(A1884,Employee_Master_Raw!$1:$1048576,8,FALSE)=0,"",VLOOKUP(A1884,Employee_Master_Raw!$1:$1048576,8,FALSE))</f>
        <v>43623</v>
      </c>
      <c r="I1884" t="str">
        <f>VLOOKUP(A1884,Employee_Master_Raw!$1:$1048576,9,FALSE)</f>
        <v>Master's</v>
      </c>
      <c r="J1884" s="3">
        <f>VLOOKUP(A1884,Employee_Master_Raw!$1:$1048576,10,FALSE)</f>
        <v>7</v>
      </c>
      <c r="K1884" t="str">
        <f>VLOOKUP(A1884,Employee_Master_Raw!$1:$1048576,11,FALSE)</f>
        <v>Rahul Nair</v>
      </c>
      <c r="L1884" s="10">
        <f>VLOOKUP(A1884,HR_Metrics_Raw!$1:$1048576,2,FALSE)</f>
        <v>120271</v>
      </c>
      <c r="M1884" s="3">
        <f>VLOOKUP(A1884,HR_Metrics_Raw!$1:$1048576,3,FALSE)</f>
        <v>5</v>
      </c>
      <c r="N1884" s="3">
        <f>VLOOKUP(A1884,HR_Metrics_Raw!$1:$1048576,4,FALSE)</f>
        <v>5</v>
      </c>
      <c r="O1884" s="12">
        <f>VLOOKUP(A1884,HR_Metrics_Raw!$1:$1048576,5,FALSE)</f>
        <v>0.92400000000000004</v>
      </c>
      <c r="P1884" s="3">
        <f>VLOOKUP(A1884,HR_Metrics_Raw!$1:$1048576,6,FALSE)</f>
        <v>0</v>
      </c>
      <c r="Q1884" t="str">
        <f>VLOOKUP(A1884,HR_Metrics_Raw!$1:$1048576,7,FALSE)</f>
        <v>Sick</v>
      </c>
      <c r="R1884" t="str">
        <f>VLOOKUP(A1884,HR_Metrics_Raw!$1:$1048576,8,FALSE)</f>
        <v>No</v>
      </c>
      <c r="S1884" s="3">
        <f>VLOOKUP(A1884,HR_Metrics_Raw!$1:$1048576,9,FALSE)</f>
        <v>4</v>
      </c>
      <c r="T1884" t="str">
        <f>VLOOKUP(A1884,HR_Metrics_Raw!$1:$1048576,10,FALSE)</f>
        <v>No</v>
      </c>
      <c r="U1884" t="str">
        <f>VLOOKUP(A1884,HR_Metrics_Raw!$1:$1048576,11,FALSE)</f>
        <v>No</v>
      </c>
    </row>
    <row r="1885" spans="1:21" x14ac:dyDescent="0.35">
      <c r="A1885" s="1" t="s">
        <v>2089</v>
      </c>
      <c r="B1885" s="1" t="str">
        <f>VLOOKUP(Final_HR_Data!A1885,Employee_Master_Raw!$1:$1048576,2,FALSE)</f>
        <v>Sneha Iyer</v>
      </c>
      <c r="C1885" s="1" t="str">
        <f>VLOOKUP(A1885,Employee_Master_Raw!$1:$1048576,3,FALSE)</f>
        <v>Male</v>
      </c>
      <c r="D1885" s="2">
        <f>VLOOKUP(A1885,Employee_Master_Raw!$1:$1048576,4,FALSE)</f>
        <v>51</v>
      </c>
      <c r="E1885" s="1" t="str">
        <f>VLOOKUP(A1885,Employee_Master_Raw!$1:$1048576,5,FALSE)</f>
        <v>Sales</v>
      </c>
      <c r="F1885" s="1" t="str">
        <f>VLOOKUP(A1885,Employee_Master_Raw!$1:$1048576,6,FALSE)</f>
        <v>Executive</v>
      </c>
      <c r="G1885" s="1" t="str">
        <f>VLOOKUP(A1885,Employee_Master_Raw!$1:$1048576,7,FALSE)</f>
        <v>Mumbai</v>
      </c>
      <c r="H1885" s="6">
        <f>IF(VLOOKUP(A1885,Employee_Master_Raw!$1:$1048576,8,FALSE)=0,"",VLOOKUP(A1885,Employee_Master_Raw!$1:$1048576,8,FALSE))</f>
        <v>42872</v>
      </c>
      <c r="I1885" t="str">
        <f>VLOOKUP(A1885,Employee_Master_Raw!$1:$1048576,9,FALSE)</f>
        <v>MBA</v>
      </c>
      <c r="J1885" s="3">
        <f>VLOOKUP(A1885,Employee_Master_Raw!$1:$1048576,10,FALSE)</f>
        <v>4</v>
      </c>
      <c r="K1885" t="str">
        <f>VLOOKUP(A1885,Employee_Master_Raw!$1:$1048576,11,FALSE)</f>
        <v>Sneha Thomas</v>
      </c>
      <c r="L1885" s="10">
        <f>VLOOKUP(A1885,HR_Metrics_Raw!$1:$1048576,2,FALSE)</f>
        <v>141359</v>
      </c>
      <c r="M1885" s="3">
        <f>VLOOKUP(A1885,HR_Metrics_Raw!$1:$1048576,3,FALSE)</f>
        <v>2</v>
      </c>
      <c r="N1885" s="3">
        <f>VLOOKUP(A1885,HR_Metrics_Raw!$1:$1048576,4,FALSE)</f>
        <v>4</v>
      </c>
      <c r="O1885" s="12">
        <f>VLOOKUP(A1885,HR_Metrics_Raw!$1:$1048576,5,FALSE)</f>
        <v>0.84900000000000009</v>
      </c>
      <c r="P1885" s="3">
        <f>VLOOKUP(A1885,HR_Metrics_Raw!$1:$1048576,6,FALSE)</f>
        <v>2</v>
      </c>
      <c r="Q1885" t="str">
        <f>VLOOKUP(A1885,HR_Metrics_Raw!$1:$1048576,7,FALSE)</f>
        <v>Maternity/Paternity</v>
      </c>
      <c r="R1885" t="str">
        <f>VLOOKUP(A1885,HR_Metrics_Raw!$1:$1048576,8,FALSE)</f>
        <v>Yes</v>
      </c>
      <c r="S1885" s="3">
        <f>VLOOKUP(A1885,HR_Metrics_Raw!$1:$1048576,9,FALSE)</f>
        <v>72</v>
      </c>
      <c r="T1885" t="str">
        <f>VLOOKUP(A1885,HR_Metrics_Raw!$1:$1048576,10,FALSE)</f>
        <v>No</v>
      </c>
      <c r="U1885" t="str">
        <f>VLOOKUP(A1885,HR_Metrics_Raw!$1:$1048576,11,FALSE)</f>
        <v>No</v>
      </c>
    </row>
    <row r="1886" spans="1:21" x14ac:dyDescent="0.35">
      <c r="A1886" s="1" t="s">
        <v>1646</v>
      </c>
      <c r="B1886" s="1" t="str">
        <f>VLOOKUP(Final_HR_Data!A1886,Employee_Master_Raw!$1:$1048576,2,FALSE)</f>
        <v>Ananya Sharma</v>
      </c>
      <c r="C1886" s="1" t="str">
        <f>VLOOKUP(A1886,Employee_Master_Raw!$1:$1048576,3,FALSE)</f>
        <v>Female</v>
      </c>
      <c r="D1886" s="2">
        <f>VLOOKUP(A1886,Employee_Master_Raw!$1:$1048576,4,FALSE)</f>
        <v>30</v>
      </c>
      <c r="E1886" s="1" t="str">
        <f>VLOOKUP(A1886,Employee_Master_Raw!$1:$1048576,5,FALSE)</f>
        <v>Marketing</v>
      </c>
      <c r="F1886" s="1" t="str">
        <f>VLOOKUP(A1886,Employee_Master_Raw!$1:$1048576,6,FALSE)</f>
        <v>Developer</v>
      </c>
      <c r="G1886" s="1" t="str">
        <f>VLOOKUP(A1886,Employee_Master_Raw!$1:$1048576,7,FALSE)</f>
        <v>Hyderabad</v>
      </c>
      <c r="H1886" s="6">
        <f>IF(VLOOKUP(A1886,Employee_Master_Raw!$1:$1048576,8,FALSE)=0,"",VLOOKUP(A1886,Employee_Master_Raw!$1:$1048576,8,FALSE))</f>
        <v>44241</v>
      </c>
      <c r="I1886" t="str">
        <f>VLOOKUP(A1886,Employee_Master_Raw!$1:$1048576,9,FALSE)</f>
        <v>MBA</v>
      </c>
      <c r="J1886" s="3">
        <f>VLOOKUP(A1886,Employee_Master_Raw!$1:$1048576,10,FALSE)</f>
        <v>14</v>
      </c>
      <c r="K1886" t="str">
        <f>VLOOKUP(A1886,Employee_Master_Raw!$1:$1048576,11,FALSE)</f>
        <v>Anil Menon</v>
      </c>
      <c r="L1886" s="10">
        <f>VLOOKUP(A1886,HR_Metrics_Raw!$1:$1048576,2,FALSE)</f>
        <v>123236</v>
      </c>
      <c r="M1886" s="3">
        <f>VLOOKUP(A1886,HR_Metrics_Raw!$1:$1048576,3,FALSE)</f>
        <v>5</v>
      </c>
      <c r="N1886" s="3">
        <f>VLOOKUP(A1886,HR_Metrics_Raw!$1:$1048576,4,FALSE)</f>
        <v>3</v>
      </c>
      <c r="O1886" s="12">
        <f>VLOOKUP(A1886,HR_Metrics_Raw!$1:$1048576,5,FALSE)</f>
        <v>0.83700000000000008</v>
      </c>
      <c r="P1886" s="3">
        <f>VLOOKUP(A1886,HR_Metrics_Raw!$1:$1048576,6,FALSE)</f>
        <v>26</v>
      </c>
      <c r="Q1886" t="str">
        <f>VLOOKUP(A1886,HR_Metrics_Raw!$1:$1048576,7,FALSE)</f>
        <v>Maternity/Paternity</v>
      </c>
      <c r="R1886" t="str">
        <f>VLOOKUP(A1886,HR_Metrics_Raw!$1:$1048576,8,FALSE)</f>
        <v>No</v>
      </c>
      <c r="S1886" s="3">
        <f>VLOOKUP(A1886,HR_Metrics_Raw!$1:$1048576,9,FALSE)</f>
        <v>46</v>
      </c>
      <c r="T1886" t="str">
        <f>VLOOKUP(A1886,HR_Metrics_Raw!$1:$1048576,10,FALSE)</f>
        <v>No</v>
      </c>
      <c r="U1886" t="str">
        <f>VLOOKUP(A1886,HR_Metrics_Raw!$1:$1048576,11,FALSE)</f>
        <v>No</v>
      </c>
    </row>
    <row r="1887" spans="1:21" x14ac:dyDescent="0.35">
      <c r="A1887" s="1" t="s">
        <v>2503</v>
      </c>
      <c r="B1887" s="1" t="str">
        <f>VLOOKUP(Final_HR_Data!A1887,Employee_Master_Raw!$1:$1048576,2,FALSE)</f>
        <v>Priya Menon</v>
      </c>
      <c r="C1887" s="1" t="str">
        <f>VLOOKUP(A1887,Employee_Master_Raw!$1:$1048576,3,FALSE)</f>
        <v>Male</v>
      </c>
      <c r="D1887" s="2">
        <f>VLOOKUP(A1887,Employee_Master_Raw!$1:$1048576,4,FALSE)</f>
        <v>28</v>
      </c>
      <c r="E1887" s="1" t="str">
        <f>VLOOKUP(A1887,Employee_Master_Raw!$1:$1048576,5,FALSE)</f>
        <v>Finance</v>
      </c>
      <c r="F1887" s="1" t="str">
        <f>VLOOKUP(A1887,Employee_Master_Raw!$1:$1048576,6,FALSE)</f>
        <v>Executive</v>
      </c>
      <c r="G1887" s="1" t="str">
        <f>VLOOKUP(A1887,Employee_Master_Raw!$1:$1048576,7,FALSE)</f>
        <v>Mumbai</v>
      </c>
      <c r="H1887" s="6" t="str">
        <f>IF(VLOOKUP(A1887,Employee_Master_Raw!$1:$1048576,8,FALSE)=0,"",VLOOKUP(A1887,Employee_Master_Raw!$1:$1048576,8,FALSE))</f>
        <v/>
      </c>
      <c r="I1887" t="str">
        <f>VLOOKUP(A1887,Employee_Master_Raw!$1:$1048576,9,FALSE)</f>
        <v>MCA</v>
      </c>
      <c r="J1887" s="3">
        <f>VLOOKUP(A1887,Employee_Master_Raw!$1:$1048576,10,FALSE)</f>
        <v>20</v>
      </c>
      <c r="K1887" t="str">
        <f>VLOOKUP(A1887,Employee_Master_Raw!$1:$1048576,11,FALSE)</f>
        <v>Anil Menon</v>
      </c>
      <c r="L1887" s="10">
        <f>VLOOKUP(A1887,HR_Metrics_Raw!$1:$1048576,2,FALSE)</f>
        <v>150887</v>
      </c>
      <c r="M1887" s="3">
        <f>VLOOKUP(A1887,HR_Metrics_Raw!$1:$1048576,3,FALSE)</f>
        <v>3</v>
      </c>
      <c r="N1887" s="3">
        <f>VLOOKUP(A1887,HR_Metrics_Raw!$1:$1048576,4,FALSE)</f>
        <v>6</v>
      </c>
      <c r="O1887" s="12">
        <f>VLOOKUP(A1887,HR_Metrics_Raw!$1:$1048576,5,FALSE)</f>
        <v>0.98299999999999998</v>
      </c>
      <c r="P1887" s="3">
        <f>VLOOKUP(A1887,HR_Metrics_Raw!$1:$1048576,6,FALSE)</f>
        <v>25</v>
      </c>
      <c r="Q1887" t="str">
        <f>VLOOKUP(A1887,HR_Metrics_Raw!$1:$1048576,7,FALSE)</f>
        <v>Casual</v>
      </c>
      <c r="R1887" t="str">
        <f>VLOOKUP(A1887,HR_Metrics_Raw!$1:$1048576,8,FALSE)</f>
        <v>No</v>
      </c>
      <c r="S1887" s="3">
        <f>VLOOKUP(A1887,HR_Metrics_Raw!$1:$1048576,9,FALSE)</f>
        <v>49</v>
      </c>
      <c r="T1887" t="str">
        <f>VLOOKUP(A1887,HR_Metrics_Raw!$1:$1048576,10,FALSE)</f>
        <v>No</v>
      </c>
      <c r="U1887" t="str">
        <f>VLOOKUP(A1887,HR_Metrics_Raw!$1:$1048576,11,FALSE)</f>
        <v>No</v>
      </c>
    </row>
    <row r="1888" spans="1:21" x14ac:dyDescent="0.35">
      <c r="A1888" s="1" t="s">
        <v>349</v>
      </c>
      <c r="B1888" s="1" t="str">
        <f>VLOOKUP(Final_HR_Data!A1888,Employee_Master_Raw!$1:$1048576,2,FALSE)</f>
        <v>Neha Thomas</v>
      </c>
      <c r="C1888" s="1" t="str">
        <f>VLOOKUP(A1888,Employee_Master_Raw!$1:$1048576,3,FALSE)</f>
        <v>Female</v>
      </c>
      <c r="D1888" s="2">
        <f>VLOOKUP(A1888,Employee_Master_Raw!$1:$1048576,4,FALSE)</f>
        <v>45</v>
      </c>
      <c r="E1888" s="1" t="str">
        <f>VLOOKUP(A1888,Employee_Master_Raw!$1:$1048576,5,FALSE)</f>
        <v>Marketing</v>
      </c>
      <c r="F1888" s="1" t="str">
        <f>VLOOKUP(A1888,Employee_Master_Raw!$1:$1048576,6,FALSE)</f>
        <v>Specialist</v>
      </c>
      <c r="G1888" s="1" t="str">
        <f>VLOOKUP(A1888,Employee_Master_Raw!$1:$1048576,7,FALSE)</f>
        <v>Chennai</v>
      </c>
      <c r="H1888" s="6">
        <f>IF(VLOOKUP(A1888,Employee_Master_Raw!$1:$1048576,8,FALSE)=0,"",VLOOKUP(A1888,Employee_Master_Raw!$1:$1048576,8,FALSE))</f>
        <v>43360</v>
      </c>
      <c r="I1888" t="str">
        <f>VLOOKUP(A1888,Employee_Master_Raw!$1:$1048576,9,FALSE)</f>
        <v>MCA</v>
      </c>
      <c r="J1888" s="3">
        <f>VLOOKUP(A1888,Employee_Master_Raw!$1:$1048576,10,FALSE)</f>
        <v>9</v>
      </c>
      <c r="K1888" t="str">
        <f>VLOOKUP(A1888,Employee_Master_Raw!$1:$1048576,11,FALSE)</f>
        <v>Priya Sharma</v>
      </c>
      <c r="L1888" s="10">
        <f>VLOOKUP(A1888,HR_Metrics_Raw!$1:$1048576,2,FALSE)</f>
        <v>116728</v>
      </c>
      <c r="M1888" s="3">
        <f>VLOOKUP(A1888,HR_Metrics_Raw!$1:$1048576,3,FALSE)</f>
        <v>2</v>
      </c>
      <c r="N1888" s="3">
        <f>VLOOKUP(A1888,HR_Metrics_Raw!$1:$1048576,4,FALSE)</f>
        <v>9</v>
      </c>
      <c r="O1888" s="12">
        <f>VLOOKUP(A1888,HR_Metrics_Raw!$1:$1048576,5,FALSE)</f>
        <v>0.90799999999999992</v>
      </c>
      <c r="P1888" s="3">
        <f>VLOOKUP(A1888,HR_Metrics_Raw!$1:$1048576,6,FALSE)</f>
        <v>14</v>
      </c>
      <c r="Q1888" t="str">
        <f>VLOOKUP(A1888,HR_Metrics_Raw!$1:$1048576,7,FALSE)</f>
        <v>Unpaid</v>
      </c>
      <c r="R1888" t="str">
        <f>VLOOKUP(A1888,HR_Metrics_Raw!$1:$1048576,8,FALSE)</f>
        <v>No</v>
      </c>
      <c r="S1888" s="3">
        <f>VLOOKUP(A1888,HR_Metrics_Raw!$1:$1048576,9,FALSE)</f>
        <v>30</v>
      </c>
      <c r="T1888" t="str">
        <f>VLOOKUP(A1888,HR_Metrics_Raw!$1:$1048576,10,FALSE)</f>
        <v>No</v>
      </c>
      <c r="U1888" t="str">
        <f>VLOOKUP(A1888,HR_Metrics_Raw!$1:$1048576,11,FALSE)</f>
        <v>No</v>
      </c>
    </row>
    <row r="1889" spans="1:21" x14ac:dyDescent="0.35">
      <c r="A1889" s="1" t="s">
        <v>719</v>
      </c>
      <c r="B1889" s="1" t="str">
        <f>VLOOKUP(Final_HR_Data!A1889,Employee_Master_Raw!$1:$1048576,2,FALSE)</f>
        <v>Priya Menon</v>
      </c>
      <c r="C1889" s="1" t="str">
        <f>VLOOKUP(A1889,Employee_Master_Raw!$1:$1048576,3,FALSE)</f>
        <v>Male</v>
      </c>
      <c r="D1889" s="2">
        <f>VLOOKUP(A1889,Employee_Master_Raw!$1:$1048576,4,FALSE)</f>
        <v>60</v>
      </c>
      <c r="E1889" s="1" t="str">
        <f>VLOOKUP(A1889,Employee_Master_Raw!$1:$1048576,5,FALSE)</f>
        <v>Operations</v>
      </c>
      <c r="F1889" s="1" t="str">
        <f>VLOOKUP(A1889,Employee_Master_Raw!$1:$1048576,6,FALSE)</f>
        <v>Manager</v>
      </c>
      <c r="G1889" s="1" t="str">
        <f>VLOOKUP(A1889,Employee_Master_Raw!$1:$1048576,7,FALSE)</f>
        <v>Chennai</v>
      </c>
      <c r="H1889" s="6">
        <f>IF(VLOOKUP(A1889,Employee_Master_Raw!$1:$1048576,8,FALSE)=0,"",VLOOKUP(A1889,Employee_Master_Raw!$1:$1048576,8,FALSE))</f>
        <v>42783</v>
      </c>
      <c r="I1889" t="str">
        <f>VLOOKUP(A1889,Employee_Master_Raw!$1:$1048576,9,FALSE)</f>
        <v>MBA</v>
      </c>
      <c r="J1889" s="3">
        <f>VLOOKUP(A1889,Employee_Master_Raw!$1:$1048576,10,FALSE)</f>
        <v>3</v>
      </c>
      <c r="K1889" t="str">
        <f>VLOOKUP(A1889,Employee_Master_Raw!$1:$1048576,11,FALSE)</f>
        <v>Priya Sharma</v>
      </c>
      <c r="L1889" s="10">
        <f>VLOOKUP(A1889,HR_Metrics_Raw!$1:$1048576,2,FALSE)</f>
        <v>122255</v>
      </c>
      <c r="M1889" s="3">
        <f>VLOOKUP(A1889,HR_Metrics_Raw!$1:$1048576,3,FALSE)</f>
        <v>3</v>
      </c>
      <c r="N1889" s="3">
        <f>VLOOKUP(A1889,HR_Metrics_Raw!$1:$1048576,4,FALSE)</f>
        <v>7</v>
      </c>
      <c r="O1889" s="12">
        <f>VLOOKUP(A1889,HR_Metrics_Raw!$1:$1048576,5,FALSE)</f>
        <v>0.91200000000000003</v>
      </c>
      <c r="P1889" s="3">
        <f>VLOOKUP(A1889,HR_Metrics_Raw!$1:$1048576,6,FALSE)</f>
        <v>9</v>
      </c>
      <c r="Q1889" t="str">
        <f>VLOOKUP(A1889,HR_Metrics_Raw!$1:$1048576,7,FALSE)</f>
        <v>Maternity/Paternity</v>
      </c>
      <c r="R1889" t="str">
        <f>VLOOKUP(A1889,HR_Metrics_Raw!$1:$1048576,8,FALSE)</f>
        <v>No</v>
      </c>
      <c r="S1889" s="3">
        <f>VLOOKUP(A1889,HR_Metrics_Raw!$1:$1048576,9,FALSE)</f>
        <v>67</v>
      </c>
      <c r="T1889" t="str">
        <f>VLOOKUP(A1889,HR_Metrics_Raw!$1:$1048576,10,FALSE)</f>
        <v>No</v>
      </c>
      <c r="U1889" t="str">
        <f>VLOOKUP(A1889,HR_Metrics_Raw!$1:$1048576,11,FALSE)</f>
        <v>No</v>
      </c>
    </row>
    <row r="1890" spans="1:21" x14ac:dyDescent="0.35">
      <c r="A1890" s="1" t="s">
        <v>1206</v>
      </c>
      <c r="B1890" s="1" t="str">
        <f>VLOOKUP(Final_HR_Data!A1890,Employee_Master_Raw!$1:$1048576,2,FALSE)</f>
        <v>Ananya Sharma</v>
      </c>
      <c r="C1890" s="1" t="str">
        <f>VLOOKUP(A1890,Employee_Master_Raw!$1:$1048576,3,FALSE)</f>
        <v>Male</v>
      </c>
      <c r="D1890" s="2">
        <f>VLOOKUP(A1890,Employee_Master_Raw!$1:$1048576,4,FALSE)</f>
        <v>45</v>
      </c>
      <c r="E1890" s="1" t="str">
        <f>VLOOKUP(A1890,Employee_Master_Raw!$1:$1048576,5,FALSE)</f>
        <v>IT</v>
      </c>
      <c r="F1890" s="1" t="str">
        <f>VLOOKUP(A1890,Employee_Master_Raw!$1:$1048576,6,FALSE)</f>
        <v>Executive</v>
      </c>
      <c r="G1890" s="1" t="str">
        <f>VLOOKUP(A1890,Employee_Master_Raw!$1:$1048576,7,FALSE)</f>
        <v>Bangalore</v>
      </c>
      <c r="H1890" s="6">
        <f>IF(VLOOKUP(A1890,Employee_Master_Raw!$1:$1048576,8,FALSE)=0,"",VLOOKUP(A1890,Employee_Master_Raw!$1:$1048576,8,FALSE))</f>
        <v>43822</v>
      </c>
      <c r="I1890" t="str">
        <f>VLOOKUP(A1890,Employee_Master_Raw!$1:$1048576,9,FALSE)</f>
        <v>MCA</v>
      </c>
      <c r="J1890" s="3">
        <f>VLOOKUP(A1890,Employee_Master_Raw!$1:$1048576,10,FALSE)</f>
        <v>9</v>
      </c>
      <c r="K1890" t="str">
        <f>VLOOKUP(A1890,Employee_Master_Raw!$1:$1048576,11,FALSE)</f>
        <v>Sneha Thomas</v>
      </c>
      <c r="L1890" s="10">
        <f>VLOOKUP(A1890,HR_Metrics_Raw!$1:$1048576,2,FALSE)</f>
        <v>71628</v>
      </c>
      <c r="M1890" s="3">
        <f>VLOOKUP(A1890,HR_Metrics_Raw!$1:$1048576,3,FALSE)</f>
        <v>4</v>
      </c>
      <c r="N1890" s="3">
        <f>VLOOKUP(A1890,HR_Metrics_Raw!$1:$1048576,4,FALSE)</f>
        <v>8</v>
      </c>
      <c r="O1890" s="12">
        <f>VLOOKUP(A1890,HR_Metrics_Raw!$1:$1048576,5,FALSE)</f>
        <v>0.91799999999999993</v>
      </c>
      <c r="P1890" s="3">
        <f>VLOOKUP(A1890,HR_Metrics_Raw!$1:$1048576,6,FALSE)</f>
        <v>22</v>
      </c>
      <c r="Q1890" t="str">
        <f>VLOOKUP(A1890,HR_Metrics_Raw!$1:$1048576,7,FALSE)</f>
        <v>Casual</v>
      </c>
      <c r="R1890" t="str">
        <f>VLOOKUP(A1890,HR_Metrics_Raw!$1:$1048576,8,FALSE)</f>
        <v>No</v>
      </c>
      <c r="S1890" s="3">
        <f>VLOOKUP(A1890,HR_Metrics_Raw!$1:$1048576,9,FALSE)</f>
        <v>76</v>
      </c>
      <c r="T1890" t="str">
        <f>VLOOKUP(A1890,HR_Metrics_Raw!$1:$1048576,10,FALSE)</f>
        <v>No</v>
      </c>
      <c r="U1890" t="str">
        <f>VLOOKUP(A1890,HR_Metrics_Raw!$1:$1048576,11,FALSE)</f>
        <v>No</v>
      </c>
    </row>
    <row r="1891" spans="1:21" x14ac:dyDescent="0.35">
      <c r="A1891" s="1" t="s">
        <v>844</v>
      </c>
      <c r="B1891" s="1" t="str">
        <f>VLOOKUP(Final_HR_Data!A1891,Employee_Master_Raw!$1:$1048576,2,FALSE)</f>
        <v>Amit Das</v>
      </c>
      <c r="C1891" s="1" t="str">
        <f>VLOOKUP(A1891,Employee_Master_Raw!$1:$1048576,3,FALSE)</f>
        <v>Female</v>
      </c>
      <c r="D1891" s="2">
        <f>VLOOKUP(A1891,Employee_Master_Raw!$1:$1048576,4,FALSE)</f>
        <v>43</v>
      </c>
      <c r="E1891" s="1" t="str">
        <f>VLOOKUP(A1891,Employee_Master_Raw!$1:$1048576,5,FALSE)</f>
        <v>Sales</v>
      </c>
      <c r="F1891" s="1" t="str">
        <f>VLOOKUP(A1891,Employee_Master_Raw!$1:$1048576,6,FALSE)</f>
        <v>Manager</v>
      </c>
      <c r="G1891" s="1" t="str">
        <f>VLOOKUP(A1891,Employee_Master_Raw!$1:$1048576,7,FALSE)</f>
        <v>Chennai</v>
      </c>
      <c r="H1891" s="6">
        <f>IF(VLOOKUP(A1891,Employee_Master_Raw!$1:$1048576,8,FALSE)=0,"",VLOOKUP(A1891,Employee_Master_Raw!$1:$1048576,8,FALSE))</f>
        <v>46021</v>
      </c>
      <c r="I1891" t="str">
        <f>VLOOKUP(A1891,Employee_Master_Raw!$1:$1048576,9,FALSE)</f>
        <v>MBA</v>
      </c>
      <c r="J1891" s="3">
        <f>VLOOKUP(A1891,Employee_Master_Raw!$1:$1048576,10,FALSE)</f>
        <v>14</v>
      </c>
      <c r="K1891" t="str">
        <f>VLOOKUP(A1891,Employee_Master_Raw!$1:$1048576,11,FALSE)</f>
        <v>Priya Sharma</v>
      </c>
      <c r="L1891" s="10">
        <f>VLOOKUP(A1891,HR_Metrics_Raw!$1:$1048576,2,FALSE)</f>
        <v>60048</v>
      </c>
      <c r="M1891" s="3">
        <f>VLOOKUP(A1891,HR_Metrics_Raw!$1:$1048576,3,FALSE)</f>
        <v>2</v>
      </c>
      <c r="N1891" s="3">
        <f>VLOOKUP(A1891,HR_Metrics_Raw!$1:$1048576,4,FALSE)</f>
        <v>7</v>
      </c>
      <c r="O1891" s="12">
        <f>VLOOKUP(A1891,HR_Metrics_Raw!$1:$1048576,5,FALSE)</f>
        <v>0.80099999999999993</v>
      </c>
      <c r="P1891" s="3">
        <f>VLOOKUP(A1891,HR_Metrics_Raw!$1:$1048576,6,FALSE)</f>
        <v>18</v>
      </c>
      <c r="Q1891" t="str">
        <f>VLOOKUP(A1891,HR_Metrics_Raw!$1:$1048576,7,FALSE)</f>
        <v>Earned</v>
      </c>
      <c r="R1891" t="str">
        <f>VLOOKUP(A1891,HR_Metrics_Raw!$1:$1048576,8,FALSE)</f>
        <v>No</v>
      </c>
      <c r="S1891" s="3">
        <f>VLOOKUP(A1891,HR_Metrics_Raw!$1:$1048576,9,FALSE)</f>
        <v>29</v>
      </c>
      <c r="T1891" t="str">
        <f>VLOOKUP(A1891,HR_Metrics_Raw!$1:$1048576,10,FALSE)</f>
        <v>No</v>
      </c>
      <c r="U1891" t="str">
        <f>VLOOKUP(A1891,HR_Metrics_Raw!$1:$1048576,11,FALSE)</f>
        <v>No</v>
      </c>
    </row>
    <row r="1892" spans="1:21" x14ac:dyDescent="0.35">
      <c r="A1892" s="1" t="s">
        <v>1075</v>
      </c>
      <c r="B1892" s="1" t="str">
        <f>VLOOKUP(Final_HR_Data!A1892,Employee_Master_Raw!$1:$1048576,2,FALSE)</f>
        <v>Arjun Nair</v>
      </c>
      <c r="C1892" s="1" t="str">
        <f>VLOOKUP(A1892,Employee_Master_Raw!$1:$1048576,3,FALSE)</f>
        <v>Male</v>
      </c>
      <c r="D1892" s="2">
        <f>VLOOKUP(A1892,Employee_Master_Raw!$1:$1048576,4,FALSE)</f>
        <v>57</v>
      </c>
      <c r="E1892" s="1" t="str">
        <f>VLOOKUP(A1892,Employee_Master_Raw!$1:$1048576,5,FALSE)</f>
        <v>Sales</v>
      </c>
      <c r="F1892" s="1" t="str">
        <f>VLOOKUP(A1892,Employee_Master_Raw!$1:$1048576,6,FALSE)</f>
        <v>Executive</v>
      </c>
      <c r="G1892" s="1" t="str">
        <f>VLOOKUP(A1892,Employee_Master_Raw!$1:$1048576,7,FALSE)</f>
        <v>Mumbai</v>
      </c>
      <c r="H1892" s="6">
        <f>IF(VLOOKUP(A1892,Employee_Master_Raw!$1:$1048576,8,FALSE)=0,"",VLOOKUP(A1892,Employee_Master_Raw!$1:$1048576,8,FALSE))</f>
        <v>44750</v>
      </c>
      <c r="I1892" t="str">
        <f>VLOOKUP(A1892,Employee_Master_Raw!$1:$1048576,9,FALSE)</f>
        <v>Bachelor's</v>
      </c>
      <c r="J1892" s="3">
        <f>VLOOKUP(A1892,Employee_Master_Raw!$1:$1048576,10,FALSE)</f>
        <v>7</v>
      </c>
      <c r="K1892" t="str">
        <f>VLOOKUP(A1892,Employee_Master_Raw!$1:$1048576,11,FALSE)</f>
        <v>Sneha Thomas</v>
      </c>
      <c r="L1892" s="10">
        <f>VLOOKUP(A1892,HR_Metrics_Raw!$1:$1048576,2,FALSE)</f>
        <v>119740</v>
      </c>
      <c r="M1892" s="3">
        <f>VLOOKUP(A1892,HR_Metrics_Raw!$1:$1048576,3,FALSE)</f>
        <v>1</v>
      </c>
      <c r="N1892" s="3">
        <f>VLOOKUP(A1892,HR_Metrics_Raw!$1:$1048576,4,FALSE)</f>
        <v>1</v>
      </c>
      <c r="O1892" s="12">
        <f>VLOOKUP(A1892,HR_Metrics_Raw!$1:$1048576,5,FALSE)</f>
        <v>0.9</v>
      </c>
      <c r="P1892" s="3">
        <f>VLOOKUP(A1892,HR_Metrics_Raw!$1:$1048576,6,FALSE)</f>
        <v>18</v>
      </c>
      <c r="Q1892" t="str">
        <f>VLOOKUP(A1892,HR_Metrics_Raw!$1:$1048576,7,FALSE)</f>
        <v>Sick</v>
      </c>
      <c r="R1892" t="str">
        <f>VLOOKUP(A1892,HR_Metrics_Raw!$1:$1048576,8,FALSE)</f>
        <v>Yes</v>
      </c>
      <c r="S1892" s="3">
        <f>VLOOKUP(A1892,HR_Metrics_Raw!$1:$1048576,9,FALSE)</f>
        <v>54</v>
      </c>
      <c r="T1892" t="str">
        <f>VLOOKUP(A1892,HR_Metrics_Raw!$1:$1048576,10,FALSE)</f>
        <v>No</v>
      </c>
      <c r="U1892" t="str">
        <f>VLOOKUP(A1892,HR_Metrics_Raw!$1:$1048576,11,FALSE)</f>
        <v>Yes</v>
      </c>
    </row>
    <row r="1893" spans="1:21" x14ac:dyDescent="0.35">
      <c r="A1893" s="1" t="s">
        <v>2461</v>
      </c>
      <c r="B1893" s="1" t="str">
        <f>VLOOKUP(Final_HR_Data!A1893,Employee_Master_Raw!$1:$1048576,2,FALSE)</f>
        <v>Sneha Iyer</v>
      </c>
      <c r="C1893" s="1" t="str">
        <f>VLOOKUP(A1893,Employee_Master_Raw!$1:$1048576,3,FALSE)</f>
        <v>Male</v>
      </c>
      <c r="D1893" s="2">
        <f>VLOOKUP(A1893,Employee_Master_Raw!$1:$1048576,4,FALSE)</f>
        <v>24</v>
      </c>
      <c r="E1893" s="1" t="str">
        <f>VLOOKUP(A1893,Employee_Master_Raw!$1:$1048576,5,FALSE)</f>
        <v>Sales</v>
      </c>
      <c r="F1893" s="1" t="str">
        <f>VLOOKUP(A1893,Employee_Master_Raw!$1:$1048576,6,FALSE)</f>
        <v>Analyst</v>
      </c>
      <c r="G1893" s="1" t="str">
        <f>VLOOKUP(A1893,Employee_Master_Raw!$1:$1048576,7,FALSE)</f>
        <v>Chennai</v>
      </c>
      <c r="H1893" s="6">
        <f>IF(VLOOKUP(A1893,Employee_Master_Raw!$1:$1048576,8,FALSE)=0,"",VLOOKUP(A1893,Employee_Master_Raw!$1:$1048576,8,FALSE))</f>
        <v>43409</v>
      </c>
      <c r="I1893" t="str">
        <f>VLOOKUP(A1893,Employee_Master_Raw!$1:$1048576,9,FALSE)</f>
        <v>Bachelor's</v>
      </c>
      <c r="J1893" s="3">
        <f>VLOOKUP(A1893,Employee_Master_Raw!$1:$1048576,10,FALSE)</f>
        <v>15</v>
      </c>
      <c r="K1893" t="str">
        <f>VLOOKUP(A1893,Employee_Master_Raw!$1:$1048576,11,FALSE)</f>
        <v>Sneha Thomas</v>
      </c>
      <c r="L1893" s="10">
        <f>VLOOKUP(A1893,HR_Metrics_Raw!$1:$1048576,2,FALSE)</f>
        <v>64439</v>
      </c>
      <c r="M1893" s="3">
        <f>VLOOKUP(A1893,HR_Metrics_Raw!$1:$1048576,3,FALSE)</f>
        <v>3</v>
      </c>
      <c r="N1893" s="3">
        <f>VLOOKUP(A1893,HR_Metrics_Raw!$1:$1048576,4,FALSE)</f>
        <v>2</v>
      </c>
      <c r="O1893" s="12">
        <f>VLOOKUP(A1893,HR_Metrics_Raw!$1:$1048576,5,FALSE)</f>
        <v>0.86699999999999999</v>
      </c>
      <c r="P1893" s="3">
        <f>VLOOKUP(A1893,HR_Metrics_Raw!$1:$1048576,6,FALSE)</f>
        <v>9</v>
      </c>
      <c r="Q1893" t="str">
        <f>VLOOKUP(A1893,HR_Metrics_Raw!$1:$1048576,7,FALSE)</f>
        <v>Sick</v>
      </c>
      <c r="R1893" t="str">
        <f>VLOOKUP(A1893,HR_Metrics_Raw!$1:$1048576,8,FALSE)</f>
        <v>No</v>
      </c>
      <c r="S1893" s="3">
        <f>VLOOKUP(A1893,HR_Metrics_Raw!$1:$1048576,9,FALSE)</f>
        <v>76</v>
      </c>
      <c r="T1893" t="str">
        <f>VLOOKUP(A1893,HR_Metrics_Raw!$1:$1048576,10,FALSE)</f>
        <v>No</v>
      </c>
      <c r="U1893" t="str">
        <f>VLOOKUP(A1893,HR_Metrics_Raw!$1:$1048576,11,FALSE)</f>
        <v>No</v>
      </c>
    </row>
    <row r="1894" spans="1:21" x14ac:dyDescent="0.35">
      <c r="A1894" s="1" t="s">
        <v>1164</v>
      </c>
      <c r="B1894" s="1" t="str">
        <f>VLOOKUP(Final_HR_Data!A1894,Employee_Master_Raw!$1:$1048576,2,FALSE)</f>
        <v>Kiran Patel</v>
      </c>
      <c r="C1894" s="1" t="str">
        <f>VLOOKUP(A1894,Employee_Master_Raw!$1:$1048576,3,FALSE)</f>
        <v>Male</v>
      </c>
      <c r="D1894" s="2">
        <f>VLOOKUP(A1894,Employee_Master_Raw!$1:$1048576,4,FALSE)</f>
        <v>26</v>
      </c>
      <c r="E1894" s="1" t="str">
        <f>VLOOKUP(A1894,Employee_Master_Raw!$1:$1048576,5,FALSE)</f>
        <v>Sales</v>
      </c>
      <c r="F1894" s="1" t="str">
        <f>VLOOKUP(A1894,Employee_Master_Raw!$1:$1048576,6,FALSE)</f>
        <v>Manager</v>
      </c>
      <c r="G1894" s="1" t="str">
        <f>VLOOKUP(A1894,Employee_Master_Raw!$1:$1048576,7,FALSE)</f>
        <v>Unknown</v>
      </c>
      <c r="H1894" s="6">
        <f>IF(VLOOKUP(A1894,Employee_Master_Raw!$1:$1048576,8,FALSE)=0,"",VLOOKUP(A1894,Employee_Master_Raw!$1:$1048576,8,FALSE))</f>
        <v>44229</v>
      </c>
      <c r="I1894" t="str">
        <f>VLOOKUP(A1894,Employee_Master_Raw!$1:$1048576,9,FALSE)</f>
        <v>Master's</v>
      </c>
      <c r="J1894" s="3">
        <f>VLOOKUP(A1894,Employee_Master_Raw!$1:$1048576,10,FALSE)</f>
        <v>9</v>
      </c>
      <c r="K1894" t="str">
        <f>VLOOKUP(A1894,Employee_Master_Raw!$1:$1048576,11,FALSE)</f>
        <v>Priya Sharma</v>
      </c>
      <c r="L1894" s="10">
        <f>VLOOKUP(A1894,HR_Metrics_Raw!$1:$1048576,2,FALSE)</f>
        <v>49474</v>
      </c>
      <c r="M1894" s="3">
        <f>VLOOKUP(A1894,HR_Metrics_Raw!$1:$1048576,3,FALSE)</f>
        <v>1</v>
      </c>
      <c r="N1894" s="3">
        <f>VLOOKUP(A1894,HR_Metrics_Raw!$1:$1048576,4,FALSE)</f>
        <v>1</v>
      </c>
      <c r="O1894" s="12">
        <f>VLOOKUP(A1894,HR_Metrics_Raw!$1:$1048576,5,FALSE)</f>
        <v>0.81599999999999995</v>
      </c>
      <c r="P1894" s="3">
        <f>VLOOKUP(A1894,HR_Metrics_Raw!$1:$1048576,6,FALSE)</f>
        <v>9</v>
      </c>
      <c r="Q1894" t="str">
        <f>VLOOKUP(A1894,HR_Metrics_Raw!$1:$1048576,7,FALSE)</f>
        <v>Sick</v>
      </c>
      <c r="R1894" t="str">
        <f>VLOOKUP(A1894,HR_Metrics_Raw!$1:$1048576,8,FALSE)</f>
        <v>Yes</v>
      </c>
      <c r="S1894" s="3">
        <f>VLOOKUP(A1894,HR_Metrics_Raw!$1:$1048576,9,FALSE)</f>
        <v>29</v>
      </c>
      <c r="T1894" t="str">
        <f>VLOOKUP(A1894,HR_Metrics_Raw!$1:$1048576,10,FALSE)</f>
        <v>No</v>
      </c>
      <c r="U1894" t="str">
        <f>VLOOKUP(A1894,HR_Metrics_Raw!$1:$1048576,11,FALSE)</f>
        <v>No</v>
      </c>
    </row>
    <row r="1895" spans="1:21" x14ac:dyDescent="0.35">
      <c r="A1895" s="1" t="s">
        <v>2310</v>
      </c>
      <c r="B1895" s="1" t="str">
        <f>VLOOKUP(Final_HR_Data!A1895,Employee_Master_Raw!$1:$1048576,2,FALSE)</f>
        <v>Rahul Kumar</v>
      </c>
      <c r="C1895" s="1" t="str">
        <f>VLOOKUP(A1895,Employee_Master_Raw!$1:$1048576,3,FALSE)</f>
        <v>Female</v>
      </c>
      <c r="D1895" s="2">
        <f>VLOOKUP(A1895,Employee_Master_Raw!$1:$1048576,4,FALSE)</f>
        <v>29</v>
      </c>
      <c r="E1895" s="1" t="str">
        <f>VLOOKUP(A1895,Employee_Master_Raw!$1:$1048576,5,FALSE)</f>
        <v>Marketing</v>
      </c>
      <c r="F1895" s="1" t="str">
        <f>VLOOKUP(A1895,Employee_Master_Raw!$1:$1048576,6,FALSE)</f>
        <v>Specialist</v>
      </c>
      <c r="G1895" s="1" t="str">
        <f>VLOOKUP(A1895,Employee_Master_Raw!$1:$1048576,7,FALSE)</f>
        <v>Chennai</v>
      </c>
      <c r="H1895" s="6">
        <f>IF(VLOOKUP(A1895,Employee_Master_Raw!$1:$1048576,8,FALSE)=0,"",VLOOKUP(A1895,Employee_Master_Raw!$1:$1048576,8,FALSE))</f>
        <v>43679</v>
      </c>
      <c r="I1895" t="str">
        <f>VLOOKUP(A1895,Employee_Master_Raw!$1:$1048576,9,FALSE)</f>
        <v>MBA</v>
      </c>
      <c r="J1895" s="3">
        <f>VLOOKUP(A1895,Employee_Master_Raw!$1:$1048576,10,FALSE)</f>
        <v>18</v>
      </c>
      <c r="K1895" t="str">
        <f>VLOOKUP(A1895,Employee_Master_Raw!$1:$1048576,11,FALSE)</f>
        <v>Rahul Nair</v>
      </c>
      <c r="L1895" s="10">
        <f>VLOOKUP(A1895,HR_Metrics_Raw!$1:$1048576,2,FALSE)</f>
        <v>25007</v>
      </c>
      <c r="M1895" s="3">
        <f>VLOOKUP(A1895,HR_Metrics_Raw!$1:$1048576,3,FALSE)</f>
        <v>4</v>
      </c>
      <c r="N1895" s="3">
        <f>VLOOKUP(A1895,HR_Metrics_Raw!$1:$1048576,4,FALSE)</f>
        <v>10</v>
      </c>
      <c r="O1895" s="12">
        <f>VLOOKUP(A1895,HR_Metrics_Raw!$1:$1048576,5,FALSE)</f>
        <v>0.93400000000000005</v>
      </c>
      <c r="P1895" s="3">
        <f>VLOOKUP(A1895,HR_Metrics_Raw!$1:$1048576,6,FALSE)</f>
        <v>1</v>
      </c>
      <c r="Q1895" t="str">
        <f>VLOOKUP(A1895,HR_Metrics_Raw!$1:$1048576,7,FALSE)</f>
        <v>Earned</v>
      </c>
      <c r="R1895" t="str">
        <f>VLOOKUP(A1895,HR_Metrics_Raw!$1:$1048576,8,FALSE)</f>
        <v>No</v>
      </c>
      <c r="S1895" s="3">
        <f>VLOOKUP(A1895,HR_Metrics_Raw!$1:$1048576,9,FALSE)</f>
        <v>50</v>
      </c>
      <c r="T1895" t="str">
        <f>VLOOKUP(A1895,HR_Metrics_Raw!$1:$1048576,10,FALSE)</f>
        <v>No</v>
      </c>
      <c r="U1895" t="str">
        <f>VLOOKUP(A1895,HR_Metrics_Raw!$1:$1048576,11,FALSE)</f>
        <v>No</v>
      </c>
    </row>
    <row r="1896" spans="1:21" x14ac:dyDescent="0.35">
      <c r="A1896" s="1" t="s">
        <v>168</v>
      </c>
      <c r="B1896" s="1" t="str">
        <f>VLOOKUP(Final_HR_Data!A1896,Employee_Master_Raw!$1:$1048576,2,FALSE)</f>
        <v>Amit Das</v>
      </c>
      <c r="C1896" s="1" t="str">
        <f>VLOOKUP(A1896,Employee_Master_Raw!$1:$1048576,3,FALSE)</f>
        <v>Male</v>
      </c>
      <c r="D1896" s="2">
        <f>VLOOKUP(A1896,Employee_Master_Raw!$1:$1048576,4,FALSE)</f>
        <v>40</v>
      </c>
      <c r="E1896" s="1" t="str">
        <f>VLOOKUP(A1896,Employee_Master_Raw!$1:$1048576,5,FALSE)</f>
        <v>Finance</v>
      </c>
      <c r="F1896" s="1" t="str">
        <f>VLOOKUP(A1896,Employee_Master_Raw!$1:$1048576,6,FALSE)</f>
        <v>Manager</v>
      </c>
      <c r="G1896" s="1" t="str">
        <f>VLOOKUP(A1896,Employee_Master_Raw!$1:$1048576,7,FALSE)</f>
        <v>Pune</v>
      </c>
      <c r="H1896" s="6">
        <f>IF(VLOOKUP(A1896,Employee_Master_Raw!$1:$1048576,8,FALSE)=0,"",VLOOKUP(A1896,Employee_Master_Raw!$1:$1048576,8,FALSE))</f>
        <v>42399</v>
      </c>
      <c r="I1896" t="str">
        <f>VLOOKUP(A1896,Employee_Master_Raw!$1:$1048576,9,FALSE)</f>
        <v>MCA</v>
      </c>
      <c r="J1896" s="3">
        <f>VLOOKUP(A1896,Employee_Master_Raw!$1:$1048576,10,FALSE)</f>
        <v>4</v>
      </c>
      <c r="K1896" t="str">
        <f>VLOOKUP(A1896,Employee_Master_Raw!$1:$1048576,11,FALSE)</f>
        <v>Anil Menon</v>
      </c>
      <c r="L1896" s="10">
        <f>VLOOKUP(A1896,HR_Metrics_Raw!$1:$1048576,2,FALSE)</f>
        <v>129233</v>
      </c>
      <c r="M1896" s="3">
        <f>VLOOKUP(A1896,HR_Metrics_Raw!$1:$1048576,3,FALSE)</f>
        <v>3</v>
      </c>
      <c r="N1896" s="3">
        <f>VLOOKUP(A1896,HR_Metrics_Raw!$1:$1048576,4,FALSE)</f>
        <v>2</v>
      </c>
      <c r="O1896" s="12">
        <f>VLOOKUP(A1896,HR_Metrics_Raw!$1:$1048576,5,FALSE)</f>
        <v>0.91</v>
      </c>
      <c r="P1896" s="3">
        <f>VLOOKUP(A1896,HR_Metrics_Raw!$1:$1048576,6,FALSE)</f>
        <v>23</v>
      </c>
      <c r="Q1896" t="str">
        <f>VLOOKUP(A1896,HR_Metrics_Raw!$1:$1048576,7,FALSE)</f>
        <v>Sick</v>
      </c>
      <c r="R1896" t="str">
        <f>VLOOKUP(A1896,HR_Metrics_Raw!$1:$1048576,8,FALSE)</f>
        <v>No</v>
      </c>
      <c r="S1896" s="3">
        <f>VLOOKUP(A1896,HR_Metrics_Raw!$1:$1048576,9,FALSE)</f>
        <v>54</v>
      </c>
      <c r="T1896" t="str">
        <f>VLOOKUP(A1896,HR_Metrics_Raw!$1:$1048576,10,FALSE)</f>
        <v>No</v>
      </c>
      <c r="U1896" t="str">
        <f>VLOOKUP(A1896,HR_Metrics_Raw!$1:$1048576,11,FALSE)</f>
        <v>No</v>
      </c>
    </row>
    <row r="1897" spans="1:21" x14ac:dyDescent="0.35">
      <c r="A1897" s="1" t="s">
        <v>854</v>
      </c>
      <c r="B1897" s="1" t="str">
        <f>VLOOKUP(Final_HR_Data!A1897,Employee_Master_Raw!$1:$1048576,2,FALSE)</f>
        <v>Rahul Kumar</v>
      </c>
      <c r="C1897" s="1" t="str">
        <f>VLOOKUP(A1897,Employee_Master_Raw!$1:$1048576,3,FALSE)</f>
        <v>Female</v>
      </c>
      <c r="D1897" s="2">
        <f>VLOOKUP(A1897,Employee_Master_Raw!$1:$1048576,4,FALSE)</f>
        <v>26</v>
      </c>
      <c r="E1897" s="1" t="str">
        <f>VLOOKUP(A1897,Employee_Master_Raw!$1:$1048576,5,FALSE)</f>
        <v>Finance</v>
      </c>
      <c r="F1897" s="1" t="str">
        <f>VLOOKUP(A1897,Employee_Master_Raw!$1:$1048576,6,FALSE)</f>
        <v>Analyst</v>
      </c>
      <c r="G1897" s="1" t="str">
        <f>VLOOKUP(A1897,Employee_Master_Raw!$1:$1048576,7,FALSE)</f>
        <v>Mumbai</v>
      </c>
      <c r="H1897" s="6">
        <f>IF(VLOOKUP(A1897,Employee_Master_Raw!$1:$1048576,8,FALSE)=0,"",VLOOKUP(A1897,Employee_Master_Raw!$1:$1048576,8,FALSE))</f>
        <v>44015</v>
      </c>
      <c r="I1897" t="str">
        <f>VLOOKUP(A1897,Employee_Master_Raw!$1:$1048576,9,FALSE)</f>
        <v>Master's</v>
      </c>
      <c r="J1897" s="3">
        <f>VLOOKUP(A1897,Employee_Master_Raw!$1:$1048576,10,FALSE)</f>
        <v>12</v>
      </c>
      <c r="K1897" t="str">
        <f>VLOOKUP(A1897,Employee_Master_Raw!$1:$1048576,11,FALSE)</f>
        <v>Rahul Nair</v>
      </c>
      <c r="L1897" s="10">
        <f>VLOOKUP(A1897,HR_Metrics_Raw!$1:$1048576,2,FALSE)</f>
        <v>113023</v>
      </c>
      <c r="M1897" s="3">
        <f>VLOOKUP(A1897,HR_Metrics_Raw!$1:$1048576,3,FALSE)</f>
        <v>2</v>
      </c>
      <c r="N1897" s="3">
        <f>VLOOKUP(A1897,HR_Metrics_Raw!$1:$1048576,4,FALSE)</f>
        <v>2</v>
      </c>
      <c r="O1897" s="12">
        <f>VLOOKUP(A1897,HR_Metrics_Raw!$1:$1048576,5,FALSE)</f>
        <v>0.75900000000000001</v>
      </c>
      <c r="P1897" s="3">
        <f>VLOOKUP(A1897,HR_Metrics_Raw!$1:$1048576,6,FALSE)</f>
        <v>15</v>
      </c>
      <c r="Q1897" t="str">
        <f>VLOOKUP(A1897,HR_Metrics_Raw!$1:$1048576,7,FALSE)</f>
        <v>Earned</v>
      </c>
      <c r="R1897" t="str">
        <f>VLOOKUP(A1897,HR_Metrics_Raw!$1:$1048576,8,FALSE)</f>
        <v>No</v>
      </c>
      <c r="S1897" s="3">
        <f>VLOOKUP(A1897,HR_Metrics_Raw!$1:$1048576,9,FALSE)</f>
        <v>52</v>
      </c>
      <c r="T1897" t="str">
        <f>VLOOKUP(A1897,HR_Metrics_Raw!$1:$1048576,10,FALSE)</f>
        <v>No</v>
      </c>
      <c r="U1897" t="str">
        <f>VLOOKUP(A1897,HR_Metrics_Raw!$1:$1048576,11,FALSE)</f>
        <v>No</v>
      </c>
    </row>
    <row r="1898" spans="1:21" x14ac:dyDescent="0.35">
      <c r="A1898" s="1" t="s">
        <v>466</v>
      </c>
      <c r="B1898" s="1" t="str">
        <f>VLOOKUP(Final_HR_Data!A1898,Employee_Master_Raw!$1:$1048576,2,FALSE)</f>
        <v>Ananya Sharma</v>
      </c>
      <c r="C1898" s="1" t="str">
        <f>VLOOKUP(A1898,Employee_Master_Raw!$1:$1048576,3,FALSE)</f>
        <v>Female</v>
      </c>
      <c r="D1898" s="2">
        <f>VLOOKUP(A1898,Employee_Master_Raw!$1:$1048576,4,FALSE)</f>
        <v>21</v>
      </c>
      <c r="E1898" s="1" t="str">
        <f>VLOOKUP(A1898,Employee_Master_Raw!$1:$1048576,5,FALSE)</f>
        <v>Customer Support</v>
      </c>
      <c r="F1898" s="1" t="str">
        <f>VLOOKUP(A1898,Employee_Master_Raw!$1:$1048576,6,FALSE)</f>
        <v>Developer</v>
      </c>
      <c r="G1898" s="1" t="str">
        <f>VLOOKUP(A1898,Employee_Master_Raw!$1:$1048576,7,FALSE)</f>
        <v>Bangalore</v>
      </c>
      <c r="H1898" s="6">
        <f>IF(VLOOKUP(A1898,Employee_Master_Raw!$1:$1048576,8,FALSE)=0,"",VLOOKUP(A1898,Employee_Master_Raw!$1:$1048576,8,FALSE))</f>
        <v>45094</v>
      </c>
      <c r="I1898" t="str">
        <f>VLOOKUP(A1898,Employee_Master_Raw!$1:$1048576,9,FALSE)</f>
        <v>MCA</v>
      </c>
      <c r="J1898" s="3">
        <f>VLOOKUP(A1898,Employee_Master_Raw!$1:$1048576,10,FALSE)</f>
        <v>18</v>
      </c>
      <c r="K1898" t="str">
        <f>VLOOKUP(A1898,Employee_Master_Raw!$1:$1048576,11,FALSE)</f>
        <v>Rahul Nair</v>
      </c>
      <c r="L1898" s="10">
        <f>VLOOKUP(A1898,HR_Metrics_Raw!$1:$1048576,2,FALSE)</f>
        <v>111411</v>
      </c>
      <c r="M1898" s="3">
        <f>VLOOKUP(A1898,HR_Metrics_Raw!$1:$1048576,3,FALSE)</f>
        <v>5</v>
      </c>
      <c r="N1898" s="3">
        <f>VLOOKUP(A1898,HR_Metrics_Raw!$1:$1048576,4,FALSE)</f>
        <v>9</v>
      </c>
      <c r="O1898" s="12">
        <f>VLOOKUP(A1898,HR_Metrics_Raw!$1:$1048576,5,FALSE)</f>
        <v>0.97099999999999997</v>
      </c>
      <c r="P1898" s="3">
        <f>VLOOKUP(A1898,HR_Metrics_Raw!$1:$1048576,6,FALSE)</f>
        <v>16</v>
      </c>
      <c r="Q1898" t="str">
        <f>VLOOKUP(A1898,HR_Metrics_Raw!$1:$1048576,7,FALSE)</f>
        <v>Unpaid</v>
      </c>
      <c r="R1898" t="str">
        <f>VLOOKUP(A1898,HR_Metrics_Raw!$1:$1048576,8,FALSE)</f>
        <v>Yes</v>
      </c>
      <c r="S1898" s="3">
        <f>VLOOKUP(A1898,HR_Metrics_Raw!$1:$1048576,9,FALSE)</f>
        <v>52</v>
      </c>
      <c r="T1898" t="str">
        <f>VLOOKUP(A1898,HR_Metrics_Raw!$1:$1048576,10,FALSE)</f>
        <v>No</v>
      </c>
      <c r="U1898" t="str">
        <f>VLOOKUP(A1898,HR_Metrics_Raw!$1:$1048576,11,FALSE)</f>
        <v>No</v>
      </c>
    </row>
    <row r="1899" spans="1:21" x14ac:dyDescent="0.35">
      <c r="A1899" s="1" t="s">
        <v>2346</v>
      </c>
      <c r="B1899" s="1" t="str">
        <f>VLOOKUP(Final_HR_Data!A1899,Employee_Master_Raw!$1:$1048576,2,FALSE)</f>
        <v>Rahul Kumar</v>
      </c>
      <c r="C1899" s="1" t="str">
        <f>VLOOKUP(A1899,Employee_Master_Raw!$1:$1048576,3,FALSE)</f>
        <v>Female</v>
      </c>
      <c r="D1899" s="2">
        <f>VLOOKUP(A1899,Employee_Master_Raw!$1:$1048576,4,FALSE)</f>
        <v>32</v>
      </c>
      <c r="E1899" s="1" t="str">
        <f>VLOOKUP(A1899,Employee_Master_Raw!$1:$1048576,5,FALSE)</f>
        <v>Sales</v>
      </c>
      <c r="F1899" s="1" t="str">
        <f>VLOOKUP(A1899,Employee_Master_Raw!$1:$1048576,6,FALSE)</f>
        <v>Analyst</v>
      </c>
      <c r="G1899" s="1" t="str">
        <f>VLOOKUP(A1899,Employee_Master_Raw!$1:$1048576,7,FALSE)</f>
        <v>Hyderabad</v>
      </c>
      <c r="H1899" s="6">
        <f>IF(VLOOKUP(A1899,Employee_Master_Raw!$1:$1048576,8,FALSE)=0,"",VLOOKUP(A1899,Employee_Master_Raw!$1:$1048576,8,FALSE))</f>
        <v>45912</v>
      </c>
      <c r="I1899" t="str">
        <f>VLOOKUP(A1899,Employee_Master_Raw!$1:$1048576,9,FALSE)</f>
        <v>MBA</v>
      </c>
      <c r="J1899" s="3">
        <f>VLOOKUP(A1899,Employee_Master_Raw!$1:$1048576,10,FALSE)</f>
        <v>12</v>
      </c>
      <c r="K1899" t="str">
        <f>VLOOKUP(A1899,Employee_Master_Raw!$1:$1048576,11,FALSE)</f>
        <v>Sneha Thomas</v>
      </c>
      <c r="L1899" s="10">
        <f>VLOOKUP(A1899,HR_Metrics_Raw!$1:$1048576,2,FALSE)</f>
        <v>89512</v>
      </c>
      <c r="M1899" s="3">
        <f>VLOOKUP(A1899,HR_Metrics_Raw!$1:$1048576,3,FALSE)</f>
        <v>1</v>
      </c>
      <c r="N1899" s="3">
        <f>VLOOKUP(A1899,HR_Metrics_Raw!$1:$1048576,4,FALSE)</f>
        <v>4</v>
      </c>
      <c r="O1899" s="12">
        <f>VLOOKUP(A1899,HR_Metrics_Raw!$1:$1048576,5,FALSE)</f>
        <v>0.91700000000000004</v>
      </c>
      <c r="P1899" s="3">
        <f>VLOOKUP(A1899,HR_Metrics_Raw!$1:$1048576,6,FALSE)</f>
        <v>15</v>
      </c>
      <c r="Q1899" t="str">
        <f>VLOOKUP(A1899,HR_Metrics_Raw!$1:$1048576,7,FALSE)</f>
        <v>Earned</v>
      </c>
      <c r="R1899" t="str">
        <f>VLOOKUP(A1899,HR_Metrics_Raw!$1:$1048576,8,FALSE)</f>
        <v>No</v>
      </c>
      <c r="S1899" s="3">
        <f>VLOOKUP(A1899,HR_Metrics_Raw!$1:$1048576,9,FALSE)</f>
        <v>38</v>
      </c>
      <c r="T1899" t="str">
        <f>VLOOKUP(A1899,HR_Metrics_Raw!$1:$1048576,10,FALSE)</f>
        <v>Yes</v>
      </c>
      <c r="U1899" t="str">
        <f>VLOOKUP(A1899,HR_Metrics_Raw!$1:$1048576,11,FALSE)</f>
        <v>No</v>
      </c>
    </row>
    <row r="1900" spans="1:21" x14ac:dyDescent="0.35">
      <c r="A1900" s="1" t="s">
        <v>2072</v>
      </c>
      <c r="B1900" s="1" t="str">
        <f>VLOOKUP(Final_HR_Data!A1900,Employee_Master_Raw!$1:$1048576,2,FALSE)</f>
        <v>Ananya Sharma</v>
      </c>
      <c r="C1900" s="1" t="str">
        <f>VLOOKUP(A1900,Employee_Master_Raw!$1:$1048576,3,FALSE)</f>
        <v>Female</v>
      </c>
      <c r="D1900" s="2">
        <f>VLOOKUP(A1900,Employee_Master_Raw!$1:$1048576,4,FALSE)</f>
        <v>38</v>
      </c>
      <c r="E1900" s="1" t="str">
        <f>VLOOKUP(A1900,Employee_Master_Raw!$1:$1048576,5,FALSE)</f>
        <v>Finance</v>
      </c>
      <c r="F1900" s="1" t="str">
        <f>VLOOKUP(A1900,Employee_Master_Raw!$1:$1048576,6,FALSE)</f>
        <v>Manager</v>
      </c>
      <c r="G1900" s="1" t="str">
        <f>VLOOKUP(A1900,Employee_Master_Raw!$1:$1048576,7,FALSE)</f>
        <v>Hyderabad</v>
      </c>
      <c r="H1900" s="6">
        <f>IF(VLOOKUP(A1900,Employee_Master_Raw!$1:$1048576,8,FALSE)=0,"",VLOOKUP(A1900,Employee_Master_Raw!$1:$1048576,8,FALSE))</f>
        <v>45869</v>
      </c>
      <c r="I1900" t="str">
        <f>VLOOKUP(A1900,Employee_Master_Raw!$1:$1048576,9,FALSE)</f>
        <v>MBA</v>
      </c>
      <c r="J1900" s="3">
        <f>VLOOKUP(A1900,Employee_Master_Raw!$1:$1048576,10,FALSE)</f>
        <v>0</v>
      </c>
      <c r="K1900" t="str">
        <f>VLOOKUP(A1900,Employee_Master_Raw!$1:$1048576,11,FALSE)</f>
        <v>Rahul Nair</v>
      </c>
      <c r="L1900" s="10">
        <f>VLOOKUP(A1900,HR_Metrics_Raw!$1:$1048576,2,FALSE)</f>
        <v>29389</v>
      </c>
      <c r="M1900" s="3">
        <f>VLOOKUP(A1900,HR_Metrics_Raw!$1:$1048576,3,FALSE)</f>
        <v>5</v>
      </c>
      <c r="N1900" s="3">
        <f>VLOOKUP(A1900,HR_Metrics_Raw!$1:$1048576,4,FALSE)</f>
        <v>1</v>
      </c>
      <c r="O1900" s="12">
        <f>VLOOKUP(A1900,HR_Metrics_Raw!$1:$1048576,5,FALSE)</f>
        <v>0.92799999999999994</v>
      </c>
      <c r="P1900" s="3">
        <f>VLOOKUP(A1900,HR_Metrics_Raw!$1:$1048576,6,FALSE)</f>
        <v>24</v>
      </c>
      <c r="Q1900" t="str">
        <f>VLOOKUP(A1900,HR_Metrics_Raw!$1:$1048576,7,FALSE)</f>
        <v>Casual</v>
      </c>
      <c r="R1900" t="str">
        <f>VLOOKUP(A1900,HR_Metrics_Raw!$1:$1048576,8,FALSE)</f>
        <v>No</v>
      </c>
      <c r="S1900" s="3">
        <f>VLOOKUP(A1900,HR_Metrics_Raw!$1:$1048576,9,FALSE)</f>
        <v>64</v>
      </c>
      <c r="T1900" t="str">
        <f>VLOOKUP(A1900,HR_Metrics_Raw!$1:$1048576,10,FALSE)</f>
        <v>No</v>
      </c>
      <c r="U1900" t="str">
        <f>VLOOKUP(A1900,HR_Metrics_Raw!$1:$1048576,11,FALSE)</f>
        <v>No</v>
      </c>
    </row>
    <row r="1901" spans="1:21" x14ac:dyDescent="0.35">
      <c r="A1901" s="1" t="s">
        <v>1151</v>
      </c>
      <c r="B1901" s="1" t="str">
        <f>VLOOKUP(Final_HR_Data!A1901,Employee_Master_Raw!$1:$1048576,2,FALSE)</f>
        <v>Neha Thomas</v>
      </c>
      <c r="C1901" s="1" t="str">
        <f>VLOOKUP(A1901,Employee_Master_Raw!$1:$1048576,3,FALSE)</f>
        <v>Male</v>
      </c>
      <c r="D1901" s="2">
        <f>VLOOKUP(A1901,Employee_Master_Raw!$1:$1048576,4,FALSE)</f>
        <v>41</v>
      </c>
      <c r="E1901" s="1" t="str">
        <f>VLOOKUP(A1901,Employee_Master_Raw!$1:$1048576,5,FALSE)</f>
        <v>Sales</v>
      </c>
      <c r="F1901" s="1" t="str">
        <f>VLOOKUP(A1901,Employee_Master_Raw!$1:$1048576,6,FALSE)</f>
        <v>Specialist</v>
      </c>
      <c r="G1901" s="1" t="str">
        <f>VLOOKUP(A1901,Employee_Master_Raw!$1:$1048576,7,FALSE)</f>
        <v>Kochi</v>
      </c>
      <c r="H1901" s="6">
        <f>IF(VLOOKUP(A1901,Employee_Master_Raw!$1:$1048576,8,FALSE)=0,"",VLOOKUP(A1901,Employee_Master_Raw!$1:$1048576,8,FALSE))</f>
        <v>45497</v>
      </c>
      <c r="I1901" t="str">
        <f>VLOOKUP(A1901,Employee_Master_Raw!$1:$1048576,9,FALSE)</f>
        <v>MCA</v>
      </c>
      <c r="J1901" s="3">
        <f>VLOOKUP(A1901,Employee_Master_Raw!$1:$1048576,10,FALSE)</f>
        <v>20</v>
      </c>
      <c r="K1901" t="str">
        <f>VLOOKUP(A1901,Employee_Master_Raw!$1:$1048576,11,FALSE)</f>
        <v>Priya Sharma</v>
      </c>
      <c r="L1901" s="10">
        <f>VLOOKUP(A1901,HR_Metrics_Raw!$1:$1048576,2,FALSE)</f>
        <v>120263</v>
      </c>
      <c r="M1901" s="3">
        <f>VLOOKUP(A1901,HR_Metrics_Raw!$1:$1048576,3,FALSE)</f>
        <v>3</v>
      </c>
      <c r="N1901" s="3">
        <f>VLOOKUP(A1901,HR_Metrics_Raw!$1:$1048576,4,FALSE)</f>
        <v>7</v>
      </c>
      <c r="O1901" s="12">
        <f>VLOOKUP(A1901,HR_Metrics_Raw!$1:$1048576,5,FALSE)</f>
        <v>0.96200000000000008</v>
      </c>
      <c r="P1901" s="3">
        <f>VLOOKUP(A1901,HR_Metrics_Raw!$1:$1048576,6,FALSE)</f>
        <v>10</v>
      </c>
      <c r="Q1901" t="str">
        <f>VLOOKUP(A1901,HR_Metrics_Raw!$1:$1048576,7,FALSE)</f>
        <v>Unpaid</v>
      </c>
      <c r="R1901" t="str">
        <f>VLOOKUP(A1901,HR_Metrics_Raw!$1:$1048576,8,FALSE)</f>
        <v>Yes</v>
      </c>
      <c r="S1901" s="3">
        <f>VLOOKUP(A1901,HR_Metrics_Raw!$1:$1048576,9,FALSE)</f>
        <v>27</v>
      </c>
      <c r="T1901" t="str">
        <f>VLOOKUP(A1901,HR_Metrics_Raw!$1:$1048576,10,FALSE)</f>
        <v>No</v>
      </c>
      <c r="U1901" t="str">
        <f>VLOOKUP(A1901,HR_Metrics_Raw!$1:$1048576,11,FALSE)</f>
        <v>No</v>
      </c>
    </row>
    <row r="1902" spans="1:21" x14ac:dyDescent="0.35">
      <c r="A1902" s="1" t="s">
        <v>505</v>
      </c>
      <c r="B1902" s="1" t="str">
        <f>VLOOKUP(Final_HR_Data!A1902,Employee_Master_Raw!$1:$1048576,2,FALSE)</f>
        <v>Neha Thomas</v>
      </c>
      <c r="C1902" s="1" t="str">
        <f>VLOOKUP(A1902,Employee_Master_Raw!$1:$1048576,3,FALSE)</f>
        <v>Male</v>
      </c>
      <c r="D1902" s="2">
        <f>VLOOKUP(A1902,Employee_Master_Raw!$1:$1048576,4,FALSE)</f>
        <v>24</v>
      </c>
      <c r="E1902" s="1" t="str">
        <f>VLOOKUP(A1902,Employee_Master_Raw!$1:$1048576,5,FALSE)</f>
        <v>Operations</v>
      </c>
      <c r="F1902" s="1" t="str">
        <f>VLOOKUP(A1902,Employee_Master_Raw!$1:$1048576,6,FALSE)</f>
        <v>Analyst</v>
      </c>
      <c r="G1902" s="1" t="str">
        <f>VLOOKUP(A1902,Employee_Master_Raw!$1:$1048576,7,FALSE)</f>
        <v>Kochi</v>
      </c>
      <c r="H1902" s="6">
        <f>IF(VLOOKUP(A1902,Employee_Master_Raw!$1:$1048576,8,FALSE)=0,"",VLOOKUP(A1902,Employee_Master_Raw!$1:$1048576,8,FALSE))</f>
        <v>44197</v>
      </c>
      <c r="I1902" t="str">
        <f>VLOOKUP(A1902,Employee_Master_Raw!$1:$1048576,9,FALSE)</f>
        <v>Bachelor's</v>
      </c>
      <c r="J1902" s="3">
        <f>VLOOKUP(A1902,Employee_Master_Raw!$1:$1048576,10,FALSE)</f>
        <v>11</v>
      </c>
      <c r="K1902" t="str">
        <f>VLOOKUP(A1902,Employee_Master_Raw!$1:$1048576,11,FALSE)</f>
        <v>Priya Sharma</v>
      </c>
      <c r="L1902" s="10">
        <f>VLOOKUP(A1902,HR_Metrics_Raw!$1:$1048576,2,FALSE)</f>
        <v>178024</v>
      </c>
      <c r="M1902" s="3">
        <f>VLOOKUP(A1902,HR_Metrics_Raw!$1:$1048576,3,FALSE)</f>
        <v>5</v>
      </c>
      <c r="N1902" s="3">
        <f>VLOOKUP(A1902,HR_Metrics_Raw!$1:$1048576,4,FALSE)</f>
        <v>9</v>
      </c>
      <c r="O1902" s="12">
        <f>VLOOKUP(A1902,HR_Metrics_Raw!$1:$1048576,5,FALSE)</f>
        <v>0.91299999999999992</v>
      </c>
      <c r="P1902" s="3">
        <f>VLOOKUP(A1902,HR_Metrics_Raw!$1:$1048576,6,FALSE)</f>
        <v>15</v>
      </c>
      <c r="Q1902" t="str">
        <f>VLOOKUP(A1902,HR_Metrics_Raw!$1:$1048576,7,FALSE)</f>
        <v>Casual</v>
      </c>
      <c r="R1902" t="str">
        <f>VLOOKUP(A1902,HR_Metrics_Raw!$1:$1048576,8,FALSE)</f>
        <v>Yes</v>
      </c>
      <c r="S1902" s="3">
        <f>VLOOKUP(A1902,HR_Metrics_Raw!$1:$1048576,9,FALSE)</f>
        <v>65</v>
      </c>
      <c r="T1902" t="str">
        <f>VLOOKUP(A1902,HR_Metrics_Raw!$1:$1048576,10,FALSE)</f>
        <v>No</v>
      </c>
      <c r="U1902" t="str">
        <f>VLOOKUP(A1902,HR_Metrics_Raw!$1:$1048576,11,FALSE)</f>
        <v>No</v>
      </c>
    </row>
    <row r="1903" spans="1:21" x14ac:dyDescent="0.35">
      <c r="A1903" s="1" t="s">
        <v>886</v>
      </c>
      <c r="B1903" s="1" t="str">
        <f>VLOOKUP(Final_HR_Data!A1903,Employee_Master_Raw!$1:$1048576,2,FALSE)</f>
        <v>Rahul Kumar</v>
      </c>
      <c r="C1903" s="1" t="str">
        <f>VLOOKUP(A1903,Employee_Master_Raw!$1:$1048576,3,FALSE)</f>
        <v>Female</v>
      </c>
      <c r="D1903" s="2">
        <f>VLOOKUP(A1903,Employee_Master_Raw!$1:$1048576,4,FALSE)</f>
        <v>37</v>
      </c>
      <c r="E1903" s="1" t="str">
        <f>VLOOKUP(A1903,Employee_Master_Raw!$1:$1048576,5,FALSE)</f>
        <v>Operations</v>
      </c>
      <c r="F1903" s="1" t="str">
        <f>VLOOKUP(A1903,Employee_Master_Raw!$1:$1048576,6,FALSE)</f>
        <v>Developer</v>
      </c>
      <c r="G1903" s="1" t="str">
        <f>VLOOKUP(A1903,Employee_Master_Raw!$1:$1048576,7,FALSE)</f>
        <v>Bangalore</v>
      </c>
      <c r="H1903" s="6">
        <f>IF(VLOOKUP(A1903,Employee_Master_Raw!$1:$1048576,8,FALSE)=0,"",VLOOKUP(A1903,Employee_Master_Raw!$1:$1048576,8,FALSE))</f>
        <v>45791</v>
      </c>
      <c r="I1903" t="str">
        <f>VLOOKUP(A1903,Employee_Master_Raw!$1:$1048576,9,FALSE)</f>
        <v>Master's</v>
      </c>
      <c r="J1903" s="3">
        <f>VLOOKUP(A1903,Employee_Master_Raw!$1:$1048576,10,FALSE)</f>
        <v>14</v>
      </c>
      <c r="K1903" t="str">
        <f>VLOOKUP(A1903,Employee_Master_Raw!$1:$1048576,11,FALSE)</f>
        <v>Sneha Thomas</v>
      </c>
      <c r="L1903" s="10">
        <f>VLOOKUP(A1903,HR_Metrics_Raw!$1:$1048576,2,FALSE)</f>
        <v>105817</v>
      </c>
      <c r="M1903" s="3">
        <f>VLOOKUP(A1903,HR_Metrics_Raw!$1:$1048576,3,FALSE)</f>
        <v>2</v>
      </c>
      <c r="N1903" s="3">
        <f>VLOOKUP(A1903,HR_Metrics_Raw!$1:$1048576,4,FALSE)</f>
        <v>4</v>
      </c>
      <c r="O1903" s="12">
        <f>VLOOKUP(A1903,HR_Metrics_Raw!$1:$1048576,5,FALSE)</f>
        <v>0.8640000000000001</v>
      </c>
      <c r="P1903" s="3">
        <f>VLOOKUP(A1903,HR_Metrics_Raw!$1:$1048576,6,FALSE)</f>
        <v>23</v>
      </c>
      <c r="Q1903" t="str">
        <f>VLOOKUP(A1903,HR_Metrics_Raw!$1:$1048576,7,FALSE)</f>
        <v>Unpaid</v>
      </c>
      <c r="R1903" t="str">
        <f>VLOOKUP(A1903,HR_Metrics_Raw!$1:$1048576,8,FALSE)</f>
        <v>Yes</v>
      </c>
      <c r="S1903" s="3">
        <f>VLOOKUP(A1903,HR_Metrics_Raw!$1:$1048576,9,FALSE)</f>
        <v>30</v>
      </c>
      <c r="T1903" t="str">
        <f>VLOOKUP(A1903,HR_Metrics_Raw!$1:$1048576,10,FALSE)</f>
        <v>No</v>
      </c>
      <c r="U1903" t="str">
        <f>VLOOKUP(A1903,HR_Metrics_Raw!$1:$1048576,11,FALSE)</f>
        <v>Yes</v>
      </c>
    </row>
    <row r="1904" spans="1:21" x14ac:dyDescent="0.35">
      <c r="A1904" s="1" t="s">
        <v>688</v>
      </c>
      <c r="B1904" s="1" t="str">
        <f>VLOOKUP(Final_HR_Data!A1904,Employee_Master_Raw!$1:$1048576,2,FALSE)</f>
        <v>Priya Menon</v>
      </c>
      <c r="C1904" s="1" t="str">
        <f>VLOOKUP(A1904,Employee_Master_Raw!$1:$1048576,3,FALSE)</f>
        <v>Female</v>
      </c>
      <c r="D1904" s="2">
        <f>VLOOKUP(A1904,Employee_Master_Raw!$1:$1048576,4,FALSE)</f>
        <v>26</v>
      </c>
      <c r="E1904" s="1" t="str">
        <f>VLOOKUP(A1904,Employee_Master_Raw!$1:$1048576,5,FALSE)</f>
        <v>HR</v>
      </c>
      <c r="F1904" s="1" t="str">
        <f>VLOOKUP(A1904,Employee_Master_Raw!$1:$1048576,6,FALSE)</f>
        <v>Specialist</v>
      </c>
      <c r="G1904" s="1" t="str">
        <f>VLOOKUP(A1904,Employee_Master_Raw!$1:$1048576,7,FALSE)</f>
        <v>Chennai</v>
      </c>
      <c r="H1904" s="6">
        <f>IF(VLOOKUP(A1904,Employee_Master_Raw!$1:$1048576,8,FALSE)=0,"",VLOOKUP(A1904,Employee_Master_Raw!$1:$1048576,8,FALSE))</f>
        <v>44283</v>
      </c>
      <c r="I1904" t="str">
        <f>VLOOKUP(A1904,Employee_Master_Raw!$1:$1048576,9,FALSE)</f>
        <v>Bachelor's</v>
      </c>
      <c r="J1904" s="3">
        <f>VLOOKUP(A1904,Employee_Master_Raw!$1:$1048576,10,FALSE)</f>
        <v>11</v>
      </c>
      <c r="K1904" t="str">
        <f>VLOOKUP(A1904,Employee_Master_Raw!$1:$1048576,11,FALSE)</f>
        <v>Anil Menon</v>
      </c>
      <c r="L1904" s="10">
        <f>VLOOKUP(A1904,HR_Metrics_Raw!$1:$1048576,2,FALSE)</f>
        <v>172970</v>
      </c>
      <c r="M1904" s="3">
        <f>VLOOKUP(A1904,HR_Metrics_Raw!$1:$1048576,3,FALSE)</f>
        <v>4</v>
      </c>
      <c r="N1904" s="3">
        <f>VLOOKUP(A1904,HR_Metrics_Raw!$1:$1048576,4,FALSE)</f>
        <v>1</v>
      </c>
      <c r="O1904" s="12">
        <f>VLOOKUP(A1904,HR_Metrics_Raw!$1:$1048576,5,FALSE)</f>
        <v>0.84299999999999997</v>
      </c>
      <c r="P1904" s="3">
        <f>VLOOKUP(A1904,HR_Metrics_Raw!$1:$1048576,6,FALSE)</f>
        <v>7</v>
      </c>
      <c r="Q1904" t="str">
        <f>VLOOKUP(A1904,HR_Metrics_Raw!$1:$1048576,7,FALSE)</f>
        <v>Maternity/Paternity</v>
      </c>
      <c r="R1904" t="str">
        <f>VLOOKUP(A1904,HR_Metrics_Raw!$1:$1048576,8,FALSE)</f>
        <v>No</v>
      </c>
      <c r="S1904" s="3">
        <f>VLOOKUP(A1904,HR_Metrics_Raw!$1:$1048576,9,FALSE)</f>
        <v>25</v>
      </c>
      <c r="T1904" t="str">
        <f>VLOOKUP(A1904,HR_Metrics_Raw!$1:$1048576,10,FALSE)</f>
        <v>No</v>
      </c>
      <c r="U1904" t="str">
        <f>VLOOKUP(A1904,HR_Metrics_Raw!$1:$1048576,11,FALSE)</f>
        <v>Yes</v>
      </c>
    </row>
    <row r="1905" spans="1:21" x14ac:dyDescent="0.35">
      <c r="A1905" s="1" t="s">
        <v>1607</v>
      </c>
      <c r="B1905" s="1" t="str">
        <f>VLOOKUP(Final_HR_Data!A1905,Employee_Master_Raw!$1:$1048576,2,FALSE)</f>
        <v>Priya Menon</v>
      </c>
      <c r="C1905" s="1" t="str">
        <f>VLOOKUP(A1905,Employee_Master_Raw!$1:$1048576,3,FALSE)</f>
        <v>Male</v>
      </c>
      <c r="D1905" s="2">
        <f>VLOOKUP(A1905,Employee_Master_Raw!$1:$1048576,4,FALSE)</f>
        <v>30</v>
      </c>
      <c r="E1905" s="1" t="str">
        <f>VLOOKUP(A1905,Employee_Master_Raw!$1:$1048576,5,FALSE)</f>
        <v>HR</v>
      </c>
      <c r="F1905" s="1" t="str">
        <f>VLOOKUP(A1905,Employee_Master_Raw!$1:$1048576,6,FALSE)</f>
        <v>Developer</v>
      </c>
      <c r="G1905" s="1" t="str">
        <f>VLOOKUP(A1905,Employee_Master_Raw!$1:$1048576,7,FALSE)</f>
        <v>Delhi</v>
      </c>
      <c r="H1905" s="6">
        <f>IF(VLOOKUP(A1905,Employee_Master_Raw!$1:$1048576,8,FALSE)=0,"",VLOOKUP(A1905,Employee_Master_Raw!$1:$1048576,8,FALSE))</f>
        <v>43822</v>
      </c>
      <c r="I1905" t="str">
        <f>VLOOKUP(A1905,Employee_Master_Raw!$1:$1048576,9,FALSE)</f>
        <v>Bachelor's</v>
      </c>
      <c r="J1905" s="3">
        <f>VLOOKUP(A1905,Employee_Master_Raw!$1:$1048576,10,FALSE)</f>
        <v>19</v>
      </c>
      <c r="K1905" t="str">
        <f>VLOOKUP(A1905,Employee_Master_Raw!$1:$1048576,11,FALSE)</f>
        <v>Sneha Thomas</v>
      </c>
      <c r="L1905" s="10">
        <f>VLOOKUP(A1905,HR_Metrics_Raw!$1:$1048576,2,FALSE)</f>
        <v>160759</v>
      </c>
      <c r="M1905" s="3">
        <f>VLOOKUP(A1905,HR_Metrics_Raw!$1:$1048576,3,FALSE)</f>
        <v>3</v>
      </c>
      <c r="N1905" s="3">
        <f>VLOOKUP(A1905,HR_Metrics_Raw!$1:$1048576,4,FALSE)</f>
        <v>4</v>
      </c>
      <c r="O1905" s="12">
        <f>VLOOKUP(A1905,HR_Metrics_Raw!$1:$1048576,5,FALSE)</f>
        <v>0.99199999999999999</v>
      </c>
      <c r="P1905" s="3">
        <f>VLOOKUP(A1905,HR_Metrics_Raw!$1:$1048576,6,FALSE)</f>
        <v>3</v>
      </c>
      <c r="Q1905" t="str">
        <f>VLOOKUP(A1905,HR_Metrics_Raw!$1:$1048576,7,FALSE)</f>
        <v>Casual</v>
      </c>
      <c r="R1905" t="str">
        <f>VLOOKUP(A1905,HR_Metrics_Raw!$1:$1048576,8,FALSE)</f>
        <v>No</v>
      </c>
      <c r="S1905" s="3">
        <f>VLOOKUP(A1905,HR_Metrics_Raw!$1:$1048576,9,FALSE)</f>
        <v>42</v>
      </c>
      <c r="T1905" t="str">
        <f>VLOOKUP(A1905,HR_Metrics_Raw!$1:$1048576,10,FALSE)</f>
        <v>Yes</v>
      </c>
      <c r="U1905" t="str">
        <f>VLOOKUP(A1905,HR_Metrics_Raw!$1:$1048576,11,FALSE)</f>
        <v>No</v>
      </c>
    </row>
    <row r="1906" spans="1:21" x14ac:dyDescent="0.35">
      <c r="A1906" s="1" t="s">
        <v>2472</v>
      </c>
      <c r="B1906" s="1" t="str">
        <f>VLOOKUP(Final_HR_Data!A1906,Employee_Master_Raw!$1:$1048576,2,FALSE)</f>
        <v>Sneha Iyer</v>
      </c>
      <c r="C1906" s="1" t="str">
        <f>VLOOKUP(A1906,Employee_Master_Raw!$1:$1048576,3,FALSE)</f>
        <v>Female</v>
      </c>
      <c r="D1906" s="2">
        <f>VLOOKUP(A1906,Employee_Master_Raw!$1:$1048576,4,FALSE)</f>
        <v>40</v>
      </c>
      <c r="E1906" s="1" t="str">
        <f>VLOOKUP(A1906,Employee_Master_Raw!$1:$1048576,5,FALSE)</f>
        <v>HR</v>
      </c>
      <c r="F1906" s="1" t="str">
        <f>VLOOKUP(A1906,Employee_Master_Raw!$1:$1048576,6,FALSE)</f>
        <v>Manager</v>
      </c>
      <c r="G1906" s="1" t="str">
        <f>VLOOKUP(A1906,Employee_Master_Raw!$1:$1048576,7,FALSE)</f>
        <v>Delhi</v>
      </c>
      <c r="H1906" s="6">
        <f>IF(VLOOKUP(A1906,Employee_Master_Raw!$1:$1048576,8,FALSE)=0,"",VLOOKUP(A1906,Employee_Master_Raw!$1:$1048576,8,FALSE))</f>
        <v>45278</v>
      </c>
      <c r="I1906" t="str">
        <f>VLOOKUP(A1906,Employee_Master_Raw!$1:$1048576,9,FALSE)</f>
        <v>Master's</v>
      </c>
      <c r="J1906" s="3">
        <f>VLOOKUP(A1906,Employee_Master_Raw!$1:$1048576,10,FALSE)</f>
        <v>5</v>
      </c>
      <c r="K1906" t="str">
        <f>VLOOKUP(A1906,Employee_Master_Raw!$1:$1048576,11,FALSE)</f>
        <v>Rahul Nair</v>
      </c>
      <c r="L1906" s="10">
        <f>VLOOKUP(A1906,HR_Metrics_Raw!$1:$1048576,2,FALSE)</f>
        <v>133611</v>
      </c>
      <c r="M1906" s="3">
        <f>VLOOKUP(A1906,HR_Metrics_Raw!$1:$1048576,3,FALSE)</f>
        <v>4</v>
      </c>
      <c r="N1906" s="3">
        <f>VLOOKUP(A1906,HR_Metrics_Raw!$1:$1048576,4,FALSE)</f>
        <v>5</v>
      </c>
      <c r="O1906" s="12">
        <f>VLOOKUP(A1906,HR_Metrics_Raw!$1:$1048576,5,FALSE)</f>
        <v>0.91099999999999992</v>
      </c>
      <c r="P1906" s="3">
        <f>VLOOKUP(A1906,HR_Metrics_Raw!$1:$1048576,6,FALSE)</f>
        <v>16</v>
      </c>
      <c r="Q1906" t="str">
        <f>VLOOKUP(A1906,HR_Metrics_Raw!$1:$1048576,7,FALSE)</f>
        <v>Earned</v>
      </c>
      <c r="R1906" t="str">
        <f>VLOOKUP(A1906,HR_Metrics_Raw!$1:$1048576,8,FALSE)</f>
        <v>No</v>
      </c>
      <c r="S1906" s="3">
        <f>VLOOKUP(A1906,HR_Metrics_Raw!$1:$1048576,9,FALSE)</f>
        <v>41</v>
      </c>
      <c r="T1906" t="str">
        <f>VLOOKUP(A1906,HR_Metrics_Raw!$1:$1048576,10,FALSE)</f>
        <v>No</v>
      </c>
      <c r="U1906" t="str">
        <f>VLOOKUP(A1906,HR_Metrics_Raw!$1:$1048576,11,FALSE)</f>
        <v>No</v>
      </c>
    </row>
    <row r="1907" spans="1:21" x14ac:dyDescent="0.35">
      <c r="A1907" s="1" t="s">
        <v>759</v>
      </c>
      <c r="B1907" s="1" t="str">
        <f>VLOOKUP(Final_HR_Data!A1907,Employee_Master_Raw!$1:$1048576,2,FALSE)</f>
        <v>Amit Das</v>
      </c>
      <c r="C1907" s="1" t="str">
        <f>VLOOKUP(A1907,Employee_Master_Raw!$1:$1048576,3,FALSE)</f>
        <v>Female</v>
      </c>
      <c r="D1907" s="2">
        <f>VLOOKUP(A1907,Employee_Master_Raw!$1:$1048576,4,FALSE)</f>
        <v>55</v>
      </c>
      <c r="E1907" s="1" t="str">
        <f>VLOOKUP(A1907,Employee_Master_Raw!$1:$1048576,5,FALSE)</f>
        <v>IT</v>
      </c>
      <c r="F1907" s="1" t="str">
        <f>VLOOKUP(A1907,Employee_Master_Raw!$1:$1048576,6,FALSE)</f>
        <v>Specialist</v>
      </c>
      <c r="G1907" s="1" t="str">
        <f>VLOOKUP(A1907,Employee_Master_Raw!$1:$1048576,7,FALSE)</f>
        <v>Chennai</v>
      </c>
      <c r="H1907" s="6">
        <f>IF(VLOOKUP(A1907,Employee_Master_Raw!$1:$1048576,8,FALSE)=0,"",VLOOKUP(A1907,Employee_Master_Raw!$1:$1048576,8,FALSE))</f>
        <v>45934</v>
      </c>
      <c r="I1907" t="str">
        <f>VLOOKUP(A1907,Employee_Master_Raw!$1:$1048576,9,FALSE)</f>
        <v>Bachelor's</v>
      </c>
      <c r="J1907" s="3">
        <f>VLOOKUP(A1907,Employee_Master_Raw!$1:$1048576,10,FALSE)</f>
        <v>3</v>
      </c>
      <c r="K1907" t="str">
        <f>VLOOKUP(A1907,Employee_Master_Raw!$1:$1048576,11,FALSE)</f>
        <v>Sneha Thomas</v>
      </c>
      <c r="L1907" s="10">
        <f>VLOOKUP(A1907,HR_Metrics_Raw!$1:$1048576,2,FALSE)</f>
        <v>26482</v>
      </c>
      <c r="M1907" s="3">
        <f>VLOOKUP(A1907,HR_Metrics_Raw!$1:$1048576,3,FALSE)</f>
        <v>1</v>
      </c>
      <c r="N1907" s="3">
        <f>VLOOKUP(A1907,HR_Metrics_Raw!$1:$1048576,4,FALSE)</f>
        <v>2</v>
      </c>
      <c r="O1907" s="12">
        <f>VLOOKUP(A1907,HR_Metrics_Raw!$1:$1048576,5,FALSE)</f>
        <v>0.85</v>
      </c>
      <c r="P1907" s="3">
        <f>VLOOKUP(A1907,HR_Metrics_Raw!$1:$1048576,6,FALSE)</f>
        <v>19</v>
      </c>
      <c r="Q1907" t="str">
        <f>VLOOKUP(A1907,HR_Metrics_Raw!$1:$1048576,7,FALSE)</f>
        <v>Sick</v>
      </c>
      <c r="R1907" t="str">
        <f>VLOOKUP(A1907,HR_Metrics_Raw!$1:$1048576,8,FALSE)</f>
        <v>No</v>
      </c>
      <c r="S1907" s="3">
        <f>VLOOKUP(A1907,HR_Metrics_Raw!$1:$1048576,9,FALSE)</f>
        <v>41</v>
      </c>
      <c r="T1907" t="str">
        <f>VLOOKUP(A1907,HR_Metrics_Raw!$1:$1048576,10,FALSE)</f>
        <v>No</v>
      </c>
      <c r="U1907" t="str">
        <f>VLOOKUP(A1907,HR_Metrics_Raw!$1:$1048576,11,FALSE)</f>
        <v>No</v>
      </c>
    </row>
    <row r="1908" spans="1:21" x14ac:dyDescent="0.35">
      <c r="A1908" s="1" t="s">
        <v>952</v>
      </c>
      <c r="B1908" s="1" t="str">
        <f>VLOOKUP(Final_HR_Data!A1908,Employee_Master_Raw!$1:$1048576,2,FALSE)</f>
        <v>Priya Menon</v>
      </c>
      <c r="C1908" s="1" t="str">
        <f>VLOOKUP(A1908,Employee_Master_Raw!$1:$1048576,3,FALSE)</f>
        <v>Male</v>
      </c>
      <c r="D1908" s="2">
        <f>VLOOKUP(A1908,Employee_Master_Raw!$1:$1048576,4,FALSE)</f>
        <v>27</v>
      </c>
      <c r="E1908" s="1" t="str">
        <f>VLOOKUP(A1908,Employee_Master_Raw!$1:$1048576,5,FALSE)</f>
        <v>Operations</v>
      </c>
      <c r="F1908" s="1" t="str">
        <f>VLOOKUP(A1908,Employee_Master_Raw!$1:$1048576,6,FALSE)</f>
        <v>Developer</v>
      </c>
      <c r="G1908" s="1" t="str">
        <f>VLOOKUP(A1908,Employee_Master_Raw!$1:$1048576,7,FALSE)</f>
        <v>Chennai</v>
      </c>
      <c r="H1908" s="6">
        <f>IF(VLOOKUP(A1908,Employee_Master_Raw!$1:$1048576,8,FALSE)=0,"",VLOOKUP(A1908,Employee_Master_Raw!$1:$1048576,8,FALSE))</f>
        <v>42378</v>
      </c>
      <c r="I1908" t="str">
        <f>VLOOKUP(A1908,Employee_Master_Raw!$1:$1048576,9,FALSE)</f>
        <v>Master's</v>
      </c>
      <c r="J1908" s="3">
        <f>VLOOKUP(A1908,Employee_Master_Raw!$1:$1048576,10,FALSE)</f>
        <v>5</v>
      </c>
      <c r="K1908" t="str">
        <f>VLOOKUP(A1908,Employee_Master_Raw!$1:$1048576,11,FALSE)</f>
        <v>Anil Menon</v>
      </c>
      <c r="L1908" s="10">
        <f>VLOOKUP(A1908,HR_Metrics_Raw!$1:$1048576,2,FALSE)</f>
        <v>51612</v>
      </c>
      <c r="M1908" s="3">
        <f>VLOOKUP(A1908,HR_Metrics_Raw!$1:$1048576,3,FALSE)</f>
        <v>1</v>
      </c>
      <c r="N1908" s="3">
        <f>VLOOKUP(A1908,HR_Metrics_Raw!$1:$1048576,4,FALSE)</f>
        <v>9</v>
      </c>
      <c r="O1908" s="12">
        <f>VLOOKUP(A1908,HR_Metrics_Raw!$1:$1048576,5,FALSE)</f>
        <v>0.96799999999999997</v>
      </c>
      <c r="P1908" s="3">
        <f>VLOOKUP(A1908,HR_Metrics_Raw!$1:$1048576,6,FALSE)</f>
        <v>19</v>
      </c>
      <c r="Q1908" t="str">
        <f>VLOOKUP(A1908,HR_Metrics_Raw!$1:$1048576,7,FALSE)</f>
        <v>Sick</v>
      </c>
      <c r="R1908" t="str">
        <f>VLOOKUP(A1908,HR_Metrics_Raw!$1:$1048576,8,FALSE)</f>
        <v>No</v>
      </c>
      <c r="S1908" s="3">
        <f>VLOOKUP(A1908,HR_Metrics_Raw!$1:$1048576,9,FALSE)</f>
        <v>75</v>
      </c>
      <c r="T1908" t="str">
        <f>VLOOKUP(A1908,HR_Metrics_Raw!$1:$1048576,10,FALSE)</f>
        <v>No</v>
      </c>
      <c r="U1908" t="str">
        <f>VLOOKUP(A1908,HR_Metrics_Raw!$1:$1048576,11,FALSE)</f>
        <v>No</v>
      </c>
    </row>
    <row r="1909" spans="1:21" x14ac:dyDescent="0.35">
      <c r="A1909" s="1" t="s">
        <v>2058</v>
      </c>
      <c r="B1909" s="1" t="str">
        <f>VLOOKUP(Final_HR_Data!A1909,Employee_Master_Raw!$1:$1048576,2,FALSE)</f>
        <v>Priya Menon</v>
      </c>
      <c r="C1909" s="1" t="str">
        <f>VLOOKUP(A1909,Employee_Master_Raw!$1:$1048576,3,FALSE)</f>
        <v>Female</v>
      </c>
      <c r="D1909" s="2">
        <f>VLOOKUP(A1909,Employee_Master_Raw!$1:$1048576,4,FALSE)</f>
        <v>29</v>
      </c>
      <c r="E1909" s="1" t="str">
        <f>VLOOKUP(A1909,Employee_Master_Raw!$1:$1048576,5,FALSE)</f>
        <v>Marketing</v>
      </c>
      <c r="F1909" s="1" t="str">
        <f>VLOOKUP(A1909,Employee_Master_Raw!$1:$1048576,6,FALSE)</f>
        <v>Specialist</v>
      </c>
      <c r="G1909" s="1" t="str">
        <f>VLOOKUP(A1909,Employee_Master_Raw!$1:$1048576,7,FALSE)</f>
        <v>Chennai</v>
      </c>
      <c r="H1909" s="6">
        <f>IF(VLOOKUP(A1909,Employee_Master_Raw!$1:$1048576,8,FALSE)=0,"",VLOOKUP(A1909,Employee_Master_Raw!$1:$1048576,8,FALSE))</f>
        <v>44589</v>
      </c>
      <c r="I1909" t="str">
        <f>VLOOKUP(A1909,Employee_Master_Raw!$1:$1048576,9,FALSE)</f>
        <v>MCA</v>
      </c>
      <c r="J1909" s="3">
        <f>VLOOKUP(A1909,Employee_Master_Raw!$1:$1048576,10,FALSE)</f>
        <v>13</v>
      </c>
      <c r="K1909" t="str">
        <f>VLOOKUP(A1909,Employee_Master_Raw!$1:$1048576,11,FALSE)</f>
        <v>Rahul Nair</v>
      </c>
      <c r="L1909" s="10">
        <f>VLOOKUP(A1909,HR_Metrics_Raw!$1:$1048576,2,FALSE)</f>
        <v>112652</v>
      </c>
      <c r="M1909" s="3">
        <f>VLOOKUP(A1909,HR_Metrics_Raw!$1:$1048576,3,FALSE)</f>
        <v>2</v>
      </c>
      <c r="N1909" s="3">
        <f>VLOOKUP(A1909,HR_Metrics_Raw!$1:$1048576,4,FALSE)</f>
        <v>1</v>
      </c>
      <c r="O1909" s="12">
        <f>VLOOKUP(A1909,HR_Metrics_Raw!$1:$1048576,5,FALSE)</f>
        <v>0.94200000000000006</v>
      </c>
      <c r="P1909" s="3">
        <f>VLOOKUP(A1909,HR_Metrics_Raw!$1:$1048576,6,FALSE)</f>
        <v>25</v>
      </c>
      <c r="Q1909" t="str">
        <f>VLOOKUP(A1909,HR_Metrics_Raw!$1:$1048576,7,FALSE)</f>
        <v>Maternity/Paternity</v>
      </c>
      <c r="R1909" t="str">
        <f>VLOOKUP(A1909,HR_Metrics_Raw!$1:$1048576,8,FALSE)</f>
        <v>No</v>
      </c>
      <c r="S1909" s="3">
        <f>VLOOKUP(A1909,HR_Metrics_Raw!$1:$1048576,9,FALSE)</f>
        <v>5</v>
      </c>
      <c r="T1909" t="str">
        <f>VLOOKUP(A1909,HR_Metrics_Raw!$1:$1048576,10,FALSE)</f>
        <v>No</v>
      </c>
      <c r="U1909" t="str">
        <f>VLOOKUP(A1909,HR_Metrics_Raw!$1:$1048576,11,FALSE)</f>
        <v>No</v>
      </c>
    </row>
    <row r="1910" spans="1:21" x14ac:dyDescent="0.35">
      <c r="A1910" s="1" t="s">
        <v>224</v>
      </c>
      <c r="B1910" s="1" t="str">
        <f>VLOOKUP(Final_HR_Data!A1910,Employee_Master_Raw!$1:$1048576,2,FALSE)</f>
        <v>Ananya Sharma</v>
      </c>
      <c r="C1910" s="1" t="str">
        <f>VLOOKUP(A1910,Employee_Master_Raw!$1:$1048576,3,FALSE)</f>
        <v>Female</v>
      </c>
      <c r="D1910" s="2">
        <f>VLOOKUP(A1910,Employee_Master_Raw!$1:$1048576,4,FALSE)</f>
        <v>32</v>
      </c>
      <c r="E1910" s="1" t="str">
        <f>VLOOKUP(A1910,Employee_Master_Raw!$1:$1048576,5,FALSE)</f>
        <v>Finance</v>
      </c>
      <c r="F1910" s="1" t="str">
        <f>VLOOKUP(A1910,Employee_Master_Raw!$1:$1048576,6,FALSE)</f>
        <v>Analyst</v>
      </c>
      <c r="G1910" s="1" t="str">
        <f>VLOOKUP(A1910,Employee_Master_Raw!$1:$1048576,7,FALSE)</f>
        <v>Pune</v>
      </c>
      <c r="H1910" s="6">
        <f>IF(VLOOKUP(A1910,Employee_Master_Raw!$1:$1048576,8,FALSE)=0,"",VLOOKUP(A1910,Employee_Master_Raw!$1:$1048576,8,FALSE))</f>
        <v>44483</v>
      </c>
      <c r="I1910" t="str">
        <f>VLOOKUP(A1910,Employee_Master_Raw!$1:$1048576,9,FALSE)</f>
        <v>Bachelor's</v>
      </c>
      <c r="J1910" s="3">
        <f>VLOOKUP(A1910,Employee_Master_Raw!$1:$1048576,10,FALSE)</f>
        <v>15</v>
      </c>
      <c r="K1910" t="str">
        <f>VLOOKUP(A1910,Employee_Master_Raw!$1:$1048576,11,FALSE)</f>
        <v>Rahul Nair</v>
      </c>
      <c r="L1910" s="10">
        <f>VLOOKUP(A1910,HR_Metrics_Raw!$1:$1048576,2,FALSE)</f>
        <v>164443</v>
      </c>
      <c r="M1910" s="3">
        <f>VLOOKUP(A1910,HR_Metrics_Raw!$1:$1048576,3,FALSE)</f>
        <v>2</v>
      </c>
      <c r="N1910" s="3">
        <f>VLOOKUP(A1910,HR_Metrics_Raw!$1:$1048576,4,FALSE)</f>
        <v>9</v>
      </c>
      <c r="O1910" s="12">
        <f>VLOOKUP(A1910,HR_Metrics_Raw!$1:$1048576,5,FALSE)</f>
        <v>0.79099999999999993</v>
      </c>
      <c r="P1910" s="3">
        <f>VLOOKUP(A1910,HR_Metrics_Raw!$1:$1048576,6,FALSE)</f>
        <v>5</v>
      </c>
      <c r="Q1910" t="str">
        <f>VLOOKUP(A1910,HR_Metrics_Raw!$1:$1048576,7,FALSE)</f>
        <v>Casual</v>
      </c>
      <c r="R1910" t="str">
        <f>VLOOKUP(A1910,HR_Metrics_Raw!$1:$1048576,8,FALSE)</f>
        <v>No</v>
      </c>
      <c r="S1910" s="3">
        <f>VLOOKUP(A1910,HR_Metrics_Raw!$1:$1048576,9,FALSE)</f>
        <v>43</v>
      </c>
      <c r="T1910" t="str">
        <f>VLOOKUP(A1910,HR_Metrics_Raw!$1:$1048576,10,FALSE)</f>
        <v>Yes</v>
      </c>
      <c r="U1910" t="str">
        <f>VLOOKUP(A1910,HR_Metrics_Raw!$1:$1048576,11,FALSE)</f>
        <v>Yes</v>
      </c>
    </row>
    <row r="1911" spans="1:21" x14ac:dyDescent="0.35">
      <c r="A1911" s="1" t="s">
        <v>606</v>
      </c>
      <c r="B1911" s="1" t="str">
        <f>VLOOKUP(Final_HR_Data!A1911,Employee_Master_Raw!$1:$1048576,2,FALSE)</f>
        <v>Rahul Kumar</v>
      </c>
      <c r="C1911" s="1" t="str">
        <f>VLOOKUP(A1911,Employee_Master_Raw!$1:$1048576,3,FALSE)</f>
        <v>Male</v>
      </c>
      <c r="D1911" s="2">
        <f>VLOOKUP(A1911,Employee_Master_Raw!$1:$1048576,4,FALSE)</f>
        <v>32</v>
      </c>
      <c r="E1911" s="1" t="str">
        <f>VLOOKUP(A1911,Employee_Master_Raw!$1:$1048576,5,FALSE)</f>
        <v>Finance</v>
      </c>
      <c r="F1911" s="1" t="str">
        <f>VLOOKUP(A1911,Employee_Master_Raw!$1:$1048576,6,FALSE)</f>
        <v>Analyst</v>
      </c>
      <c r="G1911" s="1" t="str">
        <f>VLOOKUP(A1911,Employee_Master_Raw!$1:$1048576,7,FALSE)</f>
        <v>Delhi</v>
      </c>
      <c r="H1911" s="6">
        <f>IF(VLOOKUP(A1911,Employee_Master_Raw!$1:$1048576,8,FALSE)=0,"",VLOOKUP(A1911,Employee_Master_Raw!$1:$1048576,8,FALSE))</f>
        <v>44227</v>
      </c>
      <c r="I1911" t="str">
        <f>VLOOKUP(A1911,Employee_Master_Raw!$1:$1048576,9,FALSE)</f>
        <v>MBA</v>
      </c>
      <c r="J1911" s="3">
        <f>VLOOKUP(A1911,Employee_Master_Raw!$1:$1048576,10,FALSE)</f>
        <v>13</v>
      </c>
      <c r="K1911" t="str">
        <f>VLOOKUP(A1911,Employee_Master_Raw!$1:$1048576,11,FALSE)</f>
        <v>Anil Menon</v>
      </c>
      <c r="L1911" s="10">
        <f>VLOOKUP(A1911,HR_Metrics_Raw!$1:$1048576,2,FALSE)</f>
        <v>145904</v>
      </c>
      <c r="M1911" s="3">
        <f>VLOOKUP(A1911,HR_Metrics_Raw!$1:$1048576,3,FALSE)</f>
        <v>1</v>
      </c>
      <c r="N1911" s="3">
        <f>VLOOKUP(A1911,HR_Metrics_Raw!$1:$1048576,4,FALSE)</f>
        <v>2</v>
      </c>
      <c r="O1911" s="12">
        <f>VLOOKUP(A1911,HR_Metrics_Raw!$1:$1048576,5,FALSE)</f>
        <v>0.86900000000000011</v>
      </c>
      <c r="P1911" s="3">
        <f>VLOOKUP(A1911,HR_Metrics_Raw!$1:$1048576,6,FALSE)</f>
        <v>3</v>
      </c>
      <c r="Q1911" t="str">
        <f>VLOOKUP(A1911,HR_Metrics_Raw!$1:$1048576,7,FALSE)</f>
        <v>Earned</v>
      </c>
      <c r="R1911" t="str">
        <f>VLOOKUP(A1911,HR_Metrics_Raw!$1:$1048576,8,FALSE)</f>
        <v>Yes</v>
      </c>
      <c r="S1911" s="3">
        <f>VLOOKUP(A1911,HR_Metrics_Raw!$1:$1048576,9,FALSE)</f>
        <v>57</v>
      </c>
      <c r="T1911" t="str">
        <f>VLOOKUP(A1911,HR_Metrics_Raw!$1:$1048576,10,FALSE)</f>
        <v>No</v>
      </c>
      <c r="U1911" t="str">
        <f>VLOOKUP(A1911,HR_Metrics_Raw!$1:$1048576,11,FALSE)</f>
        <v>No</v>
      </c>
    </row>
    <row r="1912" spans="1:21" x14ac:dyDescent="0.35">
      <c r="A1912" s="1" t="s">
        <v>762</v>
      </c>
      <c r="B1912" s="1" t="str">
        <f>VLOOKUP(Final_HR_Data!A1912,Employee_Master_Raw!$1:$1048576,2,FALSE)</f>
        <v>Priya Menon</v>
      </c>
      <c r="C1912" s="1" t="str">
        <f>VLOOKUP(A1912,Employee_Master_Raw!$1:$1048576,3,FALSE)</f>
        <v>Male</v>
      </c>
      <c r="D1912" s="2">
        <f>VLOOKUP(A1912,Employee_Master_Raw!$1:$1048576,4,FALSE)</f>
        <v>23</v>
      </c>
      <c r="E1912" s="1" t="str">
        <f>VLOOKUP(A1912,Employee_Master_Raw!$1:$1048576,5,FALSE)</f>
        <v>FINANCE</v>
      </c>
      <c r="F1912" s="1" t="str">
        <f>VLOOKUP(A1912,Employee_Master_Raw!$1:$1048576,6,FALSE)</f>
        <v>Developer</v>
      </c>
      <c r="G1912" s="1" t="str">
        <f>VLOOKUP(A1912,Employee_Master_Raw!$1:$1048576,7,FALSE)</f>
        <v>Chennai</v>
      </c>
      <c r="H1912" s="6">
        <f>IF(VLOOKUP(A1912,Employee_Master_Raw!$1:$1048576,8,FALSE)=0,"",VLOOKUP(A1912,Employee_Master_Raw!$1:$1048576,8,FALSE))</f>
        <v>45532</v>
      </c>
      <c r="I1912" t="str">
        <f>VLOOKUP(A1912,Employee_Master_Raw!$1:$1048576,9,FALSE)</f>
        <v>MCA</v>
      </c>
      <c r="J1912" s="3">
        <f>VLOOKUP(A1912,Employee_Master_Raw!$1:$1048576,10,FALSE)</f>
        <v>15</v>
      </c>
      <c r="K1912" t="str">
        <f>VLOOKUP(A1912,Employee_Master_Raw!$1:$1048576,11,FALSE)</f>
        <v>Priya Sharma</v>
      </c>
      <c r="L1912" s="10">
        <f>VLOOKUP(A1912,HR_Metrics_Raw!$1:$1048576,2,FALSE)</f>
        <v>104842</v>
      </c>
      <c r="M1912" s="3">
        <f>VLOOKUP(A1912,HR_Metrics_Raw!$1:$1048576,3,FALSE)</f>
        <v>2</v>
      </c>
      <c r="N1912" s="3">
        <f>VLOOKUP(A1912,HR_Metrics_Raw!$1:$1048576,4,FALSE)</f>
        <v>2</v>
      </c>
      <c r="O1912" s="12">
        <f>VLOOKUP(A1912,HR_Metrics_Raw!$1:$1048576,5,FALSE)</f>
        <v>0.85</v>
      </c>
      <c r="P1912" s="3">
        <f>VLOOKUP(A1912,HR_Metrics_Raw!$1:$1048576,6,FALSE)</f>
        <v>4</v>
      </c>
      <c r="Q1912" t="str">
        <f>VLOOKUP(A1912,HR_Metrics_Raw!$1:$1048576,7,FALSE)</f>
        <v>Unpaid</v>
      </c>
      <c r="R1912" t="str">
        <f>VLOOKUP(A1912,HR_Metrics_Raw!$1:$1048576,8,FALSE)</f>
        <v>No</v>
      </c>
      <c r="S1912" s="3">
        <f>VLOOKUP(A1912,HR_Metrics_Raw!$1:$1048576,9,FALSE)</f>
        <v>66</v>
      </c>
      <c r="T1912" t="str">
        <f>VLOOKUP(A1912,HR_Metrics_Raw!$1:$1048576,10,FALSE)</f>
        <v>No</v>
      </c>
      <c r="U1912" t="str">
        <f>VLOOKUP(A1912,HR_Metrics_Raw!$1:$1048576,11,FALSE)</f>
        <v>No</v>
      </c>
    </row>
    <row r="1913" spans="1:21" x14ac:dyDescent="0.35">
      <c r="A1913" s="1" t="s">
        <v>551</v>
      </c>
      <c r="B1913" s="1" t="str">
        <f>VLOOKUP(Final_HR_Data!A1913,Employee_Master_Raw!$1:$1048576,2,FALSE)</f>
        <v>Kiran Patel</v>
      </c>
      <c r="C1913" s="1" t="str">
        <f>VLOOKUP(A1913,Employee_Master_Raw!$1:$1048576,3,FALSE)</f>
        <v>Female</v>
      </c>
      <c r="D1913" s="2">
        <f>VLOOKUP(A1913,Employee_Master_Raw!$1:$1048576,4,FALSE)</f>
        <v>26</v>
      </c>
      <c r="E1913" s="1" t="str">
        <f>VLOOKUP(A1913,Employee_Master_Raw!$1:$1048576,5,FALSE)</f>
        <v>Operations</v>
      </c>
      <c r="F1913" s="1" t="str">
        <f>VLOOKUP(A1913,Employee_Master_Raw!$1:$1048576,6,FALSE)</f>
        <v>Analyst</v>
      </c>
      <c r="G1913" s="1" t="str">
        <f>VLOOKUP(A1913,Employee_Master_Raw!$1:$1048576,7,FALSE)</f>
        <v>Mumbai</v>
      </c>
      <c r="H1913" s="6">
        <f>IF(VLOOKUP(A1913,Employee_Master_Raw!$1:$1048576,8,FALSE)=0,"",VLOOKUP(A1913,Employee_Master_Raw!$1:$1048576,8,FALSE))</f>
        <v>43845</v>
      </c>
      <c r="I1913" t="str">
        <f>VLOOKUP(A1913,Employee_Master_Raw!$1:$1048576,9,FALSE)</f>
        <v>Master's</v>
      </c>
      <c r="J1913" s="3">
        <f>VLOOKUP(A1913,Employee_Master_Raw!$1:$1048576,10,FALSE)</f>
        <v>9</v>
      </c>
      <c r="K1913" t="str">
        <f>VLOOKUP(A1913,Employee_Master_Raw!$1:$1048576,11,FALSE)</f>
        <v>Priya Sharma</v>
      </c>
      <c r="L1913" s="10">
        <f>VLOOKUP(A1913,HR_Metrics_Raw!$1:$1048576,2,FALSE)</f>
        <v>128760</v>
      </c>
      <c r="M1913" s="3">
        <f>VLOOKUP(A1913,HR_Metrics_Raw!$1:$1048576,3,FALSE)</f>
        <v>4</v>
      </c>
      <c r="N1913" s="3">
        <f>VLOOKUP(A1913,HR_Metrics_Raw!$1:$1048576,4,FALSE)</f>
        <v>8</v>
      </c>
      <c r="O1913" s="12">
        <f>VLOOKUP(A1913,HR_Metrics_Raw!$1:$1048576,5,FALSE)</f>
        <v>0.86</v>
      </c>
      <c r="P1913" s="3">
        <f>VLOOKUP(A1913,HR_Metrics_Raw!$1:$1048576,6,FALSE)</f>
        <v>7</v>
      </c>
      <c r="Q1913" t="str">
        <f>VLOOKUP(A1913,HR_Metrics_Raw!$1:$1048576,7,FALSE)</f>
        <v>Earned</v>
      </c>
      <c r="R1913" t="str">
        <f>VLOOKUP(A1913,HR_Metrics_Raw!$1:$1048576,8,FALSE)</f>
        <v>No</v>
      </c>
      <c r="S1913" s="3">
        <f>VLOOKUP(A1913,HR_Metrics_Raw!$1:$1048576,9,FALSE)</f>
        <v>13</v>
      </c>
      <c r="T1913" t="str">
        <f>VLOOKUP(A1913,HR_Metrics_Raw!$1:$1048576,10,FALSE)</f>
        <v>Yes</v>
      </c>
      <c r="U1913" t="str">
        <f>VLOOKUP(A1913,HR_Metrics_Raw!$1:$1048576,11,FALSE)</f>
        <v>No</v>
      </c>
    </row>
    <row r="1914" spans="1:21" x14ac:dyDescent="0.35">
      <c r="A1914" s="1" t="s">
        <v>1002</v>
      </c>
      <c r="B1914" s="1" t="str">
        <f>VLOOKUP(Final_HR_Data!A1914,Employee_Master_Raw!$1:$1048576,2,FALSE)</f>
        <v>Arjun Nair</v>
      </c>
      <c r="C1914" s="1" t="str">
        <f>VLOOKUP(A1914,Employee_Master_Raw!$1:$1048576,3,FALSE)</f>
        <v>Female</v>
      </c>
      <c r="D1914" s="2">
        <f>VLOOKUP(A1914,Employee_Master_Raw!$1:$1048576,4,FALSE)</f>
        <v>48</v>
      </c>
      <c r="E1914" s="1" t="str">
        <f>VLOOKUP(A1914,Employee_Master_Raw!$1:$1048576,5,FALSE)</f>
        <v>Sales</v>
      </c>
      <c r="F1914" s="1" t="str">
        <f>VLOOKUP(A1914,Employee_Master_Raw!$1:$1048576,6,FALSE)</f>
        <v>Specialist</v>
      </c>
      <c r="G1914" s="1" t="str">
        <f>VLOOKUP(A1914,Employee_Master_Raw!$1:$1048576,7,FALSE)</f>
        <v>Mumbai</v>
      </c>
      <c r="H1914" s="6">
        <f>IF(VLOOKUP(A1914,Employee_Master_Raw!$1:$1048576,8,FALSE)=0,"",VLOOKUP(A1914,Employee_Master_Raw!$1:$1048576,8,FALSE))</f>
        <v>45428</v>
      </c>
      <c r="I1914" t="str">
        <f>VLOOKUP(A1914,Employee_Master_Raw!$1:$1048576,9,FALSE)</f>
        <v>Bachelor's</v>
      </c>
      <c r="J1914" s="3">
        <f>VLOOKUP(A1914,Employee_Master_Raw!$1:$1048576,10,FALSE)</f>
        <v>11</v>
      </c>
      <c r="K1914" t="str">
        <f>VLOOKUP(A1914,Employee_Master_Raw!$1:$1048576,11,FALSE)</f>
        <v>Anil Menon</v>
      </c>
      <c r="L1914" s="10">
        <f>VLOOKUP(A1914,HR_Metrics_Raw!$1:$1048576,2,FALSE)</f>
        <v>93568</v>
      </c>
      <c r="M1914" s="3">
        <f>VLOOKUP(A1914,HR_Metrics_Raw!$1:$1048576,3,FALSE)</f>
        <v>5</v>
      </c>
      <c r="N1914" s="3">
        <f>VLOOKUP(A1914,HR_Metrics_Raw!$1:$1048576,4,FALSE)</f>
        <v>2</v>
      </c>
      <c r="O1914" s="12">
        <f>VLOOKUP(A1914,HR_Metrics_Raw!$1:$1048576,5,FALSE)</f>
        <v>0.94900000000000007</v>
      </c>
      <c r="P1914" s="3">
        <f>VLOOKUP(A1914,HR_Metrics_Raw!$1:$1048576,6,FALSE)</f>
        <v>2</v>
      </c>
      <c r="Q1914" t="str">
        <f>VLOOKUP(A1914,HR_Metrics_Raw!$1:$1048576,7,FALSE)</f>
        <v>Unpaid</v>
      </c>
      <c r="R1914" t="str">
        <f>VLOOKUP(A1914,HR_Metrics_Raw!$1:$1048576,8,FALSE)</f>
        <v>No</v>
      </c>
      <c r="S1914" s="3">
        <f>VLOOKUP(A1914,HR_Metrics_Raw!$1:$1048576,9,FALSE)</f>
        <v>67</v>
      </c>
      <c r="T1914" t="str">
        <f>VLOOKUP(A1914,HR_Metrics_Raw!$1:$1048576,10,FALSE)</f>
        <v>No</v>
      </c>
      <c r="U1914" t="str">
        <f>VLOOKUP(A1914,HR_Metrics_Raw!$1:$1048576,11,FALSE)</f>
        <v>No</v>
      </c>
    </row>
    <row r="1915" spans="1:21" x14ac:dyDescent="0.35">
      <c r="A1915" s="1" t="s">
        <v>239</v>
      </c>
      <c r="B1915" s="1" t="str">
        <f>VLOOKUP(Final_HR_Data!A1915,Employee_Master_Raw!$1:$1048576,2,FALSE)</f>
        <v>Ananya Sharma</v>
      </c>
      <c r="C1915" s="1" t="str">
        <f>VLOOKUP(A1915,Employee_Master_Raw!$1:$1048576,3,FALSE)</f>
        <v>Male</v>
      </c>
      <c r="D1915" s="2">
        <f>VLOOKUP(A1915,Employee_Master_Raw!$1:$1048576,4,FALSE)</f>
        <v>33</v>
      </c>
      <c r="E1915" s="1" t="str">
        <f>VLOOKUP(A1915,Employee_Master_Raw!$1:$1048576,5,FALSE)</f>
        <v>HR</v>
      </c>
      <c r="F1915" s="1" t="str">
        <f>VLOOKUP(A1915,Employee_Master_Raw!$1:$1048576,6,FALSE)</f>
        <v>Executive</v>
      </c>
      <c r="G1915" s="1" t="str">
        <f>VLOOKUP(A1915,Employee_Master_Raw!$1:$1048576,7,FALSE)</f>
        <v>Delhi</v>
      </c>
      <c r="H1915" s="6">
        <f>IF(VLOOKUP(A1915,Employee_Master_Raw!$1:$1048576,8,FALSE)=0,"",VLOOKUP(A1915,Employee_Master_Raw!$1:$1048576,8,FALSE))</f>
        <v>44614</v>
      </c>
      <c r="I1915" t="str">
        <f>VLOOKUP(A1915,Employee_Master_Raw!$1:$1048576,9,FALSE)</f>
        <v>MCA</v>
      </c>
      <c r="J1915" s="3">
        <f>VLOOKUP(A1915,Employee_Master_Raw!$1:$1048576,10,FALSE)</f>
        <v>9</v>
      </c>
      <c r="K1915" t="str">
        <f>VLOOKUP(A1915,Employee_Master_Raw!$1:$1048576,11,FALSE)</f>
        <v>Sneha Thomas</v>
      </c>
      <c r="L1915" s="10">
        <f>VLOOKUP(A1915,HR_Metrics_Raw!$1:$1048576,2,FALSE)</f>
        <v>76043</v>
      </c>
      <c r="M1915" s="3">
        <f>VLOOKUP(A1915,HR_Metrics_Raw!$1:$1048576,3,FALSE)</f>
        <v>2</v>
      </c>
      <c r="N1915" s="3">
        <f>VLOOKUP(A1915,HR_Metrics_Raw!$1:$1048576,4,FALSE)</f>
        <v>9</v>
      </c>
      <c r="O1915" s="12">
        <f>VLOOKUP(A1915,HR_Metrics_Raw!$1:$1048576,5,FALSE)</f>
        <v>0.94799999999999995</v>
      </c>
      <c r="P1915" s="3">
        <f>VLOOKUP(A1915,HR_Metrics_Raw!$1:$1048576,6,FALSE)</f>
        <v>3</v>
      </c>
      <c r="Q1915" t="str">
        <f>VLOOKUP(A1915,HR_Metrics_Raw!$1:$1048576,7,FALSE)</f>
        <v>Maternity/Paternity</v>
      </c>
      <c r="R1915" t="str">
        <f>VLOOKUP(A1915,HR_Metrics_Raw!$1:$1048576,8,FALSE)</f>
        <v>No</v>
      </c>
      <c r="S1915" s="3">
        <f>VLOOKUP(A1915,HR_Metrics_Raw!$1:$1048576,9,FALSE)</f>
        <v>63</v>
      </c>
      <c r="T1915" t="str">
        <f>VLOOKUP(A1915,HR_Metrics_Raw!$1:$1048576,10,FALSE)</f>
        <v>No</v>
      </c>
      <c r="U1915" t="str">
        <f>VLOOKUP(A1915,HR_Metrics_Raw!$1:$1048576,11,FALSE)</f>
        <v>No</v>
      </c>
    </row>
    <row r="1916" spans="1:21" x14ac:dyDescent="0.35">
      <c r="A1916" s="1" t="s">
        <v>399</v>
      </c>
      <c r="B1916" s="1" t="str">
        <f>VLOOKUP(Final_HR_Data!A1916,Employee_Master_Raw!$1:$1048576,2,FALSE)</f>
        <v>Priya Menon</v>
      </c>
      <c r="C1916" s="1" t="str">
        <f>VLOOKUP(A1916,Employee_Master_Raw!$1:$1048576,3,FALSE)</f>
        <v>Female</v>
      </c>
      <c r="D1916" s="2">
        <f>VLOOKUP(A1916,Employee_Master_Raw!$1:$1048576,4,FALSE)</f>
        <v>42</v>
      </c>
      <c r="E1916" s="1" t="str">
        <f>VLOOKUP(A1916,Employee_Master_Raw!$1:$1048576,5,FALSE)</f>
        <v>Sales</v>
      </c>
      <c r="F1916" s="1" t="str">
        <f>VLOOKUP(A1916,Employee_Master_Raw!$1:$1048576,6,FALSE)</f>
        <v>Developer</v>
      </c>
      <c r="G1916" s="1" t="str">
        <f>VLOOKUP(A1916,Employee_Master_Raw!$1:$1048576,7,FALSE)</f>
        <v>Hyderabad</v>
      </c>
      <c r="H1916" s="6">
        <f>IF(VLOOKUP(A1916,Employee_Master_Raw!$1:$1048576,8,FALSE)=0,"",VLOOKUP(A1916,Employee_Master_Raw!$1:$1048576,8,FALSE))</f>
        <v>43729</v>
      </c>
      <c r="I1916" t="str">
        <f>VLOOKUP(A1916,Employee_Master_Raw!$1:$1048576,9,FALSE)</f>
        <v>MCA</v>
      </c>
      <c r="J1916" s="3">
        <f>VLOOKUP(A1916,Employee_Master_Raw!$1:$1048576,10,FALSE)</f>
        <v>4</v>
      </c>
      <c r="K1916" t="str">
        <f>VLOOKUP(A1916,Employee_Master_Raw!$1:$1048576,11,FALSE)</f>
        <v>Rahul Nair</v>
      </c>
      <c r="L1916" s="10">
        <f>VLOOKUP(A1916,HR_Metrics_Raw!$1:$1048576,2,FALSE)</f>
        <v>40032</v>
      </c>
      <c r="M1916" s="3">
        <f>VLOOKUP(A1916,HR_Metrics_Raw!$1:$1048576,3,FALSE)</f>
        <v>5</v>
      </c>
      <c r="N1916" s="3">
        <f>VLOOKUP(A1916,HR_Metrics_Raw!$1:$1048576,4,FALSE)</f>
        <v>6</v>
      </c>
      <c r="O1916" s="12">
        <f>VLOOKUP(A1916,HR_Metrics_Raw!$1:$1048576,5,FALSE)</f>
        <v>0.9</v>
      </c>
      <c r="P1916" s="3">
        <f>VLOOKUP(A1916,HR_Metrics_Raw!$1:$1048576,6,FALSE)</f>
        <v>7</v>
      </c>
      <c r="Q1916" t="str">
        <f>VLOOKUP(A1916,HR_Metrics_Raw!$1:$1048576,7,FALSE)</f>
        <v>Sick</v>
      </c>
      <c r="R1916" t="str">
        <f>VLOOKUP(A1916,HR_Metrics_Raw!$1:$1048576,8,FALSE)</f>
        <v>Yes</v>
      </c>
      <c r="S1916" s="3">
        <f>VLOOKUP(A1916,HR_Metrics_Raw!$1:$1048576,9,FALSE)</f>
        <v>43</v>
      </c>
      <c r="T1916" t="str">
        <f>VLOOKUP(A1916,HR_Metrics_Raw!$1:$1048576,10,FALSE)</f>
        <v>No</v>
      </c>
      <c r="U1916" t="str">
        <f>VLOOKUP(A1916,HR_Metrics_Raw!$1:$1048576,11,FALSE)</f>
        <v>No</v>
      </c>
    </row>
    <row r="1917" spans="1:21" x14ac:dyDescent="0.35">
      <c r="A1917" s="1" t="s">
        <v>427</v>
      </c>
      <c r="B1917" s="1" t="str">
        <f>VLOOKUP(Final_HR_Data!A1917,Employee_Master_Raw!$1:$1048576,2,FALSE)</f>
        <v>Rahul Kumar</v>
      </c>
      <c r="C1917" s="1" t="str">
        <f>VLOOKUP(A1917,Employee_Master_Raw!$1:$1048576,3,FALSE)</f>
        <v>Male</v>
      </c>
      <c r="D1917" s="2">
        <f>VLOOKUP(A1917,Employee_Master_Raw!$1:$1048576,4,FALSE)</f>
        <v>50</v>
      </c>
      <c r="E1917" s="1" t="str">
        <f>VLOOKUP(A1917,Employee_Master_Raw!$1:$1048576,5,FALSE)</f>
        <v>Marketing</v>
      </c>
      <c r="F1917" s="1" t="str">
        <f>VLOOKUP(A1917,Employee_Master_Raw!$1:$1048576,6,FALSE)</f>
        <v>Analyst</v>
      </c>
      <c r="G1917" s="1" t="str">
        <f>VLOOKUP(A1917,Employee_Master_Raw!$1:$1048576,7,FALSE)</f>
        <v>Bangalore</v>
      </c>
      <c r="H1917" s="6">
        <f>IF(VLOOKUP(A1917,Employee_Master_Raw!$1:$1048576,8,FALSE)=0,"",VLOOKUP(A1917,Employee_Master_Raw!$1:$1048576,8,FALSE))</f>
        <v>42651</v>
      </c>
      <c r="I1917" t="str">
        <f>VLOOKUP(A1917,Employee_Master_Raw!$1:$1048576,9,FALSE)</f>
        <v>Master's</v>
      </c>
      <c r="J1917" s="3">
        <f>VLOOKUP(A1917,Employee_Master_Raw!$1:$1048576,10,FALSE)</f>
        <v>7</v>
      </c>
      <c r="K1917" t="str">
        <f>VLOOKUP(A1917,Employee_Master_Raw!$1:$1048576,11,FALSE)</f>
        <v>Anil Menon</v>
      </c>
      <c r="L1917" s="10">
        <f>VLOOKUP(A1917,HR_Metrics_Raw!$1:$1048576,2,FALSE)</f>
        <v>74272</v>
      </c>
      <c r="M1917" s="3">
        <f>VLOOKUP(A1917,HR_Metrics_Raw!$1:$1048576,3,FALSE)</f>
        <v>5</v>
      </c>
      <c r="N1917" s="3">
        <f>VLOOKUP(A1917,HR_Metrics_Raw!$1:$1048576,4,FALSE)</f>
        <v>1</v>
      </c>
      <c r="O1917" s="12">
        <f>VLOOKUP(A1917,HR_Metrics_Raw!$1:$1048576,5,FALSE)</f>
        <v>0.91700000000000004</v>
      </c>
      <c r="P1917" s="3">
        <f>VLOOKUP(A1917,HR_Metrics_Raw!$1:$1048576,6,FALSE)</f>
        <v>26</v>
      </c>
      <c r="Q1917" t="str">
        <f>VLOOKUP(A1917,HR_Metrics_Raw!$1:$1048576,7,FALSE)</f>
        <v>Casual</v>
      </c>
      <c r="R1917" t="str">
        <f>VLOOKUP(A1917,HR_Metrics_Raw!$1:$1048576,8,FALSE)</f>
        <v>No</v>
      </c>
      <c r="S1917" s="3">
        <f>VLOOKUP(A1917,HR_Metrics_Raw!$1:$1048576,9,FALSE)</f>
        <v>44</v>
      </c>
      <c r="T1917" t="str">
        <f>VLOOKUP(A1917,HR_Metrics_Raw!$1:$1048576,10,FALSE)</f>
        <v>No</v>
      </c>
      <c r="U1917" t="str">
        <f>VLOOKUP(A1917,HR_Metrics_Raw!$1:$1048576,11,FALSE)</f>
        <v>No</v>
      </c>
    </row>
    <row r="1918" spans="1:21" x14ac:dyDescent="0.35">
      <c r="A1918" s="1" t="s">
        <v>1452</v>
      </c>
      <c r="B1918" s="1" t="str">
        <f>VLOOKUP(Final_HR_Data!A1918,Employee_Master_Raw!$1:$1048576,2,FALSE)</f>
        <v>Amit Das</v>
      </c>
      <c r="C1918" s="1" t="str">
        <f>VLOOKUP(A1918,Employee_Master_Raw!$1:$1048576,3,FALSE)</f>
        <v>Female</v>
      </c>
      <c r="D1918" s="2">
        <f>VLOOKUP(A1918,Employee_Master_Raw!$1:$1048576,4,FALSE)</f>
        <v>33</v>
      </c>
      <c r="E1918" s="1" t="str">
        <f>VLOOKUP(A1918,Employee_Master_Raw!$1:$1048576,5,FALSE)</f>
        <v>Sales</v>
      </c>
      <c r="F1918" s="1" t="str">
        <f>VLOOKUP(A1918,Employee_Master_Raw!$1:$1048576,6,FALSE)</f>
        <v>Executive</v>
      </c>
      <c r="G1918" s="1" t="str">
        <f>VLOOKUP(A1918,Employee_Master_Raw!$1:$1048576,7,FALSE)</f>
        <v>Mumbai</v>
      </c>
      <c r="H1918" s="6">
        <f>IF(VLOOKUP(A1918,Employee_Master_Raw!$1:$1048576,8,FALSE)=0,"",VLOOKUP(A1918,Employee_Master_Raw!$1:$1048576,8,FALSE))</f>
        <v>43390</v>
      </c>
      <c r="I1918" t="str">
        <f>VLOOKUP(A1918,Employee_Master_Raw!$1:$1048576,9,FALSE)</f>
        <v>Master's</v>
      </c>
      <c r="J1918" s="3">
        <f>VLOOKUP(A1918,Employee_Master_Raw!$1:$1048576,10,FALSE)</f>
        <v>1</v>
      </c>
      <c r="K1918" t="str">
        <f>VLOOKUP(A1918,Employee_Master_Raw!$1:$1048576,11,FALSE)</f>
        <v>Priya Sharma</v>
      </c>
      <c r="L1918" s="10">
        <f>VLOOKUP(A1918,HR_Metrics_Raw!$1:$1048576,2,FALSE)</f>
        <v>155286</v>
      </c>
      <c r="M1918" s="3">
        <f>VLOOKUP(A1918,HR_Metrics_Raw!$1:$1048576,3,FALSE)</f>
        <v>5</v>
      </c>
      <c r="N1918" s="3">
        <f>VLOOKUP(A1918,HR_Metrics_Raw!$1:$1048576,4,FALSE)</f>
        <v>7</v>
      </c>
      <c r="O1918" s="12">
        <f>VLOOKUP(A1918,HR_Metrics_Raw!$1:$1048576,5,FALSE)</f>
        <v>1</v>
      </c>
      <c r="P1918" s="3">
        <f>VLOOKUP(A1918,HR_Metrics_Raw!$1:$1048576,6,FALSE)</f>
        <v>16</v>
      </c>
      <c r="Q1918" t="str">
        <f>VLOOKUP(A1918,HR_Metrics_Raw!$1:$1048576,7,FALSE)</f>
        <v>Sick</v>
      </c>
      <c r="R1918" t="str">
        <f>VLOOKUP(A1918,HR_Metrics_Raw!$1:$1048576,8,FALSE)</f>
        <v>Yes</v>
      </c>
      <c r="S1918" s="3">
        <f>VLOOKUP(A1918,HR_Metrics_Raw!$1:$1048576,9,FALSE)</f>
        <v>30</v>
      </c>
      <c r="T1918" t="str">
        <f>VLOOKUP(A1918,HR_Metrics_Raw!$1:$1048576,10,FALSE)</f>
        <v>No</v>
      </c>
      <c r="U1918" t="str">
        <f>VLOOKUP(A1918,HR_Metrics_Raw!$1:$1048576,11,FALSE)</f>
        <v>No</v>
      </c>
    </row>
    <row r="1919" spans="1:21" x14ac:dyDescent="0.35">
      <c r="A1919" s="1" t="s">
        <v>371</v>
      </c>
      <c r="B1919" s="1" t="str">
        <f>VLOOKUP(Final_HR_Data!A1919,Employee_Master_Raw!$1:$1048576,2,FALSE)</f>
        <v>Neha Thomas</v>
      </c>
      <c r="C1919" s="1" t="str">
        <f>VLOOKUP(A1919,Employee_Master_Raw!$1:$1048576,3,FALSE)</f>
        <v>Male</v>
      </c>
      <c r="D1919" s="2">
        <f>VLOOKUP(A1919,Employee_Master_Raw!$1:$1048576,4,FALSE)</f>
        <v>40</v>
      </c>
      <c r="E1919" s="1" t="str">
        <f>VLOOKUP(A1919,Employee_Master_Raw!$1:$1048576,5,FALSE)</f>
        <v>Marketing</v>
      </c>
      <c r="F1919" s="1" t="str">
        <f>VLOOKUP(A1919,Employee_Master_Raw!$1:$1048576,6,FALSE)</f>
        <v>Specialist</v>
      </c>
      <c r="G1919" s="1" t="str">
        <f>VLOOKUP(A1919,Employee_Master_Raw!$1:$1048576,7,FALSE)</f>
        <v>Kochi</v>
      </c>
      <c r="H1919" s="6">
        <f>IF(VLOOKUP(A1919,Employee_Master_Raw!$1:$1048576,8,FALSE)=0,"",VLOOKUP(A1919,Employee_Master_Raw!$1:$1048576,8,FALSE))</f>
        <v>42754</v>
      </c>
      <c r="I1919" t="str">
        <f>VLOOKUP(A1919,Employee_Master_Raw!$1:$1048576,9,FALSE)</f>
        <v>MCA</v>
      </c>
      <c r="J1919" s="3">
        <f>VLOOKUP(A1919,Employee_Master_Raw!$1:$1048576,10,FALSE)</f>
        <v>3</v>
      </c>
      <c r="K1919" t="str">
        <f>VLOOKUP(A1919,Employee_Master_Raw!$1:$1048576,11,FALSE)</f>
        <v>Anil Menon</v>
      </c>
      <c r="L1919" s="10">
        <f>VLOOKUP(A1919,HR_Metrics_Raw!$1:$1048576,2,FALSE)</f>
        <v>36769</v>
      </c>
      <c r="M1919" s="3">
        <f>VLOOKUP(A1919,HR_Metrics_Raw!$1:$1048576,3,FALSE)</f>
        <v>3</v>
      </c>
      <c r="N1919" s="3">
        <f>VLOOKUP(A1919,HR_Metrics_Raw!$1:$1048576,4,FALSE)</f>
        <v>2</v>
      </c>
      <c r="O1919" s="12">
        <f>VLOOKUP(A1919,HR_Metrics_Raw!$1:$1048576,5,FALSE)</f>
        <v>0.89900000000000002</v>
      </c>
      <c r="P1919" s="3">
        <f>VLOOKUP(A1919,HR_Metrics_Raw!$1:$1048576,6,FALSE)</f>
        <v>24</v>
      </c>
      <c r="Q1919" t="str">
        <f>VLOOKUP(A1919,HR_Metrics_Raw!$1:$1048576,7,FALSE)</f>
        <v>Maternity/Paternity</v>
      </c>
      <c r="R1919" t="str">
        <f>VLOOKUP(A1919,HR_Metrics_Raw!$1:$1048576,8,FALSE)</f>
        <v>No</v>
      </c>
      <c r="S1919" s="3">
        <f>VLOOKUP(A1919,HR_Metrics_Raw!$1:$1048576,9,FALSE)</f>
        <v>66</v>
      </c>
      <c r="T1919" t="str">
        <f>VLOOKUP(A1919,HR_Metrics_Raw!$1:$1048576,10,FALSE)</f>
        <v>No</v>
      </c>
      <c r="U1919" t="str">
        <f>VLOOKUP(A1919,HR_Metrics_Raw!$1:$1048576,11,FALSE)</f>
        <v>No</v>
      </c>
    </row>
    <row r="1920" spans="1:21" x14ac:dyDescent="0.35">
      <c r="A1920" s="1" t="s">
        <v>2539</v>
      </c>
      <c r="B1920" s="1" t="str">
        <f>VLOOKUP(Final_HR_Data!A1920,Employee_Master_Raw!$1:$1048576,2,FALSE)</f>
        <v>Ananya Sharma</v>
      </c>
      <c r="C1920" s="1" t="str">
        <f>VLOOKUP(A1920,Employee_Master_Raw!$1:$1048576,3,FALSE)</f>
        <v>Male</v>
      </c>
      <c r="D1920" s="2">
        <f>VLOOKUP(A1920,Employee_Master_Raw!$1:$1048576,4,FALSE)</f>
        <v>48</v>
      </c>
      <c r="E1920" s="1" t="str">
        <f>VLOOKUP(A1920,Employee_Master_Raw!$1:$1048576,5,FALSE)</f>
        <v>IT</v>
      </c>
      <c r="F1920" s="1" t="str">
        <f>VLOOKUP(A1920,Employee_Master_Raw!$1:$1048576,6,FALSE)</f>
        <v>Specialist</v>
      </c>
      <c r="G1920" s="1" t="str">
        <f>VLOOKUP(A1920,Employee_Master_Raw!$1:$1048576,7,FALSE)</f>
        <v>Kochi</v>
      </c>
      <c r="H1920" s="6">
        <f>IF(VLOOKUP(A1920,Employee_Master_Raw!$1:$1048576,8,FALSE)=0,"",VLOOKUP(A1920,Employee_Master_Raw!$1:$1048576,8,FALSE))</f>
        <v>44543</v>
      </c>
      <c r="I1920" t="str">
        <f>VLOOKUP(A1920,Employee_Master_Raw!$1:$1048576,9,FALSE)</f>
        <v>MBA</v>
      </c>
      <c r="J1920" s="3">
        <f>VLOOKUP(A1920,Employee_Master_Raw!$1:$1048576,10,FALSE)</f>
        <v>11</v>
      </c>
      <c r="K1920" t="str">
        <f>VLOOKUP(A1920,Employee_Master_Raw!$1:$1048576,11,FALSE)</f>
        <v>Rahul Nair</v>
      </c>
      <c r="L1920" s="10">
        <f>VLOOKUP(A1920,HR_Metrics_Raw!$1:$1048576,2,FALSE)</f>
        <v>107595</v>
      </c>
      <c r="M1920" s="3">
        <f>VLOOKUP(A1920,HR_Metrics_Raw!$1:$1048576,3,FALSE)</f>
        <v>3</v>
      </c>
      <c r="N1920" s="3">
        <f>VLOOKUP(A1920,HR_Metrics_Raw!$1:$1048576,4,FALSE)</f>
        <v>7</v>
      </c>
      <c r="O1920" s="12">
        <f>VLOOKUP(A1920,HR_Metrics_Raw!$1:$1048576,5,FALSE)</f>
        <v>0.89</v>
      </c>
      <c r="P1920" s="3">
        <f>VLOOKUP(A1920,HR_Metrics_Raw!$1:$1048576,6,FALSE)</f>
        <v>11</v>
      </c>
      <c r="Q1920" t="str">
        <f>VLOOKUP(A1920,HR_Metrics_Raw!$1:$1048576,7,FALSE)</f>
        <v>Casual</v>
      </c>
      <c r="R1920" t="str">
        <f>VLOOKUP(A1920,HR_Metrics_Raw!$1:$1048576,8,FALSE)</f>
        <v>No</v>
      </c>
      <c r="S1920" s="3">
        <f>VLOOKUP(A1920,HR_Metrics_Raw!$1:$1048576,9,FALSE)</f>
        <v>80</v>
      </c>
      <c r="T1920" t="str">
        <f>VLOOKUP(A1920,HR_Metrics_Raw!$1:$1048576,10,FALSE)</f>
        <v>No</v>
      </c>
      <c r="U1920" t="str">
        <f>VLOOKUP(A1920,HR_Metrics_Raw!$1:$1048576,11,FALSE)</f>
        <v>No</v>
      </c>
    </row>
    <row r="1921" spans="1:21" x14ac:dyDescent="0.35">
      <c r="A1921" s="1" t="s">
        <v>145</v>
      </c>
      <c r="B1921" s="1" t="str">
        <f>VLOOKUP(Final_HR_Data!A1921,Employee_Master_Raw!$1:$1048576,2,FALSE)</f>
        <v>Sneha Iyer</v>
      </c>
      <c r="C1921" s="1" t="str">
        <f>VLOOKUP(A1921,Employee_Master_Raw!$1:$1048576,3,FALSE)</f>
        <v>Female</v>
      </c>
      <c r="D1921" s="2">
        <f>VLOOKUP(A1921,Employee_Master_Raw!$1:$1048576,4,FALSE)</f>
        <v>21</v>
      </c>
      <c r="E1921" s="1" t="str">
        <f>VLOOKUP(A1921,Employee_Master_Raw!$1:$1048576,5,FALSE)</f>
        <v>HR</v>
      </c>
      <c r="F1921" s="1" t="str">
        <f>VLOOKUP(A1921,Employee_Master_Raw!$1:$1048576,6,FALSE)</f>
        <v>Specialist</v>
      </c>
      <c r="G1921" s="1" t="str">
        <f>VLOOKUP(A1921,Employee_Master_Raw!$1:$1048576,7,FALSE)</f>
        <v>Hyderabad</v>
      </c>
      <c r="H1921" s="6">
        <f>IF(VLOOKUP(A1921,Employee_Master_Raw!$1:$1048576,8,FALSE)=0,"",VLOOKUP(A1921,Employee_Master_Raw!$1:$1048576,8,FALSE))</f>
        <v>45680</v>
      </c>
      <c r="I1921" t="str">
        <f>VLOOKUP(A1921,Employee_Master_Raw!$1:$1048576,9,FALSE)</f>
        <v>MBA</v>
      </c>
      <c r="J1921" s="3">
        <f>VLOOKUP(A1921,Employee_Master_Raw!$1:$1048576,10,FALSE)</f>
        <v>3</v>
      </c>
      <c r="K1921" t="str">
        <f>VLOOKUP(A1921,Employee_Master_Raw!$1:$1048576,11,FALSE)</f>
        <v>Anil Menon</v>
      </c>
      <c r="L1921" s="10">
        <f>VLOOKUP(A1921,HR_Metrics_Raw!$1:$1048576,2,FALSE)</f>
        <v>118953</v>
      </c>
      <c r="M1921" s="3">
        <f>VLOOKUP(A1921,HR_Metrics_Raw!$1:$1048576,3,FALSE)</f>
        <v>2</v>
      </c>
      <c r="N1921" s="3">
        <f>VLOOKUP(A1921,HR_Metrics_Raw!$1:$1048576,4,FALSE)</f>
        <v>9</v>
      </c>
      <c r="O1921" s="12">
        <f>VLOOKUP(A1921,HR_Metrics_Raw!$1:$1048576,5,FALSE)</f>
        <v>0.83400000000000007</v>
      </c>
      <c r="P1921" s="3">
        <f>VLOOKUP(A1921,HR_Metrics_Raw!$1:$1048576,6,FALSE)</f>
        <v>10</v>
      </c>
      <c r="Q1921" t="str">
        <f>VLOOKUP(A1921,HR_Metrics_Raw!$1:$1048576,7,FALSE)</f>
        <v>Unpaid</v>
      </c>
      <c r="R1921" t="str">
        <f>VLOOKUP(A1921,HR_Metrics_Raw!$1:$1048576,8,FALSE)</f>
        <v>Yes</v>
      </c>
      <c r="S1921" s="3">
        <f>VLOOKUP(A1921,HR_Metrics_Raw!$1:$1048576,9,FALSE)</f>
        <v>52</v>
      </c>
      <c r="T1921" t="str">
        <f>VLOOKUP(A1921,HR_Metrics_Raw!$1:$1048576,10,FALSE)</f>
        <v>Yes</v>
      </c>
      <c r="U1921" t="str">
        <f>VLOOKUP(A1921,HR_Metrics_Raw!$1:$1048576,11,FALSE)</f>
        <v>No</v>
      </c>
    </row>
    <row r="1922" spans="1:21" x14ac:dyDescent="0.35">
      <c r="A1922" s="1" t="s">
        <v>2401</v>
      </c>
      <c r="B1922" s="1" t="str">
        <f>VLOOKUP(Final_HR_Data!A1922,Employee_Master_Raw!$1:$1048576,2,FALSE)</f>
        <v>Rahul Kumar</v>
      </c>
      <c r="C1922" s="1" t="str">
        <f>VLOOKUP(A1922,Employee_Master_Raw!$1:$1048576,3,FALSE)</f>
        <v>Female</v>
      </c>
      <c r="D1922" s="2">
        <f>VLOOKUP(A1922,Employee_Master_Raw!$1:$1048576,4,FALSE)</f>
        <v>36</v>
      </c>
      <c r="E1922" s="1" t="str">
        <f>VLOOKUP(A1922,Employee_Master_Raw!$1:$1048576,5,FALSE)</f>
        <v>HR</v>
      </c>
      <c r="F1922" s="1" t="str">
        <f>VLOOKUP(A1922,Employee_Master_Raw!$1:$1048576,6,FALSE)</f>
        <v>Analyst</v>
      </c>
      <c r="G1922" s="1" t="str">
        <f>VLOOKUP(A1922,Employee_Master_Raw!$1:$1048576,7,FALSE)</f>
        <v>Hyderabad</v>
      </c>
      <c r="H1922" s="6">
        <f>IF(VLOOKUP(A1922,Employee_Master_Raw!$1:$1048576,8,FALSE)=0,"",VLOOKUP(A1922,Employee_Master_Raw!$1:$1048576,8,FALSE))</f>
        <v>44144</v>
      </c>
      <c r="I1922" t="str">
        <f>VLOOKUP(A1922,Employee_Master_Raw!$1:$1048576,9,FALSE)</f>
        <v>Master's</v>
      </c>
      <c r="J1922" s="3">
        <f>VLOOKUP(A1922,Employee_Master_Raw!$1:$1048576,10,FALSE)</f>
        <v>7</v>
      </c>
      <c r="K1922" t="str">
        <f>VLOOKUP(A1922,Employee_Master_Raw!$1:$1048576,11,FALSE)</f>
        <v>Rahul Nair</v>
      </c>
      <c r="L1922" s="10">
        <f>VLOOKUP(A1922,HR_Metrics_Raw!$1:$1048576,2,FALSE)</f>
        <v>44650</v>
      </c>
      <c r="M1922" s="3">
        <f>VLOOKUP(A1922,HR_Metrics_Raw!$1:$1048576,3,FALSE)</f>
        <v>3</v>
      </c>
      <c r="N1922" s="3">
        <f>VLOOKUP(A1922,HR_Metrics_Raw!$1:$1048576,4,FALSE)</f>
        <v>1</v>
      </c>
      <c r="O1922" s="12">
        <f>VLOOKUP(A1922,HR_Metrics_Raw!$1:$1048576,5,FALSE)</f>
        <v>1</v>
      </c>
      <c r="P1922" s="3">
        <f>VLOOKUP(A1922,HR_Metrics_Raw!$1:$1048576,6,FALSE)</f>
        <v>23</v>
      </c>
      <c r="Q1922" t="str">
        <f>VLOOKUP(A1922,HR_Metrics_Raw!$1:$1048576,7,FALSE)</f>
        <v>Earned</v>
      </c>
      <c r="R1922" t="str">
        <f>VLOOKUP(A1922,HR_Metrics_Raw!$1:$1048576,8,FALSE)</f>
        <v>Yes</v>
      </c>
      <c r="S1922" s="3">
        <f>VLOOKUP(A1922,HR_Metrics_Raw!$1:$1048576,9,FALSE)</f>
        <v>62</v>
      </c>
      <c r="T1922" t="str">
        <f>VLOOKUP(A1922,HR_Metrics_Raw!$1:$1048576,10,FALSE)</f>
        <v>No</v>
      </c>
      <c r="U1922" t="str">
        <f>VLOOKUP(A1922,HR_Metrics_Raw!$1:$1048576,11,FALSE)</f>
        <v>No</v>
      </c>
    </row>
    <row r="1923" spans="1:21" x14ac:dyDescent="0.35">
      <c r="A1923" s="1" t="s">
        <v>1107</v>
      </c>
      <c r="B1923" s="1" t="str">
        <f>VLOOKUP(Final_HR_Data!A1923,Employee_Master_Raw!$1:$1048576,2,FALSE)</f>
        <v>Rahul Kumar</v>
      </c>
      <c r="C1923" s="1" t="str">
        <f>VLOOKUP(A1923,Employee_Master_Raw!$1:$1048576,3,FALSE)</f>
        <v>Male</v>
      </c>
      <c r="D1923" s="2">
        <f>VLOOKUP(A1923,Employee_Master_Raw!$1:$1048576,4,FALSE)</f>
        <v>39</v>
      </c>
      <c r="E1923" s="1" t="str">
        <f>VLOOKUP(A1923,Employee_Master_Raw!$1:$1048576,5,FALSE)</f>
        <v>Finance</v>
      </c>
      <c r="F1923" s="1" t="str">
        <f>VLOOKUP(A1923,Employee_Master_Raw!$1:$1048576,6,FALSE)</f>
        <v>Specialist</v>
      </c>
      <c r="G1923" s="1" t="str">
        <f>VLOOKUP(A1923,Employee_Master_Raw!$1:$1048576,7,FALSE)</f>
        <v>Mumbai</v>
      </c>
      <c r="H1923" s="6">
        <f>IF(VLOOKUP(A1923,Employee_Master_Raw!$1:$1048576,8,FALSE)=0,"",VLOOKUP(A1923,Employee_Master_Raw!$1:$1048576,8,FALSE))</f>
        <v>43914</v>
      </c>
      <c r="I1923" t="str">
        <f>VLOOKUP(A1923,Employee_Master_Raw!$1:$1048576,9,FALSE)</f>
        <v>Master's</v>
      </c>
      <c r="J1923" s="3">
        <f>VLOOKUP(A1923,Employee_Master_Raw!$1:$1048576,10,FALSE)</f>
        <v>15</v>
      </c>
      <c r="K1923" t="str">
        <f>VLOOKUP(A1923,Employee_Master_Raw!$1:$1048576,11,FALSE)</f>
        <v>Sneha Thomas</v>
      </c>
      <c r="L1923" s="10">
        <f>VLOOKUP(A1923,HR_Metrics_Raw!$1:$1048576,2,FALSE)</f>
        <v>125395</v>
      </c>
      <c r="M1923" s="3">
        <f>VLOOKUP(A1923,HR_Metrics_Raw!$1:$1048576,3,FALSE)</f>
        <v>1</v>
      </c>
      <c r="N1923" s="3">
        <f>VLOOKUP(A1923,HR_Metrics_Raw!$1:$1048576,4,FALSE)</f>
        <v>9</v>
      </c>
      <c r="O1923" s="12">
        <f>VLOOKUP(A1923,HR_Metrics_Raw!$1:$1048576,5,FALSE)</f>
        <v>0.92099999999999993</v>
      </c>
      <c r="P1923" s="3">
        <f>VLOOKUP(A1923,HR_Metrics_Raw!$1:$1048576,6,FALSE)</f>
        <v>25</v>
      </c>
      <c r="Q1923" t="str">
        <f>VLOOKUP(A1923,HR_Metrics_Raw!$1:$1048576,7,FALSE)</f>
        <v>Unpaid</v>
      </c>
      <c r="R1923" t="str">
        <f>VLOOKUP(A1923,HR_Metrics_Raw!$1:$1048576,8,FALSE)</f>
        <v>No</v>
      </c>
      <c r="S1923" s="3">
        <f>VLOOKUP(A1923,HR_Metrics_Raw!$1:$1048576,9,FALSE)</f>
        <v>38</v>
      </c>
      <c r="T1923" t="str">
        <f>VLOOKUP(A1923,HR_Metrics_Raw!$1:$1048576,10,FALSE)</f>
        <v>Yes</v>
      </c>
      <c r="U1923" t="str">
        <f>VLOOKUP(A1923,HR_Metrics_Raw!$1:$1048576,11,FALSE)</f>
        <v>No</v>
      </c>
    </row>
    <row r="1924" spans="1:21" x14ac:dyDescent="0.35">
      <c r="A1924" s="1" t="s">
        <v>2977</v>
      </c>
      <c r="B1924" s="1" t="str">
        <f>VLOOKUP(Final_HR_Data!A1924,Employee_Master_Raw!$1:$1048576,2,FALSE)</f>
        <v>Amit Das</v>
      </c>
      <c r="C1924" s="1" t="str">
        <f>VLOOKUP(A1924,Employee_Master_Raw!$1:$1048576,3,FALSE)</f>
        <v>Female</v>
      </c>
      <c r="D1924" s="2">
        <f>VLOOKUP(A1924,Employee_Master_Raw!$1:$1048576,4,FALSE)</f>
        <v>58</v>
      </c>
      <c r="E1924" s="1" t="str">
        <f>VLOOKUP(A1924,Employee_Master_Raw!$1:$1048576,5,FALSE)</f>
        <v>Sales</v>
      </c>
      <c r="F1924" s="1" t="str">
        <f>VLOOKUP(A1924,Employee_Master_Raw!$1:$1048576,6,FALSE)</f>
        <v>Manager</v>
      </c>
      <c r="G1924" s="1" t="str">
        <f>VLOOKUP(A1924,Employee_Master_Raw!$1:$1048576,7,FALSE)</f>
        <v>Pune</v>
      </c>
      <c r="H1924" s="6">
        <f>IF(VLOOKUP(A1924,Employee_Master_Raw!$1:$1048576,8,FALSE)=0,"",VLOOKUP(A1924,Employee_Master_Raw!$1:$1048576,8,FALSE))</f>
        <v>44589</v>
      </c>
      <c r="I1924" t="str">
        <f>VLOOKUP(A1924,Employee_Master_Raw!$1:$1048576,9,FALSE)</f>
        <v>MCA</v>
      </c>
      <c r="J1924" s="3">
        <f>VLOOKUP(A1924,Employee_Master_Raw!$1:$1048576,10,FALSE)</f>
        <v>20</v>
      </c>
      <c r="K1924" t="str">
        <f>VLOOKUP(A1924,Employee_Master_Raw!$1:$1048576,11,FALSE)</f>
        <v>Rahul Nair</v>
      </c>
      <c r="L1924" s="10">
        <f>VLOOKUP(A1924,HR_Metrics_Raw!$1:$1048576,2,FALSE)</f>
        <v>52998</v>
      </c>
      <c r="M1924" s="3">
        <f>VLOOKUP(A1924,HR_Metrics_Raw!$1:$1048576,3,FALSE)</f>
        <v>2</v>
      </c>
      <c r="N1924" s="3">
        <f>VLOOKUP(A1924,HR_Metrics_Raw!$1:$1048576,4,FALSE)</f>
        <v>2</v>
      </c>
      <c r="O1924" s="12">
        <f>VLOOKUP(A1924,HR_Metrics_Raw!$1:$1048576,5,FALSE)</f>
        <v>0.90200000000000002</v>
      </c>
      <c r="P1924" s="3">
        <f>VLOOKUP(A1924,HR_Metrics_Raw!$1:$1048576,6,FALSE)</f>
        <v>28</v>
      </c>
      <c r="Q1924" t="str">
        <f>VLOOKUP(A1924,HR_Metrics_Raw!$1:$1048576,7,FALSE)</f>
        <v>Unpaid</v>
      </c>
      <c r="R1924" t="str">
        <f>VLOOKUP(A1924,HR_Metrics_Raw!$1:$1048576,8,FALSE)</f>
        <v>No</v>
      </c>
      <c r="S1924" s="3">
        <f>VLOOKUP(A1924,HR_Metrics_Raw!$1:$1048576,9,FALSE)</f>
        <v>2</v>
      </c>
      <c r="T1924" t="str">
        <f>VLOOKUP(A1924,HR_Metrics_Raw!$1:$1048576,10,FALSE)</f>
        <v>No</v>
      </c>
      <c r="U1924" t="str">
        <f>VLOOKUP(A1924,HR_Metrics_Raw!$1:$1048576,11,FALSE)</f>
        <v>No</v>
      </c>
    </row>
    <row r="1925" spans="1:21" x14ac:dyDescent="0.35">
      <c r="A1925" s="1" t="s">
        <v>2274</v>
      </c>
      <c r="B1925" s="1" t="str">
        <f>VLOOKUP(Final_HR_Data!A1925,Employee_Master_Raw!$1:$1048576,2,FALSE)</f>
        <v>Sneha Iyer</v>
      </c>
      <c r="C1925" s="1" t="str">
        <f>VLOOKUP(A1925,Employee_Master_Raw!$1:$1048576,3,FALSE)</f>
        <v>Female</v>
      </c>
      <c r="D1925" s="2">
        <f>VLOOKUP(A1925,Employee_Master_Raw!$1:$1048576,4,FALSE)</f>
        <v>30</v>
      </c>
      <c r="E1925" s="1" t="str">
        <f>VLOOKUP(A1925,Employee_Master_Raw!$1:$1048576,5,FALSE)</f>
        <v>Sales</v>
      </c>
      <c r="F1925" s="1" t="str">
        <f>VLOOKUP(A1925,Employee_Master_Raw!$1:$1048576,6,FALSE)</f>
        <v>Specialist</v>
      </c>
      <c r="G1925" s="1" t="str">
        <f>VLOOKUP(A1925,Employee_Master_Raw!$1:$1048576,7,FALSE)</f>
        <v>Delhi</v>
      </c>
      <c r="H1925" s="6">
        <f>IF(VLOOKUP(A1925,Employee_Master_Raw!$1:$1048576,8,FALSE)=0,"",VLOOKUP(A1925,Employee_Master_Raw!$1:$1048576,8,FALSE))</f>
        <v>43169</v>
      </c>
      <c r="I1925" t="str">
        <f>VLOOKUP(A1925,Employee_Master_Raw!$1:$1048576,9,FALSE)</f>
        <v>Bachelor's</v>
      </c>
      <c r="J1925" s="3">
        <f>VLOOKUP(A1925,Employee_Master_Raw!$1:$1048576,10,FALSE)</f>
        <v>3</v>
      </c>
      <c r="K1925" t="str">
        <f>VLOOKUP(A1925,Employee_Master_Raw!$1:$1048576,11,FALSE)</f>
        <v>Priya Sharma</v>
      </c>
      <c r="L1925" s="10">
        <f>VLOOKUP(A1925,HR_Metrics_Raw!$1:$1048576,2,FALSE)</f>
        <v>33623</v>
      </c>
      <c r="M1925" s="3">
        <f>VLOOKUP(A1925,HR_Metrics_Raw!$1:$1048576,3,FALSE)</f>
        <v>5</v>
      </c>
      <c r="N1925" s="3">
        <f>VLOOKUP(A1925,HR_Metrics_Raw!$1:$1048576,4,FALSE)</f>
        <v>5</v>
      </c>
      <c r="O1925" s="12">
        <f>VLOOKUP(A1925,HR_Metrics_Raw!$1:$1048576,5,FALSE)</f>
        <v>0.96499999999999997</v>
      </c>
      <c r="P1925" s="3">
        <f>VLOOKUP(A1925,HR_Metrics_Raw!$1:$1048576,6,FALSE)</f>
        <v>5</v>
      </c>
      <c r="Q1925" t="str">
        <f>VLOOKUP(A1925,HR_Metrics_Raw!$1:$1048576,7,FALSE)</f>
        <v>Unpaid</v>
      </c>
      <c r="R1925" t="str">
        <f>VLOOKUP(A1925,HR_Metrics_Raw!$1:$1048576,8,FALSE)</f>
        <v>No</v>
      </c>
      <c r="S1925" s="3">
        <f>VLOOKUP(A1925,HR_Metrics_Raw!$1:$1048576,9,FALSE)</f>
        <v>64</v>
      </c>
      <c r="T1925" t="str">
        <f>VLOOKUP(A1925,HR_Metrics_Raw!$1:$1048576,10,FALSE)</f>
        <v>No</v>
      </c>
      <c r="U1925" t="str">
        <f>VLOOKUP(A1925,HR_Metrics_Raw!$1:$1048576,11,FALSE)</f>
        <v>Yes</v>
      </c>
    </row>
    <row r="1926" spans="1:21" x14ac:dyDescent="0.35">
      <c r="A1926" s="1" t="s">
        <v>2303</v>
      </c>
      <c r="B1926" s="1" t="str">
        <f>VLOOKUP(Final_HR_Data!A1926,Employee_Master_Raw!$1:$1048576,2,FALSE)</f>
        <v>Ananya Sharma</v>
      </c>
      <c r="C1926" s="1" t="str">
        <f>VLOOKUP(A1926,Employee_Master_Raw!$1:$1048576,3,FALSE)</f>
        <v>Male</v>
      </c>
      <c r="D1926" s="2">
        <f>VLOOKUP(A1926,Employee_Master_Raw!$1:$1048576,4,FALSE)</f>
        <v>43</v>
      </c>
      <c r="E1926" s="1" t="str">
        <f>VLOOKUP(A1926,Employee_Master_Raw!$1:$1048576,5,FALSE)</f>
        <v>FINANCE</v>
      </c>
      <c r="F1926" s="1" t="str">
        <f>VLOOKUP(A1926,Employee_Master_Raw!$1:$1048576,6,FALSE)</f>
        <v>Developer</v>
      </c>
      <c r="G1926" s="1" t="str">
        <f>VLOOKUP(A1926,Employee_Master_Raw!$1:$1048576,7,FALSE)</f>
        <v>Delhi</v>
      </c>
      <c r="H1926" s="6">
        <f>IF(VLOOKUP(A1926,Employee_Master_Raw!$1:$1048576,8,FALSE)=0,"",VLOOKUP(A1926,Employee_Master_Raw!$1:$1048576,8,FALSE))</f>
        <v>45998</v>
      </c>
      <c r="I1926" t="str">
        <f>VLOOKUP(A1926,Employee_Master_Raw!$1:$1048576,9,FALSE)</f>
        <v>Bachelor's</v>
      </c>
      <c r="J1926" s="3">
        <f>VLOOKUP(A1926,Employee_Master_Raw!$1:$1048576,10,FALSE)</f>
        <v>5</v>
      </c>
      <c r="K1926" t="str">
        <f>VLOOKUP(A1926,Employee_Master_Raw!$1:$1048576,11,FALSE)</f>
        <v>Sneha Thomas</v>
      </c>
      <c r="L1926" s="10">
        <f>VLOOKUP(A1926,HR_Metrics_Raw!$1:$1048576,2,FALSE)</f>
        <v>51435</v>
      </c>
      <c r="M1926" s="3">
        <f>VLOOKUP(A1926,HR_Metrics_Raw!$1:$1048576,3,FALSE)</f>
        <v>5</v>
      </c>
      <c r="N1926" s="3">
        <f>VLOOKUP(A1926,HR_Metrics_Raw!$1:$1048576,4,FALSE)</f>
        <v>9</v>
      </c>
      <c r="O1926" s="12">
        <f>VLOOKUP(A1926,HR_Metrics_Raw!$1:$1048576,5,FALSE)</f>
        <v>0.90700000000000003</v>
      </c>
      <c r="P1926" s="3">
        <f>VLOOKUP(A1926,HR_Metrics_Raw!$1:$1048576,6,FALSE)</f>
        <v>12</v>
      </c>
      <c r="Q1926" t="str">
        <f>VLOOKUP(A1926,HR_Metrics_Raw!$1:$1048576,7,FALSE)</f>
        <v>Sick</v>
      </c>
      <c r="R1926" t="str">
        <f>VLOOKUP(A1926,HR_Metrics_Raw!$1:$1048576,8,FALSE)</f>
        <v>No</v>
      </c>
      <c r="S1926" s="3">
        <f>VLOOKUP(A1926,HR_Metrics_Raw!$1:$1048576,9,FALSE)</f>
        <v>59</v>
      </c>
      <c r="T1926" t="str">
        <f>VLOOKUP(A1926,HR_Metrics_Raw!$1:$1048576,10,FALSE)</f>
        <v>No</v>
      </c>
      <c r="U1926" t="str">
        <f>VLOOKUP(A1926,HR_Metrics_Raw!$1:$1048576,11,FALSE)</f>
        <v>No</v>
      </c>
    </row>
    <row r="1927" spans="1:21" x14ac:dyDescent="0.35">
      <c r="A1927" s="1" t="s">
        <v>2727</v>
      </c>
      <c r="B1927" s="1" t="str">
        <f>VLOOKUP(Final_HR_Data!A1927,Employee_Master_Raw!$1:$1048576,2,FALSE)</f>
        <v>Amit Das</v>
      </c>
      <c r="C1927" s="1" t="str">
        <f>VLOOKUP(A1927,Employee_Master_Raw!$1:$1048576,3,FALSE)</f>
        <v>Male</v>
      </c>
      <c r="D1927" s="2">
        <f>VLOOKUP(A1927,Employee_Master_Raw!$1:$1048576,4,FALSE)</f>
        <v>55</v>
      </c>
      <c r="E1927" s="1" t="str">
        <f>VLOOKUP(A1927,Employee_Master_Raw!$1:$1048576,5,FALSE)</f>
        <v>HR</v>
      </c>
      <c r="F1927" s="1" t="str">
        <f>VLOOKUP(A1927,Employee_Master_Raw!$1:$1048576,6,FALSE)</f>
        <v>Manager</v>
      </c>
      <c r="G1927" s="1" t="str">
        <f>VLOOKUP(A1927,Employee_Master_Raw!$1:$1048576,7,FALSE)</f>
        <v>Pune</v>
      </c>
      <c r="H1927" s="6">
        <f>IF(VLOOKUP(A1927,Employee_Master_Raw!$1:$1048576,8,FALSE)=0,"",VLOOKUP(A1927,Employee_Master_Raw!$1:$1048576,8,FALSE))</f>
        <v>44739</v>
      </c>
      <c r="I1927" t="str">
        <f>VLOOKUP(A1927,Employee_Master_Raw!$1:$1048576,9,FALSE)</f>
        <v>MCA</v>
      </c>
      <c r="J1927" s="3">
        <f>VLOOKUP(A1927,Employee_Master_Raw!$1:$1048576,10,FALSE)</f>
        <v>12</v>
      </c>
      <c r="K1927" t="str">
        <f>VLOOKUP(A1927,Employee_Master_Raw!$1:$1048576,11,FALSE)</f>
        <v>Priya Sharma</v>
      </c>
      <c r="L1927" s="10">
        <f>VLOOKUP(A1927,HR_Metrics_Raw!$1:$1048576,2,FALSE)</f>
        <v>30317</v>
      </c>
      <c r="M1927" s="3">
        <f>VLOOKUP(A1927,HR_Metrics_Raw!$1:$1048576,3,FALSE)</f>
        <v>1</v>
      </c>
      <c r="N1927" s="3">
        <f>VLOOKUP(A1927,HR_Metrics_Raw!$1:$1048576,4,FALSE)</f>
        <v>4</v>
      </c>
      <c r="O1927" s="12">
        <f>VLOOKUP(A1927,HR_Metrics_Raw!$1:$1048576,5,FALSE)</f>
        <v>0.89900000000000002</v>
      </c>
      <c r="P1927" s="3">
        <f>VLOOKUP(A1927,HR_Metrics_Raw!$1:$1048576,6,FALSE)</f>
        <v>19</v>
      </c>
      <c r="Q1927" t="str">
        <f>VLOOKUP(A1927,HR_Metrics_Raw!$1:$1048576,7,FALSE)</f>
        <v>Casual</v>
      </c>
      <c r="R1927" t="str">
        <f>VLOOKUP(A1927,HR_Metrics_Raw!$1:$1048576,8,FALSE)</f>
        <v>No</v>
      </c>
      <c r="S1927" s="3">
        <f>VLOOKUP(A1927,HR_Metrics_Raw!$1:$1048576,9,FALSE)</f>
        <v>24</v>
      </c>
      <c r="T1927" t="str">
        <f>VLOOKUP(A1927,HR_Metrics_Raw!$1:$1048576,10,FALSE)</f>
        <v>No</v>
      </c>
      <c r="U1927" t="str">
        <f>VLOOKUP(A1927,HR_Metrics_Raw!$1:$1048576,11,FALSE)</f>
        <v>No</v>
      </c>
    </row>
    <row r="1928" spans="1:21" x14ac:dyDescent="0.35">
      <c r="A1928" s="1" t="s">
        <v>1070</v>
      </c>
      <c r="B1928" s="1" t="str">
        <f>VLOOKUP(Final_HR_Data!A1928,Employee_Master_Raw!$1:$1048576,2,FALSE)</f>
        <v>Ananya Sharma</v>
      </c>
      <c r="C1928" s="1" t="str">
        <f>VLOOKUP(A1928,Employee_Master_Raw!$1:$1048576,3,FALSE)</f>
        <v>Male</v>
      </c>
      <c r="D1928" s="2">
        <f>VLOOKUP(A1928,Employee_Master_Raw!$1:$1048576,4,FALSE)</f>
        <v>60</v>
      </c>
      <c r="E1928" s="1" t="str">
        <f>VLOOKUP(A1928,Employee_Master_Raw!$1:$1048576,5,FALSE)</f>
        <v>Sales</v>
      </c>
      <c r="F1928" s="1" t="str">
        <f>VLOOKUP(A1928,Employee_Master_Raw!$1:$1048576,6,FALSE)</f>
        <v>Specialist</v>
      </c>
      <c r="G1928" s="1" t="str">
        <f>VLOOKUP(A1928,Employee_Master_Raw!$1:$1048576,7,FALSE)</f>
        <v>Chennai</v>
      </c>
      <c r="H1928" s="6">
        <f>IF(VLOOKUP(A1928,Employee_Master_Raw!$1:$1048576,8,FALSE)=0,"",VLOOKUP(A1928,Employee_Master_Raw!$1:$1048576,8,FALSE))</f>
        <v>43099</v>
      </c>
      <c r="I1928" t="str">
        <f>VLOOKUP(A1928,Employee_Master_Raw!$1:$1048576,9,FALSE)</f>
        <v>Bachelor's</v>
      </c>
      <c r="J1928" s="3">
        <f>VLOOKUP(A1928,Employee_Master_Raw!$1:$1048576,10,FALSE)</f>
        <v>18</v>
      </c>
      <c r="K1928" t="str">
        <f>VLOOKUP(A1928,Employee_Master_Raw!$1:$1048576,11,FALSE)</f>
        <v>Priya Sharma</v>
      </c>
      <c r="L1928" s="10">
        <f>VLOOKUP(A1928,HR_Metrics_Raw!$1:$1048576,2,FALSE)</f>
        <v>93633</v>
      </c>
      <c r="M1928" s="3">
        <f>VLOOKUP(A1928,HR_Metrics_Raw!$1:$1048576,3,FALSE)</f>
        <v>2</v>
      </c>
      <c r="N1928" s="3">
        <f>VLOOKUP(A1928,HR_Metrics_Raw!$1:$1048576,4,FALSE)</f>
        <v>9</v>
      </c>
      <c r="O1928" s="12">
        <f>VLOOKUP(A1928,HR_Metrics_Raw!$1:$1048576,5,FALSE)</f>
        <v>0.90700000000000003</v>
      </c>
      <c r="P1928" s="3">
        <f>VLOOKUP(A1928,HR_Metrics_Raw!$1:$1048576,6,FALSE)</f>
        <v>14</v>
      </c>
      <c r="Q1928" t="str">
        <f>VLOOKUP(A1928,HR_Metrics_Raw!$1:$1048576,7,FALSE)</f>
        <v>Earned</v>
      </c>
      <c r="R1928" t="str">
        <f>VLOOKUP(A1928,HR_Metrics_Raw!$1:$1048576,8,FALSE)</f>
        <v>No</v>
      </c>
      <c r="S1928" s="3">
        <f>VLOOKUP(A1928,HR_Metrics_Raw!$1:$1048576,9,FALSE)</f>
        <v>52</v>
      </c>
      <c r="T1928" t="str">
        <f>VLOOKUP(A1928,HR_Metrics_Raw!$1:$1048576,10,FALSE)</f>
        <v>Yes</v>
      </c>
      <c r="U1928" t="str">
        <f>VLOOKUP(A1928,HR_Metrics_Raw!$1:$1048576,11,FALSE)</f>
        <v>No</v>
      </c>
    </row>
    <row r="1929" spans="1:21" x14ac:dyDescent="0.35">
      <c r="A1929" s="1" t="s">
        <v>618</v>
      </c>
      <c r="B1929" s="1" t="str">
        <f>VLOOKUP(Final_HR_Data!A1929,Employee_Master_Raw!$1:$1048576,2,FALSE)</f>
        <v>Sneha Iyer</v>
      </c>
      <c r="C1929" s="1" t="str">
        <f>VLOOKUP(A1929,Employee_Master_Raw!$1:$1048576,3,FALSE)</f>
        <v>Female</v>
      </c>
      <c r="D1929" s="2">
        <f>VLOOKUP(A1929,Employee_Master_Raw!$1:$1048576,4,FALSE)</f>
        <v>59</v>
      </c>
      <c r="E1929" s="1" t="str">
        <f>VLOOKUP(A1929,Employee_Master_Raw!$1:$1048576,5,FALSE)</f>
        <v>Operations</v>
      </c>
      <c r="F1929" s="1" t="str">
        <f>VLOOKUP(A1929,Employee_Master_Raw!$1:$1048576,6,FALSE)</f>
        <v>Specialist</v>
      </c>
      <c r="G1929" s="1" t="str">
        <f>VLOOKUP(A1929,Employee_Master_Raw!$1:$1048576,7,FALSE)</f>
        <v>Chennai</v>
      </c>
      <c r="H1929" s="6">
        <f>IF(VLOOKUP(A1929,Employee_Master_Raw!$1:$1048576,8,FALSE)=0,"",VLOOKUP(A1929,Employee_Master_Raw!$1:$1048576,8,FALSE))</f>
        <v>45345</v>
      </c>
      <c r="I1929" t="str">
        <f>VLOOKUP(A1929,Employee_Master_Raw!$1:$1048576,9,FALSE)</f>
        <v>Master's</v>
      </c>
      <c r="J1929" s="3">
        <f>VLOOKUP(A1929,Employee_Master_Raw!$1:$1048576,10,FALSE)</f>
        <v>16</v>
      </c>
      <c r="K1929" t="str">
        <f>VLOOKUP(A1929,Employee_Master_Raw!$1:$1048576,11,FALSE)</f>
        <v>Priya Sharma</v>
      </c>
      <c r="L1929" s="10">
        <f>VLOOKUP(A1929,HR_Metrics_Raw!$1:$1048576,2,FALSE)</f>
        <v>86223</v>
      </c>
      <c r="M1929" s="3">
        <f>VLOOKUP(A1929,HR_Metrics_Raw!$1:$1048576,3,FALSE)</f>
        <v>1</v>
      </c>
      <c r="N1929" s="3">
        <f>VLOOKUP(A1929,HR_Metrics_Raw!$1:$1048576,4,FALSE)</f>
        <v>4</v>
      </c>
      <c r="O1929" s="12">
        <f>VLOOKUP(A1929,HR_Metrics_Raw!$1:$1048576,5,FALSE)</f>
        <v>0.83900000000000008</v>
      </c>
      <c r="P1929" s="3">
        <f>VLOOKUP(A1929,HR_Metrics_Raw!$1:$1048576,6,FALSE)</f>
        <v>22</v>
      </c>
      <c r="Q1929" t="str">
        <f>VLOOKUP(A1929,HR_Metrics_Raw!$1:$1048576,7,FALSE)</f>
        <v>Earned</v>
      </c>
      <c r="R1929" t="str">
        <f>VLOOKUP(A1929,HR_Metrics_Raw!$1:$1048576,8,FALSE)</f>
        <v>No</v>
      </c>
      <c r="S1929" s="3">
        <f>VLOOKUP(A1929,HR_Metrics_Raw!$1:$1048576,9,FALSE)</f>
        <v>22</v>
      </c>
      <c r="T1929" t="str">
        <f>VLOOKUP(A1929,HR_Metrics_Raw!$1:$1048576,10,FALSE)</f>
        <v>No</v>
      </c>
      <c r="U1929" t="str">
        <f>VLOOKUP(A1929,HR_Metrics_Raw!$1:$1048576,11,FALSE)</f>
        <v>No</v>
      </c>
    </row>
    <row r="1930" spans="1:21" x14ac:dyDescent="0.35">
      <c r="A1930" s="1" t="s">
        <v>243</v>
      </c>
      <c r="B1930" s="1" t="str">
        <f>VLOOKUP(Final_HR_Data!A1930,Employee_Master_Raw!$1:$1048576,2,FALSE)</f>
        <v>Rahul Kumar</v>
      </c>
      <c r="C1930" s="1" t="str">
        <f>VLOOKUP(A1930,Employee_Master_Raw!$1:$1048576,3,FALSE)</f>
        <v>Male</v>
      </c>
      <c r="D1930" s="2">
        <f>VLOOKUP(A1930,Employee_Master_Raw!$1:$1048576,4,FALSE)</f>
        <v>23</v>
      </c>
      <c r="E1930" s="1" t="str">
        <f>VLOOKUP(A1930,Employee_Master_Raw!$1:$1048576,5,FALSE)</f>
        <v>Customer Support</v>
      </c>
      <c r="F1930" s="1" t="str">
        <f>VLOOKUP(A1930,Employee_Master_Raw!$1:$1048576,6,FALSE)</f>
        <v>Specialist</v>
      </c>
      <c r="G1930" s="1" t="str">
        <f>VLOOKUP(A1930,Employee_Master_Raw!$1:$1048576,7,FALSE)</f>
        <v>Hyderabad</v>
      </c>
      <c r="H1930" s="6" t="str">
        <f>IF(VLOOKUP(A1930,Employee_Master_Raw!$1:$1048576,8,FALSE)=0,"",VLOOKUP(A1930,Employee_Master_Raw!$1:$1048576,8,FALSE))</f>
        <v/>
      </c>
      <c r="I1930" t="str">
        <f>VLOOKUP(A1930,Employee_Master_Raw!$1:$1048576,9,FALSE)</f>
        <v>MCA</v>
      </c>
      <c r="J1930" s="3">
        <f>VLOOKUP(A1930,Employee_Master_Raw!$1:$1048576,10,FALSE)</f>
        <v>17</v>
      </c>
      <c r="K1930" t="str">
        <f>VLOOKUP(A1930,Employee_Master_Raw!$1:$1048576,11,FALSE)</f>
        <v>Rahul Nair</v>
      </c>
      <c r="L1930" s="10">
        <f>VLOOKUP(A1930,HR_Metrics_Raw!$1:$1048576,2,FALSE)</f>
        <v>33606</v>
      </c>
      <c r="M1930" s="3">
        <f>VLOOKUP(A1930,HR_Metrics_Raw!$1:$1048576,3,FALSE)</f>
        <v>3</v>
      </c>
      <c r="N1930" s="3">
        <f>VLOOKUP(A1930,HR_Metrics_Raw!$1:$1048576,4,FALSE)</f>
        <v>10</v>
      </c>
      <c r="O1930" s="12">
        <f>VLOOKUP(A1930,HR_Metrics_Raw!$1:$1048576,5,FALSE)</f>
        <v>0.88</v>
      </c>
      <c r="P1930" s="3">
        <f>VLOOKUP(A1930,HR_Metrics_Raw!$1:$1048576,6,FALSE)</f>
        <v>11</v>
      </c>
      <c r="Q1930" t="str">
        <f>VLOOKUP(A1930,HR_Metrics_Raw!$1:$1048576,7,FALSE)</f>
        <v>Casual</v>
      </c>
      <c r="R1930" t="str">
        <f>VLOOKUP(A1930,HR_Metrics_Raw!$1:$1048576,8,FALSE)</f>
        <v>Yes</v>
      </c>
      <c r="S1930" s="3">
        <f>VLOOKUP(A1930,HR_Metrics_Raw!$1:$1048576,9,FALSE)</f>
        <v>61</v>
      </c>
      <c r="T1930" t="str">
        <f>VLOOKUP(A1930,HR_Metrics_Raw!$1:$1048576,10,FALSE)</f>
        <v>Yes</v>
      </c>
      <c r="U1930" t="str">
        <f>VLOOKUP(A1930,HR_Metrics_Raw!$1:$1048576,11,FALSE)</f>
        <v>Yes</v>
      </c>
    </row>
    <row r="1931" spans="1:21" x14ac:dyDescent="0.35">
      <c r="A1931" s="1" t="s">
        <v>2867</v>
      </c>
      <c r="B1931" s="1" t="str">
        <f>VLOOKUP(Final_HR_Data!A1931,Employee_Master_Raw!$1:$1048576,2,FALSE)</f>
        <v>Priya Menon</v>
      </c>
      <c r="C1931" s="1" t="str">
        <f>VLOOKUP(A1931,Employee_Master_Raw!$1:$1048576,3,FALSE)</f>
        <v>Male</v>
      </c>
      <c r="D1931" s="2">
        <f>VLOOKUP(A1931,Employee_Master_Raw!$1:$1048576,4,FALSE)</f>
        <v>23</v>
      </c>
      <c r="E1931" s="1" t="str">
        <f>VLOOKUP(A1931,Employee_Master_Raw!$1:$1048576,5,FALSE)</f>
        <v>Marketing</v>
      </c>
      <c r="F1931" s="1" t="str">
        <f>VLOOKUP(A1931,Employee_Master_Raw!$1:$1048576,6,FALSE)</f>
        <v>Developer</v>
      </c>
      <c r="G1931" s="1" t="str">
        <f>VLOOKUP(A1931,Employee_Master_Raw!$1:$1048576,7,FALSE)</f>
        <v>Pune</v>
      </c>
      <c r="H1931" s="6">
        <f>IF(VLOOKUP(A1931,Employee_Master_Raw!$1:$1048576,8,FALSE)=0,"",VLOOKUP(A1931,Employee_Master_Raw!$1:$1048576,8,FALSE))</f>
        <v>43231</v>
      </c>
      <c r="I1931" t="str">
        <f>VLOOKUP(A1931,Employee_Master_Raw!$1:$1048576,9,FALSE)</f>
        <v>Master's</v>
      </c>
      <c r="J1931" s="3">
        <f>VLOOKUP(A1931,Employee_Master_Raw!$1:$1048576,10,FALSE)</f>
        <v>19</v>
      </c>
      <c r="K1931" t="str">
        <f>VLOOKUP(A1931,Employee_Master_Raw!$1:$1048576,11,FALSE)</f>
        <v>Sneha Thomas</v>
      </c>
      <c r="L1931" s="10">
        <f>VLOOKUP(A1931,HR_Metrics_Raw!$1:$1048576,2,FALSE)</f>
        <v>102979.37</v>
      </c>
      <c r="M1931" s="3">
        <f>VLOOKUP(A1931,HR_Metrics_Raw!$1:$1048576,3,FALSE)</f>
        <v>2</v>
      </c>
      <c r="N1931" s="3">
        <f>VLOOKUP(A1931,HR_Metrics_Raw!$1:$1048576,4,FALSE)</f>
        <v>10</v>
      </c>
      <c r="O1931" s="12">
        <f>VLOOKUP(A1931,HR_Metrics_Raw!$1:$1048576,5,FALSE)</f>
        <v>0.92900000000000005</v>
      </c>
      <c r="P1931" s="3">
        <f>VLOOKUP(A1931,HR_Metrics_Raw!$1:$1048576,6,FALSE)</f>
        <v>16</v>
      </c>
      <c r="Q1931" t="str">
        <f>VLOOKUP(A1931,HR_Metrics_Raw!$1:$1048576,7,FALSE)</f>
        <v>Maternity/Paternity</v>
      </c>
      <c r="R1931" t="str">
        <f>VLOOKUP(A1931,HR_Metrics_Raw!$1:$1048576,8,FALSE)</f>
        <v>No</v>
      </c>
      <c r="S1931" s="3">
        <f>VLOOKUP(A1931,HR_Metrics_Raw!$1:$1048576,9,FALSE)</f>
        <v>59</v>
      </c>
      <c r="T1931" t="str">
        <f>VLOOKUP(A1931,HR_Metrics_Raw!$1:$1048576,10,FALSE)</f>
        <v>No</v>
      </c>
      <c r="U1931" t="str">
        <f>VLOOKUP(A1931,HR_Metrics_Raw!$1:$1048576,11,FALSE)</f>
        <v>No</v>
      </c>
    </row>
    <row r="1932" spans="1:21" x14ac:dyDescent="0.35">
      <c r="A1932" s="1" t="s">
        <v>1612</v>
      </c>
      <c r="B1932" s="1" t="str">
        <f>VLOOKUP(Final_HR_Data!A1932,Employee_Master_Raw!$1:$1048576,2,FALSE)</f>
        <v>Rahul Kumar</v>
      </c>
      <c r="C1932" s="1" t="str">
        <f>VLOOKUP(A1932,Employee_Master_Raw!$1:$1048576,3,FALSE)</f>
        <v>Female</v>
      </c>
      <c r="D1932" s="2">
        <f>VLOOKUP(A1932,Employee_Master_Raw!$1:$1048576,4,FALSE)</f>
        <v>54</v>
      </c>
      <c r="E1932" s="1" t="str">
        <f>VLOOKUP(A1932,Employee_Master_Raw!$1:$1048576,5,FALSE)</f>
        <v>Unknown</v>
      </c>
      <c r="F1932" s="1" t="str">
        <f>VLOOKUP(A1932,Employee_Master_Raw!$1:$1048576,6,FALSE)</f>
        <v>Specialist</v>
      </c>
      <c r="G1932" s="1" t="str">
        <f>VLOOKUP(A1932,Employee_Master_Raw!$1:$1048576,7,FALSE)</f>
        <v>Hyderabad</v>
      </c>
      <c r="H1932" s="6">
        <f>IF(VLOOKUP(A1932,Employee_Master_Raw!$1:$1048576,8,FALSE)=0,"",VLOOKUP(A1932,Employee_Master_Raw!$1:$1048576,8,FALSE))</f>
        <v>45069</v>
      </c>
      <c r="I1932" t="str">
        <f>VLOOKUP(A1932,Employee_Master_Raw!$1:$1048576,9,FALSE)</f>
        <v>MCA</v>
      </c>
      <c r="J1932" s="3">
        <f>VLOOKUP(A1932,Employee_Master_Raw!$1:$1048576,10,FALSE)</f>
        <v>0</v>
      </c>
      <c r="K1932" t="str">
        <f>VLOOKUP(A1932,Employee_Master_Raw!$1:$1048576,11,FALSE)</f>
        <v>Priya Sharma</v>
      </c>
      <c r="L1932" s="10">
        <f>VLOOKUP(A1932,HR_Metrics_Raw!$1:$1048576,2,FALSE)</f>
        <v>168541</v>
      </c>
      <c r="M1932" s="3">
        <f>VLOOKUP(A1932,HR_Metrics_Raw!$1:$1048576,3,FALSE)</f>
        <v>4</v>
      </c>
      <c r="N1932" s="3">
        <f>VLOOKUP(A1932,HR_Metrics_Raw!$1:$1048576,4,FALSE)</f>
        <v>1</v>
      </c>
      <c r="O1932" s="12">
        <f>VLOOKUP(A1932,HR_Metrics_Raw!$1:$1048576,5,FALSE)</f>
        <v>1</v>
      </c>
      <c r="P1932" s="3">
        <f>VLOOKUP(A1932,HR_Metrics_Raw!$1:$1048576,6,FALSE)</f>
        <v>24</v>
      </c>
      <c r="Q1932" t="str">
        <f>VLOOKUP(A1932,HR_Metrics_Raw!$1:$1048576,7,FALSE)</f>
        <v>Maternity/Paternity</v>
      </c>
      <c r="R1932" t="str">
        <f>VLOOKUP(A1932,HR_Metrics_Raw!$1:$1048576,8,FALSE)</f>
        <v>Yes</v>
      </c>
      <c r="S1932" s="3">
        <f>VLOOKUP(A1932,HR_Metrics_Raw!$1:$1048576,9,FALSE)</f>
        <v>20</v>
      </c>
      <c r="T1932" t="str">
        <f>VLOOKUP(A1932,HR_Metrics_Raw!$1:$1048576,10,FALSE)</f>
        <v>No</v>
      </c>
      <c r="U1932" t="str">
        <f>VLOOKUP(A1932,HR_Metrics_Raw!$1:$1048576,11,FALSE)</f>
        <v>Yes</v>
      </c>
    </row>
    <row r="1933" spans="1:21" x14ac:dyDescent="0.35">
      <c r="A1933" s="1" t="s">
        <v>982</v>
      </c>
      <c r="B1933" s="1" t="str">
        <f>VLOOKUP(Final_HR_Data!A1933,Employee_Master_Raw!$1:$1048576,2,FALSE)</f>
        <v>Amit Das</v>
      </c>
      <c r="C1933" s="1" t="str">
        <f>VLOOKUP(A1933,Employee_Master_Raw!$1:$1048576,3,FALSE)</f>
        <v>Female</v>
      </c>
      <c r="D1933" s="2">
        <f>VLOOKUP(A1933,Employee_Master_Raw!$1:$1048576,4,FALSE)</f>
        <v>39</v>
      </c>
      <c r="E1933" s="1" t="str">
        <f>VLOOKUP(A1933,Employee_Master_Raw!$1:$1048576,5,FALSE)</f>
        <v>Operations</v>
      </c>
      <c r="F1933" s="1" t="str">
        <f>VLOOKUP(A1933,Employee_Master_Raw!$1:$1048576,6,FALSE)</f>
        <v>Specialist</v>
      </c>
      <c r="G1933" s="1" t="str">
        <f>VLOOKUP(A1933,Employee_Master_Raw!$1:$1048576,7,FALSE)</f>
        <v>Hyderabad</v>
      </c>
      <c r="H1933" s="6">
        <f>IF(VLOOKUP(A1933,Employee_Master_Raw!$1:$1048576,8,FALSE)=0,"",VLOOKUP(A1933,Employee_Master_Raw!$1:$1048576,8,FALSE))</f>
        <v>44686</v>
      </c>
      <c r="I1933" t="str">
        <f>VLOOKUP(A1933,Employee_Master_Raw!$1:$1048576,9,FALSE)</f>
        <v>Bachelor's</v>
      </c>
      <c r="J1933" s="3">
        <f>VLOOKUP(A1933,Employee_Master_Raw!$1:$1048576,10,FALSE)</f>
        <v>6</v>
      </c>
      <c r="K1933" t="str">
        <f>VLOOKUP(A1933,Employee_Master_Raw!$1:$1048576,11,FALSE)</f>
        <v>Anil Menon</v>
      </c>
      <c r="L1933" s="10">
        <f>VLOOKUP(A1933,HR_Metrics_Raw!$1:$1048576,2,FALSE)</f>
        <v>123229</v>
      </c>
      <c r="M1933" s="3">
        <f>VLOOKUP(A1933,HR_Metrics_Raw!$1:$1048576,3,FALSE)</f>
        <v>5</v>
      </c>
      <c r="N1933" s="3">
        <f>VLOOKUP(A1933,HR_Metrics_Raw!$1:$1048576,4,FALSE)</f>
        <v>4</v>
      </c>
      <c r="O1933" s="12">
        <f>VLOOKUP(A1933,HR_Metrics_Raw!$1:$1048576,5,FALSE)</f>
        <v>0.76400000000000001</v>
      </c>
      <c r="P1933" s="3">
        <f>VLOOKUP(A1933,HR_Metrics_Raw!$1:$1048576,6,FALSE)</f>
        <v>6</v>
      </c>
      <c r="Q1933" t="str">
        <f>VLOOKUP(A1933,HR_Metrics_Raw!$1:$1048576,7,FALSE)</f>
        <v>Unpaid</v>
      </c>
      <c r="R1933" t="str">
        <f>VLOOKUP(A1933,HR_Metrics_Raw!$1:$1048576,8,FALSE)</f>
        <v>No</v>
      </c>
      <c r="S1933" s="3">
        <f>VLOOKUP(A1933,HR_Metrics_Raw!$1:$1048576,9,FALSE)</f>
        <v>39</v>
      </c>
      <c r="T1933" t="str">
        <f>VLOOKUP(A1933,HR_Metrics_Raw!$1:$1048576,10,FALSE)</f>
        <v>No</v>
      </c>
      <c r="U1933" t="str">
        <f>VLOOKUP(A1933,HR_Metrics_Raw!$1:$1048576,11,FALSE)</f>
        <v>No</v>
      </c>
    </row>
    <row r="1934" spans="1:21" x14ac:dyDescent="0.35">
      <c r="A1934" s="1" t="s">
        <v>2619</v>
      </c>
      <c r="B1934" s="1" t="str">
        <f>VLOOKUP(Final_HR_Data!A1934,Employee_Master_Raw!$1:$1048576,2,FALSE)</f>
        <v>Sneha Iyer</v>
      </c>
      <c r="C1934" s="1" t="str">
        <f>VLOOKUP(A1934,Employee_Master_Raw!$1:$1048576,3,FALSE)</f>
        <v>Female</v>
      </c>
      <c r="D1934" s="2">
        <f>VLOOKUP(A1934,Employee_Master_Raw!$1:$1048576,4,FALSE)</f>
        <v>33</v>
      </c>
      <c r="E1934" s="1" t="str">
        <f>VLOOKUP(A1934,Employee_Master_Raw!$1:$1048576,5,FALSE)</f>
        <v>Customer Support</v>
      </c>
      <c r="F1934" s="1" t="str">
        <f>VLOOKUP(A1934,Employee_Master_Raw!$1:$1048576,6,FALSE)</f>
        <v>Analyst</v>
      </c>
      <c r="G1934" s="1" t="str">
        <f>VLOOKUP(A1934,Employee_Master_Raw!$1:$1048576,7,FALSE)</f>
        <v>Delhi</v>
      </c>
      <c r="H1934" s="6">
        <f>IF(VLOOKUP(A1934,Employee_Master_Raw!$1:$1048576,8,FALSE)=0,"",VLOOKUP(A1934,Employee_Master_Raw!$1:$1048576,8,FALSE))</f>
        <v>45316</v>
      </c>
      <c r="I1934" t="str">
        <f>VLOOKUP(A1934,Employee_Master_Raw!$1:$1048576,9,FALSE)</f>
        <v>MCA</v>
      </c>
      <c r="J1934" s="3">
        <f>VLOOKUP(A1934,Employee_Master_Raw!$1:$1048576,10,FALSE)</f>
        <v>15</v>
      </c>
      <c r="K1934" t="str">
        <f>VLOOKUP(A1934,Employee_Master_Raw!$1:$1048576,11,FALSE)</f>
        <v>Sneha Thomas</v>
      </c>
      <c r="L1934" s="10">
        <f>VLOOKUP(A1934,HR_Metrics_Raw!$1:$1048576,2,FALSE)</f>
        <v>81736</v>
      </c>
      <c r="M1934" s="3">
        <f>VLOOKUP(A1934,HR_Metrics_Raw!$1:$1048576,3,FALSE)</f>
        <v>1</v>
      </c>
      <c r="N1934" s="3">
        <f>VLOOKUP(A1934,HR_Metrics_Raw!$1:$1048576,4,FALSE)</f>
        <v>7</v>
      </c>
      <c r="O1934" s="12">
        <f>VLOOKUP(A1934,HR_Metrics_Raw!$1:$1048576,5,FALSE)</f>
        <v>1</v>
      </c>
      <c r="P1934" s="3">
        <f>VLOOKUP(A1934,HR_Metrics_Raw!$1:$1048576,6,FALSE)</f>
        <v>21</v>
      </c>
      <c r="Q1934" t="str">
        <f>VLOOKUP(A1934,HR_Metrics_Raw!$1:$1048576,7,FALSE)</f>
        <v>Maternity/Paternity</v>
      </c>
      <c r="R1934" t="str">
        <f>VLOOKUP(A1934,HR_Metrics_Raw!$1:$1048576,8,FALSE)</f>
        <v>Yes</v>
      </c>
      <c r="S1934" s="3">
        <f>VLOOKUP(A1934,HR_Metrics_Raw!$1:$1048576,9,FALSE)</f>
        <v>57</v>
      </c>
      <c r="T1934" t="str">
        <f>VLOOKUP(A1934,HR_Metrics_Raw!$1:$1048576,10,FALSE)</f>
        <v>No</v>
      </c>
      <c r="U1934" t="str">
        <f>VLOOKUP(A1934,HR_Metrics_Raw!$1:$1048576,11,FALSE)</f>
        <v>No</v>
      </c>
    </row>
    <row r="1935" spans="1:21" x14ac:dyDescent="0.35">
      <c r="A1935" s="1" t="s">
        <v>2797</v>
      </c>
      <c r="B1935" s="1" t="str">
        <f>VLOOKUP(Final_HR_Data!A1935,Employee_Master_Raw!$1:$1048576,2,FALSE)</f>
        <v>Arjun Nair</v>
      </c>
      <c r="C1935" s="1" t="str">
        <f>VLOOKUP(A1935,Employee_Master_Raw!$1:$1048576,3,FALSE)</f>
        <v>Female</v>
      </c>
      <c r="D1935" s="2">
        <f>VLOOKUP(A1935,Employee_Master_Raw!$1:$1048576,4,FALSE)</f>
        <v>60</v>
      </c>
      <c r="E1935" s="1" t="str">
        <f>VLOOKUP(A1935,Employee_Master_Raw!$1:$1048576,5,FALSE)</f>
        <v>HR</v>
      </c>
      <c r="F1935" s="1" t="str">
        <f>VLOOKUP(A1935,Employee_Master_Raw!$1:$1048576,6,FALSE)</f>
        <v>Executive</v>
      </c>
      <c r="G1935" s="1" t="str">
        <f>VLOOKUP(A1935,Employee_Master_Raw!$1:$1048576,7,FALSE)</f>
        <v>Kochi</v>
      </c>
      <c r="H1935" s="6">
        <f>IF(VLOOKUP(A1935,Employee_Master_Raw!$1:$1048576,8,FALSE)=0,"",VLOOKUP(A1935,Employee_Master_Raw!$1:$1048576,8,FALSE))</f>
        <v>44930</v>
      </c>
      <c r="I1935" t="str">
        <f>VLOOKUP(A1935,Employee_Master_Raw!$1:$1048576,9,FALSE)</f>
        <v>Master's</v>
      </c>
      <c r="J1935" s="3">
        <f>VLOOKUP(A1935,Employee_Master_Raw!$1:$1048576,10,FALSE)</f>
        <v>1</v>
      </c>
      <c r="K1935" t="str">
        <f>VLOOKUP(A1935,Employee_Master_Raw!$1:$1048576,11,FALSE)</f>
        <v>Priya Sharma</v>
      </c>
      <c r="L1935" s="10">
        <f>VLOOKUP(A1935,HR_Metrics_Raw!$1:$1048576,2,FALSE)</f>
        <v>129986</v>
      </c>
      <c r="M1935" s="3">
        <f>VLOOKUP(A1935,HR_Metrics_Raw!$1:$1048576,3,FALSE)</f>
        <v>3</v>
      </c>
      <c r="N1935" s="3">
        <f>VLOOKUP(A1935,HR_Metrics_Raw!$1:$1048576,4,FALSE)</f>
        <v>4</v>
      </c>
      <c r="O1935" s="12">
        <f>VLOOKUP(A1935,HR_Metrics_Raw!$1:$1048576,5,FALSE)</f>
        <v>0.90400000000000003</v>
      </c>
      <c r="P1935" s="3">
        <f>VLOOKUP(A1935,HR_Metrics_Raw!$1:$1048576,6,FALSE)</f>
        <v>3</v>
      </c>
      <c r="Q1935" t="str">
        <f>VLOOKUP(A1935,HR_Metrics_Raw!$1:$1048576,7,FALSE)</f>
        <v>Sick</v>
      </c>
      <c r="R1935" t="str">
        <f>VLOOKUP(A1935,HR_Metrics_Raw!$1:$1048576,8,FALSE)</f>
        <v>No</v>
      </c>
      <c r="S1935" s="3">
        <f>VLOOKUP(A1935,HR_Metrics_Raw!$1:$1048576,9,FALSE)</f>
        <v>9</v>
      </c>
      <c r="T1935" t="str">
        <f>VLOOKUP(A1935,HR_Metrics_Raw!$1:$1048576,10,FALSE)</f>
        <v>No</v>
      </c>
      <c r="U1935" t="str">
        <f>VLOOKUP(A1935,HR_Metrics_Raw!$1:$1048576,11,FALSE)</f>
        <v>No</v>
      </c>
    </row>
    <row r="1936" spans="1:21" x14ac:dyDescent="0.35">
      <c r="A1936" s="1" t="s">
        <v>1749</v>
      </c>
      <c r="B1936" s="1" t="str">
        <f>VLOOKUP(Final_HR_Data!A1936,Employee_Master_Raw!$1:$1048576,2,FALSE)</f>
        <v>Ananya Sharma</v>
      </c>
      <c r="C1936" s="1" t="str">
        <f>VLOOKUP(A1936,Employee_Master_Raw!$1:$1048576,3,FALSE)</f>
        <v>Female</v>
      </c>
      <c r="D1936" s="2">
        <f>VLOOKUP(A1936,Employee_Master_Raw!$1:$1048576,4,FALSE)</f>
        <v>33</v>
      </c>
      <c r="E1936" s="1" t="str">
        <f>VLOOKUP(A1936,Employee_Master_Raw!$1:$1048576,5,FALSE)</f>
        <v>Marketing</v>
      </c>
      <c r="F1936" s="1" t="str">
        <f>VLOOKUP(A1936,Employee_Master_Raw!$1:$1048576,6,FALSE)</f>
        <v>Manager</v>
      </c>
      <c r="G1936" s="1" t="str">
        <f>VLOOKUP(A1936,Employee_Master_Raw!$1:$1048576,7,FALSE)</f>
        <v>Hyderabad</v>
      </c>
      <c r="H1936" s="6">
        <f>IF(VLOOKUP(A1936,Employee_Master_Raw!$1:$1048576,8,FALSE)=0,"",VLOOKUP(A1936,Employee_Master_Raw!$1:$1048576,8,FALSE))</f>
        <v>45880</v>
      </c>
      <c r="I1936" t="str">
        <f>VLOOKUP(A1936,Employee_Master_Raw!$1:$1048576,9,FALSE)</f>
        <v>Master's</v>
      </c>
      <c r="J1936" s="3">
        <f>VLOOKUP(A1936,Employee_Master_Raw!$1:$1048576,10,FALSE)</f>
        <v>16</v>
      </c>
      <c r="K1936" t="str">
        <f>VLOOKUP(A1936,Employee_Master_Raw!$1:$1048576,11,FALSE)</f>
        <v>Rahul Nair</v>
      </c>
      <c r="L1936" s="10">
        <f>VLOOKUP(A1936,HR_Metrics_Raw!$1:$1048576,2,FALSE)</f>
        <v>69070</v>
      </c>
      <c r="M1936" s="3">
        <f>VLOOKUP(A1936,HR_Metrics_Raw!$1:$1048576,3,FALSE)</f>
        <v>5</v>
      </c>
      <c r="N1936" s="3">
        <f>VLOOKUP(A1936,HR_Metrics_Raw!$1:$1048576,4,FALSE)</f>
        <v>1</v>
      </c>
      <c r="O1936" s="12">
        <f>VLOOKUP(A1936,HR_Metrics_Raw!$1:$1048576,5,FALSE)</f>
        <v>0.84499999999999997</v>
      </c>
      <c r="P1936" s="3">
        <f>VLOOKUP(A1936,HR_Metrics_Raw!$1:$1048576,6,FALSE)</f>
        <v>28</v>
      </c>
      <c r="Q1936" t="str">
        <f>VLOOKUP(A1936,HR_Metrics_Raw!$1:$1048576,7,FALSE)</f>
        <v>Casual</v>
      </c>
      <c r="R1936" t="str">
        <f>VLOOKUP(A1936,HR_Metrics_Raw!$1:$1048576,8,FALSE)</f>
        <v>No</v>
      </c>
      <c r="S1936" s="3">
        <f>VLOOKUP(A1936,HR_Metrics_Raw!$1:$1048576,9,FALSE)</f>
        <v>71</v>
      </c>
      <c r="T1936" t="str">
        <f>VLOOKUP(A1936,HR_Metrics_Raw!$1:$1048576,10,FALSE)</f>
        <v>No</v>
      </c>
      <c r="U1936" t="str">
        <f>VLOOKUP(A1936,HR_Metrics_Raw!$1:$1048576,11,FALSE)</f>
        <v>No</v>
      </c>
    </row>
    <row r="1937" spans="1:21" x14ac:dyDescent="0.35">
      <c r="A1937" s="1" t="s">
        <v>2916</v>
      </c>
      <c r="B1937" s="1" t="str">
        <f>VLOOKUP(Final_HR_Data!A1937,Employee_Master_Raw!$1:$1048576,2,FALSE)</f>
        <v>Amit Das</v>
      </c>
      <c r="C1937" s="1" t="str">
        <f>VLOOKUP(A1937,Employee_Master_Raw!$1:$1048576,3,FALSE)</f>
        <v>Female</v>
      </c>
      <c r="D1937" s="2">
        <f>VLOOKUP(A1937,Employee_Master_Raw!$1:$1048576,4,FALSE)</f>
        <v>47</v>
      </c>
      <c r="E1937" s="1" t="str">
        <f>VLOOKUP(A1937,Employee_Master_Raw!$1:$1048576,5,FALSE)</f>
        <v>Marketing</v>
      </c>
      <c r="F1937" s="1" t="str">
        <f>VLOOKUP(A1937,Employee_Master_Raw!$1:$1048576,6,FALSE)</f>
        <v>Executive</v>
      </c>
      <c r="G1937" s="1" t="str">
        <f>VLOOKUP(A1937,Employee_Master_Raw!$1:$1048576,7,FALSE)</f>
        <v>Bangalore</v>
      </c>
      <c r="H1937" s="6">
        <f>IF(VLOOKUP(A1937,Employee_Master_Raw!$1:$1048576,8,FALSE)=0,"",VLOOKUP(A1937,Employee_Master_Raw!$1:$1048576,8,FALSE))</f>
        <v>46009</v>
      </c>
      <c r="I1937" t="str">
        <f>VLOOKUP(A1937,Employee_Master_Raw!$1:$1048576,9,FALSE)</f>
        <v>Master's</v>
      </c>
      <c r="J1937" s="3">
        <f>VLOOKUP(A1937,Employee_Master_Raw!$1:$1048576,10,FALSE)</f>
        <v>9</v>
      </c>
      <c r="K1937" t="str">
        <f>VLOOKUP(A1937,Employee_Master_Raw!$1:$1048576,11,FALSE)</f>
        <v>Sneha Thomas</v>
      </c>
      <c r="L1937" s="10">
        <f>VLOOKUP(A1937,HR_Metrics_Raw!$1:$1048576,2,FALSE)</f>
        <v>175810</v>
      </c>
      <c r="M1937" s="3">
        <f>VLOOKUP(A1937,HR_Metrics_Raw!$1:$1048576,3,FALSE)</f>
        <v>5</v>
      </c>
      <c r="N1937" s="3">
        <f>VLOOKUP(A1937,HR_Metrics_Raw!$1:$1048576,4,FALSE)</f>
        <v>2</v>
      </c>
      <c r="O1937" s="12">
        <f>VLOOKUP(A1937,HR_Metrics_Raw!$1:$1048576,5,FALSE)</f>
        <v>0.86799999999999999</v>
      </c>
      <c r="P1937" s="3">
        <f>VLOOKUP(A1937,HR_Metrics_Raw!$1:$1048576,6,FALSE)</f>
        <v>25</v>
      </c>
      <c r="Q1937" t="str">
        <f>VLOOKUP(A1937,HR_Metrics_Raw!$1:$1048576,7,FALSE)</f>
        <v>Casual</v>
      </c>
      <c r="R1937" t="str">
        <f>VLOOKUP(A1937,HR_Metrics_Raw!$1:$1048576,8,FALSE)</f>
        <v>Yes</v>
      </c>
      <c r="S1937" s="3">
        <f>VLOOKUP(A1937,HR_Metrics_Raw!$1:$1048576,9,FALSE)</f>
        <v>25</v>
      </c>
      <c r="T1937" t="str">
        <f>VLOOKUP(A1937,HR_Metrics_Raw!$1:$1048576,10,FALSE)</f>
        <v>No</v>
      </c>
      <c r="U1937" t="str">
        <f>VLOOKUP(A1937,HR_Metrics_Raw!$1:$1048576,11,FALSE)</f>
        <v>No</v>
      </c>
    </row>
    <row r="1938" spans="1:21" x14ac:dyDescent="0.35">
      <c r="A1938" s="1" t="s">
        <v>613</v>
      </c>
      <c r="B1938" s="1" t="str">
        <f>VLOOKUP(Final_HR_Data!A1938,Employee_Master_Raw!$1:$1048576,2,FALSE)</f>
        <v>Ananya Sharma</v>
      </c>
      <c r="C1938" s="1" t="str">
        <f>VLOOKUP(A1938,Employee_Master_Raw!$1:$1048576,3,FALSE)</f>
        <v>Male</v>
      </c>
      <c r="D1938" s="2">
        <f>VLOOKUP(A1938,Employee_Master_Raw!$1:$1048576,4,FALSE)</f>
        <v>49</v>
      </c>
      <c r="E1938" s="1" t="str">
        <f>VLOOKUP(A1938,Employee_Master_Raw!$1:$1048576,5,FALSE)</f>
        <v>IT</v>
      </c>
      <c r="F1938" s="1" t="str">
        <f>VLOOKUP(A1938,Employee_Master_Raw!$1:$1048576,6,FALSE)</f>
        <v>Executive</v>
      </c>
      <c r="G1938" s="1" t="str">
        <f>VLOOKUP(A1938,Employee_Master_Raw!$1:$1048576,7,FALSE)</f>
        <v>Hyderabad</v>
      </c>
      <c r="H1938" s="6">
        <f>IF(VLOOKUP(A1938,Employee_Master_Raw!$1:$1048576,8,FALSE)=0,"",VLOOKUP(A1938,Employee_Master_Raw!$1:$1048576,8,FALSE))</f>
        <v>42641</v>
      </c>
      <c r="I1938" t="str">
        <f>VLOOKUP(A1938,Employee_Master_Raw!$1:$1048576,9,FALSE)</f>
        <v>Bachelor's</v>
      </c>
      <c r="J1938" s="3">
        <f>VLOOKUP(A1938,Employee_Master_Raw!$1:$1048576,10,FALSE)</f>
        <v>14</v>
      </c>
      <c r="K1938" t="str">
        <f>VLOOKUP(A1938,Employee_Master_Raw!$1:$1048576,11,FALSE)</f>
        <v>Anil Menon</v>
      </c>
      <c r="L1938" s="10">
        <f>VLOOKUP(A1938,HR_Metrics_Raw!$1:$1048576,2,FALSE)</f>
        <v>102979.37</v>
      </c>
      <c r="M1938" s="3">
        <f>VLOOKUP(A1938,HR_Metrics_Raw!$1:$1048576,3,FALSE)</f>
        <v>4</v>
      </c>
      <c r="N1938" s="3">
        <f>VLOOKUP(A1938,HR_Metrics_Raw!$1:$1048576,4,FALSE)</f>
        <v>8</v>
      </c>
      <c r="O1938" s="12">
        <f>VLOOKUP(A1938,HR_Metrics_Raw!$1:$1048576,5,FALSE)</f>
        <v>0.94499999999999995</v>
      </c>
      <c r="P1938" s="3">
        <f>VLOOKUP(A1938,HR_Metrics_Raw!$1:$1048576,6,FALSE)</f>
        <v>30</v>
      </c>
      <c r="Q1938" t="str">
        <f>VLOOKUP(A1938,HR_Metrics_Raw!$1:$1048576,7,FALSE)</f>
        <v>Sick</v>
      </c>
      <c r="R1938" t="str">
        <f>VLOOKUP(A1938,HR_Metrics_Raw!$1:$1048576,8,FALSE)</f>
        <v>No</v>
      </c>
      <c r="S1938" s="3">
        <f>VLOOKUP(A1938,HR_Metrics_Raw!$1:$1048576,9,FALSE)</f>
        <v>9</v>
      </c>
      <c r="T1938" t="str">
        <f>VLOOKUP(A1938,HR_Metrics_Raw!$1:$1048576,10,FALSE)</f>
        <v>Yes</v>
      </c>
      <c r="U1938" t="str">
        <f>VLOOKUP(A1938,HR_Metrics_Raw!$1:$1048576,11,FALSE)</f>
        <v>No</v>
      </c>
    </row>
    <row r="1939" spans="1:21" x14ac:dyDescent="0.35">
      <c r="A1939" s="1" t="s">
        <v>2081</v>
      </c>
      <c r="B1939" s="1" t="str">
        <f>VLOOKUP(Final_HR_Data!A1939,Employee_Master_Raw!$1:$1048576,2,FALSE)</f>
        <v>Arjun Nair</v>
      </c>
      <c r="C1939" s="1" t="str">
        <f>VLOOKUP(A1939,Employee_Master_Raw!$1:$1048576,3,FALSE)</f>
        <v>Male</v>
      </c>
      <c r="D1939" s="2">
        <f>VLOOKUP(A1939,Employee_Master_Raw!$1:$1048576,4,FALSE)</f>
        <v>59</v>
      </c>
      <c r="E1939" s="1" t="str">
        <f>VLOOKUP(A1939,Employee_Master_Raw!$1:$1048576,5,FALSE)</f>
        <v>IT</v>
      </c>
      <c r="F1939" s="1" t="str">
        <f>VLOOKUP(A1939,Employee_Master_Raw!$1:$1048576,6,FALSE)</f>
        <v>Analyst</v>
      </c>
      <c r="G1939" s="1" t="str">
        <f>VLOOKUP(A1939,Employee_Master_Raw!$1:$1048576,7,FALSE)</f>
        <v>Pune</v>
      </c>
      <c r="H1939" s="6">
        <f>IF(VLOOKUP(A1939,Employee_Master_Raw!$1:$1048576,8,FALSE)=0,"",VLOOKUP(A1939,Employee_Master_Raw!$1:$1048576,8,FALSE))</f>
        <v>43787</v>
      </c>
      <c r="I1939" t="str">
        <f>VLOOKUP(A1939,Employee_Master_Raw!$1:$1048576,9,FALSE)</f>
        <v>MCA</v>
      </c>
      <c r="J1939" s="3">
        <f>VLOOKUP(A1939,Employee_Master_Raw!$1:$1048576,10,FALSE)</f>
        <v>11</v>
      </c>
      <c r="K1939" t="str">
        <f>VLOOKUP(A1939,Employee_Master_Raw!$1:$1048576,11,FALSE)</f>
        <v>Sneha Thomas</v>
      </c>
      <c r="L1939" s="10">
        <f>VLOOKUP(A1939,HR_Metrics_Raw!$1:$1048576,2,FALSE)</f>
        <v>139694</v>
      </c>
      <c r="M1939" s="3">
        <f>VLOOKUP(A1939,HR_Metrics_Raw!$1:$1048576,3,FALSE)</f>
        <v>5</v>
      </c>
      <c r="N1939" s="3">
        <f>VLOOKUP(A1939,HR_Metrics_Raw!$1:$1048576,4,FALSE)</f>
        <v>4</v>
      </c>
      <c r="O1939" s="12">
        <f>VLOOKUP(A1939,HR_Metrics_Raw!$1:$1048576,5,FALSE)</f>
        <v>0.93500000000000005</v>
      </c>
      <c r="P1939" s="3">
        <f>VLOOKUP(A1939,HR_Metrics_Raw!$1:$1048576,6,FALSE)</f>
        <v>4</v>
      </c>
      <c r="Q1939" t="str">
        <f>VLOOKUP(A1939,HR_Metrics_Raw!$1:$1048576,7,FALSE)</f>
        <v>Unpaid</v>
      </c>
      <c r="R1939" t="str">
        <f>VLOOKUP(A1939,HR_Metrics_Raw!$1:$1048576,8,FALSE)</f>
        <v>Yes</v>
      </c>
      <c r="S1939" s="3">
        <f>VLOOKUP(A1939,HR_Metrics_Raw!$1:$1048576,9,FALSE)</f>
        <v>0</v>
      </c>
      <c r="T1939" t="str">
        <f>VLOOKUP(A1939,HR_Metrics_Raw!$1:$1048576,10,FALSE)</f>
        <v>No</v>
      </c>
      <c r="U1939" t="str">
        <f>VLOOKUP(A1939,HR_Metrics_Raw!$1:$1048576,11,FALSE)</f>
        <v>Yes</v>
      </c>
    </row>
    <row r="1940" spans="1:21" x14ac:dyDescent="0.35">
      <c r="A1940" s="1" t="s">
        <v>1047</v>
      </c>
      <c r="B1940" s="1" t="str">
        <f>VLOOKUP(Final_HR_Data!A1940,Employee_Master_Raw!$1:$1048576,2,FALSE)</f>
        <v>Amit Das</v>
      </c>
      <c r="C1940" s="1" t="str">
        <f>VLOOKUP(A1940,Employee_Master_Raw!$1:$1048576,3,FALSE)</f>
        <v>Female</v>
      </c>
      <c r="D1940" s="2">
        <f>VLOOKUP(A1940,Employee_Master_Raw!$1:$1048576,4,FALSE)</f>
        <v>52</v>
      </c>
      <c r="E1940" s="1" t="str">
        <f>VLOOKUP(A1940,Employee_Master_Raw!$1:$1048576,5,FALSE)</f>
        <v>Customer Support</v>
      </c>
      <c r="F1940" s="1" t="str">
        <f>VLOOKUP(A1940,Employee_Master_Raw!$1:$1048576,6,FALSE)</f>
        <v>Analyst</v>
      </c>
      <c r="G1940" s="1" t="str">
        <f>VLOOKUP(A1940,Employee_Master_Raw!$1:$1048576,7,FALSE)</f>
        <v>Delhi</v>
      </c>
      <c r="H1940" s="6">
        <f>IF(VLOOKUP(A1940,Employee_Master_Raw!$1:$1048576,8,FALSE)=0,"",VLOOKUP(A1940,Employee_Master_Raw!$1:$1048576,8,FALSE))</f>
        <v>42509</v>
      </c>
      <c r="I1940" t="str">
        <f>VLOOKUP(A1940,Employee_Master_Raw!$1:$1048576,9,FALSE)</f>
        <v>Bachelor's</v>
      </c>
      <c r="J1940" s="3">
        <f>VLOOKUP(A1940,Employee_Master_Raw!$1:$1048576,10,FALSE)</f>
        <v>0</v>
      </c>
      <c r="K1940" t="str">
        <f>VLOOKUP(A1940,Employee_Master_Raw!$1:$1048576,11,FALSE)</f>
        <v>Sneha Thomas</v>
      </c>
      <c r="L1940" s="10">
        <f>VLOOKUP(A1940,HR_Metrics_Raw!$1:$1048576,2,FALSE)</f>
        <v>45675</v>
      </c>
      <c r="M1940" s="3">
        <f>VLOOKUP(A1940,HR_Metrics_Raw!$1:$1048576,3,FALSE)</f>
        <v>3</v>
      </c>
      <c r="N1940" s="3">
        <f>VLOOKUP(A1940,HR_Metrics_Raw!$1:$1048576,4,FALSE)</f>
        <v>2</v>
      </c>
      <c r="O1940" s="12">
        <f>VLOOKUP(A1940,HR_Metrics_Raw!$1:$1048576,5,FALSE)</f>
        <v>0.8909999999999999</v>
      </c>
      <c r="P1940" s="3">
        <f>VLOOKUP(A1940,HR_Metrics_Raw!$1:$1048576,6,FALSE)</f>
        <v>3</v>
      </c>
      <c r="Q1940" t="str">
        <f>VLOOKUP(A1940,HR_Metrics_Raw!$1:$1048576,7,FALSE)</f>
        <v>Earned</v>
      </c>
      <c r="R1940" t="str">
        <f>VLOOKUP(A1940,HR_Metrics_Raw!$1:$1048576,8,FALSE)</f>
        <v>Yes</v>
      </c>
      <c r="S1940" s="3">
        <f>VLOOKUP(A1940,HR_Metrics_Raw!$1:$1048576,9,FALSE)</f>
        <v>39</v>
      </c>
      <c r="T1940" t="str">
        <f>VLOOKUP(A1940,HR_Metrics_Raw!$1:$1048576,10,FALSE)</f>
        <v>Yes</v>
      </c>
      <c r="U1940" t="str">
        <f>VLOOKUP(A1940,HR_Metrics_Raw!$1:$1048576,11,FALSE)</f>
        <v>No</v>
      </c>
    </row>
    <row r="1941" spans="1:21" x14ac:dyDescent="0.35">
      <c r="A1941" s="1" t="s">
        <v>1171</v>
      </c>
      <c r="B1941" s="1" t="str">
        <f>VLOOKUP(Final_HR_Data!A1941,Employee_Master_Raw!$1:$1048576,2,FALSE)</f>
        <v>Priya Menon</v>
      </c>
      <c r="C1941" s="1" t="str">
        <f>VLOOKUP(A1941,Employee_Master_Raw!$1:$1048576,3,FALSE)</f>
        <v>Female</v>
      </c>
      <c r="D1941" s="2">
        <f>VLOOKUP(A1941,Employee_Master_Raw!$1:$1048576,4,FALSE)</f>
        <v>33</v>
      </c>
      <c r="E1941" s="1" t="str">
        <f>VLOOKUP(A1941,Employee_Master_Raw!$1:$1048576,5,FALSE)</f>
        <v>Operations</v>
      </c>
      <c r="F1941" s="1" t="str">
        <f>VLOOKUP(A1941,Employee_Master_Raw!$1:$1048576,6,FALSE)</f>
        <v>Specialist</v>
      </c>
      <c r="G1941" s="1" t="str">
        <f>VLOOKUP(A1941,Employee_Master_Raw!$1:$1048576,7,FALSE)</f>
        <v>Delhi</v>
      </c>
      <c r="H1941" s="6">
        <f>IF(VLOOKUP(A1941,Employee_Master_Raw!$1:$1048576,8,FALSE)=0,"",VLOOKUP(A1941,Employee_Master_Raw!$1:$1048576,8,FALSE))</f>
        <v>45643</v>
      </c>
      <c r="I1941" t="str">
        <f>VLOOKUP(A1941,Employee_Master_Raw!$1:$1048576,9,FALSE)</f>
        <v>MCA</v>
      </c>
      <c r="J1941" s="3">
        <f>VLOOKUP(A1941,Employee_Master_Raw!$1:$1048576,10,FALSE)</f>
        <v>0</v>
      </c>
      <c r="K1941" t="str">
        <f>VLOOKUP(A1941,Employee_Master_Raw!$1:$1048576,11,FALSE)</f>
        <v>Anil Menon</v>
      </c>
      <c r="L1941" s="10">
        <f>VLOOKUP(A1941,HR_Metrics_Raw!$1:$1048576,2,FALSE)</f>
        <v>84568</v>
      </c>
      <c r="M1941" s="3">
        <f>VLOOKUP(A1941,HR_Metrics_Raw!$1:$1048576,3,FALSE)</f>
        <v>1</v>
      </c>
      <c r="N1941" s="3">
        <f>VLOOKUP(A1941,HR_Metrics_Raw!$1:$1048576,4,FALSE)</f>
        <v>7</v>
      </c>
      <c r="O1941" s="12">
        <f>VLOOKUP(A1941,HR_Metrics_Raw!$1:$1048576,5,FALSE)</f>
        <v>0.81900000000000006</v>
      </c>
      <c r="P1941" s="3">
        <f>VLOOKUP(A1941,HR_Metrics_Raw!$1:$1048576,6,FALSE)</f>
        <v>5</v>
      </c>
      <c r="Q1941" t="str">
        <f>VLOOKUP(A1941,HR_Metrics_Raw!$1:$1048576,7,FALSE)</f>
        <v>Sick</v>
      </c>
      <c r="R1941" t="str">
        <f>VLOOKUP(A1941,HR_Metrics_Raw!$1:$1048576,8,FALSE)</f>
        <v>No</v>
      </c>
      <c r="S1941" s="3">
        <f>VLOOKUP(A1941,HR_Metrics_Raw!$1:$1048576,9,FALSE)</f>
        <v>37</v>
      </c>
      <c r="T1941" t="str">
        <f>VLOOKUP(A1941,HR_Metrics_Raw!$1:$1048576,10,FALSE)</f>
        <v>No</v>
      </c>
      <c r="U1941" t="str">
        <f>VLOOKUP(A1941,HR_Metrics_Raw!$1:$1048576,11,FALSE)</f>
        <v>No</v>
      </c>
    </row>
    <row r="1942" spans="1:21" x14ac:dyDescent="0.35">
      <c r="A1942" s="1" t="s">
        <v>546</v>
      </c>
      <c r="B1942" s="1" t="str">
        <f>VLOOKUP(Final_HR_Data!A1942,Employee_Master_Raw!$1:$1048576,2,FALSE)</f>
        <v>Neha Thomas</v>
      </c>
      <c r="C1942" s="1" t="str">
        <f>VLOOKUP(A1942,Employee_Master_Raw!$1:$1048576,3,FALSE)</f>
        <v>Male</v>
      </c>
      <c r="D1942" s="2">
        <f>VLOOKUP(A1942,Employee_Master_Raw!$1:$1048576,4,FALSE)</f>
        <v>54</v>
      </c>
      <c r="E1942" s="1" t="str">
        <f>VLOOKUP(A1942,Employee_Master_Raw!$1:$1048576,5,FALSE)</f>
        <v>IT</v>
      </c>
      <c r="F1942" s="1" t="str">
        <f>VLOOKUP(A1942,Employee_Master_Raw!$1:$1048576,6,FALSE)</f>
        <v>Manager</v>
      </c>
      <c r="G1942" s="1" t="str">
        <f>VLOOKUP(A1942,Employee_Master_Raw!$1:$1048576,7,FALSE)</f>
        <v>Kochi</v>
      </c>
      <c r="H1942" s="6">
        <f>IF(VLOOKUP(A1942,Employee_Master_Raw!$1:$1048576,8,FALSE)=0,"",VLOOKUP(A1942,Employee_Master_Raw!$1:$1048576,8,FALSE))</f>
        <v>42587</v>
      </c>
      <c r="I1942" t="str">
        <f>VLOOKUP(A1942,Employee_Master_Raw!$1:$1048576,9,FALSE)</f>
        <v>MBA</v>
      </c>
      <c r="J1942" s="3">
        <f>VLOOKUP(A1942,Employee_Master_Raw!$1:$1048576,10,FALSE)</f>
        <v>3</v>
      </c>
      <c r="K1942" t="str">
        <f>VLOOKUP(A1942,Employee_Master_Raw!$1:$1048576,11,FALSE)</f>
        <v>Rahul Nair</v>
      </c>
      <c r="L1942" s="10">
        <f>VLOOKUP(A1942,HR_Metrics_Raw!$1:$1048576,2,FALSE)</f>
        <v>40655</v>
      </c>
      <c r="M1942" s="3">
        <f>VLOOKUP(A1942,HR_Metrics_Raw!$1:$1048576,3,FALSE)</f>
        <v>1</v>
      </c>
      <c r="N1942" s="3">
        <f>VLOOKUP(A1942,HR_Metrics_Raw!$1:$1048576,4,FALSE)</f>
        <v>6</v>
      </c>
      <c r="O1942" s="12">
        <f>VLOOKUP(A1942,HR_Metrics_Raw!$1:$1048576,5,FALSE)</f>
        <v>0.89900000000000002</v>
      </c>
      <c r="P1942" s="3">
        <f>VLOOKUP(A1942,HR_Metrics_Raw!$1:$1048576,6,FALSE)</f>
        <v>3</v>
      </c>
      <c r="Q1942" t="str">
        <f>VLOOKUP(A1942,HR_Metrics_Raw!$1:$1048576,7,FALSE)</f>
        <v>Casual</v>
      </c>
      <c r="R1942" t="str">
        <f>VLOOKUP(A1942,HR_Metrics_Raw!$1:$1048576,8,FALSE)</f>
        <v>No</v>
      </c>
      <c r="S1942" s="3">
        <f>VLOOKUP(A1942,HR_Metrics_Raw!$1:$1048576,9,FALSE)</f>
        <v>43</v>
      </c>
      <c r="T1942" t="str">
        <f>VLOOKUP(A1942,HR_Metrics_Raw!$1:$1048576,10,FALSE)</f>
        <v>No</v>
      </c>
      <c r="U1942" t="str">
        <f>VLOOKUP(A1942,HR_Metrics_Raw!$1:$1048576,11,FALSE)</f>
        <v>No</v>
      </c>
    </row>
    <row r="1943" spans="1:21" x14ac:dyDescent="0.35">
      <c r="A1943" s="1" t="s">
        <v>2823</v>
      </c>
      <c r="B1943" s="1" t="str">
        <f>VLOOKUP(Final_HR_Data!A1943,Employee_Master_Raw!$1:$1048576,2,FALSE)</f>
        <v>Neha Thomas</v>
      </c>
      <c r="C1943" s="1" t="str">
        <f>VLOOKUP(A1943,Employee_Master_Raw!$1:$1048576,3,FALSE)</f>
        <v>Female</v>
      </c>
      <c r="D1943" s="2">
        <f>VLOOKUP(A1943,Employee_Master_Raw!$1:$1048576,4,FALSE)</f>
        <v>36</v>
      </c>
      <c r="E1943" s="1" t="str">
        <f>VLOOKUP(A1943,Employee_Master_Raw!$1:$1048576,5,FALSE)</f>
        <v>HR</v>
      </c>
      <c r="F1943" s="1" t="str">
        <f>VLOOKUP(A1943,Employee_Master_Raw!$1:$1048576,6,FALSE)</f>
        <v>Specialist</v>
      </c>
      <c r="G1943" s="1" t="str">
        <f>VLOOKUP(A1943,Employee_Master_Raw!$1:$1048576,7,FALSE)</f>
        <v>Hyderabad</v>
      </c>
      <c r="H1943" s="6">
        <f>IF(VLOOKUP(A1943,Employee_Master_Raw!$1:$1048576,8,FALSE)=0,"",VLOOKUP(A1943,Employee_Master_Raw!$1:$1048576,8,FALSE))</f>
        <v>44397</v>
      </c>
      <c r="I1943" t="str">
        <f>VLOOKUP(A1943,Employee_Master_Raw!$1:$1048576,9,FALSE)</f>
        <v>Master's</v>
      </c>
      <c r="J1943" s="3">
        <f>VLOOKUP(A1943,Employee_Master_Raw!$1:$1048576,10,FALSE)</f>
        <v>8</v>
      </c>
      <c r="K1943" t="str">
        <f>VLOOKUP(A1943,Employee_Master_Raw!$1:$1048576,11,FALSE)</f>
        <v>Priya Sharma</v>
      </c>
      <c r="L1943" s="10">
        <f>VLOOKUP(A1943,HR_Metrics_Raw!$1:$1048576,2,FALSE)</f>
        <v>72819</v>
      </c>
      <c r="M1943" s="3">
        <f>VLOOKUP(A1943,HR_Metrics_Raw!$1:$1048576,3,FALSE)</f>
        <v>3</v>
      </c>
      <c r="N1943" s="3">
        <f>VLOOKUP(A1943,HR_Metrics_Raw!$1:$1048576,4,FALSE)</f>
        <v>6</v>
      </c>
      <c r="O1943" s="12">
        <f>VLOOKUP(A1943,HR_Metrics_Raw!$1:$1048576,5,FALSE)</f>
        <v>0.92299999999999993</v>
      </c>
      <c r="P1943" s="3">
        <f>VLOOKUP(A1943,HR_Metrics_Raw!$1:$1048576,6,FALSE)</f>
        <v>3</v>
      </c>
      <c r="Q1943" t="str">
        <f>VLOOKUP(A1943,HR_Metrics_Raw!$1:$1048576,7,FALSE)</f>
        <v>Sick</v>
      </c>
      <c r="R1943" t="str">
        <f>VLOOKUP(A1943,HR_Metrics_Raw!$1:$1048576,8,FALSE)</f>
        <v>Yes</v>
      </c>
      <c r="S1943" s="3">
        <f>VLOOKUP(A1943,HR_Metrics_Raw!$1:$1048576,9,FALSE)</f>
        <v>35</v>
      </c>
      <c r="T1943" t="str">
        <f>VLOOKUP(A1943,HR_Metrics_Raw!$1:$1048576,10,FALSE)</f>
        <v>No</v>
      </c>
      <c r="U1943" t="str">
        <f>VLOOKUP(A1943,HR_Metrics_Raw!$1:$1048576,11,FALSE)</f>
        <v>No</v>
      </c>
    </row>
    <row r="1944" spans="1:21" x14ac:dyDescent="0.35">
      <c r="A1944" s="1" t="s">
        <v>2750</v>
      </c>
      <c r="B1944" s="1" t="str">
        <f>VLOOKUP(Final_HR_Data!A1944,Employee_Master_Raw!$1:$1048576,2,FALSE)</f>
        <v>Rahul Kumar</v>
      </c>
      <c r="C1944" s="1" t="str">
        <f>VLOOKUP(A1944,Employee_Master_Raw!$1:$1048576,3,FALSE)</f>
        <v>Female</v>
      </c>
      <c r="D1944" s="2">
        <f>VLOOKUP(A1944,Employee_Master_Raw!$1:$1048576,4,FALSE)</f>
        <v>32</v>
      </c>
      <c r="E1944" s="1" t="str">
        <f>VLOOKUP(A1944,Employee_Master_Raw!$1:$1048576,5,FALSE)</f>
        <v>Marketing</v>
      </c>
      <c r="F1944" s="1" t="str">
        <f>VLOOKUP(A1944,Employee_Master_Raw!$1:$1048576,6,FALSE)</f>
        <v>Specialist</v>
      </c>
      <c r="G1944" s="1" t="str">
        <f>VLOOKUP(A1944,Employee_Master_Raw!$1:$1048576,7,FALSE)</f>
        <v>Hyderabad</v>
      </c>
      <c r="H1944" s="6">
        <f>IF(VLOOKUP(A1944,Employee_Master_Raw!$1:$1048576,8,FALSE)=0,"",VLOOKUP(A1944,Employee_Master_Raw!$1:$1048576,8,FALSE))</f>
        <v>45474</v>
      </c>
      <c r="I1944" t="str">
        <f>VLOOKUP(A1944,Employee_Master_Raw!$1:$1048576,9,FALSE)</f>
        <v>Bachelor's</v>
      </c>
      <c r="J1944" s="3">
        <f>VLOOKUP(A1944,Employee_Master_Raw!$1:$1048576,10,FALSE)</f>
        <v>2</v>
      </c>
      <c r="K1944" t="str">
        <f>VLOOKUP(A1944,Employee_Master_Raw!$1:$1048576,11,FALSE)</f>
        <v>Priya Sharma</v>
      </c>
      <c r="L1944" s="10">
        <f>VLOOKUP(A1944,HR_Metrics_Raw!$1:$1048576,2,FALSE)</f>
        <v>120822</v>
      </c>
      <c r="M1944" s="3">
        <f>VLOOKUP(A1944,HR_Metrics_Raw!$1:$1048576,3,FALSE)</f>
        <v>5</v>
      </c>
      <c r="N1944" s="3">
        <f>VLOOKUP(A1944,HR_Metrics_Raw!$1:$1048576,4,FALSE)</f>
        <v>7</v>
      </c>
      <c r="O1944" s="12">
        <f>VLOOKUP(A1944,HR_Metrics_Raw!$1:$1048576,5,FALSE)</f>
        <v>0.92299999999999993</v>
      </c>
      <c r="P1944" s="3">
        <f>VLOOKUP(A1944,HR_Metrics_Raw!$1:$1048576,6,FALSE)</f>
        <v>13</v>
      </c>
      <c r="Q1944" t="str">
        <f>VLOOKUP(A1944,HR_Metrics_Raw!$1:$1048576,7,FALSE)</f>
        <v>Maternity/Paternity</v>
      </c>
      <c r="R1944" t="str">
        <f>VLOOKUP(A1944,HR_Metrics_Raw!$1:$1048576,8,FALSE)</f>
        <v>No</v>
      </c>
      <c r="S1944" s="3">
        <f>VLOOKUP(A1944,HR_Metrics_Raw!$1:$1048576,9,FALSE)</f>
        <v>7</v>
      </c>
      <c r="T1944" t="str">
        <f>VLOOKUP(A1944,HR_Metrics_Raw!$1:$1048576,10,FALSE)</f>
        <v>No</v>
      </c>
      <c r="U1944" t="str">
        <f>VLOOKUP(A1944,HR_Metrics_Raw!$1:$1048576,11,FALSE)</f>
        <v>No</v>
      </c>
    </row>
    <row r="1945" spans="1:21" x14ac:dyDescent="0.35">
      <c r="A1945" s="1" t="s">
        <v>2411</v>
      </c>
      <c r="B1945" s="1" t="str">
        <f>VLOOKUP(Final_HR_Data!A1945,Employee_Master_Raw!$1:$1048576,2,FALSE)</f>
        <v>Arjun Nair</v>
      </c>
      <c r="C1945" s="1" t="str">
        <f>VLOOKUP(A1945,Employee_Master_Raw!$1:$1048576,3,FALSE)</f>
        <v>Female</v>
      </c>
      <c r="D1945" s="2">
        <f>VLOOKUP(A1945,Employee_Master_Raw!$1:$1048576,4,FALSE)</f>
        <v>23</v>
      </c>
      <c r="E1945" s="1" t="str">
        <f>VLOOKUP(A1945,Employee_Master_Raw!$1:$1048576,5,FALSE)</f>
        <v>IT</v>
      </c>
      <c r="F1945" s="1" t="str">
        <f>VLOOKUP(A1945,Employee_Master_Raw!$1:$1048576,6,FALSE)</f>
        <v>Manager</v>
      </c>
      <c r="G1945" s="1" t="str">
        <f>VLOOKUP(A1945,Employee_Master_Raw!$1:$1048576,7,FALSE)</f>
        <v>Mumbai</v>
      </c>
      <c r="H1945" s="6">
        <f>IF(VLOOKUP(A1945,Employee_Master_Raw!$1:$1048576,8,FALSE)=0,"",VLOOKUP(A1945,Employee_Master_Raw!$1:$1048576,8,FALSE))</f>
        <v>44326</v>
      </c>
      <c r="I1945" t="str">
        <f>VLOOKUP(A1945,Employee_Master_Raw!$1:$1048576,9,FALSE)</f>
        <v>Master's</v>
      </c>
      <c r="J1945" s="3">
        <f>VLOOKUP(A1945,Employee_Master_Raw!$1:$1048576,10,FALSE)</f>
        <v>17</v>
      </c>
      <c r="K1945" t="str">
        <f>VLOOKUP(A1945,Employee_Master_Raw!$1:$1048576,11,FALSE)</f>
        <v>Anil Menon</v>
      </c>
      <c r="L1945" s="10">
        <f>VLOOKUP(A1945,HR_Metrics_Raw!$1:$1048576,2,FALSE)</f>
        <v>110242</v>
      </c>
      <c r="M1945" s="3">
        <f>VLOOKUP(A1945,HR_Metrics_Raw!$1:$1048576,3,FALSE)</f>
        <v>1</v>
      </c>
      <c r="N1945" s="3">
        <f>VLOOKUP(A1945,HR_Metrics_Raw!$1:$1048576,4,FALSE)</f>
        <v>9</v>
      </c>
      <c r="O1945" s="12">
        <f>VLOOKUP(A1945,HR_Metrics_Raw!$1:$1048576,5,FALSE)</f>
        <v>0.92599999999999993</v>
      </c>
      <c r="P1945" s="3">
        <f>VLOOKUP(A1945,HR_Metrics_Raw!$1:$1048576,6,FALSE)</f>
        <v>8</v>
      </c>
      <c r="Q1945" t="str">
        <f>VLOOKUP(A1945,HR_Metrics_Raw!$1:$1048576,7,FALSE)</f>
        <v>Maternity/Paternity</v>
      </c>
      <c r="R1945" t="str">
        <f>VLOOKUP(A1945,HR_Metrics_Raw!$1:$1048576,8,FALSE)</f>
        <v>No</v>
      </c>
      <c r="S1945" s="3">
        <f>VLOOKUP(A1945,HR_Metrics_Raw!$1:$1048576,9,FALSE)</f>
        <v>11</v>
      </c>
      <c r="T1945" t="str">
        <f>VLOOKUP(A1945,HR_Metrics_Raw!$1:$1048576,10,FALSE)</f>
        <v>No</v>
      </c>
      <c r="U1945" t="str">
        <f>VLOOKUP(A1945,HR_Metrics_Raw!$1:$1048576,11,FALSE)</f>
        <v>No</v>
      </c>
    </row>
    <row r="1946" spans="1:21" x14ac:dyDescent="0.35">
      <c r="A1946" s="1" t="s">
        <v>1879</v>
      </c>
      <c r="B1946" s="1" t="str">
        <f>VLOOKUP(Final_HR_Data!A1946,Employee_Master_Raw!$1:$1048576,2,FALSE)</f>
        <v>Amit Das</v>
      </c>
      <c r="C1946" s="1" t="str">
        <f>VLOOKUP(A1946,Employee_Master_Raw!$1:$1048576,3,FALSE)</f>
        <v>Female</v>
      </c>
      <c r="D1946" s="2">
        <f>VLOOKUP(A1946,Employee_Master_Raw!$1:$1048576,4,FALSE)</f>
        <v>25</v>
      </c>
      <c r="E1946" s="1" t="str">
        <f>VLOOKUP(A1946,Employee_Master_Raw!$1:$1048576,5,FALSE)</f>
        <v>HR</v>
      </c>
      <c r="F1946" s="1" t="str">
        <f>VLOOKUP(A1946,Employee_Master_Raw!$1:$1048576,6,FALSE)</f>
        <v>Executive</v>
      </c>
      <c r="G1946" s="1" t="str">
        <f>VLOOKUP(A1946,Employee_Master_Raw!$1:$1048576,7,FALSE)</f>
        <v>Chennai</v>
      </c>
      <c r="H1946" s="6">
        <f>IF(VLOOKUP(A1946,Employee_Master_Raw!$1:$1048576,8,FALSE)=0,"",VLOOKUP(A1946,Employee_Master_Raw!$1:$1048576,8,FALSE))</f>
        <v>44729</v>
      </c>
      <c r="I1946" t="str">
        <f>VLOOKUP(A1946,Employee_Master_Raw!$1:$1048576,9,FALSE)</f>
        <v>MCA</v>
      </c>
      <c r="J1946" s="3">
        <f>VLOOKUP(A1946,Employee_Master_Raw!$1:$1048576,10,FALSE)</f>
        <v>12</v>
      </c>
      <c r="K1946" t="str">
        <f>VLOOKUP(A1946,Employee_Master_Raw!$1:$1048576,11,FALSE)</f>
        <v>Priya Sharma</v>
      </c>
      <c r="L1946" s="10">
        <f>VLOOKUP(A1946,HR_Metrics_Raw!$1:$1048576,2,FALSE)</f>
        <v>47646</v>
      </c>
      <c r="M1946" s="3">
        <f>VLOOKUP(A1946,HR_Metrics_Raw!$1:$1048576,3,FALSE)</f>
        <v>4</v>
      </c>
      <c r="N1946" s="3">
        <f>VLOOKUP(A1946,HR_Metrics_Raw!$1:$1048576,4,FALSE)</f>
        <v>7</v>
      </c>
      <c r="O1946" s="12">
        <f>VLOOKUP(A1946,HR_Metrics_Raw!$1:$1048576,5,FALSE)</f>
        <v>0.93500000000000005</v>
      </c>
      <c r="P1946" s="3">
        <f>VLOOKUP(A1946,HR_Metrics_Raw!$1:$1048576,6,FALSE)</f>
        <v>3</v>
      </c>
      <c r="Q1946" t="str">
        <f>VLOOKUP(A1946,HR_Metrics_Raw!$1:$1048576,7,FALSE)</f>
        <v>Earned</v>
      </c>
      <c r="R1946" t="str">
        <f>VLOOKUP(A1946,HR_Metrics_Raw!$1:$1048576,8,FALSE)</f>
        <v>No</v>
      </c>
      <c r="S1946" s="3">
        <f>VLOOKUP(A1946,HR_Metrics_Raw!$1:$1048576,9,FALSE)</f>
        <v>13</v>
      </c>
      <c r="T1946" t="str">
        <f>VLOOKUP(A1946,HR_Metrics_Raw!$1:$1048576,10,FALSE)</f>
        <v>No</v>
      </c>
      <c r="U1946" t="str">
        <f>VLOOKUP(A1946,HR_Metrics_Raw!$1:$1048576,11,FALSE)</f>
        <v>No</v>
      </c>
    </row>
    <row r="1947" spans="1:21" x14ac:dyDescent="0.35">
      <c r="A1947" s="1" t="s">
        <v>2778</v>
      </c>
      <c r="B1947" s="1" t="str">
        <f>VLOOKUP(Final_HR_Data!A1947,Employee_Master_Raw!$1:$1048576,2,FALSE)</f>
        <v>Priya Menon</v>
      </c>
      <c r="C1947" s="1" t="str">
        <f>VLOOKUP(A1947,Employee_Master_Raw!$1:$1048576,3,FALSE)</f>
        <v>Female</v>
      </c>
      <c r="D1947" s="2">
        <f>VLOOKUP(A1947,Employee_Master_Raw!$1:$1048576,4,FALSE)</f>
        <v>43</v>
      </c>
      <c r="E1947" s="1" t="str">
        <f>VLOOKUP(A1947,Employee_Master_Raw!$1:$1048576,5,FALSE)</f>
        <v>Customer Support</v>
      </c>
      <c r="F1947" s="1" t="str">
        <f>VLOOKUP(A1947,Employee_Master_Raw!$1:$1048576,6,FALSE)</f>
        <v>Developer</v>
      </c>
      <c r="G1947" s="1" t="str">
        <f>VLOOKUP(A1947,Employee_Master_Raw!$1:$1048576,7,FALSE)</f>
        <v>Kochi</v>
      </c>
      <c r="H1947" s="6">
        <f>IF(VLOOKUP(A1947,Employee_Master_Raw!$1:$1048576,8,FALSE)=0,"",VLOOKUP(A1947,Employee_Master_Raw!$1:$1048576,8,FALSE))</f>
        <v>44272</v>
      </c>
      <c r="I1947" t="str">
        <f>VLOOKUP(A1947,Employee_Master_Raw!$1:$1048576,9,FALSE)</f>
        <v>Bachelor's</v>
      </c>
      <c r="J1947" s="3">
        <f>VLOOKUP(A1947,Employee_Master_Raw!$1:$1048576,10,FALSE)</f>
        <v>19</v>
      </c>
      <c r="K1947" t="str">
        <f>VLOOKUP(A1947,Employee_Master_Raw!$1:$1048576,11,FALSE)</f>
        <v>Priya Sharma</v>
      </c>
      <c r="L1947" s="10">
        <f>VLOOKUP(A1947,HR_Metrics_Raw!$1:$1048576,2,FALSE)</f>
        <v>44652</v>
      </c>
      <c r="M1947" s="3">
        <f>VLOOKUP(A1947,HR_Metrics_Raw!$1:$1048576,3,FALSE)</f>
        <v>1</v>
      </c>
      <c r="N1947" s="3">
        <f>VLOOKUP(A1947,HR_Metrics_Raw!$1:$1048576,4,FALSE)</f>
        <v>10</v>
      </c>
      <c r="O1947" s="12">
        <f>VLOOKUP(A1947,HR_Metrics_Raw!$1:$1048576,5,FALSE)</f>
        <v>1</v>
      </c>
      <c r="P1947" s="3">
        <f>VLOOKUP(A1947,HR_Metrics_Raw!$1:$1048576,6,FALSE)</f>
        <v>18</v>
      </c>
      <c r="Q1947" t="str">
        <f>VLOOKUP(A1947,HR_Metrics_Raw!$1:$1048576,7,FALSE)</f>
        <v>Sick</v>
      </c>
      <c r="R1947" t="str">
        <f>VLOOKUP(A1947,HR_Metrics_Raw!$1:$1048576,8,FALSE)</f>
        <v>No</v>
      </c>
      <c r="S1947" s="3">
        <f>VLOOKUP(A1947,HR_Metrics_Raw!$1:$1048576,9,FALSE)</f>
        <v>18</v>
      </c>
      <c r="T1947" t="str">
        <f>VLOOKUP(A1947,HR_Metrics_Raw!$1:$1048576,10,FALSE)</f>
        <v>No</v>
      </c>
      <c r="U1947" t="str">
        <f>VLOOKUP(A1947,HR_Metrics_Raw!$1:$1048576,11,FALSE)</f>
        <v>No</v>
      </c>
    </row>
    <row r="1948" spans="1:21" x14ac:dyDescent="0.35">
      <c r="A1948" s="1" t="s">
        <v>220</v>
      </c>
      <c r="B1948" s="1" t="str">
        <f>VLOOKUP(Final_HR_Data!A1948,Employee_Master_Raw!$1:$1048576,2,FALSE)</f>
        <v>Sneha Iyer</v>
      </c>
      <c r="C1948" s="1" t="str">
        <f>VLOOKUP(A1948,Employee_Master_Raw!$1:$1048576,3,FALSE)</f>
        <v>Male</v>
      </c>
      <c r="D1948" s="2">
        <f>VLOOKUP(A1948,Employee_Master_Raw!$1:$1048576,4,FALSE)</f>
        <v>45</v>
      </c>
      <c r="E1948" s="1" t="str">
        <f>VLOOKUP(A1948,Employee_Master_Raw!$1:$1048576,5,FALSE)</f>
        <v>IT</v>
      </c>
      <c r="F1948" s="1" t="str">
        <f>VLOOKUP(A1948,Employee_Master_Raw!$1:$1048576,6,FALSE)</f>
        <v>Executive</v>
      </c>
      <c r="G1948" s="1" t="str">
        <f>VLOOKUP(A1948,Employee_Master_Raw!$1:$1048576,7,FALSE)</f>
        <v>Hyderabad</v>
      </c>
      <c r="H1948" s="6">
        <f>IF(VLOOKUP(A1948,Employee_Master_Raw!$1:$1048576,8,FALSE)=0,"",VLOOKUP(A1948,Employee_Master_Raw!$1:$1048576,8,FALSE))</f>
        <v>45400</v>
      </c>
      <c r="I1948" t="str">
        <f>VLOOKUP(A1948,Employee_Master_Raw!$1:$1048576,9,FALSE)</f>
        <v>Bachelor's</v>
      </c>
      <c r="J1948" s="3">
        <f>VLOOKUP(A1948,Employee_Master_Raw!$1:$1048576,10,FALSE)</f>
        <v>2</v>
      </c>
      <c r="K1948" t="str">
        <f>VLOOKUP(A1948,Employee_Master_Raw!$1:$1048576,11,FALSE)</f>
        <v>Priya Sharma</v>
      </c>
      <c r="L1948" s="10">
        <f>VLOOKUP(A1948,HR_Metrics_Raw!$1:$1048576,2,FALSE)</f>
        <v>25900</v>
      </c>
      <c r="M1948" s="3">
        <f>VLOOKUP(A1948,HR_Metrics_Raw!$1:$1048576,3,FALSE)</f>
        <v>1</v>
      </c>
      <c r="N1948" s="3">
        <f>VLOOKUP(A1948,HR_Metrics_Raw!$1:$1048576,4,FALSE)</f>
        <v>6</v>
      </c>
      <c r="O1948" s="12">
        <f>VLOOKUP(A1948,HR_Metrics_Raw!$1:$1048576,5,FALSE)</f>
        <v>0.89900000000000002</v>
      </c>
      <c r="P1948" s="3">
        <f>VLOOKUP(A1948,HR_Metrics_Raw!$1:$1048576,6,FALSE)</f>
        <v>17</v>
      </c>
      <c r="Q1948" t="str">
        <f>VLOOKUP(A1948,HR_Metrics_Raw!$1:$1048576,7,FALSE)</f>
        <v>Casual</v>
      </c>
      <c r="R1948" t="str">
        <f>VLOOKUP(A1948,HR_Metrics_Raw!$1:$1048576,8,FALSE)</f>
        <v>No</v>
      </c>
      <c r="S1948" s="3">
        <f>VLOOKUP(A1948,HR_Metrics_Raw!$1:$1048576,9,FALSE)</f>
        <v>70</v>
      </c>
      <c r="T1948" t="str">
        <f>VLOOKUP(A1948,HR_Metrics_Raw!$1:$1048576,10,FALSE)</f>
        <v>Yes</v>
      </c>
      <c r="U1948" t="str">
        <f>VLOOKUP(A1948,HR_Metrics_Raw!$1:$1048576,11,FALSE)</f>
        <v>No</v>
      </c>
    </row>
    <row r="1949" spans="1:21" x14ac:dyDescent="0.35">
      <c r="A1949" s="1" t="s">
        <v>1662</v>
      </c>
      <c r="B1949" s="1" t="str">
        <f>VLOOKUP(Final_HR_Data!A1949,Employee_Master_Raw!$1:$1048576,2,FALSE)</f>
        <v>Sneha Iyer</v>
      </c>
      <c r="C1949" s="1" t="str">
        <f>VLOOKUP(A1949,Employee_Master_Raw!$1:$1048576,3,FALSE)</f>
        <v>Female</v>
      </c>
      <c r="D1949" s="2">
        <f>VLOOKUP(A1949,Employee_Master_Raw!$1:$1048576,4,FALSE)</f>
        <v>34</v>
      </c>
      <c r="E1949" s="1" t="str">
        <f>VLOOKUP(A1949,Employee_Master_Raw!$1:$1048576,5,FALSE)</f>
        <v>Customer Support</v>
      </c>
      <c r="F1949" s="1" t="str">
        <f>VLOOKUP(A1949,Employee_Master_Raw!$1:$1048576,6,FALSE)</f>
        <v>Developer</v>
      </c>
      <c r="G1949" s="1" t="str">
        <f>VLOOKUP(A1949,Employee_Master_Raw!$1:$1048576,7,FALSE)</f>
        <v>Pune</v>
      </c>
      <c r="H1949" s="6">
        <f>IF(VLOOKUP(A1949,Employee_Master_Raw!$1:$1048576,8,FALSE)=0,"",VLOOKUP(A1949,Employee_Master_Raw!$1:$1048576,8,FALSE))</f>
        <v>45229</v>
      </c>
      <c r="I1949" t="str">
        <f>VLOOKUP(A1949,Employee_Master_Raw!$1:$1048576,9,FALSE)</f>
        <v>Unknown</v>
      </c>
      <c r="J1949" s="3">
        <f>VLOOKUP(A1949,Employee_Master_Raw!$1:$1048576,10,FALSE)</f>
        <v>2</v>
      </c>
      <c r="K1949" t="str">
        <f>VLOOKUP(A1949,Employee_Master_Raw!$1:$1048576,11,FALSE)</f>
        <v>Priya Sharma</v>
      </c>
      <c r="L1949" s="10">
        <f>VLOOKUP(A1949,HR_Metrics_Raw!$1:$1048576,2,FALSE)</f>
        <v>122951</v>
      </c>
      <c r="M1949" s="3">
        <f>VLOOKUP(A1949,HR_Metrics_Raw!$1:$1048576,3,FALSE)</f>
        <v>5</v>
      </c>
      <c r="N1949" s="3">
        <f>VLOOKUP(A1949,HR_Metrics_Raw!$1:$1048576,4,FALSE)</f>
        <v>8</v>
      </c>
      <c r="O1949" s="12">
        <f>VLOOKUP(A1949,HR_Metrics_Raw!$1:$1048576,5,FALSE)</f>
        <v>0.91299999999999992</v>
      </c>
      <c r="P1949" s="3">
        <f>VLOOKUP(A1949,HR_Metrics_Raw!$1:$1048576,6,FALSE)</f>
        <v>10</v>
      </c>
      <c r="Q1949" t="str">
        <f>VLOOKUP(A1949,HR_Metrics_Raw!$1:$1048576,7,FALSE)</f>
        <v>Sick</v>
      </c>
      <c r="R1949" t="str">
        <f>VLOOKUP(A1949,HR_Metrics_Raw!$1:$1048576,8,FALSE)</f>
        <v>No</v>
      </c>
      <c r="S1949" s="3">
        <f>VLOOKUP(A1949,HR_Metrics_Raw!$1:$1048576,9,FALSE)</f>
        <v>53</v>
      </c>
      <c r="T1949" t="str">
        <f>VLOOKUP(A1949,HR_Metrics_Raw!$1:$1048576,10,FALSE)</f>
        <v>No</v>
      </c>
      <c r="U1949" t="str">
        <f>VLOOKUP(A1949,HR_Metrics_Raw!$1:$1048576,11,FALSE)</f>
        <v>Yes</v>
      </c>
    </row>
    <row r="1950" spans="1:21" x14ac:dyDescent="0.35">
      <c r="A1950" s="1" t="s">
        <v>286</v>
      </c>
      <c r="B1950" s="1" t="str">
        <f>VLOOKUP(Final_HR_Data!A1950,Employee_Master_Raw!$1:$1048576,2,FALSE)</f>
        <v>Ananya Sharma</v>
      </c>
      <c r="C1950" s="1" t="str">
        <f>VLOOKUP(A1950,Employee_Master_Raw!$1:$1048576,3,FALSE)</f>
        <v>Female</v>
      </c>
      <c r="D1950" s="2">
        <f>VLOOKUP(A1950,Employee_Master_Raw!$1:$1048576,4,FALSE)</f>
        <v>46</v>
      </c>
      <c r="E1950" s="1" t="str">
        <f>VLOOKUP(A1950,Employee_Master_Raw!$1:$1048576,5,FALSE)</f>
        <v>HR</v>
      </c>
      <c r="F1950" s="1" t="str">
        <f>VLOOKUP(A1950,Employee_Master_Raw!$1:$1048576,6,FALSE)</f>
        <v>Developer</v>
      </c>
      <c r="G1950" s="1" t="str">
        <f>VLOOKUP(A1950,Employee_Master_Raw!$1:$1048576,7,FALSE)</f>
        <v>Kochi</v>
      </c>
      <c r="H1950" s="6">
        <f>IF(VLOOKUP(A1950,Employee_Master_Raw!$1:$1048576,8,FALSE)=0,"",VLOOKUP(A1950,Employee_Master_Raw!$1:$1048576,8,FALSE))</f>
        <v>45678</v>
      </c>
      <c r="I1950" t="str">
        <f>VLOOKUP(A1950,Employee_Master_Raw!$1:$1048576,9,FALSE)</f>
        <v>MBA</v>
      </c>
      <c r="J1950" s="3">
        <f>VLOOKUP(A1950,Employee_Master_Raw!$1:$1048576,10,FALSE)</f>
        <v>10</v>
      </c>
      <c r="K1950" t="str">
        <f>VLOOKUP(A1950,Employee_Master_Raw!$1:$1048576,11,FALSE)</f>
        <v>Rahul Nair</v>
      </c>
      <c r="L1950" s="10">
        <f>VLOOKUP(A1950,HR_Metrics_Raw!$1:$1048576,2,FALSE)</f>
        <v>102979.37</v>
      </c>
      <c r="M1950" s="3">
        <f>VLOOKUP(A1950,HR_Metrics_Raw!$1:$1048576,3,FALSE)</f>
        <v>5</v>
      </c>
      <c r="N1950" s="3">
        <f>VLOOKUP(A1950,HR_Metrics_Raw!$1:$1048576,4,FALSE)</f>
        <v>8</v>
      </c>
      <c r="O1950" s="12">
        <f>VLOOKUP(A1950,HR_Metrics_Raw!$1:$1048576,5,FALSE)</f>
        <v>0.96</v>
      </c>
      <c r="P1950" s="3">
        <f>VLOOKUP(A1950,HR_Metrics_Raw!$1:$1048576,6,FALSE)</f>
        <v>29</v>
      </c>
      <c r="Q1950" t="str">
        <f>VLOOKUP(A1950,HR_Metrics_Raw!$1:$1048576,7,FALSE)</f>
        <v>Sick</v>
      </c>
      <c r="R1950" t="str">
        <f>VLOOKUP(A1950,HR_Metrics_Raw!$1:$1048576,8,FALSE)</f>
        <v>Yes</v>
      </c>
      <c r="S1950" s="3">
        <f>VLOOKUP(A1950,HR_Metrics_Raw!$1:$1048576,9,FALSE)</f>
        <v>77</v>
      </c>
      <c r="T1950" t="str">
        <f>VLOOKUP(A1950,HR_Metrics_Raw!$1:$1048576,10,FALSE)</f>
        <v>No</v>
      </c>
      <c r="U1950" t="str">
        <f>VLOOKUP(A1950,HR_Metrics_Raw!$1:$1048576,11,FALSE)</f>
        <v>No</v>
      </c>
    </row>
    <row r="1951" spans="1:21" x14ac:dyDescent="0.35">
      <c r="A1951" s="1" t="s">
        <v>2702</v>
      </c>
      <c r="B1951" s="1" t="str">
        <f>VLOOKUP(Final_HR_Data!A1951,Employee_Master_Raw!$1:$1048576,2,FALSE)</f>
        <v>Ananya Sharma</v>
      </c>
      <c r="C1951" s="1" t="str">
        <f>VLOOKUP(A1951,Employee_Master_Raw!$1:$1048576,3,FALSE)</f>
        <v>Female</v>
      </c>
      <c r="D1951" s="2">
        <f>VLOOKUP(A1951,Employee_Master_Raw!$1:$1048576,4,FALSE)</f>
        <v>32</v>
      </c>
      <c r="E1951" s="1" t="str">
        <f>VLOOKUP(A1951,Employee_Master_Raw!$1:$1048576,5,FALSE)</f>
        <v>Finance</v>
      </c>
      <c r="F1951" s="1" t="str">
        <f>VLOOKUP(A1951,Employee_Master_Raw!$1:$1048576,6,FALSE)</f>
        <v>Analyst</v>
      </c>
      <c r="G1951" s="1" t="str">
        <f>VLOOKUP(A1951,Employee_Master_Raw!$1:$1048576,7,FALSE)</f>
        <v>Bangalore</v>
      </c>
      <c r="H1951" s="6">
        <f>IF(VLOOKUP(A1951,Employee_Master_Raw!$1:$1048576,8,FALSE)=0,"",VLOOKUP(A1951,Employee_Master_Raw!$1:$1048576,8,FALSE))</f>
        <v>44610</v>
      </c>
      <c r="I1951" t="str">
        <f>VLOOKUP(A1951,Employee_Master_Raw!$1:$1048576,9,FALSE)</f>
        <v>MBA</v>
      </c>
      <c r="J1951" s="3">
        <f>VLOOKUP(A1951,Employee_Master_Raw!$1:$1048576,10,FALSE)</f>
        <v>10</v>
      </c>
      <c r="K1951" t="str">
        <f>VLOOKUP(A1951,Employee_Master_Raw!$1:$1048576,11,FALSE)</f>
        <v>Sneha Thomas</v>
      </c>
      <c r="L1951" s="10">
        <f>VLOOKUP(A1951,HR_Metrics_Raw!$1:$1048576,2,FALSE)</f>
        <v>62447</v>
      </c>
      <c r="M1951" s="3">
        <f>VLOOKUP(A1951,HR_Metrics_Raw!$1:$1048576,3,FALSE)</f>
        <v>4</v>
      </c>
      <c r="N1951" s="3">
        <f>VLOOKUP(A1951,HR_Metrics_Raw!$1:$1048576,4,FALSE)</f>
        <v>10</v>
      </c>
      <c r="O1951" s="12">
        <f>VLOOKUP(A1951,HR_Metrics_Raw!$1:$1048576,5,FALSE)</f>
        <v>0.92099999999999993</v>
      </c>
      <c r="P1951" s="3">
        <f>VLOOKUP(A1951,HR_Metrics_Raw!$1:$1048576,6,FALSE)</f>
        <v>9</v>
      </c>
      <c r="Q1951" t="str">
        <f>VLOOKUP(A1951,HR_Metrics_Raw!$1:$1048576,7,FALSE)</f>
        <v>Sick</v>
      </c>
      <c r="R1951" t="str">
        <f>VLOOKUP(A1951,HR_Metrics_Raw!$1:$1048576,8,FALSE)</f>
        <v>No</v>
      </c>
      <c r="S1951" s="3">
        <f>VLOOKUP(A1951,HR_Metrics_Raw!$1:$1048576,9,FALSE)</f>
        <v>44</v>
      </c>
      <c r="T1951" t="str">
        <f>VLOOKUP(A1951,HR_Metrics_Raw!$1:$1048576,10,FALSE)</f>
        <v>No</v>
      </c>
      <c r="U1951" t="str">
        <f>VLOOKUP(A1951,HR_Metrics_Raw!$1:$1048576,11,FALSE)</f>
        <v>No</v>
      </c>
    </row>
    <row r="1952" spans="1:21" x14ac:dyDescent="0.35">
      <c r="A1952" s="1" t="s">
        <v>1603</v>
      </c>
      <c r="B1952" s="1" t="str">
        <f>VLOOKUP(Final_HR_Data!A1952,Employee_Master_Raw!$1:$1048576,2,FALSE)</f>
        <v>Kiran Patel</v>
      </c>
      <c r="C1952" s="1" t="str">
        <f>VLOOKUP(A1952,Employee_Master_Raw!$1:$1048576,3,FALSE)</f>
        <v>Female</v>
      </c>
      <c r="D1952" s="2">
        <f>VLOOKUP(A1952,Employee_Master_Raw!$1:$1048576,4,FALSE)</f>
        <v>47</v>
      </c>
      <c r="E1952" s="1" t="str">
        <f>VLOOKUP(A1952,Employee_Master_Raw!$1:$1048576,5,FALSE)</f>
        <v>Customer Support</v>
      </c>
      <c r="F1952" s="1" t="str">
        <f>VLOOKUP(A1952,Employee_Master_Raw!$1:$1048576,6,FALSE)</f>
        <v>Manager</v>
      </c>
      <c r="G1952" s="1" t="str">
        <f>VLOOKUP(A1952,Employee_Master_Raw!$1:$1048576,7,FALSE)</f>
        <v>Mumbai</v>
      </c>
      <c r="H1952" s="6">
        <f>IF(VLOOKUP(A1952,Employee_Master_Raw!$1:$1048576,8,FALSE)=0,"",VLOOKUP(A1952,Employee_Master_Raw!$1:$1048576,8,FALSE))</f>
        <v>44891</v>
      </c>
      <c r="I1952" t="str">
        <f>VLOOKUP(A1952,Employee_Master_Raw!$1:$1048576,9,FALSE)</f>
        <v>Master's</v>
      </c>
      <c r="J1952" s="3">
        <f>VLOOKUP(A1952,Employee_Master_Raw!$1:$1048576,10,FALSE)</f>
        <v>19</v>
      </c>
      <c r="K1952" t="str">
        <f>VLOOKUP(A1952,Employee_Master_Raw!$1:$1048576,11,FALSE)</f>
        <v>Priya Sharma</v>
      </c>
      <c r="L1952" s="10">
        <f>VLOOKUP(A1952,HR_Metrics_Raw!$1:$1048576,2,FALSE)</f>
        <v>152934</v>
      </c>
      <c r="M1952" s="3">
        <f>VLOOKUP(A1952,HR_Metrics_Raw!$1:$1048576,3,FALSE)</f>
        <v>2</v>
      </c>
      <c r="N1952" s="3">
        <f>VLOOKUP(A1952,HR_Metrics_Raw!$1:$1048576,4,FALSE)</f>
        <v>9</v>
      </c>
      <c r="O1952" s="12">
        <f>VLOOKUP(A1952,HR_Metrics_Raw!$1:$1048576,5,FALSE)</f>
        <v>0.88900000000000001</v>
      </c>
      <c r="P1952" s="3">
        <f>VLOOKUP(A1952,HR_Metrics_Raw!$1:$1048576,6,FALSE)</f>
        <v>3</v>
      </c>
      <c r="Q1952" t="str">
        <f>VLOOKUP(A1952,HR_Metrics_Raw!$1:$1048576,7,FALSE)</f>
        <v>Sick</v>
      </c>
      <c r="R1952" t="str">
        <f>VLOOKUP(A1952,HR_Metrics_Raw!$1:$1048576,8,FALSE)</f>
        <v>Yes</v>
      </c>
      <c r="S1952" s="3">
        <f>VLOOKUP(A1952,HR_Metrics_Raw!$1:$1048576,9,FALSE)</f>
        <v>50</v>
      </c>
      <c r="T1952" t="str">
        <f>VLOOKUP(A1952,HR_Metrics_Raw!$1:$1048576,10,FALSE)</f>
        <v>No</v>
      </c>
      <c r="U1952" t="str">
        <f>VLOOKUP(A1952,HR_Metrics_Raw!$1:$1048576,11,FALSE)</f>
        <v>No</v>
      </c>
    </row>
    <row r="1953" spans="1:21" x14ac:dyDescent="0.35">
      <c r="A1953" s="1" t="s">
        <v>1511</v>
      </c>
      <c r="B1953" s="1" t="str">
        <f>VLOOKUP(Final_HR_Data!A1953,Employee_Master_Raw!$1:$1048576,2,FALSE)</f>
        <v>Ananya Sharma</v>
      </c>
      <c r="C1953" s="1" t="str">
        <f>VLOOKUP(A1953,Employee_Master_Raw!$1:$1048576,3,FALSE)</f>
        <v>Female</v>
      </c>
      <c r="D1953" s="2">
        <f>VLOOKUP(A1953,Employee_Master_Raw!$1:$1048576,4,FALSE)</f>
        <v>31</v>
      </c>
      <c r="E1953" s="1" t="str">
        <f>VLOOKUP(A1953,Employee_Master_Raw!$1:$1048576,5,FALSE)</f>
        <v>IT</v>
      </c>
      <c r="F1953" s="1" t="str">
        <f>VLOOKUP(A1953,Employee_Master_Raw!$1:$1048576,6,FALSE)</f>
        <v>Specialist</v>
      </c>
      <c r="G1953" s="1" t="str">
        <f>VLOOKUP(A1953,Employee_Master_Raw!$1:$1048576,7,FALSE)</f>
        <v>Chennai</v>
      </c>
      <c r="H1953" s="6">
        <f>IF(VLOOKUP(A1953,Employee_Master_Raw!$1:$1048576,8,FALSE)=0,"",VLOOKUP(A1953,Employee_Master_Raw!$1:$1048576,8,FALSE))</f>
        <v>44403</v>
      </c>
      <c r="I1953" t="str">
        <f>VLOOKUP(A1953,Employee_Master_Raw!$1:$1048576,9,FALSE)</f>
        <v>Bachelor's</v>
      </c>
      <c r="J1953" s="3">
        <f>VLOOKUP(A1953,Employee_Master_Raw!$1:$1048576,10,FALSE)</f>
        <v>18</v>
      </c>
      <c r="K1953" t="str">
        <f>VLOOKUP(A1953,Employee_Master_Raw!$1:$1048576,11,FALSE)</f>
        <v>Priya Sharma</v>
      </c>
      <c r="L1953" s="10">
        <f>VLOOKUP(A1953,HR_Metrics_Raw!$1:$1048576,2,FALSE)</f>
        <v>153519</v>
      </c>
      <c r="M1953" s="3">
        <f>VLOOKUP(A1953,HR_Metrics_Raw!$1:$1048576,3,FALSE)</f>
        <v>5</v>
      </c>
      <c r="N1953" s="3">
        <f>VLOOKUP(A1953,HR_Metrics_Raw!$1:$1048576,4,FALSE)</f>
        <v>8</v>
      </c>
      <c r="O1953" s="12">
        <f>VLOOKUP(A1953,HR_Metrics_Raw!$1:$1048576,5,FALSE)</f>
        <v>0.91400000000000003</v>
      </c>
      <c r="P1953" s="3">
        <f>VLOOKUP(A1953,HR_Metrics_Raw!$1:$1048576,6,FALSE)</f>
        <v>25</v>
      </c>
      <c r="Q1953" t="str">
        <f>VLOOKUP(A1953,HR_Metrics_Raw!$1:$1048576,7,FALSE)</f>
        <v>Casual</v>
      </c>
      <c r="R1953" t="str">
        <f>VLOOKUP(A1953,HR_Metrics_Raw!$1:$1048576,8,FALSE)</f>
        <v>Yes</v>
      </c>
      <c r="S1953" s="3">
        <f>VLOOKUP(A1953,HR_Metrics_Raw!$1:$1048576,9,FALSE)</f>
        <v>46</v>
      </c>
      <c r="T1953" t="str">
        <f>VLOOKUP(A1953,HR_Metrics_Raw!$1:$1048576,10,FALSE)</f>
        <v>No</v>
      </c>
      <c r="U1953" t="str">
        <f>VLOOKUP(A1953,HR_Metrics_Raw!$1:$1048576,11,FALSE)</f>
        <v>No</v>
      </c>
    </row>
    <row r="1954" spans="1:21" x14ac:dyDescent="0.35">
      <c r="A1954" s="1" t="s">
        <v>1498</v>
      </c>
      <c r="B1954" s="1" t="str">
        <f>VLOOKUP(Final_HR_Data!A1954,Employee_Master_Raw!$1:$1048576,2,FALSE)</f>
        <v>Neha Thomas</v>
      </c>
      <c r="C1954" s="1" t="str">
        <f>VLOOKUP(A1954,Employee_Master_Raw!$1:$1048576,3,FALSE)</f>
        <v>Female</v>
      </c>
      <c r="D1954" s="2">
        <f>VLOOKUP(A1954,Employee_Master_Raw!$1:$1048576,4,FALSE)</f>
        <v>53</v>
      </c>
      <c r="E1954" s="1" t="str">
        <f>VLOOKUP(A1954,Employee_Master_Raw!$1:$1048576,5,FALSE)</f>
        <v>Finance</v>
      </c>
      <c r="F1954" s="1" t="str">
        <f>VLOOKUP(A1954,Employee_Master_Raw!$1:$1048576,6,FALSE)</f>
        <v>Executive</v>
      </c>
      <c r="G1954" s="1" t="str">
        <f>VLOOKUP(A1954,Employee_Master_Raw!$1:$1048576,7,FALSE)</f>
        <v>Hyderabad</v>
      </c>
      <c r="H1954" s="6">
        <f>IF(VLOOKUP(A1954,Employee_Master_Raw!$1:$1048576,8,FALSE)=0,"",VLOOKUP(A1954,Employee_Master_Raw!$1:$1048576,8,FALSE))</f>
        <v>45180</v>
      </c>
      <c r="I1954" t="str">
        <f>VLOOKUP(A1954,Employee_Master_Raw!$1:$1048576,9,FALSE)</f>
        <v>MCA</v>
      </c>
      <c r="J1954" s="3">
        <f>VLOOKUP(A1954,Employee_Master_Raw!$1:$1048576,10,FALSE)</f>
        <v>0</v>
      </c>
      <c r="K1954" t="str">
        <f>VLOOKUP(A1954,Employee_Master_Raw!$1:$1048576,11,FALSE)</f>
        <v>Rahul Nair</v>
      </c>
      <c r="L1954" s="10">
        <f>VLOOKUP(A1954,HR_Metrics_Raw!$1:$1048576,2,FALSE)</f>
        <v>111416</v>
      </c>
      <c r="M1954" s="3">
        <f>VLOOKUP(A1954,HR_Metrics_Raw!$1:$1048576,3,FALSE)</f>
        <v>5</v>
      </c>
      <c r="N1954" s="3">
        <f>VLOOKUP(A1954,HR_Metrics_Raw!$1:$1048576,4,FALSE)</f>
        <v>6</v>
      </c>
      <c r="O1954" s="12">
        <f>VLOOKUP(A1954,HR_Metrics_Raw!$1:$1048576,5,FALSE)</f>
        <v>0.86199999999999999</v>
      </c>
      <c r="P1954" s="3">
        <f>VLOOKUP(A1954,HR_Metrics_Raw!$1:$1048576,6,FALSE)</f>
        <v>25</v>
      </c>
      <c r="Q1954" t="str">
        <f>VLOOKUP(A1954,HR_Metrics_Raw!$1:$1048576,7,FALSE)</f>
        <v>Maternity/Paternity</v>
      </c>
      <c r="R1954" t="str">
        <f>VLOOKUP(A1954,HR_Metrics_Raw!$1:$1048576,8,FALSE)</f>
        <v>Yes</v>
      </c>
      <c r="S1954" s="3">
        <f>VLOOKUP(A1954,HR_Metrics_Raw!$1:$1048576,9,FALSE)</f>
        <v>58</v>
      </c>
      <c r="T1954" t="str">
        <f>VLOOKUP(A1954,HR_Metrics_Raw!$1:$1048576,10,FALSE)</f>
        <v>Yes</v>
      </c>
      <c r="U1954" t="str">
        <f>VLOOKUP(A1954,HR_Metrics_Raw!$1:$1048576,11,FALSE)</f>
        <v>No</v>
      </c>
    </row>
    <row r="1955" spans="1:21" x14ac:dyDescent="0.35">
      <c r="A1955" s="1" t="s">
        <v>523</v>
      </c>
      <c r="B1955" s="1" t="str">
        <f>VLOOKUP(Final_HR_Data!A1955,Employee_Master_Raw!$1:$1048576,2,FALSE)</f>
        <v>Ananya Sharma</v>
      </c>
      <c r="C1955" s="1" t="str">
        <f>VLOOKUP(A1955,Employee_Master_Raw!$1:$1048576,3,FALSE)</f>
        <v>Male</v>
      </c>
      <c r="D1955" s="2">
        <f>VLOOKUP(A1955,Employee_Master_Raw!$1:$1048576,4,FALSE)</f>
        <v>51</v>
      </c>
      <c r="E1955" s="1" t="str">
        <f>VLOOKUP(A1955,Employee_Master_Raw!$1:$1048576,5,FALSE)</f>
        <v>Finance</v>
      </c>
      <c r="F1955" s="1" t="str">
        <f>VLOOKUP(A1955,Employee_Master_Raw!$1:$1048576,6,FALSE)</f>
        <v>Specialist</v>
      </c>
      <c r="G1955" s="1" t="str">
        <f>VLOOKUP(A1955,Employee_Master_Raw!$1:$1048576,7,FALSE)</f>
        <v>Bangalore</v>
      </c>
      <c r="H1955" s="6">
        <f>IF(VLOOKUP(A1955,Employee_Master_Raw!$1:$1048576,8,FALSE)=0,"",VLOOKUP(A1955,Employee_Master_Raw!$1:$1048576,8,FALSE))</f>
        <v>45364</v>
      </c>
      <c r="I1955" t="str">
        <f>VLOOKUP(A1955,Employee_Master_Raw!$1:$1048576,9,FALSE)</f>
        <v>Unknown</v>
      </c>
      <c r="J1955" s="3">
        <f>VLOOKUP(A1955,Employee_Master_Raw!$1:$1048576,10,FALSE)</f>
        <v>4</v>
      </c>
      <c r="K1955" t="str">
        <f>VLOOKUP(A1955,Employee_Master_Raw!$1:$1048576,11,FALSE)</f>
        <v>Rahul Nair</v>
      </c>
      <c r="L1955" s="10">
        <f>VLOOKUP(A1955,HR_Metrics_Raw!$1:$1048576,2,FALSE)</f>
        <v>144594</v>
      </c>
      <c r="M1955" s="3">
        <f>VLOOKUP(A1955,HR_Metrics_Raw!$1:$1048576,3,FALSE)</f>
        <v>1</v>
      </c>
      <c r="N1955" s="3">
        <f>VLOOKUP(A1955,HR_Metrics_Raw!$1:$1048576,4,FALSE)</f>
        <v>3</v>
      </c>
      <c r="O1955" s="12">
        <f>VLOOKUP(A1955,HR_Metrics_Raw!$1:$1048576,5,FALSE)</f>
        <v>0.90700000000000003</v>
      </c>
      <c r="P1955" s="3">
        <f>VLOOKUP(A1955,HR_Metrics_Raw!$1:$1048576,6,FALSE)</f>
        <v>29</v>
      </c>
      <c r="Q1955" t="str">
        <f>VLOOKUP(A1955,HR_Metrics_Raw!$1:$1048576,7,FALSE)</f>
        <v>Unpaid</v>
      </c>
      <c r="R1955" t="str">
        <f>VLOOKUP(A1955,HR_Metrics_Raw!$1:$1048576,8,FALSE)</f>
        <v>Yes</v>
      </c>
      <c r="S1955" s="3">
        <f>VLOOKUP(A1955,HR_Metrics_Raw!$1:$1048576,9,FALSE)</f>
        <v>33</v>
      </c>
      <c r="T1955" t="str">
        <f>VLOOKUP(A1955,HR_Metrics_Raw!$1:$1048576,10,FALSE)</f>
        <v>No</v>
      </c>
      <c r="U1955" t="str">
        <f>VLOOKUP(A1955,HR_Metrics_Raw!$1:$1048576,11,FALSE)</f>
        <v>No</v>
      </c>
    </row>
    <row r="1956" spans="1:21" x14ac:dyDescent="0.35">
      <c r="A1956" s="1" t="s">
        <v>2814</v>
      </c>
      <c r="B1956" s="1" t="str">
        <f>VLOOKUP(Final_HR_Data!A1956,Employee_Master_Raw!$1:$1048576,2,FALSE)</f>
        <v>Priya Menon</v>
      </c>
      <c r="C1956" s="1" t="str">
        <f>VLOOKUP(A1956,Employee_Master_Raw!$1:$1048576,3,FALSE)</f>
        <v>Male</v>
      </c>
      <c r="D1956" s="2">
        <f>VLOOKUP(A1956,Employee_Master_Raw!$1:$1048576,4,FALSE)</f>
        <v>29</v>
      </c>
      <c r="E1956" s="1" t="str">
        <f>VLOOKUP(A1956,Employee_Master_Raw!$1:$1048576,5,FALSE)</f>
        <v>Marketing</v>
      </c>
      <c r="F1956" s="1" t="str">
        <f>VLOOKUP(A1956,Employee_Master_Raw!$1:$1048576,6,FALSE)</f>
        <v>Specialist</v>
      </c>
      <c r="G1956" s="1" t="str">
        <f>VLOOKUP(A1956,Employee_Master_Raw!$1:$1048576,7,FALSE)</f>
        <v>Delhi</v>
      </c>
      <c r="H1956" s="6">
        <f>IF(VLOOKUP(A1956,Employee_Master_Raw!$1:$1048576,8,FALSE)=0,"",VLOOKUP(A1956,Employee_Master_Raw!$1:$1048576,8,FALSE))</f>
        <v>45115</v>
      </c>
      <c r="I1956" t="str">
        <f>VLOOKUP(A1956,Employee_Master_Raw!$1:$1048576,9,FALSE)</f>
        <v>MCA</v>
      </c>
      <c r="J1956" s="3">
        <f>VLOOKUP(A1956,Employee_Master_Raw!$1:$1048576,10,FALSE)</f>
        <v>2</v>
      </c>
      <c r="K1956" t="str">
        <f>VLOOKUP(A1956,Employee_Master_Raw!$1:$1048576,11,FALSE)</f>
        <v>Rahul Nair</v>
      </c>
      <c r="L1956" s="10">
        <f>VLOOKUP(A1956,HR_Metrics_Raw!$1:$1048576,2,FALSE)</f>
        <v>25985</v>
      </c>
      <c r="M1956" s="3">
        <f>VLOOKUP(A1956,HR_Metrics_Raw!$1:$1048576,3,FALSE)</f>
        <v>5</v>
      </c>
      <c r="N1956" s="3">
        <f>VLOOKUP(A1956,HR_Metrics_Raw!$1:$1048576,4,FALSE)</f>
        <v>6</v>
      </c>
      <c r="O1956" s="12">
        <f>VLOOKUP(A1956,HR_Metrics_Raw!$1:$1048576,5,FALSE)</f>
        <v>0.91</v>
      </c>
      <c r="P1956" s="3">
        <f>VLOOKUP(A1956,HR_Metrics_Raw!$1:$1048576,6,FALSE)</f>
        <v>11</v>
      </c>
      <c r="Q1956" t="str">
        <f>VLOOKUP(A1956,HR_Metrics_Raw!$1:$1048576,7,FALSE)</f>
        <v>Earned</v>
      </c>
      <c r="R1956" t="str">
        <f>VLOOKUP(A1956,HR_Metrics_Raw!$1:$1048576,8,FALSE)</f>
        <v>No</v>
      </c>
      <c r="S1956" s="3">
        <f>VLOOKUP(A1956,HR_Metrics_Raw!$1:$1048576,9,FALSE)</f>
        <v>37</v>
      </c>
      <c r="T1956" t="str">
        <f>VLOOKUP(A1956,HR_Metrics_Raw!$1:$1048576,10,FALSE)</f>
        <v>No</v>
      </c>
      <c r="U1956" t="str">
        <f>VLOOKUP(A1956,HR_Metrics_Raw!$1:$1048576,11,FALSE)</f>
        <v>No</v>
      </c>
    </row>
    <row r="1957" spans="1:21" x14ac:dyDescent="0.35">
      <c r="A1957" s="1" t="s">
        <v>1048</v>
      </c>
      <c r="B1957" s="1" t="str">
        <f>VLOOKUP(Final_HR_Data!A1957,Employee_Master_Raw!$1:$1048576,2,FALSE)</f>
        <v>Rahul Kumar</v>
      </c>
      <c r="C1957" s="1" t="str">
        <f>VLOOKUP(A1957,Employee_Master_Raw!$1:$1048576,3,FALSE)</f>
        <v>Female</v>
      </c>
      <c r="D1957" s="2">
        <f>VLOOKUP(A1957,Employee_Master_Raw!$1:$1048576,4,FALSE)</f>
        <v>27</v>
      </c>
      <c r="E1957" s="1" t="str">
        <f>VLOOKUP(A1957,Employee_Master_Raw!$1:$1048576,5,FALSE)</f>
        <v>Operations</v>
      </c>
      <c r="F1957" s="1" t="str">
        <f>VLOOKUP(A1957,Employee_Master_Raw!$1:$1048576,6,FALSE)</f>
        <v>Manager</v>
      </c>
      <c r="G1957" s="1" t="str">
        <f>VLOOKUP(A1957,Employee_Master_Raw!$1:$1048576,7,FALSE)</f>
        <v>Chennai</v>
      </c>
      <c r="H1957" s="6">
        <f>IF(VLOOKUP(A1957,Employee_Master_Raw!$1:$1048576,8,FALSE)=0,"",VLOOKUP(A1957,Employee_Master_Raw!$1:$1048576,8,FALSE))</f>
        <v>44698</v>
      </c>
      <c r="I1957" t="str">
        <f>VLOOKUP(A1957,Employee_Master_Raw!$1:$1048576,9,FALSE)</f>
        <v>Master's</v>
      </c>
      <c r="J1957" s="3">
        <f>VLOOKUP(A1957,Employee_Master_Raw!$1:$1048576,10,FALSE)</f>
        <v>15</v>
      </c>
      <c r="K1957" t="str">
        <f>VLOOKUP(A1957,Employee_Master_Raw!$1:$1048576,11,FALSE)</f>
        <v>Sneha Thomas</v>
      </c>
      <c r="L1957" s="10">
        <f>VLOOKUP(A1957,HR_Metrics_Raw!$1:$1048576,2,FALSE)</f>
        <v>91038</v>
      </c>
      <c r="M1957" s="3">
        <f>VLOOKUP(A1957,HR_Metrics_Raw!$1:$1048576,3,FALSE)</f>
        <v>1</v>
      </c>
      <c r="N1957" s="3">
        <f>VLOOKUP(A1957,HR_Metrics_Raw!$1:$1048576,4,FALSE)</f>
        <v>8</v>
      </c>
      <c r="O1957" s="12">
        <f>VLOOKUP(A1957,HR_Metrics_Raw!$1:$1048576,5,FALSE)</f>
        <v>0.95799999999999996</v>
      </c>
      <c r="P1957" s="3">
        <f>VLOOKUP(A1957,HR_Metrics_Raw!$1:$1048576,6,FALSE)</f>
        <v>22</v>
      </c>
      <c r="Q1957" t="str">
        <f>VLOOKUP(A1957,HR_Metrics_Raw!$1:$1048576,7,FALSE)</f>
        <v>Casual</v>
      </c>
      <c r="R1957" t="str">
        <f>VLOOKUP(A1957,HR_Metrics_Raw!$1:$1048576,8,FALSE)</f>
        <v>No</v>
      </c>
      <c r="S1957" s="3">
        <f>VLOOKUP(A1957,HR_Metrics_Raw!$1:$1048576,9,FALSE)</f>
        <v>52</v>
      </c>
      <c r="T1957" t="str">
        <f>VLOOKUP(A1957,HR_Metrics_Raw!$1:$1048576,10,FALSE)</f>
        <v>No</v>
      </c>
      <c r="U1957" t="str">
        <f>VLOOKUP(A1957,HR_Metrics_Raw!$1:$1048576,11,FALSE)</f>
        <v>No</v>
      </c>
    </row>
    <row r="1958" spans="1:21" x14ac:dyDescent="0.35">
      <c r="A1958" s="1" t="s">
        <v>1073</v>
      </c>
      <c r="B1958" s="1" t="str">
        <f>VLOOKUP(Final_HR_Data!A1958,Employee_Master_Raw!$1:$1048576,2,FALSE)</f>
        <v>Rahul Kumar</v>
      </c>
      <c r="C1958" s="1" t="str">
        <f>VLOOKUP(A1958,Employee_Master_Raw!$1:$1048576,3,FALSE)</f>
        <v>Female</v>
      </c>
      <c r="D1958" s="2">
        <f>VLOOKUP(A1958,Employee_Master_Raw!$1:$1048576,4,FALSE)</f>
        <v>35</v>
      </c>
      <c r="E1958" s="1" t="str">
        <f>VLOOKUP(A1958,Employee_Master_Raw!$1:$1048576,5,FALSE)</f>
        <v>Customer Support</v>
      </c>
      <c r="F1958" s="1" t="str">
        <f>VLOOKUP(A1958,Employee_Master_Raw!$1:$1048576,6,FALSE)</f>
        <v>Specialist</v>
      </c>
      <c r="G1958" s="1" t="str">
        <f>VLOOKUP(A1958,Employee_Master_Raw!$1:$1048576,7,FALSE)</f>
        <v>Kochi</v>
      </c>
      <c r="H1958" s="6">
        <f>IF(VLOOKUP(A1958,Employee_Master_Raw!$1:$1048576,8,FALSE)=0,"",VLOOKUP(A1958,Employee_Master_Raw!$1:$1048576,8,FALSE))</f>
        <v>42871</v>
      </c>
      <c r="I1958" t="str">
        <f>VLOOKUP(A1958,Employee_Master_Raw!$1:$1048576,9,FALSE)</f>
        <v>Bachelor's</v>
      </c>
      <c r="J1958" s="3">
        <f>VLOOKUP(A1958,Employee_Master_Raw!$1:$1048576,10,FALSE)</f>
        <v>8</v>
      </c>
      <c r="K1958" t="str">
        <f>VLOOKUP(A1958,Employee_Master_Raw!$1:$1048576,11,FALSE)</f>
        <v>Sneha Thomas</v>
      </c>
      <c r="L1958" s="10">
        <f>VLOOKUP(A1958,HR_Metrics_Raw!$1:$1048576,2,FALSE)</f>
        <v>154842</v>
      </c>
      <c r="M1958" s="3">
        <f>VLOOKUP(A1958,HR_Metrics_Raw!$1:$1048576,3,FALSE)</f>
        <v>3</v>
      </c>
      <c r="N1958" s="3">
        <f>VLOOKUP(A1958,HR_Metrics_Raw!$1:$1048576,4,FALSE)</f>
        <v>2</v>
      </c>
      <c r="O1958" s="12">
        <f>VLOOKUP(A1958,HR_Metrics_Raw!$1:$1048576,5,FALSE)</f>
        <v>0.94200000000000006</v>
      </c>
      <c r="P1958" s="3">
        <f>VLOOKUP(A1958,HR_Metrics_Raw!$1:$1048576,6,FALSE)</f>
        <v>0</v>
      </c>
      <c r="Q1958" t="str">
        <f>VLOOKUP(A1958,HR_Metrics_Raw!$1:$1048576,7,FALSE)</f>
        <v>Maternity/Paternity</v>
      </c>
      <c r="R1958" t="str">
        <f>VLOOKUP(A1958,HR_Metrics_Raw!$1:$1048576,8,FALSE)</f>
        <v>No</v>
      </c>
      <c r="S1958" s="3">
        <f>VLOOKUP(A1958,HR_Metrics_Raw!$1:$1048576,9,FALSE)</f>
        <v>70</v>
      </c>
      <c r="T1958" t="str">
        <f>VLOOKUP(A1958,HR_Metrics_Raw!$1:$1048576,10,FALSE)</f>
        <v>No</v>
      </c>
      <c r="U1958" t="str">
        <f>VLOOKUP(A1958,HR_Metrics_Raw!$1:$1048576,11,FALSE)</f>
        <v>No</v>
      </c>
    </row>
    <row r="1959" spans="1:21" x14ac:dyDescent="0.35">
      <c r="A1959" s="1" t="s">
        <v>310</v>
      </c>
      <c r="B1959" s="1" t="str">
        <f>VLOOKUP(Final_HR_Data!A1959,Employee_Master_Raw!$1:$1048576,2,FALSE)</f>
        <v>Amit Das</v>
      </c>
      <c r="C1959" s="1" t="str">
        <f>VLOOKUP(A1959,Employee_Master_Raw!$1:$1048576,3,FALSE)</f>
        <v>Female</v>
      </c>
      <c r="D1959" s="2">
        <f>VLOOKUP(A1959,Employee_Master_Raw!$1:$1048576,4,FALSE)</f>
        <v>54</v>
      </c>
      <c r="E1959" s="1" t="str">
        <f>VLOOKUP(A1959,Employee_Master_Raw!$1:$1048576,5,FALSE)</f>
        <v>Sales</v>
      </c>
      <c r="F1959" s="1" t="str">
        <f>VLOOKUP(A1959,Employee_Master_Raw!$1:$1048576,6,FALSE)</f>
        <v>Executive</v>
      </c>
      <c r="G1959" s="1" t="str">
        <f>VLOOKUP(A1959,Employee_Master_Raw!$1:$1048576,7,FALSE)</f>
        <v>Chennai</v>
      </c>
      <c r="H1959" s="6">
        <f>IF(VLOOKUP(A1959,Employee_Master_Raw!$1:$1048576,8,FALSE)=0,"",VLOOKUP(A1959,Employee_Master_Raw!$1:$1048576,8,FALSE))</f>
        <v>43059</v>
      </c>
      <c r="I1959" t="str">
        <f>VLOOKUP(A1959,Employee_Master_Raw!$1:$1048576,9,FALSE)</f>
        <v>Master's</v>
      </c>
      <c r="J1959" s="3">
        <f>VLOOKUP(A1959,Employee_Master_Raw!$1:$1048576,10,FALSE)</f>
        <v>10</v>
      </c>
      <c r="K1959" t="str">
        <f>VLOOKUP(A1959,Employee_Master_Raw!$1:$1048576,11,FALSE)</f>
        <v>Sneha Thomas</v>
      </c>
      <c r="L1959" s="10">
        <f>VLOOKUP(A1959,HR_Metrics_Raw!$1:$1048576,2,FALSE)</f>
        <v>140585</v>
      </c>
      <c r="M1959" s="3">
        <f>VLOOKUP(A1959,HR_Metrics_Raw!$1:$1048576,3,FALSE)</f>
        <v>4</v>
      </c>
      <c r="N1959" s="3">
        <f>VLOOKUP(A1959,HR_Metrics_Raw!$1:$1048576,4,FALSE)</f>
        <v>8</v>
      </c>
      <c r="O1959" s="12">
        <f>VLOOKUP(A1959,HR_Metrics_Raw!$1:$1048576,5,FALSE)</f>
        <v>0.91799999999999993</v>
      </c>
      <c r="P1959" s="3">
        <f>VLOOKUP(A1959,HR_Metrics_Raw!$1:$1048576,6,FALSE)</f>
        <v>9</v>
      </c>
      <c r="Q1959" t="str">
        <f>VLOOKUP(A1959,HR_Metrics_Raw!$1:$1048576,7,FALSE)</f>
        <v>Sick</v>
      </c>
      <c r="R1959" t="str">
        <f>VLOOKUP(A1959,HR_Metrics_Raw!$1:$1048576,8,FALSE)</f>
        <v>No</v>
      </c>
      <c r="S1959" s="3">
        <f>VLOOKUP(A1959,HR_Metrics_Raw!$1:$1048576,9,FALSE)</f>
        <v>52</v>
      </c>
      <c r="T1959" t="str">
        <f>VLOOKUP(A1959,HR_Metrics_Raw!$1:$1048576,10,FALSE)</f>
        <v>Yes</v>
      </c>
      <c r="U1959" t="str">
        <f>VLOOKUP(A1959,HR_Metrics_Raw!$1:$1048576,11,FALSE)</f>
        <v>Yes</v>
      </c>
    </row>
    <row r="1960" spans="1:21" x14ac:dyDescent="0.35">
      <c r="A1960" s="1" t="s">
        <v>201</v>
      </c>
      <c r="B1960" s="1" t="str">
        <f>VLOOKUP(Final_HR_Data!A1960,Employee_Master_Raw!$1:$1048576,2,FALSE)</f>
        <v>Priya Menon</v>
      </c>
      <c r="C1960" s="1" t="str">
        <f>VLOOKUP(A1960,Employee_Master_Raw!$1:$1048576,3,FALSE)</f>
        <v>Male</v>
      </c>
      <c r="D1960" s="2">
        <f>VLOOKUP(A1960,Employee_Master_Raw!$1:$1048576,4,FALSE)</f>
        <v>60</v>
      </c>
      <c r="E1960" s="1" t="str">
        <f>VLOOKUP(A1960,Employee_Master_Raw!$1:$1048576,5,FALSE)</f>
        <v>HR</v>
      </c>
      <c r="F1960" s="1" t="str">
        <f>VLOOKUP(A1960,Employee_Master_Raw!$1:$1048576,6,FALSE)</f>
        <v>Developer</v>
      </c>
      <c r="G1960" s="1" t="str">
        <f>VLOOKUP(A1960,Employee_Master_Raw!$1:$1048576,7,FALSE)</f>
        <v>Delhi</v>
      </c>
      <c r="H1960" s="6">
        <f>IF(VLOOKUP(A1960,Employee_Master_Raw!$1:$1048576,8,FALSE)=0,"",VLOOKUP(A1960,Employee_Master_Raw!$1:$1048576,8,FALSE))</f>
        <v>42995</v>
      </c>
      <c r="I1960" t="str">
        <f>VLOOKUP(A1960,Employee_Master_Raw!$1:$1048576,9,FALSE)</f>
        <v>Bachelor's</v>
      </c>
      <c r="J1960" s="3">
        <f>VLOOKUP(A1960,Employee_Master_Raw!$1:$1048576,10,FALSE)</f>
        <v>10</v>
      </c>
      <c r="K1960" t="str">
        <f>VLOOKUP(A1960,Employee_Master_Raw!$1:$1048576,11,FALSE)</f>
        <v>Sneha Thomas</v>
      </c>
      <c r="L1960" s="10">
        <f>VLOOKUP(A1960,HR_Metrics_Raw!$1:$1048576,2,FALSE)</f>
        <v>87108</v>
      </c>
      <c r="M1960" s="3">
        <f>VLOOKUP(A1960,HR_Metrics_Raw!$1:$1048576,3,FALSE)</f>
        <v>5</v>
      </c>
      <c r="N1960" s="3">
        <f>VLOOKUP(A1960,HR_Metrics_Raw!$1:$1048576,4,FALSE)</f>
        <v>8</v>
      </c>
      <c r="O1960" s="12">
        <f>VLOOKUP(A1960,HR_Metrics_Raw!$1:$1048576,5,FALSE)</f>
        <v>0.90200000000000002</v>
      </c>
      <c r="P1960" s="3">
        <f>VLOOKUP(A1960,HR_Metrics_Raw!$1:$1048576,6,FALSE)</f>
        <v>29</v>
      </c>
      <c r="Q1960" t="str">
        <f>VLOOKUP(A1960,HR_Metrics_Raw!$1:$1048576,7,FALSE)</f>
        <v>Sick</v>
      </c>
      <c r="R1960" t="str">
        <f>VLOOKUP(A1960,HR_Metrics_Raw!$1:$1048576,8,FALSE)</f>
        <v>No</v>
      </c>
      <c r="S1960" s="3">
        <f>VLOOKUP(A1960,HR_Metrics_Raw!$1:$1048576,9,FALSE)</f>
        <v>62</v>
      </c>
      <c r="T1960" t="str">
        <f>VLOOKUP(A1960,HR_Metrics_Raw!$1:$1048576,10,FALSE)</f>
        <v>Yes</v>
      </c>
      <c r="U1960" t="str">
        <f>VLOOKUP(A1960,HR_Metrics_Raw!$1:$1048576,11,FALSE)</f>
        <v>No</v>
      </c>
    </row>
    <row r="1961" spans="1:21" x14ac:dyDescent="0.35">
      <c r="A1961" s="1" t="s">
        <v>956</v>
      </c>
      <c r="B1961" s="1" t="str">
        <f>VLOOKUP(Final_HR_Data!A1961,Employee_Master_Raw!$1:$1048576,2,FALSE)</f>
        <v>Amit Das</v>
      </c>
      <c r="C1961" s="1" t="str">
        <f>VLOOKUP(A1961,Employee_Master_Raw!$1:$1048576,3,FALSE)</f>
        <v>Female</v>
      </c>
      <c r="D1961" s="2">
        <f>VLOOKUP(A1961,Employee_Master_Raw!$1:$1048576,4,FALSE)</f>
        <v>28</v>
      </c>
      <c r="E1961" s="1" t="str">
        <f>VLOOKUP(A1961,Employee_Master_Raw!$1:$1048576,5,FALSE)</f>
        <v>HR</v>
      </c>
      <c r="F1961" s="1" t="str">
        <f>VLOOKUP(A1961,Employee_Master_Raw!$1:$1048576,6,FALSE)</f>
        <v>Developer</v>
      </c>
      <c r="G1961" s="1" t="str">
        <f>VLOOKUP(A1961,Employee_Master_Raw!$1:$1048576,7,FALSE)</f>
        <v>Bangalore</v>
      </c>
      <c r="H1961" s="6">
        <f>IF(VLOOKUP(A1961,Employee_Master_Raw!$1:$1048576,8,FALSE)=0,"",VLOOKUP(A1961,Employee_Master_Raw!$1:$1048576,8,FALSE))</f>
        <v>43599</v>
      </c>
      <c r="I1961" t="str">
        <f>VLOOKUP(A1961,Employee_Master_Raw!$1:$1048576,9,FALSE)</f>
        <v>Bachelor's</v>
      </c>
      <c r="J1961" s="3">
        <f>VLOOKUP(A1961,Employee_Master_Raw!$1:$1048576,10,FALSE)</f>
        <v>17</v>
      </c>
      <c r="K1961" t="str">
        <f>VLOOKUP(A1961,Employee_Master_Raw!$1:$1048576,11,FALSE)</f>
        <v>Anil Menon</v>
      </c>
      <c r="L1961" s="10">
        <f>VLOOKUP(A1961,HR_Metrics_Raw!$1:$1048576,2,FALSE)</f>
        <v>95596</v>
      </c>
      <c r="M1961" s="3">
        <f>VLOOKUP(A1961,HR_Metrics_Raw!$1:$1048576,3,FALSE)</f>
        <v>4</v>
      </c>
      <c r="N1961" s="3">
        <f>VLOOKUP(A1961,HR_Metrics_Raw!$1:$1048576,4,FALSE)</f>
        <v>2</v>
      </c>
      <c r="O1961" s="12">
        <f>VLOOKUP(A1961,HR_Metrics_Raw!$1:$1048576,5,FALSE)</f>
        <v>0.88200000000000001</v>
      </c>
      <c r="P1961" s="3">
        <f>VLOOKUP(A1961,HR_Metrics_Raw!$1:$1048576,6,FALSE)</f>
        <v>0</v>
      </c>
      <c r="Q1961" t="str">
        <f>VLOOKUP(A1961,HR_Metrics_Raw!$1:$1048576,7,FALSE)</f>
        <v>Unpaid</v>
      </c>
      <c r="R1961" t="str">
        <f>VLOOKUP(A1961,HR_Metrics_Raw!$1:$1048576,8,FALSE)</f>
        <v>No</v>
      </c>
      <c r="S1961" s="3">
        <f>VLOOKUP(A1961,HR_Metrics_Raw!$1:$1048576,9,FALSE)</f>
        <v>5</v>
      </c>
      <c r="T1961" t="str">
        <f>VLOOKUP(A1961,HR_Metrics_Raw!$1:$1048576,10,FALSE)</f>
        <v>No</v>
      </c>
      <c r="U1961" t="str">
        <f>VLOOKUP(A1961,HR_Metrics_Raw!$1:$1048576,11,FALSE)</f>
        <v>No</v>
      </c>
    </row>
    <row r="1962" spans="1:21" x14ac:dyDescent="0.35">
      <c r="A1962" s="1" t="s">
        <v>2729</v>
      </c>
      <c r="B1962" s="1" t="str">
        <f>VLOOKUP(Final_HR_Data!A1962,Employee_Master_Raw!$1:$1048576,2,FALSE)</f>
        <v>Rahul Kumar</v>
      </c>
      <c r="C1962" s="1" t="str">
        <f>VLOOKUP(A1962,Employee_Master_Raw!$1:$1048576,3,FALSE)</f>
        <v>Male</v>
      </c>
      <c r="D1962" s="2">
        <f>VLOOKUP(A1962,Employee_Master_Raw!$1:$1048576,4,FALSE)</f>
        <v>58</v>
      </c>
      <c r="E1962" s="1" t="str">
        <f>VLOOKUP(A1962,Employee_Master_Raw!$1:$1048576,5,FALSE)</f>
        <v>Customer Support</v>
      </c>
      <c r="F1962" s="1" t="str">
        <f>VLOOKUP(A1962,Employee_Master_Raw!$1:$1048576,6,FALSE)</f>
        <v>Specialist</v>
      </c>
      <c r="G1962" s="1" t="str">
        <f>VLOOKUP(A1962,Employee_Master_Raw!$1:$1048576,7,FALSE)</f>
        <v>Chennai</v>
      </c>
      <c r="H1962" s="6">
        <f>IF(VLOOKUP(A1962,Employee_Master_Raw!$1:$1048576,8,FALSE)=0,"",VLOOKUP(A1962,Employee_Master_Raw!$1:$1048576,8,FALSE))</f>
        <v>44784</v>
      </c>
      <c r="I1962" t="str">
        <f>VLOOKUP(A1962,Employee_Master_Raw!$1:$1048576,9,FALSE)</f>
        <v>MBA</v>
      </c>
      <c r="J1962" s="3">
        <f>VLOOKUP(A1962,Employee_Master_Raw!$1:$1048576,10,FALSE)</f>
        <v>12</v>
      </c>
      <c r="K1962" t="str">
        <f>VLOOKUP(A1962,Employee_Master_Raw!$1:$1048576,11,FALSE)</f>
        <v>Rahul Nair</v>
      </c>
      <c r="L1962" s="10">
        <f>VLOOKUP(A1962,HR_Metrics_Raw!$1:$1048576,2,FALSE)</f>
        <v>101708</v>
      </c>
      <c r="M1962" s="3">
        <f>VLOOKUP(A1962,HR_Metrics_Raw!$1:$1048576,3,FALSE)</f>
        <v>5</v>
      </c>
      <c r="N1962" s="3">
        <f>VLOOKUP(A1962,HR_Metrics_Raw!$1:$1048576,4,FALSE)</f>
        <v>2</v>
      </c>
      <c r="O1962" s="12">
        <f>VLOOKUP(A1962,HR_Metrics_Raw!$1:$1048576,5,FALSE)</f>
        <v>0.95099999999999996</v>
      </c>
      <c r="P1962" s="3">
        <f>VLOOKUP(A1962,HR_Metrics_Raw!$1:$1048576,6,FALSE)</f>
        <v>4</v>
      </c>
      <c r="Q1962" t="str">
        <f>VLOOKUP(A1962,HR_Metrics_Raw!$1:$1048576,7,FALSE)</f>
        <v>Maternity/Paternity</v>
      </c>
      <c r="R1962" t="str">
        <f>VLOOKUP(A1962,HR_Metrics_Raw!$1:$1048576,8,FALSE)</f>
        <v>Yes</v>
      </c>
      <c r="S1962" s="3">
        <f>VLOOKUP(A1962,HR_Metrics_Raw!$1:$1048576,9,FALSE)</f>
        <v>38</v>
      </c>
      <c r="T1962" t="str">
        <f>VLOOKUP(A1962,HR_Metrics_Raw!$1:$1048576,10,FALSE)</f>
        <v>No</v>
      </c>
      <c r="U1962" t="str">
        <f>VLOOKUP(A1962,HR_Metrics_Raw!$1:$1048576,11,FALSE)</f>
        <v>No</v>
      </c>
    </row>
    <row r="1963" spans="1:21" x14ac:dyDescent="0.35">
      <c r="A1963" s="1" t="s">
        <v>582</v>
      </c>
      <c r="B1963" s="1" t="str">
        <f>VLOOKUP(Final_HR_Data!A1963,Employee_Master_Raw!$1:$1048576,2,FALSE)</f>
        <v>Rahul Kumar</v>
      </c>
      <c r="C1963" s="1" t="str">
        <f>VLOOKUP(A1963,Employee_Master_Raw!$1:$1048576,3,FALSE)</f>
        <v>Male</v>
      </c>
      <c r="D1963" s="2">
        <f>VLOOKUP(A1963,Employee_Master_Raw!$1:$1048576,4,FALSE)</f>
        <v>41</v>
      </c>
      <c r="E1963" s="1" t="str">
        <f>VLOOKUP(A1963,Employee_Master_Raw!$1:$1048576,5,FALSE)</f>
        <v>Finance</v>
      </c>
      <c r="F1963" s="1" t="str">
        <f>VLOOKUP(A1963,Employee_Master_Raw!$1:$1048576,6,FALSE)</f>
        <v>Manager</v>
      </c>
      <c r="G1963" s="1" t="str">
        <f>VLOOKUP(A1963,Employee_Master_Raw!$1:$1048576,7,FALSE)</f>
        <v>Kochi</v>
      </c>
      <c r="H1963" s="6">
        <f>IF(VLOOKUP(A1963,Employee_Master_Raw!$1:$1048576,8,FALSE)=0,"",VLOOKUP(A1963,Employee_Master_Raw!$1:$1048576,8,FALSE))</f>
        <v>43784</v>
      </c>
      <c r="I1963" t="str">
        <f>VLOOKUP(A1963,Employee_Master_Raw!$1:$1048576,9,FALSE)</f>
        <v>MBA</v>
      </c>
      <c r="J1963" s="3">
        <f>VLOOKUP(A1963,Employee_Master_Raw!$1:$1048576,10,FALSE)</f>
        <v>10</v>
      </c>
      <c r="K1963" t="str">
        <f>VLOOKUP(A1963,Employee_Master_Raw!$1:$1048576,11,FALSE)</f>
        <v>Sneha Thomas</v>
      </c>
      <c r="L1963" s="10">
        <f>VLOOKUP(A1963,HR_Metrics_Raw!$1:$1048576,2,FALSE)</f>
        <v>28820</v>
      </c>
      <c r="M1963" s="3">
        <f>VLOOKUP(A1963,HR_Metrics_Raw!$1:$1048576,3,FALSE)</f>
        <v>3</v>
      </c>
      <c r="N1963" s="3">
        <f>VLOOKUP(A1963,HR_Metrics_Raw!$1:$1048576,4,FALSE)</f>
        <v>3</v>
      </c>
      <c r="O1963" s="12">
        <f>VLOOKUP(A1963,HR_Metrics_Raw!$1:$1048576,5,FALSE)</f>
        <v>0.75700000000000001</v>
      </c>
      <c r="P1963" s="3">
        <f>VLOOKUP(A1963,HR_Metrics_Raw!$1:$1048576,6,FALSE)</f>
        <v>30</v>
      </c>
      <c r="Q1963" t="str">
        <f>VLOOKUP(A1963,HR_Metrics_Raw!$1:$1048576,7,FALSE)</f>
        <v>Sick</v>
      </c>
      <c r="R1963" t="str">
        <f>VLOOKUP(A1963,HR_Metrics_Raw!$1:$1048576,8,FALSE)</f>
        <v>No</v>
      </c>
      <c r="S1963" s="3">
        <f>VLOOKUP(A1963,HR_Metrics_Raw!$1:$1048576,9,FALSE)</f>
        <v>47</v>
      </c>
      <c r="T1963" t="str">
        <f>VLOOKUP(A1963,HR_Metrics_Raw!$1:$1048576,10,FALSE)</f>
        <v>No</v>
      </c>
      <c r="U1963" t="str">
        <f>VLOOKUP(A1963,HR_Metrics_Raw!$1:$1048576,11,FALSE)</f>
        <v>No</v>
      </c>
    </row>
    <row r="1964" spans="1:21" x14ac:dyDescent="0.35">
      <c r="A1964" s="1" t="s">
        <v>529</v>
      </c>
      <c r="B1964" s="1" t="str">
        <f>VLOOKUP(Final_HR_Data!A1964,Employee_Master_Raw!$1:$1048576,2,FALSE)</f>
        <v>Amit Das</v>
      </c>
      <c r="C1964" s="1" t="str">
        <f>VLOOKUP(A1964,Employee_Master_Raw!$1:$1048576,3,FALSE)</f>
        <v>Male</v>
      </c>
      <c r="D1964" s="2">
        <f>VLOOKUP(A1964,Employee_Master_Raw!$1:$1048576,4,FALSE)</f>
        <v>34</v>
      </c>
      <c r="E1964" s="1" t="str">
        <f>VLOOKUP(A1964,Employee_Master_Raw!$1:$1048576,5,FALSE)</f>
        <v>Sales</v>
      </c>
      <c r="F1964" s="1" t="str">
        <f>VLOOKUP(A1964,Employee_Master_Raw!$1:$1048576,6,FALSE)</f>
        <v>Manager</v>
      </c>
      <c r="G1964" s="1" t="str">
        <f>VLOOKUP(A1964,Employee_Master_Raw!$1:$1048576,7,FALSE)</f>
        <v>Mumbai</v>
      </c>
      <c r="H1964" s="6">
        <f>IF(VLOOKUP(A1964,Employee_Master_Raw!$1:$1048576,8,FALSE)=0,"",VLOOKUP(A1964,Employee_Master_Raw!$1:$1048576,8,FALSE))</f>
        <v>42920</v>
      </c>
      <c r="I1964" t="str">
        <f>VLOOKUP(A1964,Employee_Master_Raw!$1:$1048576,9,FALSE)</f>
        <v>MBA</v>
      </c>
      <c r="J1964" s="3">
        <f>VLOOKUP(A1964,Employee_Master_Raw!$1:$1048576,10,FALSE)</f>
        <v>15</v>
      </c>
      <c r="K1964" t="str">
        <f>VLOOKUP(A1964,Employee_Master_Raw!$1:$1048576,11,FALSE)</f>
        <v>Rahul Nair</v>
      </c>
      <c r="L1964" s="10">
        <f>VLOOKUP(A1964,HR_Metrics_Raw!$1:$1048576,2,FALSE)</f>
        <v>51410</v>
      </c>
      <c r="M1964" s="3">
        <f>VLOOKUP(A1964,HR_Metrics_Raw!$1:$1048576,3,FALSE)</f>
        <v>5</v>
      </c>
      <c r="N1964" s="3">
        <f>VLOOKUP(A1964,HR_Metrics_Raw!$1:$1048576,4,FALSE)</f>
        <v>5</v>
      </c>
      <c r="O1964" s="12">
        <f>VLOOKUP(A1964,HR_Metrics_Raw!$1:$1048576,5,FALSE)</f>
        <v>0.99400000000000011</v>
      </c>
      <c r="P1964" s="3">
        <f>VLOOKUP(A1964,HR_Metrics_Raw!$1:$1048576,6,FALSE)</f>
        <v>14</v>
      </c>
      <c r="Q1964" t="str">
        <f>VLOOKUP(A1964,HR_Metrics_Raw!$1:$1048576,7,FALSE)</f>
        <v>Earned</v>
      </c>
      <c r="R1964" t="str">
        <f>VLOOKUP(A1964,HR_Metrics_Raw!$1:$1048576,8,FALSE)</f>
        <v>No</v>
      </c>
      <c r="S1964" s="3">
        <f>VLOOKUP(A1964,HR_Metrics_Raw!$1:$1048576,9,FALSE)</f>
        <v>38</v>
      </c>
      <c r="T1964" t="str">
        <f>VLOOKUP(A1964,HR_Metrics_Raw!$1:$1048576,10,FALSE)</f>
        <v>Yes</v>
      </c>
      <c r="U1964" t="str">
        <f>VLOOKUP(A1964,HR_Metrics_Raw!$1:$1048576,11,FALSE)</f>
        <v>No</v>
      </c>
    </row>
    <row r="1965" spans="1:21" x14ac:dyDescent="0.35">
      <c r="A1965" s="1" t="s">
        <v>1266</v>
      </c>
      <c r="B1965" s="1" t="str">
        <f>VLOOKUP(Final_HR_Data!A1965,Employee_Master_Raw!$1:$1048576,2,FALSE)</f>
        <v>Neha Thomas</v>
      </c>
      <c r="C1965" s="1" t="str">
        <f>VLOOKUP(A1965,Employee_Master_Raw!$1:$1048576,3,FALSE)</f>
        <v>Female</v>
      </c>
      <c r="D1965" s="2">
        <f>VLOOKUP(A1965,Employee_Master_Raw!$1:$1048576,4,FALSE)</f>
        <v>38</v>
      </c>
      <c r="E1965" s="1" t="str">
        <f>VLOOKUP(A1965,Employee_Master_Raw!$1:$1048576,5,FALSE)</f>
        <v>Finance</v>
      </c>
      <c r="F1965" s="1" t="str">
        <f>VLOOKUP(A1965,Employee_Master_Raw!$1:$1048576,6,FALSE)</f>
        <v>Manager</v>
      </c>
      <c r="G1965" s="1" t="str">
        <f>VLOOKUP(A1965,Employee_Master_Raw!$1:$1048576,7,FALSE)</f>
        <v>Delhi</v>
      </c>
      <c r="H1965" s="6">
        <f>IF(VLOOKUP(A1965,Employee_Master_Raw!$1:$1048576,8,FALSE)=0,"",VLOOKUP(A1965,Employee_Master_Raw!$1:$1048576,8,FALSE))</f>
        <v>42386</v>
      </c>
      <c r="I1965" t="str">
        <f>VLOOKUP(A1965,Employee_Master_Raw!$1:$1048576,9,FALSE)</f>
        <v>MCA</v>
      </c>
      <c r="J1965" s="3">
        <f>VLOOKUP(A1965,Employee_Master_Raw!$1:$1048576,10,FALSE)</f>
        <v>8</v>
      </c>
      <c r="K1965" t="str">
        <f>VLOOKUP(A1965,Employee_Master_Raw!$1:$1048576,11,FALSE)</f>
        <v>Sneha Thomas</v>
      </c>
      <c r="L1965" s="10">
        <f>VLOOKUP(A1965,HR_Metrics_Raw!$1:$1048576,2,FALSE)</f>
        <v>113305</v>
      </c>
      <c r="M1965" s="3">
        <f>VLOOKUP(A1965,HR_Metrics_Raw!$1:$1048576,3,FALSE)</f>
        <v>2</v>
      </c>
      <c r="N1965" s="3">
        <f>VLOOKUP(A1965,HR_Metrics_Raw!$1:$1048576,4,FALSE)</f>
        <v>9</v>
      </c>
      <c r="O1965" s="12">
        <f>VLOOKUP(A1965,HR_Metrics_Raw!$1:$1048576,5,FALSE)</f>
        <v>1</v>
      </c>
      <c r="P1965" s="3">
        <f>VLOOKUP(A1965,HR_Metrics_Raw!$1:$1048576,6,FALSE)</f>
        <v>3</v>
      </c>
      <c r="Q1965" t="str">
        <f>VLOOKUP(A1965,HR_Metrics_Raw!$1:$1048576,7,FALSE)</f>
        <v>Casual</v>
      </c>
      <c r="R1965" t="str">
        <f>VLOOKUP(A1965,HR_Metrics_Raw!$1:$1048576,8,FALSE)</f>
        <v>No</v>
      </c>
      <c r="S1965" s="3">
        <f>VLOOKUP(A1965,HR_Metrics_Raw!$1:$1048576,9,FALSE)</f>
        <v>3</v>
      </c>
      <c r="T1965" t="str">
        <f>VLOOKUP(A1965,HR_Metrics_Raw!$1:$1048576,10,FALSE)</f>
        <v>No</v>
      </c>
      <c r="U1965" t="str">
        <f>VLOOKUP(A1965,HR_Metrics_Raw!$1:$1048576,11,FALSE)</f>
        <v>No</v>
      </c>
    </row>
    <row r="1966" spans="1:21" x14ac:dyDescent="0.35">
      <c r="A1966" s="1" t="s">
        <v>2771</v>
      </c>
      <c r="B1966" s="1" t="str">
        <f>VLOOKUP(Final_HR_Data!A1966,Employee_Master_Raw!$1:$1048576,2,FALSE)</f>
        <v>Rahul Kumar</v>
      </c>
      <c r="C1966" s="1" t="str">
        <f>VLOOKUP(A1966,Employee_Master_Raw!$1:$1048576,3,FALSE)</f>
        <v>Male</v>
      </c>
      <c r="D1966" s="2">
        <f>VLOOKUP(A1966,Employee_Master_Raw!$1:$1048576,4,FALSE)</f>
        <v>29</v>
      </c>
      <c r="E1966" s="1" t="str">
        <f>VLOOKUP(A1966,Employee_Master_Raw!$1:$1048576,5,FALSE)</f>
        <v>IT</v>
      </c>
      <c r="F1966" s="1" t="str">
        <f>VLOOKUP(A1966,Employee_Master_Raw!$1:$1048576,6,FALSE)</f>
        <v>Executive</v>
      </c>
      <c r="G1966" s="1" t="str">
        <f>VLOOKUP(A1966,Employee_Master_Raw!$1:$1048576,7,FALSE)</f>
        <v>Mumbai</v>
      </c>
      <c r="H1966" s="6">
        <f>IF(VLOOKUP(A1966,Employee_Master_Raw!$1:$1048576,8,FALSE)=0,"",VLOOKUP(A1966,Employee_Master_Raw!$1:$1048576,8,FALSE))</f>
        <v>45097</v>
      </c>
      <c r="I1966" t="str">
        <f>VLOOKUP(A1966,Employee_Master_Raw!$1:$1048576,9,FALSE)</f>
        <v>Bachelor's</v>
      </c>
      <c r="J1966" s="3">
        <f>VLOOKUP(A1966,Employee_Master_Raw!$1:$1048576,10,FALSE)</f>
        <v>20</v>
      </c>
      <c r="K1966" t="str">
        <f>VLOOKUP(A1966,Employee_Master_Raw!$1:$1048576,11,FALSE)</f>
        <v>Sneha Thomas</v>
      </c>
      <c r="L1966" s="10">
        <f>VLOOKUP(A1966,HR_Metrics_Raw!$1:$1048576,2,FALSE)</f>
        <v>159932</v>
      </c>
      <c r="M1966" s="3">
        <f>VLOOKUP(A1966,HR_Metrics_Raw!$1:$1048576,3,FALSE)</f>
        <v>2</v>
      </c>
      <c r="N1966" s="3">
        <f>VLOOKUP(A1966,HR_Metrics_Raw!$1:$1048576,4,FALSE)</f>
        <v>6</v>
      </c>
      <c r="O1966" s="12">
        <f>VLOOKUP(A1966,HR_Metrics_Raw!$1:$1048576,5,FALSE)</f>
        <v>0.91099999999999992</v>
      </c>
      <c r="P1966" s="3">
        <f>VLOOKUP(A1966,HR_Metrics_Raw!$1:$1048576,6,FALSE)</f>
        <v>7</v>
      </c>
      <c r="Q1966" t="str">
        <f>VLOOKUP(A1966,HR_Metrics_Raw!$1:$1048576,7,FALSE)</f>
        <v>Sick</v>
      </c>
      <c r="R1966" t="str">
        <f>VLOOKUP(A1966,HR_Metrics_Raw!$1:$1048576,8,FALSE)</f>
        <v>No</v>
      </c>
      <c r="S1966" s="3">
        <f>VLOOKUP(A1966,HR_Metrics_Raw!$1:$1048576,9,FALSE)</f>
        <v>36</v>
      </c>
      <c r="T1966" t="str">
        <f>VLOOKUP(A1966,HR_Metrics_Raw!$1:$1048576,10,FALSE)</f>
        <v>Yes</v>
      </c>
      <c r="U1966" t="str">
        <f>VLOOKUP(A1966,HR_Metrics_Raw!$1:$1048576,11,FALSE)</f>
        <v>No</v>
      </c>
    </row>
    <row r="1967" spans="1:21" x14ac:dyDescent="0.35">
      <c r="A1967" s="1" t="s">
        <v>1039</v>
      </c>
      <c r="B1967" s="1" t="str">
        <f>VLOOKUP(Final_HR_Data!A1967,Employee_Master_Raw!$1:$1048576,2,FALSE)</f>
        <v>Amit Das</v>
      </c>
      <c r="C1967" s="1" t="str">
        <f>VLOOKUP(A1967,Employee_Master_Raw!$1:$1048576,3,FALSE)</f>
        <v>Female</v>
      </c>
      <c r="D1967" s="2">
        <f>VLOOKUP(A1967,Employee_Master_Raw!$1:$1048576,4,FALSE)</f>
        <v>34</v>
      </c>
      <c r="E1967" s="1" t="str">
        <f>VLOOKUP(A1967,Employee_Master_Raw!$1:$1048576,5,FALSE)</f>
        <v>Operations</v>
      </c>
      <c r="F1967" s="1" t="str">
        <f>VLOOKUP(A1967,Employee_Master_Raw!$1:$1048576,6,FALSE)</f>
        <v>Manager</v>
      </c>
      <c r="G1967" s="1" t="str">
        <f>VLOOKUP(A1967,Employee_Master_Raw!$1:$1048576,7,FALSE)</f>
        <v>Delhi</v>
      </c>
      <c r="H1967" s="6">
        <f>IF(VLOOKUP(A1967,Employee_Master_Raw!$1:$1048576,8,FALSE)=0,"",VLOOKUP(A1967,Employee_Master_Raw!$1:$1048576,8,FALSE))</f>
        <v>45894</v>
      </c>
      <c r="I1967" t="str">
        <f>VLOOKUP(A1967,Employee_Master_Raw!$1:$1048576,9,FALSE)</f>
        <v>Master's</v>
      </c>
      <c r="J1967" s="3">
        <f>VLOOKUP(A1967,Employee_Master_Raw!$1:$1048576,10,FALSE)</f>
        <v>14</v>
      </c>
      <c r="K1967" t="str">
        <f>VLOOKUP(A1967,Employee_Master_Raw!$1:$1048576,11,FALSE)</f>
        <v>Priya Sharma</v>
      </c>
      <c r="L1967" s="10">
        <f>VLOOKUP(A1967,HR_Metrics_Raw!$1:$1048576,2,FALSE)</f>
        <v>46955</v>
      </c>
      <c r="M1967" s="3">
        <f>VLOOKUP(A1967,HR_Metrics_Raw!$1:$1048576,3,FALSE)</f>
        <v>3</v>
      </c>
      <c r="N1967" s="3">
        <f>VLOOKUP(A1967,HR_Metrics_Raw!$1:$1048576,4,FALSE)</f>
        <v>3</v>
      </c>
      <c r="O1967" s="12">
        <f>VLOOKUP(A1967,HR_Metrics_Raw!$1:$1048576,5,FALSE)</f>
        <v>0.996</v>
      </c>
      <c r="P1967" s="3">
        <f>VLOOKUP(A1967,HR_Metrics_Raw!$1:$1048576,6,FALSE)</f>
        <v>5</v>
      </c>
      <c r="Q1967" t="str">
        <f>VLOOKUP(A1967,HR_Metrics_Raw!$1:$1048576,7,FALSE)</f>
        <v>Unpaid</v>
      </c>
      <c r="R1967" t="str">
        <f>VLOOKUP(A1967,HR_Metrics_Raw!$1:$1048576,8,FALSE)</f>
        <v>No</v>
      </c>
      <c r="S1967" s="3">
        <f>VLOOKUP(A1967,HR_Metrics_Raw!$1:$1048576,9,FALSE)</f>
        <v>74</v>
      </c>
      <c r="T1967" t="str">
        <f>VLOOKUP(A1967,HR_Metrics_Raw!$1:$1048576,10,FALSE)</f>
        <v>No</v>
      </c>
      <c r="U1967" t="str">
        <f>VLOOKUP(A1967,HR_Metrics_Raw!$1:$1048576,11,FALSE)</f>
        <v>No</v>
      </c>
    </row>
    <row r="1968" spans="1:21" x14ac:dyDescent="0.35">
      <c r="A1968" s="1" t="s">
        <v>2550</v>
      </c>
      <c r="B1968" s="1" t="str">
        <f>VLOOKUP(Final_HR_Data!A1968,Employee_Master_Raw!$1:$1048576,2,FALSE)</f>
        <v>Arjun Nair</v>
      </c>
      <c r="C1968" s="1" t="str">
        <f>VLOOKUP(A1968,Employee_Master_Raw!$1:$1048576,3,FALSE)</f>
        <v>Female</v>
      </c>
      <c r="D1968" s="2">
        <f>VLOOKUP(A1968,Employee_Master_Raw!$1:$1048576,4,FALSE)</f>
        <v>48</v>
      </c>
      <c r="E1968" s="1" t="str">
        <f>VLOOKUP(A1968,Employee_Master_Raw!$1:$1048576,5,FALSE)</f>
        <v>Customer Support</v>
      </c>
      <c r="F1968" s="1" t="str">
        <f>VLOOKUP(A1968,Employee_Master_Raw!$1:$1048576,6,FALSE)</f>
        <v>Executive</v>
      </c>
      <c r="G1968" s="1" t="str">
        <f>VLOOKUP(A1968,Employee_Master_Raw!$1:$1048576,7,FALSE)</f>
        <v>Chennai</v>
      </c>
      <c r="H1968" s="6">
        <f>IF(VLOOKUP(A1968,Employee_Master_Raw!$1:$1048576,8,FALSE)=0,"",VLOOKUP(A1968,Employee_Master_Raw!$1:$1048576,8,FALSE))</f>
        <v>42475</v>
      </c>
      <c r="I1968" t="str">
        <f>VLOOKUP(A1968,Employee_Master_Raw!$1:$1048576,9,FALSE)</f>
        <v>MCA</v>
      </c>
      <c r="J1968" s="3">
        <f>VLOOKUP(A1968,Employee_Master_Raw!$1:$1048576,10,FALSE)</f>
        <v>14</v>
      </c>
      <c r="K1968" t="str">
        <f>VLOOKUP(A1968,Employee_Master_Raw!$1:$1048576,11,FALSE)</f>
        <v>Priya Sharma</v>
      </c>
      <c r="L1968" s="10">
        <f>VLOOKUP(A1968,HR_Metrics_Raw!$1:$1048576,2,FALSE)</f>
        <v>45578</v>
      </c>
      <c r="M1968" s="3">
        <f>VLOOKUP(A1968,HR_Metrics_Raw!$1:$1048576,3,FALSE)</f>
        <v>3</v>
      </c>
      <c r="N1968" s="3">
        <f>VLOOKUP(A1968,HR_Metrics_Raw!$1:$1048576,4,FALSE)</f>
        <v>4</v>
      </c>
      <c r="O1968" s="12">
        <f>VLOOKUP(A1968,HR_Metrics_Raw!$1:$1048576,5,FALSE)</f>
        <v>0.97599999999999998</v>
      </c>
      <c r="P1968" s="3">
        <f>VLOOKUP(A1968,HR_Metrics_Raw!$1:$1048576,6,FALSE)</f>
        <v>1</v>
      </c>
      <c r="Q1968" t="str">
        <f>VLOOKUP(A1968,HR_Metrics_Raw!$1:$1048576,7,FALSE)</f>
        <v>Casual</v>
      </c>
      <c r="R1968" t="str">
        <f>VLOOKUP(A1968,HR_Metrics_Raw!$1:$1048576,8,FALSE)</f>
        <v>No</v>
      </c>
      <c r="S1968" s="3">
        <f>VLOOKUP(A1968,HR_Metrics_Raw!$1:$1048576,9,FALSE)</f>
        <v>7</v>
      </c>
      <c r="T1968" t="str">
        <f>VLOOKUP(A1968,HR_Metrics_Raw!$1:$1048576,10,FALSE)</f>
        <v>No</v>
      </c>
      <c r="U1968" t="str">
        <f>VLOOKUP(A1968,HR_Metrics_Raw!$1:$1048576,11,FALSE)</f>
        <v>Yes</v>
      </c>
    </row>
    <row r="1969" spans="1:21" x14ac:dyDescent="0.35">
      <c r="A1969" s="1" t="s">
        <v>2876</v>
      </c>
      <c r="B1969" s="1" t="str">
        <f>VLOOKUP(Final_HR_Data!A1969,Employee_Master_Raw!$1:$1048576,2,FALSE)</f>
        <v>Arjun Nair</v>
      </c>
      <c r="C1969" s="1" t="str">
        <f>VLOOKUP(A1969,Employee_Master_Raw!$1:$1048576,3,FALSE)</f>
        <v>Female</v>
      </c>
      <c r="D1969" s="2">
        <f>VLOOKUP(A1969,Employee_Master_Raw!$1:$1048576,4,FALSE)</f>
        <v>27</v>
      </c>
      <c r="E1969" s="1" t="str">
        <f>VLOOKUP(A1969,Employee_Master_Raw!$1:$1048576,5,FALSE)</f>
        <v>IT</v>
      </c>
      <c r="F1969" s="1" t="str">
        <f>VLOOKUP(A1969,Employee_Master_Raw!$1:$1048576,6,FALSE)</f>
        <v>Developer</v>
      </c>
      <c r="G1969" s="1" t="str">
        <f>VLOOKUP(A1969,Employee_Master_Raw!$1:$1048576,7,FALSE)</f>
        <v>Pune</v>
      </c>
      <c r="H1969" s="6">
        <f>IF(VLOOKUP(A1969,Employee_Master_Raw!$1:$1048576,8,FALSE)=0,"",VLOOKUP(A1969,Employee_Master_Raw!$1:$1048576,8,FALSE))</f>
        <v>42471</v>
      </c>
      <c r="I1969" t="str">
        <f>VLOOKUP(A1969,Employee_Master_Raw!$1:$1048576,9,FALSE)</f>
        <v>Bachelor's</v>
      </c>
      <c r="J1969" s="3">
        <f>VLOOKUP(A1969,Employee_Master_Raw!$1:$1048576,10,FALSE)</f>
        <v>6</v>
      </c>
      <c r="K1969" t="str">
        <f>VLOOKUP(A1969,Employee_Master_Raw!$1:$1048576,11,FALSE)</f>
        <v>Sneha Thomas</v>
      </c>
      <c r="L1969" s="10">
        <f>VLOOKUP(A1969,HR_Metrics_Raw!$1:$1048576,2,FALSE)</f>
        <v>88475</v>
      </c>
      <c r="M1969" s="3">
        <f>VLOOKUP(A1969,HR_Metrics_Raw!$1:$1048576,3,FALSE)</f>
        <v>2</v>
      </c>
      <c r="N1969" s="3">
        <f>VLOOKUP(A1969,HR_Metrics_Raw!$1:$1048576,4,FALSE)</f>
        <v>7</v>
      </c>
      <c r="O1969" s="12">
        <f>VLOOKUP(A1969,HR_Metrics_Raw!$1:$1048576,5,FALSE)</f>
        <v>0.83299999999999996</v>
      </c>
      <c r="P1969" s="3">
        <f>VLOOKUP(A1969,HR_Metrics_Raw!$1:$1048576,6,FALSE)</f>
        <v>28</v>
      </c>
      <c r="Q1969" t="str">
        <f>VLOOKUP(A1969,HR_Metrics_Raw!$1:$1048576,7,FALSE)</f>
        <v>Maternity/Paternity</v>
      </c>
      <c r="R1969" t="str">
        <f>VLOOKUP(A1969,HR_Metrics_Raw!$1:$1048576,8,FALSE)</f>
        <v>Yes</v>
      </c>
      <c r="S1969" s="3">
        <f>VLOOKUP(A1969,HR_Metrics_Raw!$1:$1048576,9,FALSE)</f>
        <v>10</v>
      </c>
      <c r="T1969" t="str">
        <f>VLOOKUP(A1969,HR_Metrics_Raw!$1:$1048576,10,FALSE)</f>
        <v>No</v>
      </c>
      <c r="U1969" t="str">
        <f>VLOOKUP(A1969,HR_Metrics_Raw!$1:$1048576,11,FALSE)</f>
        <v>No</v>
      </c>
    </row>
    <row r="1970" spans="1:21" x14ac:dyDescent="0.35">
      <c r="A1970" s="1" t="s">
        <v>2098</v>
      </c>
      <c r="B1970" s="1" t="str">
        <f>VLOOKUP(Final_HR_Data!A1970,Employee_Master_Raw!$1:$1048576,2,FALSE)</f>
        <v>Neha Thomas</v>
      </c>
      <c r="C1970" s="1" t="str">
        <f>VLOOKUP(A1970,Employee_Master_Raw!$1:$1048576,3,FALSE)</f>
        <v>Female</v>
      </c>
      <c r="D1970" s="2">
        <f>VLOOKUP(A1970,Employee_Master_Raw!$1:$1048576,4,FALSE)</f>
        <v>48</v>
      </c>
      <c r="E1970" s="1" t="str">
        <f>VLOOKUP(A1970,Employee_Master_Raw!$1:$1048576,5,FALSE)</f>
        <v>Operations</v>
      </c>
      <c r="F1970" s="1" t="str">
        <f>VLOOKUP(A1970,Employee_Master_Raw!$1:$1048576,6,FALSE)</f>
        <v>Manager</v>
      </c>
      <c r="G1970" s="1" t="str">
        <f>VLOOKUP(A1970,Employee_Master_Raw!$1:$1048576,7,FALSE)</f>
        <v>Delhi</v>
      </c>
      <c r="H1970" s="6">
        <f>IF(VLOOKUP(A1970,Employee_Master_Raw!$1:$1048576,8,FALSE)=0,"",VLOOKUP(A1970,Employee_Master_Raw!$1:$1048576,8,FALSE))</f>
        <v>45006</v>
      </c>
      <c r="I1970" t="str">
        <f>VLOOKUP(A1970,Employee_Master_Raw!$1:$1048576,9,FALSE)</f>
        <v>MCA</v>
      </c>
      <c r="J1970" s="3">
        <f>VLOOKUP(A1970,Employee_Master_Raw!$1:$1048576,10,FALSE)</f>
        <v>14</v>
      </c>
      <c r="K1970" t="str">
        <f>VLOOKUP(A1970,Employee_Master_Raw!$1:$1048576,11,FALSE)</f>
        <v>Sneha Thomas</v>
      </c>
      <c r="L1970" s="10">
        <f>VLOOKUP(A1970,HR_Metrics_Raw!$1:$1048576,2,FALSE)</f>
        <v>129631</v>
      </c>
      <c r="M1970" s="3">
        <f>VLOOKUP(A1970,HR_Metrics_Raw!$1:$1048576,3,FALSE)</f>
        <v>3</v>
      </c>
      <c r="N1970" s="3">
        <f>VLOOKUP(A1970,HR_Metrics_Raw!$1:$1048576,4,FALSE)</f>
        <v>3</v>
      </c>
      <c r="O1970" s="12">
        <f>VLOOKUP(A1970,HR_Metrics_Raw!$1:$1048576,5,FALSE)</f>
        <v>0.87</v>
      </c>
      <c r="P1970" s="3">
        <f>VLOOKUP(A1970,HR_Metrics_Raw!$1:$1048576,6,FALSE)</f>
        <v>25</v>
      </c>
      <c r="Q1970" t="str">
        <f>VLOOKUP(A1970,HR_Metrics_Raw!$1:$1048576,7,FALSE)</f>
        <v>Casual</v>
      </c>
      <c r="R1970" t="str">
        <f>VLOOKUP(A1970,HR_Metrics_Raw!$1:$1048576,8,FALSE)</f>
        <v>Yes</v>
      </c>
      <c r="S1970" s="3">
        <f>VLOOKUP(A1970,HR_Metrics_Raw!$1:$1048576,9,FALSE)</f>
        <v>8</v>
      </c>
      <c r="T1970" t="str">
        <f>VLOOKUP(A1970,HR_Metrics_Raw!$1:$1048576,10,FALSE)</f>
        <v>No</v>
      </c>
      <c r="U1970" t="str">
        <f>VLOOKUP(A1970,HR_Metrics_Raw!$1:$1048576,11,FALSE)</f>
        <v>No</v>
      </c>
    </row>
    <row r="1971" spans="1:21" x14ac:dyDescent="0.35">
      <c r="A1971" s="1" t="s">
        <v>2152</v>
      </c>
      <c r="B1971" s="1" t="str">
        <f>VLOOKUP(Final_HR_Data!A1971,Employee_Master_Raw!$1:$1048576,2,FALSE)</f>
        <v>Amit Das</v>
      </c>
      <c r="C1971" s="1" t="str">
        <f>VLOOKUP(A1971,Employee_Master_Raw!$1:$1048576,3,FALSE)</f>
        <v>Female</v>
      </c>
      <c r="D1971" s="2">
        <f>VLOOKUP(A1971,Employee_Master_Raw!$1:$1048576,4,FALSE)</f>
        <v>51</v>
      </c>
      <c r="E1971" s="1" t="str">
        <f>VLOOKUP(A1971,Employee_Master_Raw!$1:$1048576,5,FALSE)</f>
        <v>HR</v>
      </c>
      <c r="F1971" s="1" t="str">
        <f>VLOOKUP(A1971,Employee_Master_Raw!$1:$1048576,6,FALSE)</f>
        <v>Developer</v>
      </c>
      <c r="G1971" s="1" t="str">
        <f>VLOOKUP(A1971,Employee_Master_Raw!$1:$1048576,7,FALSE)</f>
        <v>Kochi</v>
      </c>
      <c r="H1971" s="6">
        <f>IF(VLOOKUP(A1971,Employee_Master_Raw!$1:$1048576,8,FALSE)=0,"",VLOOKUP(A1971,Employee_Master_Raw!$1:$1048576,8,FALSE))</f>
        <v>42740</v>
      </c>
      <c r="I1971" t="str">
        <f>VLOOKUP(A1971,Employee_Master_Raw!$1:$1048576,9,FALSE)</f>
        <v>Bachelor's</v>
      </c>
      <c r="J1971" s="3">
        <f>VLOOKUP(A1971,Employee_Master_Raw!$1:$1048576,10,FALSE)</f>
        <v>20</v>
      </c>
      <c r="K1971" t="str">
        <f>VLOOKUP(A1971,Employee_Master_Raw!$1:$1048576,11,FALSE)</f>
        <v>Anil Menon</v>
      </c>
      <c r="L1971" s="10">
        <f>VLOOKUP(A1971,HR_Metrics_Raw!$1:$1048576,2,FALSE)</f>
        <v>41950</v>
      </c>
      <c r="M1971" s="3">
        <f>VLOOKUP(A1971,HR_Metrics_Raw!$1:$1048576,3,FALSE)</f>
        <v>3</v>
      </c>
      <c r="N1971" s="3">
        <f>VLOOKUP(A1971,HR_Metrics_Raw!$1:$1048576,4,FALSE)</f>
        <v>3</v>
      </c>
      <c r="O1971" s="12">
        <f>VLOOKUP(A1971,HR_Metrics_Raw!$1:$1048576,5,FALSE)</f>
        <v>0.95099999999999996</v>
      </c>
      <c r="P1971" s="3">
        <f>VLOOKUP(A1971,HR_Metrics_Raw!$1:$1048576,6,FALSE)</f>
        <v>29</v>
      </c>
      <c r="Q1971" t="str">
        <f>VLOOKUP(A1971,HR_Metrics_Raw!$1:$1048576,7,FALSE)</f>
        <v>Maternity/Paternity</v>
      </c>
      <c r="R1971" t="str">
        <f>VLOOKUP(A1971,HR_Metrics_Raw!$1:$1048576,8,FALSE)</f>
        <v>No</v>
      </c>
      <c r="S1971" s="3">
        <f>VLOOKUP(A1971,HR_Metrics_Raw!$1:$1048576,9,FALSE)</f>
        <v>20</v>
      </c>
      <c r="T1971" t="str">
        <f>VLOOKUP(A1971,HR_Metrics_Raw!$1:$1048576,10,FALSE)</f>
        <v>Yes</v>
      </c>
      <c r="U1971" t="str">
        <f>VLOOKUP(A1971,HR_Metrics_Raw!$1:$1048576,11,FALSE)</f>
        <v>No</v>
      </c>
    </row>
    <row r="1972" spans="1:21" x14ac:dyDescent="0.35">
      <c r="A1972" s="1" t="s">
        <v>2376</v>
      </c>
      <c r="B1972" s="1" t="str">
        <f>VLOOKUP(Final_HR_Data!A1972,Employee_Master_Raw!$1:$1048576,2,FALSE)</f>
        <v>Amit Das</v>
      </c>
      <c r="C1972" s="1" t="str">
        <f>VLOOKUP(A1972,Employee_Master_Raw!$1:$1048576,3,FALSE)</f>
        <v>Male</v>
      </c>
      <c r="D1972" s="2">
        <f>VLOOKUP(A1972,Employee_Master_Raw!$1:$1048576,4,FALSE)</f>
        <v>50</v>
      </c>
      <c r="E1972" s="1" t="str">
        <f>VLOOKUP(A1972,Employee_Master_Raw!$1:$1048576,5,FALSE)</f>
        <v>Sales</v>
      </c>
      <c r="F1972" s="1" t="str">
        <f>VLOOKUP(A1972,Employee_Master_Raw!$1:$1048576,6,FALSE)</f>
        <v>Executive</v>
      </c>
      <c r="G1972" s="1" t="str">
        <f>VLOOKUP(A1972,Employee_Master_Raw!$1:$1048576,7,FALSE)</f>
        <v>Pune</v>
      </c>
      <c r="H1972" s="6">
        <f>IF(VLOOKUP(A1972,Employee_Master_Raw!$1:$1048576,8,FALSE)=0,"",VLOOKUP(A1972,Employee_Master_Raw!$1:$1048576,8,FALSE))</f>
        <v>43800</v>
      </c>
      <c r="I1972" t="str">
        <f>VLOOKUP(A1972,Employee_Master_Raw!$1:$1048576,9,FALSE)</f>
        <v>Master's</v>
      </c>
      <c r="J1972" s="3">
        <f>VLOOKUP(A1972,Employee_Master_Raw!$1:$1048576,10,FALSE)</f>
        <v>3</v>
      </c>
      <c r="K1972" t="str">
        <f>VLOOKUP(A1972,Employee_Master_Raw!$1:$1048576,11,FALSE)</f>
        <v>Anil Menon</v>
      </c>
      <c r="L1972" s="10">
        <f>VLOOKUP(A1972,HR_Metrics_Raw!$1:$1048576,2,FALSE)</f>
        <v>121349</v>
      </c>
      <c r="M1972" s="3">
        <f>VLOOKUP(A1972,HR_Metrics_Raw!$1:$1048576,3,FALSE)</f>
        <v>4</v>
      </c>
      <c r="N1972" s="3">
        <f>VLOOKUP(A1972,HR_Metrics_Raw!$1:$1048576,4,FALSE)</f>
        <v>7</v>
      </c>
      <c r="O1972" s="12">
        <f>VLOOKUP(A1972,HR_Metrics_Raw!$1:$1048576,5,FALSE)</f>
        <v>1</v>
      </c>
      <c r="P1972" s="3">
        <f>VLOOKUP(A1972,HR_Metrics_Raw!$1:$1048576,6,FALSE)</f>
        <v>11</v>
      </c>
      <c r="Q1972" t="str">
        <f>VLOOKUP(A1972,HR_Metrics_Raw!$1:$1048576,7,FALSE)</f>
        <v>Maternity/Paternity</v>
      </c>
      <c r="R1972" t="str">
        <f>VLOOKUP(A1972,HR_Metrics_Raw!$1:$1048576,8,FALSE)</f>
        <v>Yes</v>
      </c>
      <c r="S1972" s="3">
        <f>VLOOKUP(A1972,HR_Metrics_Raw!$1:$1048576,9,FALSE)</f>
        <v>7</v>
      </c>
      <c r="T1972" t="str">
        <f>VLOOKUP(A1972,HR_Metrics_Raw!$1:$1048576,10,FALSE)</f>
        <v>No</v>
      </c>
      <c r="U1972" t="str">
        <f>VLOOKUP(A1972,HR_Metrics_Raw!$1:$1048576,11,FALSE)</f>
        <v>No</v>
      </c>
    </row>
    <row r="1973" spans="1:21" x14ac:dyDescent="0.35">
      <c r="A1973" s="1" t="s">
        <v>1606</v>
      </c>
      <c r="B1973" s="1" t="str">
        <f>VLOOKUP(Final_HR_Data!A1973,Employee_Master_Raw!$1:$1048576,2,FALSE)</f>
        <v>Ananya Sharma</v>
      </c>
      <c r="C1973" s="1" t="str">
        <f>VLOOKUP(A1973,Employee_Master_Raw!$1:$1048576,3,FALSE)</f>
        <v>Male</v>
      </c>
      <c r="D1973" s="2">
        <f>VLOOKUP(A1973,Employee_Master_Raw!$1:$1048576,4,FALSE)</f>
        <v>23</v>
      </c>
      <c r="E1973" s="1" t="str">
        <f>VLOOKUP(A1973,Employee_Master_Raw!$1:$1048576,5,FALSE)</f>
        <v>HR</v>
      </c>
      <c r="F1973" s="1" t="str">
        <f>VLOOKUP(A1973,Employee_Master_Raw!$1:$1048576,6,FALSE)</f>
        <v>Analyst</v>
      </c>
      <c r="G1973" s="1" t="str">
        <f>VLOOKUP(A1973,Employee_Master_Raw!$1:$1048576,7,FALSE)</f>
        <v>Mumbai</v>
      </c>
      <c r="H1973" s="6">
        <f>IF(VLOOKUP(A1973,Employee_Master_Raw!$1:$1048576,8,FALSE)=0,"",VLOOKUP(A1973,Employee_Master_Raw!$1:$1048576,8,FALSE))</f>
        <v>42781</v>
      </c>
      <c r="I1973" t="str">
        <f>VLOOKUP(A1973,Employee_Master_Raw!$1:$1048576,9,FALSE)</f>
        <v>MBA</v>
      </c>
      <c r="J1973" s="3">
        <f>VLOOKUP(A1973,Employee_Master_Raw!$1:$1048576,10,FALSE)</f>
        <v>2</v>
      </c>
      <c r="K1973" t="str">
        <f>VLOOKUP(A1973,Employee_Master_Raw!$1:$1048576,11,FALSE)</f>
        <v>Sneha Thomas</v>
      </c>
      <c r="L1973" s="10">
        <f>VLOOKUP(A1973,HR_Metrics_Raw!$1:$1048576,2,FALSE)</f>
        <v>122707</v>
      </c>
      <c r="M1973" s="3">
        <f>VLOOKUP(A1973,HR_Metrics_Raw!$1:$1048576,3,FALSE)</f>
        <v>5</v>
      </c>
      <c r="N1973" s="3">
        <f>VLOOKUP(A1973,HR_Metrics_Raw!$1:$1048576,4,FALSE)</f>
        <v>3</v>
      </c>
      <c r="O1973" s="12">
        <f>VLOOKUP(A1973,HR_Metrics_Raw!$1:$1048576,5,FALSE)</f>
        <v>0.89700000000000002</v>
      </c>
      <c r="P1973" s="3">
        <f>VLOOKUP(A1973,HR_Metrics_Raw!$1:$1048576,6,FALSE)</f>
        <v>22</v>
      </c>
      <c r="Q1973" t="str">
        <f>VLOOKUP(A1973,HR_Metrics_Raw!$1:$1048576,7,FALSE)</f>
        <v>Sick</v>
      </c>
      <c r="R1973" t="str">
        <f>VLOOKUP(A1973,HR_Metrics_Raw!$1:$1048576,8,FALSE)</f>
        <v>No</v>
      </c>
      <c r="S1973" s="3">
        <f>VLOOKUP(A1973,HR_Metrics_Raw!$1:$1048576,9,FALSE)</f>
        <v>4</v>
      </c>
      <c r="T1973" t="str">
        <f>VLOOKUP(A1973,HR_Metrics_Raw!$1:$1048576,10,FALSE)</f>
        <v>No</v>
      </c>
      <c r="U1973" t="str">
        <f>VLOOKUP(A1973,HR_Metrics_Raw!$1:$1048576,11,FALSE)</f>
        <v>No</v>
      </c>
    </row>
    <row r="1974" spans="1:21" x14ac:dyDescent="0.35">
      <c r="A1974" s="1" t="s">
        <v>1447</v>
      </c>
      <c r="B1974" s="1" t="str">
        <f>VLOOKUP(Final_HR_Data!A1974,Employee_Master_Raw!$1:$1048576,2,FALSE)</f>
        <v>Neha Thomas</v>
      </c>
      <c r="C1974" s="1" t="str">
        <f>VLOOKUP(A1974,Employee_Master_Raw!$1:$1048576,3,FALSE)</f>
        <v>Male</v>
      </c>
      <c r="D1974" s="2">
        <f>VLOOKUP(A1974,Employee_Master_Raw!$1:$1048576,4,FALSE)</f>
        <v>22</v>
      </c>
      <c r="E1974" s="1" t="str">
        <f>VLOOKUP(A1974,Employee_Master_Raw!$1:$1048576,5,FALSE)</f>
        <v>Finance</v>
      </c>
      <c r="F1974" s="1" t="str">
        <f>VLOOKUP(A1974,Employee_Master_Raw!$1:$1048576,6,FALSE)</f>
        <v>Developer</v>
      </c>
      <c r="G1974" s="1" t="str">
        <f>VLOOKUP(A1974,Employee_Master_Raw!$1:$1048576,7,FALSE)</f>
        <v>Chennai</v>
      </c>
      <c r="H1974" s="6">
        <f>IF(VLOOKUP(A1974,Employee_Master_Raw!$1:$1048576,8,FALSE)=0,"",VLOOKUP(A1974,Employee_Master_Raw!$1:$1048576,8,FALSE))</f>
        <v>45193</v>
      </c>
      <c r="I1974" t="str">
        <f>VLOOKUP(A1974,Employee_Master_Raw!$1:$1048576,9,FALSE)</f>
        <v>Bachelor's</v>
      </c>
      <c r="J1974" s="3">
        <f>VLOOKUP(A1974,Employee_Master_Raw!$1:$1048576,10,FALSE)</f>
        <v>6</v>
      </c>
      <c r="K1974" t="str">
        <f>VLOOKUP(A1974,Employee_Master_Raw!$1:$1048576,11,FALSE)</f>
        <v>Priya Sharma</v>
      </c>
      <c r="L1974" s="10">
        <f>VLOOKUP(A1974,HR_Metrics_Raw!$1:$1048576,2,FALSE)</f>
        <v>120052</v>
      </c>
      <c r="M1974" s="3">
        <f>VLOOKUP(A1974,HR_Metrics_Raw!$1:$1048576,3,FALSE)</f>
        <v>2</v>
      </c>
      <c r="N1974" s="3">
        <f>VLOOKUP(A1974,HR_Metrics_Raw!$1:$1048576,4,FALSE)</f>
        <v>6</v>
      </c>
      <c r="O1974" s="12">
        <f>VLOOKUP(A1974,HR_Metrics_Raw!$1:$1048576,5,FALSE)</f>
        <v>0.92900000000000005</v>
      </c>
      <c r="P1974" s="3">
        <f>VLOOKUP(A1974,HR_Metrics_Raw!$1:$1048576,6,FALSE)</f>
        <v>8</v>
      </c>
      <c r="Q1974" t="str">
        <f>VLOOKUP(A1974,HR_Metrics_Raw!$1:$1048576,7,FALSE)</f>
        <v>Casual</v>
      </c>
      <c r="R1974" t="str">
        <f>VLOOKUP(A1974,HR_Metrics_Raw!$1:$1048576,8,FALSE)</f>
        <v>No</v>
      </c>
      <c r="S1974" s="3">
        <f>VLOOKUP(A1974,HR_Metrics_Raw!$1:$1048576,9,FALSE)</f>
        <v>25</v>
      </c>
      <c r="T1974" t="str">
        <f>VLOOKUP(A1974,HR_Metrics_Raw!$1:$1048576,10,FALSE)</f>
        <v>Yes</v>
      </c>
      <c r="U1974" t="str">
        <f>VLOOKUP(A1974,HR_Metrics_Raw!$1:$1048576,11,FALSE)</f>
        <v>Yes</v>
      </c>
    </row>
    <row r="1975" spans="1:21" x14ac:dyDescent="0.35">
      <c r="A1975" s="1" t="s">
        <v>740</v>
      </c>
      <c r="B1975" s="1" t="str">
        <f>VLOOKUP(Final_HR_Data!A1975,Employee_Master_Raw!$1:$1048576,2,FALSE)</f>
        <v>Amit Das</v>
      </c>
      <c r="C1975" s="1" t="str">
        <f>VLOOKUP(A1975,Employee_Master_Raw!$1:$1048576,3,FALSE)</f>
        <v>Male</v>
      </c>
      <c r="D1975" s="2">
        <f>VLOOKUP(A1975,Employee_Master_Raw!$1:$1048576,4,FALSE)</f>
        <v>21</v>
      </c>
      <c r="E1975" s="1" t="str">
        <f>VLOOKUP(A1975,Employee_Master_Raw!$1:$1048576,5,FALSE)</f>
        <v>Unknown</v>
      </c>
      <c r="F1975" s="1" t="str">
        <f>VLOOKUP(A1975,Employee_Master_Raw!$1:$1048576,6,FALSE)</f>
        <v>Manager</v>
      </c>
      <c r="G1975" s="1" t="str">
        <f>VLOOKUP(A1975,Employee_Master_Raw!$1:$1048576,7,FALSE)</f>
        <v>Mumbai</v>
      </c>
      <c r="H1975" s="6">
        <f>IF(VLOOKUP(A1975,Employee_Master_Raw!$1:$1048576,8,FALSE)=0,"",VLOOKUP(A1975,Employee_Master_Raw!$1:$1048576,8,FALSE))</f>
        <v>43169</v>
      </c>
      <c r="I1975" t="str">
        <f>VLOOKUP(A1975,Employee_Master_Raw!$1:$1048576,9,FALSE)</f>
        <v>MCA</v>
      </c>
      <c r="J1975" s="3">
        <f>VLOOKUP(A1975,Employee_Master_Raw!$1:$1048576,10,FALSE)</f>
        <v>8</v>
      </c>
      <c r="K1975" t="str">
        <f>VLOOKUP(A1975,Employee_Master_Raw!$1:$1048576,11,FALSE)</f>
        <v>Priya Sharma</v>
      </c>
      <c r="L1975" s="10">
        <f>VLOOKUP(A1975,HR_Metrics_Raw!$1:$1048576,2,FALSE)</f>
        <v>112751</v>
      </c>
      <c r="M1975" s="3">
        <f>VLOOKUP(A1975,HR_Metrics_Raw!$1:$1048576,3,FALSE)</f>
        <v>3</v>
      </c>
      <c r="N1975" s="3">
        <f>VLOOKUP(A1975,HR_Metrics_Raw!$1:$1048576,4,FALSE)</f>
        <v>5</v>
      </c>
      <c r="O1975" s="12">
        <f>VLOOKUP(A1975,HR_Metrics_Raw!$1:$1048576,5,FALSE)</f>
        <v>0.88700000000000001</v>
      </c>
      <c r="P1975" s="3">
        <f>VLOOKUP(A1975,HR_Metrics_Raw!$1:$1048576,6,FALSE)</f>
        <v>2</v>
      </c>
      <c r="Q1975" t="str">
        <f>VLOOKUP(A1975,HR_Metrics_Raw!$1:$1048576,7,FALSE)</f>
        <v>Casual</v>
      </c>
      <c r="R1975" t="str">
        <f>VLOOKUP(A1975,HR_Metrics_Raw!$1:$1048576,8,FALSE)</f>
        <v>Yes</v>
      </c>
      <c r="S1975" s="3">
        <f>VLOOKUP(A1975,HR_Metrics_Raw!$1:$1048576,9,FALSE)</f>
        <v>73</v>
      </c>
      <c r="T1975" t="str">
        <f>VLOOKUP(A1975,HR_Metrics_Raw!$1:$1048576,10,FALSE)</f>
        <v>No</v>
      </c>
      <c r="U1975" t="str">
        <f>VLOOKUP(A1975,HR_Metrics_Raw!$1:$1048576,11,FALSE)</f>
        <v>Yes</v>
      </c>
    </row>
    <row r="1976" spans="1:21" x14ac:dyDescent="0.35">
      <c r="A1976" s="1" t="s">
        <v>783</v>
      </c>
      <c r="B1976" s="1" t="str">
        <f>VLOOKUP(Final_HR_Data!A1976,Employee_Master_Raw!$1:$1048576,2,FALSE)</f>
        <v>Kiran Patel</v>
      </c>
      <c r="C1976" s="1" t="str">
        <f>VLOOKUP(A1976,Employee_Master_Raw!$1:$1048576,3,FALSE)</f>
        <v>Male</v>
      </c>
      <c r="D1976" s="2">
        <f>VLOOKUP(A1976,Employee_Master_Raw!$1:$1048576,4,FALSE)</f>
        <v>42</v>
      </c>
      <c r="E1976" s="1" t="str">
        <f>VLOOKUP(A1976,Employee_Master_Raw!$1:$1048576,5,FALSE)</f>
        <v>Customer Support</v>
      </c>
      <c r="F1976" s="1" t="str">
        <f>VLOOKUP(A1976,Employee_Master_Raw!$1:$1048576,6,FALSE)</f>
        <v>Developer</v>
      </c>
      <c r="G1976" s="1" t="str">
        <f>VLOOKUP(A1976,Employee_Master_Raw!$1:$1048576,7,FALSE)</f>
        <v>Mumbai</v>
      </c>
      <c r="H1976" s="6">
        <f>IF(VLOOKUP(A1976,Employee_Master_Raw!$1:$1048576,8,FALSE)=0,"",VLOOKUP(A1976,Employee_Master_Raw!$1:$1048576,8,FALSE))</f>
        <v>45549</v>
      </c>
      <c r="I1976" t="str">
        <f>VLOOKUP(A1976,Employee_Master_Raw!$1:$1048576,9,FALSE)</f>
        <v>MCA</v>
      </c>
      <c r="J1976" s="3">
        <f>VLOOKUP(A1976,Employee_Master_Raw!$1:$1048576,10,FALSE)</f>
        <v>8</v>
      </c>
      <c r="K1976" t="str">
        <f>VLOOKUP(A1976,Employee_Master_Raw!$1:$1048576,11,FALSE)</f>
        <v>Priya Sharma</v>
      </c>
      <c r="L1976" s="10">
        <f>VLOOKUP(A1976,HR_Metrics_Raw!$1:$1048576,2,FALSE)</f>
        <v>67775</v>
      </c>
      <c r="M1976" s="3">
        <f>VLOOKUP(A1976,HR_Metrics_Raw!$1:$1048576,3,FALSE)</f>
        <v>5</v>
      </c>
      <c r="N1976" s="3">
        <f>VLOOKUP(A1976,HR_Metrics_Raw!$1:$1048576,4,FALSE)</f>
        <v>3</v>
      </c>
      <c r="O1976" s="12">
        <f>VLOOKUP(A1976,HR_Metrics_Raw!$1:$1048576,5,FALSE)</f>
        <v>0.83</v>
      </c>
      <c r="P1976" s="3">
        <f>VLOOKUP(A1976,HR_Metrics_Raw!$1:$1048576,6,FALSE)</f>
        <v>28</v>
      </c>
      <c r="Q1976" t="str">
        <f>VLOOKUP(A1976,HR_Metrics_Raw!$1:$1048576,7,FALSE)</f>
        <v>Maternity/Paternity</v>
      </c>
      <c r="R1976" t="str">
        <f>VLOOKUP(A1976,HR_Metrics_Raw!$1:$1048576,8,FALSE)</f>
        <v>No</v>
      </c>
      <c r="S1976" s="3">
        <f>VLOOKUP(A1976,HR_Metrics_Raw!$1:$1048576,9,FALSE)</f>
        <v>33</v>
      </c>
      <c r="T1976" t="str">
        <f>VLOOKUP(A1976,HR_Metrics_Raw!$1:$1048576,10,FALSE)</f>
        <v>No</v>
      </c>
      <c r="U1976" t="str">
        <f>VLOOKUP(A1976,HR_Metrics_Raw!$1:$1048576,11,FALSE)</f>
        <v>No</v>
      </c>
    </row>
    <row r="1977" spans="1:21" x14ac:dyDescent="0.35">
      <c r="A1977" s="1" t="s">
        <v>1506</v>
      </c>
      <c r="B1977" s="1" t="str">
        <f>VLOOKUP(Final_HR_Data!A1977,Employee_Master_Raw!$1:$1048576,2,FALSE)</f>
        <v>Rahul Kumar</v>
      </c>
      <c r="C1977" s="1" t="str">
        <f>VLOOKUP(A1977,Employee_Master_Raw!$1:$1048576,3,FALSE)</f>
        <v>Female</v>
      </c>
      <c r="D1977" s="2">
        <f>VLOOKUP(A1977,Employee_Master_Raw!$1:$1048576,4,FALSE)</f>
        <v>22</v>
      </c>
      <c r="E1977" s="1" t="str">
        <f>VLOOKUP(A1977,Employee_Master_Raw!$1:$1048576,5,FALSE)</f>
        <v>Sales</v>
      </c>
      <c r="F1977" s="1" t="str">
        <f>VLOOKUP(A1977,Employee_Master_Raw!$1:$1048576,6,FALSE)</f>
        <v>Manager</v>
      </c>
      <c r="G1977" s="1" t="str">
        <f>VLOOKUP(A1977,Employee_Master_Raw!$1:$1048576,7,FALSE)</f>
        <v>Pune</v>
      </c>
      <c r="H1977" s="6">
        <f>IF(VLOOKUP(A1977,Employee_Master_Raw!$1:$1048576,8,FALSE)=0,"",VLOOKUP(A1977,Employee_Master_Raw!$1:$1048576,8,FALSE))</f>
        <v>45559</v>
      </c>
      <c r="I1977" t="str">
        <f>VLOOKUP(A1977,Employee_Master_Raw!$1:$1048576,9,FALSE)</f>
        <v>Unknown</v>
      </c>
      <c r="J1977" s="3">
        <f>VLOOKUP(A1977,Employee_Master_Raw!$1:$1048576,10,FALSE)</f>
        <v>1</v>
      </c>
      <c r="K1977" t="str">
        <f>VLOOKUP(A1977,Employee_Master_Raw!$1:$1048576,11,FALSE)</f>
        <v>Rahul Nair</v>
      </c>
      <c r="L1977" s="10">
        <f>VLOOKUP(A1977,HR_Metrics_Raw!$1:$1048576,2,FALSE)</f>
        <v>60103</v>
      </c>
      <c r="M1977" s="3">
        <f>VLOOKUP(A1977,HR_Metrics_Raw!$1:$1048576,3,FALSE)</f>
        <v>3</v>
      </c>
      <c r="N1977" s="3">
        <f>VLOOKUP(A1977,HR_Metrics_Raw!$1:$1048576,4,FALSE)</f>
        <v>5</v>
      </c>
      <c r="O1977" s="12">
        <f>VLOOKUP(A1977,HR_Metrics_Raw!$1:$1048576,5,FALSE)</f>
        <v>0.998</v>
      </c>
      <c r="P1977" s="3">
        <f>VLOOKUP(A1977,HR_Metrics_Raw!$1:$1048576,6,FALSE)</f>
        <v>1</v>
      </c>
      <c r="Q1977" t="str">
        <f>VLOOKUP(A1977,HR_Metrics_Raw!$1:$1048576,7,FALSE)</f>
        <v>Sick</v>
      </c>
      <c r="R1977" t="str">
        <f>VLOOKUP(A1977,HR_Metrics_Raw!$1:$1048576,8,FALSE)</f>
        <v>No</v>
      </c>
      <c r="S1977" s="3">
        <f>VLOOKUP(A1977,HR_Metrics_Raw!$1:$1048576,9,FALSE)</f>
        <v>69</v>
      </c>
      <c r="T1977" t="str">
        <f>VLOOKUP(A1977,HR_Metrics_Raw!$1:$1048576,10,FALSE)</f>
        <v>No</v>
      </c>
      <c r="U1977" t="str">
        <f>VLOOKUP(A1977,HR_Metrics_Raw!$1:$1048576,11,FALSE)</f>
        <v>Yes</v>
      </c>
    </row>
    <row r="1978" spans="1:21" x14ac:dyDescent="0.35">
      <c r="A1978" s="1" t="s">
        <v>872</v>
      </c>
      <c r="B1978" s="1" t="str">
        <f>VLOOKUP(Final_HR_Data!A1978,Employee_Master_Raw!$1:$1048576,2,FALSE)</f>
        <v>Sneha Iyer</v>
      </c>
      <c r="C1978" s="1" t="str">
        <f>VLOOKUP(A1978,Employee_Master_Raw!$1:$1048576,3,FALSE)</f>
        <v>Male</v>
      </c>
      <c r="D1978" s="2">
        <f>VLOOKUP(A1978,Employee_Master_Raw!$1:$1048576,4,FALSE)</f>
        <v>23</v>
      </c>
      <c r="E1978" s="1" t="str">
        <f>VLOOKUP(A1978,Employee_Master_Raw!$1:$1048576,5,FALSE)</f>
        <v>Customer Support</v>
      </c>
      <c r="F1978" s="1" t="str">
        <f>VLOOKUP(A1978,Employee_Master_Raw!$1:$1048576,6,FALSE)</f>
        <v>Analyst</v>
      </c>
      <c r="G1978" s="1" t="str">
        <f>VLOOKUP(A1978,Employee_Master_Raw!$1:$1048576,7,FALSE)</f>
        <v>Bangalore</v>
      </c>
      <c r="H1978" s="6">
        <f>IF(VLOOKUP(A1978,Employee_Master_Raw!$1:$1048576,8,FALSE)=0,"",VLOOKUP(A1978,Employee_Master_Raw!$1:$1048576,8,FALSE))</f>
        <v>45123</v>
      </c>
      <c r="I1978" t="str">
        <f>VLOOKUP(A1978,Employee_Master_Raw!$1:$1048576,9,FALSE)</f>
        <v>MBA</v>
      </c>
      <c r="J1978" s="3">
        <f>VLOOKUP(A1978,Employee_Master_Raw!$1:$1048576,10,FALSE)</f>
        <v>13</v>
      </c>
      <c r="K1978" t="str">
        <f>VLOOKUP(A1978,Employee_Master_Raw!$1:$1048576,11,FALSE)</f>
        <v>Priya Sharma</v>
      </c>
      <c r="L1978" s="10">
        <f>VLOOKUP(A1978,HR_Metrics_Raw!$1:$1048576,2,FALSE)</f>
        <v>176570</v>
      </c>
      <c r="M1978" s="3">
        <f>VLOOKUP(A1978,HR_Metrics_Raw!$1:$1048576,3,FALSE)</f>
        <v>3</v>
      </c>
      <c r="N1978" s="3">
        <f>VLOOKUP(A1978,HR_Metrics_Raw!$1:$1048576,4,FALSE)</f>
        <v>7</v>
      </c>
      <c r="O1978" s="12">
        <f>VLOOKUP(A1978,HR_Metrics_Raw!$1:$1048576,5,FALSE)</f>
        <v>0.90400000000000003</v>
      </c>
      <c r="P1978" s="3">
        <f>VLOOKUP(A1978,HR_Metrics_Raw!$1:$1048576,6,FALSE)</f>
        <v>11</v>
      </c>
      <c r="Q1978" t="str">
        <f>VLOOKUP(A1978,HR_Metrics_Raw!$1:$1048576,7,FALSE)</f>
        <v>Earned</v>
      </c>
      <c r="R1978" t="str">
        <f>VLOOKUP(A1978,HR_Metrics_Raw!$1:$1048576,8,FALSE)</f>
        <v>No</v>
      </c>
      <c r="S1978" s="3">
        <f>VLOOKUP(A1978,HR_Metrics_Raw!$1:$1048576,9,FALSE)</f>
        <v>67</v>
      </c>
      <c r="T1978" t="str">
        <f>VLOOKUP(A1978,HR_Metrics_Raw!$1:$1048576,10,FALSE)</f>
        <v>No</v>
      </c>
      <c r="U1978" t="str">
        <f>VLOOKUP(A1978,HR_Metrics_Raw!$1:$1048576,11,FALSE)</f>
        <v>No</v>
      </c>
    </row>
    <row r="1979" spans="1:21" x14ac:dyDescent="0.35">
      <c r="A1979" s="1" t="s">
        <v>1896</v>
      </c>
      <c r="B1979" s="1" t="str">
        <f>VLOOKUP(Final_HR_Data!A1979,Employee_Master_Raw!$1:$1048576,2,FALSE)</f>
        <v>Arjun Nair</v>
      </c>
      <c r="C1979" s="1" t="str">
        <f>VLOOKUP(A1979,Employee_Master_Raw!$1:$1048576,3,FALSE)</f>
        <v>Female</v>
      </c>
      <c r="D1979" s="2">
        <f>VLOOKUP(A1979,Employee_Master_Raw!$1:$1048576,4,FALSE)</f>
        <v>57</v>
      </c>
      <c r="E1979" s="1" t="str">
        <f>VLOOKUP(A1979,Employee_Master_Raw!$1:$1048576,5,FALSE)</f>
        <v>Unknown</v>
      </c>
      <c r="F1979" s="1" t="str">
        <f>VLOOKUP(A1979,Employee_Master_Raw!$1:$1048576,6,FALSE)</f>
        <v>Specialist</v>
      </c>
      <c r="G1979" s="1" t="str">
        <f>VLOOKUP(A1979,Employee_Master_Raw!$1:$1048576,7,FALSE)</f>
        <v>Hyderabad</v>
      </c>
      <c r="H1979" s="6">
        <f>IF(VLOOKUP(A1979,Employee_Master_Raw!$1:$1048576,8,FALSE)=0,"",VLOOKUP(A1979,Employee_Master_Raw!$1:$1048576,8,FALSE))</f>
        <v>44906</v>
      </c>
      <c r="I1979" t="str">
        <f>VLOOKUP(A1979,Employee_Master_Raw!$1:$1048576,9,FALSE)</f>
        <v>Master's</v>
      </c>
      <c r="J1979" s="3">
        <f>VLOOKUP(A1979,Employee_Master_Raw!$1:$1048576,10,FALSE)</f>
        <v>4</v>
      </c>
      <c r="K1979" t="str">
        <f>VLOOKUP(A1979,Employee_Master_Raw!$1:$1048576,11,FALSE)</f>
        <v>Anil Menon</v>
      </c>
      <c r="L1979" s="10">
        <f>VLOOKUP(A1979,HR_Metrics_Raw!$1:$1048576,2,FALSE)</f>
        <v>82043</v>
      </c>
      <c r="M1979" s="3">
        <f>VLOOKUP(A1979,HR_Metrics_Raw!$1:$1048576,3,FALSE)</f>
        <v>2</v>
      </c>
      <c r="N1979" s="3">
        <f>VLOOKUP(A1979,HR_Metrics_Raw!$1:$1048576,4,FALSE)</f>
        <v>5</v>
      </c>
      <c r="O1979" s="12">
        <f>VLOOKUP(A1979,HR_Metrics_Raw!$1:$1048576,5,FALSE)</f>
        <v>1</v>
      </c>
      <c r="P1979" s="3">
        <f>VLOOKUP(A1979,HR_Metrics_Raw!$1:$1048576,6,FALSE)</f>
        <v>30</v>
      </c>
      <c r="Q1979" t="str">
        <f>VLOOKUP(A1979,HR_Metrics_Raw!$1:$1048576,7,FALSE)</f>
        <v>Earned</v>
      </c>
      <c r="R1979" t="str">
        <f>VLOOKUP(A1979,HR_Metrics_Raw!$1:$1048576,8,FALSE)</f>
        <v>Yes</v>
      </c>
      <c r="S1979" s="3">
        <f>VLOOKUP(A1979,HR_Metrics_Raw!$1:$1048576,9,FALSE)</f>
        <v>74</v>
      </c>
      <c r="T1979" t="str">
        <f>VLOOKUP(A1979,HR_Metrics_Raw!$1:$1048576,10,FALSE)</f>
        <v>No</v>
      </c>
      <c r="U1979" t="str">
        <f>VLOOKUP(A1979,HR_Metrics_Raw!$1:$1048576,11,FALSE)</f>
        <v>No</v>
      </c>
    </row>
    <row r="1980" spans="1:21" x14ac:dyDescent="0.35">
      <c r="A1980" s="1" t="s">
        <v>850</v>
      </c>
      <c r="B1980" s="1" t="str">
        <f>VLOOKUP(Final_HR_Data!A1980,Employee_Master_Raw!$1:$1048576,2,FALSE)</f>
        <v>Neha Thomas</v>
      </c>
      <c r="C1980" s="1" t="str">
        <f>VLOOKUP(A1980,Employee_Master_Raw!$1:$1048576,3,FALSE)</f>
        <v>Female</v>
      </c>
      <c r="D1980" s="2">
        <f>VLOOKUP(A1980,Employee_Master_Raw!$1:$1048576,4,FALSE)</f>
        <v>49</v>
      </c>
      <c r="E1980" s="1" t="str">
        <f>VLOOKUP(A1980,Employee_Master_Raw!$1:$1048576,5,FALSE)</f>
        <v>Sales</v>
      </c>
      <c r="F1980" s="1" t="str">
        <f>VLOOKUP(A1980,Employee_Master_Raw!$1:$1048576,6,FALSE)</f>
        <v>Analyst</v>
      </c>
      <c r="G1980" s="1" t="str">
        <f>VLOOKUP(A1980,Employee_Master_Raw!$1:$1048576,7,FALSE)</f>
        <v>Delhi</v>
      </c>
      <c r="H1980" s="6">
        <f>IF(VLOOKUP(A1980,Employee_Master_Raw!$1:$1048576,8,FALSE)=0,"",VLOOKUP(A1980,Employee_Master_Raw!$1:$1048576,8,FALSE))</f>
        <v>44639</v>
      </c>
      <c r="I1980" t="str">
        <f>VLOOKUP(A1980,Employee_Master_Raw!$1:$1048576,9,FALSE)</f>
        <v>MBA</v>
      </c>
      <c r="J1980" s="3">
        <f>VLOOKUP(A1980,Employee_Master_Raw!$1:$1048576,10,FALSE)</f>
        <v>2</v>
      </c>
      <c r="K1980" t="str">
        <f>VLOOKUP(A1980,Employee_Master_Raw!$1:$1048576,11,FALSE)</f>
        <v>Rahul Nair</v>
      </c>
      <c r="L1980" s="10">
        <f>VLOOKUP(A1980,HR_Metrics_Raw!$1:$1048576,2,FALSE)</f>
        <v>130194</v>
      </c>
      <c r="M1980" s="3">
        <f>VLOOKUP(A1980,HR_Metrics_Raw!$1:$1048576,3,FALSE)</f>
        <v>1</v>
      </c>
      <c r="N1980" s="3">
        <f>VLOOKUP(A1980,HR_Metrics_Raw!$1:$1048576,4,FALSE)</f>
        <v>4</v>
      </c>
      <c r="O1980" s="12">
        <f>VLOOKUP(A1980,HR_Metrics_Raw!$1:$1048576,5,FALSE)</f>
        <v>0.93099999999999994</v>
      </c>
      <c r="P1980" s="3">
        <f>VLOOKUP(A1980,HR_Metrics_Raw!$1:$1048576,6,FALSE)</f>
        <v>4</v>
      </c>
      <c r="Q1980" t="str">
        <f>VLOOKUP(A1980,HR_Metrics_Raw!$1:$1048576,7,FALSE)</f>
        <v>Earned</v>
      </c>
      <c r="R1980" t="str">
        <f>VLOOKUP(A1980,HR_Metrics_Raw!$1:$1048576,8,FALSE)</f>
        <v>No</v>
      </c>
      <c r="S1980" s="3">
        <f>VLOOKUP(A1980,HR_Metrics_Raw!$1:$1048576,9,FALSE)</f>
        <v>9</v>
      </c>
      <c r="T1980" t="str">
        <f>VLOOKUP(A1980,HR_Metrics_Raw!$1:$1048576,10,FALSE)</f>
        <v>No</v>
      </c>
      <c r="U1980" t="str">
        <f>VLOOKUP(A1980,HR_Metrics_Raw!$1:$1048576,11,FALSE)</f>
        <v>No</v>
      </c>
    </row>
    <row r="1981" spans="1:21" x14ac:dyDescent="0.35">
      <c r="A1981" s="1" t="s">
        <v>2121</v>
      </c>
      <c r="B1981" s="1" t="str">
        <f>VLOOKUP(Final_HR_Data!A1981,Employee_Master_Raw!$1:$1048576,2,FALSE)</f>
        <v>Ananya Sharma</v>
      </c>
      <c r="C1981" s="1" t="str">
        <f>VLOOKUP(A1981,Employee_Master_Raw!$1:$1048576,3,FALSE)</f>
        <v>Male</v>
      </c>
      <c r="D1981" s="2">
        <f>VLOOKUP(A1981,Employee_Master_Raw!$1:$1048576,4,FALSE)</f>
        <v>37</v>
      </c>
      <c r="E1981" s="1" t="str">
        <f>VLOOKUP(A1981,Employee_Master_Raw!$1:$1048576,5,FALSE)</f>
        <v>Customer Support</v>
      </c>
      <c r="F1981" s="1" t="str">
        <f>VLOOKUP(A1981,Employee_Master_Raw!$1:$1048576,6,FALSE)</f>
        <v>Specialist</v>
      </c>
      <c r="G1981" s="1" t="str">
        <f>VLOOKUP(A1981,Employee_Master_Raw!$1:$1048576,7,FALSE)</f>
        <v>Mumbai</v>
      </c>
      <c r="H1981" s="6">
        <f>IF(VLOOKUP(A1981,Employee_Master_Raw!$1:$1048576,8,FALSE)=0,"",VLOOKUP(A1981,Employee_Master_Raw!$1:$1048576,8,FALSE))</f>
        <v>43112</v>
      </c>
      <c r="I1981" t="str">
        <f>VLOOKUP(A1981,Employee_Master_Raw!$1:$1048576,9,FALSE)</f>
        <v>Master's</v>
      </c>
      <c r="J1981" s="3">
        <f>VLOOKUP(A1981,Employee_Master_Raw!$1:$1048576,10,FALSE)</f>
        <v>0</v>
      </c>
      <c r="K1981" t="str">
        <f>VLOOKUP(A1981,Employee_Master_Raw!$1:$1048576,11,FALSE)</f>
        <v>Sneha Thomas</v>
      </c>
      <c r="L1981" s="10">
        <f>VLOOKUP(A1981,HR_Metrics_Raw!$1:$1048576,2,FALSE)</f>
        <v>27306</v>
      </c>
      <c r="M1981" s="3">
        <f>VLOOKUP(A1981,HR_Metrics_Raw!$1:$1048576,3,FALSE)</f>
        <v>4</v>
      </c>
      <c r="N1981" s="3">
        <f>VLOOKUP(A1981,HR_Metrics_Raw!$1:$1048576,4,FALSE)</f>
        <v>4</v>
      </c>
      <c r="O1981" s="12">
        <f>VLOOKUP(A1981,HR_Metrics_Raw!$1:$1048576,5,FALSE)</f>
        <v>0.82599999999999996</v>
      </c>
      <c r="P1981" s="3">
        <f>VLOOKUP(A1981,HR_Metrics_Raw!$1:$1048576,6,FALSE)</f>
        <v>5</v>
      </c>
      <c r="Q1981" t="str">
        <f>VLOOKUP(A1981,HR_Metrics_Raw!$1:$1048576,7,FALSE)</f>
        <v>Earned</v>
      </c>
      <c r="R1981" t="str">
        <f>VLOOKUP(A1981,HR_Metrics_Raw!$1:$1048576,8,FALSE)</f>
        <v>No</v>
      </c>
      <c r="S1981" s="3">
        <f>VLOOKUP(A1981,HR_Metrics_Raw!$1:$1048576,9,FALSE)</f>
        <v>8</v>
      </c>
      <c r="T1981" t="str">
        <f>VLOOKUP(A1981,HR_Metrics_Raw!$1:$1048576,10,FALSE)</f>
        <v>No</v>
      </c>
      <c r="U1981" t="str">
        <f>VLOOKUP(A1981,HR_Metrics_Raw!$1:$1048576,11,FALSE)</f>
        <v>No</v>
      </c>
    </row>
    <row r="1982" spans="1:21" x14ac:dyDescent="0.35">
      <c r="A1982" s="1" t="s">
        <v>143</v>
      </c>
      <c r="B1982" s="1" t="str">
        <f>VLOOKUP(Final_HR_Data!A1982,Employee_Master_Raw!$1:$1048576,2,FALSE)</f>
        <v>Arjun Nair</v>
      </c>
      <c r="C1982" s="1" t="str">
        <f>VLOOKUP(A1982,Employee_Master_Raw!$1:$1048576,3,FALSE)</f>
        <v>Male</v>
      </c>
      <c r="D1982" s="2">
        <f>VLOOKUP(A1982,Employee_Master_Raw!$1:$1048576,4,FALSE)</f>
        <v>40</v>
      </c>
      <c r="E1982" s="1" t="str">
        <f>VLOOKUP(A1982,Employee_Master_Raw!$1:$1048576,5,FALSE)</f>
        <v>Sales</v>
      </c>
      <c r="F1982" s="1" t="str">
        <f>VLOOKUP(A1982,Employee_Master_Raw!$1:$1048576,6,FALSE)</f>
        <v>Specialist</v>
      </c>
      <c r="G1982" s="1" t="str">
        <f>VLOOKUP(A1982,Employee_Master_Raw!$1:$1048576,7,FALSE)</f>
        <v>Kochi</v>
      </c>
      <c r="H1982" s="6">
        <f>IF(VLOOKUP(A1982,Employee_Master_Raw!$1:$1048576,8,FALSE)=0,"",VLOOKUP(A1982,Employee_Master_Raw!$1:$1048576,8,FALSE))</f>
        <v>45475</v>
      </c>
      <c r="I1982" t="str">
        <f>VLOOKUP(A1982,Employee_Master_Raw!$1:$1048576,9,FALSE)</f>
        <v>MCA</v>
      </c>
      <c r="J1982" s="3">
        <f>VLOOKUP(A1982,Employee_Master_Raw!$1:$1048576,10,FALSE)</f>
        <v>4</v>
      </c>
      <c r="K1982" t="str">
        <f>VLOOKUP(A1982,Employee_Master_Raw!$1:$1048576,11,FALSE)</f>
        <v>Priya Sharma</v>
      </c>
      <c r="L1982" s="10">
        <f>VLOOKUP(A1982,HR_Metrics_Raw!$1:$1048576,2,FALSE)</f>
        <v>65436</v>
      </c>
      <c r="M1982" s="3">
        <f>VLOOKUP(A1982,HR_Metrics_Raw!$1:$1048576,3,FALSE)</f>
        <v>1</v>
      </c>
      <c r="N1982" s="3">
        <f>VLOOKUP(A1982,HR_Metrics_Raw!$1:$1048576,4,FALSE)</f>
        <v>5</v>
      </c>
      <c r="O1982" s="12">
        <f>VLOOKUP(A1982,HR_Metrics_Raw!$1:$1048576,5,FALSE)</f>
        <v>0.8590000000000001</v>
      </c>
      <c r="P1982" s="3">
        <f>VLOOKUP(A1982,HR_Metrics_Raw!$1:$1048576,6,FALSE)</f>
        <v>2</v>
      </c>
      <c r="Q1982" t="str">
        <f>VLOOKUP(A1982,HR_Metrics_Raw!$1:$1048576,7,FALSE)</f>
        <v>Unpaid</v>
      </c>
      <c r="R1982" t="str">
        <f>VLOOKUP(A1982,HR_Metrics_Raw!$1:$1048576,8,FALSE)</f>
        <v>No</v>
      </c>
      <c r="S1982" s="3">
        <f>VLOOKUP(A1982,HR_Metrics_Raw!$1:$1048576,9,FALSE)</f>
        <v>75</v>
      </c>
      <c r="T1982" t="str">
        <f>VLOOKUP(A1982,HR_Metrics_Raw!$1:$1048576,10,FALSE)</f>
        <v>No</v>
      </c>
      <c r="U1982" t="str">
        <f>VLOOKUP(A1982,HR_Metrics_Raw!$1:$1048576,11,FALSE)</f>
        <v>No</v>
      </c>
    </row>
    <row r="1983" spans="1:21" x14ac:dyDescent="0.35">
      <c r="A1983" s="1" t="s">
        <v>1417</v>
      </c>
      <c r="B1983" s="1" t="str">
        <f>VLOOKUP(Final_HR_Data!A1983,Employee_Master_Raw!$1:$1048576,2,FALSE)</f>
        <v>Sneha Iyer</v>
      </c>
      <c r="C1983" s="1" t="str">
        <f>VLOOKUP(A1983,Employee_Master_Raw!$1:$1048576,3,FALSE)</f>
        <v>Male</v>
      </c>
      <c r="D1983" s="2">
        <f>VLOOKUP(A1983,Employee_Master_Raw!$1:$1048576,4,FALSE)</f>
        <v>43</v>
      </c>
      <c r="E1983" s="1" t="str">
        <f>VLOOKUP(A1983,Employee_Master_Raw!$1:$1048576,5,FALSE)</f>
        <v>HR</v>
      </c>
      <c r="F1983" s="1" t="str">
        <f>VLOOKUP(A1983,Employee_Master_Raw!$1:$1048576,6,FALSE)</f>
        <v>Specialist</v>
      </c>
      <c r="G1983" s="1" t="str">
        <f>VLOOKUP(A1983,Employee_Master_Raw!$1:$1048576,7,FALSE)</f>
        <v>Bangalore</v>
      </c>
      <c r="H1983" s="6">
        <f>IF(VLOOKUP(A1983,Employee_Master_Raw!$1:$1048576,8,FALSE)=0,"",VLOOKUP(A1983,Employee_Master_Raw!$1:$1048576,8,FALSE))</f>
        <v>44886</v>
      </c>
      <c r="I1983" t="str">
        <f>VLOOKUP(A1983,Employee_Master_Raw!$1:$1048576,9,FALSE)</f>
        <v>MCA</v>
      </c>
      <c r="J1983" s="3">
        <f>VLOOKUP(A1983,Employee_Master_Raw!$1:$1048576,10,FALSE)</f>
        <v>11</v>
      </c>
      <c r="K1983" t="str">
        <f>VLOOKUP(A1983,Employee_Master_Raw!$1:$1048576,11,FALSE)</f>
        <v>Rahul Nair</v>
      </c>
      <c r="L1983" s="10">
        <f>VLOOKUP(A1983,HR_Metrics_Raw!$1:$1048576,2,FALSE)</f>
        <v>98956</v>
      </c>
      <c r="M1983" s="3">
        <f>VLOOKUP(A1983,HR_Metrics_Raw!$1:$1048576,3,FALSE)</f>
        <v>4</v>
      </c>
      <c r="N1983" s="3">
        <f>VLOOKUP(A1983,HR_Metrics_Raw!$1:$1048576,4,FALSE)</f>
        <v>5</v>
      </c>
      <c r="O1983" s="12">
        <f>VLOOKUP(A1983,HR_Metrics_Raw!$1:$1048576,5,FALSE)</f>
        <v>0.94799999999999995</v>
      </c>
      <c r="P1983" s="3">
        <f>VLOOKUP(A1983,HR_Metrics_Raw!$1:$1048576,6,FALSE)</f>
        <v>1</v>
      </c>
      <c r="Q1983" t="str">
        <f>VLOOKUP(A1983,HR_Metrics_Raw!$1:$1048576,7,FALSE)</f>
        <v>Earned</v>
      </c>
      <c r="R1983" t="str">
        <f>VLOOKUP(A1983,HR_Metrics_Raw!$1:$1048576,8,FALSE)</f>
        <v>No</v>
      </c>
      <c r="S1983" s="3">
        <f>VLOOKUP(A1983,HR_Metrics_Raw!$1:$1048576,9,FALSE)</f>
        <v>14</v>
      </c>
      <c r="T1983" t="str">
        <f>VLOOKUP(A1983,HR_Metrics_Raw!$1:$1048576,10,FALSE)</f>
        <v>No</v>
      </c>
      <c r="U1983" t="str">
        <f>VLOOKUP(A1983,HR_Metrics_Raw!$1:$1048576,11,FALSE)</f>
        <v>No</v>
      </c>
    </row>
    <row r="1984" spans="1:21" x14ac:dyDescent="0.35">
      <c r="A1984" s="1" t="s">
        <v>433</v>
      </c>
      <c r="B1984" s="1" t="str">
        <f>VLOOKUP(Final_HR_Data!A1984,Employee_Master_Raw!$1:$1048576,2,FALSE)</f>
        <v>Amit Das</v>
      </c>
      <c r="C1984" s="1" t="str">
        <f>VLOOKUP(A1984,Employee_Master_Raw!$1:$1048576,3,FALSE)</f>
        <v>Female</v>
      </c>
      <c r="D1984" s="2">
        <f>VLOOKUP(A1984,Employee_Master_Raw!$1:$1048576,4,FALSE)</f>
        <v>54</v>
      </c>
      <c r="E1984" s="1" t="str">
        <f>VLOOKUP(A1984,Employee_Master_Raw!$1:$1048576,5,FALSE)</f>
        <v>HR</v>
      </c>
      <c r="F1984" s="1" t="str">
        <f>VLOOKUP(A1984,Employee_Master_Raw!$1:$1048576,6,FALSE)</f>
        <v>Executive</v>
      </c>
      <c r="G1984" s="1" t="str">
        <f>VLOOKUP(A1984,Employee_Master_Raw!$1:$1048576,7,FALSE)</f>
        <v>Kochi</v>
      </c>
      <c r="H1984" s="6">
        <f>IF(VLOOKUP(A1984,Employee_Master_Raw!$1:$1048576,8,FALSE)=0,"",VLOOKUP(A1984,Employee_Master_Raw!$1:$1048576,8,FALSE))</f>
        <v>42731</v>
      </c>
      <c r="I1984" t="str">
        <f>VLOOKUP(A1984,Employee_Master_Raw!$1:$1048576,9,FALSE)</f>
        <v>Master's</v>
      </c>
      <c r="J1984" s="3">
        <f>VLOOKUP(A1984,Employee_Master_Raw!$1:$1048576,10,FALSE)</f>
        <v>7</v>
      </c>
      <c r="K1984" t="str">
        <f>VLOOKUP(A1984,Employee_Master_Raw!$1:$1048576,11,FALSE)</f>
        <v>Anil Menon</v>
      </c>
      <c r="L1984" s="10">
        <f>VLOOKUP(A1984,HR_Metrics_Raw!$1:$1048576,2,FALSE)</f>
        <v>131422</v>
      </c>
      <c r="M1984" s="3">
        <f>VLOOKUP(A1984,HR_Metrics_Raw!$1:$1048576,3,FALSE)</f>
        <v>3</v>
      </c>
      <c r="N1984" s="3">
        <f>VLOOKUP(A1984,HR_Metrics_Raw!$1:$1048576,4,FALSE)</f>
        <v>6</v>
      </c>
      <c r="O1984" s="12">
        <f>VLOOKUP(A1984,HR_Metrics_Raw!$1:$1048576,5,FALSE)</f>
        <v>0.98599999999999999</v>
      </c>
      <c r="P1984" s="3">
        <f>VLOOKUP(A1984,HR_Metrics_Raw!$1:$1048576,6,FALSE)</f>
        <v>9</v>
      </c>
      <c r="Q1984" t="str">
        <f>VLOOKUP(A1984,HR_Metrics_Raw!$1:$1048576,7,FALSE)</f>
        <v>Unpaid</v>
      </c>
      <c r="R1984" t="str">
        <f>VLOOKUP(A1984,HR_Metrics_Raw!$1:$1048576,8,FALSE)</f>
        <v>No</v>
      </c>
      <c r="S1984" s="3">
        <f>VLOOKUP(A1984,HR_Metrics_Raw!$1:$1048576,9,FALSE)</f>
        <v>28</v>
      </c>
      <c r="T1984" t="str">
        <f>VLOOKUP(A1984,HR_Metrics_Raw!$1:$1048576,10,FALSE)</f>
        <v>Yes</v>
      </c>
      <c r="U1984" t="str">
        <f>VLOOKUP(A1984,HR_Metrics_Raw!$1:$1048576,11,FALSE)</f>
        <v>No</v>
      </c>
    </row>
    <row r="1985" spans="1:21" x14ac:dyDescent="0.35">
      <c r="A1985" s="1" t="s">
        <v>2892</v>
      </c>
      <c r="B1985" s="1" t="str">
        <f>VLOOKUP(Final_HR_Data!A1985,Employee_Master_Raw!$1:$1048576,2,FALSE)</f>
        <v>Arjun Nair</v>
      </c>
      <c r="C1985" s="1" t="str">
        <f>VLOOKUP(A1985,Employee_Master_Raw!$1:$1048576,3,FALSE)</f>
        <v>Female</v>
      </c>
      <c r="D1985" s="2">
        <f>VLOOKUP(A1985,Employee_Master_Raw!$1:$1048576,4,FALSE)</f>
        <v>27</v>
      </c>
      <c r="E1985" s="1" t="str">
        <f>VLOOKUP(A1985,Employee_Master_Raw!$1:$1048576,5,FALSE)</f>
        <v>Sales</v>
      </c>
      <c r="F1985" s="1" t="str">
        <f>VLOOKUP(A1985,Employee_Master_Raw!$1:$1048576,6,FALSE)</f>
        <v>Developer</v>
      </c>
      <c r="G1985" s="1" t="str">
        <f>VLOOKUP(A1985,Employee_Master_Raw!$1:$1048576,7,FALSE)</f>
        <v>Bangalore</v>
      </c>
      <c r="H1985" s="6">
        <f>IF(VLOOKUP(A1985,Employee_Master_Raw!$1:$1048576,8,FALSE)=0,"",VLOOKUP(A1985,Employee_Master_Raw!$1:$1048576,8,FALSE))</f>
        <v>45244</v>
      </c>
      <c r="I1985" t="str">
        <f>VLOOKUP(A1985,Employee_Master_Raw!$1:$1048576,9,FALSE)</f>
        <v>Bachelor's</v>
      </c>
      <c r="J1985" s="3">
        <f>VLOOKUP(A1985,Employee_Master_Raw!$1:$1048576,10,FALSE)</f>
        <v>6</v>
      </c>
      <c r="K1985" t="str">
        <f>VLOOKUP(A1985,Employee_Master_Raw!$1:$1048576,11,FALSE)</f>
        <v>Anil Menon</v>
      </c>
      <c r="L1985" s="10">
        <f>VLOOKUP(A1985,HR_Metrics_Raw!$1:$1048576,2,FALSE)</f>
        <v>144641</v>
      </c>
      <c r="M1985" s="3">
        <f>VLOOKUP(A1985,HR_Metrics_Raw!$1:$1048576,3,FALSE)</f>
        <v>4</v>
      </c>
      <c r="N1985" s="3">
        <f>VLOOKUP(A1985,HR_Metrics_Raw!$1:$1048576,4,FALSE)</f>
        <v>3</v>
      </c>
      <c r="O1985" s="12">
        <f>VLOOKUP(A1985,HR_Metrics_Raw!$1:$1048576,5,FALSE)</f>
        <v>0.81499999999999995</v>
      </c>
      <c r="P1985" s="3">
        <f>VLOOKUP(A1985,HR_Metrics_Raw!$1:$1048576,6,FALSE)</f>
        <v>10</v>
      </c>
      <c r="Q1985" t="str">
        <f>VLOOKUP(A1985,HR_Metrics_Raw!$1:$1048576,7,FALSE)</f>
        <v>Earned</v>
      </c>
      <c r="R1985" t="str">
        <f>VLOOKUP(A1985,HR_Metrics_Raw!$1:$1048576,8,FALSE)</f>
        <v>No</v>
      </c>
      <c r="S1985" s="3">
        <f>VLOOKUP(A1985,HR_Metrics_Raw!$1:$1048576,9,FALSE)</f>
        <v>70</v>
      </c>
      <c r="T1985" t="str">
        <f>VLOOKUP(A1985,HR_Metrics_Raw!$1:$1048576,10,FALSE)</f>
        <v>No</v>
      </c>
      <c r="U1985" t="str">
        <f>VLOOKUP(A1985,HR_Metrics_Raw!$1:$1048576,11,FALSE)</f>
        <v>Yes</v>
      </c>
    </row>
    <row r="1986" spans="1:21" x14ac:dyDescent="0.35">
      <c r="A1986" s="1" t="s">
        <v>1432</v>
      </c>
      <c r="B1986" s="1" t="str">
        <f>VLOOKUP(Final_HR_Data!A1986,Employee_Master_Raw!$1:$1048576,2,FALSE)</f>
        <v>Arjun Nair</v>
      </c>
      <c r="C1986" s="1" t="str">
        <f>VLOOKUP(A1986,Employee_Master_Raw!$1:$1048576,3,FALSE)</f>
        <v>Male</v>
      </c>
      <c r="D1986" s="2">
        <f>VLOOKUP(A1986,Employee_Master_Raw!$1:$1048576,4,FALSE)</f>
        <v>51</v>
      </c>
      <c r="E1986" s="1" t="str">
        <f>VLOOKUP(A1986,Employee_Master_Raw!$1:$1048576,5,FALSE)</f>
        <v>Sales</v>
      </c>
      <c r="F1986" s="1" t="str">
        <f>VLOOKUP(A1986,Employee_Master_Raw!$1:$1048576,6,FALSE)</f>
        <v>Executive</v>
      </c>
      <c r="G1986" s="1" t="str">
        <f>VLOOKUP(A1986,Employee_Master_Raw!$1:$1048576,7,FALSE)</f>
        <v>Bangalore</v>
      </c>
      <c r="H1986" s="6">
        <f>IF(VLOOKUP(A1986,Employee_Master_Raw!$1:$1048576,8,FALSE)=0,"",VLOOKUP(A1986,Employee_Master_Raw!$1:$1048576,8,FALSE))</f>
        <v>44894</v>
      </c>
      <c r="I1986" t="str">
        <f>VLOOKUP(A1986,Employee_Master_Raw!$1:$1048576,9,FALSE)</f>
        <v>Bachelor's</v>
      </c>
      <c r="J1986" s="3">
        <f>VLOOKUP(A1986,Employee_Master_Raw!$1:$1048576,10,FALSE)</f>
        <v>2</v>
      </c>
      <c r="K1986" t="str">
        <f>VLOOKUP(A1986,Employee_Master_Raw!$1:$1048576,11,FALSE)</f>
        <v>Anil Menon</v>
      </c>
      <c r="L1986" s="10">
        <f>VLOOKUP(A1986,HR_Metrics_Raw!$1:$1048576,2,FALSE)</f>
        <v>68795</v>
      </c>
      <c r="M1986" s="3">
        <f>VLOOKUP(A1986,HR_Metrics_Raw!$1:$1048576,3,FALSE)</f>
        <v>2</v>
      </c>
      <c r="N1986" s="3">
        <f>VLOOKUP(A1986,HR_Metrics_Raw!$1:$1048576,4,FALSE)</f>
        <v>7</v>
      </c>
      <c r="O1986" s="12">
        <f>VLOOKUP(A1986,HR_Metrics_Raw!$1:$1048576,5,FALSE)</f>
        <v>0.93400000000000005</v>
      </c>
      <c r="P1986" s="3">
        <f>VLOOKUP(A1986,HR_Metrics_Raw!$1:$1048576,6,FALSE)</f>
        <v>6</v>
      </c>
      <c r="Q1986" t="str">
        <f>VLOOKUP(A1986,HR_Metrics_Raw!$1:$1048576,7,FALSE)</f>
        <v>Unpaid</v>
      </c>
      <c r="R1986" t="str">
        <f>VLOOKUP(A1986,HR_Metrics_Raw!$1:$1048576,8,FALSE)</f>
        <v>No</v>
      </c>
      <c r="S1986" s="3">
        <f>VLOOKUP(A1986,HR_Metrics_Raw!$1:$1048576,9,FALSE)</f>
        <v>67</v>
      </c>
      <c r="T1986" t="str">
        <f>VLOOKUP(A1986,HR_Metrics_Raw!$1:$1048576,10,FALSE)</f>
        <v>No</v>
      </c>
      <c r="U1986" t="str">
        <f>VLOOKUP(A1986,HR_Metrics_Raw!$1:$1048576,11,FALSE)</f>
        <v>No</v>
      </c>
    </row>
    <row r="1987" spans="1:21" x14ac:dyDescent="0.35">
      <c r="A1987" s="1" t="s">
        <v>526</v>
      </c>
      <c r="B1987" s="1" t="str">
        <f>VLOOKUP(Final_HR_Data!A1987,Employee_Master_Raw!$1:$1048576,2,FALSE)</f>
        <v>Rahul Kumar</v>
      </c>
      <c r="C1987" s="1" t="str">
        <f>VLOOKUP(A1987,Employee_Master_Raw!$1:$1048576,3,FALSE)</f>
        <v>Male</v>
      </c>
      <c r="D1987" s="2">
        <f>VLOOKUP(A1987,Employee_Master_Raw!$1:$1048576,4,FALSE)</f>
        <v>50</v>
      </c>
      <c r="E1987" s="1" t="str">
        <f>VLOOKUP(A1987,Employee_Master_Raw!$1:$1048576,5,FALSE)</f>
        <v>Sales</v>
      </c>
      <c r="F1987" s="1" t="str">
        <f>VLOOKUP(A1987,Employee_Master_Raw!$1:$1048576,6,FALSE)</f>
        <v>Manager</v>
      </c>
      <c r="G1987" s="1" t="str">
        <f>VLOOKUP(A1987,Employee_Master_Raw!$1:$1048576,7,FALSE)</f>
        <v>Kochi</v>
      </c>
      <c r="H1987" s="6">
        <f>IF(VLOOKUP(A1987,Employee_Master_Raw!$1:$1048576,8,FALSE)=0,"",VLOOKUP(A1987,Employee_Master_Raw!$1:$1048576,8,FALSE))</f>
        <v>45785</v>
      </c>
      <c r="I1987" t="str">
        <f>VLOOKUP(A1987,Employee_Master_Raw!$1:$1048576,9,FALSE)</f>
        <v>MCA</v>
      </c>
      <c r="J1987" s="3">
        <f>VLOOKUP(A1987,Employee_Master_Raw!$1:$1048576,10,FALSE)</f>
        <v>20</v>
      </c>
      <c r="K1987" t="str">
        <f>VLOOKUP(A1987,Employee_Master_Raw!$1:$1048576,11,FALSE)</f>
        <v>Rahul Nair</v>
      </c>
      <c r="L1987" s="10">
        <f>VLOOKUP(A1987,HR_Metrics_Raw!$1:$1048576,2,FALSE)</f>
        <v>118537</v>
      </c>
      <c r="M1987" s="3">
        <f>VLOOKUP(A1987,HR_Metrics_Raw!$1:$1048576,3,FALSE)</f>
        <v>1</v>
      </c>
      <c r="N1987" s="3">
        <f>VLOOKUP(A1987,HR_Metrics_Raw!$1:$1048576,4,FALSE)</f>
        <v>9</v>
      </c>
      <c r="O1987" s="12">
        <f>VLOOKUP(A1987,HR_Metrics_Raw!$1:$1048576,5,FALSE)</f>
        <v>0.96299999999999997</v>
      </c>
      <c r="P1987" s="3">
        <f>VLOOKUP(A1987,HR_Metrics_Raw!$1:$1048576,6,FALSE)</f>
        <v>16</v>
      </c>
      <c r="Q1987" t="str">
        <f>VLOOKUP(A1987,HR_Metrics_Raw!$1:$1048576,7,FALSE)</f>
        <v>Casual</v>
      </c>
      <c r="R1987" t="str">
        <f>VLOOKUP(A1987,HR_Metrics_Raw!$1:$1048576,8,FALSE)</f>
        <v>No</v>
      </c>
      <c r="S1987" s="3">
        <f>VLOOKUP(A1987,HR_Metrics_Raw!$1:$1048576,9,FALSE)</f>
        <v>47</v>
      </c>
      <c r="T1987" t="str">
        <f>VLOOKUP(A1987,HR_Metrics_Raw!$1:$1048576,10,FALSE)</f>
        <v>No</v>
      </c>
      <c r="U1987" t="str">
        <f>VLOOKUP(A1987,HR_Metrics_Raw!$1:$1048576,11,FALSE)</f>
        <v>No</v>
      </c>
    </row>
    <row r="1988" spans="1:21" x14ac:dyDescent="0.35">
      <c r="A1988" s="1" t="s">
        <v>2805</v>
      </c>
      <c r="B1988" s="1" t="str">
        <f>VLOOKUP(Final_HR_Data!A1988,Employee_Master_Raw!$1:$1048576,2,FALSE)</f>
        <v>Neha Thomas</v>
      </c>
      <c r="C1988" s="1" t="str">
        <f>VLOOKUP(A1988,Employee_Master_Raw!$1:$1048576,3,FALSE)</f>
        <v>Female</v>
      </c>
      <c r="D1988" s="2">
        <f>VLOOKUP(A1988,Employee_Master_Raw!$1:$1048576,4,FALSE)</f>
        <v>31</v>
      </c>
      <c r="E1988" s="1" t="str">
        <f>VLOOKUP(A1988,Employee_Master_Raw!$1:$1048576,5,FALSE)</f>
        <v>Operations</v>
      </c>
      <c r="F1988" s="1" t="str">
        <f>VLOOKUP(A1988,Employee_Master_Raw!$1:$1048576,6,FALSE)</f>
        <v>Analyst</v>
      </c>
      <c r="G1988" s="1" t="str">
        <f>VLOOKUP(A1988,Employee_Master_Raw!$1:$1048576,7,FALSE)</f>
        <v>Delhi</v>
      </c>
      <c r="H1988" s="6">
        <f>IF(VLOOKUP(A1988,Employee_Master_Raw!$1:$1048576,8,FALSE)=0,"",VLOOKUP(A1988,Employee_Master_Raw!$1:$1048576,8,FALSE))</f>
        <v>43301</v>
      </c>
      <c r="I1988" t="str">
        <f>VLOOKUP(A1988,Employee_Master_Raw!$1:$1048576,9,FALSE)</f>
        <v>Master's</v>
      </c>
      <c r="J1988" s="3">
        <f>VLOOKUP(A1988,Employee_Master_Raw!$1:$1048576,10,FALSE)</f>
        <v>11</v>
      </c>
      <c r="K1988" t="str">
        <f>VLOOKUP(A1988,Employee_Master_Raw!$1:$1048576,11,FALSE)</f>
        <v>Sneha Thomas</v>
      </c>
      <c r="L1988" s="10">
        <f>VLOOKUP(A1988,HR_Metrics_Raw!$1:$1048576,2,FALSE)</f>
        <v>86368</v>
      </c>
      <c r="M1988" s="3">
        <f>VLOOKUP(A1988,HR_Metrics_Raw!$1:$1048576,3,FALSE)</f>
        <v>1</v>
      </c>
      <c r="N1988" s="3">
        <f>VLOOKUP(A1988,HR_Metrics_Raw!$1:$1048576,4,FALSE)</f>
        <v>5</v>
      </c>
      <c r="O1988" s="12">
        <f>VLOOKUP(A1988,HR_Metrics_Raw!$1:$1048576,5,FALSE)</f>
        <v>0.95599999999999996</v>
      </c>
      <c r="P1988" s="3">
        <f>VLOOKUP(A1988,HR_Metrics_Raw!$1:$1048576,6,FALSE)</f>
        <v>26</v>
      </c>
      <c r="Q1988" t="str">
        <f>VLOOKUP(A1988,HR_Metrics_Raw!$1:$1048576,7,FALSE)</f>
        <v>Earned</v>
      </c>
      <c r="R1988" t="str">
        <f>VLOOKUP(A1988,HR_Metrics_Raw!$1:$1048576,8,FALSE)</f>
        <v>No</v>
      </c>
      <c r="S1988" s="3">
        <f>VLOOKUP(A1988,HR_Metrics_Raw!$1:$1048576,9,FALSE)</f>
        <v>47</v>
      </c>
      <c r="T1988" t="str">
        <f>VLOOKUP(A1988,HR_Metrics_Raw!$1:$1048576,10,FALSE)</f>
        <v>Yes</v>
      </c>
      <c r="U1988" t="str">
        <f>VLOOKUP(A1988,HR_Metrics_Raw!$1:$1048576,11,FALSE)</f>
        <v>Yes</v>
      </c>
    </row>
    <row r="1989" spans="1:21" x14ac:dyDescent="0.35">
      <c r="A1989" s="1" t="s">
        <v>1693</v>
      </c>
      <c r="B1989" s="1" t="str">
        <f>VLOOKUP(Final_HR_Data!A1989,Employee_Master_Raw!$1:$1048576,2,FALSE)</f>
        <v>Ananya Sharma</v>
      </c>
      <c r="C1989" s="1" t="str">
        <f>VLOOKUP(A1989,Employee_Master_Raw!$1:$1048576,3,FALSE)</f>
        <v>Female</v>
      </c>
      <c r="D1989" s="2">
        <f>VLOOKUP(A1989,Employee_Master_Raw!$1:$1048576,4,FALSE)</f>
        <v>27</v>
      </c>
      <c r="E1989" s="1" t="str">
        <f>VLOOKUP(A1989,Employee_Master_Raw!$1:$1048576,5,FALSE)</f>
        <v>IT</v>
      </c>
      <c r="F1989" s="1" t="str">
        <f>VLOOKUP(A1989,Employee_Master_Raw!$1:$1048576,6,FALSE)</f>
        <v>Executive</v>
      </c>
      <c r="G1989" s="1" t="str">
        <f>VLOOKUP(A1989,Employee_Master_Raw!$1:$1048576,7,FALSE)</f>
        <v>Pune</v>
      </c>
      <c r="H1989" s="6">
        <f>IF(VLOOKUP(A1989,Employee_Master_Raw!$1:$1048576,8,FALSE)=0,"",VLOOKUP(A1989,Employee_Master_Raw!$1:$1048576,8,FALSE))</f>
        <v>45089</v>
      </c>
      <c r="I1989" t="str">
        <f>VLOOKUP(A1989,Employee_Master_Raw!$1:$1048576,9,FALSE)</f>
        <v>MBA</v>
      </c>
      <c r="J1989" s="3">
        <f>VLOOKUP(A1989,Employee_Master_Raw!$1:$1048576,10,FALSE)</f>
        <v>10</v>
      </c>
      <c r="K1989" t="str">
        <f>VLOOKUP(A1989,Employee_Master_Raw!$1:$1048576,11,FALSE)</f>
        <v>Rahul Nair</v>
      </c>
      <c r="L1989" s="10">
        <f>VLOOKUP(A1989,HR_Metrics_Raw!$1:$1048576,2,FALSE)</f>
        <v>134327</v>
      </c>
      <c r="M1989" s="3">
        <f>VLOOKUP(A1989,HR_Metrics_Raw!$1:$1048576,3,FALSE)</f>
        <v>3</v>
      </c>
      <c r="N1989" s="3">
        <f>VLOOKUP(A1989,HR_Metrics_Raw!$1:$1048576,4,FALSE)</f>
        <v>2</v>
      </c>
      <c r="O1989" s="12">
        <f>VLOOKUP(A1989,HR_Metrics_Raw!$1:$1048576,5,FALSE)</f>
        <v>0.96</v>
      </c>
      <c r="P1989" s="3">
        <f>VLOOKUP(A1989,HR_Metrics_Raw!$1:$1048576,6,FALSE)</f>
        <v>3</v>
      </c>
      <c r="Q1989" t="str">
        <f>VLOOKUP(A1989,HR_Metrics_Raw!$1:$1048576,7,FALSE)</f>
        <v>Casual</v>
      </c>
      <c r="R1989" t="str">
        <f>VLOOKUP(A1989,HR_Metrics_Raw!$1:$1048576,8,FALSE)</f>
        <v>No</v>
      </c>
      <c r="S1989" s="3">
        <f>VLOOKUP(A1989,HR_Metrics_Raw!$1:$1048576,9,FALSE)</f>
        <v>17</v>
      </c>
      <c r="T1989" t="str">
        <f>VLOOKUP(A1989,HR_Metrics_Raw!$1:$1048576,10,FALSE)</f>
        <v>Yes</v>
      </c>
      <c r="U1989" t="str">
        <f>VLOOKUP(A1989,HR_Metrics_Raw!$1:$1048576,11,FALSE)</f>
        <v>No</v>
      </c>
    </row>
    <row r="1990" spans="1:21" x14ac:dyDescent="0.35">
      <c r="A1990" s="1" t="s">
        <v>883</v>
      </c>
      <c r="B1990" s="1" t="str">
        <f>VLOOKUP(Final_HR_Data!A1990,Employee_Master_Raw!$1:$1048576,2,FALSE)</f>
        <v>Kiran Patel</v>
      </c>
      <c r="C1990" s="1" t="str">
        <f>VLOOKUP(A1990,Employee_Master_Raw!$1:$1048576,3,FALSE)</f>
        <v>Female</v>
      </c>
      <c r="D1990" s="2">
        <f>VLOOKUP(A1990,Employee_Master_Raw!$1:$1048576,4,FALSE)</f>
        <v>33</v>
      </c>
      <c r="E1990" s="1" t="str">
        <f>VLOOKUP(A1990,Employee_Master_Raw!$1:$1048576,5,FALSE)</f>
        <v>Marketing</v>
      </c>
      <c r="F1990" s="1" t="str">
        <f>VLOOKUP(A1990,Employee_Master_Raw!$1:$1048576,6,FALSE)</f>
        <v>Manager</v>
      </c>
      <c r="G1990" s="1" t="str">
        <f>VLOOKUP(A1990,Employee_Master_Raw!$1:$1048576,7,FALSE)</f>
        <v>Chennai</v>
      </c>
      <c r="H1990" s="6">
        <f>IF(VLOOKUP(A1990,Employee_Master_Raw!$1:$1048576,8,FALSE)=0,"",VLOOKUP(A1990,Employee_Master_Raw!$1:$1048576,8,FALSE))</f>
        <v>44871</v>
      </c>
      <c r="I1990" t="str">
        <f>VLOOKUP(A1990,Employee_Master_Raw!$1:$1048576,9,FALSE)</f>
        <v>MBA</v>
      </c>
      <c r="J1990" s="3">
        <f>VLOOKUP(A1990,Employee_Master_Raw!$1:$1048576,10,FALSE)</f>
        <v>11</v>
      </c>
      <c r="K1990" t="str">
        <f>VLOOKUP(A1990,Employee_Master_Raw!$1:$1048576,11,FALSE)</f>
        <v>Sneha Thomas</v>
      </c>
      <c r="L1990" s="10">
        <f>VLOOKUP(A1990,HR_Metrics_Raw!$1:$1048576,2,FALSE)</f>
        <v>34872</v>
      </c>
      <c r="M1990" s="3">
        <f>VLOOKUP(A1990,HR_Metrics_Raw!$1:$1048576,3,FALSE)</f>
        <v>3</v>
      </c>
      <c r="N1990" s="3">
        <f>VLOOKUP(A1990,HR_Metrics_Raw!$1:$1048576,4,FALSE)</f>
        <v>8</v>
      </c>
      <c r="O1990" s="12">
        <f>VLOOKUP(A1990,HR_Metrics_Raw!$1:$1048576,5,FALSE)</f>
        <v>0.89</v>
      </c>
      <c r="P1990" s="3">
        <f>VLOOKUP(A1990,HR_Metrics_Raw!$1:$1048576,6,FALSE)</f>
        <v>21</v>
      </c>
      <c r="Q1990" t="str">
        <f>VLOOKUP(A1990,HR_Metrics_Raw!$1:$1048576,7,FALSE)</f>
        <v>Maternity/Paternity</v>
      </c>
      <c r="R1990" t="str">
        <f>VLOOKUP(A1990,HR_Metrics_Raw!$1:$1048576,8,FALSE)</f>
        <v>No</v>
      </c>
      <c r="S1990" s="3">
        <f>VLOOKUP(A1990,HR_Metrics_Raw!$1:$1048576,9,FALSE)</f>
        <v>30</v>
      </c>
      <c r="T1990" t="str">
        <f>VLOOKUP(A1990,HR_Metrics_Raw!$1:$1048576,10,FALSE)</f>
        <v>No</v>
      </c>
      <c r="U1990" t="str">
        <f>VLOOKUP(A1990,HR_Metrics_Raw!$1:$1048576,11,FALSE)</f>
        <v>No</v>
      </c>
    </row>
    <row r="1991" spans="1:21" x14ac:dyDescent="0.35">
      <c r="A1991" s="1" t="s">
        <v>1168</v>
      </c>
      <c r="B1991" s="1" t="str">
        <f>VLOOKUP(Final_HR_Data!A1991,Employee_Master_Raw!$1:$1048576,2,FALSE)</f>
        <v>Sneha Iyer</v>
      </c>
      <c r="C1991" s="1" t="str">
        <f>VLOOKUP(A1991,Employee_Master_Raw!$1:$1048576,3,FALSE)</f>
        <v>Female</v>
      </c>
      <c r="D1991" s="2">
        <f>VLOOKUP(A1991,Employee_Master_Raw!$1:$1048576,4,FALSE)</f>
        <v>21</v>
      </c>
      <c r="E1991" s="1" t="str">
        <f>VLOOKUP(A1991,Employee_Master_Raw!$1:$1048576,5,FALSE)</f>
        <v>IT</v>
      </c>
      <c r="F1991" s="1" t="str">
        <f>VLOOKUP(A1991,Employee_Master_Raw!$1:$1048576,6,FALSE)</f>
        <v>Manager</v>
      </c>
      <c r="G1991" s="1" t="str">
        <f>VLOOKUP(A1991,Employee_Master_Raw!$1:$1048576,7,FALSE)</f>
        <v>Bangalore</v>
      </c>
      <c r="H1991" s="6">
        <f>IF(VLOOKUP(A1991,Employee_Master_Raw!$1:$1048576,8,FALSE)=0,"",VLOOKUP(A1991,Employee_Master_Raw!$1:$1048576,8,FALSE))</f>
        <v>44513</v>
      </c>
      <c r="I1991" t="str">
        <f>VLOOKUP(A1991,Employee_Master_Raw!$1:$1048576,9,FALSE)</f>
        <v>Master's</v>
      </c>
      <c r="J1991" s="3">
        <f>VLOOKUP(A1991,Employee_Master_Raw!$1:$1048576,10,FALSE)</f>
        <v>16</v>
      </c>
      <c r="K1991" t="str">
        <f>VLOOKUP(A1991,Employee_Master_Raw!$1:$1048576,11,FALSE)</f>
        <v>Sneha Thomas</v>
      </c>
      <c r="L1991" s="10">
        <f>VLOOKUP(A1991,HR_Metrics_Raw!$1:$1048576,2,FALSE)</f>
        <v>80433</v>
      </c>
      <c r="M1991" s="3">
        <f>VLOOKUP(A1991,HR_Metrics_Raw!$1:$1048576,3,FALSE)</f>
        <v>4</v>
      </c>
      <c r="N1991" s="3">
        <f>VLOOKUP(A1991,HR_Metrics_Raw!$1:$1048576,4,FALSE)</f>
        <v>9</v>
      </c>
      <c r="O1991" s="12">
        <f>VLOOKUP(A1991,HR_Metrics_Raw!$1:$1048576,5,FALSE)</f>
        <v>0.90500000000000003</v>
      </c>
      <c r="P1991" s="3">
        <f>VLOOKUP(A1991,HR_Metrics_Raw!$1:$1048576,6,FALSE)</f>
        <v>21</v>
      </c>
      <c r="Q1991" t="str">
        <f>VLOOKUP(A1991,HR_Metrics_Raw!$1:$1048576,7,FALSE)</f>
        <v>Unpaid</v>
      </c>
      <c r="R1991" t="str">
        <f>VLOOKUP(A1991,HR_Metrics_Raw!$1:$1048576,8,FALSE)</f>
        <v>No</v>
      </c>
      <c r="S1991" s="3">
        <f>VLOOKUP(A1991,HR_Metrics_Raw!$1:$1048576,9,FALSE)</f>
        <v>52</v>
      </c>
      <c r="T1991" t="str">
        <f>VLOOKUP(A1991,HR_Metrics_Raw!$1:$1048576,10,FALSE)</f>
        <v>No</v>
      </c>
      <c r="U1991" t="str">
        <f>VLOOKUP(A1991,HR_Metrics_Raw!$1:$1048576,11,FALSE)</f>
        <v>No</v>
      </c>
    </row>
    <row r="1992" spans="1:21" x14ac:dyDescent="0.35">
      <c r="A1992" s="1" t="s">
        <v>1759</v>
      </c>
      <c r="B1992" s="1" t="str">
        <f>VLOOKUP(Final_HR_Data!A1992,Employee_Master_Raw!$1:$1048576,2,FALSE)</f>
        <v>Ananya Sharma</v>
      </c>
      <c r="C1992" s="1" t="str">
        <f>VLOOKUP(A1992,Employee_Master_Raw!$1:$1048576,3,FALSE)</f>
        <v>Female</v>
      </c>
      <c r="D1992" s="2">
        <f>VLOOKUP(A1992,Employee_Master_Raw!$1:$1048576,4,FALSE)</f>
        <v>44</v>
      </c>
      <c r="E1992" s="1" t="str">
        <f>VLOOKUP(A1992,Employee_Master_Raw!$1:$1048576,5,FALSE)</f>
        <v>IT</v>
      </c>
      <c r="F1992" s="1" t="str">
        <f>VLOOKUP(A1992,Employee_Master_Raw!$1:$1048576,6,FALSE)</f>
        <v>Developer</v>
      </c>
      <c r="G1992" s="1" t="str">
        <f>VLOOKUP(A1992,Employee_Master_Raw!$1:$1048576,7,FALSE)</f>
        <v>Pune</v>
      </c>
      <c r="H1992" s="6">
        <f>IF(VLOOKUP(A1992,Employee_Master_Raw!$1:$1048576,8,FALSE)=0,"",VLOOKUP(A1992,Employee_Master_Raw!$1:$1048576,8,FALSE))</f>
        <v>45157</v>
      </c>
      <c r="I1992" t="str">
        <f>VLOOKUP(A1992,Employee_Master_Raw!$1:$1048576,9,FALSE)</f>
        <v>MCA</v>
      </c>
      <c r="J1992" s="3">
        <f>VLOOKUP(A1992,Employee_Master_Raw!$1:$1048576,10,FALSE)</f>
        <v>15</v>
      </c>
      <c r="K1992" t="str">
        <f>VLOOKUP(A1992,Employee_Master_Raw!$1:$1048576,11,FALSE)</f>
        <v>Sneha Thomas</v>
      </c>
      <c r="L1992" s="10">
        <f>VLOOKUP(A1992,HR_Metrics_Raw!$1:$1048576,2,FALSE)</f>
        <v>116584</v>
      </c>
      <c r="M1992" s="3">
        <f>VLOOKUP(A1992,HR_Metrics_Raw!$1:$1048576,3,FALSE)</f>
        <v>4</v>
      </c>
      <c r="N1992" s="3">
        <f>VLOOKUP(A1992,HR_Metrics_Raw!$1:$1048576,4,FALSE)</f>
        <v>1</v>
      </c>
      <c r="O1992" s="12">
        <f>VLOOKUP(A1992,HR_Metrics_Raw!$1:$1048576,5,FALSE)</f>
        <v>0.90599999999999992</v>
      </c>
      <c r="P1992" s="3">
        <f>VLOOKUP(A1992,HR_Metrics_Raw!$1:$1048576,6,FALSE)</f>
        <v>20</v>
      </c>
      <c r="Q1992" t="str">
        <f>VLOOKUP(A1992,HR_Metrics_Raw!$1:$1048576,7,FALSE)</f>
        <v>Sick</v>
      </c>
      <c r="R1992" t="str">
        <f>VLOOKUP(A1992,HR_Metrics_Raw!$1:$1048576,8,FALSE)</f>
        <v>Yes</v>
      </c>
      <c r="S1992" s="3">
        <f>VLOOKUP(A1992,HR_Metrics_Raw!$1:$1048576,9,FALSE)</f>
        <v>33</v>
      </c>
      <c r="T1992" t="str">
        <f>VLOOKUP(A1992,HR_Metrics_Raw!$1:$1048576,10,FALSE)</f>
        <v>No</v>
      </c>
      <c r="U1992" t="str">
        <f>VLOOKUP(A1992,HR_Metrics_Raw!$1:$1048576,11,FALSE)</f>
        <v>Yes</v>
      </c>
    </row>
    <row r="1993" spans="1:21" x14ac:dyDescent="0.35">
      <c r="A1993" s="1" t="s">
        <v>2996</v>
      </c>
      <c r="B1993" s="1" t="str">
        <f>VLOOKUP(Final_HR_Data!A1993,Employee_Master_Raw!$1:$1048576,2,FALSE)</f>
        <v>Kiran Patel</v>
      </c>
      <c r="C1993" s="1" t="str">
        <f>VLOOKUP(A1993,Employee_Master_Raw!$1:$1048576,3,FALSE)</f>
        <v>Male</v>
      </c>
      <c r="D1993" s="2">
        <f>VLOOKUP(A1993,Employee_Master_Raw!$1:$1048576,4,FALSE)</f>
        <v>30</v>
      </c>
      <c r="E1993" s="1" t="str">
        <f>VLOOKUP(A1993,Employee_Master_Raw!$1:$1048576,5,FALSE)</f>
        <v>HR</v>
      </c>
      <c r="F1993" s="1" t="str">
        <f>VLOOKUP(A1993,Employee_Master_Raw!$1:$1048576,6,FALSE)</f>
        <v>Developer</v>
      </c>
      <c r="G1993" s="1" t="str">
        <f>VLOOKUP(A1993,Employee_Master_Raw!$1:$1048576,7,FALSE)</f>
        <v>Bangalore</v>
      </c>
      <c r="H1993" s="6">
        <f>IF(VLOOKUP(A1993,Employee_Master_Raw!$1:$1048576,8,FALSE)=0,"",VLOOKUP(A1993,Employee_Master_Raw!$1:$1048576,8,FALSE))</f>
        <v>43173</v>
      </c>
      <c r="I1993" t="str">
        <f>VLOOKUP(A1993,Employee_Master_Raw!$1:$1048576,9,FALSE)</f>
        <v>MCA</v>
      </c>
      <c r="J1993" s="3">
        <f>VLOOKUP(A1993,Employee_Master_Raw!$1:$1048576,10,FALSE)</f>
        <v>14</v>
      </c>
      <c r="K1993" t="str">
        <f>VLOOKUP(A1993,Employee_Master_Raw!$1:$1048576,11,FALSE)</f>
        <v>Priya Sharma</v>
      </c>
      <c r="L1993" s="10">
        <f>VLOOKUP(A1993,HR_Metrics_Raw!$1:$1048576,2,FALSE)</f>
        <v>63702</v>
      </c>
      <c r="M1993" s="3">
        <f>VLOOKUP(A1993,HR_Metrics_Raw!$1:$1048576,3,FALSE)</f>
        <v>2</v>
      </c>
      <c r="N1993" s="3">
        <f>VLOOKUP(A1993,HR_Metrics_Raw!$1:$1048576,4,FALSE)</f>
        <v>7</v>
      </c>
      <c r="O1993" s="12">
        <f>VLOOKUP(A1993,HR_Metrics_Raw!$1:$1048576,5,FALSE)</f>
        <v>0.89800000000000002</v>
      </c>
      <c r="P1993" s="3">
        <f>VLOOKUP(A1993,HR_Metrics_Raw!$1:$1048576,6,FALSE)</f>
        <v>24</v>
      </c>
      <c r="Q1993" t="str">
        <f>VLOOKUP(A1993,HR_Metrics_Raw!$1:$1048576,7,FALSE)</f>
        <v>Casual</v>
      </c>
      <c r="R1993" t="str">
        <f>VLOOKUP(A1993,HR_Metrics_Raw!$1:$1048576,8,FALSE)</f>
        <v>No</v>
      </c>
      <c r="S1993" s="3">
        <f>VLOOKUP(A1993,HR_Metrics_Raw!$1:$1048576,9,FALSE)</f>
        <v>42</v>
      </c>
      <c r="T1993" t="str">
        <f>VLOOKUP(A1993,HR_Metrics_Raw!$1:$1048576,10,FALSE)</f>
        <v>No</v>
      </c>
      <c r="U1993" t="str">
        <f>VLOOKUP(A1993,HR_Metrics_Raw!$1:$1048576,11,FALSE)</f>
        <v>No</v>
      </c>
    </row>
    <row r="1994" spans="1:21" x14ac:dyDescent="0.35">
      <c r="A1994" s="1" t="s">
        <v>1824</v>
      </c>
      <c r="B1994" s="1" t="str">
        <f>VLOOKUP(Final_HR_Data!A1994,Employee_Master_Raw!$1:$1048576,2,FALSE)</f>
        <v>Priya Menon</v>
      </c>
      <c r="C1994" s="1" t="str">
        <f>VLOOKUP(A1994,Employee_Master_Raw!$1:$1048576,3,FALSE)</f>
        <v>Male</v>
      </c>
      <c r="D1994" s="2">
        <f>VLOOKUP(A1994,Employee_Master_Raw!$1:$1048576,4,FALSE)</f>
        <v>33</v>
      </c>
      <c r="E1994" s="1" t="str">
        <f>VLOOKUP(A1994,Employee_Master_Raw!$1:$1048576,5,FALSE)</f>
        <v>Customer Support</v>
      </c>
      <c r="F1994" s="1" t="str">
        <f>VLOOKUP(A1994,Employee_Master_Raw!$1:$1048576,6,FALSE)</f>
        <v>Manager</v>
      </c>
      <c r="G1994" s="1" t="str">
        <f>VLOOKUP(A1994,Employee_Master_Raw!$1:$1048576,7,FALSE)</f>
        <v>Bangalore</v>
      </c>
      <c r="H1994" s="6">
        <f>IF(VLOOKUP(A1994,Employee_Master_Raw!$1:$1048576,8,FALSE)=0,"",VLOOKUP(A1994,Employee_Master_Raw!$1:$1048576,8,FALSE))</f>
        <v>44359</v>
      </c>
      <c r="I1994" t="str">
        <f>VLOOKUP(A1994,Employee_Master_Raw!$1:$1048576,9,FALSE)</f>
        <v>MCA</v>
      </c>
      <c r="J1994" s="3">
        <f>VLOOKUP(A1994,Employee_Master_Raw!$1:$1048576,10,FALSE)</f>
        <v>5</v>
      </c>
      <c r="K1994" t="str">
        <f>VLOOKUP(A1994,Employee_Master_Raw!$1:$1048576,11,FALSE)</f>
        <v>Priya Sharma</v>
      </c>
      <c r="L1994" s="10">
        <f>VLOOKUP(A1994,HR_Metrics_Raw!$1:$1048576,2,FALSE)</f>
        <v>174508</v>
      </c>
      <c r="M1994" s="3">
        <f>VLOOKUP(A1994,HR_Metrics_Raw!$1:$1048576,3,FALSE)</f>
        <v>3</v>
      </c>
      <c r="N1994" s="3">
        <f>VLOOKUP(A1994,HR_Metrics_Raw!$1:$1048576,4,FALSE)</f>
        <v>6</v>
      </c>
      <c r="O1994" s="12">
        <f>VLOOKUP(A1994,HR_Metrics_Raw!$1:$1048576,5,FALSE)</f>
        <v>0.85799999999999998</v>
      </c>
      <c r="P1994" s="3">
        <f>VLOOKUP(A1994,HR_Metrics_Raw!$1:$1048576,6,FALSE)</f>
        <v>15</v>
      </c>
      <c r="Q1994" t="str">
        <f>VLOOKUP(A1994,HR_Metrics_Raw!$1:$1048576,7,FALSE)</f>
        <v>Maternity/Paternity</v>
      </c>
      <c r="R1994" t="str">
        <f>VLOOKUP(A1994,HR_Metrics_Raw!$1:$1048576,8,FALSE)</f>
        <v>No</v>
      </c>
      <c r="S1994" s="3">
        <f>VLOOKUP(A1994,HR_Metrics_Raw!$1:$1048576,9,FALSE)</f>
        <v>77</v>
      </c>
      <c r="T1994" t="str">
        <f>VLOOKUP(A1994,HR_Metrics_Raw!$1:$1048576,10,FALSE)</f>
        <v>No</v>
      </c>
      <c r="U1994" t="str">
        <f>VLOOKUP(A1994,HR_Metrics_Raw!$1:$1048576,11,FALSE)</f>
        <v>No</v>
      </c>
    </row>
    <row r="1995" spans="1:21" x14ac:dyDescent="0.35">
      <c r="A1995" s="1" t="s">
        <v>1244</v>
      </c>
      <c r="B1995" s="1" t="str">
        <f>VLOOKUP(Final_HR_Data!A1995,Employee_Master_Raw!$1:$1048576,2,FALSE)</f>
        <v>Kiran Patel</v>
      </c>
      <c r="C1995" s="1" t="str">
        <f>VLOOKUP(A1995,Employee_Master_Raw!$1:$1048576,3,FALSE)</f>
        <v>Male</v>
      </c>
      <c r="D1995" s="2">
        <f>VLOOKUP(A1995,Employee_Master_Raw!$1:$1048576,4,FALSE)</f>
        <v>31</v>
      </c>
      <c r="E1995" s="1" t="str">
        <f>VLOOKUP(A1995,Employee_Master_Raw!$1:$1048576,5,FALSE)</f>
        <v>Sales</v>
      </c>
      <c r="F1995" s="1" t="str">
        <f>VLOOKUP(A1995,Employee_Master_Raw!$1:$1048576,6,FALSE)</f>
        <v>Analyst</v>
      </c>
      <c r="G1995" s="1" t="str">
        <f>VLOOKUP(A1995,Employee_Master_Raw!$1:$1048576,7,FALSE)</f>
        <v>Pune</v>
      </c>
      <c r="H1995" s="6">
        <f>IF(VLOOKUP(A1995,Employee_Master_Raw!$1:$1048576,8,FALSE)=0,"",VLOOKUP(A1995,Employee_Master_Raw!$1:$1048576,8,FALSE))</f>
        <v>45479</v>
      </c>
      <c r="I1995" t="str">
        <f>VLOOKUP(A1995,Employee_Master_Raw!$1:$1048576,9,FALSE)</f>
        <v>MCA</v>
      </c>
      <c r="J1995" s="3">
        <f>VLOOKUP(A1995,Employee_Master_Raw!$1:$1048576,10,FALSE)</f>
        <v>7</v>
      </c>
      <c r="K1995" t="str">
        <f>VLOOKUP(A1995,Employee_Master_Raw!$1:$1048576,11,FALSE)</f>
        <v>Rahul Nair</v>
      </c>
      <c r="L1995" s="10">
        <f>VLOOKUP(A1995,HR_Metrics_Raw!$1:$1048576,2,FALSE)</f>
        <v>89857</v>
      </c>
      <c r="M1995" s="3">
        <f>VLOOKUP(A1995,HR_Metrics_Raw!$1:$1048576,3,FALSE)</f>
        <v>4</v>
      </c>
      <c r="N1995" s="3">
        <f>VLOOKUP(A1995,HR_Metrics_Raw!$1:$1048576,4,FALSE)</f>
        <v>8</v>
      </c>
      <c r="O1995" s="12">
        <f>VLOOKUP(A1995,HR_Metrics_Raw!$1:$1048576,5,FALSE)</f>
        <v>0.91099999999999992</v>
      </c>
      <c r="P1995" s="3">
        <f>VLOOKUP(A1995,HR_Metrics_Raw!$1:$1048576,6,FALSE)</f>
        <v>4</v>
      </c>
      <c r="Q1995" t="str">
        <f>VLOOKUP(A1995,HR_Metrics_Raw!$1:$1048576,7,FALSE)</f>
        <v>Unpaid</v>
      </c>
      <c r="R1995" t="str">
        <f>VLOOKUP(A1995,HR_Metrics_Raw!$1:$1048576,8,FALSE)</f>
        <v>No</v>
      </c>
      <c r="S1995" s="3">
        <f>VLOOKUP(A1995,HR_Metrics_Raw!$1:$1048576,9,FALSE)</f>
        <v>17</v>
      </c>
      <c r="T1995" t="str">
        <f>VLOOKUP(A1995,HR_Metrics_Raw!$1:$1048576,10,FALSE)</f>
        <v>No</v>
      </c>
      <c r="U1995" t="str">
        <f>VLOOKUP(A1995,HR_Metrics_Raw!$1:$1048576,11,FALSE)</f>
        <v>No</v>
      </c>
    </row>
    <row r="1996" spans="1:21" x14ac:dyDescent="0.35">
      <c r="A1996" s="1" t="s">
        <v>791</v>
      </c>
      <c r="B1996" s="1" t="str">
        <f>VLOOKUP(Final_HR_Data!A1996,Employee_Master_Raw!$1:$1048576,2,FALSE)</f>
        <v>Rahul Kumar</v>
      </c>
      <c r="C1996" s="1" t="str">
        <f>VLOOKUP(A1996,Employee_Master_Raw!$1:$1048576,3,FALSE)</f>
        <v>Female</v>
      </c>
      <c r="D1996" s="2">
        <f>VLOOKUP(A1996,Employee_Master_Raw!$1:$1048576,4,FALSE)</f>
        <v>26</v>
      </c>
      <c r="E1996" s="1" t="str">
        <f>VLOOKUP(A1996,Employee_Master_Raw!$1:$1048576,5,FALSE)</f>
        <v>IT</v>
      </c>
      <c r="F1996" s="1" t="str">
        <f>VLOOKUP(A1996,Employee_Master_Raw!$1:$1048576,6,FALSE)</f>
        <v>Executive</v>
      </c>
      <c r="G1996" s="1" t="str">
        <f>VLOOKUP(A1996,Employee_Master_Raw!$1:$1048576,7,FALSE)</f>
        <v>Hyderabad</v>
      </c>
      <c r="H1996" s="6">
        <f>IF(VLOOKUP(A1996,Employee_Master_Raw!$1:$1048576,8,FALSE)=0,"",VLOOKUP(A1996,Employee_Master_Raw!$1:$1048576,8,FALSE))</f>
        <v>43577</v>
      </c>
      <c r="I1996" t="str">
        <f>VLOOKUP(A1996,Employee_Master_Raw!$1:$1048576,9,FALSE)</f>
        <v>MBA</v>
      </c>
      <c r="J1996" s="3">
        <f>VLOOKUP(A1996,Employee_Master_Raw!$1:$1048576,10,FALSE)</f>
        <v>15</v>
      </c>
      <c r="K1996" t="str">
        <f>VLOOKUP(A1996,Employee_Master_Raw!$1:$1048576,11,FALSE)</f>
        <v>Anil Menon</v>
      </c>
      <c r="L1996" s="10">
        <f>VLOOKUP(A1996,HR_Metrics_Raw!$1:$1048576,2,FALSE)</f>
        <v>73300</v>
      </c>
      <c r="M1996" s="3">
        <f>VLOOKUP(A1996,HR_Metrics_Raw!$1:$1048576,3,FALSE)</f>
        <v>2</v>
      </c>
      <c r="N1996" s="3">
        <f>VLOOKUP(A1996,HR_Metrics_Raw!$1:$1048576,4,FALSE)</f>
        <v>7</v>
      </c>
      <c r="O1996" s="12">
        <f>VLOOKUP(A1996,HR_Metrics_Raw!$1:$1048576,5,FALSE)</f>
        <v>0.83400000000000007</v>
      </c>
      <c r="P1996" s="3">
        <f>VLOOKUP(A1996,HR_Metrics_Raw!$1:$1048576,6,FALSE)</f>
        <v>21</v>
      </c>
      <c r="Q1996" t="str">
        <f>VLOOKUP(A1996,HR_Metrics_Raw!$1:$1048576,7,FALSE)</f>
        <v>Sick</v>
      </c>
      <c r="R1996" t="str">
        <f>VLOOKUP(A1996,HR_Metrics_Raw!$1:$1048576,8,FALSE)</f>
        <v>No</v>
      </c>
      <c r="S1996" s="3">
        <f>VLOOKUP(A1996,HR_Metrics_Raw!$1:$1048576,9,FALSE)</f>
        <v>7</v>
      </c>
      <c r="T1996" t="str">
        <f>VLOOKUP(A1996,HR_Metrics_Raw!$1:$1048576,10,FALSE)</f>
        <v>Yes</v>
      </c>
      <c r="U1996" t="str">
        <f>VLOOKUP(A1996,HR_Metrics_Raw!$1:$1048576,11,FALSE)</f>
        <v>No</v>
      </c>
    </row>
    <row r="1997" spans="1:21" x14ac:dyDescent="0.35">
      <c r="A1997" s="1" t="s">
        <v>906</v>
      </c>
      <c r="B1997" s="1" t="str">
        <f>VLOOKUP(Final_HR_Data!A1997,Employee_Master_Raw!$1:$1048576,2,FALSE)</f>
        <v>Rahul Kumar</v>
      </c>
      <c r="C1997" s="1" t="str">
        <f>VLOOKUP(A1997,Employee_Master_Raw!$1:$1048576,3,FALSE)</f>
        <v>Female</v>
      </c>
      <c r="D1997" s="2">
        <f>VLOOKUP(A1997,Employee_Master_Raw!$1:$1048576,4,FALSE)</f>
        <v>54</v>
      </c>
      <c r="E1997" s="1" t="str">
        <f>VLOOKUP(A1997,Employee_Master_Raw!$1:$1048576,5,FALSE)</f>
        <v>Marketing</v>
      </c>
      <c r="F1997" s="1" t="str">
        <f>VLOOKUP(A1997,Employee_Master_Raw!$1:$1048576,6,FALSE)</f>
        <v>Manager</v>
      </c>
      <c r="G1997" s="1" t="str">
        <f>VLOOKUP(A1997,Employee_Master_Raw!$1:$1048576,7,FALSE)</f>
        <v>Pune</v>
      </c>
      <c r="H1997" s="6">
        <f>IF(VLOOKUP(A1997,Employee_Master_Raw!$1:$1048576,8,FALSE)=0,"",VLOOKUP(A1997,Employee_Master_Raw!$1:$1048576,8,FALSE))</f>
        <v>43457</v>
      </c>
      <c r="I1997" t="str">
        <f>VLOOKUP(A1997,Employee_Master_Raw!$1:$1048576,9,FALSE)</f>
        <v>MBA</v>
      </c>
      <c r="J1997" s="3">
        <f>VLOOKUP(A1997,Employee_Master_Raw!$1:$1048576,10,FALSE)</f>
        <v>2</v>
      </c>
      <c r="K1997" t="str">
        <f>VLOOKUP(A1997,Employee_Master_Raw!$1:$1048576,11,FALSE)</f>
        <v>Unknown</v>
      </c>
      <c r="L1997" s="10">
        <f>VLOOKUP(A1997,HR_Metrics_Raw!$1:$1048576,2,FALSE)</f>
        <v>107242</v>
      </c>
      <c r="M1997" s="3">
        <f>VLOOKUP(A1997,HR_Metrics_Raw!$1:$1048576,3,FALSE)</f>
        <v>3</v>
      </c>
      <c r="N1997" s="3">
        <f>VLOOKUP(A1997,HR_Metrics_Raw!$1:$1048576,4,FALSE)</f>
        <v>4</v>
      </c>
      <c r="O1997" s="12">
        <f>VLOOKUP(A1997,HR_Metrics_Raw!$1:$1048576,5,FALSE)</f>
        <v>0.91099999999999992</v>
      </c>
      <c r="P1997" s="3">
        <f>VLOOKUP(A1997,HR_Metrics_Raw!$1:$1048576,6,FALSE)</f>
        <v>20</v>
      </c>
      <c r="Q1997" t="str">
        <f>VLOOKUP(A1997,HR_Metrics_Raw!$1:$1048576,7,FALSE)</f>
        <v>Earned</v>
      </c>
      <c r="R1997" t="str">
        <f>VLOOKUP(A1997,HR_Metrics_Raw!$1:$1048576,8,FALSE)</f>
        <v>Yes</v>
      </c>
      <c r="S1997" s="3">
        <f>VLOOKUP(A1997,HR_Metrics_Raw!$1:$1048576,9,FALSE)</f>
        <v>43</v>
      </c>
      <c r="T1997" t="str">
        <f>VLOOKUP(A1997,HR_Metrics_Raw!$1:$1048576,10,FALSE)</f>
        <v>No</v>
      </c>
      <c r="U1997" t="str">
        <f>VLOOKUP(A1997,HR_Metrics_Raw!$1:$1048576,11,FALSE)</f>
        <v>No</v>
      </c>
    </row>
    <row r="1998" spans="1:21" x14ac:dyDescent="0.35">
      <c r="A1998" s="1" t="s">
        <v>835</v>
      </c>
      <c r="B1998" s="1" t="str">
        <f>VLOOKUP(Final_HR_Data!A1998,Employee_Master_Raw!$1:$1048576,2,FALSE)</f>
        <v>Arjun Nair</v>
      </c>
      <c r="C1998" s="1" t="str">
        <f>VLOOKUP(A1998,Employee_Master_Raw!$1:$1048576,3,FALSE)</f>
        <v>Female</v>
      </c>
      <c r="D1998" s="2">
        <f>VLOOKUP(A1998,Employee_Master_Raw!$1:$1048576,4,FALSE)</f>
        <v>42</v>
      </c>
      <c r="E1998" s="1" t="str">
        <f>VLOOKUP(A1998,Employee_Master_Raw!$1:$1048576,5,FALSE)</f>
        <v>Customer Support</v>
      </c>
      <c r="F1998" s="1" t="str">
        <f>VLOOKUP(A1998,Employee_Master_Raw!$1:$1048576,6,FALSE)</f>
        <v>Specialist</v>
      </c>
      <c r="G1998" s="1" t="str">
        <f>VLOOKUP(A1998,Employee_Master_Raw!$1:$1048576,7,FALSE)</f>
        <v>Pune</v>
      </c>
      <c r="H1998" s="6">
        <f>IF(VLOOKUP(A1998,Employee_Master_Raw!$1:$1048576,8,FALSE)=0,"",VLOOKUP(A1998,Employee_Master_Raw!$1:$1048576,8,FALSE))</f>
        <v>43878</v>
      </c>
      <c r="I1998" t="str">
        <f>VLOOKUP(A1998,Employee_Master_Raw!$1:$1048576,9,FALSE)</f>
        <v>MBA</v>
      </c>
      <c r="J1998" s="3">
        <f>VLOOKUP(A1998,Employee_Master_Raw!$1:$1048576,10,FALSE)</f>
        <v>17</v>
      </c>
      <c r="K1998" t="str">
        <f>VLOOKUP(A1998,Employee_Master_Raw!$1:$1048576,11,FALSE)</f>
        <v>Rahul Nair</v>
      </c>
      <c r="L1998" s="10">
        <f>VLOOKUP(A1998,HR_Metrics_Raw!$1:$1048576,2,FALSE)</f>
        <v>58619</v>
      </c>
      <c r="M1998" s="3">
        <f>VLOOKUP(A1998,HR_Metrics_Raw!$1:$1048576,3,FALSE)</f>
        <v>4</v>
      </c>
      <c r="N1998" s="3">
        <f>VLOOKUP(A1998,HR_Metrics_Raw!$1:$1048576,4,FALSE)</f>
        <v>7</v>
      </c>
      <c r="O1998" s="12">
        <f>VLOOKUP(A1998,HR_Metrics_Raw!$1:$1048576,5,FALSE)</f>
        <v>0.98699999999999999</v>
      </c>
      <c r="P1998" s="3">
        <f>VLOOKUP(A1998,HR_Metrics_Raw!$1:$1048576,6,FALSE)</f>
        <v>27</v>
      </c>
      <c r="Q1998" t="str">
        <f>VLOOKUP(A1998,HR_Metrics_Raw!$1:$1048576,7,FALSE)</f>
        <v>Earned</v>
      </c>
      <c r="R1998" t="str">
        <f>VLOOKUP(A1998,HR_Metrics_Raw!$1:$1048576,8,FALSE)</f>
        <v>No</v>
      </c>
      <c r="S1998" s="3">
        <f>VLOOKUP(A1998,HR_Metrics_Raw!$1:$1048576,9,FALSE)</f>
        <v>80</v>
      </c>
      <c r="T1998" t="str">
        <f>VLOOKUP(A1998,HR_Metrics_Raw!$1:$1048576,10,FALSE)</f>
        <v>No</v>
      </c>
      <c r="U1998" t="str">
        <f>VLOOKUP(A1998,HR_Metrics_Raw!$1:$1048576,11,FALSE)</f>
        <v>No</v>
      </c>
    </row>
    <row r="1999" spans="1:21" x14ac:dyDescent="0.35">
      <c r="A1999" s="1" t="s">
        <v>2719</v>
      </c>
      <c r="B1999" s="1" t="str">
        <f>VLOOKUP(Final_HR_Data!A1999,Employee_Master_Raw!$1:$1048576,2,FALSE)</f>
        <v>Ananya Sharma</v>
      </c>
      <c r="C1999" s="1" t="str">
        <f>VLOOKUP(A1999,Employee_Master_Raw!$1:$1048576,3,FALSE)</f>
        <v>Female</v>
      </c>
      <c r="D1999" s="2">
        <f>VLOOKUP(A1999,Employee_Master_Raw!$1:$1048576,4,FALSE)</f>
        <v>21</v>
      </c>
      <c r="E1999" s="1" t="str">
        <f>VLOOKUP(A1999,Employee_Master_Raw!$1:$1048576,5,FALSE)</f>
        <v>Marketing</v>
      </c>
      <c r="F1999" s="1" t="str">
        <f>VLOOKUP(A1999,Employee_Master_Raw!$1:$1048576,6,FALSE)</f>
        <v>Specialist</v>
      </c>
      <c r="G1999" s="1" t="str">
        <f>VLOOKUP(A1999,Employee_Master_Raw!$1:$1048576,7,FALSE)</f>
        <v>Pune</v>
      </c>
      <c r="H1999" s="6">
        <f>IF(VLOOKUP(A1999,Employee_Master_Raw!$1:$1048576,8,FALSE)=0,"",VLOOKUP(A1999,Employee_Master_Raw!$1:$1048576,8,FALSE))</f>
        <v>45996</v>
      </c>
      <c r="I1999" t="str">
        <f>VLOOKUP(A1999,Employee_Master_Raw!$1:$1048576,9,FALSE)</f>
        <v>MCA</v>
      </c>
      <c r="J1999" s="3">
        <f>VLOOKUP(A1999,Employee_Master_Raw!$1:$1048576,10,FALSE)</f>
        <v>7</v>
      </c>
      <c r="K1999" t="str">
        <f>VLOOKUP(A1999,Employee_Master_Raw!$1:$1048576,11,FALSE)</f>
        <v>Priya Sharma</v>
      </c>
      <c r="L1999" s="10">
        <f>VLOOKUP(A1999,HR_Metrics_Raw!$1:$1048576,2,FALSE)</f>
        <v>144893</v>
      </c>
      <c r="M1999" s="3">
        <f>VLOOKUP(A1999,HR_Metrics_Raw!$1:$1048576,3,FALSE)</f>
        <v>2</v>
      </c>
      <c r="N1999" s="3">
        <f>VLOOKUP(A1999,HR_Metrics_Raw!$1:$1048576,4,FALSE)</f>
        <v>2</v>
      </c>
      <c r="O1999" s="12">
        <f>VLOOKUP(A1999,HR_Metrics_Raw!$1:$1048576,5,FALSE)</f>
        <v>0.875</v>
      </c>
      <c r="P1999" s="3">
        <f>VLOOKUP(A1999,HR_Metrics_Raw!$1:$1048576,6,FALSE)</f>
        <v>0</v>
      </c>
      <c r="Q1999" t="str">
        <f>VLOOKUP(A1999,HR_Metrics_Raw!$1:$1048576,7,FALSE)</f>
        <v>Sick</v>
      </c>
      <c r="R1999" t="str">
        <f>VLOOKUP(A1999,HR_Metrics_Raw!$1:$1048576,8,FALSE)</f>
        <v>Yes</v>
      </c>
      <c r="S1999" s="3">
        <f>VLOOKUP(A1999,HR_Metrics_Raw!$1:$1048576,9,FALSE)</f>
        <v>18</v>
      </c>
      <c r="T1999" t="str">
        <f>VLOOKUP(A1999,HR_Metrics_Raw!$1:$1048576,10,FALSE)</f>
        <v>No</v>
      </c>
      <c r="U1999" t="str">
        <f>VLOOKUP(A1999,HR_Metrics_Raw!$1:$1048576,11,FALSE)</f>
        <v>No</v>
      </c>
    </row>
    <row r="2000" spans="1:21" x14ac:dyDescent="0.35">
      <c r="A2000" s="1" t="s">
        <v>1894</v>
      </c>
      <c r="B2000" s="1" t="str">
        <f>VLOOKUP(Final_HR_Data!A2000,Employee_Master_Raw!$1:$1048576,2,FALSE)</f>
        <v>Priya Menon</v>
      </c>
      <c r="C2000" s="1" t="str">
        <f>VLOOKUP(A2000,Employee_Master_Raw!$1:$1048576,3,FALSE)</f>
        <v>Female</v>
      </c>
      <c r="D2000" s="2">
        <f>VLOOKUP(A2000,Employee_Master_Raw!$1:$1048576,4,FALSE)</f>
        <v>27</v>
      </c>
      <c r="E2000" s="1" t="str">
        <f>VLOOKUP(A2000,Employee_Master_Raw!$1:$1048576,5,FALSE)</f>
        <v>Marketing</v>
      </c>
      <c r="F2000" s="1" t="str">
        <f>VLOOKUP(A2000,Employee_Master_Raw!$1:$1048576,6,FALSE)</f>
        <v>Specialist</v>
      </c>
      <c r="G2000" s="1" t="str">
        <f>VLOOKUP(A2000,Employee_Master_Raw!$1:$1048576,7,FALSE)</f>
        <v>Bangalore</v>
      </c>
      <c r="H2000" s="6">
        <f>IF(VLOOKUP(A2000,Employee_Master_Raw!$1:$1048576,8,FALSE)=0,"",VLOOKUP(A2000,Employee_Master_Raw!$1:$1048576,8,FALSE))</f>
        <v>45908</v>
      </c>
      <c r="I2000" t="str">
        <f>VLOOKUP(A2000,Employee_Master_Raw!$1:$1048576,9,FALSE)</f>
        <v>Master's</v>
      </c>
      <c r="J2000" s="3">
        <f>VLOOKUP(A2000,Employee_Master_Raw!$1:$1048576,10,FALSE)</f>
        <v>0</v>
      </c>
      <c r="K2000" t="str">
        <f>VLOOKUP(A2000,Employee_Master_Raw!$1:$1048576,11,FALSE)</f>
        <v>Sneha Thomas</v>
      </c>
      <c r="L2000" s="10">
        <f>VLOOKUP(A2000,HR_Metrics_Raw!$1:$1048576,2,FALSE)</f>
        <v>75694</v>
      </c>
      <c r="M2000" s="3">
        <f>VLOOKUP(A2000,HR_Metrics_Raw!$1:$1048576,3,FALSE)</f>
        <v>5</v>
      </c>
      <c r="N2000" s="3">
        <f>VLOOKUP(A2000,HR_Metrics_Raw!$1:$1048576,4,FALSE)</f>
        <v>5</v>
      </c>
      <c r="O2000" s="12">
        <f>VLOOKUP(A2000,HR_Metrics_Raw!$1:$1048576,5,FALSE)</f>
        <v>0.95299999999999996</v>
      </c>
      <c r="P2000" s="3">
        <f>VLOOKUP(A2000,HR_Metrics_Raw!$1:$1048576,6,FALSE)</f>
        <v>2</v>
      </c>
      <c r="Q2000" t="str">
        <f>VLOOKUP(A2000,HR_Metrics_Raw!$1:$1048576,7,FALSE)</f>
        <v>Casual</v>
      </c>
      <c r="R2000" t="str">
        <f>VLOOKUP(A2000,HR_Metrics_Raw!$1:$1048576,8,FALSE)</f>
        <v>Yes</v>
      </c>
      <c r="S2000" s="3">
        <f>VLOOKUP(A2000,HR_Metrics_Raw!$1:$1048576,9,FALSE)</f>
        <v>57</v>
      </c>
      <c r="T2000" t="str">
        <f>VLOOKUP(A2000,HR_Metrics_Raw!$1:$1048576,10,FALSE)</f>
        <v>No</v>
      </c>
      <c r="U2000" t="str">
        <f>VLOOKUP(A2000,HR_Metrics_Raw!$1:$1048576,11,FALSE)</f>
        <v>No</v>
      </c>
    </row>
    <row r="2001" spans="1:21" x14ac:dyDescent="0.35">
      <c r="A2001" s="1" t="s">
        <v>2535</v>
      </c>
      <c r="B2001" s="1" t="str">
        <f>VLOOKUP(Final_HR_Data!A2001,Employee_Master_Raw!$1:$1048576,2,FALSE)</f>
        <v>Amit Das</v>
      </c>
      <c r="C2001" s="1" t="str">
        <f>VLOOKUP(A2001,Employee_Master_Raw!$1:$1048576,3,FALSE)</f>
        <v>Female</v>
      </c>
      <c r="D2001" s="2">
        <f>VLOOKUP(A2001,Employee_Master_Raw!$1:$1048576,4,FALSE)</f>
        <v>56</v>
      </c>
      <c r="E2001" s="1" t="str">
        <f>VLOOKUP(A2001,Employee_Master_Raw!$1:$1048576,5,FALSE)</f>
        <v>Customer Support</v>
      </c>
      <c r="F2001" s="1" t="str">
        <f>VLOOKUP(A2001,Employee_Master_Raw!$1:$1048576,6,FALSE)</f>
        <v>Analyst</v>
      </c>
      <c r="G2001" s="1" t="str">
        <f>VLOOKUP(A2001,Employee_Master_Raw!$1:$1048576,7,FALSE)</f>
        <v>Pune</v>
      </c>
      <c r="H2001" s="6">
        <f>IF(VLOOKUP(A2001,Employee_Master_Raw!$1:$1048576,8,FALSE)=0,"",VLOOKUP(A2001,Employee_Master_Raw!$1:$1048576,8,FALSE))</f>
        <v>43226</v>
      </c>
      <c r="I2001" t="str">
        <f>VLOOKUP(A2001,Employee_Master_Raw!$1:$1048576,9,FALSE)</f>
        <v>Master's</v>
      </c>
      <c r="J2001" s="3">
        <f>VLOOKUP(A2001,Employee_Master_Raw!$1:$1048576,10,FALSE)</f>
        <v>14</v>
      </c>
      <c r="K2001" t="str">
        <f>VLOOKUP(A2001,Employee_Master_Raw!$1:$1048576,11,FALSE)</f>
        <v>Anil Menon</v>
      </c>
      <c r="L2001" s="10">
        <f>VLOOKUP(A2001,HR_Metrics_Raw!$1:$1048576,2,FALSE)</f>
        <v>29913</v>
      </c>
      <c r="M2001" s="3">
        <f>VLOOKUP(A2001,HR_Metrics_Raw!$1:$1048576,3,FALSE)</f>
        <v>4</v>
      </c>
      <c r="N2001" s="3">
        <f>VLOOKUP(A2001,HR_Metrics_Raw!$1:$1048576,4,FALSE)</f>
        <v>9</v>
      </c>
      <c r="O2001" s="12">
        <f>VLOOKUP(A2001,HR_Metrics_Raw!$1:$1048576,5,FALSE)</f>
        <v>0.91099999999999992</v>
      </c>
      <c r="P2001" s="3">
        <f>VLOOKUP(A2001,HR_Metrics_Raw!$1:$1048576,6,FALSE)</f>
        <v>10</v>
      </c>
      <c r="Q2001" t="str">
        <f>VLOOKUP(A2001,HR_Metrics_Raw!$1:$1048576,7,FALSE)</f>
        <v>Maternity/Paternity</v>
      </c>
      <c r="R2001" t="str">
        <f>VLOOKUP(A2001,HR_Metrics_Raw!$1:$1048576,8,FALSE)</f>
        <v>No</v>
      </c>
      <c r="S2001" s="3">
        <f>VLOOKUP(A2001,HR_Metrics_Raw!$1:$1048576,9,FALSE)</f>
        <v>41</v>
      </c>
      <c r="T2001" t="str">
        <f>VLOOKUP(A2001,HR_Metrics_Raw!$1:$1048576,10,FALSE)</f>
        <v>No</v>
      </c>
      <c r="U2001" t="str">
        <f>VLOOKUP(A2001,HR_Metrics_Raw!$1:$1048576,11,FALSE)</f>
        <v>Yes</v>
      </c>
    </row>
    <row r="2002" spans="1:21" x14ac:dyDescent="0.35">
      <c r="A2002" s="1" t="s">
        <v>2275</v>
      </c>
      <c r="B2002" s="1" t="str">
        <f>VLOOKUP(Final_HR_Data!A2002,Employee_Master_Raw!$1:$1048576,2,FALSE)</f>
        <v>Ananya Sharma</v>
      </c>
      <c r="C2002" s="1" t="str">
        <f>VLOOKUP(A2002,Employee_Master_Raw!$1:$1048576,3,FALSE)</f>
        <v>Male</v>
      </c>
      <c r="D2002" s="2">
        <f>VLOOKUP(A2002,Employee_Master_Raw!$1:$1048576,4,FALSE)</f>
        <v>32</v>
      </c>
      <c r="E2002" s="1" t="str">
        <f>VLOOKUP(A2002,Employee_Master_Raw!$1:$1048576,5,FALSE)</f>
        <v>IT</v>
      </c>
      <c r="F2002" s="1" t="str">
        <f>VLOOKUP(A2002,Employee_Master_Raw!$1:$1048576,6,FALSE)</f>
        <v>Manager</v>
      </c>
      <c r="G2002" s="1" t="str">
        <f>VLOOKUP(A2002,Employee_Master_Raw!$1:$1048576,7,FALSE)</f>
        <v>Bangalore</v>
      </c>
      <c r="H2002" s="6">
        <f>IF(VLOOKUP(A2002,Employee_Master_Raw!$1:$1048576,8,FALSE)=0,"",VLOOKUP(A2002,Employee_Master_Raw!$1:$1048576,8,FALSE))</f>
        <v>42870</v>
      </c>
      <c r="I2002" t="str">
        <f>VLOOKUP(A2002,Employee_Master_Raw!$1:$1048576,9,FALSE)</f>
        <v>MBA</v>
      </c>
      <c r="J2002" s="3">
        <f>VLOOKUP(A2002,Employee_Master_Raw!$1:$1048576,10,FALSE)</f>
        <v>16</v>
      </c>
      <c r="K2002" t="str">
        <f>VLOOKUP(A2002,Employee_Master_Raw!$1:$1048576,11,FALSE)</f>
        <v>Anil Menon</v>
      </c>
      <c r="L2002" s="10">
        <f>VLOOKUP(A2002,HR_Metrics_Raw!$1:$1048576,2,FALSE)</f>
        <v>148628</v>
      </c>
      <c r="M2002" s="3">
        <f>VLOOKUP(A2002,HR_Metrics_Raw!$1:$1048576,3,FALSE)</f>
        <v>4</v>
      </c>
      <c r="N2002" s="3">
        <f>VLOOKUP(A2002,HR_Metrics_Raw!$1:$1048576,4,FALSE)</f>
        <v>1</v>
      </c>
      <c r="O2002" s="12">
        <f>VLOOKUP(A2002,HR_Metrics_Raw!$1:$1048576,5,FALSE)</f>
        <v>0.81799999999999995</v>
      </c>
      <c r="P2002" s="3">
        <f>VLOOKUP(A2002,HR_Metrics_Raw!$1:$1048576,6,FALSE)</f>
        <v>27</v>
      </c>
      <c r="Q2002" t="str">
        <f>VLOOKUP(A2002,HR_Metrics_Raw!$1:$1048576,7,FALSE)</f>
        <v>Earned</v>
      </c>
      <c r="R2002" t="str">
        <f>VLOOKUP(A2002,HR_Metrics_Raw!$1:$1048576,8,FALSE)</f>
        <v>No</v>
      </c>
      <c r="S2002" s="3">
        <f>VLOOKUP(A2002,HR_Metrics_Raw!$1:$1048576,9,FALSE)</f>
        <v>24</v>
      </c>
      <c r="T2002" t="str">
        <f>VLOOKUP(A2002,HR_Metrics_Raw!$1:$1048576,10,FALSE)</f>
        <v>No</v>
      </c>
      <c r="U2002" t="str">
        <f>VLOOKUP(A2002,HR_Metrics_Raw!$1:$1048576,11,FALSE)</f>
        <v>No</v>
      </c>
    </row>
    <row r="2003" spans="1:21" x14ac:dyDescent="0.35">
      <c r="A2003" s="1" t="s">
        <v>934</v>
      </c>
      <c r="B2003" s="1" t="str">
        <f>VLOOKUP(Final_HR_Data!A2003,Employee_Master_Raw!$1:$1048576,2,FALSE)</f>
        <v>Priya Menon</v>
      </c>
      <c r="C2003" s="1" t="str">
        <f>VLOOKUP(A2003,Employee_Master_Raw!$1:$1048576,3,FALSE)</f>
        <v>Male</v>
      </c>
      <c r="D2003" s="2">
        <f>VLOOKUP(A2003,Employee_Master_Raw!$1:$1048576,4,FALSE)</f>
        <v>22</v>
      </c>
      <c r="E2003" s="1" t="str">
        <f>VLOOKUP(A2003,Employee_Master_Raw!$1:$1048576,5,FALSE)</f>
        <v>HR</v>
      </c>
      <c r="F2003" s="1" t="str">
        <f>VLOOKUP(A2003,Employee_Master_Raw!$1:$1048576,6,FALSE)</f>
        <v>Analyst</v>
      </c>
      <c r="G2003" s="1" t="str">
        <f>VLOOKUP(A2003,Employee_Master_Raw!$1:$1048576,7,FALSE)</f>
        <v>Bangalore</v>
      </c>
      <c r="H2003" s="6">
        <f>IF(VLOOKUP(A2003,Employee_Master_Raw!$1:$1048576,8,FALSE)=0,"",VLOOKUP(A2003,Employee_Master_Raw!$1:$1048576,8,FALSE))</f>
        <v>42677</v>
      </c>
      <c r="I2003" t="str">
        <f>VLOOKUP(A2003,Employee_Master_Raw!$1:$1048576,9,FALSE)</f>
        <v>Bachelor's</v>
      </c>
      <c r="J2003" s="3">
        <f>VLOOKUP(A2003,Employee_Master_Raw!$1:$1048576,10,FALSE)</f>
        <v>4</v>
      </c>
      <c r="K2003" t="str">
        <f>VLOOKUP(A2003,Employee_Master_Raw!$1:$1048576,11,FALSE)</f>
        <v>Priya Sharma</v>
      </c>
      <c r="L2003" s="10">
        <f>VLOOKUP(A2003,HR_Metrics_Raw!$1:$1048576,2,FALSE)</f>
        <v>33352</v>
      </c>
      <c r="M2003" s="3">
        <f>VLOOKUP(A2003,HR_Metrics_Raw!$1:$1048576,3,FALSE)</f>
        <v>4</v>
      </c>
      <c r="N2003" s="3">
        <f>VLOOKUP(A2003,HR_Metrics_Raw!$1:$1048576,4,FALSE)</f>
        <v>3</v>
      </c>
      <c r="O2003" s="12">
        <f>VLOOKUP(A2003,HR_Metrics_Raw!$1:$1048576,5,FALSE)</f>
        <v>0.96</v>
      </c>
      <c r="P2003" s="3">
        <f>VLOOKUP(A2003,HR_Metrics_Raw!$1:$1048576,6,FALSE)</f>
        <v>10</v>
      </c>
      <c r="Q2003" t="str">
        <f>VLOOKUP(A2003,HR_Metrics_Raw!$1:$1048576,7,FALSE)</f>
        <v>Unpaid</v>
      </c>
      <c r="R2003" t="str">
        <f>VLOOKUP(A2003,HR_Metrics_Raw!$1:$1048576,8,FALSE)</f>
        <v>No</v>
      </c>
      <c r="S2003" s="3">
        <f>VLOOKUP(A2003,HR_Metrics_Raw!$1:$1048576,9,FALSE)</f>
        <v>43</v>
      </c>
      <c r="T2003" t="str">
        <f>VLOOKUP(A2003,HR_Metrics_Raw!$1:$1048576,10,FALSE)</f>
        <v>No</v>
      </c>
      <c r="U2003" t="str">
        <f>VLOOKUP(A2003,HR_Metrics_Raw!$1:$1048576,11,FALSE)</f>
        <v>No</v>
      </c>
    </row>
    <row r="2004" spans="1:21" x14ac:dyDescent="0.35">
      <c r="A2004" s="1" t="s">
        <v>1401</v>
      </c>
      <c r="B2004" s="1" t="str">
        <f>VLOOKUP(Final_HR_Data!A2004,Employee_Master_Raw!$1:$1048576,2,FALSE)</f>
        <v>Ananya Sharma</v>
      </c>
      <c r="C2004" s="1" t="str">
        <f>VLOOKUP(A2004,Employee_Master_Raw!$1:$1048576,3,FALSE)</f>
        <v>Female</v>
      </c>
      <c r="D2004" s="2">
        <f>VLOOKUP(A2004,Employee_Master_Raw!$1:$1048576,4,FALSE)</f>
        <v>53</v>
      </c>
      <c r="E2004" s="1" t="str">
        <f>VLOOKUP(A2004,Employee_Master_Raw!$1:$1048576,5,FALSE)</f>
        <v>Operations</v>
      </c>
      <c r="F2004" s="1" t="str">
        <f>VLOOKUP(A2004,Employee_Master_Raw!$1:$1048576,6,FALSE)</f>
        <v>Specialist</v>
      </c>
      <c r="G2004" s="1" t="str">
        <f>VLOOKUP(A2004,Employee_Master_Raw!$1:$1048576,7,FALSE)</f>
        <v>Bangalore</v>
      </c>
      <c r="H2004" s="6">
        <f>IF(VLOOKUP(A2004,Employee_Master_Raw!$1:$1048576,8,FALSE)=0,"",VLOOKUP(A2004,Employee_Master_Raw!$1:$1048576,8,FALSE))</f>
        <v>44657</v>
      </c>
      <c r="I2004" t="str">
        <f>VLOOKUP(A2004,Employee_Master_Raw!$1:$1048576,9,FALSE)</f>
        <v>MBA</v>
      </c>
      <c r="J2004" s="3">
        <f>VLOOKUP(A2004,Employee_Master_Raw!$1:$1048576,10,FALSE)</f>
        <v>18</v>
      </c>
      <c r="K2004" t="str">
        <f>VLOOKUP(A2004,Employee_Master_Raw!$1:$1048576,11,FALSE)</f>
        <v>Rahul Nair</v>
      </c>
      <c r="L2004" s="10">
        <f>VLOOKUP(A2004,HR_Metrics_Raw!$1:$1048576,2,FALSE)</f>
        <v>90698</v>
      </c>
      <c r="M2004" s="3">
        <f>VLOOKUP(A2004,HR_Metrics_Raw!$1:$1048576,3,FALSE)</f>
        <v>1</v>
      </c>
      <c r="N2004" s="3">
        <f>VLOOKUP(A2004,HR_Metrics_Raw!$1:$1048576,4,FALSE)</f>
        <v>6</v>
      </c>
      <c r="O2004" s="12">
        <f>VLOOKUP(A2004,HR_Metrics_Raw!$1:$1048576,5,FALSE)</f>
        <v>0.90300000000000002</v>
      </c>
      <c r="P2004" s="3">
        <f>VLOOKUP(A2004,HR_Metrics_Raw!$1:$1048576,6,FALSE)</f>
        <v>15</v>
      </c>
      <c r="Q2004" t="str">
        <f>VLOOKUP(A2004,HR_Metrics_Raw!$1:$1048576,7,FALSE)</f>
        <v>Casual</v>
      </c>
      <c r="R2004" t="str">
        <f>VLOOKUP(A2004,HR_Metrics_Raw!$1:$1048576,8,FALSE)</f>
        <v>No</v>
      </c>
      <c r="S2004" s="3">
        <f>VLOOKUP(A2004,HR_Metrics_Raw!$1:$1048576,9,FALSE)</f>
        <v>32</v>
      </c>
      <c r="T2004" t="str">
        <f>VLOOKUP(A2004,HR_Metrics_Raw!$1:$1048576,10,FALSE)</f>
        <v>No</v>
      </c>
      <c r="U2004" t="str">
        <f>VLOOKUP(A2004,HR_Metrics_Raw!$1:$1048576,11,FALSE)</f>
        <v>No</v>
      </c>
    </row>
    <row r="2005" spans="1:21" x14ac:dyDescent="0.35">
      <c r="A2005" s="1" t="s">
        <v>1020</v>
      </c>
      <c r="B2005" s="1" t="str">
        <f>VLOOKUP(Final_HR_Data!A2005,Employee_Master_Raw!$1:$1048576,2,FALSE)</f>
        <v>Neha Thomas</v>
      </c>
      <c r="C2005" s="1" t="str">
        <f>VLOOKUP(A2005,Employee_Master_Raw!$1:$1048576,3,FALSE)</f>
        <v>Female</v>
      </c>
      <c r="D2005" s="2">
        <f>VLOOKUP(A2005,Employee_Master_Raw!$1:$1048576,4,FALSE)</f>
        <v>45</v>
      </c>
      <c r="E2005" s="1" t="str">
        <f>VLOOKUP(A2005,Employee_Master_Raw!$1:$1048576,5,FALSE)</f>
        <v>Finance</v>
      </c>
      <c r="F2005" s="1" t="str">
        <f>VLOOKUP(A2005,Employee_Master_Raw!$1:$1048576,6,FALSE)</f>
        <v>Executive</v>
      </c>
      <c r="G2005" s="1" t="str">
        <f>VLOOKUP(A2005,Employee_Master_Raw!$1:$1048576,7,FALSE)</f>
        <v>Kochi</v>
      </c>
      <c r="H2005" s="6">
        <f>IF(VLOOKUP(A2005,Employee_Master_Raw!$1:$1048576,8,FALSE)=0,"",VLOOKUP(A2005,Employee_Master_Raw!$1:$1048576,8,FALSE))</f>
        <v>43374</v>
      </c>
      <c r="I2005" t="str">
        <f>VLOOKUP(A2005,Employee_Master_Raw!$1:$1048576,9,FALSE)</f>
        <v>MCA</v>
      </c>
      <c r="J2005" s="3">
        <f>VLOOKUP(A2005,Employee_Master_Raw!$1:$1048576,10,FALSE)</f>
        <v>2</v>
      </c>
      <c r="K2005" t="str">
        <f>VLOOKUP(A2005,Employee_Master_Raw!$1:$1048576,11,FALSE)</f>
        <v>Rahul Nair</v>
      </c>
      <c r="L2005" s="10">
        <f>VLOOKUP(A2005,HR_Metrics_Raw!$1:$1048576,2,FALSE)</f>
        <v>105595</v>
      </c>
      <c r="M2005" s="3">
        <f>VLOOKUP(A2005,HR_Metrics_Raw!$1:$1048576,3,FALSE)</f>
        <v>1</v>
      </c>
      <c r="N2005" s="3">
        <f>VLOOKUP(A2005,HR_Metrics_Raw!$1:$1048576,4,FALSE)</f>
        <v>10</v>
      </c>
      <c r="O2005" s="12">
        <f>VLOOKUP(A2005,HR_Metrics_Raw!$1:$1048576,5,FALSE)</f>
        <v>0.91099999999999992</v>
      </c>
      <c r="P2005" s="3">
        <f>VLOOKUP(A2005,HR_Metrics_Raw!$1:$1048576,6,FALSE)</f>
        <v>15</v>
      </c>
      <c r="Q2005" t="str">
        <f>VLOOKUP(A2005,HR_Metrics_Raw!$1:$1048576,7,FALSE)</f>
        <v>Unpaid</v>
      </c>
      <c r="R2005" t="str">
        <f>VLOOKUP(A2005,HR_Metrics_Raw!$1:$1048576,8,FALSE)</f>
        <v>No</v>
      </c>
      <c r="S2005" s="3">
        <f>VLOOKUP(A2005,HR_Metrics_Raw!$1:$1048576,9,FALSE)</f>
        <v>4</v>
      </c>
      <c r="T2005" t="str">
        <f>VLOOKUP(A2005,HR_Metrics_Raw!$1:$1048576,10,FALSE)</f>
        <v>No</v>
      </c>
      <c r="U2005" t="str">
        <f>VLOOKUP(A2005,HR_Metrics_Raw!$1:$1048576,11,FALSE)</f>
        <v>No</v>
      </c>
    </row>
    <row r="2006" spans="1:21" x14ac:dyDescent="0.35">
      <c r="A2006" s="1" t="s">
        <v>2107</v>
      </c>
      <c r="B2006" s="1" t="str">
        <f>VLOOKUP(Final_HR_Data!A2006,Employee_Master_Raw!$1:$1048576,2,FALSE)</f>
        <v>Arjun Nair</v>
      </c>
      <c r="C2006" s="1" t="str">
        <f>VLOOKUP(A2006,Employee_Master_Raw!$1:$1048576,3,FALSE)</f>
        <v>Female</v>
      </c>
      <c r="D2006" s="2">
        <f>VLOOKUP(A2006,Employee_Master_Raw!$1:$1048576,4,FALSE)</f>
        <v>49</v>
      </c>
      <c r="E2006" s="1" t="str">
        <f>VLOOKUP(A2006,Employee_Master_Raw!$1:$1048576,5,FALSE)</f>
        <v>HR</v>
      </c>
      <c r="F2006" s="1" t="str">
        <f>VLOOKUP(A2006,Employee_Master_Raw!$1:$1048576,6,FALSE)</f>
        <v>Specialist</v>
      </c>
      <c r="G2006" s="1" t="str">
        <f>VLOOKUP(A2006,Employee_Master_Raw!$1:$1048576,7,FALSE)</f>
        <v>Delhi</v>
      </c>
      <c r="H2006" s="6">
        <f>IF(VLOOKUP(A2006,Employee_Master_Raw!$1:$1048576,8,FALSE)=0,"",VLOOKUP(A2006,Employee_Master_Raw!$1:$1048576,8,FALSE))</f>
        <v>44147</v>
      </c>
      <c r="I2006" t="str">
        <f>VLOOKUP(A2006,Employee_Master_Raw!$1:$1048576,9,FALSE)</f>
        <v>Bachelor's</v>
      </c>
      <c r="J2006" s="3">
        <f>VLOOKUP(A2006,Employee_Master_Raw!$1:$1048576,10,FALSE)</f>
        <v>11</v>
      </c>
      <c r="K2006" t="str">
        <f>VLOOKUP(A2006,Employee_Master_Raw!$1:$1048576,11,FALSE)</f>
        <v>Rahul Nair</v>
      </c>
      <c r="L2006" s="10">
        <f>VLOOKUP(A2006,HR_Metrics_Raw!$1:$1048576,2,FALSE)</f>
        <v>59943</v>
      </c>
      <c r="M2006" s="3">
        <f>VLOOKUP(A2006,HR_Metrics_Raw!$1:$1048576,3,FALSE)</f>
        <v>1</v>
      </c>
      <c r="N2006" s="3">
        <f>VLOOKUP(A2006,HR_Metrics_Raw!$1:$1048576,4,FALSE)</f>
        <v>1</v>
      </c>
      <c r="O2006" s="12">
        <f>VLOOKUP(A2006,HR_Metrics_Raw!$1:$1048576,5,FALSE)</f>
        <v>0.94700000000000006</v>
      </c>
      <c r="P2006" s="3">
        <f>VLOOKUP(A2006,HR_Metrics_Raw!$1:$1048576,6,FALSE)</f>
        <v>0</v>
      </c>
      <c r="Q2006" t="str">
        <f>VLOOKUP(A2006,HR_Metrics_Raw!$1:$1048576,7,FALSE)</f>
        <v>Casual</v>
      </c>
      <c r="R2006" t="str">
        <f>VLOOKUP(A2006,HR_Metrics_Raw!$1:$1048576,8,FALSE)</f>
        <v>Yes</v>
      </c>
      <c r="S2006" s="3">
        <f>VLOOKUP(A2006,HR_Metrics_Raw!$1:$1048576,9,FALSE)</f>
        <v>1</v>
      </c>
      <c r="T2006" t="str">
        <f>VLOOKUP(A2006,HR_Metrics_Raw!$1:$1048576,10,FALSE)</f>
        <v>No</v>
      </c>
      <c r="U2006" t="str">
        <f>VLOOKUP(A2006,HR_Metrics_Raw!$1:$1048576,11,FALSE)</f>
        <v>No</v>
      </c>
    </row>
    <row r="2007" spans="1:21" x14ac:dyDescent="0.35">
      <c r="A2007" s="1" t="s">
        <v>327</v>
      </c>
      <c r="B2007" s="1" t="str">
        <f>VLOOKUP(Final_HR_Data!A2007,Employee_Master_Raw!$1:$1048576,2,FALSE)</f>
        <v>Amit Das</v>
      </c>
      <c r="C2007" s="1" t="str">
        <f>VLOOKUP(A2007,Employee_Master_Raw!$1:$1048576,3,FALSE)</f>
        <v>Female</v>
      </c>
      <c r="D2007" s="2">
        <f>VLOOKUP(A2007,Employee_Master_Raw!$1:$1048576,4,FALSE)</f>
        <v>23</v>
      </c>
      <c r="E2007" s="1" t="str">
        <f>VLOOKUP(A2007,Employee_Master_Raw!$1:$1048576,5,FALSE)</f>
        <v>IT</v>
      </c>
      <c r="F2007" s="1" t="str">
        <f>VLOOKUP(A2007,Employee_Master_Raw!$1:$1048576,6,FALSE)</f>
        <v>Executive</v>
      </c>
      <c r="G2007" s="1" t="str">
        <f>VLOOKUP(A2007,Employee_Master_Raw!$1:$1048576,7,FALSE)</f>
        <v>Mumbai</v>
      </c>
      <c r="H2007" s="6">
        <f>IF(VLOOKUP(A2007,Employee_Master_Raw!$1:$1048576,8,FALSE)=0,"",VLOOKUP(A2007,Employee_Master_Raw!$1:$1048576,8,FALSE))</f>
        <v>44023</v>
      </c>
      <c r="I2007" t="str">
        <f>VLOOKUP(A2007,Employee_Master_Raw!$1:$1048576,9,FALSE)</f>
        <v>Bachelor's</v>
      </c>
      <c r="J2007" s="3">
        <f>VLOOKUP(A2007,Employee_Master_Raw!$1:$1048576,10,FALSE)</f>
        <v>9</v>
      </c>
      <c r="K2007" t="str">
        <f>VLOOKUP(A2007,Employee_Master_Raw!$1:$1048576,11,FALSE)</f>
        <v>Rahul Nair</v>
      </c>
      <c r="L2007" s="10">
        <f>VLOOKUP(A2007,HR_Metrics_Raw!$1:$1048576,2,FALSE)</f>
        <v>84903</v>
      </c>
      <c r="M2007" s="3">
        <f>VLOOKUP(A2007,HR_Metrics_Raw!$1:$1048576,3,FALSE)</f>
        <v>4</v>
      </c>
      <c r="N2007" s="3">
        <f>VLOOKUP(A2007,HR_Metrics_Raw!$1:$1048576,4,FALSE)</f>
        <v>5</v>
      </c>
      <c r="O2007" s="12">
        <f>VLOOKUP(A2007,HR_Metrics_Raw!$1:$1048576,5,FALSE)</f>
        <v>0.90400000000000003</v>
      </c>
      <c r="P2007" s="3">
        <f>VLOOKUP(A2007,HR_Metrics_Raw!$1:$1048576,6,FALSE)</f>
        <v>4</v>
      </c>
      <c r="Q2007" t="str">
        <f>VLOOKUP(A2007,HR_Metrics_Raw!$1:$1048576,7,FALSE)</f>
        <v>Casual</v>
      </c>
      <c r="R2007" t="str">
        <f>VLOOKUP(A2007,HR_Metrics_Raw!$1:$1048576,8,FALSE)</f>
        <v>Yes</v>
      </c>
      <c r="S2007" s="3">
        <f>VLOOKUP(A2007,HR_Metrics_Raw!$1:$1048576,9,FALSE)</f>
        <v>25</v>
      </c>
      <c r="T2007" t="str">
        <f>VLOOKUP(A2007,HR_Metrics_Raw!$1:$1048576,10,FALSE)</f>
        <v>No</v>
      </c>
      <c r="U2007" t="str">
        <f>VLOOKUP(A2007,HR_Metrics_Raw!$1:$1048576,11,FALSE)</f>
        <v>No</v>
      </c>
    </row>
    <row r="2008" spans="1:21" x14ac:dyDescent="0.35">
      <c r="A2008" s="1" t="s">
        <v>2833</v>
      </c>
      <c r="B2008" s="1" t="str">
        <f>VLOOKUP(Final_HR_Data!A2008,Employee_Master_Raw!$1:$1048576,2,FALSE)</f>
        <v>Amit Das</v>
      </c>
      <c r="C2008" s="1" t="str">
        <f>VLOOKUP(A2008,Employee_Master_Raw!$1:$1048576,3,FALSE)</f>
        <v>Female</v>
      </c>
      <c r="D2008" s="2">
        <f>VLOOKUP(A2008,Employee_Master_Raw!$1:$1048576,4,FALSE)</f>
        <v>43</v>
      </c>
      <c r="E2008" s="1" t="str">
        <f>VLOOKUP(A2008,Employee_Master_Raw!$1:$1048576,5,FALSE)</f>
        <v>Sales</v>
      </c>
      <c r="F2008" s="1" t="str">
        <f>VLOOKUP(A2008,Employee_Master_Raw!$1:$1048576,6,FALSE)</f>
        <v>Manager</v>
      </c>
      <c r="G2008" s="1" t="str">
        <f>VLOOKUP(A2008,Employee_Master_Raw!$1:$1048576,7,FALSE)</f>
        <v>Bangalore</v>
      </c>
      <c r="H2008" s="6">
        <f>IF(VLOOKUP(A2008,Employee_Master_Raw!$1:$1048576,8,FALSE)=0,"",VLOOKUP(A2008,Employee_Master_Raw!$1:$1048576,8,FALSE))</f>
        <v>43483</v>
      </c>
      <c r="I2008" t="str">
        <f>VLOOKUP(A2008,Employee_Master_Raw!$1:$1048576,9,FALSE)</f>
        <v>Unknown</v>
      </c>
      <c r="J2008" s="3">
        <f>VLOOKUP(A2008,Employee_Master_Raw!$1:$1048576,10,FALSE)</f>
        <v>3</v>
      </c>
      <c r="K2008" t="str">
        <f>VLOOKUP(A2008,Employee_Master_Raw!$1:$1048576,11,FALSE)</f>
        <v>Rahul Nair</v>
      </c>
      <c r="L2008" s="10">
        <f>VLOOKUP(A2008,HR_Metrics_Raw!$1:$1048576,2,FALSE)</f>
        <v>178302</v>
      </c>
      <c r="M2008" s="3">
        <f>VLOOKUP(A2008,HR_Metrics_Raw!$1:$1048576,3,FALSE)</f>
        <v>5</v>
      </c>
      <c r="N2008" s="3">
        <f>VLOOKUP(A2008,HR_Metrics_Raw!$1:$1048576,4,FALSE)</f>
        <v>5</v>
      </c>
      <c r="O2008" s="12">
        <f>VLOOKUP(A2008,HR_Metrics_Raw!$1:$1048576,5,FALSE)</f>
        <v>0.94799999999999995</v>
      </c>
      <c r="P2008" s="3">
        <f>VLOOKUP(A2008,HR_Metrics_Raw!$1:$1048576,6,FALSE)</f>
        <v>17</v>
      </c>
      <c r="Q2008" t="str">
        <f>VLOOKUP(A2008,HR_Metrics_Raw!$1:$1048576,7,FALSE)</f>
        <v>Casual</v>
      </c>
      <c r="R2008" t="str">
        <f>VLOOKUP(A2008,HR_Metrics_Raw!$1:$1048576,8,FALSE)</f>
        <v>Yes</v>
      </c>
      <c r="S2008" s="3">
        <f>VLOOKUP(A2008,HR_Metrics_Raw!$1:$1048576,9,FALSE)</f>
        <v>20</v>
      </c>
      <c r="T2008" t="str">
        <f>VLOOKUP(A2008,HR_Metrics_Raw!$1:$1048576,10,FALSE)</f>
        <v>Yes</v>
      </c>
      <c r="U2008" t="str">
        <f>VLOOKUP(A2008,HR_Metrics_Raw!$1:$1048576,11,FALSE)</f>
        <v>No</v>
      </c>
    </row>
    <row r="2009" spans="1:21" x14ac:dyDescent="0.35">
      <c r="A2009" s="1" t="s">
        <v>2945</v>
      </c>
      <c r="B2009" s="1" t="str">
        <f>VLOOKUP(Final_HR_Data!A2009,Employee_Master_Raw!$1:$1048576,2,FALSE)</f>
        <v>Arjun Nair</v>
      </c>
      <c r="C2009" s="1" t="str">
        <f>VLOOKUP(A2009,Employee_Master_Raw!$1:$1048576,3,FALSE)</f>
        <v>Male</v>
      </c>
      <c r="D2009" s="2">
        <f>VLOOKUP(A2009,Employee_Master_Raw!$1:$1048576,4,FALSE)</f>
        <v>42</v>
      </c>
      <c r="E2009" s="1" t="str">
        <f>VLOOKUP(A2009,Employee_Master_Raw!$1:$1048576,5,FALSE)</f>
        <v>HR</v>
      </c>
      <c r="F2009" s="1" t="str">
        <f>VLOOKUP(A2009,Employee_Master_Raw!$1:$1048576,6,FALSE)</f>
        <v>Developer</v>
      </c>
      <c r="G2009" s="1" t="str">
        <f>VLOOKUP(A2009,Employee_Master_Raw!$1:$1048576,7,FALSE)</f>
        <v>Hyderabad</v>
      </c>
      <c r="H2009" s="6">
        <f>IF(VLOOKUP(A2009,Employee_Master_Raw!$1:$1048576,8,FALSE)=0,"",VLOOKUP(A2009,Employee_Master_Raw!$1:$1048576,8,FALSE))</f>
        <v>45593</v>
      </c>
      <c r="I2009" t="str">
        <f>VLOOKUP(A2009,Employee_Master_Raw!$1:$1048576,9,FALSE)</f>
        <v>Master's</v>
      </c>
      <c r="J2009" s="3">
        <f>VLOOKUP(A2009,Employee_Master_Raw!$1:$1048576,10,FALSE)</f>
        <v>7</v>
      </c>
      <c r="K2009" t="str">
        <f>VLOOKUP(A2009,Employee_Master_Raw!$1:$1048576,11,FALSE)</f>
        <v>Anil Menon</v>
      </c>
      <c r="L2009" s="10">
        <f>VLOOKUP(A2009,HR_Metrics_Raw!$1:$1048576,2,FALSE)</f>
        <v>99146</v>
      </c>
      <c r="M2009" s="3">
        <f>VLOOKUP(A2009,HR_Metrics_Raw!$1:$1048576,3,FALSE)</f>
        <v>1</v>
      </c>
      <c r="N2009" s="3">
        <f>VLOOKUP(A2009,HR_Metrics_Raw!$1:$1048576,4,FALSE)</f>
        <v>9</v>
      </c>
      <c r="O2009" s="12">
        <f>VLOOKUP(A2009,HR_Metrics_Raw!$1:$1048576,5,FALSE)</f>
        <v>0.96099999999999997</v>
      </c>
      <c r="P2009" s="3">
        <f>VLOOKUP(A2009,HR_Metrics_Raw!$1:$1048576,6,FALSE)</f>
        <v>22</v>
      </c>
      <c r="Q2009" t="str">
        <f>VLOOKUP(A2009,HR_Metrics_Raw!$1:$1048576,7,FALSE)</f>
        <v>Earned</v>
      </c>
      <c r="R2009" t="str">
        <f>VLOOKUP(A2009,HR_Metrics_Raw!$1:$1048576,8,FALSE)</f>
        <v>No</v>
      </c>
      <c r="S2009" s="3">
        <f>VLOOKUP(A2009,HR_Metrics_Raw!$1:$1048576,9,FALSE)</f>
        <v>48</v>
      </c>
      <c r="T2009" t="str">
        <f>VLOOKUP(A2009,HR_Metrics_Raw!$1:$1048576,10,FALSE)</f>
        <v>No</v>
      </c>
      <c r="U2009" t="str">
        <f>VLOOKUP(A2009,HR_Metrics_Raw!$1:$1048576,11,FALSE)</f>
        <v>No</v>
      </c>
    </row>
    <row r="2010" spans="1:21" x14ac:dyDescent="0.35">
      <c r="A2010" s="1" t="s">
        <v>1627</v>
      </c>
      <c r="B2010" s="1" t="str">
        <f>VLOOKUP(Final_HR_Data!A2010,Employee_Master_Raw!$1:$1048576,2,FALSE)</f>
        <v>Kiran Patel</v>
      </c>
      <c r="C2010" s="1" t="str">
        <f>VLOOKUP(A2010,Employee_Master_Raw!$1:$1048576,3,FALSE)</f>
        <v>Female</v>
      </c>
      <c r="D2010" s="2">
        <f>VLOOKUP(A2010,Employee_Master_Raw!$1:$1048576,4,FALSE)</f>
        <v>59</v>
      </c>
      <c r="E2010" s="1" t="str">
        <f>VLOOKUP(A2010,Employee_Master_Raw!$1:$1048576,5,FALSE)</f>
        <v>Sales</v>
      </c>
      <c r="F2010" s="1" t="str">
        <f>VLOOKUP(A2010,Employee_Master_Raw!$1:$1048576,6,FALSE)</f>
        <v>Executive</v>
      </c>
      <c r="G2010" s="1" t="str">
        <f>VLOOKUP(A2010,Employee_Master_Raw!$1:$1048576,7,FALSE)</f>
        <v>Delhi</v>
      </c>
      <c r="H2010" s="6">
        <f>IF(VLOOKUP(A2010,Employee_Master_Raw!$1:$1048576,8,FALSE)=0,"",VLOOKUP(A2010,Employee_Master_Raw!$1:$1048576,8,FALSE))</f>
        <v>42640</v>
      </c>
      <c r="I2010" t="str">
        <f>VLOOKUP(A2010,Employee_Master_Raw!$1:$1048576,9,FALSE)</f>
        <v>MCA</v>
      </c>
      <c r="J2010" s="3">
        <f>VLOOKUP(A2010,Employee_Master_Raw!$1:$1048576,10,FALSE)</f>
        <v>3</v>
      </c>
      <c r="K2010" t="str">
        <f>VLOOKUP(A2010,Employee_Master_Raw!$1:$1048576,11,FALSE)</f>
        <v>Rahul Nair</v>
      </c>
      <c r="L2010" s="10">
        <f>VLOOKUP(A2010,HR_Metrics_Raw!$1:$1048576,2,FALSE)</f>
        <v>70861</v>
      </c>
      <c r="M2010" s="3">
        <f>VLOOKUP(A2010,HR_Metrics_Raw!$1:$1048576,3,FALSE)</f>
        <v>1</v>
      </c>
      <c r="N2010" s="3">
        <f>VLOOKUP(A2010,HR_Metrics_Raw!$1:$1048576,4,FALSE)</f>
        <v>4</v>
      </c>
      <c r="O2010" s="12">
        <f>VLOOKUP(A2010,HR_Metrics_Raw!$1:$1048576,5,FALSE)</f>
        <v>0.91099999999999992</v>
      </c>
      <c r="P2010" s="3">
        <f>VLOOKUP(A2010,HR_Metrics_Raw!$1:$1048576,6,FALSE)</f>
        <v>20</v>
      </c>
      <c r="Q2010" t="str">
        <f>VLOOKUP(A2010,HR_Metrics_Raw!$1:$1048576,7,FALSE)</f>
        <v>Unpaid</v>
      </c>
      <c r="R2010" t="str">
        <f>VLOOKUP(A2010,HR_Metrics_Raw!$1:$1048576,8,FALSE)</f>
        <v>No</v>
      </c>
      <c r="S2010" s="3">
        <f>VLOOKUP(A2010,HR_Metrics_Raw!$1:$1048576,9,FALSE)</f>
        <v>34</v>
      </c>
      <c r="T2010" t="str">
        <f>VLOOKUP(A2010,HR_Metrics_Raw!$1:$1048576,10,FALSE)</f>
        <v>No</v>
      </c>
      <c r="U2010" t="str">
        <f>VLOOKUP(A2010,HR_Metrics_Raw!$1:$1048576,11,FALSE)</f>
        <v>No</v>
      </c>
    </row>
    <row r="2011" spans="1:21" x14ac:dyDescent="0.35">
      <c r="A2011" s="1" t="s">
        <v>1147</v>
      </c>
      <c r="B2011" s="1" t="str">
        <f>VLOOKUP(Final_HR_Data!A2011,Employee_Master_Raw!$1:$1048576,2,FALSE)</f>
        <v>Neha Thomas</v>
      </c>
      <c r="C2011" s="1" t="str">
        <f>VLOOKUP(A2011,Employee_Master_Raw!$1:$1048576,3,FALSE)</f>
        <v>Male</v>
      </c>
      <c r="D2011" s="2">
        <f>VLOOKUP(A2011,Employee_Master_Raw!$1:$1048576,4,FALSE)</f>
        <v>33</v>
      </c>
      <c r="E2011" s="1" t="str">
        <f>VLOOKUP(A2011,Employee_Master_Raw!$1:$1048576,5,FALSE)</f>
        <v>Finance</v>
      </c>
      <c r="F2011" s="1" t="str">
        <f>VLOOKUP(A2011,Employee_Master_Raw!$1:$1048576,6,FALSE)</f>
        <v>Executive</v>
      </c>
      <c r="G2011" s="1" t="str">
        <f>VLOOKUP(A2011,Employee_Master_Raw!$1:$1048576,7,FALSE)</f>
        <v>Hyderabad</v>
      </c>
      <c r="H2011" s="6">
        <f>IF(VLOOKUP(A2011,Employee_Master_Raw!$1:$1048576,8,FALSE)=0,"",VLOOKUP(A2011,Employee_Master_Raw!$1:$1048576,8,FALSE))</f>
        <v>43618</v>
      </c>
      <c r="I2011" t="str">
        <f>VLOOKUP(A2011,Employee_Master_Raw!$1:$1048576,9,FALSE)</f>
        <v>MCA</v>
      </c>
      <c r="J2011" s="3">
        <f>VLOOKUP(A2011,Employee_Master_Raw!$1:$1048576,10,FALSE)</f>
        <v>11</v>
      </c>
      <c r="K2011" t="str">
        <f>VLOOKUP(A2011,Employee_Master_Raw!$1:$1048576,11,FALSE)</f>
        <v>Priya Sharma</v>
      </c>
      <c r="L2011" s="10">
        <f>VLOOKUP(A2011,HR_Metrics_Raw!$1:$1048576,2,FALSE)</f>
        <v>94598</v>
      </c>
      <c r="M2011" s="3">
        <f>VLOOKUP(A2011,HR_Metrics_Raw!$1:$1048576,3,FALSE)</f>
        <v>2</v>
      </c>
      <c r="N2011" s="3">
        <f>VLOOKUP(A2011,HR_Metrics_Raw!$1:$1048576,4,FALSE)</f>
        <v>6</v>
      </c>
      <c r="O2011" s="12">
        <f>VLOOKUP(A2011,HR_Metrics_Raw!$1:$1048576,5,FALSE)</f>
        <v>0.84200000000000008</v>
      </c>
      <c r="P2011" s="3">
        <f>VLOOKUP(A2011,HR_Metrics_Raw!$1:$1048576,6,FALSE)</f>
        <v>30</v>
      </c>
      <c r="Q2011" t="str">
        <f>VLOOKUP(A2011,HR_Metrics_Raw!$1:$1048576,7,FALSE)</f>
        <v>Earned</v>
      </c>
      <c r="R2011" t="str">
        <f>VLOOKUP(A2011,HR_Metrics_Raw!$1:$1048576,8,FALSE)</f>
        <v>Yes</v>
      </c>
      <c r="S2011" s="3">
        <f>VLOOKUP(A2011,HR_Metrics_Raw!$1:$1048576,9,FALSE)</f>
        <v>49</v>
      </c>
      <c r="T2011" t="str">
        <f>VLOOKUP(A2011,HR_Metrics_Raw!$1:$1048576,10,FALSE)</f>
        <v>No</v>
      </c>
      <c r="U2011" t="str">
        <f>VLOOKUP(A2011,HR_Metrics_Raw!$1:$1048576,11,FALSE)</f>
        <v>No</v>
      </c>
    </row>
    <row r="2012" spans="1:21" x14ac:dyDescent="0.35">
      <c r="A2012" s="1" t="s">
        <v>2256</v>
      </c>
      <c r="B2012" s="1" t="str">
        <f>VLOOKUP(Final_HR_Data!A2012,Employee_Master_Raw!$1:$1048576,2,FALSE)</f>
        <v>Rahul Kumar</v>
      </c>
      <c r="C2012" s="1" t="str">
        <f>VLOOKUP(A2012,Employee_Master_Raw!$1:$1048576,3,FALSE)</f>
        <v>Female</v>
      </c>
      <c r="D2012" s="2">
        <f>VLOOKUP(A2012,Employee_Master_Raw!$1:$1048576,4,FALSE)</f>
        <v>56</v>
      </c>
      <c r="E2012" s="1" t="str">
        <f>VLOOKUP(A2012,Employee_Master_Raw!$1:$1048576,5,FALSE)</f>
        <v>Finance</v>
      </c>
      <c r="F2012" s="1" t="str">
        <f>VLOOKUP(A2012,Employee_Master_Raw!$1:$1048576,6,FALSE)</f>
        <v>Analyst</v>
      </c>
      <c r="G2012" s="1" t="str">
        <f>VLOOKUP(A2012,Employee_Master_Raw!$1:$1048576,7,FALSE)</f>
        <v>Delhi</v>
      </c>
      <c r="H2012" s="6">
        <f>IF(VLOOKUP(A2012,Employee_Master_Raw!$1:$1048576,8,FALSE)=0,"",VLOOKUP(A2012,Employee_Master_Raw!$1:$1048576,8,FALSE))</f>
        <v>42769</v>
      </c>
      <c r="I2012" t="str">
        <f>VLOOKUP(A2012,Employee_Master_Raw!$1:$1048576,9,FALSE)</f>
        <v>MBA</v>
      </c>
      <c r="J2012" s="3">
        <f>VLOOKUP(A2012,Employee_Master_Raw!$1:$1048576,10,FALSE)</f>
        <v>3</v>
      </c>
      <c r="K2012" t="str">
        <f>VLOOKUP(A2012,Employee_Master_Raw!$1:$1048576,11,FALSE)</f>
        <v>Priya Sharma</v>
      </c>
      <c r="L2012" s="10">
        <f>VLOOKUP(A2012,HR_Metrics_Raw!$1:$1048576,2,FALSE)</f>
        <v>50593</v>
      </c>
      <c r="M2012" s="3">
        <f>VLOOKUP(A2012,HR_Metrics_Raw!$1:$1048576,3,FALSE)</f>
        <v>2</v>
      </c>
      <c r="N2012" s="3">
        <f>VLOOKUP(A2012,HR_Metrics_Raw!$1:$1048576,4,FALSE)</f>
        <v>1</v>
      </c>
      <c r="O2012" s="12">
        <f>VLOOKUP(A2012,HR_Metrics_Raw!$1:$1048576,5,FALSE)</f>
        <v>0.98799999999999999</v>
      </c>
      <c r="P2012" s="3">
        <f>VLOOKUP(A2012,HR_Metrics_Raw!$1:$1048576,6,FALSE)</f>
        <v>19</v>
      </c>
      <c r="Q2012" t="str">
        <f>VLOOKUP(A2012,HR_Metrics_Raw!$1:$1048576,7,FALSE)</f>
        <v>Sick</v>
      </c>
      <c r="R2012" t="str">
        <f>VLOOKUP(A2012,HR_Metrics_Raw!$1:$1048576,8,FALSE)</f>
        <v>No</v>
      </c>
      <c r="S2012" s="3">
        <f>VLOOKUP(A2012,HR_Metrics_Raw!$1:$1048576,9,FALSE)</f>
        <v>39</v>
      </c>
      <c r="T2012" t="str">
        <f>VLOOKUP(A2012,HR_Metrics_Raw!$1:$1048576,10,FALSE)</f>
        <v>Yes</v>
      </c>
      <c r="U2012" t="str">
        <f>VLOOKUP(A2012,HR_Metrics_Raw!$1:$1048576,11,FALSE)</f>
        <v>No</v>
      </c>
    </row>
    <row r="2013" spans="1:21" x14ac:dyDescent="0.35">
      <c r="A2013" s="1" t="s">
        <v>2630</v>
      </c>
      <c r="B2013" s="1" t="str">
        <f>VLOOKUP(Final_HR_Data!A2013,Employee_Master_Raw!$1:$1048576,2,FALSE)</f>
        <v>Arjun Nair</v>
      </c>
      <c r="C2013" s="1" t="str">
        <f>VLOOKUP(A2013,Employee_Master_Raw!$1:$1048576,3,FALSE)</f>
        <v>Male</v>
      </c>
      <c r="D2013" s="2">
        <f>VLOOKUP(A2013,Employee_Master_Raw!$1:$1048576,4,FALSE)</f>
        <v>52</v>
      </c>
      <c r="E2013" s="1" t="str">
        <f>VLOOKUP(A2013,Employee_Master_Raw!$1:$1048576,5,FALSE)</f>
        <v>Customer Support</v>
      </c>
      <c r="F2013" s="1" t="str">
        <f>VLOOKUP(A2013,Employee_Master_Raw!$1:$1048576,6,FALSE)</f>
        <v>Analyst</v>
      </c>
      <c r="G2013" s="1" t="str">
        <f>VLOOKUP(A2013,Employee_Master_Raw!$1:$1048576,7,FALSE)</f>
        <v>Pune</v>
      </c>
      <c r="H2013" s="6">
        <f>IF(VLOOKUP(A2013,Employee_Master_Raw!$1:$1048576,8,FALSE)=0,"",VLOOKUP(A2013,Employee_Master_Raw!$1:$1048576,8,FALSE))</f>
        <v>43127</v>
      </c>
      <c r="I2013" t="str">
        <f>VLOOKUP(A2013,Employee_Master_Raw!$1:$1048576,9,FALSE)</f>
        <v>Master's</v>
      </c>
      <c r="J2013" s="3">
        <f>VLOOKUP(A2013,Employee_Master_Raw!$1:$1048576,10,FALSE)</f>
        <v>14</v>
      </c>
      <c r="K2013" t="str">
        <f>VLOOKUP(A2013,Employee_Master_Raw!$1:$1048576,11,FALSE)</f>
        <v>Rahul Nair</v>
      </c>
      <c r="L2013" s="10">
        <f>VLOOKUP(A2013,HR_Metrics_Raw!$1:$1048576,2,FALSE)</f>
        <v>142851</v>
      </c>
      <c r="M2013" s="3">
        <f>VLOOKUP(A2013,HR_Metrics_Raw!$1:$1048576,3,FALSE)</f>
        <v>5</v>
      </c>
      <c r="N2013" s="3">
        <f>VLOOKUP(A2013,HR_Metrics_Raw!$1:$1048576,4,FALSE)</f>
        <v>7</v>
      </c>
      <c r="O2013" s="12">
        <f>VLOOKUP(A2013,HR_Metrics_Raw!$1:$1048576,5,FALSE)</f>
        <v>0.92500000000000004</v>
      </c>
      <c r="P2013" s="3">
        <f>VLOOKUP(A2013,HR_Metrics_Raw!$1:$1048576,6,FALSE)</f>
        <v>8</v>
      </c>
      <c r="Q2013" t="str">
        <f>VLOOKUP(A2013,HR_Metrics_Raw!$1:$1048576,7,FALSE)</f>
        <v>Earned</v>
      </c>
      <c r="R2013" t="str">
        <f>VLOOKUP(A2013,HR_Metrics_Raw!$1:$1048576,8,FALSE)</f>
        <v>No</v>
      </c>
      <c r="S2013" s="3">
        <f>VLOOKUP(A2013,HR_Metrics_Raw!$1:$1048576,9,FALSE)</f>
        <v>34</v>
      </c>
      <c r="T2013" t="str">
        <f>VLOOKUP(A2013,HR_Metrics_Raw!$1:$1048576,10,FALSE)</f>
        <v>No</v>
      </c>
      <c r="U2013" t="str">
        <f>VLOOKUP(A2013,HR_Metrics_Raw!$1:$1048576,11,FALSE)</f>
        <v>No</v>
      </c>
    </row>
    <row r="2014" spans="1:21" x14ac:dyDescent="0.35">
      <c r="A2014" s="1" t="s">
        <v>1249</v>
      </c>
      <c r="B2014" s="1" t="str">
        <f>VLOOKUP(Final_HR_Data!A2014,Employee_Master_Raw!$1:$1048576,2,FALSE)</f>
        <v>Priya Menon</v>
      </c>
      <c r="C2014" s="1" t="str">
        <f>VLOOKUP(A2014,Employee_Master_Raw!$1:$1048576,3,FALSE)</f>
        <v>Male</v>
      </c>
      <c r="D2014" s="2">
        <f>VLOOKUP(A2014,Employee_Master_Raw!$1:$1048576,4,FALSE)</f>
        <v>23</v>
      </c>
      <c r="E2014" s="1" t="str">
        <f>VLOOKUP(A2014,Employee_Master_Raw!$1:$1048576,5,FALSE)</f>
        <v>Operations</v>
      </c>
      <c r="F2014" s="1" t="str">
        <f>VLOOKUP(A2014,Employee_Master_Raw!$1:$1048576,6,FALSE)</f>
        <v>Developer</v>
      </c>
      <c r="G2014" s="1" t="str">
        <f>VLOOKUP(A2014,Employee_Master_Raw!$1:$1048576,7,FALSE)</f>
        <v>Delhi</v>
      </c>
      <c r="H2014" s="6">
        <f>IF(VLOOKUP(A2014,Employee_Master_Raw!$1:$1048576,8,FALSE)=0,"",VLOOKUP(A2014,Employee_Master_Raw!$1:$1048576,8,FALSE))</f>
        <v>42638</v>
      </c>
      <c r="I2014" t="str">
        <f>VLOOKUP(A2014,Employee_Master_Raw!$1:$1048576,9,FALSE)</f>
        <v>MCA</v>
      </c>
      <c r="J2014" s="3">
        <f>VLOOKUP(A2014,Employee_Master_Raw!$1:$1048576,10,FALSE)</f>
        <v>9</v>
      </c>
      <c r="K2014" t="str">
        <f>VLOOKUP(A2014,Employee_Master_Raw!$1:$1048576,11,FALSE)</f>
        <v>Rahul Nair</v>
      </c>
      <c r="L2014" s="10">
        <f>VLOOKUP(A2014,HR_Metrics_Raw!$1:$1048576,2,FALSE)</f>
        <v>96535</v>
      </c>
      <c r="M2014" s="3">
        <f>VLOOKUP(A2014,HR_Metrics_Raw!$1:$1048576,3,FALSE)</f>
        <v>2</v>
      </c>
      <c r="N2014" s="3">
        <f>VLOOKUP(A2014,HR_Metrics_Raw!$1:$1048576,4,FALSE)</f>
        <v>4</v>
      </c>
      <c r="O2014" s="12">
        <f>VLOOKUP(A2014,HR_Metrics_Raw!$1:$1048576,5,FALSE)</f>
        <v>0.94400000000000006</v>
      </c>
      <c r="P2014" s="3">
        <f>VLOOKUP(A2014,HR_Metrics_Raw!$1:$1048576,6,FALSE)</f>
        <v>14</v>
      </c>
      <c r="Q2014" t="str">
        <f>VLOOKUP(A2014,HR_Metrics_Raw!$1:$1048576,7,FALSE)</f>
        <v>Maternity/Paternity</v>
      </c>
      <c r="R2014" t="str">
        <f>VLOOKUP(A2014,HR_Metrics_Raw!$1:$1048576,8,FALSE)</f>
        <v>Yes</v>
      </c>
      <c r="S2014" s="3">
        <f>VLOOKUP(A2014,HR_Metrics_Raw!$1:$1048576,9,FALSE)</f>
        <v>24</v>
      </c>
      <c r="T2014" t="str">
        <f>VLOOKUP(A2014,HR_Metrics_Raw!$1:$1048576,10,FALSE)</f>
        <v>No</v>
      </c>
      <c r="U2014" t="str">
        <f>VLOOKUP(A2014,HR_Metrics_Raw!$1:$1048576,11,FALSE)</f>
        <v>No</v>
      </c>
    </row>
    <row r="2015" spans="1:21" x14ac:dyDescent="0.35">
      <c r="A2015" s="1" t="s">
        <v>2077</v>
      </c>
      <c r="B2015" s="1" t="str">
        <f>VLOOKUP(Final_HR_Data!A2015,Employee_Master_Raw!$1:$1048576,2,FALSE)</f>
        <v>Sneha Iyer</v>
      </c>
      <c r="C2015" s="1" t="str">
        <f>VLOOKUP(A2015,Employee_Master_Raw!$1:$1048576,3,FALSE)</f>
        <v>Female</v>
      </c>
      <c r="D2015" s="2">
        <f>VLOOKUP(A2015,Employee_Master_Raw!$1:$1048576,4,FALSE)</f>
        <v>31</v>
      </c>
      <c r="E2015" s="1" t="str">
        <f>VLOOKUP(A2015,Employee_Master_Raw!$1:$1048576,5,FALSE)</f>
        <v>Finance</v>
      </c>
      <c r="F2015" s="1" t="str">
        <f>VLOOKUP(A2015,Employee_Master_Raw!$1:$1048576,6,FALSE)</f>
        <v>Developer</v>
      </c>
      <c r="G2015" s="1" t="str">
        <f>VLOOKUP(A2015,Employee_Master_Raw!$1:$1048576,7,FALSE)</f>
        <v>Chennai</v>
      </c>
      <c r="H2015" s="6">
        <f>IF(VLOOKUP(A2015,Employee_Master_Raw!$1:$1048576,8,FALSE)=0,"",VLOOKUP(A2015,Employee_Master_Raw!$1:$1048576,8,FALSE))</f>
        <v>43595</v>
      </c>
      <c r="I2015" t="str">
        <f>VLOOKUP(A2015,Employee_Master_Raw!$1:$1048576,9,FALSE)</f>
        <v>Bachelor's</v>
      </c>
      <c r="J2015" s="3">
        <f>VLOOKUP(A2015,Employee_Master_Raw!$1:$1048576,10,FALSE)</f>
        <v>8</v>
      </c>
      <c r="K2015" t="str">
        <f>VLOOKUP(A2015,Employee_Master_Raw!$1:$1048576,11,FALSE)</f>
        <v>Priya Sharma</v>
      </c>
      <c r="L2015" s="10">
        <f>VLOOKUP(A2015,HR_Metrics_Raw!$1:$1048576,2,FALSE)</f>
        <v>38996</v>
      </c>
      <c r="M2015" s="3">
        <f>VLOOKUP(A2015,HR_Metrics_Raw!$1:$1048576,3,FALSE)</f>
        <v>3</v>
      </c>
      <c r="N2015" s="3">
        <f>VLOOKUP(A2015,HR_Metrics_Raw!$1:$1048576,4,FALSE)</f>
        <v>10</v>
      </c>
      <c r="O2015" s="12">
        <f>VLOOKUP(A2015,HR_Metrics_Raw!$1:$1048576,5,FALSE)</f>
        <v>0.86799999999999999</v>
      </c>
      <c r="P2015" s="3">
        <f>VLOOKUP(A2015,HR_Metrics_Raw!$1:$1048576,6,FALSE)</f>
        <v>29</v>
      </c>
      <c r="Q2015" t="str">
        <f>VLOOKUP(A2015,HR_Metrics_Raw!$1:$1048576,7,FALSE)</f>
        <v>Sick</v>
      </c>
      <c r="R2015" t="str">
        <f>VLOOKUP(A2015,HR_Metrics_Raw!$1:$1048576,8,FALSE)</f>
        <v>No</v>
      </c>
      <c r="S2015" s="3">
        <f>VLOOKUP(A2015,HR_Metrics_Raw!$1:$1048576,9,FALSE)</f>
        <v>78</v>
      </c>
      <c r="T2015" t="str">
        <f>VLOOKUP(A2015,HR_Metrics_Raw!$1:$1048576,10,FALSE)</f>
        <v>No</v>
      </c>
      <c r="U2015" t="str">
        <f>VLOOKUP(A2015,HR_Metrics_Raw!$1:$1048576,11,FALSE)</f>
        <v>No</v>
      </c>
    </row>
    <row r="2016" spans="1:21" x14ac:dyDescent="0.35">
      <c r="A2016" s="1" t="s">
        <v>1155</v>
      </c>
      <c r="B2016" s="1" t="str">
        <f>VLOOKUP(Final_HR_Data!A2016,Employee_Master_Raw!$1:$1048576,2,FALSE)</f>
        <v>Kiran Patel</v>
      </c>
      <c r="C2016" s="1" t="str">
        <f>VLOOKUP(A2016,Employee_Master_Raw!$1:$1048576,3,FALSE)</f>
        <v>Male</v>
      </c>
      <c r="D2016" s="2">
        <f>VLOOKUP(A2016,Employee_Master_Raw!$1:$1048576,4,FALSE)</f>
        <v>53</v>
      </c>
      <c r="E2016" s="1" t="str">
        <f>VLOOKUP(A2016,Employee_Master_Raw!$1:$1048576,5,FALSE)</f>
        <v>HR</v>
      </c>
      <c r="F2016" s="1" t="str">
        <f>VLOOKUP(A2016,Employee_Master_Raw!$1:$1048576,6,FALSE)</f>
        <v>Manager</v>
      </c>
      <c r="G2016" s="1" t="str">
        <f>VLOOKUP(A2016,Employee_Master_Raw!$1:$1048576,7,FALSE)</f>
        <v>Delhi</v>
      </c>
      <c r="H2016" s="6">
        <f>IF(VLOOKUP(A2016,Employee_Master_Raw!$1:$1048576,8,FALSE)=0,"",VLOOKUP(A2016,Employee_Master_Raw!$1:$1048576,8,FALSE))</f>
        <v>45919</v>
      </c>
      <c r="I2016" t="str">
        <f>VLOOKUP(A2016,Employee_Master_Raw!$1:$1048576,9,FALSE)</f>
        <v>MBA</v>
      </c>
      <c r="J2016" s="3">
        <f>VLOOKUP(A2016,Employee_Master_Raw!$1:$1048576,10,FALSE)</f>
        <v>11</v>
      </c>
      <c r="K2016" t="str">
        <f>VLOOKUP(A2016,Employee_Master_Raw!$1:$1048576,11,FALSE)</f>
        <v>Priya Sharma</v>
      </c>
      <c r="L2016" s="10">
        <f>VLOOKUP(A2016,HR_Metrics_Raw!$1:$1048576,2,FALSE)</f>
        <v>90662</v>
      </c>
      <c r="M2016" s="3">
        <f>VLOOKUP(A2016,HR_Metrics_Raw!$1:$1048576,3,FALSE)</f>
        <v>4</v>
      </c>
      <c r="N2016" s="3">
        <f>VLOOKUP(A2016,HR_Metrics_Raw!$1:$1048576,4,FALSE)</f>
        <v>4</v>
      </c>
      <c r="O2016" s="12">
        <f>VLOOKUP(A2016,HR_Metrics_Raw!$1:$1048576,5,FALSE)</f>
        <v>0.85799999999999998</v>
      </c>
      <c r="P2016" s="3">
        <f>VLOOKUP(A2016,HR_Metrics_Raw!$1:$1048576,6,FALSE)</f>
        <v>15</v>
      </c>
      <c r="Q2016" t="str">
        <f>VLOOKUP(A2016,HR_Metrics_Raw!$1:$1048576,7,FALSE)</f>
        <v>Unpaid</v>
      </c>
      <c r="R2016" t="str">
        <f>VLOOKUP(A2016,HR_Metrics_Raw!$1:$1048576,8,FALSE)</f>
        <v>No</v>
      </c>
      <c r="S2016" s="3">
        <f>VLOOKUP(A2016,HR_Metrics_Raw!$1:$1048576,9,FALSE)</f>
        <v>59</v>
      </c>
      <c r="T2016" t="str">
        <f>VLOOKUP(A2016,HR_Metrics_Raw!$1:$1048576,10,FALSE)</f>
        <v>No</v>
      </c>
      <c r="U2016" t="str">
        <f>VLOOKUP(A2016,HR_Metrics_Raw!$1:$1048576,11,FALSE)</f>
        <v>Yes</v>
      </c>
    </row>
    <row r="2017" spans="1:21" x14ac:dyDescent="0.35">
      <c r="A2017" s="1" t="s">
        <v>773</v>
      </c>
      <c r="B2017" s="1" t="str">
        <f>VLOOKUP(Final_HR_Data!A2017,Employee_Master_Raw!$1:$1048576,2,FALSE)</f>
        <v>Arjun Nair</v>
      </c>
      <c r="C2017" s="1" t="str">
        <f>VLOOKUP(A2017,Employee_Master_Raw!$1:$1048576,3,FALSE)</f>
        <v>Female</v>
      </c>
      <c r="D2017" s="2">
        <f>VLOOKUP(A2017,Employee_Master_Raw!$1:$1048576,4,FALSE)</f>
        <v>29</v>
      </c>
      <c r="E2017" s="1" t="str">
        <f>VLOOKUP(A2017,Employee_Master_Raw!$1:$1048576,5,FALSE)</f>
        <v>Sales</v>
      </c>
      <c r="F2017" s="1" t="str">
        <f>VLOOKUP(A2017,Employee_Master_Raw!$1:$1048576,6,FALSE)</f>
        <v>Specialist</v>
      </c>
      <c r="G2017" s="1" t="str">
        <f>VLOOKUP(A2017,Employee_Master_Raw!$1:$1048576,7,FALSE)</f>
        <v>Pune</v>
      </c>
      <c r="H2017" s="6">
        <f>IF(VLOOKUP(A2017,Employee_Master_Raw!$1:$1048576,8,FALSE)=0,"",VLOOKUP(A2017,Employee_Master_Raw!$1:$1048576,8,FALSE))</f>
        <v>43098</v>
      </c>
      <c r="I2017" t="str">
        <f>VLOOKUP(A2017,Employee_Master_Raw!$1:$1048576,9,FALSE)</f>
        <v>Master's</v>
      </c>
      <c r="J2017" s="3">
        <f>VLOOKUP(A2017,Employee_Master_Raw!$1:$1048576,10,FALSE)</f>
        <v>12</v>
      </c>
      <c r="K2017" t="str">
        <f>VLOOKUP(A2017,Employee_Master_Raw!$1:$1048576,11,FALSE)</f>
        <v>Sneha Thomas</v>
      </c>
      <c r="L2017" s="10">
        <f>VLOOKUP(A2017,HR_Metrics_Raw!$1:$1048576,2,FALSE)</f>
        <v>63640</v>
      </c>
      <c r="M2017" s="3">
        <f>VLOOKUP(A2017,HR_Metrics_Raw!$1:$1048576,3,FALSE)</f>
        <v>4</v>
      </c>
      <c r="N2017" s="3">
        <f>VLOOKUP(A2017,HR_Metrics_Raw!$1:$1048576,4,FALSE)</f>
        <v>10</v>
      </c>
      <c r="O2017" s="12">
        <f>VLOOKUP(A2017,HR_Metrics_Raw!$1:$1048576,5,FALSE)</f>
        <v>0.92599999999999993</v>
      </c>
      <c r="P2017" s="3">
        <f>VLOOKUP(A2017,HR_Metrics_Raw!$1:$1048576,6,FALSE)</f>
        <v>0</v>
      </c>
      <c r="Q2017" t="str">
        <f>VLOOKUP(A2017,HR_Metrics_Raw!$1:$1048576,7,FALSE)</f>
        <v>Earned</v>
      </c>
      <c r="R2017" t="str">
        <f>VLOOKUP(A2017,HR_Metrics_Raw!$1:$1048576,8,FALSE)</f>
        <v>No</v>
      </c>
      <c r="S2017" s="3">
        <f>VLOOKUP(A2017,HR_Metrics_Raw!$1:$1048576,9,FALSE)</f>
        <v>24</v>
      </c>
      <c r="T2017" t="str">
        <f>VLOOKUP(A2017,HR_Metrics_Raw!$1:$1048576,10,FALSE)</f>
        <v>No</v>
      </c>
      <c r="U2017" t="str">
        <f>VLOOKUP(A2017,HR_Metrics_Raw!$1:$1048576,11,FALSE)</f>
        <v>No</v>
      </c>
    </row>
    <row r="2018" spans="1:21" x14ac:dyDescent="0.35">
      <c r="A2018" s="1" t="s">
        <v>1788</v>
      </c>
      <c r="B2018" s="1" t="str">
        <f>VLOOKUP(Final_HR_Data!A2018,Employee_Master_Raw!$1:$1048576,2,FALSE)</f>
        <v>Priya Menon</v>
      </c>
      <c r="C2018" s="1" t="str">
        <f>VLOOKUP(A2018,Employee_Master_Raw!$1:$1048576,3,FALSE)</f>
        <v>Male</v>
      </c>
      <c r="D2018" s="2">
        <f>VLOOKUP(A2018,Employee_Master_Raw!$1:$1048576,4,FALSE)</f>
        <v>24</v>
      </c>
      <c r="E2018" s="1" t="str">
        <f>VLOOKUP(A2018,Employee_Master_Raw!$1:$1048576,5,FALSE)</f>
        <v>Sales</v>
      </c>
      <c r="F2018" s="1" t="str">
        <f>VLOOKUP(A2018,Employee_Master_Raw!$1:$1048576,6,FALSE)</f>
        <v>Analyst</v>
      </c>
      <c r="G2018" s="1" t="str">
        <f>VLOOKUP(A2018,Employee_Master_Raw!$1:$1048576,7,FALSE)</f>
        <v>Chennai</v>
      </c>
      <c r="H2018" s="6">
        <f>IF(VLOOKUP(A2018,Employee_Master_Raw!$1:$1048576,8,FALSE)=0,"",VLOOKUP(A2018,Employee_Master_Raw!$1:$1048576,8,FALSE))</f>
        <v>44056</v>
      </c>
      <c r="I2018" t="str">
        <f>VLOOKUP(A2018,Employee_Master_Raw!$1:$1048576,9,FALSE)</f>
        <v>Bachelor's</v>
      </c>
      <c r="J2018" s="3">
        <f>VLOOKUP(A2018,Employee_Master_Raw!$1:$1048576,10,FALSE)</f>
        <v>8</v>
      </c>
      <c r="K2018" t="str">
        <f>VLOOKUP(A2018,Employee_Master_Raw!$1:$1048576,11,FALSE)</f>
        <v>Priya Sharma</v>
      </c>
      <c r="L2018" s="10">
        <f>VLOOKUP(A2018,HR_Metrics_Raw!$1:$1048576,2,FALSE)</f>
        <v>135324</v>
      </c>
      <c r="M2018" s="3">
        <f>VLOOKUP(A2018,HR_Metrics_Raw!$1:$1048576,3,FALSE)</f>
        <v>2</v>
      </c>
      <c r="N2018" s="3">
        <f>VLOOKUP(A2018,HR_Metrics_Raw!$1:$1048576,4,FALSE)</f>
        <v>3</v>
      </c>
      <c r="O2018" s="12">
        <f>VLOOKUP(A2018,HR_Metrics_Raw!$1:$1048576,5,FALSE)</f>
        <v>0.97400000000000009</v>
      </c>
      <c r="P2018" s="3">
        <f>VLOOKUP(A2018,HR_Metrics_Raw!$1:$1048576,6,FALSE)</f>
        <v>22</v>
      </c>
      <c r="Q2018" t="str">
        <f>VLOOKUP(A2018,HR_Metrics_Raw!$1:$1048576,7,FALSE)</f>
        <v>Sick</v>
      </c>
      <c r="R2018" t="str">
        <f>VLOOKUP(A2018,HR_Metrics_Raw!$1:$1048576,8,FALSE)</f>
        <v>No</v>
      </c>
      <c r="S2018" s="3">
        <f>VLOOKUP(A2018,HR_Metrics_Raw!$1:$1048576,9,FALSE)</f>
        <v>72</v>
      </c>
      <c r="T2018" t="str">
        <f>VLOOKUP(A2018,HR_Metrics_Raw!$1:$1048576,10,FALSE)</f>
        <v>Yes</v>
      </c>
      <c r="U2018" t="str">
        <f>VLOOKUP(A2018,HR_Metrics_Raw!$1:$1048576,11,FALSE)</f>
        <v>Yes</v>
      </c>
    </row>
    <row r="2019" spans="1:21" x14ac:dyDescent="0.35">
      <c r="A2019" s="1" t="s">
        <v>2890</v>
      </c>
      <c r="B2019" s="1" t="str">
        <f>VLOOKUP(Final_HR_Data!A2019,Employee_Master_Raw!$1:$1048576,2,FALSE)</f>
        <v>Ananya Sharma</v>
      </c>
      <c r="C2019" s="1" t="str">
        <f>VLOOKUP(A2019,Employee_Master_Raw!$1:$1048576,3,FALSE)</f>
        <v>Female</v>
      </c>
      <c r="D2019" s="2">
        <f>VLOOKUP(A2019,Employee_Master_Raw!$1:$1048576,4,FALSE)</f>
        <v>52</v>
      </c>
      <c r="E2019" s="1" t="str">
        <f>VLOOKUP(A2019,Employee_Master_Raw!$1:$1048576,5,FALSE)</f>
        <v>FINANCE</v>
      </c>
      <c r="F2019" s="1" t="str">
        <f>VLOOKUP(A2019,Employee_Master_Raw!$1:$1048576,6,FALSE)</f>
        <v>Analyst</v>
      </c>
      <c r="G2019" s="1" t="str">
        <f>VLOOKUP(A2019,Employee_Master_Raw!$1:$1048576,7,FALSE)</f>
        <v>Mumbai</v>
      </c>
      <c r="H2019" s="6">
        <f>IF(VLOOKUP(A2019,Employee_Master_Raw!$1:$1048576,8,FALSE)=0,"",VLOOKUP(A2019,Employee_Master_Raw!$1:$1048576,8,FALSE))</f>
        <v>43190</v>
      </c>
      <c r="I2019" t="str">
        <f>VLOOKUP(A2019,Employee_Master_Raw!$1:$1048576,9,FALSE)</f>
        <v>Master's</v>
      </c>
      <c r="J2019" s="3">
        <f>VLOOKUP(A2019,Employee_Master_Raw!$1:$1048576,10,FALSE)</f>
        <v>11</v>
      </c>
      <c r="K2019" t="str">
        <f>VLOOKUP(A2019,Employee_Master_Raw!$1:$1048576,11,FALSE)</f>
        <v>Rahul Nair</v>
      </c>
      <c r="L2019" s="10">
        <f>VLOOKUP(A2019,HR_Metrics_Raw!$1:$1048576,2,FALSE)</f>
        <v>172575</v>
      </c>
      <c r="M2019" s="3">
        <f>VLOOKUP(A2019,HR_Metrics_Raw!$1:$1048576,3,FALSE)</f>
        <v>1</v>
      </c>
      <c r="N2019" s="3">
        <f>VLOOKUP(A2019,HR_Metrics_Raw!$1:$1048576,4,FALSE)</f>
        <v>5</v>
      </c>
      <c r="O2019" s="12">
        <f>VLOOKUP(A2019,HR_Metrics_Raw!$1:$1048576,5,FALSE)</f>
        <v>0.84599999999999997</v>
      </c>
      <c r="P2019" s="3">
        <f>VLOOKUP(A2019,HR_Metrics_Raw!$1:$1048576,6,FALSE)</f>
        <v>6</v>
      </c>
      <c r="Q2019" t="str">
        <f>VLOOKUP(A2019,HR_Metrics_Raw!$1:$1048576,7,FALSE)</f>
        <v>Unpaid</v>
      </c>
      <c r="R2019" t="str">
        <f>VLOOKUP(A2019,HR_Metrics_Raw!$1:$1048576,8,FALSE)</f>
        <v>No</v>
      </c>
      <c r="S2019" s="3">
        <f>VLOOKUP(A2019,HR_Metrics_Raw!$1:$1048576,9,FALSE)</f>
        <v>11</v>
      </c>
      <c r="T2019" t="str">
        <f>VLOOKUP(A2019,HR_Metrics_Raw!$1:$1048576,10,FALSE)</f>
        <v>No</v>
      </c>
      <c r="U2019" t="str">
        <f>VLOOKUP(A2019,HR_Metrics_Raw!$1:$1048576,11,FALSE)</f>
        <v>No</v>
      </c>
    </row>
    <row r="2020" spans="1:21" x14ac:dyDescent="0.35">
      <c r="A2020" s="1" t="s">
        <v>2588</v>
      </c>
      <c r="B2020" s="1" t="str">
        <f>VLOOKUP(Final_HR_Data!A2020,Employee_Master_Raw!$1:$1048576,2,FALSE)</f>
        <v>Kiran Patel</v>
      </c>
      <c r="C2020" s="1" t="str">
        <f>VLOOKUP(A2020,Employee_Master_Raw!$1:$1048576,3,FALSE)</f>
        <v>Male</v>
      </c>
      <c r="D2020" s="2">
        <f>VLOOKUP(A2020,Employee_Master_Raw!$1:$1048576,4,FALSE)</f>
        <v>43</v>
      </c>
      <c r="E2020" s="1" t="str">
        <f>VLOOKUP(A2020,Employee_Master_Raw!$1:$1048576,5,FALSE)</f>
        <v>Operations</v>
      </c>
      <c r="F2020" s="1" t="str">
        <f>VLOOKUP(A2020,Employee_Master_Raw!$1:$1048576,6,FALSE)</f>
        <v>Manager</v>
      </c>
      <c r="G2020" s="1" t="str">
        <f>VLOOKUP(A2020,Employee_Master_Raw!$1:$1048576,7,FALSE)</f>
        <v>Pune</v>
      </c>
      <c r="H2020" s="6">
        <f>IF(VLOOKUP(A2020,Employee_Master_Raw!$1:$1048576,8,FALSE)=0,"",VLOOKUP(A2020,Employee_Master_Raw!$1:$1048576,8,FALSE))</f>
        <v>44585</v>
      </c>
      <c r="I2020" t="str">
        <f>VLOOKUP(A2020,Employee_Master_Raw!$1:$1048576,9,FALSE)</f>
        <v>Master's</v>
      </c>
      <c r="J2020" s="3">
        <f>VLOOKUP(A2020,Employee_Master_Raw!$1:$1048576,10,FALSE)</f>
        <v>3</v>
      </c>
      <c r="K2020" t="str">
        <f>VLOOKUP(A2020,Employee_Master_Raw!$1:$1048576,11,FALSE)</f>
        <v>Sneha Thomas</v>
      </c>
      <c r="L2020" s="10">
        <f>VLOOKUP(A2020,HR_Metrics_Raw!$1:$1048576,2,FALSE)</f>
        <v>80649</v>
      </c>
      <c r="M2020" s="3">
        <f>VLOOKUP(A2020,HR_Metrics_Raw!$1:$1048576,3,FALSE)</f>
        <v>2</v>
      </c>
      <c r="N2020" s="3">
        <f>VLOOKUP(A2020,HR_Metrics_Raw!$1:$1048576,4,FALSE)</f>
        <v>8</v>
      </c>
      <c r="O2020" s="12">
        <f>VLOOKUP(A2020,HR_Metrics_Raw!$1:$1048576,5,FALSE)</f>
        <v>0.92799999999999994</v>
      </c>
      <c r="P2020" s="3">
        <f>VLOOKUP(A2020,HR_Metrics_Raw!$1:$1048576,6,FALSE)</f>
        <v>0</v>
      </c>
      <c r="Q2020" t="str">
        <f>VLOOKUP(A2020,HR_Metrics_Raw!$1:$1048576,7,FALSE)</f>
        <v>Sick</v>
      </c>
      <c r="R2020" t="str">
        <f>VLOOKUP(A2020,HR_Metrics_Raw!$1:$1048576,8,FALSE)</f>
        <v>No</v>
      </c>
      <c r="S2020" s="3">
        <f>VLOOKUP(A2020,HR_Metrics_Raw!$1:$1048576,9,FALSE)</f>
        <v>14</v>
      </c>
      <c r="T2020" t="str">
        <f>VLOOKUP(A2020,HR_Metrics_Raw!$1:$1048576,10,FALSE)</f>
        <v>No</v>
      </c>
      <c r="U2020" t="str">
        <f>VLOOKUP(A2020,HR_Metrics_Raw!$1:$1048576,11,FALSE)</f>
        <v>Yes</v>
      </c>
    </row>
    <row r="2021" spans="1:21" x14ac:dyDescent="0.35">
      <c r="A2021" s="1" t="s">
        <v>2297</v>
      </c>
      <c r="B2021" s="1" t="str">
        <f>VLOOKUP(Final_HR_Data!A2021,Employee_Master_Raw!$1:$1048576,2,FALSE)</f>
        <v>Sneha Iyer</v>
      </c>
      <c r="C2021" s="1" t="str">
        <f>VLOOKUP(A2021,Employee_Master_Raw!$1:$1048576,3,FALSE)</f>
        <v>Male</v>
      </c>
      <c r="D2021" s="2">
        <f>VLOOKUP(A2021,Employee_Master_Raw!$1:$1048576,4,FALSE)</f>
        <v>38</v>
      </c>
      <c r="E2021" s="1" t="str">
        <f>VLOOKUP(A2021,Employee_Master_Raw!$1:$1048576,5,FALSE)</f>
        <v>Sales</v>
      </c>
      <c r="F2021" s="1" t="str">
        <f>VLOOKUP(A2021,Employee_Master_Raw!$1:$1048576,6,FALSE)</f>
        <v>Specialist</v>
      </c>
      <c r="G2021" s="1" t="str">
        <f>VLOOKUP(A2021,Employee_Master_Raw!$1:$1048576,7,FALSE)</f>
        <v>Delhi</v>
      </c>
      <c r="H2021" s="6">
        <f>IF(VLOOKUP(A2021,Employee_Master_Raw!$1:$1048576,8,FALSE)=0,"",VLOOKUP(A2021,Employee_Master_Raw!$1:$1048576,8,FALSE))</f>
        <v>44162</v>
      </c>
      <c r="I2021" t="str">
        <f>VLOOKUP(A2021,Employee_Master_Raw!$1:$1048576,9,FALSE)</f>
        <v>Bachelor's</v>
      </c>
      <c r="J2021" s="3">
        <f>VLOOKUP(A2021,Employee_Master_Raw!$1:$1048576,10,FALSE)</f>
        <v>10</v>
      </c>
      <c r="K2021" t="str">
        <f>VLOOKUP(A2021,Employee_Master_Raw!$1:$1048576,11,FALSE)</f>
        <v>Unknown</v>
      </c>
      <c r="L2021" s="10">
        <f>VLOOKUP(A2021,HR_Metrics_Raw!$1:$1048576,2,FALSE)</f>
        <v>85258</v>
      </c>
      <c r="M2021" s="3">
        <f>VLOOKUP(A2021,HR_Metrics_Raw!$1:$1048576,3,FALSE)</f>
        <v>3</v>
      </c>
      <c r="N2021" s="3">
        <f>VLOOKUP(A2021,HR_Metrics_Raw!$1:$1048576,4,FALSE)</f>
        <v>10</v>
      </c>
      <c r="O2021" s="12">
        <f>VLOOKUP(A2021,HR_Metrics_Raw!$1:$1048576,5,FALSE)</f>
        <v>0.76800000000000002</v>
      </c>
      <c r="P2021" s="3">
        <f>VLOOKUP(A2021,HR_Metrics_Raw!$1:$1048576,6,FALSE)</f>
        <v>12</v>
      </c>
      <c r="Q2021" t="str">
        <f>VLOOKUP(A2021,HR_Metrics_Raw!$1:$1048576,7,FALSE)</f>
        <v>Unpaid</v>
      </c>
      <c r="R2021" t="str">
        <f>VLOOKUP(A2021,HR_Metrics_Raw!$1:$1048576,8,FALSE)</f>
        <v>No</v>
      </c>
      <c r="S2021" s="3">
        <f>VLOOKUP(A2021,HR_Metrics_Raw!$1:$1048576,9,FALSE)</f>
        <v>52</v>
      </c>
      <c r="T2021" t="str">
        <f>VLOOKUP(A2021,HR_Metrics_Raw!$1:$1048576,10,FALSE)</f>
        <v>No</v>
      </c>
      <c r="U2021" t="str">
        <f>VLOOKUP(A2021,HR_Metrics_Raw!$1:$1048576,11,FALSE)</f>
        <v>No</v>
      </c>
    </row>
    <row r="2022" spans="1:21" x14ac:dyDescent="0.35">
      <c r="A2022" s="1" t="s">
        <v>1826</v>
      </c>
      <c r="B2022" s="1" t="str">
        <f>VLOOKUP(Final_HR_Data!A2022,Employee_Master_Raw!$1:$1048576,2,FALSE)</f>
        <v>Neha Thomas</v>
      </c>
      <c r="C2022" s="1" t="str">
        <f>VLOOKUP(A2022,Employee_Master_Raw!$1:$1048576,3,FALSE)</f>
        <v>Male</v>
      </c>
      <c r="D2022" s="2">
        <f>VLOOKUP(A2022,Employee_Master_Raw!$1:$1048576,4,FALSE)</f>
        <v>22</v>
      </c>
      <c r="E2022" s="1" t="str">
        <f>VLOOKUP(A2022,Employee_Master_Raw!$1:$1048576,5,FALSE)</f>
        <v>HR</v>
      </c>
      <c r="F2022" s="1" t="str">
        <f>VLOOKUP(A2022,Employee_Master_Raw!$1:$1048576,6,FALSE)</f>
        <v>Specialist</v>
      </c>
      <c r="G2022" s="1" t="str">
        <f>VLOOKUP(A2022,Employee_Master_Raw!$1:$1048576,7,FALSE)</f>
        <v>Hyderabad</v>
      </c>
      <c r="H2022" s="6">
        <f>IF(VLOOKUP(A2022,Employee_Master_Raw!$1:$1048576,8,FALSE)=0,"",VLOOKUP(A2022,Employee_Master_Raw!$1:$1048576,8,FALSE))</f>
        <v>45207</v>
      </c>
      <c r="I2022" t="str">
        <f>VLOOKUP(A2022,Employee_Master_Raw!$1:$1048576,9,FALSE)</f>
        <v>Master's</v>
      </c>
      <c r="J2022" s="3">
        <f>VLOOKUP(A2022,Employee_Master_Raw!$1:$1048576,10,FALSE)</f>
        <v>18</v>
      </c>
      <c r="K2022" t="str">
        <f>VLOOKUP(A2022,Employee_Master_Raw!$1:$1048576,11,FALSE)</f>
        <v>Priya Sharma</v>
      </c>
      <c r="L2022" s="10">
        <f>VLOOKUP(A2022,HR_Metrics_Raw!$1:$1048576,2,FALSE)</f>
        <v>50076</v>
      </c>
      <c r="M2022" s="3">
        <f>VLOOKUP(A2022,HR_Metrics_Raw!$1:$1048576,3,FALSE)</f>
        <v>4</v>
      </c>
      <c r="N2022" s="3">
        <f>VLOOKUP(A2022,HR_Metrics_Raw!$1:$1048576,4,FALSE)</f>
        <v>5</v>
      </c>
      <c r="O2022" s="12">
        <f>VLOOKUP(A2022,HR_Metrics_Raw!$1:$1048576,5,FALSE)</f>
        <v>0.83799999999999997</v>
      </c>
      <c r="P2022" s="3">
        <f>VLOOKUP(A2022,HR_Metrics_Raw!$1:$1048576,6,FALSE)</f>
        <v>22</v>
      </c>
      <c r="Q2022" t="str">
        <f>VLOOKUP(A2022,HR_Metrics_Raw!$1:$1048576,7,FALSE)</f>
        <v>Maternity/Paternity</v>
      </c>
      <c r="R2022" t="str">
        <f>VLOOKUP(A2022,HR_Metrics_Raw!$1:$1048576,8,FALSE)</f>
        <v>No</v>
      </c>
      <c r="S2022" s="3">
        <f>VLOOKUP(A2022,HR_Metrics_Raw!$1:$1048576,9,FALSE)</f>
        <v>6</v>
      </c>
      <c r="T2022" t="str">
        <f>VLOOKUP(A2022,HR_Metrics_Raw!$1:$1048576,10,FALSE)</f>
        <v>No</v>
      </c>
      <c r="U2022" t="str">
        <f>VLOOKUP(A2022,HR_Metrics_Raw!$1:$1048576,11,FALSE)</f>
        <v>No</v>
      </c>
    </row>
    <row r="2023" spans="1:21" x14ac:dyDescent="0.35">
      <c r="A2023" s="1" t="s">
        <v>1496</v>
      </c>
      <c r="B2023" s="1" t="str">
        <f>VLOOKUP(Final_HR_Data!A2023,Employee_Master_Raw!$1:$1048576,2,FALSE)</f>
        <v>Ananya Sharma</v>
      </c>
      <c r="C2023" s="1" t="str">
        <f>VLOOKUP(A2023,Employee_Master_Raw!$1:$1048576,3,FALSE)</f>
        <v>Female</v>
      </c>
      <c r="D2023" s="2">
        <f>VLOOKUP(A2023,Employee_Master_Raw!$1:$1048576,4,FALSE)</f>
        <v>38</v>
      </c>
      <c r="E2023" s="1" t="str">
        <f>VLOOKUP(A2023,Employee_Master_Raw!$1:$1048576,5,FALSE)</f>
        <v>Customer Support</v>
      </c>
      <c r="F2023" s="1" t="str">
        <f>VLOOKUP(A2023,Employee_Master_Raw!$1:$1048576,6,FALSE)</f>
        <v>Specialist</v>
      </c>
      <c r="G2023" s="1" t="str">
        <f>VLOOKUP(A2023,Employee_Master_Raw!$1:$1048576,7,FALSE)</f>
        <v>Kochi</v>
      </c>
      <c r="H2023" s="6">
        <f>IF(VLOOKUP(A2023,Employee_Master_Raw!$1:$1048576,8,FALSE)=0,"",VLOOKUP(A2023,Employee_Master_Raw!$1:$1048576,8,FALSE))</f>
        <v>42424</v>
      </c>
      <c r="I2023" t="str">
        <f>VLOOKUP(A2023,Employee_Master_Raw!$1:$1048576,9,FALSE)</f>
        <v>MCA</v>
      </c>
      <c r="J2023" s="3">
        <f>VLOOKUP(A2023,Employee_Master_Raw!$1:$1048576,10,FALSE)</f>
        <v>20</v>
      </c>
      <c r="K2023" t="str">
        <f>VLOOKUP(A2023,Employee_Master_Raw!$1:$1048576,11,FALSE)</f>
        <v>Sneha Thomas</v>
      </c>
      <c r="L2023" s="10">
        <f>VLOOKUP(A2023,HR_Metrics_Raw!$1:$1048576,2,FALSE)</f>
        <v>173990</v>
      </c>
      <c r="M2023" s="3">
        <f>VLOOKUP(A2023,HR_Metrics_Raw!$1:$1048576,3,FALSE)</f>
        <v>5</v>
      </c>
      <c r="N2023" s="3">
        <f>VLOOKUP(A2023,HR_Metrics_Raw!$1:$1048576,4,FALSE)</f>
        <v>6</v>
      </c>
      <c r="O2023" s="12">
        <f>VLOOKUP(A2023,HR_Metrics_Raw!$1:$1048576,5,FALSE)</f>
        <v>0.82700000000000007</v>
      </c>
      <c r="P2023" s="3">
        <f>VLOOKUP(A2023,HR_Metrics_Raw!$1:$1048576,6,FALSE)</f>
        <v>18</v>
      </c>
      <c r="Q2023" t="str">
        <f>VLOOKUP(A2023,HR_Metrics_Raw!$1:$1048576,7,FALSE)</f>
        <v>Sick</v>
      </c>
      <c r="R2023" t="str">
        <f>VLOOKUP(A2023,HR_Metrics_Raw!$1:$1048576,8,FALSE)</f>
        <v>No</v>
      </c>
      <c r="S2023" s="3">
        <f>VLOOKUP(A2023,HR_Metrics_Raw!$1:$1048576,9,FALSE)</f>
        <v>27</v>
      </c>
      <c r="T2023" t="str">
        <f>VLOOKUP(A2023,HR_Metrics_Raw!$1:$1048576,10,FALSE)</f>
        <v>No</v>
      </c>
      <c r="U2023" t="str">
        <f>VLOOKUP(A2023,HR_Metrics_Raw!$1:$1048576,11,FALSE)</f>
        <v>No</v>
      </c>
    </row>
    <row r="2024" spans="1:21" x14ac:dyDescent="0.35">
      <c r="A2024" s="1" t="s">
        <v>1176</v>
      </c>
      <c r="B2024" s="1" t="str">
        <f>VLOOKUP(Final_HR_Data!A2024,Employee_Master_Raw!$1:$1048576,2,FALSE)</f>
        <v>Rahul Kumar</v>
      </c>
      <c r="C2024" s="1" t="str">
        <f>VLOOKUP(A2024,Employee_Master_Raw!$1:$1048576,3,FALSE)</f>
        <v>Male</v>
      </c>
      <c r="D2024" s="2">
        <f>VLOOKUP(A2024,Employee_Master_Raw!$1:$1048576,4,FALSE)</f>
        <v>33</v>
      </c>
      <c r="E2024" s="1" t="str">
        <f>VLOOKUP(A2024,Employee_Master_Raw!$1:$1048576,5,FALSE)</f>
        <v>Sales</v>
      </c>
      <c r="F2024" s="1" t="str">
        <f>VLOOKUP(A2024,Employee_Master_Raw!$1:$1048576,6,FALSE)</f>
        <v>Specialist</v>
      </c>
      <c r="G2024" s="1" t="str">
        <f>VLOOKUP(A2024,Employee_Master_Raw!$1:$1048576,7,FALSE)</f>
        <v>Kochi</v>
      </c>
      <c r="H2024" s="6">
        <f>IF(VLOOKUP(A2024,Employee_Master_Raw!$1:$1048576,8,FALSE)=0,"",VLOOKUP(A2024,Employee_Master_Raw!$1:$1048576,8,FALSE))</f>
        <v>43895</v>
      </c>
      <c r="I2024" t="str">
        <f>VLOOKUP(A2024,Employee_Master_Raw!$1:$1048576,9,FALSE)</f>
        <v>MCA</v>
      </c>
      <c r="J2024" s="3">
        <f>VLOOKUP(A2024,Employee_Master_Raw!$1:$1048576,10,FALSE)</f>
        <v>13</v>
      </c>
      <c r="K2024" t="str">
        <f>VLOOKUP(A2024,Employee_Master_Raw!$1:$1048576,11,FALSE)</f>
        <v>Priya Sharma</v>
      </c>
      <c r="L2024" s="10">
        <f>VLOOKUP(A2024,HR_Metrics_Raw!$1:$1048576,2,FALSE)</f>
        <v>67696</v>
      </c>
      <c r="M2024" s="3">
        <f>VLOOKUP(A2024,HR_Metrics_Raw!$1:$1048576,3,FALSE)</f>
        <v>1</v>
      </c>
      <c r="N2024" s="3">
        <f>VLOOKUP(A2024,HR_Metrics_Raw!$1:$1048576,4,FALSE)</f>
        <v>5</v>
      </c>
      <c r="O2024" s="12">
        <f>VLOOKUP(A2024,HR_Metrics_Raw!$1:$1048576,5,FALSE)</f>
        <v>0.89500000000000002</v>
      </c>
      <c r="P2024" s="3">
        <f>VLOOKUP(A2024,HR_Metrics_Raw!$1:$1048576,6,FALSE)</f>
        <v>22</v>
      </c>
      <c r="Q2024" t="str">
        <f>VLOOKUP(A2024,HR_Metrics_Raw!$1:$1048576,7,FALSE)</f>
        <v>Sick</v>
      </c>
      <c r="R2024" t="str">
        <f>VLOOKUP(A2024,HR_Metrics_Raw!$1:$1048576,8,FALSE)</f>
        <v>No</v>
      </c>
      <c r="S2024" s="3">
        <f>VLOOKUP(A2024,HR_Metrics_Raw!$1:$1048576,9,FALSE)</f>
        <v>28</v>
      </c>
      <c r="T2024" t="str">
        <f>VLOOKUP(A2024,HR_Metrics_Raw!$1:$1048576,10,FALSE)</f>
        <v>Yes</v>
      </c>
      <c r="U2024" t="str">
        <f>VLOOKUP(A2024,HR_Metrics_Raw!$1:$1048576,11,FALSE)</f>
        <v>No</v>
      </c>
    </row>
    <row r="2025" spans="1:21" x14ac:dyDescent="0.35">
      <c r="A2025" s="1" t="s">
        <v>2176</v>
      </c>
      <c r="B2025" s="1" t="str">
        <f>VLOOKUP(Final_HR_Data!A2025,Employee_Master_Raw!$1:$1048576,2,FALSE)</f>
        <v>Arjun Nair</v>
      </c>
      <c r="C2025" s="1" t="str">
        <f>VLOOKUP(A2025,Employee_Master_Raw!$1:$1048576,3,FALSE)</f>
        <v>Male</v>
      </c>
      <c r="D2025" s="2">
        <f>VLOOKUP(A2025,Employee_Master_Raw!$1:$1048576,4,FALSE)</f>
        <v>21</v>
      </c>
      <c r="E2025" s="1" t="str">
        <f>VLOOKUP(A2025,Employee_Master_Raw!$1:$1048576,5,FALSE)</f>
        <v>FINANCE</v>
      </c>
      <c r="F2025" s="1" t="str">
        <f>VLOOKUP(A2025,Employee_Master_Raw!$1:$1048576,6,FALSE)</f>
        <v>Executive</v>
      </c>
      <c r="G2025" s="1" t="str">
        <f>VLOOKUP(A2025,Employee_Master_Raw!$1:$1048576,7,FALSE)</f>
        <v>Kochi</v>
      </c>
      <c r="H2025" s="6">
        <f>IF(VLOOKUP(A2025,Employee_Master_Raw!$1:$1048576,8,FALSE)=0,"",VLOOKUP(A2025,Employee_Master_Raw!$1:$1048576,8,FALSE))</f>
        <v>45636</v>
      </c>
      <c r="I2025" t="str">
        <f>VLOOKUP(A2025,Employee_Master_Raw!$1:$1048576,9,FALSE)</f>
        <v>MBA</v>
      </c>
      <c r="J2025" s="3">
        <f>VLOOKUP(A2025,Employee_Master_Raw!$1:$1048576,10,FALSE)</f>
        <v>1</v>
      </c>
      <c r="K2025" t="str">
        <f>VLOOKUP(A2025,Employee_Master_Raw!$1:$1048576,11,FALSE)</f>
        <v>Anil Menon</v>
      </c>
      <c r="L2025" s="10">
        <f>VLOOKUP(A2025,HR_Metrics_Raw!$1:$1048576,2,FALSE)</f>
        <v>131384</v>
      </c>
      <c r="M2025" s="3">
        <f>VLOOKUP(A2025,HR_Metrics_Raw!$1:$1048576,3,FALSE)</f>
        <v>5</v>
      </c>
      <c r="N2025" s="3">
        <f>VLOOKUP(A2025,HR_Metrics_Raw!$1:$1048576,4,FALSE)</f>
        <v>5</v>
      </c>
      <c r="O2025" s="12">
        <f>VLOOKUP(A2025,HR_Metrics_Raw!$1:$1048576,5,FALSE)</f>
        <v>0.80700000000000005</v>
      </c>
      <c r="P2025" s="3">
        <f>VLOOKUP(A2025,HR_Metrics_Raw!$1:$1048576,6,FALSE)</f>
        <v>21</v>
      </c>
      <c r="Q2025" t="str">
        <f>VLOOKUP(A2025,HR_Metrics_Raw!$1:$1048576,7,FALSE)</f>
        <v>Earned</v>
      </c>
      <c r="R2025" t="str">
        <f>VLOOKUP(A2025,HR_Metrics_Raw!$1:$1048576,8,FALSE)</f>
        <v>No</v>
      </c>
      <c r="S2025" s="3">
        <f>VLOOKUP(A2025,HR_Metrics_Raw!$1:$1048576,9,FALSE)</f>
        <v>0</v>
      </c>
      <c r="T2025" t="str">
        <f>VLOOKUP(A2025,HR_Metrics_Raw!$1:$1048576,10,FALSE)</f>
        <v>Yes</v>
      </c>
      <c r="U2025" t="str">
        <f>VLOOKUP(A2025,HR_Metrics_Raw!$1:$1048576,11,FALSE)</f>
        <v>No</v>
      </c>
    </row>
    <row r="2026" spans="1:21" x14ac:dyDescent="0.35">
      <c r="A2026" s="1" t="s">
        <v>2983</v>
      </c>
      <c r="B2026" s="1" t="str">
        <f>VLOOKUP(Final_HR_Data!A2026,Employee_Master_Raw!$1:$1048576,2,FALSE)</f>
        <v>Priya Menon</v>
      </c>
      <c r="C2026" s="1" t="str">
        <f>VLOOKUP(A2026,Employee_Master_Raw!$1:$1048576,3,FALSE)</f>
        <v>Male</v>
      </c>
      <c r="D2026" s="2">
        <f>VLOOKUP(A2026,Employee_Master_Raw!$1:$1048576,4,FALSE)</f>
        <v>44</v>
      </c>
      <c r="E2026" s="1" t="str">
        <f>VLOOKUP(A2026,Employee_Master_Raw!$1:$1048576,5,FALSE)</f>
        <v>Operations</v>
      </c>
      <c r="F2026" s="1" t="str">
        <f>VLOOKUP(A2026,Employee_Master_Raw!$1:$1048576,6,FALSE)</f>
        <v>Specialist</v>
      </c>
      <c r="G2026" s="1" t="str">
        <f>VLOOKUP(A2026,Employee_Master_Raw!$1:$1048576,7,FALSE)</f>
        <v>Mumbai</v>
      </c>
      <c r="H2026" s="6">
        <f>IF(VLOOKUP(A2026,Employee_Master_Raw!$1:$1048576,8,FALSE)=0,"",VLOOKUP(A2026,Employee_Master_Raw!$1:$1048576,8,FALSE))</f>
        <v>45920</v>
      </c>
      <c r="I2026" t="str">
        <f>VLOOKUP(A2026,Employee_Master_Raw!$1:$1048576,9,FALSE)</f>
        <v>Master's</v>
      </c>
      <c r="J2026" s="3">
        <f>VLOOKUP(A2026,Employee_Master_Raw!$1:$1048576,10,FALSE)</f>
        <v>2</v>
      </c>
      <c r="K2026" t="str">
        <f>VLOOKUP(A2026,Employee_Master_Raw!$1:$1048576,11,FALSE)</f>
        <v>Sneha Thomas</v>
      </c>
      <c r="L2026" s="10">
        <f>VLOOKUP(A2026,HR_Metrics_Raw!$1:$1048576,2,FALSE)</f>
        <v>44867</v>
      </c>
      <c r="M2026" s="3">
        <f>VLOOKUP(A2026,HR_Metrics_Raw!$1:$1048576,3,FALSE)</f>
        <v>3</v>
      </c>
      <c r="N2026" s="3">
        <f>VLOOKUP(A2026,HR_Metrics_Raw!$1:$1048576,4,FALSE)</f>
        <v>9</v>
      </c>
      <c r="O2026" s="12">
        <f>VLOOKUP(A2026,HR_Metrics_Raw!$1:$1048576,5,FALSE)</f>
        <v>0.95400000000000007</v>
      </c>
      <c r="P2026" s="3">
        <f>VLOOKUP(A2026,HR_Metrics_Raw!$1:$1048576,6,FALSE)</f>
        <v>7</v>
      </c>
      <c r="Q2026" t="str">
        <f>VLOOKUP(A2026,HR_Metrics_Raw!$1:$1048576,7,FALSE)</f>
        <v>Unpaid</v>
      </c>
      <c r="R2026" t="str">
        <f>VLOOKUP(A2026,HR_Metrics_Raw!$1:$1048576,8,FALSE)</f>
        <v>No</v>
      </c>
      <c r="S2026" s="3">
        <f>VLOOKUP(A2026,HR_Metrics_Raw!$1:$1048576,9,FALSE)</f>
        <v>8</v>
      </c>
      <c r="T2026" t="str">
        <f>VLOOKUP(A2026,HR_Metrics_Raw!$1:$1048576,10,FALSE)</f>
        <v>No</v>
      </c>
      <c r="U2026" t="str">
        <f>VLOOKUP(A2026,HR_Metrics_Raw!$1:$1048576,11,FALSE)</f>
        <v>No</v>
      </c>
    </row>
    <row r="2027" spans="1:21" x14ac:dyDescent="0.35">
      <c r="A2027" s="1" t="s">
        <v>2078</v>
      </c>
      <c r="B2027" s="1" t="str">
        <f>VLOOKUP(Final_HR_Data!A2027,Employee_Master_Raw!$1:$1048576,2,FALSE)</f>
        <v>Amit Das</v>
      </c>
      <c r="C2027" s="1" t="str">
        <f>VLOOKUP(A2027,Employee_Master_Raw!$1:$1048576,3,FALSE)</f>
        <v>Male</v>
      </c>
      <c r="D2027" s="2">
        <f>VLOOKUP(A2027,Employee_Master_Raw!$1:$1048576,4,FALSE)</f>
        <v>22</v>
      </c>
      <c r="E2027" s="1" t="str">
        <f>VLOOKUP(A2027,Employee_Master_Raw!$1:$1048576,5,FALSE)</f>
        <v>Marketing</v>
      </c>
      <c r="F2027" s="1" t="str">
        <f>VLOOKUP(A2027,Employee_Master_Raw!$1:$1048576,6,FALSE)</f>
        <v>Analyst</v>
      </c>
      <c r="G2027" s="1" t="str">
        <f>VLOOKUP(A2027,Employee_Master_Raw!$1:$1048576,7,FALSE)</f>
        <v>Bangalore</v>
      </c>
      <c r="H2027" s="6">
        <f>IF(VLOOKUP(A2027,Employee_Master_Raw!$1:$1048576,8,FALSE)=0,"",VLOOKUP(A2027,Employee_Master_Raw!$1:$1048576,8,FALSE))</f>
        <v>43816</v>
      </c>
      <c r="I2027" t="str">
        <f>VLOOKUP(A2027,Employee_Master_Raw!$1:$1048576,9,FALSE)</f>
        <v>MCA</v>
      </c>
      <c r="J2027" s="3">
        <f>VLOOKUP(A2027,Employee_Master_Raw!$1:$1048576,10,FALSE)</f>
        <v>12</v>
      </c>
      <c r="K2027" t="str">
        <f>VLOOKUP(A2027,Employee_Master_Raw!$1:$1048576,11,FALSE)</f>
        <v>Sneha Thomas</v>
      </c>
      <c r="L2027" s="10">
        <f>VLOOKUP(A2027,HR_Metrics_Raw!$1:$1048576,2,FALSE)</f>
        <v>162290</v>
      </c>
      <c r="M2027" s="3">
        <f>VLOOKUP(A2027,HR_Metrics_Raw!$1:$1048576,3,FALSE)</f>
        <v>4</v>
      </c>
      <c r="N2027" s="3">
        <f>VLOOKUP(A2027,HR_Metrics_Raw!$1:$1048576,4,FALSE)</f>
        <v>8</v>
      </c>
      <c r="O2027" s="12">
        <f>VLOOKUP(A2027,HR_Metrics_Raw!$1:$1048576,5,FALSE)</f>
        <v>0.90700000000000003</v>
      </c>
      <c r="P2027" s="3">
        <f>VLOOKUP(A2027,HR_Metrics_Raw!$1:$1048576,6,FALSE)</f>
        <v>15</v>
      </c>
      <c r="Q2027" t="str">
        <f>VLOOKUP(A2027,HR_Metrics_Raw!$1:$1048576,7,FALSE)</f>
        <v>Earned</v>
      </c>
      <c r="R2027" t="str">
        <f>VLOOKUP(A2027,HR_Metrics_Raw!$1:$1048576,8,FALSE)</f>
        <v>No</v>
      </c>
      <c r="S2027" s="3">
        <f>VLOOKUP(A2027,HR_Metrics_Raw!$1:$1048576,9,FALSE)</f>
        <v>14</v>
      </c>
      <c r="T2027" t="str">
        <f>VLOOKUP(A2027,HR_Metrics_Raw!$1:$1048576,10,FALSE)</f>
        <v>No</v>
      </c>
      <c r="U2027" t="str">
        <f>VLOOKUP(A2027,HR_Metrics_Raw!$1:$1048576,11,FALSE)</f>
        <v>No</v>
      </c>
    </row>
    <row r="2028" spans="1:21" x14ac:dyDescent="0.35">
      <c r="A2028" s="1" t="s">
        <v>1247</v>
      </c>
      <c r="B2028" s="1" t="str">
        <f>VLOOKUP(Final_HR_Data!A2028,Employee_Master_Raw!$1:$1048576,2,FALSE)</f>
        <v>Sneha Iyer</v>
      </c>
      <c r="C2028" s="1" t="str">
        <f>VLOOKUP(A2028,Employee_Master_Raw!$1:$1048576,3,FALSE)</f>
        <v>Female</v>
      </c>
      <c r="D2028" s="2">
        <f>VLOOKUP(A2028,Employee_Master_Raw!$1:$1048576,4,FALSE)</f>
        <v>35</v>
      </c>
      <c r="E2028" s="1" t="str">
        <f>VLOOKUP(A2028,Employee_Master_Raw!$1:$1048576,5,FALSE)</f>
        <v>Finance</v>
      </c>
      <c r="F2028" s="1" t="str">
        <f>VLOOKUP(A2028,Employee_Master_Raw!$1:$1048576,6,FALSE)</f>
        <v>Developer</v>
      </c>
      <c r="G2028" s="1" t="str">
        <f>VLOOKUP(A2028,Employee_Master_Raw!$1:$1048576,7,FALSE)</f>
        <v>Chennai</v>
      </c>
      <c r="H2028" s="6">
        <f>IF(VLOOKUP(A2028,Employee_Master_Raw!$1:$1048576,8,FALSE)=0,"",VLOOKUP(A2028,Employee_Master_Raw!$1:$1048576,8,FALSE))</f>
        <v>44732</v>
      </c>
      <c r="I2028" t="str">
        <f>VLOOKUP(A2028,Employee_Master_Raw!$1:$1048576,9,FALSE)</f>
        <v>Bachelor's</v>
      </c>
      <c r="J2028" s="3">
        <f>VLOOKUP(A2028,Employee_Master_Raw!$1:$1048576,10,FALSE)</f>
        <v>1</v>
      </c>
      <c r="K2028" t="str">
        <f>VLOOKUP(A2028,Employee_Master_Raw!$1:$1048576,11,FALSE)</f>
        <v>Priya Sharma</v>
      </c>
      <c r="L2028" s="10">
        <f>VLOOKUP(A2028,HR_Metrics_Raw!$1:$1048576,2,FALSE)</f>
        <v>36163</v>
      </c>
      <c r="M2028" s="3">
        <f>VLOOKUP(A2028,HR_Metrics_Raw!$1:$1048576,3,FALSE)</f>
        <v>1</v>
      </c>
      <c r="N2028" s="3">
        <f>VLOOKUP(A2028,HR_Metrics_Raw!$1:$1048576,4,FALSE)</f>
        <v>5</v>
      </c>
      <c r="O2028" s="12">
        <f>VLOOKUP(A2028,HR_Metrics_Raw!$1:$1048576,5,FALSE)</f>
        <v>0.92700000000000005</v>
      </c>
      <c r="P2028" s="3">
        <f>VLOOKUP(A2028,HR_Metrics_Raw!$1:$1048576,6,FALSE)</f>
        <v>19</v>
      </c>
      <c r="Q2028" t="str">
        <f>VLOOKUP(A2028,HR_Metrics_Raw!$1:$1048576,7,FALSE)</f>
        <v>Earned</v>
      </c>
      <c r="R2028" t="str">
        <f>VLOOKUP(A2028,HR_Metrics_Raw!$1:$1048576,8,FALSE)</f>
        <v>No</v>
      </c>
      <c r="S2028" s="3">
        <f>VLOOKUP(A2028,HR_Metrics_Raw!$1:$1048576,9,FALSE)</f>
        <v>1</v>
      </c>
      <c r="T2028" t="str">
        <f>VLOOKUP(A2028,HR_Metrics_Raw!$1:$1048576,10,FALSE)</f>
        <v>Yes</v>
      </c>
      <c r="U2028" t="str">
        <f>VLOOKUP(A2028,HR_Metrics_Raw!$1:$1048576,11,FALSE)</f>
        <v>No</v>
      </c>
    </row>
    <row r="2029" spans="1:21" x14ac:dyDescent="0.35">
      <c r="A2029" s="1" t="s">
        <v>600</v>
      </c>
      <c r="B2029" s="1" t="str">
        <f>VLOOKUP(Final_HR_Data!A2029,Employee_Master_Raw!$1:$1048576,2,FALSE)</f>
        <v>Rahul Kumar</v>
      </c>
      <c r="C2029" s="1" t="str">
        <f>VLOOKUP(A2029,Employee_Master_Raw!$1:$1048576,3,FALSE)</f>
        <v>Female</v>
      </c>
      <c r="D2029" s="2">
        <f>VLOOKUP(A2029,Employee_Master_Raw!$1:$1048576,4,FALSE)</f>
        <v>46</v>
      </c>
      <c r="E2029" s="1" t="str">
        <f>VLOOKUP(A2029,Employee_Master_Raw!$1:$1048576,5,FALSE)</f>
        <v>Marketing</v>
      </c>
      <c r="F2029" s="1" t="str">
        <f>VLOOKUP(A2029,Employee_Master_Raw!$1:$1048576,6,FALSE)</f>
        <v>Developer</v>
      </c>
      <c r="G2029" s="1" t="str">
        <f>VLOOKUP(A2029,Employee_Master_Raw!$1:$1048576,7,FALSE)</f>
        <v>Kochi</v>
      </c>
      <c r="H2029" s="6">
        <f>IF(VLOOKUP(A2029,Employee_Master_Raw!$1:$1048576,8,FALSE)=0,"",VLOOKUP(A2029,Employee_Master_Raw!$1:$1048576,8,FALSE))</f>
        <v>44586</v>
      </c>
      <c r="I2029" t="str">
        <f>VLOOKUP(A2029,Employee_Master_Raw!$1:$1048576,9,FALSE)</f>
        <v>MBA</v>
      </c>
      <c r="J2029" s="3">
        <f>VLOOKUP(A2029,Employee_Master_Raw!$1:$1048576,10,FALSE)</f>
        <v>10</v>
      </c>
      <c r="K2029" t="str">
        <f>VLOOKUP(A2029,Employee_Master_Raw!$1:$1048576,11,FALSE)</f>
        <v>Sneha Thomas</v>
      </c>
      <c r="L2029" s="10">
        <f>VLOOKUP(A2029,HR_Metrics_Raw!$1:$1048576,2,FALSE)</f>
        <v>45822</v>
      </c>
      <c r="M2029" s="3">
        <f>VLOOKUP(A2029,HR_Metrics_Raw!$1:$1048576,3,FALSE)</f>
        <v>5</v>
      </c>
      <c r="N2029" s="3">
        <f>VLOOKUP(A2029,HR_Metrics_Raw!$1:$1048576,4,FALSE)</f>
        <v>5</v>
      </c>
      <c r="O2029" s="12">
        <f>VLOOKUP(A2029,HR_Metrics_Raw!$1:$1048576,5,FALSE)</f>
        <v>0.86699999999999999</v>
      </c>
      <c r="P2029" s="3">
        <f>VLOOKUP(A2029,HR_Metrics_Raw!$1:$1048576,6,FALSE)</f>
        <v>13</v>
      </c>
      <c r="Q2029" t="str">
        <f>VLOOKUP(A2029,HR_Metrics_Raw!$1:$1048576,7,FALSE)</f>
        <v>Earned</v>
      </c>
      <c r="R2029" t="str">
        <f>VLOOKUP(A2029,HR_Metrics_Raw!$1:$1048576,8,FALSE)</f>
        <v>Yes</v>
      </c>
      <c r="S2029" s="3">
        <f>VLOOKUP(A2029,HR_Metrics_Raw!$1:$1048576,9,FALSE)</f>
        <v>10</v>
      </c>
      <c r="T2029" t="str">
        <f>VLOOKUP(A2029,HR_Metrics_Raw!$1:$1048576,10,FALSE)</f>
        <v>No</v>
      </c>
      <c r="U2029" t="str">
        <f>VLOOKUP(A2029,HR_Metrics_Raw!$1:$1048576,11,FALSE)</f>
        <v>No</v>
      </c>
    </row>
    <row r="2030" spans="1:21" x14ac:dyDescent="0.35">
      <c r="A2030" s="1" t="s">
        <v>1529</v>
      </c>
      <c r="B2030" s="1" t="str">
        <f>VLOOKUP(Final_HR_Data!A2030,Employee_Master_Raw!$1:$1048576,2,FALSE)</f>
        <v>Arjun Nair</v>
      </c>
      <c r="C2030" s="1" t="str">
        <f>VLOOKUP(A2030,Employee_Master_Raw!$1:$1048576,3,FALSE)</f>
        <v>Male</v>
      </c>
      <c r="D2030" s="2">
        <f>VLOOKUP(A2030,Employee_Master_Raw!$1:$1048576,4,FALSE)</f>
        <v>44</v>
      </c>
      <c r="E2030" s="1" t="str">
        <f>VLOOKUP(A2030,Employee_Master_Raw!$1:$1048576,5,FALSE)</f>
        <v>Customer Support</v>
      </c>
      <c r="F2030" s="1" t="str">
        <f>VLOOKUP(A2030,Employee_Master_Raw!$1:$1048576,6,FALSE)</f>
        <v>Manager</v>
      </c>
      <c r="G2030" s="1" t="str">
        <f>VLOOKUP(A2030,Employee_Master_Raw!$1:$1048576,7,FALSE)</f>
        <v>Mumbai</v>
      </c>
      <c r="H2030" s="6">
        <f>IF(VLOOKUP(A2030,Employee_Master_Raw!$1:$1048576,8,FALSE)=0,"",VLOOKUP(A2030,Employee_Master_Raw!$1:$1048576,8,FALSE))</f>
        <v>42502</v>
      </c>
      <c r="I2030" t="str">
        <f>VLOOKUP(A2030,Employee_Master_Raw!$1:$1048576,9,FALSE)</f>
        <v>Master's</v>
      </c>
      <c r="J2030" s="3">
        <f>VLOOKUP(A2030,Employee_Master_Raw!$1:$1048576,10,FALSE)</f>
        <v>1</v>
      </c>
      <c r="K2030" t="str">
        <f>VLOOKUP(A2030,Employee_Master_Raw!$1:$1048576,11,FALSE)</f>
        <v>Anil Menon</v>
      </c>
      <c r="L2030" s="10">
        <f>VLOOKUP(A2030,HR_Metrics_Raw!$1:$1048576,2,FALSE)</f>
        <v>85980</v>
      </c>
      <c r="M2030" s="3">
        <f>VLOOKUP(A2030,HR_Metrics_Raw!$1:$1048576,3,FALSE)</f>
        <v>1</v>
      </c>
      <c r="N2030" s="3">
        <f>VLOOKUP(A2030,HR_Metrics_Raw!$1:$1048576,4,FALSE)</f>
        <v>5</v>
      </c>
      <c r="O2030" s="12">
        <f>VLOOKUP(A2030,HR_Metrics_Raw!$1:$1048576,5,FALSE)</f>
        <v>0.93799999999999994</v>
      </c>
      <c r="P2030" s="3">
        <f>VLOOKUP(A2030,HR_Metrics_Raw!$1:$1048576,6,FALSE)</f>
        <v>30</v>
      </c>
      <c r="Q2030" t="str">
        <f>VLOOKUP(A2030,HR_Metrics_Raw!$1:$1048576,7,FALSE)</f>
        <v>Unpaid</v>
      </c>
      <c r="R2030" t="str">
        <f>VLOOKUP(A2030,HR_Metrics_Raw!$1:$1048576,8,FALSE)</f>
        <v>No</v>
      </c>
      <c r="S2030" s="3">
        <f>VLOOKUP(A2030,HR_Metrics_Raw!$1:$1048576,9,FALSE)</f>
        <v>1</v>
      </c>
      <c r="T2030" t="str">
        <f>VLOOKUP(A2030,HR_Metrics_Raw!$1:$1048576,10,FALSE)</f>
        <v>No</v>
      </c>
      <c r="U2030" t="str">
        <f>VLOOKUP(A2030,HR_Metrics_Raw!$1:$1048576,11,FALSE)</f>
        <v>No</v>
      </c>
    </row>
    <row r="2031" spans="1:21" x14ac:dyDescent="0.35">
      <c r="A2031" s="1" t="s">
        <v>2848</v>
      </c>
      <c r="B2031" s="1" t="str">
        <f>VLOOKUP(Final_HR_Data!A2031,Employee_Master_Raw!$1:$1048576,2,FALSE)</f>
        <v>Neha Thomas</v>
      </c>
      <c r="C2031" s="1" t="str">
        <f>VLOOKUP(A2031,Employee_Master_Raw!$1:$1048576,3,FALSE)</f>
        <v>Male</v>
      </c>
      <c r="D2031" s="2">
        <f>VLOOKUP(A2031,Employee_Master_Raw!$1:$1048576,4,FALSE)</f>
        <v>53</v>
      </c>
      <c r="E2031" s="1">
        <f>VLOOKUP(A2031,Employee_Master_Raw!$1:$1048576,5,FALSE)</f>
        <v>0</v>
      </c>
      <c r="F2031" s="1" t="str">
        <f>VLOOKUP(A2031,Employee_Master_Raw!$1:$1048576,6,FALSE)</f>
        <v>Manager</v>
      </c>
      <c r="G2031" s="1" t="str">
        <f>VLOOKUP(A2031,Employee_Master_Raw!$1:$1048576,7,FALSE)</f>
        <v>Chennai</v>
      </c>
      <c r="H2031" s="6" t="str">
        <f>IF(VLOOKUP(A2031,Employee_Master_Raw!$1:$1048576,8,FALSE)=0,"",VLOOKUP(A2031,Employee_Master_Raw!$1:$1048576,8,FALSE))</f>
        <v/>
      </c>
      <c r="I2031" t="str">
        <f>VLOOKUP(A2031,Employee_Master_Raw!$1:$1048576,9,FALSE)</f>
        <v>MCA</v>
      </c>
      <c r="J2031" s="3">
        <f>VLOOKUP(A2031,Employee_Master_Raw!$1:$1048576,10,FALSE)</f>
        <v>15</v>
      </c>
      <c r="K2031" t="str">
        <f>VLOOKUP(A2031,Employee_Master_Raw!$1:$1048576,11,FALSE)</f>
        <v>Anil Menon</v>
      </c>
      <c r="L2031" s="10">
        <f>VLOOKUP(A2031,HR_Metrics_Raw!$1:$1048576,2,FALSE)</f>
        <v>102979.37</v>
      </c>
      <c r="M2031" s="3">
        <f>VLOOKUP(A2031,HR_Metrics_Raw!$1:$1048576,3,FALSE)</f>
        <v>4</v>
      </c>
      <c r="N2031" s="3">
        <f>VLOOKUP(A2031,HR_Metrics_Raw!$1:$1048576,4,FALSE)</f>
        <v>10</v>
      </c>
      <c r="O2031" s="12">
        <f>VLOOKUP(A2031,HR_Metrics_Raw!$1:$1048576,5,FALSE)</f>
        <v>0.89900000000000002</v>
      </c>
      <c r="P2031" s="3">
        <f>VLOOKUP(A2031,HR_Metrics_Raw!$1:$1048576,6,FALSE)</f>
        <v>26</v>
      </c>
      <c r="Q2031" t="str">
        <f>VLOOKUP(A2031,HR_Metrics_Raw!$1:$1048576,7,FALSE)</f>
        <v>Casual</v>
      </c>
      <c r="R2031" t="str">
        <f>VLOOKUP(A2031,HR_Metrics_Raw!$1:$1048576,8,FALSE)</f>
        <v>No</v>
      </c>
      <c r="S2031" s="3">
        <f>VLOOKUP(A2031,HR_Metrics_Raw!$1:$1048576,9,FALSE)</f>
        <v>65</v>
      </c>
      <c r="T2031" t="str">
        <f>VLOOKUP(A2031,HR_Metrics_Raw!$1:$1048576,10,FALSE)</f>
        <v>No</v>
      </c>
      <c r="U2031" t="str">
        <f>VLOOKUP(A2031,HR_Metrics_Raw!$1:$1048576,11,FALSE)</f>
        <v>Yes</v>
      </c>
    </row>
    <row r="2032" spans="1:21" x14ac:dyDescent="0.35">
      <c r="A2032" s="1" t="s">
        <v>2165</v>
      </c>
      <c r="B2032" s="1" t="str">
        <f>VLOOKUP(Final_HR_Data!A2032,Employee_Master_Raw!$1:$1048576,2,FALSE)</f>
        <v>Priya Menon</v>
      </c>
      <c r="C2032" s="1" t="str">
        <f>VLOOKUP(A2032,Employee_Master_Raw!$1:$1048576,3,FALSE)</f>
        <v>Female</v>
      </c>
      <c r="D2032" s="2">
        <f>VLOOKUP(A2032,Employee_Master_Raw!$1:$1048576,4,FALSE)</f>
        <v>58</v>
      </c>
      <c r="E2032" s="1" t="str">
        <f>VLOOKUP(A2032,Employee_Master_Raw!$1:$1048576,5,FALSE)</f>
        <v>Operations</v>
      </c>
      <c r="F2032" s="1" t="str">
        <f>VLOOKUP(A2032,Employee_Master_Raw!$1:$1048576,6,FALSE)</f>
        <v>Developer</v>
      </c>
      <c r="G2032" s="1" t="str">
        <f>VLOOKUP(A2032,Employee_Master_Raw!$1:$1048576,7,FALSE)</f>
        <v>Mumbai</v>
      </c>
      <c r="H2032" s="6">
        <f>IF(VLOOKUP(A2032,Employee_Master_Raw!$1:$1048576,8,FALSE)=0,"",VLOOKUP(A2032,Employee_Master_Raw!$1:$1048576,8,FALSE))</f>
        <v>44192</v>
      </c>
      <c r="I2032" t="str">
        <f>VLOOKUP(A2032,Employee_Master_Raw!$1:$1048576,9,FALSE)</f>
        <v>MCA</v>
      </c>
      <c r="J2032" s="3">
        <f>VLOOKUP(A2032,Employee_Master_Raw!$1:$1048576,10,FALSE)</f>
        <v>15</v>
      </c>
      <c r="K2032" t="str">
        <f>VLOOKUP(A2032,Employee_Master_Raw!$1:$1048576,11,FALSE)</f>
        <v>Anil Menon</v>
      </c>
      <c r="L2032" s="10">
        <f>VLOOKUP(A2032,HR_Metrics_Raw!$1:$1048576,2,FALSE)</f>
        <v>116425</v>
      </c>
      <c r="M2032" s="3">
        <f>VLOOKUP(A2032,HR_Metrics_Raw!$1:$1048576,3,FALSE)</f>
        <v>5</v>
      </c>
      <c r="N2032" s="3">
        <f>VLOOKUP(A2032,HR_Metrics_Raw!$1:$1048576,4,FALSE)</f>
        <v>2</v>
      </c>
      <c r="O2032" s="12">
        <f>VLOOKUP(A2032,HR_Metrics_Raw!$1:$1048576,5,FALSE)</f>
        <v>1</v>
      </c>
      <c r="P2032" s="3">
        <f>VLOOKUP(A2032,HR_Metrics_Raw!$1:$1048576,6,FALSE)</f>
        <v>15</v>
      </c>
      <c r="Q2032" t="str">
        <f>VLOOKUP(A2032,HR_Metrics_Raw!$1:$1048576,7,FALSE)</f>
        <v>Earned</v>
      </c>
      <c r="R2032" t="str">
        <f>VLOOKUP(A2032,HR_Metrics_Raw!$1:$1048576,8,FALSE)</f>
        <v>No</v>
      </c>
      <c r="S2032" s="3">
        <f>VLOOKUP(A2032,HR_Metrics_Raw!$1:$1048576,9,FALSE)</f>
        <v>68</v>
      </c>
      <c r="T2032" t="str">
        <f>VLOOKUP(A2032,HR_Metrics_Raw!$1:$1048576,10,FALSE)</f>
        <v>No</v>
      </c>
      <c r="U2032" t="str">
        <f>VLOOKUP(A2032,HR_Metrics_Raw!$1:$1048576,11,FALSE)</f>
        <v>No</v>
      </c>
    </row>
    <row r="2033" spans="1:21" x14ac:dyDescent="0.35">
      <c r="A2033" s="1" t="s">
        <v>629</v>
      </c>
      <c r="B2033" s="1" t="str">
        <f>VLOOKUP(Final_HR_Data!A2033,Employee_Master_Raw!$1:$1048576,2,FALSE)</f>
        <v>Sneha Iyer</v>
      </c>
      <c r="C2033" s="1" t="str">
        <f>VLOOKUP(A2033,Employee_Master_Raw!$1:$1048576,3,FALSE)</f>
        <v>Male</v>
      </c>
      <c r="D2033" s="2">
        <f>VLOOKUP(A2033,Employee_Master_Raw!$1:$1048576,4,FALSE)</f>
        <v>32</v>
      </c>
      <c r="E2033" s="1" t="str">
        <f>VLOOKUP(A2033,Employee_Master_Raw!$1:$1048576,5,FALSE)</f>
        <v>Operations</v>
      </c>
      <c r="F2033" s="1" t="str">
        <f>VLOOKUP(A2033,Employee_Master_Raw!$1:$1048576,6,FALSE)</f>
        <v>Specialist</v>
      </c>
      <c r="G2033" s="1" t="str">
        <f>VLOOKUP(A2033,Employee_Master_Raw!$1:$1048576,7,FALSE)</f>
        <v>Delhi</v>
      </c>
      <c r="H2033" s="6">
        <f>IF(VLOOKUP(A2033,Employee_Master_Raw!$1:$1048576,8,FALSE)=0,"",VLOOKUP(A2033,Employee_Master_Raw!$1:$1048576,8,FALSE))</f>
        <v>42539</v>
      </c>
      <c r="I2033" t="str">
        <f>VLOOKUP(A2033,Employee_Master_Raw!$1:$1048576,9,FALSE)</f>
        <v>Master's</v>
      </c>
      <c r="J2033" s="3">
        <f>VLOOKUP(A2033,Employee_Master_Raw!$1:$1048576,10,FALSE)</f>
        <v>6</v>
      </c>
      <c r="K2033" t="str">
        <f>VLOOKUP(A2033,Employee_Master_Raw!$1:$1048576,11,FALSE)</f>
        <v>Sneha Thomas</v>
      </c>
      <c r="L2033" s="10">
        <f>VLOOKUP(A2033,HR_Metrics_Raw!$1:$1048576,2,FALSE)</f>
        <v>130965</v>
      </c>
      <c r="M2033" s="3">
        <f>VLOOKUP(A2033,HR_Metrics_Raw!$1:$1048576,3,FALSE)</f>
        <v>1</v>
      </c>
      <c r="N2033" s="3">
        <f>VLOOKUP(A2033,HR_Metrics_Raw!$1:$1048576,4,FALSE)</f>
        <v>6</v>
      </c>
      <c r="O2033" s="12">
        <f>VLOOKUP(A2033,HR_Metrics_Raw!$1:$1048576,5,FALSE)</f>
        <v>0.89200000000000002</v>
      </c>
      <c r="P2033" s="3">
        <f>VLOOKUP(A2033,HR_Metrics_Raw!$1:$1048576,6,FALSE)</f>
        <v>16</v>
      </c>
      <c r="Q2033" t="str">
        <f>VLOOKUP(A2033,HR_Metrics_Raw!$1:$1048576,7,FALSE)</f>
        <v>Sick</v>
      </c>
      <c r="R2033" t="str">
        <f>VLOOKUP(A2033,HR_Metrics_Raw!$1:$1048576,8,FALSE)</f>
        <v>No</v>
      </c>
      <c r="S2033" s="3">
        <f>VLOOKUP(A2033,HR_Metrics_Raw!$1:$1048576,9,FALSE)</f>
        <v>68</v>
      </c>
      <c r="T2033" t="str">
        <f>VLOOKUP(A2033,HR_Metrics_Raw!$1:$1048576,10,FALSE)</f>
        <v>No</v>
      </c>
      <c r="U2033" t="str">
        <f>VLOOKUP(A2033,HR_Metrics_Raw!$1:$1048576,11,FALSE)</f>
        <v>No</v>
      </c>
    </row>
    <row r="2034" spans="1:21" x14ac:dyDescent="0.35">
      <c r="A2034" s="1" t="s">
        <v>472</v>
      </c>
      <c r="B2034" s="1" t="str">
        <f>VLOOKUP(Final_HR_Data!A2034,Employee_Master_Raw!$1:$1048576,2,FALSE)</f>
        <v>Arjun Nair</v>
      </c>
      <c r="C2034" s="1" t="str">
        <f>VLOOKUP(A2034,Employee_Master_Raw!$1:$1048576,3,FALSE)</f>
        <v>Male</v>
      </c>
      <c r="D2034" s="2">
        <f>VLOOKUP(A2034,Employee_Master_Raw!$1:$1048576,4,FALSE)</f>
        <v>48</v>
      </c>
      <c r="E2034" s="1" t="str">
        <f>VLOOKUP(A2034,Employee_Master_Raw!$1:$1048576,5,FALSE)</f>
        <v>FINANCE</v>
      </c>
      <c r="F2034" s="1" t="str">
        <f>VLOOKUP(A2034,Employee_Master_Raw!$1:$1048576,6,FALSE)</f>
        <v>Specialist</v>
      </c>
      <c r="G2034" s="1" t="str">
        <f>VLOOKUP(A2034,Employee_Master_Raw!$1:$1048576,7,FALSE)</f>
        <v>Delhi</v>
      </c>
      <c r="H2034" s="6">
        <f>IF(VLOOKUP(A2034,Employee_Master_Raw!$1:$1048576,8,FALSE)=0,"",VLOOKUP(A2034,Employee_Master_Raw!$1:$1048576,8,FALSE))</f>
        <v>43008</v>
      </c>
      <c r="I2034" t="str">
        <f>VLOOKUP(A2034,Employee_Master_Raw!$1:$1048576,9,FALSE)</f>
        <v>MCA</v>
      </c>
      <c r="J2034" s="3">
        <f>VLOOKUP(A2034,Employee_Master_Raw!$1:$1048576,10,FALSE)</f>
        <v>1</v>
      </c>
      <c r="K2034" t="str">
        <f>VLOOKUP(A2034,Employee_Master_Raw!$1:$1048576,11,FALSE)</f>
        <v>Rahul Nair</v>
      </c>
      <c r="L2034" s="10">
        <f>VLOOKUP(A2034,HR_Metrics_Raw!$1:$1048576,2,FALSE)</f>
        <v>106817</v>
      </c>
      <c r="M2034" s="3">
        <f>VLOOKUP(A2034,HR_Metrics_Raw!$1:$1048576,3,FALSE)</f>
        <v>2</v>
      </c>
      <c r="N2034" s="3">
        <f>VLOOKUP(A2034,HR_Metrics_Raw!$1:$1048576,4,FALSE)</f>
        <v>9</v>
      </c>
      <c r="O2034" s="12">
        <f>VLOOKUP(A2034,HR_Metrics_Raw!$1:$1048576,5,FALSE)</f>
        <v>0.94</v>
      </c>
      <c r="P2034" s="3">
        <f>VLOOKUP(A2034,HR_Metrics_Raw!$1:$1048576,6,FALSE)</f>
        <v>24</v>
      </c>
      <c r="Q2034" t="str">
        <f>VLOOKUP(A2034,HR_Metrics_Raw!$1:$1048576,7,FALSE)</f>
        <v>Sick</v>
      </c>
      <c r="R2034" t="str">
        <f>VLOOKUP(A2034,HR_Metrics_Raw!$1:$1048576,8,FALSE)</f>
        <v>No</v>
      </c>
      <c r="S2034" s="3">
        <f>VLOOKUP(A2034,HR_Metrics_Raw!$1:$1048576,9,FALSE)</f>
        <v>5</v>
      </c>
      <c r="T2034" t="str">
        <f>VLOOKUP(A2034,HR_Metrics_Raw!$1:$1048576,10,FALSE)</f>
        <v>Yes</v>
      </c>
      <c r="U2034" t="str">
        <f>VLOOKUP(A2034,HR_Metrics_Raw!$1:$1048576,11,FALSE)</f>
        <v>No</v>
      </c>
    </row>
    <row r="2035" spans="1:21" x14ac:dyDescent="0.35">
      <c r="A2035" s="1" t="s">
        <v>2905</v>
      </c>
      <c r="B2035" s="1" t="str">
        <f>VLOOKUP(Final_HR_Data!A2035,Employee_Master_Raw!$1:$1048576,2,FALSE)</f>
        <v>Kiran Patel</v>
      </c>
      <c r="C2035" s="1" t="str">
        <f>VLOOKUP(A2035,Employee_Master_Raw!$1:$1048576,3,FALSE)</f>
        <v>Female</v>
      </c>
      <c r="D2035" s="2">
        <f>VLOOKUP(A2035,Employee_Master_Raw!$1:$1048576,4,FALSE)</f>
        <v>21</v>
      </c>
      <c r="E2035" s="1" t="str">
        <f>VLOOKUP(A2035,Employee_Master_Raw!$1:$1048576,5,FALSE)</f>
        <v>Sales</v>
      </c>
      <c r="F2035" s="1" t="str">
        <f>VLOOKUP(A2035,Employee_Master_Raw!$1:$1048576,6,FALSE)</f>
        <v>Analyst</v>
      </c>
      <c r="G2035" s="1" t="str">
        <f>VLOOKUP(A2035,Employee_Master_Raw!$1:$1048576,7,FALSE)</f>
        <v>Bangalore</v>
      </c>
      <c r="H2035" s="6">
        <f>IF(VLOOKUP(A2035,Employee_Master_Raw!$1:$1048576,8,FALSE)=0,"",VLOOKUP(A2035,Employee_Master_Raw!$1:$1048576,8,FALSE))</f>
        <v>43428</v>
      </c>
      <c r="I2035" t="str">
        <f>VLOOKUP(A2035,Employee_Master_Raw!$1:$1048576,9,FALSE)</f>
        <v>MCA</v>
      </c>
      <c r="J2035" s="3">
        <f>VLOOKUP(A2035,Employee_Master_Raw!$1:$1048576,10,FALSE)</f>
        <v>4</v>
      </c>
      <c r="K2035" t="str">
        <f>VLOOKUP(A2035,Employee_Master_Raw!$1:$1048576,11,FALSE)</f>
        <v>Priya Sharma</v>
      </c>
      <c r="L2035" s="10">
        <f>VLOOKUP(A2035,HR_Metrics_Raw!$1:$1048576,2,FALSE)</f>
        <v>137365</v>
      </c>
      <c r="M2035" s="3">
        <f>VLOOKUP(A2035,HR_Metrics_Raw!$1:$1048576,3,FALSE)</f>
        <v>3</v>
      </c>
      <c r="N2035" s="3">
        <f>VLOOKUP(A2035,HR_Metrics_Raw!$1:$1048576,4,FALSE)</f>
        <v>8</v>
      </c>
      <c r="O2035" s="12">
        <f>VLOOKUP(A2035,HR_Metrics_Raw!$1:$1048576,5,FALSE)</f>
        <v>0.9890000000000001</v>
      </c>
      <c r="P2035" s="3">
        <f>VLOOKUP(A2035,HR_Metrics_Raw!$1:$1048576,6,FALSE)</f>
        <v>27</v>
      </c>
      <c r="Q2035" t="str">
        <f>VLOOKUP(A2035,HR_Metrics_Raw!$1:$1048576,7,FALSE)</f>
        <v>Casual</v>
      </c>
      <c r="R2035" t="str">
        <f>VLOOKUP(A2035,HR_Metrics_Raw!$1:$1048576,8,FALSE)</f>
        <v>No</v>
      </c>
      <c r="S2035" s="3">
        <f>VLOOKUP(A2035,HR_Metrics_Raw!$1:$1048576,9,FALSE)</f>
        <v>40</v>
      </c>
      <c r="T2035" t="str">
        <f>VLOOKUP(A2035,HR_Metrics_Raw!$1:$1048576,10,FALSE)</f>
        <v>No</v>
      </c>
      <c r="U2035" t="str">
        <f>VLOOKUP(A2035,HR_Metrics_Raw!$1:$1048576,11,FALSE)</f>
        <v>No</v>
      </c>
    </row>
    <row r="2036" spans="1:21" x14ac:dyDescent="0.35">
      <c r="A2036" s="1" t="s">
        <v>1429</v>
      </c>
      <c r="B2036" s="1" t="str">
        <f>VLOOKUP(Final_HR_Data!A2036,Employee_Master_Raw!$1:$1048576,2,FALSE)</f>
        <v>Rahul Kumar</v>
      </c>
      <c r="C2036" s="1" t="str">
        <f>VLOOKUP(A2036,Employee_Master_Raw!$1:$1048576,3,FALSE)</f>
        <v>Female</v>
      </c>
      <c r="D2036" s="2">
        <f>VLOOKUP(A2036,Employee_Master_Raw!$1:$1048576,4,FALSE)</f>
        <v>25</v>
      </c>
      <c r="E2036" s="1" t="str">
        <f>VLOOKUP(A2036,Employee_Master_Raw!$1:$1048576,5,FALSE)</f>
        <v>Operations</v>
      </c>
      <c r="F2036" s="1" t="str">
        <f>VLOOKUP(A2036,Employee_Master_Raw!$1:$1048576,6,FALSE)</f>
        <v>Analyst</v>
      </c>
      <c r="G2036" s="1" t="str">
        <f>VLOOKUP(A2036,Employee_Master_Raw!$1:$1048576,7,FALSE)</f>
        <v>Pune</v>
      </c>
      <c r="H2036" s="6">
        <f>IF(VLOOKUP(A2036,Employee_Master_Raw!$1:$1048576,8,FALSE)=0,"",VLOOKUP(A2036,Employee_Master_Raw!$1:$1048576,8,FALSE))</f>
        <v>46021</v>
      </c>
      <c r="I2036" t="str">
        <f>VLOOKUP(A2036,Employee_Master_Raw!$1:$1048576,9,FALSE)</f>
        <v>Bachelor's</v>
      </c>
      <c r="J2036" s="3">
        <f>VLOOKUP(A2036,Employee_Master_Raw!$1:$1048576,10,FALSE)</f>
        <v>0</v>
      </c>
      <c r="K2036" t="str">
        <f>VLOOKUP(A2036,Employee_Master_Raw!$1:$1048576,11,FALSE)</f>
        <v>Sneha Thomas</v>
      </c>
      <c r="L2036" s="10">
        <f>VLOOKUP(A2036,HR_Metrics_Raw!$1:$1048576,2,FALSE)</f>
        <v>65399</v>
      </c>
      <c r="M2036" s="3">
        <f>VLOOKUP(A2036,HR_Metrics_Raw!$1:$1048576,3,FALSE)</f>
        <v>1</v>
      </c>
      <c r="N2036" s="3">
        <f>VLOOKUP(A2036,HR_Metrics_Raw!$1:$1048576,4,FALSE)</f>
        <v>10</v>
      </c>
      <c r="O2036" s="12">
        <f>VLOOKUP(A2036,HR_Metrics_Raw!$1:$1048576,5,FALSE)</f>
        <v>0.95799999999999996</v>
      </c>
      <c r="P2036" s="3">
        <f>VLOOKUP(A2036,HR_Metrics_Raw!$1:$1048576,6,FALSE)</f>
        <v>26</v>
      </c>
      <c r="Q2036" t="str">
        <f>VLOOKUP(A2036,HR_Metrics_Raw!$1:$1048576,7,FALSE)</f>
        <v>Sick</v>
      </c>
      <c r="R2036" t="str">
        <f>VLOOKUP(A2036,HR_Metrics_Raw!$1:$1048576,8,FALSE)</f>
        <v>No</v>
      </c>
      <c r="S2036" s="3">
        <f>VLOOKUP(A2036,HR_Metrics_Raw!$1:$1048576,9,FALSE)</f>
        <v>13</v>
      </c>
      <c r="T2036" t="str">
        <f>VLOOKUP(A2036,HR_Metrics_Raw!$1:$1048576,10,FALSE)</f>
        <v>Yes</v>
      </c>
      <c r="U2036" t="str">
        <f>VLOOKUP(A2036,HR_Metrics_Raw!$1:$1048576,11,FALSE)</f>
        <v>No</v>
      </c>
    </row>
    <row r="2037" spans="1:21" x14ac:dyDescent="0.35">
      <c r="A2037" s="1" t="s">
        <v>3013</v>
      </c>
      <c r="B2037" s="1" t="str">
        <f>VLOOKUP(Final_HR_Data!A2037,Employee_Master_Raw!$1:$1048576,2,FALSE)</f>
        <v>Priya Menon</v>
      </c>
      <c r="C2037" s="1" t="str">
        <f>VLOOKUP(A2037,Employee_Master_Raw!$1:$1048576,3,FALSE)</f>
        <v>Female</v>
      </c>
      <c r="D2037" s="2">
        <f>VLOOKUP(A2037,Employee_Master_Raw!$1:$1048576,4,FALSE)</f>
        <v>21</v>
      </c>
      <c r="E2037" s="1" t="str">
        <f>VLOOKUP(A2037,Employee_Master_Raw!$1:$1048576,5,FALSE)</f>
        <v>Customer Support</v>
      </c>
      <c r="F2037" s="1" t="str">
        <f>VLOOKUP(A2037,Employee_Master_Raw!$1:$1048576,6,FALSE)</f>
        <v>Specialist</v>
      </c>
      <c r="G2037" s="1" t="str">
        <f>VLOOKUP(A2037,Employee_Master_Raw!$1:$1048576,7,FALSE)</f>
        <v>Hyderabad</v>
      </c>
      <c r="H2037" s="6">
        <f>IF(VLOOKUP(A2037,Employee_Master_Raw!$1:$1048576,8,FALSE)=0,"",VLOOKUP(A2037,Employee_Master_Raw!$1:$1048576,8,FALSE))</f>
        <v>42498</v>
      </c>
      <c r="I2037" t="str">
        <f>VLOOKUP(A2037,Employee_Master_Raw!$1:$1048576,9,FALSE)</f>
        <v>Bachelor's</v>
      </c>
      <c r="J2037" s="3">
        <f>VLOOKUP(A2037,Employee_Master_Raw!$1:$1048576,10,FALSE)</f>
        <v>10</v>
      </c>
      <c r="K2037" t="str">
        <f>VLOOKUP(A2037,Employee_Master_Raw!$1:$1048576,11,FALSE)</f>
        <v>Rahul Nair</v>
      </c>
      <c r="L2037" s="10">
        <f>VLOOKUP(A2037,HR_Metrics_Raw!$1:$1048576,2,FALSE)</f>
        <v>170905</v>
      </c>
      <c r="M2037" s="3">
        <f>VLOOKUP(A2037,HR_Metrics_Raw!$1:$1048576,3,FALSE)</f>
        <v>3</v>
      </c>
      <c r="N2037" s="3">
        <f>VLOOKUP(A2037,HR_Metrics_Raw!$1:$1048576,4,FALSE)</f>
        <v>7</v>
      </c>
      <c r="O2037" s="12">
        <f>VLOOKUP(A2037,HR_Metrics_Raw!$1:$1048576,5,FALSE)</f>
        <v>0.91200000000000003</v>
      </c>
      <c r="P2037" s="3">
        <f>VLOOKUP(A2037,HR_Metrics_Raw!$1:$1048576,6,FALSE)</f>
        <v>19</v>
      </c>
      <c r="Q2037" t="str">
        <f>VLOOKUP(A2037,HR_Metrics_Raw!$1:$1048576,7,FALSE)</f>
        <v>Maternity/Paternity</v>
      </c>
      <c r="R2037" t="str">
        <f>VLOOKUP(A2037,HR_Metrics_Raw!$1:$1048576,8,FALSE)</f>
        <v>No</v>
      </c>
      <c r="S2037" s="3">
        <f>VLOOKUP(A2037,HR_Metrics_Raw!$1:$1048576,9,FALSE)</f>
        <v>72</v>
      </c>
      <c r="T2037" t="str">
        <f>VLOOKUP(A2037,HR_Metrics_Raw!$1:$1048576,10,FALSE)</f>
        <v>No</v>
      </c>
      <c r="U2037" t="str">
        <f>VLOOKUP(A2037,HR_Metrics_Raw!$1:$1048576,11,FALSE)</f>
        <v>No</v>
      </c>
    </row>
    <row r="2038" spans="1:21" x14ac:dyDescent="0.35">
      <c r="A2038" s="1" t="s">
        <v>2837</v>
      </c>
      <c r="B2038" s="1" t="str">
        <f>VLOOKUP(Final_HR_Data!A2038,Employee_Master_Raw!$1:$1048576,2,FALSE)</f>
        <v>Priya Menon</v>
      </c>
      <c r="C2038" s="1" t="str">
        <f>VLOOKUP(A2038,Employee_Master_Raw!$1:$1048576,3,FALSE)</f>
        <v>Male</v>
      </c>
      <c r="D2038" s="2">
        <f>VLOOKUP(A2038,Employee_Master_Raw!$1:$1048576,4,FALSE)</f>
        <v>33</v>
      </c>
      <c r="E2038" s="1" t="str">
        <f>VLOOKUP(A2038,Employee_Master_Raw!$1:$1048576,5,FALSE)</f>
        <v>IT</v>
      </c>
      <c r="F2038" s="1" t="str">
        <f>VLOOKUP(A2038,Employee_Master_Raw!$1:$1048576,6,FALSE)</f>
        <v>Developer</v>
      </c>
      <c r="G2038" s="1" t="str">
        <f>VLOOKUP(A2038,Employee_Master_Raw!$1:$1048576,7,FALSE)</f>
        <v>Hyderabad</v>
      </c>
      <c r="H2038" s="6">
        <f>IF(VLOOKUP(A2038,Employee_Master_Raw!$1:$1048576,8,FALSE)=0,"",VLOOKUP(A2038,Employee_Master_Raw!$1:$1048576,8,FALSE))</f>
        <v>44764</v>
      </c>
      <c r="I2038" t="str">
        <f>VLOOKUP(A2038,Employee_Master_Raw!$1:$1048576,9,FALSE)</f>
        <v>MCA</v>
      </c>
      <c r="J2038" s="3">
        <f>VLOOKUP(A2038,Employee_Master_Raw!$1:$1048576,10,FALSE)</f>
        <v>5</v>
      </c>
      <c r="K2038" t="str">
        <f>VLOOKUP(A2038,Employee_Master_Raw!$1:$1048576,11,FALSE)</f>
        <v>Rahul Nair</v>
      </c>
      <c r="L2038" s="10">
        <f>VLOOKUP(A2038,HR_Metrics_Raw!$1:$1048576,2,FALSE)</f>
        <v>52798</v>
      </c>
      <c r="M2038" s="3">
        <f>VLOOKUP(A2038,HR_Metrics_Raw!$1:$1048576,3,FALSE)</f>
        <v>1</v>
      </c>
      <c r="N2038" s="3">
        <f>VLOOKUP(A2038,HR_Metrics_Raw!$1:$1048576,4,FALSE)</f>
        <v>8</v>
      </c>
      <c r="O2038" s="12">
        <f>VLOOKUP(A2038,HR_Metrics_Raw!$1:$1048576,5,FALSE)</f>
        <v>0.90500000000000003</v>
      </c>
      <c r="P2038" s="3">
        <f>VLOOKUP(A2038,HR_Metrics_Raw!$1:$1048576,6,FALSE)</f>
        <v>9</v>
      </c>
      <c r="Q2038" t="str">
        <f>VLOOKUP(A2038,HR_Metrics_Raw!$1:$1048576,7,FALSE)</f>
        <v>Casual</v>
      </c>
      <c r="R2038" t="str">
        <f>VLOOKUP(A2038,HR_Metrics_Raw!$1:$1048576,8,FALSE)</f>
        <v>No</v>
      </c>
      <c r="S2038" s="3">
        <f>VLOOKUP(A2038,HR_Metrics_Raw!$1:$1048576,9,FALSE)</f>
        <v>66</v>
      </c>
      <c r="T2038" t="str">
        <f>VLOOKUP(A2038,HR_Metrics_Raw!$1:$1048576,10,FALSE)</f>
        <v>No</v>
      </c>
      <c r="U2038" t="str">
        <f>VLOOKUP(A2038,HR_Metrics_Raw!$1:$1048576,11,FALSE)</f>
        <v>No</v>
      </c>
    </row>
    <row r="2039" spans="1:21" x14ac:dyDescent="0.35">
      <c r="A2039" s="1" t="s">
        <v>2357</v>
      </c>
      <c r="B2039" s="1" t="str">
        <f>VLOOKUP(Final_HR_Data!A2039,Employee_Master_Raw!$1:$1048576,2,FALSE)</f>
        <v>Arjun Nair</v>
      </c>
      <c r="C2039" s="1" t="str">
        <f>VLOOKUP(A2039,Employee_Master_Raw!$1:$1048576,3,FALSE)</f>
        <v>Male</v>
      </c>
      <c r="D2039" s="2">
        <f>VLOOKUP(A2039,Employee_Master_Raw!$1:$1048576,4,FALSE)</f>
        <v>49</v>
      </c>
      <c r="E2039" s="1" t="str">
        <f>VLOOKUP(A2039,Employee_Master_Raw!$1:$1048576,5,FALSE)</f>
        <v>HR</v>
      </c>
      <c r="F2039" s="1" t="str">
        <f>VLOOKUP(A2039,Employee_Master_Raw!$1:$1048576,6,FALSE)</f>
        <v>Manager</v>
      </c>
      <c r="G2039" s="1" t="str">
        <f>VLOOKUP(A2039,Employee_Master_Raw!$1:$1048576,7,FALSE)</f>
        <v>Delhi</v>
      </c>
      <c r="H2039" s="6">
        <f>IF(VLOOKUP(A2039,Employee_Master_Raw!$1:$1048576,8,FALSE)=0,"",VLOOKUP(A2039,Employee_Master_Raw!$1:$1048576,8,FALSE))</f>
        <v>43676</v>
      </c>
      <c r="I2039" t="str">
        <f>VLOOKUP(A2039,Employee_Master_Raw!$1:$1048576,9,FALSE)</f>
        <v>Master's</v>
      </c>
      <c r="J2039" s="3">
        <f>VLOOKUP(A2039,Employee_Master_Raw!$1:$1048576,10,FALSE)</f>
        <v>13</v>
      </c>
      <c r="K2039" t="str">
        <f>VLOOKUP(A2039,Employee_Master_Raw!$1:$1048576,11,FALSE)</f>
        <v>Priya Sharma</v>
      </c>
      <c r="L2039" s="10">
        <f>VLOOKUP(A2039,HR_Metrics_Raw!$1:$1048576,2,FALSE)</f>
        <v>58198</v>
      </c>
      <c r="M2039" s="3">
        <f>VLOOKUP(A2039,HR_Metrics_Raw!$1:$1048576,3,FALSE)</f>
        <v>2</v>
      </c>
      <c r="N2039" s="3">
        <f>VLOOKUP(A2039,HR_Metrics_Raw!$1:$1048576,4,FALSE)</f>
        <v>4</v>
      </c>
      <c r="O2039" s="12">
        <f>VLOOKUP(A2039,HR_Metrics_Raw!$1:$1048576,5,FALSE)</f>
        <v>0.86099999999999999</v>
      </c>
      <c r="P2039" s="3">
        <f>VLOOKUP(A2039,HR_Metrics_Raw!$1:$1048576,6,FALSE)</f>
        <v>28</v>
      </c>
      <c r="Q2039" t="str">
        <f>VLOOKUP(A2039,HR_Metrics_Raw!$1:$1048576,7,FALSE)</f>
        <v>Maternity/Paternity</v>
      </c>
      <c r="R2039" t="str">
        <f>VLOOKUP(A2039,HR_Metrics_Raw!$1:$1048576,8,FALSE)</f>
        <v>No</v>
      </c>
      <c r="S2039" s="3">
        <f>VLOOKUP(A2039,HR_Metrics_Raw!$1:$1048576,9,FALSE)</f>
        <v>77</v>
      </c>
      <c r="T2039" t="str">
        <f>VLOOKUP(A2039,HR_Metrics_Raw!$1:$1048576,10,FALSE)</f>
        <v>No</v>
      </c>
      <c r="U2039" t="str">
        <f>VLOOKUP(A2039,HR_Metrics_Raw!$1:$1048576,11,FALSE)</f>
        <v>No</v>
      </c>
    </row>
    <row r="2040" spans="1:21" x14ac:dyDescent="0.35">
      <c r="A2040" s="1" t="s">
        <v>2406</v>
      </c>
      <c r="B2040" s="1" t="str">
        <f>VLOOKUP(Final_HR_Data!A2040,Employee_Master_Raw!$1:$1048576,2,FALSE)</f>
        <v>Ananya Sharma</v>
      </c>
      <c r="C2040" s="1" t="str">
        <f>VLOOKUP(A2040,Employee_Master_Raw!$1:$1048576,3,FALSE)</f>
        <v>Female</v>
      </c>
      <c r="D2040" s="2">
        <f>VLOOKUP(A2040,Employee_Master_Raw!$1:$1048576,4,FALSE)</f>
        <v>28</v>
      </c>
      <c r="E2040" s="1" t="str">
        <f>VLOOKUP(A2040,Employee_Master_Raw!$1:$1048576,5,FALSE)</f>
        <v>IT</v>
      </c>
      <c r="F2040" s="1" t="str">
        <f>VLOOKUP(A2040,Employee_Master_Raw!$1:$1048576,6,FALSE)</f>
        <v>Developer</v>
      </c>
      <c r="G2040" s="1" t="str">
        <f>VLOOKUP(A2040,Employee_Master_Raw!$1:$1048576,7,FALSE)</f>
        <v>Delhi</v>
      </c>
      <c r="H2040" s="6">
        <f>IF(VLOOKUP(A2040,Employee_Master_Raw!$1:$1048576,8,FALSE)=0,"",VLOOKUP(A2040,Employee_Master_Raw!$1:$1048576,8,FALSE))</f>
        <v>43346</v>
      </c>
      <c r="I2040" t="str">
        <f>VLOOKUP(A2040,Employee_Master_Raw!$1:$1048576,9,FALSE)</f>
        <v>MBA</v>
      </c>
      <c r="J2040" s="3">
        <f>VLOOKUP(A2040,Employee_Master_Raw!$1:$1048576,10,FALSE)</f>
        <v>19</v>
      </c>
      <c r="K2040" t="str">
        <f>VLOOKUP(A2040,Employee_Master_Raw!$1:$1048576,11,FALSE)</f>
        <v>Anil Menon</v>
      </c>
      <c r="L2040" s="10">
        <f>VLOOKUP(A2040,HR_Metrics_Raw!$1:$1048576,2,FALSE)</f>
        <v>104086</v>
      </c>
      <c r="M2040" s="3">
        <f>VLOOKUP(A2040,HR_Metrics_Raw!$1:$1048576,3,FALSE)</f>
        <v>5</v>
      </c>
      <c r="N2040" s="3">
        <f>VLOOKUP(A2040,HR_Metrics_Raw!$1:$1048576,4,FALSE)</f>
        <v>10</v>
      </c>
      <c r="O2040" s="12">
        <f>VLOOKUP(A2040,HR_Metrics_Raw!$1:$1048576,5,FALSE)</f>
        <v>0.8909999999999999</v>
      </c>
      <c r="P2040" s="3">
        <f>VLOOKUP(A2040,HR_Metrics_Raw!$1:$1048576,6,FALSE)</f>
        <v>12</v>
      </c>
      <c r="Q2040" t="str">
        <f>VLOOKUP(A2040,HR_Metrics_Raw!$1:$1048576,7,FALSE)</f>
        <v>Casual</v>
      </c>
      <c r="R2040" t="str">
        <f>VLOOKUP(A2040,HR_Metrics_Raw!$1:$1048576,8,FALSE)</f>
        <v>No</v>
      </c>
      <c r="S2040" s="3">
        <f>VLOOKUP(A2040,HR_Metrics_Raw!$1:$1048576,9,FALSE)</f>
        <v>76</v>
      </c>
      <c r="T2040" t="str">
        <f>VLOOKUP(A2040,HR_Metrics_Raw!$1:$1048576,10,FALSE)</f>
        <v>No</v>
      </c>
      <c r="U2040" t="str">
        <f>VLOOKUP(A2040,HR_Metrics_Raw!$1:$1048576,11,FALSE)</f>
        <v>No</v>
      </c>
    </row>
    <row r="2041" spans="1:21" x14ac:dyDescent="0.35">
      <c r="A2041" s="1" t="s">
        <v>2186</v>
      </c>
      <c r="B2041" s="1" t="str">
        <f>VLOOKUP(Final_HR_Data!A2041,Employee_Master_Raw!$1:$1048576,2,FALSE)</f>
        <v>Sneha Iyer</v>
      </c>
      <c r="C2041" s="1" t="str">
        <f>VLOOKUP(A2041,Employee_Master_Raw!$1:$1048576,3,FALSE)</f>
        <v>Male</v>
      </c>
      <c r="D2041" s="2">
        <f>VLOOKUP(A2041,Employee_Master_Raw!$1:$1048576,4,FALSE)</f>
        <v>56</v>
      </c>
      <c r="E2041" s="1" t="str">
        <f>VLOOKUP(A2041,Employee_Master_Raw!$1:$1048576,5,FALSE)</f>
        <v>IT</v>
      </c>
      <c r="F2041" s="1" t="str">
        <f>VLOOKUP(A2041,Employee_Master_Raw!$1:$1048576,6,FALSE)</f>
        <v>Manager</v>
      </c>
      <c r="G2041" s="1" t="str">
        <f>VLOOKUP(A2041,Employee_Master_Raw!$1:$1048576,7,FALSE)</f>
        <v>Chennai</v>
      </c>
      <c r="H2041" s="6">
        <f>IF(VLOOKUP(A2041,Employee_Master_Raw!$1:$1048576,8,FALSE)=0,"",VLOOKUP(A2041,Employee_Master_Raw!$1:$1048576,8,FALSE))</f>
        <v>43938</v>
      </c>
      <c r="I2041" t="str">
        <f>VLOOKUP(A2041,Employee_Master_Raw!$1:$1048576,9,FALSE)</f>
        <v>MBA</v>
      </c>
      <c r="J2041" s="3">
        <f>VLOOKUP(A2041,Employee_Master_Raw!$1:$1048576,10,FALSE)</f>
        <v>0</v>
      </c>
      <c r="K2041" t="str">
        <f>VLOOKUP(A2041,Employee_Master_Raw!$1:$1048576,11,FALSE)</f>
        <v>Priya Sharma</v>
      </c>
      <c r="L2041" s="10">
        <f>VLOOKUP(A2041,HR_Metrics_Raw!$1:$1048576,2,FALSE)</f>
        <v>122427</v>
      </c>
      <c r="M2041" s="3">
        <f>VLOOKUP(A2041,HR_Metrics_Raw!$1:$1048576,3,FALSE)</f>
        <v>1</v>
      </c>
      <c r="N2041" s="3">
        <f>VLOOKUP(A2041,HR_Metrics_Raw!$1:$1048576,4,FALSE)</f>
        <v>3</v>
      </c>
      <c r="O2041" s="12">
        <f>VLOOKUP(A2041,HR_Metrics_Raw!$1:$1048576,5,FALSE)</f>
        <v>0.89500000000000002</v>
      </c>
      <c r="P2041" s="3">
        <f>VLOOKUP(A2041,HR_Metrics_Raw!$1:$1048576,6,FALSE)</f>
        <v>21</v>
      </c>
      <c r="Q2041" t="str">
        <f>VLOOKUP(A2041,HR_Metrics_Raw!$1:$1048576,7,FALSE)</f>
        <v>Unpaid</v>
      </c>
      <c r="R2041" t="str">
        <f>VLOOKUP(A2041,HR_Metrics_Raw!$1:$1048576,8,FALSE)</f>
        <v>No</v>
      </c>
      <c r="S2041" s="3">
        <f>VLOOKUP(A2041,HR_Metrics_Raw!$1:$1048576,9,FALSE)</f>
        <v>64</v>
      </c>
      <c r="T2041" t="str">
        <f>VLOOKUP(A2041,HR_Metrics_Raw!$1:$1048576,10,FALSE)</f>
        <v>No</v>
      </c>
      <c r="U2041" t="str">
        <f>VLOOKUP(A2041,HR_Metrics_Raw!$1:$1048576,11,FALSE)</f>
        <v>No</v>
      </c>
    </row>
    <row r="2042" spans="1:21" x14ac:dyDescent="0.35">
      <c r="A2042" s="1" t="s">
        <v>1869</v>
      </c>
      <c r="B2042" s="1" t="str">
        <f>VLOOKUP(Final_HR_Data!A2042,Employee_Master_Raw!$1:$1048576,2,FALSE)</f>
        <v>Sneha Iyer</v>
      </c>
      <c r="C2042" s="1" t="str">
        <f>VLOOKUP(A2042,Employee_Master_Raw!$1:$1048576,3,FALSE)</f>
        <v>Male</v>
      </c>
      <c r="D2042" s="2">
        <f>VLOOKUP(A2042,Employee_Master_Raw!$1:$1048576,4,FALSE)</f>
        <v>31</v>
      </c>
      <c r="E2042" s="1" t="str">
        <f>VLOOKUP(A2042,Employee_Master_Raw!$1:$1048576,5,FALSE)</f>
        <v>Finance</v>
      </c>
      <c r="F2042" s="1" t="str">
        <f>VLOOKUP(A2042,Employee_Master_Raw!$1:$1048576,6,FALSE)</f>
        <v>Executive</v>
      </c>
      <c r="G2042" s="1" t="str">
        <f>VLOOKUP(A2042,Employee_Master_Raw!$1:$1048576,7,FALSE)</f>
        <v>Kochi</v>
      </c>
      <c r="H2042" s="6">
        <f>IF(VLOOKUP(A2042,Employee_Master_Raw!$1:$1048576,8,FALSE)=0,"",VLOOKUP(A2042,Employee_Master_Raw!$1:$1048576,8,FALSE))</f>
        <v>44343</v>
      </c>
      <c r="I2042" t="str">
        <f>VLOOKUP(A2042,Employee_Master_Raw!$1:$1048576,9,FALSE)</f>
        <v>Master's</v>
      </c>
      <c r="J2042" s="3">
        <f>VLOOKUP(A2042,Employee_Master_Raw!$1:$1048576,10,FALSE)</f>
        <v>3</v>
      </c>
      <c r="K2042" t="str">
        <f>VLOOKUP(A2042,Employee_Master_Raw!$1:$1048576,11,FALSE)</f>
        <v>Sneha Thomas</v>
      </c>
      <c r="L2042" s="10">
        <f>VLOOKUP(A2042,HR_Metrics_Raw!$1:$1048576,2,FALSE)</f>
        <v>126085</v>
      </c>
      <c r="M2042" s="3">
        <f>VLOOKUP(A2042,HR_Metrics_Raw!$1:$1048576,3,FALSE)</f>
        <v>5</v>
      </c>
      <c r="N2042" s="3">
        <f>VLOOKUP(A2042,HR_Metrics_Raw!$1:$1048576,4,FALSE)</f>
        <v>6</v>
      </c>
      <c r="O2042" s="12">
        <f>VLOOKUP(A2042,HR_Metrics_Raw!$1:$1048576,5,FALSE)</f>
        <v>0.94</v>
      </c>
      <c r="P2042" s="3">
        <f>VLOOKUP(A2042,HR_Metrics_Raw!$1:$1048576,6,FALSE)</f>
        <v>18</v>
      </c>
      <c r="Q2042" t="str">
        <f>VLOOKUP(A2042,HR_Metrics_Raw!$1:$1048576,7,FALSE)</f>
        <v>Unknown</v>
      </c>
      <c r="R2042" t="str">
        <f>VLOOKUP(A2042,HR_Metrics_Raw!$1:$1048576,8,FALSE)</f>
        <v>No</v>
      </c>
      <c r="S2042" s="3">
        <f>VLOOKUP(A2042,HR_Metrics_Raw!$1:$1048576,9,FALSE)</f>
        <v>77</v>
      </c>
      <c r="T2042" t="str">
        <f>VLOOKUP(A2042,HR_Metrics_Raw!$1:$1048576,10,FALSE)</f>
        <v>No</v>
      </c>
      <c r="U2042" t="str">
        <f>VLOOKUP(A2042,HR_Metrics_Raw!$1:$1048576,11,FALSE)</f>
        <v>No</v>
      </c>
    </row>
    <row r="2043" spans="1:21" x14ac:dyDescent="0.35">
      <c r="A2043" s="1" t="s">
        <v>2636</v>
      </c>
      <c r="B2043" s="1" t="str">
        <f>VLOOKUP(Final_HR_Data!A2043,Employee_Master_Raw!$1:$1048576,2,FALSE)</f>
        <v>Sneha Iyer</v>
      </c>
      <c r="C2043" s="1" t="str">
        <f>VLOOKUP(A2043,Employee_Master_Raw!$1:$1048576,3,FALSE)</f>
        <v>Female</v>
      </c>
      <c r="D2043" s="2">
        <f>VLOOKUP(A2043,Employee_Master_Raw!$1:$1048576,4,FALSE)</f>
        <v>21</v>
      </c>
      <c r="E2043" s="1" t="str">
        <f>VLOOKUP(A2043,Employee_Master_Raw!$1:$1048576,5,FALSE)</f>
        <v>Operations</v>
      </c>
      <c r="F2043" s="1" t="str">
        <f>VLOOKUP(A2043,Employee_Master_Raw!$1:$1048576,6,FALSE)</f>
        <v>Analyst</v>
      </c>
      <c r="G2043" s="1" t="str">
        <f>VLOOKUP(A2043,Employee_Master_Raw!$1:$1048576,7,FALSE)</f>
        <v>Delhi</v>
      </c>
      <c r="H2043" s="6">
        <f>IF(VLOOKUP(A2043,Employee_Master_Raw!$1:$1048576,8,FALSE)=0,"",VLOOKUP(A2043,Employee_Master_Raw!$1:$1048576,8,FALSE))</f>
        <v>44439</v>
      </c>
      <c r="I2043" t="str">
        <f>VLOOKUP(A2043,Employee_Master_Raw!$1:$1048576,9,FALSE)</f>
        <v>MBA</v>
      </c>
      <c r="J2043" s="3">
        <f>VLOOKUP(A2043,Employee_Master_Raw!$1:$1048576,10,FALSE)</f>
        <v>20</v>
      </c>
      <c r="K2043" t="str">
        <f>VLOOKUP(A2043,Employee_Master_Raw!$1:$1048576,11,FALSE)</f>
        <v>Sneha Thomas</v>
      </c>
      <c r="L2043" s="10">
        <f>VLOOKUP(A2043,HR_Metrics_Raw!$1:$1048576,2,FALSE)</f>
        <v>98854</v>
      </c>
      <c r="M2043" s="3">
        <f>VLOOKUP(A2043,HR_Metrics_Raw!$1:$1048576,3,FALSE)</f>
        <v>3</v>
      </c>
      <c r="N2043" s="3">
        <f>VLOOKUP(A2043,HR_Metrics_Raw!$1:$1048576,4,FALSE)</f>
        <v>2</v>
      </c>
      <c r="O2043" s="12">
        <f>VLOOKUP(A2043,HR_Metrics_Raw!$1:$1048576,5,FALSE)</f>
        <v>0.85799999999999998</v>
      </c>
      <c r="P2043" s="3">
        <f>VLOOKUP(A2043,HR_Metrics_Raw!$1:$1048576,6,FALSE)</f>
        <v>8</v>
      </c>
      <c r="Q2043" t="str">
        <f>VLOOKUP(A2043,HR_Metrics_Raw!$1:$1048576,7,FALSE)</f>
        <v>Unpaid</v>
      </c>
      <c r="R2043" t="str">
        <f>VLOOKUP(A2043,HR_Metrics_Raw!$1:$1048576,8,FALSE)</f>
        <v>No</v>
      </c>
      <c r="S2043" s="3">
        <f>VLOOKUP(A2043,HR_Metrics_Raw!$1:$1048576,9,FALSE)</f>
        <v>22</v>
      </c>
      <c r="T2043" t="str">
        <f>VLOOKUP(A2043,HR_Metrics_Raw!$1:$1048576,10,FALSE)</f>
        <v>No</v>
      </c>
      <c r="U2043" t="str">
        <f>VLOOKUP(A2043,HR_Metrics_Raw!$1:$1048576,11,FALSE)</f>
        <v>No</v>
      </c>
    </row>
    <row r="2044" spans="1:21" x14ac:dyDescent="0.35">
      <c r="A2044" s="1" t="s">
        <v>2272</v>
      </c>
      <c r="B2044" s="1" t="str">
        <f>VLOOKUP(Final_HR_Data!A2044,Employee_Master_Raw!$1:$1048576,2,FALSE)</f>
        <v>Priya Menon</v>
      </c>
      <c r="C2044" s="1" t="str">
        <f>VLOOKUP(A2044,Employee_Master_Raw!$1:$1048576,3,FALSE)</f>
        <v>Male</v>
      </c>
      <c r="D2044" s="2">
        <f>VLOOKUP(A2044,Employee_Master_Raw!$1:$1048576,4,FALSE)</f>
        <v>45</v>
      </c>
      <c r="E2044" s="1" t="str">
        <f>VLOOKUP(A2044,Employee_Master_Raw!$1:$1048576,5,FALSE)</f>
        <v>IT</v>
      </c>
      <c r="F2044" s="1" t="str">
        <f>VLOOKUP(A2044,Employee_Master_Raw!$1:$1048576,6,FALSE)</f>
        <v>Analyst</v>
      </c>
      <c r="G2044" s="1" t="str">
        <f>VLOOKUP(A2044,Employee_Master_Raw!$1:$1048576,7,FALSE)</f>
        <v>Delhi</v>
      </c>
      <c r="H2044" s="6">
        <f>IF(VLOOKUP(A2044,Employee_Master_Raw!$1:$1048576,8,FALSE)=0,"",VLOOKUP(A2044,Employee_Master_Raw!$1:$1048576,8,FALSE))</f>
        <v>44526</v>
      </c>
      <c r="I2044" t="str">
        <f>VLOOKUP(A2044,Employee_Master_Raw!$1:$1048576,9,FALSE)</f>
        <v>Bachelor's</v>
      </c>
      <c r="J2044" s="3">
        <f>VLOOKUP(A2044,Employee_Master_Raw!$1:$1048576,10,FALSE)</f>
        <v>17</v>
      </c>
      <c r="K2044" t="str">
        <f>VLOOKUP(A2044,Employee_Master_Raw!$1:$1048576,11,FALSE)</f>
        <v>Priya Sharma</v>
      </c>
      <c r="L2044" s="10">
        <f>VLOOKUP(A2044,HR_Metrics_Raw!$1:$1048576,2,FALSE)</f>
        <v>89154</v>
      </c>
      <c r="M2044" s="3">
        <f>VLOOKUP(A2044,HR_Metrics_Raw!$1:$1048576,3,FALSE)</f>
        <v>4</v>
      </c>
      <c r="N2044" s="3">
        <f>VLOOKUP(A2044,HR_Metrics_Raw!$1:$1048576,4,FALSE)</f>
        <v>10</v>
      </c>
      <c r="O2044" s="12">
        <f>VLOOKUP(A2044,HR_Metrics_Raw!$1:$1048576,5,FALSE)</f>
        <v>0.98</v>
      </c>
      <c r="P2044" s="3">
        <f>VLOOKUP(A2044,HR_Metrics_Raw!$1:$1048576,6,FALSE)</f>
        <v>13</v>
      </c>
      <c r="Q2044" t="str">
        <f>VLOOKUP(A2044,HR_Metrics_Raw!$1:$1048576,7,FALSE)</f>
        <v>Casual</v>
      </c>
      <c r="R2044" t="str">
        <f>VLOOKUP(A2044,HR_Metrics_Raw!$1:$1048576,8,FALSE)</f>
        <v>No</v>
      </c>
      <c r="S2044" s="3">
        <f>VLOOKUP(A2044,HR_Metrics_Raw!$1:$1048576,9,FALSE)</f>
        <v>12</v>
      </c>
      <c r="T2044" t="str">
        <f>VLOOKUP(A2044,HR_Metrics_Raw!$1:$1048576,10,FALSE)</f>
        <v>No</v>
      </c>
      <c r="U2044" t="str">
        <f>VLOOKUP(A2044,HR_Metrics_Raw!$1:$1048576,11,FALSE)</f>
        <v>No</v>
      </c>
    </row>
    <row r="2045" spans="1:21" x14ac:dyDescent="0.35">
      <c r="A2045" s="1" t="s">
        <v>104</v>
      </c>
      <c r="B2045" s="1" t="str">
        <f>VLOOKUP(Final_HR_Data!A2045,Employee_Master_Raw!$1:$1048576,2,FALSE)</f>
        <v>Ananya Sharma</v>
      </c>
      <c r="C2045" s="1" t="str">
        <f>VLOOKUP(A2045,Employee_Master_Raw!$1:$1048576,3,FALSE)</f>
        <v>Male</v>
      </c>
      <c r="D2045" s="2">
        <f>VLOOKUP(A2045,Employee_Master_Raw!$1:$1048576,4,FALSE)</f>
        <v>57</v>
      </c>
      <c r="E2045" s="1" t="str">
        <f>VLOOKUP(A2045,Employee_Master_Raw!$1:$1048576,5,FALSE)</f>
        <v>Customer Support</v>
      </c>
      <c r="F2045" s="1" t="str">
        <f>VLOOKUP(A2045,Employee_Master_Raw!$1:$1048576,6,FALSE)</f>
        <v>Developer</v>
      </c>
      <c r="G2045" s="1" t="str">
        <f>VLOOKUP(A2045,Employee_Master_Raw!$1:$1048576,7,FALSE)</f>
        <v>Kochi</v>
      </c>
      <c r="H2045" s="6">
        <f>IF(VLOOKUP(A2045,Employee_Master_Raw!$1:$1048576,8,FALSE)=0,"",VLOOKUP(A2045,Employee_Master_Raw!$1:$1048576,8,FALSE))</f>
        <v>44151</v>
      </c>
      <c r="I2045" t="str">
        <f>VLOOKUP(A2045,Employee_Master_Raw!$1:$1048576,9,FALSE)</f>
        <v>Master's</v>
      </c>
      <c r="J2045" s="3">
        <f>VLOOKUP(A2045,Employee_Master_Raw!$1:$1048576,10,FALSE)</f>
        <v>8</v>
      </c>
      <c r="K2045" t="str">
        <f>VLOOKUP(A2045,Employee_Master_Raw!$1:$1048576,11,FALSE)</f>
        <v>Sneha Thomas</v>
      </c>
      <c r="L2045" s="10">
        <f>VLOOKUP(A2045,HR_Metrics_Raw!$1:$1048576,2,FALSE)</f>
        <v>64369</v>
      </c>
      <c r="M2045" s="3">
        <f>VLOOKUP(A2045,HR_Metrics_Raw!$1:$1048576,3,FALSE)</f>
        <v>3</v>
      </c>
      <c r="N2045" s="3">
        <f>VLOOKUP(A2045,HR_Metrics_Raw!$1:$1048576,4,FALSE)</f>
        <v>7</v>
      </c>
      <c r="O2045" s="12">
        <f>VLOOKUP(A2045,HR_Metrics_Raw!$1:$1048576,5,FALSE)</f>
        <v>0.93900000000000006</v>
      </c>
      <c r="P2045" s="3">
        <f>VLOOKUP(A2045,HR_Metrics_Raw!$1:$1048576,6,FALSE)</f>
        <v>16</v>
      </c>
      <c r="Q2045" t="str">
        <f>VLOOKUP(A2045,HR_Metrics_Raw!$1:$1048576,7,FALSE)</f>
        <v>Earned</v>
      </c>
      <c r="R2045" t="str">
        <f>VLOOKUP(A2045,HR_Metrics_Raw!$1:$1048576,8,FALSE)</f>
        <v>No</v>
      </c>
      <c r="S2045" s="3">
        <f>VLOOKUP(A2045,HR_Metrics_Raw!$1:$1048576,9,FALSE)</f>
        <v>54</v>
      </c>
      <c r="T2045" t="str">
        <f>VLOOKUP(A2045,HR_Metrics_Raw!$1:$1048576,10,FALSE)</f>
        <v>No</v>
      </c>
      <c r="U2045" t="str">
        <f>VLOOKUP(A2045,HR_Metrics_Raw!$1:$1048576,11,FALSE)</f>
        <v>No</v>
      </c>
    </row>
    <row r="2046" spans="1:21" x14ac:dyDescent="0.35">
      <c r="A2046" s="1" t="s">
        <v>128</v>
      </c>
      <c r="B2046" s="1" t="str">
        <f>VLOOKUP(Final_HR_Data!A2046,Employee_Master_Raw!$1:$1048576,2,FALSE)</f>
        <v>Amit Das</v>
      </c>
      <c r="C2046" s="1" t="str">
        <f>VLOOKUP(A2046,Employee_Master_Raw!$1:$1048576,3,FALSE)</f>
        <v>Male</v>
      </c>
      <c r="D2046" s="2">
        <f>VLOOKUP(A2046,Employee_Master_Raw!$1:$1048576,4,FALSE)</f>
        <v>32</v>
      </c>
      <c r="E2046" s="1" t="str">
        <f>VLOOKUP(A2046,Employee_Master_Raw!$1:$1048576,5,FALSE)</f>
        <v>IT</v>
      </c>
      <c r="F2046" s="1" t="str">
        <f>VLOOKUP(A2046,Employee_Master_Raw!$1:$1048576,6,FALSE)</f>
        <v>Manager</v>
      </c>
      <c r="G2046" s="1" t="str">
        <f>VLOOKUP(A2046,Employee_Master_Raw!$1:$1048576,7,FALSE)</f>
        <v>Chennai</v>
      </c>
      <c r="H2046" s="6">
        <f>IF(VLOOKUP(A2046,Employee_Master_Raw!$1:$1048576,8,FALSE)=0,"",VLOOKUP(A2046,Employee_Master_Raw!$1:$1048576,8,FALSE))</f>
        <v>45972</v>
      </c>
      <c r="I2046" t="str">
        <f>VLOOKUP(A2046,Employee_Master_Raw!$1:$1048576,9,FALSE)</f>
        <v>MCA</v>
      </c>
      <c r="J2046" s="3">
        <f>VLOOKUP(A2046,Employee_Master_Raw!$1:$1048576,10,FALSE)</f>
        <v>7</v>
      </c>
      <c r="K2046" t="str">
        <f>VLOOKUP(A2046,Employee_Master_Raw!$1:$1048576,11,FALSE)</f>
        <v>Priya Sharma</v>
      </c>
      <c r="L2046" s="10">
        <f>VLOOKUP(A2046,HR_Metrics_Raw!$1:$1048576,2,FALSE)</f>
        <v>125516</v>
      </c>
      <c r="M2046" s="3">
        <f>VLOOKUP(A2046,HR_Metrics_Raw!$1:$1048576,3,FALSE)</f>
        <v>4</v>
      </c>
      <c r="N2046" s="3">
        <f>VLOOKUP(A2046,HR_Metrics_Raw!$1:$1048576,4,FALSE)</f>
        <v>3</v>
      </c>
      <c r="O2046" s="12">
        <f>VLOOKUP(A2046,HR_Metrics_Raw!$1:$1048576,5,FALSE)</f>
        <v>0.90700000000000003</v>
      </c>
      <c r="P2046" s="3">
        <f>VLOOKUP(A2046,HR_Metrics_Raw!$1:$1048576,6,FALSE)</f>
        <v>21</v>
      </c>
      <c r="Q2046" t="str">
        <f>VLOOKUP(A2046,HR_Metrics_Raw!$1:$1048576,7,FALSE)</f>
        <v>Earned</v>
      </c>
      <c r="R2046" t="str">
        <f>VLOOKUP(A2046,HR_Metrics_Raw!$1:$1048576,8,FALSE)</f>
        <v>No</v>
      </c>
      <c r="S2046" s="3">
        <f>VLOOKUP(A2046,HR_Metrics_Raw!$1:$1048576,9,FALSE)</f>
        <v>71</v>
      </c>
      <c r="T2046" t="str">
        <f>VLOOKUP(A2046,HR_Metrics_Raw!$1:$1048576,10,FALSE)</f>
        <v>No</v>
      </c>
      <c r="U2046" t="str">
        <f>VLOOKUP(A2046,HR_Metrics_Raw!$1:$1048576,11,FALSE)</f>
        <v>No</v>
      </c>
    </row>
    <row r="2047" spans="1:21" x14ac:dyDescent="0.35">
      <c r="A2047" s="1" t="s">
        <v>1524</v>
      </c>
      <c r="B2047" s="1" t="str">
        <f>VLOOKUP(Final_HR_Data!A2047,Employee_Master_Raw!$1:$1048576,2,FALSE)</f>
        <v>Amit Das</v>
      </c>
      <c r="C2047" s="1" t="str">
        <f>VLOOKUP(A2047,Employee_Master_Raw!$1:$1048576,3,FALSE)</f>
        <v>Male</v>
      </c>
      <c r="D2047" s="2">
        <f>VLOOKUP(A2047,Employee_Master_Raw!$1:$1048576,4,FALSE)</f>
        <v>26</v>
      </c>
      <c r="E2047" s="1" t="str">
        <f>VLOOKUP(A2047,Employee_Master_Raw!$1:$1048576,5,FALSE)</f>
        <v>Operations</v>
      </c>
      <c r="F2047" s="1" t="str">
        <f>VLOOKUP(A2047,Employee_Master_Raw!$1:$1048576,6,FALSE)</f>
        <v>Manager</v>
      </c>
      <c r="G2047" s="1" t="str">
        <f>VLOOKUP(A2047,Employee_Master_Raw!$1:$1048576,7,FALSE)</f>
        <v>Delhi</v>
      </c>
      <c r="H2047" s="6">
        <f>IF(VLOOKUP(A2047,Employee_Master_Raw!$1:$1048576,8,FALSE)=0,"",VLOOKUP(A2047,Employee_Master_Raw!$1:$1048576,8,FALSE))</f>
        <v>46007</v>
      </c>
      <c r="I2047" t="str">
        <f>VLOOKUP(A2047,Employee_Master_Raw!$1:$1048576,9,FALSE)</f>
        <v>MCA</v>
      </c>
      <c r="J2047" s="3">
        <f>VLOOKUP(A2047,Employee_Master_Raw!$1:$1048576,10,FALSE)</f>
        <v>14</v>
      </c>
      <c r="K2047" t="str">
        <f>VLOOKUP(A2047,Employee_Master_Raw!$1:$1048576,11,FALSE)</f>
        <v>Sneha Thomas</v>
      </c>
      <c r="L2047" s="10">
        <f>VLOOKUP(A2047,HR_Metrics_Raw!$1:$1048576,2,FALSE)</f>
        <v>176580</v>
      </c>
      <c r="M2047" s="3">
        <f>VLOOKUP(A2047,HR_Metrics_Raw!$1:$1048576,3,FALSE)</f>
        <v>2</v>
      </c>
      <c r="N2047" s="3">
        <f>VLOOKUP(A2047,HR_Metrics_Raw!$1:$1048576,4,FALSE)</f>
        <v>9</v>
      </c>
      <c r="O2047" s="12">
        <f>VLOOKUP(A2047,HR_Metrics_Raw!$1:$1048576,5,FALSE)</f>
        <v>0.89900000000000002</v>
      </c>
      <c r="P2047" s="3">
        <f>VLOOKUP(A2047,HR_Metrics_Raw!$1:$1048576,6,FALSE)</f>
        <v>21</v>
      </c>
      <c r="Q2047" t="str">
        <f>VLOOKUP(A2047,HR_Metrics_Raw!$1:$1048576,7,FALSE)</f>
        <v>Unpaid</v>
      </c>
      <c r="R2047" t="str">
        <f>VLOOKUP(A2047,HR_Metrics_Raw!$1:$1048576,8,FALSE)</f>
        <v>No</v>
      </c>
      <c r="S2047" s="3">
        <f>VLOOKUP(A2047,HR_Metrics_Raw!$1:$1048576,9,FALSE)</f>
        <v>52</v>
      </c>
      <c r="T2047" t="str">
        <f>VLOOKUP(A2047,HR_Metrics_Raw!$1:$1048576,10,FALSE)</f>
        <v>No</v>
      </c>
      <c r="U2047" t="str">
        <f>VLOOKUP(A2047,HR_Metrics_Raw!$1:$1048576,11,FALSE)</f>
        <v>No</v>
      </c>
    </row>
    <row r="2048" spans="1:21" x14ac:dyDescent="0.35">
      <c r="A2048" s="1" t="s">
        <v>1531</v>
      </c>
      <c r="B2048" s="1" t="str">
        <f>VLOOKUP(Final_HR_Data!A2048,Employee_Master_Raw!$1:$1048576,2,FALSE)</f>
        <v>Kiran Patel</v>
      </c>
      <c r="C2048" s="1" t="str">
        <f>VLOOKUP(A2048,Employee_Master_Raw!$1:$1048576,3,FALSE)</f>
        <v>Female</v>
      </c>
      <c r="D2048" s="2">
        <f>VLOOKUP(A2048,Employee_Master_Raw!$1:$1048576,4,FALSE)</f>
        <v>32</v>
      </c>
      <c r="E2048" s="1" t="str">
        <f>VLOOKUP(A2048,Employee_Master_Raw!$1:$1048576,5,FALSE)</f>
        <v>Marketing</v>
      </c>
      <c r="F2048" s="1" t="str">
        <f>VLOOKUP(A2048,Employee_Master_Raw!$1:$1048576,6,FALSE)</f>
        <v>Specialist</v>
      </c>
      <c r="G2048" s="1" t="str">
        <f>VLOOKUP(A2048,Employee_Master_Raw!$1:$1048576,7,FALSE)</f>
        <v>Hyderabad</v>
      </c>
      <c r="H2048" s="6">
        <f>IF(VLOOKUP(A2048,Employee_Master_Raw!$1:$1048576,8,FALSE)=0,"",VLOOKUP(A2048,Employee_Master_Raw!$1:$1048576,8,FALSE))</f>
        <v>43387</v>
      </c>
      <c r="I2048" t="str">
        <f>VLOOKUP(A2048,Employee_Master_Raw!$1:$1048576,9,FALSE)</f>
        <v>MCA</v>
      </c>
      <c r="J2048" s="3">
        <f>VLOOKUP(A2048,Employee_Master_Raw!$1:$1048576,10,FALSE)</f>
        <v>3</v>
      </c>
      <c r="K2048" t="str">
        <f>VLOOKUP(A2048,Employee_Master_Raw!$1:$1048576,11,FALSE)</f>
        <v>Rahul Nair</v>
      </c>
      <c r="L2048" s="10">
        <f>VLOOKUP(A2048,HR_Metrics_Raw!$1:$1048576,2,FALSE)</f>
        <v>69201</v>
      </c>
      <c r="M2048" s="3">
        <f>VLOOKUP(A2048,HR_Metrics_Raw!$1:$1048576,3,FALSE)</f>
        <v>2</v>
      </c>
      <c r="N2048" s="3">
        <f>VLOOKUP(A2048,HR_Metrics_Raw!$1:$1048576,4,FALSE)</f>
        <v>2</v>
      </c>
      <c r="O2048" s="12">
        <f>VLOOKUP(A2048,HR_Metrics_Raw!$1:$1048576,5,FALSE)</f>
        <v>0.83200000000000007</v>
      </c>
      <c r="P2048" s="3">
        <f>VLOOKUP(A2048,HR_Metrics_Raw!$1:$1048576,6,FALSE)</f>
        <v>14</v>
      </c>
      <c r="Q2048" t="str">
        <f>VLOOKUP(A2048,HR_Metrics_Raw!$1:$1048576,7,FALSE)</f>
        <v>Maternity/Paternity</v>
      </c>
      <c r="R2048" t="str">
        <f>VLOOKUP(A2048,HR_Metrics_Raw!$1:$1048576,8,FALSE)</f>
        <v>No</v>
      </c>
      <c r="S2048" s="3">
        <f>VLOOKUP(A2048,HR_Metrics_Raw!$1:$1048576,9,FALSE)</f>
        <v>16</v>
      </c>
      <c r="T2048" t="str">
        <f>VLOOKUP(A2048,HR_Metrics_Raw!$1:$1048576,10,FALSE)</f>
        <v>No</v>
      </c>
      <c r="U2048" t="str">
        <f>VLOOKUP(A2048,HR_Metrics_Raw!$1:$1048576,11,FALSE)</f>
        <v>Yes</v>
      </c>
    </row>
    <row r="2049" spans="1:21" x14ac:dyDescent="0.35">
      <c r="A2049" s="1" t="s">
        <v>1934</v>
      </c>
      <c r="B2049" s="1" t="str">
        <f>VLOOKUP(Final_HR_Data!A2049,Employee_Master_Raw!$1:$1048576,2,FALSE)</f>
        <v>Arjun Nair</v>
      </c>
      <c r="C2049" s="1" t="str">
        <f>VLOOKUP(A2049,Employee_Master_Raw!$1:$1048576,3,FALSE)</f>
        <v>Female</v>
      </c>
      <c r="D2049" s="2">
        <f>VLOOKUP(A2049,Employee_Master_Raw!$1:$1048576,4,FALSE)</f>
        <v>46</v>
      </c>
      <c r="E2049" s="1" t="str">
        <f>VLOOKUP(A2049,Employee_Master_Raw!$1:$1048576,5,FALSE)</f>
        <v>IT</v>
      </c>
      <c r="F2049" s="1" t="str">
        <f>VLOOKUP(A2049,Employee_Master_Raw!$1:$1048576,6,FALSE)</f>
        <v>Analyst</v>
      </c>
      <c r="G2049" s="1" t="str">
        <f>VLOOKUP(A2049,Employee_Master_Raw!$1:$1048576,7,FALSE)</f>
        <v>Mumbai</v>
      </c>
      <c r="H2049" s="6">
        <f>IF(VLOOKUP(A2049,Employee_Master_Raw!$1:$1048576,8,FALSE)=0,"",VLOOKUP(A2049,Employee_Master_Raw!$1:$1048576,8,FALSE))</f>
        <v>43656</v>
      </c>
      <c r="I2049" t="str">
        <f>VLOOKUP(A2049,Employee_Master_Raw!$1:$1048576,9,FALSE)</f>
        <v>MBA</v>
      </c>
      <c r="J2049" s="3">
        <f>VLOOKUP(A2049,Employee_Master_Raw!$1:$1048576,10,FALSE)</f>
        <v>19</v>
      </c>
      <c r="K2049" t="str">
        <f>VLOOKUP(A2049,Employee_Master_Raw!$1:$1048576,11,FALSE)</f>
        <v>Rahul Nair</v>
      </c>
      <c r="L2049" s="10">
        <f>VLOOKUP(A2049,HR_Metrics_Raw!$1:$1048576,2,FALSE)</f>
        <v>145984</v>
      </c>
      <c r="M2049" s="3">
        <f>VLOOKUP(A2049,HR_Metrics_Raw!$1:$1048576,3,FALSE)</f>
        <v>4</v>
      </c>
      <c r="N2049" s="3">
        <f>VLOOKUP(A2049,HR_Metrics_Raw!$1:$1048576,4,FALSE)</f>
        <v>2</v>
      </c>
      <c r="O2049" s="12">
        <f>VLOOKUP(A2049,HR_Metrics_Raw!$1:$1048576,5,FALSE)</f>
        <v>0.89700000000000002</v>
      </c>
      <c r="P2049" s="3">
        <f>VLOOKUP(A2049,HR_Metrics_Raw!$1:$1048576,6,FALSE)</f>
        <v>30</v>
      </c>
      <c r="Q2049" t="str">
        <f>VLOOKUP(A2049,HR_Metrics_Raw!$1:$1048576,7,FALSE)</f>
        <v>Sick</v>
      </c>
      <c r="R2049" t="str">
        <f>VLOOKUP(A2049,HR_Metrics_Raw!$1:$1048576,8,FALSE)</f>
        <v>Yes</v>
      </c>
      <c r="S2049" s="3">
        <f>VLOOKUP(A2049,HR_Metrics_Raw!$1:$1048576,9,FALSE)</f>
        <v>12</v>
      </c>
      <c r="T2049" t="str">
        <f>VLOOKUP(A2049,HR_Metrics_Raw!$1:$1048576,10,FALSE)</f>
        <v>No</v>
      </c>
      <c r="U2049" t="str">
        <f>VLOOKUP(A2049,HR_Metrics_Raw!$1:$1048576,11,FALSE)</f>
        <v>No</v>
      </c>
    </row>
    <row r="2050" spans="1:21" x14ac:dyDescent="0.35">
      <c r="A2050" s="1" t="s">
        <v>2053</v>
      </c>
      <c r="B2050" s="1" t="str">
        <f>VLOOKUP(Final_HR_Data!A2050,Employee_Master_Raw!$1:$1048576,2,FALSE)</f>
        <v>Priya Menon</v>
      </c>
      <c r="C2050" s="1" t="str">
        <f>VLOOKUP(A2050,Employee_Master_Raw!$1:$1048576,3,FALSE)</f>
        <v>Female</v>
      </c>
      <c r="D2050" s="2">
        <f>VLOOKUP(A2050,Employee_Master_Raw!$1:$1048576,4,FALSE)</f>
        <v>33</v>
      </c>
      <c r="E2050" s="1" t="str">
        <f>VLOOKUP(A2050,Employee_Master_Raw!$1:$1048576,5,FALSE)</f>
        <v>HR</v>
      </c>
      <c r="F2050" s="1" t="str">
        <f>VLOOKUP(A2050,Employee_Master_Raw!$1:$1048576,6,FALSE)</f>
        <v>Analyst</v>
      </c>
      <c r="G2050" s="1" t="str">
        <f>VLOOKUP(A2050,Employee_Master_Raw!$1:$1048576,7,FALSE)</f>
        <v>Pune</v>
      </c>
      <c r="H2050" s="6">
        <f>IF(VLOOKUP(A2050,Employee_Master_Raw!$1:$1048576,8,FALSE)=0,"",VLOOKUP(A2050,Employee_Master_Raw!$1:$1048576,8,FALSE))</f>
        <v>44004</v>
      </c>
      <c r="I2050" t="str">
        <f>VLOOKUP(A2050,Employee_Master_Raw!$1:$1048576,9,FALSE)</f>
        <v>MBA</v>
      </c>
      <c r="J2050" s="3">
        <f>VLOOKUP(A2050,Employee_Master_Raw!$1:$1048576,10,FALSE)</f>
        <v>10</v>
      </c>
      <c r="K2050" t="str">
        <f>VLOOKUP(A2050,Employee_Master_Raw!$1:$1048576,11,FALSE)</f>
        <v>Rahul Nair</v>
      </c>
      <c r="L2050" s="10">
        <f>VLOOKUP(A2050,HR_Metrics_Raw!$1:$1048576,2,FALSE)</f>
        <v>169548</v>
      </c>
      <c r="M2050" s="3">
        <f>VLOOKUP(A2050,HR_Metrics_Raw!$1:$1048576,3,FALSE)</f>
        <v>4</v>
      </c>
      <c r="N2050" s="3">
        <f>VLOOKUP(A2050,HR_Metrics_Raw!$1:$1048576,4,FALSE)</f>
        <v>9</v>
      </c>
      <c r="O2050" s="12">
        <f>VLOOKUP(A2050,HR_Metrics_Raw!$1:$1048576,5,FALSE)</f>
        <v>0.748</v>
      </c>
      <c r="P2050" s="3">
        <f>VLOOKUP(A2050,HR_Metrics_Raw!$1:$1048576,6,FALSE)</f>
        <v>1</v>
      </c>
      <c r="Q2050" t="str">
        <f>VLOOKUP(A2050,HR_Metrics_Raw!$1:$1048576,7,FALSE)</f>
        <v>Unpaid</v>
      </c>
      <c r="R2050" t="str">
        <f>VLOOKUP(A2050,HR_Metrics_Raw!$1:$1048576,8,FALSE)</f>
        <v>Yes</v>
      </c>
      <c r="S2050" s="3">
        <f>VLOOKUP(A2050,HR_Metrics_Raw!$1:$1048576,9,FALSE)</f>
        <v>39</v>
      </c>
      <c r="T2050" t="str">
        <f>VLOOKUP(A2050,HR_Metrics_Raw!$1:$1048576,10,FALSE)</f>
        <v>No</v>
      </c>
      <c r="U2050" t="str">
        <f>VLOOKUP(A2050,HR_Metrics_Raw!$1:$1048576,11,FALSE)</f>
        <v>No</v>
      </c>
    </row>
    <row r="2051" spans="1:21" x14ac:dyDescent="0.35">
      <c r="A2051" s="1" t="s">
        <v>1440</v>
      </c>
      <c r="B2051" s="1" t="str">
        <f>VLOOKUP(Final_HR_Data!A2051,Employee_Master_Raw!$1:$1048576,2,FALSE)</f>
        <v>Ananya Sharma</v>
      </c>
      <c r="C2051" s="1" t="str">
        <f>VLOOKUP(A2051,Employee_Master_Raw!$1:$1048576,3,FALSE)</f>
        <v>Female</v>
      </c>
      <c r="D2051" s="2">
        <f>VLOOKUP(A2051,Employee_Master_Raw!$1:$1048576,4,FALSE)</f>
        <v>58</v>
      </c>
      <c r="E2051" s="1" t="str">
        <f>VLOOKUP(A2051,Employee_Master_Raw!$1:$1048576,5,FALSE)</f>
        <v>Customer Support</v>
      </c>
      <c r="F2051" s="1" t="str">
        <f>VLOOKUP(A2051,Employee_Master_Raw!$1:$1048576,6,FALSE)</f>
        <v>Manager</v>
      </c>
      <c r="G2051" s="1" t="str">
        <f>VLOOKUP(A2051,Employee_Master_Raw!$1:$1048576,7,FALSE)</f>
        <v>Hyderabad</v>
      </c>
      <c r="H2051" s="6">
        <f>IF(VLOOKUP(A2051,Employee_Master_Raw!$1:$1048576,8,FALSE)=0,"",VLOOKUP(A2051,Employee_Master_Raw!$1:$1048576,8,FALSE))</f>
        <v>42581</v>
      </c>
      <c r="I2051" t="str">
        <f>VLOOKUP(A2051,Employee_Master_Raw!$1:$1048576,9,FALSE)</f>
        <v>MBA</v>
      </c>
      <c r="J2051" s="3">
        <f>VLOOKUP(A2051,Employee_Master_Raw!$1:$1048576,10,FALSE)</f>
        <v>12</v>
      </c>
      <c r="K2051" t="str">
        <f>VLOOKUP(A2051,Employee_Master_Raw!$1:$1048576,11,FALSE)</f>
        <v>Priya Sharma</v>
      </c>
      <c r="L2051" s="10">
        <f>VLOOKUP(A2051,HR_Metrics_Raw!$1:$1048576,2,FALSE)</f>
        <v>126306</v>
      </c>
      <c r="M2051" s="3">
        <f>VLOOKUP(A2051,HR_Metrics_Raw!$1:$1048576,3,FALSE)</f>
        <v>4</v>
      </c>
      <c r="N2051" s="3">
        <f>VLOOKUP(A2051,HR_Metrics_Raw!$1:$1048576,4,FALSE)</f>
        <v>8</v>
      </c>
      <c r="O2051" s="12">
        <f>VLOOKUP(A2051,HR_Metrics_Raw!$1:$1048576,5,FALSE)</f>
        <v>0.94</v>
      </c>
      <c r="P2051" s="3">
        <f>VLOOKUP(A2051,HR_Metrics_Raw!$1:$1048576,6,FALSE)</f>
        <v>13</v>
      </c>
      <c r="Q2051" t="str">
        <f>VLOOKUP(A2051,HR_Metrics_Raw!$1:$1048576,7,FALSE)</f>
        <v>Casual</v>
      </c>
      <c r="R2051" t="str">
        <f>VLOOKUP(A2051,HR_Metrics_Raw!$1:$1048576,8,FALSE)</f>
        <v>No</v>
      </c>
      <c r="S2051" s="3">
        <f>VLOOKUP(A2051,HR_Metrics_Raw!$1:$1048576,9,FALSE)</f>
        <v>77</v>
      </c>
      <c r="T2051" t="str">
        <f>VLOOKUP(A2051,HR_Metrics_Raw!$1:$1048576,10,FALSE)</f>
        <v>No</v>
      </c>
      <c r="U2051" t="str">
        <f>VLOOKUP(A2051,HR_Metrics_Raw!$1:$1048576,11,FALSE)</f>
        <v>No</v>
      </c>
    </row>
    <row r="2052" spans="1:21" x14ac:dyDescent="0.35">
      <c r="A2052" s="1" t="s">
        <v>2479</v>
      </c>
      <c r="B2052" s="1" t="str">
        <f>VLOOKUP(Final_HR_Data!A2052,Employee_Master_Raw!$1:$1048576,2,FALSE)</f>
        <v>Amit Das</v>
      </c>
      <c r="C2052" s="1" t="str">
        <f>VLOOKUP(A2052,Employee_Master_Raw!$1:$1048576,3,FALSE)</f>
        <v>Female</v>
      </c>
      <c r="D2052" s="2">
        <f>VLOOKUP(A2052,Employee_Master_Raw!$1:$1048576,4,FALSE)</f>
        <v>52</v>
      </c>
      <c r="E2052" s="1" t="str">
        <f>VLOOKUP(A2052,Employee_Master_Raw!$1:$1048576,5,FALSE)</f>
        <v>Finance</v>
      </c>
      <c r="F2052" s="1" t="str">
        <f>VLOOKUP(A2052,Employee_Master_Raw!$1:$1048576,6,FALSE)</f>
        <v>Executive</v>
      </c>
      <c r="G2052" s="1" t="str">
        <f>VLOOKUP(A2052,Employee_Master_Raw!$1:$1048576,7,FALSE)</f>
        <v>Delhi</v>
      </c>
      <c r="H2052" s="6">
        <f>IF(VLOOKUP(A2052,Employee_Master_Raw!$1:$1048576,8,FALSE)=0,"",VLOOKUP(A2052,Employee_Master_Raw!$1:$1048576,8,FALSE))</f>
        <v>44154</v>
      </c>
      <c r="I2052" t="str">
        <f>VLOOKUP(A2052,Employee_Master_Raw!$1:$1048576,9,FALSE)</f>
        <v>Master's</v>
      </c>
      <c r="J2052" s="3">
        <f>VLOOKUP(A2052,Employee_Master_Raw!$1:$1048576,10,FALSE)</f>
        <v>14</v>
      </c>
      <c r="K2052" t="str">
        <f>VLOOKUP(A2052,Employee_Master_Raw!$1:$1048576,11,FALSE)</f>
        <v>Priya Sharma</v>
      </c>
      <c r="L2052" s="10">
        <f>VLOOKUP(A2052,HR_Metrics_Raw!$1:$1048576,2,FALSE)</f>
        <v>142822</v>
      </c>
      <c r="M2052" s="3">
        <f>VLOOKUP(A2052,HR_Metrics_Raw!$1:$1048576,3,FALSE)</f>
        <v>5</v>
      </c>
      <c r="N2052" s="3">
        <f>VLOOKUP(A2052,HR_Metrics_Raw!$1:$1048576,4,FALSE)</f>
        <v>9</v>
      </c>
      <c r="O2052" s="12">
        <f>VLOOKUP(A2052,HR_Metrics_Raw!$1:$1048576,5,FALSE)</f>
        <v>0.84200000000000008</v>
      </c>
      <c r="P2052" s="3">
        <f>VLOOKUP(A2052,HR_Metrics_Raw!$1:$1048576,6,FALSE)</f>
        <v>26</v>
      </c>
      <c r="Q2052" t="str">
        <f>VLOOKUP(A2052,HR_Metrics_Raw!$1:$1048576,7,FALSE)</f>
        <v>Earned</v>
      </c>
      <c r="R2052" t="str">
        <f>VLOOKUP(A2052,HR_Metrics_Raw!$1:$1048576,8,FALSE)</f>
        <v>Yes</v>
      </c>
      <c r="S2052" s="3">
        <f>VLOOKUP(A2052,HR_Metrics_Raw!$1:$1048576,9,FALSE)</f>
        <v>55</v>
      </c>
      <c r="T2052" t="str">
        <f>VLOOKUP(A2052,HR_Metrics_Raw!$1:$1048576,10,FALSE)</f>
        <v>No</v>
      </c>
      <c r="U2052" t="str">
        <f>VLOOKUP(A2052,HR_Metrics_Raw!$1:$1048576,11,FALSE)</f>
        <v>No</v>
      </c>
    </row>
    <row r="2053" spans="1:21" x14ac:dyDescent="0.35">
      <c r="A2053" s="1" t="s">
        <v>1756</v>
      </c>
      <c r="B2053" s="1" t="str">
        <f>VLOOKUP(Final_HR_Data!A2053,Employee_Master_Raw!$1:$1048576,2,FALSE)</f>
        <v>Kiran Patel</v>
      </c>
      <c r="C2053" s="1" t="str">
        <f>VLOOKUP(A2053,Employee_Master_Raw!$1:$1048576,3,FALSE)</f>
        <v>Male</v>
      </c>
      <c r="D2053" s="2">
        <f>VLOOKUP(A2053,Employee_Master_Raw!$1:$1048576,4,FALSE)</f>
        <v>51</v>
      </c>
      <c r="E2053" s="1" t="str">
        <f>VLOOKUP(A2053,Employee_Master_Raw!$1:$1048576,5,FALSE)</f>
        <v>Sales</v>
      </c>
      <c r="F2053" s="1" t="str">
        <f>VLOOKUP(A2053,Employee_Master_Raw!$1:$1048576,6,FALSE)</f>
        <v>Analyst</v>
      </c>
      <c r="G2053" s="1" t="str">
        <f>VLOOKUP(A2053,Employee_Master_Raw!$1:$1048576,7,FALSE)</f>
        <v>Bangalore</v>
      </c>
      <c r="H2053" s="6">
        <f>IF(VLOOKUP(A2053,Employee_Master_Raw!$1:$1048576,8,FALSE)=0,"",VLOOKUP(A2053,Employee_Master_Raw!$1:$1048576,8,FALSE))</f>
        <v>44194</v>
      </c>
      <c r="I2053" t="str">
        <f>VLOOKUP(A2053,Employee_Master_Raw!$1:$1048576,9,FALSE)</f>
        <v>Bachelor's</v>
      </c>
      <c r="J2053" s="3">
        <f>VLOOKUP(A2053,Employee_Master_Raw!$1:$1048576,10,FALSE)</f>
        <v>9</v>
      </c>
      <c r="K2053" t="str">
        <f>VLOOKUP(A2053,Employee_Master_Raw!$1:$1048576,11,FALSE)</f>
        <v>Sneha Thomas</v>
      </c>
      <c r="L2053" s="10">
        <f>VLOOKUP(A2053,HR_Metrics_Raw!$1:$1048576,2,FALSE)</f>
        <v>101114</v>
      </c>
      <c r="M2053" s="3">
        <f>VLOOKUP(A2053,HR_Metrics_Raw!$1:$1048576,3,FALSE)</f>
        <v>1</v>
      </c>
      <c r="N2053" s="3">
        <f>VLOOKUP(A2053,HR_Metrics_Raw!$1:$1048576,4,FALSE)</f>
        <v>4</v>
      </c>
      <c r="O2053" s="12">
        <f>VLOOKUP(A2053,HR_Metrics_Raw!$1:$1048576,5,FALSE)</f>
        <v>0.91200000000000003</v>
      </c>
      <c r="P2053" s="3">
        <f>VLOOKUP(A2053,HR_Metrics_Raw!$1:$1048576,6,FALSE)</f>
        <v>4</v>
      </c>
      <c r="Q2053" t="str">
        <f>VLOOKUP(A2053,HR_Metrics_Raw!$1:$1048576,7,FALSE)</f>
        <v>Maternity/Paternity</v>
      </c>
      <c r="R2053" t="str">
        <f>VLOOKUP(A2053,HR_Metrics_Raw!$1:$1048576,8,FALSE)</f>
        <v>No</v>
      </c>
      <c r="S2053" s="3">
        <f>VLOOKUP(A2053,HR_Metrics_Raw!$1:$1048576,9,FALSE)</f>
        <v>54</v>
      </c>
      <c r="T2053" t="str">
        <f>VLOOKUP(A2053,HR_Metrics_Raw!$1:$1048576,10,FALSE)</f>
        <v>No</v>
      </c>
      <c r="U2053" t="str">
        <f>VLOOKUP(A2053,HR_Metrics_Raw!$1:$1048576,11,FALSE)</f>
        <v>No</v>
      </c>
    </row>
    <row r="2054" spans="1:21" x14ac:dyDescent="0.35">
      <c r="A2054" s="1" t="s">
        <v>1357</v>
      </c>
      <c r="B2054" s="1" t="str">
        <f>VLOOKUP(Final_HR_Data!A2054,Employee_Master_Raw!$1:$1048576,2,FALSE)</f>
        <v>Sneha Iyer</v>
      </c>
      <c r="C2054" s="1" t="str">
        <f>VLOOKUP(A2054,Employee_Master_Raw!$1:$1048576,3,FALSE)</f>
        <v>Male</v>
      </c>
      <c r="D2054" s="2">
        <f>VLOOKUP(A2054,Employee_Master_Raw!$1:$1048576,4,FALSE)</f>
        <v>41</v>
      </c>
      <c r="E2054" s="1" t="str">
        <f>VLOOKUP(A2054,Employee_Master_Raw!$1:$1048576,5,FALSE)</f>
        <v>IT</v>
      </c>
      <c r="F2054" s="1" t="str">
        <f>VLOOKUP(A2054,Employee_Master_Raw!$1:$1048576,6,FALSE)</f>
        <v>Executive</v>
      </c>
      <c r="G2054" s="1" t="str">
        <f>VLOOKUP(A2054,Employee_Master_Raw!$1:$1048576,7,FALSE)</f>
        <v>Bangalore</v>
      </c>
      <c r="H2054" s="6">
        <f>IF(VLOOKUP(A2054,Employee_Master_Raw!$1:$1048576,8,FALSE)=0,"",VLOOKUP(A2054,Employee_Master_Raw!$1:$1048576,8,FALSE))</f>
        <v>44672</v>
      </c>
      <c r="I2054" t="str">
        <f>VLOOKUP(A2054,Employee_Master_Raw!$1:$1048576,9,FALSE)</f>
        <v>Bachelor's</v>
      </c>
      <c r="J2054" s="3">
        <f>VLOOKUP(A2054,Employee_Master_Raw!$1:$1048576,10,FALSE)</f>
        <v>16</v>
      </c>
      <c r="K2054" t="str">
        <f>VLOOKUP(A2054,Employee_Master_Raw!$1:$1048576,11,FALSE)</f>
        <v>Rahul Nair</v>
      </c>
      <c r="L2054" s="10">
        <f>VLOOKUP(A2054,HR_Metrics_Raw!$1:$1048576,2,FALSE)</f>
        <v>105172</v>
      </c>
      <c r="M2054" s="3">
        <f>VLOOKUP(A2054,HR_Metrics_Raw!$1:$1048576,3,FALSE)</f>
        <v>5</v>
      </c>
      <c r="N2054" s="3">
        <f>VLOOKUP(A2054,HR_Metrics_Raw!$1:$1048576,4,FALSE)</f>
        <v>8</v>
      </c>
      <c r="O2054" s="12">
        <f>VLOOKUP(A2054,HR_Metrics_Raw!$1:$1048576,5,FALSE)</f>
        <v>0.88200000000000001</v>
      </c>
      <c r="P2054" s="3">
        <f>VLOOKUP(A2054,HR_Metrics_Raw!$1:$1048576,6,FALSE)</f>
        <v>9</v>
      </c>
      <c r="Q2054" t="str">
        <f>VLOOKUP(A2054,HR_Metrics_Raw!$1:$1048576,7,FALSE)</f>
        <v>Unpaid</v>
      </c>
      <c r="R2054" t="str">
        <f>VLOOKUP(A2054,HR_Metrics_Raw!$1:$1048576,8,FALSE)</f>
        <v>No</v>
      </c>
      <c r="S2054" s="3">
        <f>VLOOKUP(A2054,HR_Metrics_Raw!$1:$1048576,9,FALSE)</f>
        <v>19</v>
      </c>
      <c r="T2054" t="str">
        <f>VLOOKUP(A2054,HR_Metrics_Raw!$1:$1048576,10,FALSE)</f>
        <v>No</v>
      </c>
      <c r="U2054" t="str">
        <f>VLOOKUP(A2054,HR_Metrics_Raw!$1:$1048576,11,FALSE)</f>
        <v>No</v>
      </c>
    </row>
    <row r="2055" spans="1:21" x14ac:dyDescent="0.35">
      <c r="A2055" s="1" t="s">
        <v>363</v>
      </c>
      <c r="B2055" s="1" t="str">
        <f>VLOOKUP(Final_HR_Data!A2055,Employee_Master_Raw!$1:$1048576,2,FALSE)</f>
        <v>Amit Das</v>
      </c>
      <c r="C2055" s="1" t="str">
        <f>VLOOKUP(A2055,Employee_Master_Raw!$1:$1048576,3,FALSE)</f>
        <v>Male</v>
      </c>
      <c r="D2055" s="2">
        <f>VLOOKUP(A2055,Employee_Master_Raw!$1:$1048576,4,FALSE)</f>
        <v>53</v>
      </c>
      <c r="E2055" s="1" t="str">
        <f>VLOOKUP(A2055,Employee_Master_Raw!$1:$1048576,5,FALSE)</f>
        <v>FINANCE</v>
      </c>
      <c r="F2055" s="1" t="str">
        <f>VLOOKUP(A2055,Employee_Master_Raw!$1:$1048576,6,FALSE)</f>
        <v>Analyst</v>
      </c>
      <c r="G2055" s="1" t="str">
        <f>VLOOKUP(A2055,Employee_Master_Raw!$1:$1048576,7,FALSE)</f>
        <v>Mumbai</v>
      </c>
      <c r="H2055" s="6">
        <f>IF(VLOOKUP(A2055,Employee_Master_Raw!$1:$1048576,8,FALSE)=0,"",VLOOKUP(A2055,Employee_Master_Raw!$1:$1048576,8,FALSE))</f>
        <v>43258</v>
      </c>
      <c r="I2055" t="str">
        <f>VLOOKUP(A2055,Employee_Master_Raw!$1:$1048576,9,FALSE)</f>
        <v>Bachelor's</v>
      </c>
      <c r="J2055" s="3">
        <f>VLOOKUP(A2055,Employee_Master_Raw!$1:$1048576,10,FALSE)</f>
        <v>7</v>
      </c>
      <c r="K2055" t="str">
        <f>VLOOKUP(A2055,Employee_Master_Raw!$1:$1048576,11,FALSE)</f>
        <v>Anil Menon</v>
      </c>
      <c r="L2055" s="10">
        <f>VLOOKUP(A2055,HR_Metrics_Raw!$1:$1048576,2,FALSE)</f>
        <v>31737</v>
      </c>
      <c r="M2055" s="3">
        <f>VLOOKUP(A2055,HR_Metrics_Raw!$1:$1048576,3,FALSE)</f>
        <v>3</v>
      </c>
      <c r="N2055" s="3">
        <f>VLOOKUP(A2055,HR_Metrics_Raw!$1:$1048576,4,FALSE)</f>
        <v>4</v>
      </c>
      <c r="O2055" s="12">
        <f>VLOOKUP(A2055,HR_Metrics_Raw!$1:$1048576,5,FALSE)</f>
        <v>0.85199999999999998</v>
      </c>
      <c r="P2055" s="3">
        <f>VLOOKUP(A2055,HR_Metrics_Raw!$1:$1048576,6,FALSE)</f>
        <v>13</v>
      </c>
      <c r="Q2055" t="str">
        <f>VLOOKUP(A2055,HR_Metrics_Raw!$1:$1048576,7,FALSE)</f>
        <v>Maternity/Paternity</v>
      </c>
      <c r="R2055" t="str">
        <f>VLOOKUP(A2055,HR_Metrics_Raw!$1:$1048576,8,FALSE)</f>
        <v>No</v>
      </c>
      <c r="S2055" s="3">
        <f>VLOOKUP(A2055,HR_Metrics_Raw!$1:$1048576,9,FALSE)</f>
        <v>69</v>
      </c>
      <c r="T2055" t="str">
        <f>VLOOKUP(A2055,HR_Metrics_Raw!$1:$1048576,10,FALSE)</f>
        <v>No</v>
      </c>
      <c r="U2055" t="str">
        <f>VLOOKUP(A2055,HR_Metrics_Raw!$1:$1048576,11,FALSE)</f>
        <v>No</v>
      </c>
    </row>
    <row r="2056" spans="1:21" x14ac:dyDescent="0.35">
      <c r="A2056" s="1" t="s">
        <v>1831</v>
      </c>
      <c r="B2056" s="1" t="str">
        <f>VLOOKUP(Final_HR_Data!A2056,Employee_Master_Raw!$1:$1048576,2,FALSE)</f>
        <v>Sneha Iyer</v>
      </c>
      <c r="C2056" s="1" t="str">
        <f>VLOOKUP(A2056,Employee_Master_Raw!$1:$1048576,3,FALSE)</f>
        <v>Male</v>
      </c>
      <c r="D2056" s="2">
        <f>VLOOKUP(A2056,Employee_Master_Raw!$1:$1048576,4,FALSE)</f>
        <v>31</v>
      </c>
      <c r="E2056" s="1" t="str">
        <f>VLOOKUP(A2056,Employee_Master_Raw!$1:$1048576,5,FALSE)</f>
        <v>Operations</v>
      </c>
      <c r="F2056" s="1" t="str">
        <f>VLOOKUP(A2056,Employee_Master_Raw!$1:$1048576,6,FALSE)</f>
        <v>Analyst</v>
      </c>
      <c r="G2056" s="1" t="str">
        <f>VLOOKUP(A2056,Employee_Master_Raw!$1:$1048576,7,FALSE)</f>
        <v>Pune</v>
      </c>
      <c r="H2056" s="6">
        <f>IF(VLOOKUP(A2056,Employee_Master_Raw!$1:$1048576,8,FALSE)=0,"",VLOOKUP(A2056,Employee_Master_Raw!$1:$1048576,8,FALSE))</f>
        <v>45241</v>
      </c>
      <c r="I2056" t="str">
        <f>VLOOKUP(A2056,Employee_Master_Raw!$1:$1048576,9,FALSE)</f>
        <v>MCA</v>
      </c>
      <c r="J2056" s="3">
        <f>VLOOKUP(A2056,Employee_Master_Raw!$1:$1048576,10,FALSE)</f>
        <v>14</v>
      </c>
      <c r="K2056" t="str">
        <f>VLOOKUP(A2056,Employee_Master_Raw!$1:$1048576,11,FALSE)</f>
        <v>Sneha Thomas</v>
      </c>
      <c r="L2056" s="10">
        <f>VLOOKUP(A2056,HR_Metrics_Raw!$1:$1048576,2,FALSE)</f>
        <v>32707</v>
      </c>
      <c r="M2056" s="3">
        <f>VLOOKUP(A2056,HR_Metrics_Raw!$1:$1048576,3,FALSE)</f>
        <v>1</v>
      </c>
      <c r="N2056" s="3">
        <f>VLOOKUP(A2056,HR_Metrics_Raw!$1:$1048576,4,FALSE)</f>
        <v>7</v>
      </c>
      <c r="O2056" s="12">
        <f>VLOOKUP(A2056,HR_Metrics_Raw!$1:$1048576,5,FALSE)</f>
        <v>0.875</v>
      </c>
      <c r="P2056" s="3">
        <f>VLOOKUP(A2056,HR_Metrics_Raw!$1:$1048576,6,FALSE)</f>
        <v>2</v>
      </c>
      <c r="Q2056" t="str">
        <f>VLOOKUP(A2056,HR_Metrics_Raw!$1:$1048576,7,FALSE)</f>
        <v>Earned</v>
      </c>
      <c r="R2056" t="str">
        <f>VLOOKUP(A2056,HR_Metrics_Raw!$1:$1048576,8,FALSE)</f>
        <v>No</v>
      </c>
      <c r="S2056" s="3">
        <f>VLOOKUP(A2056,HR_Metrics_Raw!$1:$1048576,9,FALSE)</f>
        <v>40</v>
      </c>
      <c r="T2056" t="str">
        <f>VLOOKUP(A2056,HR_Metrics_Raw!$1:$1048576,10,FALSE)</f>
        <v>No</v>
      </c>
      <c r="U2056" t="str">
        <f>VLOOKUP(A2056,HR_Metrics_Raw!$1:$1048576,11,FALSE)</f>
        <v>No</v>
      </c>
    </row>
    <row r="2057" spans="1:21" x14ac:dyDescent="0.35">
      <c r="A2057" s="1" t="s">
        <v>659</v>
      </c>
      <c r="B2057" s="1" t="str">
        <f>VLOOKUP(Final_HR_Data!A2057,Employee_Master_Raw!$1:$1048576,2,FALSE)</f>
        <v>Amit Das</v>
      </c>
      <c r="C2057" s="1" t="str">
        <f>VLOOKUP(A2057,Employee_Master_Raw!$1:$1048576,3,FALSE)</f>
        <v>Male</v>
      </c>
      <c r="D2057" s="2">
        <f>VLOOKUP(A2057,Employee_Master_Raw!$1:$1048576,4,FALSE)</f>
        <v>56</v>
      </c>
      <c r="E2057" s="1" t="str">
        <f>VLOOKUP(A2057,Employee_Master_Raw!$1:$1048576,5,FALSE)</f>
        <v>HR</v>
      </c>
      <c r="F2057" s="1" t="str">
        <f>VLOOKUP(A2057,Employee_Master_Raw!$1:$1048576,6,FALSE)</f>
        <v>Developer</v>
      </c>
      <c r="G2057" s="1" t="str">
        <f>VLOOKUP(A2057,Employee_Master_Raw!$1:$1048576,7,FALSE)</f>
        <v>Unknown</v>
      </c>
      <c r="H2057" s="6">
        <f>IF(VLOOKUP(A2057,Employee_Master_Raw!$1:$1048576,8,FALSE)=0,"",VLOOKUP(A2057,Employee_Master_Raw!$1:$1048576,8,FALSE))</f>
        <v>43098</v>
      </c>
      <c r="I2057" t="str">
        <f>VLOOKUP(A2057,Employee_Master_Raw!$1:$1048576,9,FALSE)</f>
        <v>MBA</v>
      </c>
      <c r="J2057" s="3">
        <f>VLOOKUP(A2057,Employee_Master_Raw!$1:$1048576,10,FALSE)</f>
        <v>20</v>
      </c>
      <c r="K2057" t="str">
        <f>VLOOKUP(A2057,Employee_Master_Raw!$1:$1048576,11,FALSE)</f>
        <v>Anil Menon</v>
      </c>
      <c r="L2057" s="10">
        <f>VLOOKUP(A2057,HR_Metrics_Raw!$1:$1048576,2,FALSE)</f>
        <v>137619</v>
      </c>
      <c r="M2057" s="3">
        <f>VLOOKUP(A2057,HR_Metrics_Raw!$1:$1048576,3,FALSE)</f>
        <v>3</v>
      </c>
      <c r="N2057" s="3">
        <f>VLOOKUP(A2057,HR_Metrics_Raw!$1:$1048576,4,FALSE)</f>
        <v>3</v>
      </c>
      <c r="O2057" s="12">
        <f>VLOOKUP(A2057,HR_Metrics_Raw!$1:$1048576,5,FALSE)</f>
        <v>0.92</v>
      </c>
      <c r="P2057" s="3">
        <f>VLOOKUP(A2057,HR_Metrics_Raw!$1:$1048576,6,FALSE)</f>
        <v>13</v>
      </c>
      <c r="Q2057" t="str">
        <f>VLOOKUP(A2057,HR_Metrics_Raw!$1:$1048576,7,FALSE)</f>
        <v>Earned</v>
      </c>
      <c r="R2057" t="str">
        <f>VLOOKUP(A2057,HR_Metrics_Raw!$1:$1048576,8,FALSE)</f>
        <v>No</v>
      </c>
      <c r="S2057" s="3">
        <f>VLOOKUP(A2057,HR_Metrics_Raw!$1:$1048576,9,FALSE)</f>
        <v>1</v>
      </c>
      <c r="T2057" t="str">
        <f>VLOOKUP(A2057,HR_Metrics_Raw!$1:$1048576,10,FALSE)</f>
        <v>No</v>
      </c>
      <c r="U2057" t="str">
        <f>VLOOKUP(A2057,HR_Metrics_Raw!$1:$1048576,11,FALSE)</f>
        <v>No</v>
      </c>
    </row>
    <row r="2058" spans="1:21" x14ac:dyDescent="0.35">
      <c r="A2058" s="1" t="s">
        <v>228</v>
      </c>
      <c r="B2058" s="1" t="str">
        <f>VLOOKUP(Final_HR_Data!A2058,Employee_Master_Raw!$1:$1048576,2,FALSE)</f>
        <v>Amit Das</v>
      </c>
      <c r="C2058" s="1" t="str">
        <f>VLOOKUP(A2058,Employee_Master_Raw!$1:$1048576,3,FALSE)</f>
        <v>Female</v>
      </c>
      <c r="D2058" s="2">
        <f>VLOOKUP(A2058,Employee_Master_Raw!$1:$1048576,4,FALSE)</f>
        <v>41</v>
      </c>
      <c r="E2058" s="1" t="str">
        <f>VLOOKUP(A2058,Employee_Master_Raw!$1:$1048576,5,FALSE)</f>
        <v>Marketing</v>
      </c>
      <c r="F2058" s="1" t="str">
        <f>VLOOKUP(A2058,Employee_Master_Raw!$1:$1048576,6,FALSE)</f>
        <v>Developer</v>
      </c>
      <c r="G2058" s="1" t="str">
        <f>VLOOKUP(A2058,Employee_Master_Raw!$1:$1048576,7,FALSE)</f>
        <v>Hyderabad</v>
      </c>
      <c r="H2058" s="6">
        <f>IF(VLOOKUP(A2058,Employee_Master_Raw!$1:$1048576,8,FALSE)=0,"",VLOOKUP(A2058,Employee_Master_Raw!$1:$1048576,8,FALSE))</f>
        <v>44900</v>
      </c>
      <c r="I2058" t="str">
        <f>VLOOKUP(A2058,Employee_Master_Raw!$1:$1048576,9,FALSE)</f>
        <v>MCA</v>
      </c>
      <c r="J2058" s="3">
        <f>VLOOKUP(A2058,Employee_Master_Raw!$1:$1048576,10,FALSE)</f>
        <v>3</v>
      </c>
      <c r="K2058" t="str">
        <f>VLOOKUP(A2058,Employee_Master_Raw!$1:$1048576,11,FALSE)</f>
        <v>Sneha Thomas</v>
      </c>
      <c r="L2058" s="10">
        <f>VLOOKUP(A2058,HR_Metrics_Raw!$1:$1048576,2,FALSE)</f>
        <v>151851</v>
      </c>
      <c r="M2058" s="3">
        <f>VLOOKUP(A2058,HR_Metrics_Raw!$1:$1048576,3,FALSE)</f>
        <v>2</v>
      </c>
      <c r="N2058" s="3">
        <f>VLOOKUP(A2058,HR_Metrics_Raw!$1:$1048576,4,FALSE)</f>
        <v>3</v>
      </c>
      <c r="O2058" s="12">
        <f>VLOOKUP(A2058,HR_Metrics_Raw!$1:$1048576,5,FALSE)</f>
        <v>0.91799999999999993</v>
      </c>
      <c r="P2058" s="3">
        <f>VLOOKUP(A2058,HR_Metrics_Raw!$1:$1048576,6,FALSE)</f>
        <v>29</v>
      </c>
      <c r="Q2058" t="str">
        <f>VLOOKUP(A2058,HR_Metrics_Raw!$1:$1048576,7,FALSE)</f>
        <v>Maternity/Paternity</v>
      </c>
      <c r="R2058" t="str">
        <f>VLOOKUP(A2058,HR_Metrics_Raw!$1:$1048576,8,FALSE)</f>
        <v>No</v>
      </c>
      <c r="S2058" s="3">
        <f>VLOOKUP(A2058,HR_Metrics_Raw!$1:$1048576,9,FALSE)</f>
        <v>70</v>
      </c>
      <c r="T2058" t="str">
        <f>VLOOKUP(A2058,HR_Metrics_Raw!$1:$1048576,10,FALSE)</f>
        <v>No</v>
      </c>
      <c r="U2058" t="str">
        <f>VLOOKUP(A2058,HR_Metrics_Raw!$1:$1048576,11,FALSE)</f>
        <v>No</v>
      </c>
    </row>
    <row r="2059" spans="1:21" x14ac:dyDescent="0.35">
      <c r="A2059" s="1" t="s">
        <v>806</v>
      </c>
      <c r="B2059" s="1" t="str">
        <f>VLOOKUP(Final_HR_Data!A2059,Employee_Master_Raw!$1:$1048576,2,FALSE)</f>
        <v>Amit Das</v>
      </c>
      <c r="C2059" s="1" t="str">
        <f>VLOOKUP(A2059,Employee_Master_Raw!$1:$1048576,3,FALSE)</f>
        <v>Male</v>
      </c>
      <c r="D2059" s="2">
        <f>VLOOKUP(A2059,Employee_Master_Raw!$1:$1048576,4,FALSE)</f>
        <v>25</v>
      </c>
      <c r="E2059" s="1" t="str">
        <f>VLOOKUP(A2059,Employee_Master_Raw!$1:$1048576,5,FALSE)</f>
        <v>IT</v>
      </c>
      <c r="F2059" s="1" t="str">
        <f>VLOOKUP(A2059,Employee_Master_Raw!$1:$1048576,6,FALSE)</f>
        <v>Specialist</v>
      </c>
      <c r="G2059" s="1" t="str">
        <f>VLOOKUP(A2059,Employee_Master_Raw!$1:$1048576,7,FALSE)</f>
        <v>Mumbai</v>
      </c>
      <c r="H2059" s="6">
        <f>IF(VLOOKUP(A2059,Employee_Master_Raw!$1:$1048576,8,FALSE)=0,"",VLOOKUP(A2059,Employee_Master_Raw!$1:$1048576,8,FALSE))</f>
        <v>45252</v>
      </c>
      <c r="I2059" t="str">
        <f>VLOOKUP(A2059,Employee_Master_Raw!$1:$1048576,9,FALSE)</f>
        <v>Bachelor's</v>
      </c>
      <c r="J2059" s="3">
        <f>VLOOKUP(A2059,Employee_Master_Raw!$1:$1048576,10,FALSE)</f>
        <v>7</v>
      </c>
      <c r="K2059" t="str">
        <f>VLOOKUP(A2059,Employee_Master_Raw!$1:$1048576,11,FALSE)</f>
        <v>Sneha Thomas</v>
      </c>
      <c r="L2059" s="10">
        <f>VLOOKUP(A2059,HR_Metrics_Raw!$1:$1048576,2,FALSE)</f>
        <v>123644</v>
      </c>
      <c r="M2059" s="3">
        <f>VLOOKUP(A2059,HR_Metrics_Raw!$1:$1048576,3,FALSE)</f>
        <v>5</v>
      </c>
      <c r="N2059" s="3">
        <f>VLOOKUP(A2059,HR_Metrics_Raw!$1:$1048576,4,FALSE)</f>
        <v>3</v>
      </c>
      <c r="O2059" s="12">
        <f>VLOOKUP(A2059,HR_Metrics_Raw!$1:$1048576,5,FALSE)</f>
        <v>0.86499999999999999</v>
      </c>
      <c r="P2059" s="3">
        <f>VLOOKUP(A2059,HR_Metrics_Raw!$1:$1048576,6,FALSE)</f>
        <v>10</v>
      </c>
      <c r="Q2059" t="str">
        <f>VLOOKUP(A2059,HR_Metrics_Raw!$1:$1048576,7,FALSE)</f>
        <v>Unknown</v>
      </c>
      <c r="R2059" t="str">
        <f>VLOOKUP(A2059,HR_Metrics_Raw!$1:$1048576,8,FALSE)</f>
        <v>Yes</v>
      </c>
      <c r="S2059" s="3">
        <f>VLOOKUP(A2059,HR_Metrics_Raw!$1:$1048576,9,FALSE)</f>
        <v>69</v>
      </c>
      <c r="T2059" t="str">
        <f>VLOOKUP(A2059,HR_Metrics_Raw!$1:$1048576,10,FALSE)</f>
        <v>No</v>
      </c>
      <c r="U2059" t="str">
        <f>VLOOKUP(A2059,HR_Metrics_Raw!$1:$1048576,11,FALSE)</f>
        <v>No</v>
      </c>
    </row>
    <row r="2060" spans="1:21" x14ac:dyDescent="0.35">
      <c r="A2060" s="1" t="s">
        <v>2172</v>
      </c>
      <c r="B2060" s="1" t="str">
        <f>VLOOKUP(Final_HR_Data!A2060,Employee_Master_Raw!$1:$1048576,2,FALSE)</f>
        <v>Sneha Iyer</v>
      </c>
      <c r="C2060" s="1" t="str">
        <f>VLOOKUP(A2060,Employee_Master_Raw!$1:$1048576,3,FALSE)</f>
        <v>Male</v>
      </c>
      <c r="D2060" s="2">
        <f>VLOOKUP(A2060,Employee_Master_Raw!$1:$1048576,4,FALSE)</f>
        <v>40</v>
      </c>
      <c r="E2060" s="1" t="str">
        <f>VLOOKUP(A2060,Employee_Master_Raw!$1:$1048576,5,FALSE)</f>
        <v>Finance</v>
      </c>
      <c r="F2060" s="1" t="str">
        <f>VLOOKUP(A2060,Employee_Master_Raw!$1:$1048576,6,FALSE)</f>
        <v>Executive</v>
      </c>
      <c r="G2060" s="1" t="str">
        <f>VLOOKUP(A2060,Employee_Master_Raw!$1:$1048576,7,FALSE)</f>
        <v>Bangalore</v>
      </c>
      <c r="H2060" s="6">
        <f>IF(VLOOKUP(A2060,Employee_Master_Raw!$1:$1048576,8,FALSE)=0,"",VLOOKUP(A2060,Employee_Master_Raw!$1:$1048576,8,FALSE))</f>
        <v>43799</v>
      </c>
      <c r="I2060" t="str">
        <f>VLOOKUP(A2060,Employee_Master_Raw!$1:$1048576,9,FALSE)</f>
        <v>Bachelor's</v>
      </c>
      <c r="J2060" s="3">
        <f>VLOOKUP(A2060,Employee_Master_Raw!$1:$1048576,10,FALSE)</f>
        <v>18</v>
      </c>
      <c r="K2060" t="str">
        <f>VLOOKUP(A2060,Employee_Master_Raw!$1:$1048576,11,FALSE)</f>
        <v>Anil Menon</v>
      </c>
      <c r="L2060" s="10">
        <f>VLOOKUP(A2060,HR_Metrics_Raw!$1:$1048576,2,FALSE)</f>
        <v>51069</v>
      </c>
      <c r="M2060" s="3">
        <f>VLOOKUP(A2060,HR_Metrics_Raw!$1:$1048576,3,FALSE)</f>
        <v>5</v>
      </c>
      <c r="N2060" s="3">
        <f>VLOOKUP(A2060,HR_Metrics_Raw!$1:$1048576,4,FALSE)</f>
        <v>1</v>
      </c>
      <c r="O2060" s="12">
        <f>VLOOKUP(A2060,HR_Metrics_Raw!$1:$1048576,5,FALSE)</f>
        <v>0.89500000000000002</v>
      </c>
      <c r="P2060" s="3">
        <f>VLOOKUP(A2060,HR_Metrics_Raw!$1:$1048576,6,FALSE)</f>
        <v>15</v>
      </c>
      <c r="Q2060" t="str">
        <f>VLOOKUP(A2060,HR_Metrics_Raw!$1:$1048576,7,FALSE)</f>
        <v>Maternity/Paternity</v>
      </c>
      <c r="R2060" t="str">
        <f>VLOOKUP(A2060,HR_Metrics_Raw!$1:$1048576,8,FALSE)</f>
        <v>Yes</v>
      </c>
      <c r="S2060" s="3">
        <f>VLOOKUP(A2060,HR_Metrics_Raw!$1:$1048576,9,FALSE)</f>
        <v>35</v>
      </c>
      <c r="T2060" t="str">
        <f>VLOOKUP(A2060,HR_Metrics_Raw!$1:$1048576,10,FALSE)</f>
        <v>No</v>
      </c>
      <c r="U2060" t="str">
        <f>VLOOKUP(A2060,HR_Metrics_Raw!$1:$1048576,11,FALSE)</f>
        <v>No</v>
      </c>
    </row>
    <row r="2061" spans="1:21" x14ac:dyDescent="0.35">
      <c r="A2061" s="1" t="s">
        <v>2936</v>
      </c>
      <c r="B2061" s="1" t="str">
        <f>VLOOKUP(Final_HR_Data!A2061,Employee_Master_Raw!$1:$1048576,2,FALSE)</f>
        <v>Sneha Iyer</v>
      </c>
      <c r="C2061" s="1" t="str">
        <f>VLOOKUP(A2061,Employee_Master_Raw!$1:$1048576,3,FALSE)</f>
        <v>Male</v>
      </c>
      <c r="D2061" s="2">
        <f>VLOOKUP(A2061,Employee_Master_Raw!$1:$1048576,4,FALSE)</f>
        <v>24</v>
      </c>
      <c r="E2061" s="1" t="str">
        <f>VLOOKUP(A2061,Employee_Master_Raw!$1:$1048576,5,FALSE)</f>
        <v>HR</v>
      </c>
      <c r="F2061" s="1" t="str">
        <f>VLOOKUP(A2061,Employee_Master_Raw!$1:$1048576,6,FALSE)</f>
        <v>Specialist</v>
      </c>
      <c r="G2061" s="1" t="str">
        <f>VLOOKUP(A2061,Employee_Master_Raw!$1:$1048576,7,FALSE)</f>
        <v>Chennai</v>
      </c>
      <c r="H2061" s="6">
        <f>IF(VLOOKUP(A2061,Employee_Master_Raw!$1:$1048576,8,FALSE)=0,"",VLOOKUP(A2061,Employee_Master_Raw!$1:$1048576,8,FALSE))</f>
        <v>44438</v>
      </c>
      <c r="I2061" t="str">
        <f>VLOOKUP(A2061,Employee_Master_Raw!$1:$1048576,9,FALSE)</f>
        <v>MBA</v>
      </c>
      <c r="J2061" s="3">
        <f>VLOOKUP(A2061,Employee_Master_Raw!$1:$1048576,10,FALSE)</f>
        <v>8</v>
      </c>
      <c r="K2061" t="str">
        <f>VLOOKUP(A2061,Employee_Master_Raw!$1:$1048576,11,FALSE)</f>
        <v>Priya Sharma</v>
      </c>
      <c r="L2061" s="10">
        <f>VLOOKUP(A2061,HR_Metrics_Raw!$1:$1048576,2,FALSE)</f>
        <v>101275</v>
      </c>
      <c r="M2061" s="3">
        <f>VLOOKUP(A2061,HR_Metrics_Raw!$1:$1048576,3,FALSE)</f>
        <v>2</v>
      </c>
      <c r="N2061" s="3">
        <f>VLOOKUP(A2061,HR_Metrics_Raw!$1:$1048576,4,FALSE)</f>
        <v>7</v>
      </c>
      <c r="O2061" s="12">
        <f>VLOOKUP(A2061,HR_Metrics_Raw!$1:$1048576,5,FALSE)</f>
        <v>0.998</v>
      </c>
      <c r="P2061" s="3">
        <f>VLOOKUP(A2061,HR_Metrics_Raw!$1:$1048576,6,FALSE)</f>
        <v>1</v>
      </c>
      <c r="Q2061" t="str">
        <f>VLOOKUP(A2061,HR_Metrics_Raw!$1:$1048576,7,FALSE)</f>
        <v>Maternity/Paternity</v>
      </c>
      <c r="R2061" t="str">
        <f>VLOOKUP(A2061,HR_Metrics_Raw!$1:$1048576,8,FALSE)</f>
        <v>No</v>
      </c>
      <c r="S2061" s="3">
        <f>VLOOKUP(A2061,HR_Metrics_Raw!$1:$1048576,9,FALSE)</f>
        <v>64</v>
      </c>
      <c r="T2061" t="str">
        <f>VLOOKUP(A2061,HR_Metrics_Raw!$1:$1048576,10,FALSE)</f>
        <v>No</v>
      </c>
      <c r="U2061" t="str">
        <f>VLOOKUP(A2061,HR_Metrics_Raw!$1:$1048576,11,FALSE)</f>
        <v>Yes</v>
      </c>
    </row>
    <row r="2062" spans="1:21" x14ac:dyDescent="0.35">
      <c r="A2062" s="1" t="s">
        <v>1530</v>
      </c>
      <c r="B2062" s="1" t="str">
        <f>VLOOKUP(Final_HR_Data!A2062,Employee_Master_Raw!$1:$1048576,2,FALSE)</f>
        <v>Kiran Patel</v>
      </c>
      <c r="C2062" s="1" t="str">
        <f>VLOOKUP(A2062,Employee_Master_Raw!$1:$1048576,3,FALSE)</f>
        <v>Male</v>
      </c>
      <c r="D2062" s="2">
        <f>VLOOKUP(A2062,Employee_Master_Raw!$1:$1048576,4,FALSE)</f>
        <v>56</v>
      </c>
      <c r="E2062" s="1" t="str">
        <f>VLOOKUP(A2062,Employee_Master_Raw!$1:$1048576,5,FALSE)</f>
        <v>IT</v>
      </c>
      <c r="F2062" s="1" t="str">
        <f>VLOOKUP(A2062,Employee_Master_Raw!$1:$1048576,6,FALSE)</f>
        <v>Manager</v>
      </c>
      <c r="G2062" s="1" t="str">
        <f>VLOOKUP(A2062,Employee_Master_Raw!$1:$1048576,7,FALSE)</f>
        <v>Hyderabad</v>
      </c>
      <c r="H2062" s="6">
        <f>IF(VLOOKUP(A2062,Employee_Master_Raw!$1:$1048576,8,FALSE)=0,"",VLOOKUP(A2062,Employee_Master_Raw!$1:$1048576,8,FALSE))</f>
        <v>45939</v>
      </c>
      <c r="I2062" t="str">
        <f>VLOOKUP(A2062,Employee_Master_Raw!$1:$1048576,9,FALSE)</f>
        <v>MCA</v>
      </c>
      <c r="J2062" s="3">
        <f>VLOOKUP(A2062,Employee_Master_Raw!$1:$1048576,10,FALSE)</f>
        <v>13</v>
      </c>
      <c r="K2062" t="str">
        <f>VLOOKUP(A2062,Employee_Master_Raw!$1:$1048576,11,FALSE)</f>
        <v>Priya Sharma</v>
      </c>
      <c r="L2062" s="10">
        <f>VLOOKUP(A2062,HR_Metrics_Raw!$1:$1048576,2,FALSE)</f>
        <v>66413</v>
      </c>
      <c r="M2062" s="3">
        <f>VLOOKUP(A2062,HR_Metrics_Raw!$1:$1048576,3,FALSE)</f>
        <v>4</v>
      </c>
      <c r="N2062" s="3">
        <f>VLOOKUP(A2062,HR_Metrics_Raw!$1:$1048576,4,FALSE)</f>
        <v>7</v>
      </c>
      <c r="O2062" s="12">
        <f>VLOOKUP(A2062,HR_Metrics_Raw!$1:$1048576,5,FALSE)</f>
        <v>0.90099999999999991</v>
      </c>
      <c r="P2062" s="3">
        <f>VLOOKUP(A2062,HR_Metrics_Raw!$1:$1048576,6,FALSE)</f>
        <v>10</v>
      </c>
      <c r="Q2062" t="str">
        <f>VLOOKUP(A2062,HR_Metrics_Raw!$1:$1048576,7,FALSE)</f>
        <v>Unpaid</v>
      </c>
      <c r="R2062" t="str">
        <f>VLOOKUP(A2062,HR_Metrics_Raw!$1:$1048576,8,FALSE)</f>
        <v>No</v>
      </c>
      <c r="S2062" s="3">
        <f>VLOOKUP(A2062,HR_Metrics_Raw!$1:$1048576,9,FALSE)</f>
        <v>44</v>
      </c>
      <c r="T2062" t="str">
        <f>VLOOKUP(A2062,HR_Metrics_Raw!$1:$1048576,10,FALSE)</f>
        <v>No</v>
      </c>
      <c r="U2062" t="str">
        <f>VLOOKUP(A2062,HR_Metrics_Raw!$1:$1048576,11,FALSE)</f>
        <v>No</v>
      </c>
    </row>
    <row r="2063" spans="1:21" x14ac:dyDescent="0.35">
      <c r="A2063" s="1" t="s">
        <v>662</v>
      </c>
      <c r="B2063" s="1" t="str">
        <f>VLOOKUP(Final_HR_Data!A2063,Employee_Master_Raw!$1:$1048576,2,FALSE)</f>
        <v>Ananya Sharma</v>
      </c>
      <c r="C2063" s="1" t="str">
        <f>VLOOKUP(A2063,Employee_Master_Raw!$1:$1048576,3,FALSE)</f>
        <v>Female</v>
      </c>
      <c r="D2063" s="2">
        <f>VLOOKUP(A2063,Employee_Master_Raw!$1:$1048576,4,FALSE)</f>
        <v>21</v>
      </c>
      <c r="E2063" s="1" t="str">
        <f>VLOOKUP(A2063,Employee_Master_Raw!$1:$1048576,5,FALSE)</f>
        <v>IT</v>
      </c>
      <c r="F2063" s="1" t="str">
        <f>VLOOKUP(A2063,Employee_Master_Raw!$1:$1048576,6,FALSE)</f>
        <v>Executive</v>
      </c>
      <c r="G2063" s="1" t="str">
        <f>VLOOKUP(A2063,Employee_Master_Raw!$1:$1048576,7,FALSE)</f>
        <v>Pune</v>
      </c>
      <c r="H2063" s="6">
        <f>IF(VLOOKUP(A2063,Employee_Master_Raw!$1:$1048576,8,FALSE)=0,"",VLOOKUP(A2063,Employee_Master_Raw!$1:$1048576,8,FALSE))</f>
        <v>42760</v>
      </c>
      <c r="I2063" t="str">
        <f>VLOOKUP(A2063,Employee_Master_Raw!$1:$1048576,9,FALSE)</f>
        <v>MCA</v>
      </c>
      <c r="J2063" s="3">
        <f>VLOOKUP(A2063,Employee_Master_Raw!$1:$1048576,10,FALSE)</f>
        <v>4</v>
      </c>
      <c r="K2063" t="str">
        <f>VLOOKUP(A2063,Employee_Master_Raw!$1:$1048576,11,FALSE)</f>
        <v>Rahul Nair</v>
      </c>
      <c r="L2063" s="10">
        <f>VLOOKUP(A2063,HR_Metrics_Raw!$1:$1048576,2,FALSE)</f>
        <v>25973</v>
      </c>
      <c r="M2063" s="3">
        <f>VLOOKUP(A2063,HR_Metrics_Raw!$1:$1048576,3,FALSE)</f>
        <v>3</v>
      </c>
      <c r="N2063" s="3">
        <f>VLOOKUP(A2063,HR_Metrics_Raw!$1:$1048576,4,FALSE)</f>
        <v>3</v>
      </c>
      <c r="O2063" s="12">
        <f>VLOOKUP(A2063,HR_Metrics_Raw!$1:$1048576,5,FALSE)</f>
        <v>1</v>
      </c>
      <c r="P2063" s="3">
        <f>VLOOKUP(A2063,HR_Metrics_Raw!$1:$1048576,6,FALSE)</f>
        <v>19</v>
      </c>
      <c r="Q2063" t="str">
        <f>VLOOKUP(A2063,HR_Metrics_Raw!$1:$1048576,7,FALSE)</f>
        <v>Casual</v>
      </c>
      <c r="R2063" t="str">
        <f>VLOOKUP(A2063,HR_Metrics_Raw!$1:$1048576,8,FALSE)</f>
        <v>Yes</v>
      </c>
      <c r="S2063" s="3">
        <f>VLOOKUP(A2063,HR_Metrics_Raw!$1:$1048576,9,FALSE)</f>
        <v>21</v>
      </c>
      <c r="T2063" t="str">
        <f>VLOOKUP(A2063,HR_Metrics_Raw!$1:$1048576,10,FALSE)</f>
        <v>No</v>
      </c>
      <c r="U2063" t="str">
        <f>VLOOKUP(A2063,HR_Metrics_Raw!$1:$1048576,11,FALSE)</f>
        <v>No</v>
      </c>
    </row>
    <row r="2064" spans="1:21" x14ac:dyDescent="0.35">
      <c r="A2064" s="1" t="s">
        <v>588</v>
      </c>
      <c r="B2064" s="1" t="str">
        <f>VLOOKUP(Final_HR_Data!A2064,Employee_Master_Raw!$1:$1048576,2,FALSE)</f>
        <v>Amit Das</v>
      </c>
      <c r="C2064" s="1" t="str">
        <f>VLOOKUP(A2064,Employee_Master_Raw!$1:$1048576,3,FALSE)</f>
        <v>Female</v>
      </c>
      <c r="D2064" s="2">
        <f>VLOOKUP(A2064,Employee_Master_Raw!$1:$1048576,4,FALSE)</f>
        <v>22</v>
      </c>
      <c r="E2064" s="1" t="str">
        <f>VLOOKUP(A2064,Employee_Master_Raw!$1:$1048576,5,FALSE)</f>
        <v>Customer Support</v>
      </c>
      <c r="F2064" s="1" t="str">
        <f>VLOOKUP(A2064,Employee_Master_Raw!$1:$1048576,6,FALSE)</f>
        <v>Specialist</v>
      </c>
      <c r="G2064" s="1" t="str">
        <f>VLOOKUP(A2064,Employee_Master_Raw!$1:$1048576,7,FALSE)</f>
        <v>Chennai</v>
      </c>
      <c r="H2064" s="6">
        <f>IF(VLOOKUP(A2064,Employee_Master_Raw!$1:$1048576,8,FALSE)=0,"",VLOOKUP(A2064,Employee_Master_Raw!$1:$1048576,8,FALSE))</f>
        <v>44002</v>
      </c>
      <c r="I2064" t="str">
        <f>VLOOKUP(A2064,Employee_Master_Raw!$1:$1048576,9,FALSE)</f>
        <v>MBA</v>
      </c>
      <c r="J2064" s="3">
        <f>VLOOKUP(A2064,Employee_Master_Raw!$1:$1048576,10,FALSE)</f>
        <v>14</v>
      </c>
      <c r="K2064" t="str">
        <f>VLOOKUP(A2064,Employee_Master_Raw!$1:$1048576,11,FALSE)</f>
        <v>Rahul Nair</v>
      </c>
      <c r="L2064" s="10">
        <f>VLOOKUP(A2064,HR_Metrics_Raw!$1:$1048576,2,FALSE)</f>
        <v>140441</v>
      </c>
      <c r="M2064" s="3">
        <f>VLOOKUP(A2064,HR_Metrics_Raw!$1:$1048576,3,FALSE)</f>
        <v>4</v>
      </c>
      <c r="N2064" s="3">
        <f>VLOOKUP(A2064,HR_Metrics_Raw!$1:$1048576,4,FALSE)</f>
        <v>4</v>
      </c>
      <c r="O2064" s="12">
        <f>VLOOKUP(A2064,HR_Metrics_Raw!$1:$1048576,5,FALSE)</f>
        <v>0.89400000000000002</v>
      </c>
      <c r="P2064" s="3">
        <f>VLOOKUP(A2064,HR_Metrics_Raw!$1:$1048576,6,FALSE)</f>
        <v>26</v>
      </c>
      <c r="Q2064" t="str">
        <f>VLOOKUP(A2064,HR_Metrics_Raw!$1:$1048576,7,FALSE)</f>
        <v>Sick</v>
      </c>
      <c r="R2064" t="str">
        <f>VLOOKUP(A2064,HR_Metrics_Raw!$1:$1048576,8,FALSE)</f>
        <v>Yes</v>
      </c>
      <c r="S2064" s="3">
        <f>VLOOKUP(A2064,HR_Metrics_Raw!$1:$1048576,9,FALSE)</f>
        <v>35</v>
      </c>
      <c r="T2064" t="str">
        <f>VLOOKUP(A2064,HR_Metrics_Raw!$1:$1048576,10,FALSE)</f>
        <v>No</v>
      </c>
      <c r="U2064" t="str">
        <f>VLOOKUP(A2064,HR_Metrics_Raw!$1:$1048576,11,FALSE)</f>
        <v>No</v>
      </c>
    </row>
    <row r="2065" spans="1:21" x14ac:dyDescent="0.35">
      <c r="A2065" s="1" t="s">
        <v>1491</v>
      </c>
      <c r="B2065" s="1" t="str">
        <f>VLOOKUP(Final_HR_Data!A2065,Employee_Master_Raw!$1:$1048576,2,FALSE)</f>
        <v>Arjun Nair</v>
      </c>
      <c r="C2065" s="1" t="str">
        <f>VLOOKUP(A2065,Employee_Master_Raw!$1:$1048576,3,FALSE)</f>
        <v>Female</v>
      </c>
      <c r="D2065" s="2">
        <f>VLOOKUP(A2065,Employee_Master_Raw!$1:$1048576,4,FALSE)</f>
        <v>60</v>
      </c>
      <c r="E2065" s="1" t="str">
        <f>VLOOKUP(A2065,Employee_Master_Raw!$1:$1048576,5,FALSE)</f>
        <v>Operations</v>
      </c>
      <c r="F2065" s="1" t="str">
        <f>VLOOKUP(A2065,Employee_Master_Raw!$1:$1048576,6,FALSE)</f>
        <v>Manager</v>
      </c>
      <c r="G2065" s="1" t="str">
        <f>VLOOKUP(A2065,Employee_Master_Raw!$1:$1048576,7,FALSE)</f>
        <v>Mumbai</v>
      </c>
      <c r="H2065" s="6">
        <f>IF(VLOOKUP(A2065,Employee_Master_Raw!$1:$1048576,8,FALSE)=0,"",VLOOKUP(A2065,Employee_Master_Raw!$1:$1048576,8,FALSE))</f>
        <v>42372</v>
      </c>
      <c r="I2065" t="str">
        <f>VLOOKUP(A2065,Employee_Master_Raw!$1:$1048576,9,FALSE)</f>
        <v>Master's</v>
      </c>
      <c r="J2065" s="3">
        <f>VLOOKUP(A2065,Employee_Master_Raw!$1:$1048576,10,FALSE)</f>
        <v>11</v>
      </c>
      <c r="K2065" t="str">
        <f>VLOOKUP(A2065,Employee_Master_Raw!$1:$1048576,11,FALSE)</f>
        <v>Priya Sharma</v>
      </c>
      <c r="L2065" s="10">
        <f>VLOOKUP(A2065,HR_Metrics_Raw!$1:$1048576,2,FALSE)</f>
        <v>43520</v>
      </c>
      <c r="M2065" s="3">
        <f>VLOOKUP(A2065,HR_Metrics_Raw!$1:$1048576,3,FALSE)</f>
        <v>3</v>
      </c>
      <c r="N2065" s="3">
        <f>VLOOKUP(A2065,HR_Metrics_Raw!$1:$1048576,4,FALSE)</f>
        <v>2</v>
      </c>
      <c r="O2065" s="12">
        <f>VLOOKUP(A2065,HR_Metrics_Raw!$1:$1048576,5,FALSE)</f>
        <v>0.84400000000000008</v>
      </c>
      <c r="P2065" s="3">
        <f>VLOOKUP(A2065,HR_Metrics_Raw!$1:$1048576,6,FALSE)</f>
        <v>15</v>
      </c>
      <c r="Q2065" t="str">
        <f>VLOOKUP(A2065,HR_Metrics_Raw!$1:$1048576,7,FALSE)</f>
        <v>Maternity/Paternity</v>
      </c>
      <c r="R2065" t="str">
        <f>VLOOKUP(A2065,HR_Metrics_Raw!$1:$1048576,8,FALSE)</f>
        <v>Yes</v>
      </c>
      <c r="S2065" s="3">
        <f>VLOOKUP(A2065,HR_Metrics_Raw!$1:$1048576,9,FALSE)</f>
        <v>75</v>
      </c>
      <c r="T2065" t="str">
        <f>VLOOKUP(A2065,HR_Metrics_Raw!$1:$1048576,10,FALSE)</f>
        <v>No</v>
      </c>
      <c r="U2065" t="str">
        <f>VLOOKUP(A2065,HR_Metrics_Raw!$1:$1048576,11,FALSE)</f>
        <v>No</v>
      </c>
    </row>
    <row r="2066" spans="1:21" x14ac:dyDescent="0.35">
      <c r="A2066" s="1" t="s">
        <v>159</v>
      </c>
      <c r="B2066" s="1" t="str">
        <f>VLOOKUP(Final_HR_Data!A2066,Employee_Master_Raw!$1:$1048576,2,FALSE)</f>
        <v>Neha Thomas</v>
      </c>
      <c r="C2066" s="1" t="str">
        <f>VLOOKUP(A2066,Employee_Master_Raw!$1:$1048576,3,FALSE)</f>
        <v>Female</v>
      </c>
      <c r="D2066" s="2">
        <f>VLOOKUP(A2066,Employee_Master_Raw!$1:$1048576,4,FALSE)</f>
        <v>32</v>
      </c>
      <c r="E2066" s="1" t="str">
        <f>VLOOKUP(A2066,Employee_Master_Raw!$1:$1048576,5,FALSE)</f>
        <v>HR</v>
      </c>
      <c r="F2066" s="1" t="str">
        <f>VLOOKUP(A2066,Employee_Master_Raw!$1:$1048576,6,FALSE)</f>
        <v>Manager</v>
      </c>
      <c r="G2066" s="1" t="str">
        <f>VLOOKUP(A2066,Employee_Master_Raw!$1:$1048576,7,FALSE)</f>
        <v>Hyderabad</v>
      </c>
      <c r="H2066" s="6">
        <f>IF(VLOOKUP(A2066,Employee_Master_Raw!$1:$1048576,8,FALSE)=0,"",VLOOKUP(A2066,Employee_Master_Raw!$1:$1048576,8,FALSE))</f>
        <v>45369</v>
      </c>
      <c r="I2066" t="str">
        <f>VLOOKUP(A2066,Employee_Master_Raw!$1:$1048576,9,FALSE)</f>
        <v>Master's</v>
      </c>
      <c r="J2066" s="3">
        <f>VLOOKUP(A2066,Employee_Master_Raw!$1:$1048576,10,FALSE)</f>
        <v>13</v>
      </c>
      <c r="K2066" t="str">
        <f>VLOOKUP(A2066,Employee_Master_Raw!$1:$1048576,11,FALSE)</f>
        <v>Rahul Nair</v>
      </c>
      <c r="L2066" s="10">
        <f>VLOOKUP(A2066,HR_Metrics_Raw!$1:$1048576,2,FALSE)</f>
        <v>104544</v>
      </c>
      <c r="M2066" s="3">
        <f>VLOOKUP(A2066,HR_Metrics_Raw!$1:$1048576,3,FALSE)</f>
        <v>2</v>
      </c>
      <c r="N2066" s="3">
        <f>VLOOKUP(A2066,HR_Metrics_Raw!$1:$1048576,4,FALSE)</f>
        <v>2</v>
      </c>
      <c r="O2066" s="12">
        <f>VLOOKUP(A2066,HR_Metrics_Raw!$1:$1048576,5,FALSE)</f>
        <v>0.90200000000000002</v>
      </c>
      <c r="P2066" s="3">
        <f>VLOOKUP(A2066,HR_Metrics_Raw!$1:$1048576,6,FALSE)</f>
        <v>23</v>
      </c>
      <c r="Q2066" t="str">
        <f>VLOOKUP(A2066,HR_Metrics_Raw!$1:$1048576,7,FALSE)</f>
        <v>Casual</v>
      </c>
      <c r="R2066" t="str">
        <f>VLOOKUP(A2066,HR_Metrics_Raw!$1:$1048576,8,FALSE)</f>
        <v>No</v>
      </c>
      <c r="S2066" s="3">
        <f>VLOOKUP(A2066,HR_Metrics_Raw!$1:$1048576,9,FALSE)</f>
        <v>0</v>
      </c>
      <c r="T2066" t="str">
        <f>VLOOKUP(A2066,HR_Metrics_Raw!$1:$1048576,10,FALSE)</f>
        <v>No</v>
      </c>
      <c r="U2066" t="str">
        <f>VLOOKUP(A2066,HR_Metrics_Raw!$1:$1048576,11,FALSE)</f>
        <v>No</v>
      </c>
    </row>
    <row r="2067" spans="1:21" x14ac:dyDescent="0.35">
      <c r="A2067" s="1" t="s">
        <v>1760</v>
      </c>
      <c r="B2067" s="1" t="str">
        <f>VLOOKUP(Final_HR_Data!A2067,Employee_Master_Raw!$1:$1048576,2,FALSE)</f>
        <v>Kiran Patel</v>
      </c>
      <c r="C2067" s="1" t="str">
        <f>VLOOKUP(A2067,Employee_Master_Raw!$1:$1048576,3,FALSE)</f>
        <v>Male</v>
      </c>
      <c r="D2067" s="2">
        <f>VLOOKUP(A2067,Employee_Master_Raw!$1:$1048576,4,FALSE)</f>
        <v>55</v>
      </c>
      <c r="E2067" s="1" t="str">
        <f>VLOOKUP(A2067,Employee_Master_Raw!$1:$1048576,5,FALSE)</f>
        <v>IT</v>
      </c>
      <c r="F2067" s="1" t="str">
        <f>VLOOKUP(A2067,Employee_Master_Raw!$1:$1048576,6,FALSE)</f>
        <v>Executive</v>
      </c>
      <c r="G2067" s="1" t="str">
        <f>VLOOKUP(A2067,Employee_Master_Raw!$1:$1048576,7,FALSE)</f>
        <v>Mumbai</v>
      </c>
      <c r="H2067" s="6">
        <f>IF(VLOOKUP(A2067,Employee_Master_Raw!$1:$1048576,8,FALSE)=0,"",VLOOKUP(A2067,Employee_Master_Raw!$1:$1048576,8,FALSE))</f>
        <v>42571</v>
      </c>
      <c r="I2067" t="str">
        <f>VLOOKUP(A2067,Employee_Master_Raw!$1:$1048576,9,FALSE)</f>
        <v>MBA</v>
      </c>
      <c r="J2067" s="3">
        <f>VLOOKUP(A2067,Employee_Master_Raw!$1:$1048576,10,FALSE)</f>
        <v>6</v>
      </c>
      <c r="K2067" t="str">
        <f>VLOOKUP(A2067,Employee_Master_Raw!$1:$1048576,11,FALSE)</f>
        <v>Sneha Thomas</v>
      </c>
      <c r="L2067" s="10">
        <f>VLOOKUP(A2067,HR_Metrics_Raw!$1:$1048576,2,FALSE)</f>
        <v>127309</v>
      </c>
      <c r="M2067" s="3">
        <f>VLOOKUP(A2067,HR_Metrics_Raw!$1:$1048576,3,FALSE)</f>
        <v>1</v>
      </c>
      <c r="N2067" s="3">
        <f>VLOOKUP(A2067,HR_Metrics_Raw!$1:$1048576,4,FALSE)</f>
        <v>10</v>
      </c>
      <c r="O2067" s="12">
        <f>VLOOKUP(A2067,HR_Metrics_Raw!$1:$1048576,5,FALSE)</f>
        <v>0.85400000000000009</v>
      </c>
      <c r="P2067" s="3">
        <f>VLOOKUP(A2067,HR_Metrics_Raw!$1:$1048576,6,FALSE)</f>
        <v>28</v>
      </c>
      <c r="Q2067" t="str">
        <f>VLOOKUP(A2067,HR_Metrics_Raw!$1:$1048576,7,FALSE)</f>
        <v>Sick</v>
      </c>
      <c r="R2067" t="str">
        <f>VLOOKUP(A2067,HR_Metrics_Raw!$1:$1048576,8,FALSE)</f>
        <v>No</v>
      </c>
      <c r="S2067" s="3">
        <f>VLOOKUP(A2067,HR_Metrics_Raw!$1:$1048576,9,FALSE)</f>
        <v>49</v>
      </c>
      <c r="T2067" t="str">
        <f>VLOOKUP(A2067,HR_Metrics_Raw!$1:$1048576,10,FALSE)</f>
        <v>Yes</v>
      </c>
      <c r="U2067" t="str">
        <f>VLOOKUP(A2067,HR_Metrics_Raw!$1:$1048576,11,FALSE)</f>
        <v>No</v>
      </c>
    </row>
    <row r="2068" spans="1:21" x14ac:dyDescent="0.35">
      <c r="A2068" s="1" t="s">
        <v>1010</v>
      </c>
      <c r="B2068" s="1" t="str">
        <f>VLOOKUP(Final_HR_Data!A2068,Employee_Master_Raw!$1:$1048576,2,FALSE)</f>
        <v>Amit Das</v>
      </c>
      <c r="C2068" s="1" t="str">
        <f>VLOOKUP(A2068,Employee_Master_Raw!$1:$1048576,3,FALSE)</f>
        <v>Female</v>
      </c>
      <c r="D2068" s="2">
        <f>VLOOKUP(A2068,Employee_Master_Raw!$1:$1048576,4,FALSE)</f>
        <v>32</v>
      </c>
      <c r="E2068" s="1" t="str">
        <f>VLOOKUP(A2068,Employee_Master_Raw!$1:$1048576,5,FALSE)</f>
        <v>Sales</v>
      </c>
      <c r="F2068" s="1" t="str">
        <f>VLOOKUP(A2068,Employee_Master_Raw!$1:$1048576,6,FALSE)</f>
        <v>Executive</v>
      </c>
      <c r="G2068" s="1" t="str">
        <f>VLOOKUP(A2068,Employee_Master_Raw!$1:$1048576,7,FALSE)</f>
        <v>Chennai</v>
      </c>
      <c r="H2068" s="6">
        <f>IF(VLOOKUP(A2068,Employee_Master_Raw!$1:$1048576,8,FALSE)=0,"",VLOOKUP(A2068,Employee_Master_Raw!$1:$1048576,8,FALSE))</f>
        <v>45542</v>
      </c>
      <c r="I2068" t="str">
        <f>VLOOKUP(A2068,Employee_Master_Raw!$1:$1048576,9,FALSE)</f>
        <v>Master's</v>
      </c>
      <c r="J2068" s="3">
        <f>VLOOKUP(A2068,Employee_Master_Raw!$1:$1048576,10,FALSE)</f>
        <v>9</v>
      </c>
      <c r="K2068" t="str">
        <f>VLOOKUP(A2068,Employee_Master_Raw!$1:$1048576,11,FALSE)</f>
        <v>Sneha Thomas</v>
      </c>
      <c r="L2068" s="10">
        <f>VLOOKUP(A2068,HR_Metrics_Raw!$1:$1048576,2,FALSE)</f>
        <v>173006</v>
      </c>
      <c r="M2068" s="3">
        <f>VLOOKUP(A2068,HR_Metrics_Raw!$1:$1048576,3,FALSE)</f>
        <v>1</v>
      </c>
      <c r="N2068" s="3">
        <f>VLOOKUP(A2068,HR_Metrics_Raw!$1:$1048576,4,FALSE)</f>
        <v>3</v>
      </c>
      <c r="O2068" s="12">
        <f>VLOOKUP(A2068,HR_Metrics_Raw!$1:$1048576,5,FALSE)</f>
        <v>0.9890000000000001</v>
      </c>
      <c r="P2068" s="3">
        <f>VLOOKUP(A2068,HR_Metrics_Raw!$1:$1048576,6,FALSE)</f>
        <v>19</v>
      </c>
      <c r="Q2068" t="str">
        <f>VLOOKUP(A2068,HR_Metrics_Raw!$1:$1048576,7,FALSE)</f>
        <v>Unpaid</v>
      </c>
      <c r="R2068" t="str">
        <f>VLOOKUP(A2068,HR_Metrics_Raw!$1:$1048576,8,FALSE)</f>
        <v>No</v>
      </c>
      <c r="S2068" s="3">
        <f>VLOOKUP(A2068,HR_Metrics_Raw!$1:$1048576,9,FALSE)</f>
        <v>32</v>
      </c>
      <c r="T2068" t="str">
        <f>VLOOKUP(A2068,HR_Metrics_Raw!$1:$1048576,10,FALSE)</f>
        <v>No</v>
      </c>
      <c r="U2068" t="str">
        <f>VLOOKUP(A2068,HR_Metrics_Raw!$1:$1048576,11,FALSE)</f>
        <v>No</v>
      </c>
    </row>
    <row r="2069" spans="1:21" x14ac:dyDescent="0.35">
      <c r="A2069" s="1" t="s">
        <v>899</v>
      </c>
      <c r="B2069" s="1" t="str">
        <f>VLOOKUP(Final_HR_Data!A2069,Employee_Master_Raw!$1:$1048576,2,FALSE)</f>
        <v>Rahul Kumar</v>
      </c>
      <c r="C2069" s="1" t="str">
        <f>VLOOKUP(A2069,Employee_Master_Raw!$1:$1048576,3,FALSE)</f>
        <v>Male</v>
      </c>
      <c r="D2069" s="2">
        <f>VLOOKUP(A2069,Employee_Master_Raw!$1:$1048576,4,FALSE)</f>
        <v>33</v>
      </c>
      <c r="E2069" s="1" t="str">
        <f>VLOOKUP(A2069,Employee_Master_Raw!$1:$1048576,5,FALSE)</f>
        <v>HR</v>
      </c>
      <c r="F2069" s="1" t="str">
        <f>VLOOKUP(A2069,Employee_Master_Raw!$1:$1048576,6,FALSE)</f>
        <v>Developer</v>
      </c>
      <c r="G2069" s="1" t="str">
        <f>VLOOKUP(A2069,Employee_Master_Raw!$1:$1048576,7,FALSE)</f>
        <v>Chennai</v>
      </c>
      <c r="H2069" s="6">
        <f>IF(VLOOKUP(A2069,Employee_Master_Raw!$1:$1048576,8,FALSE)=0,"",VLOOKUP(A2069,Employee_Master_Raw!$1:$1048576,8,FALSE))</f>
        <v>46003</v>
      </c>
      <c r="I2069" t="str">
        <f>VLOOKUP(A2069,Employee_Master_Raw!$1:$1048576,9,FALSE)</f>
        <v>Bachelor's</v>
      </c>
      <c r="J2069" s="3">
        <f>VLOOKUP(A2069,Employee_Master_Raw!$1:$1048576,10,FALSE)</f>
        <v>11</v>
      </c>
      <c r="K2069" t="str">
        <f>VLOOKUP(A2069,Employee_Master_Raw!$1:$1048576,11,FALSE)</f>
        <v>Priya Sharma</v>
      </c>
      <c r="L2069" s="10">
        <f>VLOOKUP(A2069,HR_Metrics_Raw!$1:$1048576,2,FALSE)</f>
        <v>136948</v>
      </c>
      <c r="M2069" s="3">
        <f>VLOOKUP(A2069,HR_Metrics_Raw!$1:$1048576,3,FALSE)</f>
        <v>3</v>
      </c>
      <c r="N2069" s="3">
        <f>VLOOKUP(A2069,HR_Metrics_Raw!$1:$1048576,4,FALSE)</f>
        <v>9</v>
      </c>
      <c r="O2069" s="12">
        <f>VLOOKUP(A2069,HR_Metrics_Raw!$1:$1048576,5,FALSE)</f>
        <v>0.89</v>
      </c>
      <c r="P2069" s="3">
        <f>VLOOKUP(A2069,HR_Metrics_Raw!$1:$1048576,6,FALSE)</f>
        <v>25</v>
      </c>
      <c r="Q2069" t="str">
        <f>VLOOKUP(A2069,HR_Metrics_Raw!$1:$1048576,7,FALSE)</f>
        <v>Earned</v>
      </c>
      <c r="R2069" t="str">
        <f>VLOOKUP(A2069,HR_Metrics_Raw!$1:$1048576,8,FALSE)</f>
        <v>No</v>
      </c>
      <c r="S2069" s="3">
        <f>VLOOKUP(A2069,HR_Metrics_Raw!$1:$1048576,9,FALSE)</f>
        <v>17</v>
      </c>
      <c r="T2069" t="str">
        <f>VLOOKUP(A2069,HR_Metrics_Raw!$1:$1048576,10,FALSE)</f>
        <v>No</v>
      </c>
      <c r="U2069" t="str">
        <f>VLOOKUP(A2069,HR_Metrics_Raw!$1:$1048576,11,FALSE)</f>
        <v>No</v>
      </c>
    </row>
    <row r="2070" spans="1:21" x14ac:dyDescent="0.35">
      <c r="A2070" s="1" t="s">
        <v>269</v>
      </c>
      <c r="B2070" s="1" t="str">
        <f>VLOOKUP(Final_HR_Data!A2070,Employee_Master_Raw!$1:$1048576,2,FALSE)</f>
        <v>Priya Menon</v>
      </c>
      <c r="C2070" s="1" t="str">
        <f>VLOOKUP(A2070,Employee_Master_Raw!$1:$1048576,3,FALSE)</f>
        <v>Male</v>
      </c>
      <c r="D2070" s="2">
        <f>VLOOKUP(A2070,Employee_Master_Raw!$1:$1048576,4,FALSE)</f>
        <v>41</v>
      </c>
      <c r="E2070" s="1" t="str">
        <f>VLOOKUP(A2070,Employee_Master_Raw!$1:$1048576,5,FALSE)</f>
        <v>Customer Support</v>
      </c>
      <c r="F2070" s="1" t="str">
        <f>VLOOKUP(A2070,Employee_Master_Raw!$1:$1048576,6,FALSE)</f>
        <v>Developer</v>
      </c>
      <c r="G2070" s="1" t="str">
        <f>VLOOKUP(A2070,Employee_Master_Raw!$1:$1048576,7,FALSE)</f>
        <v>Mumbai</v>
      </c>
      <c r="H2070" s="6">
        <f>IF(VLOOKUP(A2070,Employee_Master_Raw!$1:$1048576,8,FALSE)=0,"",VLOOKUP(A2070,Employee_Master_Raw!$1:$1048576,8,FALSE))</f>
        <v>43871</v>
      </c>
      <c r="I2070" t="str">
        <f>VLOOKUP(A2070,Employee_Master_Raw!$1:$1048576,9,FALSE)</f>
        <v>Master's</v>
      </c>
      <c r="J2070" s="3">
        <f>VLOOKUP(A2070,Employee_Master_Raw!$1:$1048576,10,FALSE)</f>
        <v>3</v>
      </c>
      <c r="K2070" t="str">
        <f>VLOOKUP(A2070,Employee_Master_Raw!$1:$1048576,11,FALSE)</f>
        <v>Priya Sharma</v>
      </c>
      <c r="L2070" s="10">
        <f>VLOOKUP(A2070,HR_Metrics_Raw!$1:$1048576,2,FALSE)</f>
        <v>60855</v>
      </c>
      <c r="M2070" s="3">
        <f>VLOOKUP(A2070,HR_Metrics_Raw!$1:$1048576,3,FALSE)</f>
        <v>1</v>
      </c>
      <c r="N2070" s="3">
        <f>VLOOKUP(A2070,HR_Metrics_Raw!$1:$1048576,4,FALSE)</f>
        <v>7</v>
      </c>
      <c r="O2070" s="12">
        <f>VLOOKUP(A2070,HR_Metrics_Raw!$1:$1048576,5,FALSE)</f>
        <v>0.94400000000000006</v>
      </c>
      <c r="P2070" s="3">
        <f>VLOOKUP(A2070,HR_Metrics_Raw!$1:$1048576,6,FALSE)</f>
        <v>12</v>
      </c>
      <c r="Q2070" t="str">
        <f>VLOOKUP(A2070,HR_Metrics_Raw!$1:$1048576,7,FALSE)</f>
        <v>Maternity/Paternity</v>
      </c>
      <c r="R2070" t="str">
        <f>VLOOKUP(A2070,HR_Metrics_Raw!$1:$1048576,8,FALSE)</f>
        <v>No</v>
      </c>
      <c r="S2070" s="3">
        <f>VLOOKUP(A2070,HR_Metrics_Raw!$1:$1048576,9,FALSE)</f>
        <v>56</v>
      </c>
      <c r="T2070" t="str">
        <f>VLOOKUP(A2070,HR_Metrics_Raw!$1:$1048576,10,FALSE)</f>
        <v>No</v>
      </c>
      <c r="U2070" t="str">
        <f>VLOOKUP(A2070,HR_Metrics_Raw!$1:$1048576,11,FALSE)</f>
        <v>No</v>
      </c>
    </row>
    <row r="2071" spans="1:21" x14ac:dyDescent="0.35">
      <c r="A2071" s="1" t="s">
        <v>2174</v>
      </c>
      <c r="B2071" s="1" t="str">
        <f>VLOOKUP(Final_HR_Data!A2071,Employee_Master_Raw!$1:$1048576,2,FALSE)</f>
        <v>Neha Thomas</v>
      </c>
      <c r="C2071" s="1" t="str">
        <f>VLOOKUP(A2071,Employee_Master_Raw!$1:$1048576,3,FALSE)</f>
        <v>Male</v>
      </c>
      <c r="D2071" s="2">
        <f>VLOOKUP(A2071,Employee_Master_Raw!$1:$1048576,4,FALSE)</f>
        <v>48</v>
      </c>
      <c r="E2071" s="1" t="str">
        <f>VLOOKUP(A2071,Employee_Master_Raw!$1:$1048576,5,FALSE)</f>
        <v>Sales</v>
      </c>
      <c r="F2071" s="1" t="str">
        <f>VLOOKUP(A2071,Employee_Master_Raw!$1:$1048576,6,FALSE)</f>
        <v>Specialist</v>
      </c>
      <c r="G2071" s="1" t="str">
        <f>VLOOKUP(A2071,Employee_Master_Raw!$1:$1048576,7,FALSE)</f>
        <v>Bangalore</v>
      </c>
      <c r="H2071" s="6">
        <f>IF(VLOOKUP(A2071,Employee_Master_Raw!$1:$1048576,8,FALSE)=0,"",VLOOKUP(A2071,Employee_Master_Raw!$1:$1048576,8,FALSE))</f>
        <v>42606</v>
      </c>
      <c r="I2071" t="str">
        <f>VLOOKUP(A2071,Employee_Master_Raw!$1:$1048576,9,FALSE)</f>
        <v>MBA</v>
      </c>
      <c r="J2071" s="3">
        <f>VLOOKUP(A2071,Employee_Master_Raw!$1:$1048576,10,FALSE)</f>
        <v>3</v>
      </c>
      <c r="K2071" t="str">
        <f>VLOOKUP(A2071,Employee_Master_Raw!$1:$1048576,11,FALSE)</f>
        <v>Sneha Thomas</v>
      </c>
      <c r="L2071" s="10">
        <f>VLOOKUP(A2071,HR_Metrics_Raw!$1:$1048576,2,FALSE)</f>
        <v>76673</v>
      </c>
      <c r="M2071" s="3">
        <f>VLOOKUP(A2071,HR_Metrics_Raw!$1:$1048576,3,FALSE)</f>
        <v>5</v>
      </c>
      <c r="N2071" s="3">
        <f>VLOOKUP(A2071,HR_Metrics_Raw!$1:$1048576,4,FALSE)</f>
        <v>8</v>
      </c>
      <c r="O2071" s="12">
        <f>VLOOKUP(A2071,HR_Metrics_Raw!$1:$1048576,5,FALSE)</f>
        <v>0.872</v>
      </c>
      <c r="P2071" s="3">
        <f>VLOOKUP(A2071,HR_Metrics_Raw!$1:$1048576,6,FALSE)</f>
        <v>21</v>
      </c>
      <c r="Q2071" t="str">
        <f>VLOOKUP(A2071,HR_Metrics_Raw!$1:$1048576,7,FALSE)</f>
        <v>Sick</v>
      </c>
      <c r="R2071" t="str">
        <f>VLOOKUP(A2071,HR_Metrics_Raw!$1:$1048576,8,FALSE)</f>
        <v>No</v>
      </c>
      <c r="S2071" s="3">
        <f>VLOOKUP(A2071,HR_Metrics_Raw!$1:$1048576,9,FALSE)</f>
        <v>29</v>
      </c>
      <c r="T2071" t="str">
        <f>VLOOKUP(A2071,HR_Metrics_Raw!$1:$1048576,10,FALSE)</f>
        <v>No</v>
      </c>
      <c r="U2071" t="str">
        <f>VLOOKUP(A2071,HR_Metrics_Raw!$1:$1048576,11,FALSE)</f>
        <v>No</v>
      </c>
    </row>
    <row r="2072" spans="1:21" x14ac:dyDescent="0.35">
      <c r="A2072" s="1" t="s">
        <v>605</v>
      </c>
      <c r="B2072" s="1" t="str">
        <f>VLOOKUP(Final_HR_Data!A2072,Employee_Master_Raw!$1:$1048576,2,FALSE)</f>
        <v>Amit Das</v>
      </c>
      <c r="C2072" s="1" t="str">
        <f>VLOOKUP(A2072,Employee_Master_Raw!$1:$1048576,3,FALSE)</f>
        <v>Male</v>
      </c>
      <c r="D2072" s="2">
        <f>VLOOKUP(A2072,Employee_Master_Raw!$1:$1048576,4,FALSE)</f>
        <v>58</v>
      </c>
      <c r="E2072" s="1" t="str">
        <f>VLOOKUP(A2072,Employee_Master_Raw!$1:$1048576,5,FALSE)</f>
        <v>Finance</v>
      </c>
      <c r="F2072" s="1" t="str">
        <f>VLOOKUP(A2072,Employee_Master_Raw!$1:$1048576,6,FALSE)</f>
        <v>Manager</v>
      </c>
      <c r="G2072" s="1" t="str">
        <f>VLOOKUP(A2072,Employee_Master_Raw!$1:$1048576,7,FALSE)</f>
        <v>Bangalore</v>
      </c>
      <c r="H2072" s="6">
        <f>IF(VLOOKUP(A2072,Employee_Master_Raw!$1:$1048576,8,FALSE)=0,"",VLOOKUP(A2072,Employee_Master_Raw!$1:$1048576,8,FALSE))</f>
        <v>44332</v>
      </c>
      <c r="I2072" t="str">
        <f>VLOOKUP(A2072,Employee_Master_Raw!$1:$1048576,9,FALSE)</f>
        <v>Master's</v>
      </c>
      <c r="J2072" s="3">
        <f>VLOOKUP(A2072,Employee_Master_Raw!$1:$1048576,10,FALSE)</f>
        <v>15</v>
      </c>
      <c r="K2072" t="str">
        <f>VLOOKUP(A2072,Employee_Master_Raw!$1:$1048576,11,FALSE)</f>
        <v>Anil Menon</v>
      </c>
      <c r="L2072" s="10">
        <f>VLOOKUP(A2072,HR_Metrics_Raw!$1:$1048576,2,FALSE)</f>
        <v>94689</v>
      </c>
      <c r="M2072" s="3">
        <f>VLOOKUP(A2072,HR_Metrics_Raw!$1:$1048576,3,FALSE)</f>
        <v>4</v>
      </c>
      <c r="N2072" s="3">
        <f>VLOOKUP(A2072,HR_Metrics_Raw!$1:$1048576,4,FALSE)</f>
        <v>6</v>
      </c>
      <c r="O2072" s="12">
        <f>VLOOKUP(A2072,HR_Metrics_Raw!$1:$1048576,5,FALSE)</f>
        <v>0.96499999999999997</v>
      </c>
      <c r="P2072" s="3">
        <f>VLOOKUP(A2072,HR_Metrics_Raw!$1:$1048576,6,FALSE)</f>
        <v>17</v>
      </c>
      <c r="Q2072" t="str">
        <f>VLOOKUP(A2072,HR_Metrics_Raw!$1:$1048576,7,FALSE)</f>
        <v>Maternity/Paternity</v>
      </c>
      <c r="R2072" t="str">
        <f>VLOOKUP(A2072,HR_Metrics_Raw!$1:$1048576,8,FALSE)</f>
        <v>Yes</v>
      </c>
      <c r="S2072" s="3">
        <f>VLOOKUP(A2072,HR_Metrics_Raw!$1:$1048576,9,FALSE)</f>
        <v>60</v>
      </c>
      <c r="T2072" t="str">
        <f>VLOOKUP(A2072,HR_Metrics_Raw!$1:$1048576,10,FALSE)</f>
        <v>Yes</v>
      </c>
      <c r="U2072" t="str">
        <f>VLOOKUP(A2072,HR_Metrics_Raw!$1:$1048576,11,FALSE)</f>
        <v>No</v>
      </c>
    </row>
    <row r="2073" spans="1:21" x14ac:dyDescent="0.35">
      <c r="A2073" s="1" t="s">
        <v>1837</v>
      </c>
      <c r="B2073" s="1" t="str">
        <f>VLOOKUP(Final_HR_Data!A2073,Employee_Master_Raw!$1:$1048576,2,FALSE)</f>
        <v>Arjun Nair</v>
      </c>
      <c r="C2073" s="1" t="str">
        <f>VLOOKUP(A2073,Employee_Master_Raw!$1:$1048576,3,FALSE)</f>
        <v>Male</v>
      </c>
      <c r="D2073" s="2">
        <f>VLOOKUP(A2073,Employee_Master_Raw!$1:$1048576,4,FALSE)</f>
        <v>31</v>
      </c>
      <c r="E2073" s="1" t="str">
        <f>VLOOKUP(A2073,Employee_Master_Raw!$1:$1048576,5,FALSE)</f>
        <v>Sales</v>
      </c>
      <c r="F2073" s="1" t="str">
        <f>VLOOKUP(A2073,Employee_Master_Raw!$1:$1048576,6,FALSE)</f>
        <v>Manager</v>
      </c>
      <c r="G2073" s="1" t="str">
        <f>VLOOKUP(A2073,Employee_Master_Raw!$1:$1048576,7,FALSE)</f>
        <v>Mumbai</v>
      </c>
      <c r="H2073" s="6">
        <f>IF(VLOOKUP(A2073,Employee_Master_Raw!$1:$1048576,8,FALSE)=0,"",VLOOKUP(A2073,Employee_Master_Raw!$1:$1048576,8,FALSE))</f>
        <v>43971</v>
      </c>
      <c r="I2073" t="str">
        <f>VLOOKUP(A2073,Employee_Master_Raw!$1:$1048576,9,FALSE)</f>
        <v>MCA</v>
      </c>
      <c r="J2073" s="3">
        <f>VLOOKUP(A2073,Employee_Master_Raw!$1:$1048576,10,FALSE)</f>
        <v>2</v>
      </c>
      <c r="K2073" t="str">
        <f>VLOOKUP(A2073,Employee_Master_Raw!$1:$1048576,11,FALSE)</f>
        <v>Anil Menon</v>
      </c>
      <c r="L2073" s="10">
        <f>VLOOKUP(A2073,HR_Metrics_Raw!$1:$1048576,2,FALSE)</f>
        <v>106150</v>
      </c>
      <c r="M2073" s="3">
        <f>VLOOKUP(A2073,HR_Metrics_Raw!$1:$1048576,3,FALSE)</f>
        <v>5</v>
      </c>
      <c r="N2073" s="3">
        <f>VLOOKUP(A2073,HR_Metrics_Raw!$1:$1048576,4,FALSE)</f>
        <v>4</v>
      </c>
      <c r="O2073" s="12">
        <f>VLOOKUP(A2073,HR_Metrics_Raw!$1:$1048576,5,FALSE)</f>
        <v>0.76300000000000001</v>
      </c>
      <c r="P2073" s="3">
        <f>VLOOKUP(A2073,HR_Metrics_Raw!$1:$1048576,6,FALSE)</f>
        <v>23</v>
      </c>
      <c r="Q2073" t="str">
        <f>VLOOKUP(A2073,HR_Metrics_Raw!$1:$1048576,7,FALSE)</f>
        <v>Sick</v>
      </c>
      <c r="R2073" t="str">
        <f>VLOOKUP(A2073,HR_Metrics_Raw!$1:$1048576,8,FALSE)</f>
        <v>No</v>
      </c>
      <c r="S2073" s="3">
        <f>VLOOKUP(A2073,HR_Metrics_Raw!$1:$1048576,9,FALSE)</f>
        <v>27</v>
      </c>
      <c r="T2073" t="str">
        <f>VLOOKUP(A2073,HR_Metrics_Raw!$1:$1048576,10,FALSE)</f>
        <v>No</v>
      </c>
      <c r="U2073" t="str">
        <f>VLOOKUP(A2073,HR_Metrics_Raw!$1:$1048576,11,FALSE)</f>
        <v>No</v>
      </c>
    </row>
    <row r="2074" spans="1:21" x14ac:dyDescent="0.35">
      <c r="A2074" s="1" t="s">
        <v>2575</v>
      </c>
      <c r="B2074" s="1" t="str">
        <f>VLOOKUP(Final_HR_Data!A2074,Employee_Master_Raw!$1:$1048576,2,FALSE)</f>
        <v>Neha Thomas</v>
      </c>
      <c r="C2074" s="1" t="str">
        <f>VLOOKUP(A2074,Employee_Master_Raw!$1:$1048576,3,FALSE)</f>
        <v>Female</v>
      </c>
      <c r="D2074" s="2">
        <f>VLOOKUP(A2074,Employee_Master_Raw!$1:$1048576,4,FALSE)</f>
        <v>25</v>
      </c>
      <c r="E2074" s="1" t="str">
        <f>VLOOKUP(A2074,Employee_Master_Raw!$1:$1048576,5,FALSE)</f>
        <v>Finance</v>
      </c>
      <c r="F2074" s="1" t="str">
        <f>VLOOKUP(A2074,Employee_Master_Raw!$1:$1048576,6,FALSE)</f>
        <v>Analyst</v>
      </c>
      <c r="G2074" s="1" t="str">
        <f>VLOOKUP(A2074,Employee_Master_Raw!$1:$1048576,7,FALSE)</f>
        <v>Pune</v>
      </c>
      <c r="H2074" s="6">
        <f>IF(VLOOKUP(A2074,Employee_Master_Raw!$1:$1048576,8,FALSE)=0,"",VLOOKUP(A2074,Employee_Master_Raw!$1:$1048576,8,FALSE))</f>
        <v>43736</v>
      </c>
      <c r="I2074" t="str">
        <f>VLOOKUP(A2074,Employee_Master_Raw!$1:$1048576,9,FALSE)</f>
        <v>MCA</v>
      </c>
      <c r="J2074" s="3">
        <f>VLOOKUP(A2074,Employee_Master_Raw!$1:$1048576,10,FALSE)</f>
        <v>18</v>
      </c>
      <c r="K2074" t="str">
        <f>VLOOKUP(A2074,Employee_Master_Raw!$1:$1048576,11,FALSE)</f>
        <v>Rahul Nair</v>
      </c>
      <c r="L2074" s="10">
        <f>VLOOKUP(A2074,HR_Metrics_Raw!$1:$1048576,2,FALSE)</f>
        <v>163242</v>
      </c>
      <c r="M2074" s="3">
        <f>VLOOKUP(A2074,HR_Metrics_Raw!$1:$1048576,3,FALSE)</f>
        <v>1</v>
      </c>
      <c r="N2074" s="3">
        <f>VLOOKUP(A2074,HR_Metrics_Raw!$1:$1048576,4,FALSE)</f>
        <v>2</v>
      </c>
      <c r="O2074" s="12">
        <f>VLOOKUP(A2074,HR_Metrics_Raw!$1:$1048576,5,FALSE)</f>
        <v>0.89300000000000002</v>
      </c>
      <c r="P2074" s="3">
        <f>VLOOKUP(A2074,HR_Metrics_Raw!$1:$1048576,6,FALSE)</f>
        <v>9</v>
      </c>
      <c r="Q2074" t="str">
        <f>VLOOKUP(A2074,HR_Metrics_Raw!$1:$1048576,7,FALSE)</f>
        <v>Unpaid</v>
      </c>
      <c r="R2074" t="str">
        <f>VLOOKUP(A2074,HR_Metrics_Raw!$1:$1048576,8,FALSE)</f>
        <v>Yes</v>
      </c>
      <c r="S2074" s="3">
        <f>VLOOKUP(A2074,HR_Metrics_Raw!$1:$1048576,9,FALSE)</f>
        <v>23</v>
      </c>
      <c r="T2074" t="str">
        <f>VLOOKUP(A2074,HR_Metrics_Raw!$1:$1048576,10,FALSE)</f>
        <v>No</v>
      </c>
      <c r="U2074" t="str">
        <f>VLOOKUP(A2074,HR_Metrics_Raw!$1:$1048576,11,FALSE)</f>
        <v>Yes</v>
      </c>
    </row>
    <row r="2075" spans="1:21" x14ac:dyDescent="0.35">
      <c r="A2075" s="1" t="s">
        <v>1775</v>
      </c>
      <c r="B2075" s="1" t="str">
        <f>VLOOKUP(Final_HR_Data!A2075,Employee_Master_Raw!$1:$1048576,2,FALSE)</f>
        <v>Amit Das</v>
      </c>
      <c r="C2075" s="1" t="str">
        <f>VLOOKUP(A2075,Employee_Master_Raw!$1:$1048576,3,FALSE)</f>
        <v>Male</v>
      </c>
      <c r="D2075" s="2">
        <f>VLOOKUP(A2075,Employee_Master_Raw!$1:$1048576,4,FALSE)</f>
        <v>29</v>
      </c>
      <c r="E2075" s="1" t="str">
        <f>VLOOKUP(A2075,Employee_Master_Raw!$1:$1048576,5,FALSE)</f>
        <v>Finance</v>
      </c>
      <c r="F2075" s="1" t="str">
        <f>VLOOKUP(A2075,Employee_Master_Raw!$1:$1048576,6,FALSE)</f>
        <v>Developer</v>
      </c>
      <c r="G2075" s="1" t="str">
        <f>VLOOKUP(A2075,Employee_Master_Raw!$1:$1048576,7,FALSE)</f>
        <v>Hyderabad</v>
      </c>
      <c r="H2075" s="6">
        <f>IF(VLOOKUP(A2075,Employee_Master_Raw!$1:$1048576,8,FALSE)=0,"",VLOOKUP(A2075,Employee_Master_Raw!$1:$1048576,8,FALSE))</f>
        <v>45295</v>
      </c>
      <c r="I2075" t="str">
        <f>VLOOKUP(A2075,Employee_Master_Raw!$1:$1048576,9,FALSE)</f>
        <v>Bachelor's</v>
      </c>
      <c r="J2075" s="3">
        <f>VLOOKUP(A2075,Employee_Master_Raw!$1:$1048576,10,FALSE)</f>
        <v>15</v>
      </c>
      <c r="K2075" t="str">
        <f>VLOOKUP(A2075,Employee_Master_Raw!$1:$1048576,11,FALSE)</f>
        <v>Priya Sharma</v>
      </c>
      <c r="L2075" s="10">
        <f>VLOOKUP(A2075,HR_Metrics_Raw!$1:$1048576,2,FALSE)</f>
        <v>142427</v>
      </c>
      <c r="M2075" s="3">
        <f>VLOOKUP(A2075,HR_Metrics_Raw!$1:$1048576,3,FALSE)</f>
        <v>1</v>
      </c>
      <c r="N2075" s="3">
        <f>VLOOKUP(A2075,HR_Metrics_Raw!$1:$1048576,4,FALSE)</f>
        <v>8</v>
      </c>
      <c r="O2075" s="12">
        <f>VLOOKUP(A2075,HR_Metrics_Raw!$1:$1048576,5,FALSE)</f>
        <v>0.88099999999999989</v>
      </c>
      <c r="P2075" s="3">
        <f>VLOOKUP(A2075,HR_Metrics_Raw!$1:$1048576,6,FALSE)</f>
        <v>25</v>
      </c>
      <c r="Q2075" t="str">
        <f>VLOOKUP(A2075,HR_Metrics_Raw!$1:$1048576,7,FALSE)</f>
        <v>Earned</v>
      </c>
      <c r="R2075" t="str">
        <f>VLOOKUP(A2075,HR_Metrics_Raw!$1:$1048576,8,FALSE)</f>
        <v>No</v>
      </c>
      <c r="S2075" s="3">
        <f>VLOOKUP(A2075,HR_Metrics_Raw!$1:$1048576,9,FALSE)</f>
        <v>65</v>
      </c>
      <c r="T2075" t="str">
        <f>VLOOKUP(A2075,HR_Metrics_Raw!$1:$1048576,10,FALSE)</f>
        <v>Yes</v>
      </c>
      <c r="U2075" t="str">
        <f>VLOOKUP(A2075,HR_Metrics_Raw!$1:$1048576,11,FALSE)</f>
        <v>No</v>
      </c>
    </row>
    <row r="2076" spans="1:21" x14ac:dyDescent="0.35">
      <c r="A2076" s="1" t="s">
        <v>2555</v>
      </c>
      <c r="B2076" s="1" t="str">
        <f>VLOOKUP(Final_HR_Data!A2076,Employee_Master_Raw!$1:$1048576,2,FALSE)</f>
        <v>Sneha Iyer</v>
      </c>
      <c r="C2076" s="1" t="str">
        <f>VLOOKUP(A2076,Employee_Master_Raw!$1:$1048576,3,FALSE)</f>
        <v>Female</v>
      </c>
      <c r="D2076" s="2">
        <f>VLOOKUP(A2076,Employee_Master_Raw!$1:$1048576,4,FALSE)</f>
        <v>49</v>
      </c>
      <c r="E2076" s="1" t="str">
        <f>VLOOKUP(A2076,Employee_Master_Raw!$1:$1048576,5,FALSE)</f>
        <v>IT</v>
      </c>
      <c r="F2076" s="1" t="str">
        <f>VLOOKUP(A2076,Employee_Master_Raw!$1:$1048576,6,FALSE)</f>
        <v>Executive</v>
      </c>
      <c r="G2076" s="1" t="str">
        <f>VLOOKUP(A2076,Employee_Master_Raw!$1:$1048576,7,FALSE)</f>
        <v>Chennai</v>
      </c>
      <c r="H2076" s="6">
        <f>IF(VLOOKUP(A2076,Employee_Master_Raw!$1:$1048576,8,FALSE)=0,"",VLOOKUP(A2076,Employee_Master_Raw!$1:$1048576,8,FALSE))</f>
        <v>43300</v>
      </c>
      <c r="I2076" t="str">
        <f>VLOOKUP(A2076,Employee_Master_Raw!$1:$1048576,9,FALSE)</f>
        <v>Master's</v>
      </c>
      <c r="J2076" s="3">
        <f>VLOOKUP(A2076,Employee_Master_Raw!$1:$1048576,10,FALSE)</f>
        <v>8</v>
      </c>
      <c r="K2076" t="str">
        <f>VLOOKUP(A2076,Employee_Master_Raw!$1:$1048576,11,FALSE)</f>
        <v>Anil Menon</v>
      </c>
      <c r="L2076" s="10">
        <f>VLOOKUP(A2076,HR_Metrics_Raw!$1:$1048576,2,FALSE)</f>
        <v>105199</v>
      </c>
      <c r="M2076" s="3">
        <f>VLOOKUP(A2076,HR_Metrics_Raw!$1:$1048576,3,FALSE)</f>
        <v>4</v>
      </c>
      <c r="N2076" s="3">
        <f>VLOOKUP(A2076,HR_Metrics_Raw!$1:$1048576,4,FALSE)</f>
        <v>4</v>
      </c>
      <c r="O2076" s="12">
        <f>VLOOKUP(A2076,HR_Metrics_Raw!$1:$1048576,5,FALSE)</f>
        <v>0.99</v>
      </c>
      <c r="P2076" s="3">
        <f>VLOOKUP(A2076,HR_Metrics_Raw!$1:$1048576,6,FALSE)</f>
        <v>6</v>
      </c>
      <c r="Q2076" t="str">
        <f>VLOOKUP(A2076,HR_Metrics_Raw!$1:$1048576,7,FALSE)</f>
        <v>Unknown</v>
      </c>
      <c r="R2076" t="str">
        <f>VLOOKUP(A2076,HR_Metrics_Raw!$1:$1048576,8,FALSE)</f>
        <v>Yes</v>
      </c>
      <c r="S2076" s="3">
        <f>VLOOKUP(A2076,HR_Metrics_Raw!$1:$1048576,9,FALSE)</f>
        <v>51</v>
      </c>
      <c r="T2076" t="str">
        <f>VLOOKUP(A2076,HR_Metrics_Raw!$1:$1048576,10,FALSE)</f>
        <v>Yes</v>
      </c>
      <c r="U2076" t="str">
        <f>VLOOKUP(A2076,HR_Metrics_Raw!$1:$1048576,11,FALSE)</f>
        <v>No</v>
      </c>
    </row>
    <row r="2077" spans="1:21" x14ac:dyDescent="0.35">
      <c r="A2077" s="1" t="s">
        <v>2830</v>
      </c>
      <c r="B2077" s="1" t="str">
        <f>VLOOKUP(Final_HR_Data!A2077,Employee_Master_Raw!$1:$1048576,2,FALSE)</f>
        <v>Priya Menon</v>
      </c>
      <c r="C2077" s="1" t="str">
        <f>VLOOKUP(A2077,Employee_Master_Raw!$1:$1048576,3,FALSE)</f>
        <v>Female</v>
      </c>
      <c r="D2077" s="2">
        <f>VLOOKUP(A2077,Employee_Master_Raw!$1:$1048576,4,FALSE)</f>
        <v>31</v>
      </c>
      <c r="E2077" s="1" t="str">
        <f>VLOOKUP(A2077,Employee_Master_Raw!$1:$1048576,5,FALSE)</f>
        <v>HR</v>
      </c>
      <c r="F2077" s="1" t="str">
        <f>VLOOKUP(A2077,Employee_Master_Raw!$1:$1048576,6,FALSE)</f>
        <v>Specialist</v>
      </c>
      <c r="G2077" s="1" t="str">
        <f>VLOOKUP(A2077,Employee_Master_Raw!$1:$1048576,7,FALSE)</f>
        <v>Chennai</v>
      </c>
      <c r="H2077" s="6">
        <f>IF(VLOOKUP(A2077,Employee_Master_Raw!$1:$1048576,8,FALSE)=0,"",VLOOKUP(A2077,Employee_Master_Raw!$1:$1048576,8,FALSE))</f>
        <v>45733</v>
      </c>
      <c r="I2077" t="str">
        <f>VLOOKUP(A2077,Employee_Master_Raw!$1:$1048576,9,FALSE)</f>
        <v>Bachelor's</v>
      </c>
      <c r="J2077" s="3">
        <f>VLOOKUP(A2077,Employee_Master_Raw!$1:$1048576,10,FALSE)</f>
        <v>0</v>
      </c>
      <c r="K2077" t="str">
        <f>VLOOKUP(A2077,Employee_Master_Raw!$1:$1048576,11,FALSE)</f>
        <v>Sneha Thomas</v>
      </c>
      <c r="L2077" s="10">
        <f>VLOOKUP(A2077,HR_Metrics_Raw!$1:$1048576,2,FALSE)</f>
        <v>58772</v>
      </c>
      <c r="M2077" s="3">
        <f>VLOOKUP(A2077,HR_Metrics_Raw!$1:$1048576,3,FALSE)</f>
        <v>1</v>
      </c>
      <c r="N2077" s="3">
        <f>VLOOKUP(A2077,HR_Metrics_Raw!$1:$1048576,4,FALSE)</f>
        <v>9</v>
      </c>
      <c r="O2077" s="12">
        <f>VLOOKUP(A2077,HR_Metrics_Raw!$1:$1048576,5,FALSE)</f>
        <v>0.93</v>
      </c>
      <c r="P2077" s="3">
        <f>VLOOKUP(A2077,HR_Metrics_Raw!$1:$1048576,6,FALSE)</f>
        <v>21</v>
      </c>
      <c r="Q2077" t="str">
        <f>VLOOKUP(A2077,HR_Metrics_Raw!$1:$1048576,7,FALSE)</f>
        <v>Earned</v>
      </c>
      <c r="R2077" t="str">
        <f>VLOOKUP(A2077,HR_Metrics_Raw!$1:$1048576,8,FALSE)</f>
        <v>No</v>
      </c>
      <c r="S2077" s="3">
        <f>VLOOKUP(A2077,HR_Metrics_Raw!$1:$1048576,9,FALSE)</f>
        <v>69</v>
      </c>
      <c r="T2077" t="str">
        <f>VLOOKUP(A2077,HR_Metrics_Raw!$1:$1048576,10,FALSE)</f>
        <v>No</v>
      </c>
      <c r="U2077" t="str">
        <f>VLOOKUP(A2077,HR_Metrics_Raw!$1:$1048576,11,FALSE)</f>
        <v>No</v>
      </c>
    </row>
    <row r="2078" spans="1:21" x14ac:dyDescent="0.35">
      <c r="A2078" s="1" t="s">
        <v>1882</v>
      </c>
      <c r="B2078" s="1" t="str">
        <f>VLOOKUP(Final_HR_Data!A2078,Employee_Master_Raw!$1:$1048576,2,FALSE)</f>
        <v>Amit Das</v>
      </c>
      <c r="C2078" s="1" t="str">
        <f>VLOOKUP(A2078,Employee_Master_Raw!$1:$1048576,3,FALSE)</f>
        <v>Male</v>
      </c>
      <c r="D2078" s="2">
        <f>VLOOKUP(A2078,Employee_Master_Raw!$1:$1048576,4,FALSE)</f>
        <v>58</v>
      </c>
      <c r="E2078" s="1" t="str">
        <f>VLOOKUP(A2078,Employee_Master_Raw!$1:$1048576,5,FALSE)</f>
        <v>Marketing</v>
      </c>
      <c r="F2078" s="1" t="str">
        <f>VLOOKUP(A2078,Employee_Master_Raw!$1:$1048576,6,FALSE)</f>
        <v>Analyst</v>
      </c>
      <c r="G2078" s="1" t="str">
        <f>VLOOKUP(A2078,Employee_Master_Raw!$1:$1048576,7,FALSE)</f>
        <v>Kochi</v>
      </c>
      <c r="H2078" s="6">
        <f>IF(VLOOKUP(A2078,Employee_Master_Raw!$1:$1048576,8,FALSE)=0,"",VLOOKUP(A2078,Employee_Master_Raw!$1:$1048576,8,FALSE))</f>
        <v>45357</v>
      </c>
      <c r="I2078" t="str">
        <f>VLOOKUP(A2078,Employee_Master_Raw!$1:$1048576,9,FALSE)</f>
        <v>MCA</v>
      </c>
      <c r="J2078" s="3">
        <f>VLOOKUP(A2078,Employee_Master_Raw!$1:$1048576,10,FALSE)</f>
        <v>12</v>
      </c>
      <c r="K2078" t="str">
        <f>VLOOKUP(A2078,Employee_Master_Raw!$1:$1048576,11,FALSE)</f>
        <v>Sneha Thomas</v>
      </c>
      <c r="L2078" s="10">
        <f>VLOOKUP(A2078,HR_Metrics_Raw!$1:$1048576,2,FALSE)</f>
        <v>58346</v>
      </c>
      <c r="M2078" s="3">
        <f>VLOOKUP(A2078,HR_Metrics_Raw!$1:$1048576,3,FALSE)</f>
        <v>5</v>
      </c>
      <c r="N2078" s="3">
        <f>VLOOKUP(A2078,HR_Metrics_Raw!$1:$1048576,4,FALSE)</f>
        <v>4</v>
      </c>
      <c r="O2078" s="12">
        <f>VLOOKUP(A2078,HR_Metrics_Raw!$1:$1048576,5,FALSE)</f>
        <v>0.91299999999999992</v>
      </c>
      <c r="P2078" s="3">
        <f>VLOOKUP(A2078,HR_Metrics_Raw!$1:$1048576,6,FALSE)</f>
        <v>25</v>
      </c>
      <c r="Q2078" t="str">
        <f>VLOOKUP(A2078,HR_Metrics_Raw!$1:$1048576,7,FALSE)</f>
        <v>Unpaid</v>
      </c>
      <c r="R2078" t="str">
        <f>VLOOKUP(A2078,HR_Metrics_Raw!$1:$1048576,8,FALSE)</f>
        <v>No</v>
      </c>
      <c r="S2078" s="3">
        <f>VLOOKUP(A2078,HR_Metrics_Raw!$1:$1048576,9,FALSE)</f>
        <v>34</v>
      </c>
      <c r="T2078" t="str">
        <f>VLOOKUP(A2078,HR_Metrics_Raw!$1:$1048576,10,FALSE)</f>
        <v>No</v>
      </c>
      <c r="U2078" t="str">
        <f>VLOOKUP(A2078,HR_Metrics_Raw!$1:$1048576,11,FALSE)</f>
        <v>No</v>
      </c>
    </row>
    <row r="2079" spans="1:21" x14ac:dyDescent="0.35">
      <c r="A2079" s="1" t="s">
        <v>964</v>
      </c>
      <c r="B2079" s="1" t="str">
        <f>VLOOKUP(Final_HR_Data!A2079,Employee_Master_Raw!$1:$1048576,2,FALSE)</f>
        <v>Priya Menon</v>
      </c>
      <c r="C2079" s="1" t="str">
        <f>VLOOKUP(A2079,Employee_Master_Raw!$1:$1048576,3,FALSE)</f>
        <v>Male</v>
      </c>
      <c r="D2079" s="2">
        <f>VLOOKUP(A2079,Employee_Master_Raw!$1:$1048576,4,FALSE)</f>
        <v>24</v>
      </c>
      <c r="E2079" s="1" t="str">
        <f>VLOOKUP(A2079,Employee_Master_Raw!$1:$1048576,5,FALSE)</f>
        <v>Customer Support</v>
      </c>
      <c r="F2079" s="1" t="str">
        <f>VLOOKUP(A2079,Employee_Master_Raw!$1:$1048576,6,FALSE)</f>
        <v>Executive</v>
      </c>
      <c r="G2079" s="1" t="str">
        <f>VLOOKUP(A2079,Employee_Master_Raw!$1:$1048576,7,FALSE)</f>
        <v>Hyderabad</v>
      </c>
      <c r="H2079" s="6">
        <f>IF(VLOOKUP(A2079,Employee_Master_Raw!$1:$1048576,8,FALSE)=0,"",VLOOKUP(A2079,Employee_Master_Raw!$1:$1048576,8,FALSE))</f>
        <v>43031</v>
      </c>
      <c r="I2079" t="str">
        <f>VLOOKUP(A2079,Employee_Master_Raw!$1:$1048576,9,FALSE)</f>
        <v>Bachelor's</v>
      </c>
      <c r="J2079" s="3">
        <f>VLOOKUP(A2079,Employee_Master_Raw!$1:$1048576,10,FALSE)</f>
        <v>2</v>
      </c>
      <c r="K2079" t="str">
        <f>VLOOKUP(A2079,Employee_Master_Raw!$1:$1048576,11,FALSE)</f>
        <v>Priya Sharma</v>
      </c>
      <c r="L2079" s="10">
        <f>VLOOKUP(A2079,HR_Metrics_Raw!$1:$1048576,2,FALSE)</f>
        <v>28024</v>
      </c>
      <c r="M2079" s="3">
        <f>VLOOKUP(A2079,HR_Metrics_Raw!$1:$1048576,3,FALSE)</f>
        <v>1</v>
      </c>
      <c r="N2079" s="3">
        <f>VLOOKUP(A2079,HR_Metrics_Raw!$1:$1048576,4,FALSE)</f>
        <v>6</v>
      </c>
      <c r="O2079" s="12">
        <f>VLOOKUP(A2079,HR_Metrics_Raw!$1:$1048576,5,FALSE)</f>
        <v>0.95599999999999996</v>
      </c>
      <c r="P2079" s="3">
        <f>VLOOKUP(A2079,HR_Metrics_Raw!$1:$1048576,6,FALSE)</f>
        <v>0</v>
      </c>
      <c r="Q2079" t="str">
        <f>VLOOKUP(A2079,HR_Metrics_Raw!$1:$1048576,7,FALSE)</f>
        <v>Maternity/Paternity</v>
      </c>
      <c r="R2079" t="str">
        <f>VLOOKUP(A2079,HR_Metrics_Raw!$1:$1048576,8,FALSE)</f>
        <v>No</v>
      </c>
      <c r="S2079" s="3">
        <f>VLOOKUP(A2079,HR_Metrics_Raw!$1:$1048576,9,FALSE)</f>
        <v>54</v>
      </c>
      <c r="T2079" t="str">
        <f>VLOOKUP(A2079,HR_Metrics_Raw!$1:$1048576,10,FALSE)</f>
        <v>No</v>
      </c>
      <c r="U2079" t="str">
        <f>VLOOKUP(A2079,HR_Metrics_Raw!$1:$1048576,11,FALSE)</f>
        <v>No</v>
      </c>
    </row>
    <row r="2080" spans="1:21" x14ac:dyDescent="0.35">
      <c r="A2080" s="1" t="s">
        <v>2519</v>
      </c>
      <c r="B2080" s="1" t="str">
        <f>VLOOKUP(Final_HR_Data!A2080,Employee_Master_Raw!$1:$1048576,2,FALSE)</f>
        <v>Neha Thomas</v>
      </c>
      <c r="C2080" s="1" t="str">
        <f>VLOOKUP(A2080,Employee_Master_Raw!$1:$1048576,3,FALSE)</f>
        <v>Male</v>
      </c>
      <c r="D2080" s="2">
        <f>VLOOKUP(A2080,Employee_Master_Raw!$1:$1048576,4,FALSE)</f>
        <v>40</v>
      </c>
      <c r="E2080" s="1" t="str">
        <f>VLOOKUP(A2080,Employee_Master_Raw!$1:$1048576,5,FALSE)</f>
        <v>Unknown</v>
      </c>
      <c r="F2080" s="1" t="str">
        <f>VLOOKUP(A2080,Employee_Master_Raw!$1:$1048576,6,FALSE)</f>
        <v>Developer</v>
      </c>
      <c r="G2080" s="1" t="str">
        <f>VLOOKUP(A2080,Employee_Master_Raw!$1:$1048576,7,FALSE)</f>
        <v>Pune</v>
      </c>
      <c r="H2080" s="6">
        <f>IF(VLOOKUP(A2080,Employee_Master_Raw!$1:$1048576,8,FALSE)=0,"",VLOOKUP(A2080,Employee_Master_Raw!$1:$1048576,8,FALSE))</f>
        <v>43871</v>
      </c>
      <c r="I2080" t="str">
        <f>VLOOKUP(A2080,Employee_Master_Raw!$1:$1048576,9,FALSE)</f>
        <v>MCA</v>
      </c>
      <c r="J2080" s="3">
        <f>VLOOKUP(A2080,Employee_Master_Raw!$1:$1048576,10,FALSE)</f>
        <v>18</v>
      </c>
      <c r="K2080" t="str">
        <f>VLOOKUP(A2080,Employee_Master_Raw!$1:$1048576,11,FALSE)</f>
        <v>Sneha Thomas</v>
      </c>
      <c r="L2080" s="10">
        <f>VLOOKUP(A2080,HR_Metrics_Raw!$1:$1048576,2,FALSE)</f>
        <v>54147</v>
      </c>
      <c r="M2080" s="3">
        <f>VLOOKUP(A2080,HR_Metrics_Raw!$1:$1048576,3,FALSE)</f>
        <v>3</v>
      </c>
      <c r="N2080" s="3">
        <f>VLOOKUP(A2080,HR_Metrics_Raw!$1:$1048576,4,FALSE)</f>
        <v>10</v>
      </c>
      <c r="O2080" s="12">
        <f>VLOOKUP(A2080,HR_Metrics_Raw!$1:$1048576,5,FALSE)</f>
        <v>0.92400000000000004</v>
      </c>
      <c r="P2080" s="3">
        <f>VLOOKUP(A2080,HR_Metrics_Raw!$1:$1048576,6,FALSE)</f>
        <v>22</v>
      </c>
      <c r="Q2080" t="str">
        <f>VLOOKUP(A2080,HR_Metrics_Raw!$1:$1048576,7,FALSE)</f>
        <v>Unpaid</v>
      </c>
      <c r="R2080" t="str">
        <f>VLOOKUP(A2080,HR_Metrics_Raw!$1:$1048576,8,FALSE)</f>
        <v>Yes</v>
      </c>
      <c r="S2080" s="3">
        <f>VLOOKUP(A2080,HR_Metrics_Raw!$1:$1048576,9,FALSE)</f>
        <v>26</v>
      </c>
      <c r="T2080" t="str">
        <f>VLOOKUP(A2080,HR_Metrics_Raw!$1:$1048576,10,FALSE)</f>
        <v>Yes</v>
      </c>
      <c r="U2080" t="str">
        <f>VLOOKUP(A2080,HR_Metrics_Raw!$1:$1048576,11,FALSE)</f>
        <v>Yes</v>
      </c>
    </row>
    <row r="2081" spans="1:21" x14ac:dyDescent="0.35">
      <c r="A2081" s="1" t="s">
        <v>2614</v>
      </c>
      <c r="B2081" s="1" t="str">
        <f>VLOOKUP(Final_HR_Data!A2081,Employee_Master_Raw!$1:$1048576,2,FALSE)</f>
        <v>Kiran Patel</v>
      </c>
      <c r="C2081" s="1" t="str">
        <f>VLOOKUP(A2081,Employee_Master_Raw!$1:$1048576,3,FALSE)</f>
        <v>Female</v>
      </c>
      <c r="D2081" s="2">
        <f>VLOOKUP(A2081,Employee_Master_Raw!$1:$1048576,4,FALSE)</f>
        <v>53</v>
      </c>
      <c r="E2081" s="1" t="str">
        <f>VLOOKUP(A2081,Employee_Master_Raw!$1:$1048576,5,FALSE)</f>
        <v>Operations</v>
      </c>
      <c r="F2081" s="1" t="str">
        <f>VLOOKUP(A2081,Employee_Master_Raw!$1:$1048576,6,FALSE)</f>
        <v>Analyst</v>
      </c>
      <c r="G2081" s="1" t="str">
        <f>VLOOKUP(A2081,Employee_Master_Raw!$1:$1048576,7,FALSE)</f>
        <v>Hyderabad</v>
      </c>
      <c r="H2081" s="6">
        <f>IF(VLOOKUP(A2081,Employee_Master_Raw!$1:$1048576,8,FALSE)=0,"",VLOOKUP(A2081,Employee_Master_Raw!$1:$1048576,8,FALSE))</f>
        <v>45247</v>
      </c>
      <c r="I2081" t="str">
        <f>VLOOKUP(A2081,Employee_Master_Raw!$1:$1048576,9,FALSE)</f>
        <v>MBA</v>
      </c>
      <c r="J2081" s="3">
        <f>VLOOKUP(A2081,Employee_Master_Raw!$1:$1048576,10,FALSE)</f>
        <v>6</v>
      </c>
      <c r="K2081" t="str">
        <f>VLOOKUP(A2081,Employee_Master_Raw!$1:$1048576,11,FALSE)</f>
        <v>Sneha Thomas</v>
      </c>
      <c r="L2081" s="10">
        <f>VLOOKUP(A2081,HR_Metrics_Raw!$1:$1048576,2,FALSE)</f>
        <v>58849</v>
      </c>
      <c r="M2081" s="3">
        <f>VLOOKUP(A2081,HR_Metrics_Raw!$1:$1048576,3,FALSE)</f>
        <v>1</v>
      </c>
      <c r="N2081" s="3">
        <f>VLOOKUP(A2081,HR_Metrics_Raw!$1:$1048576,4,FALSE)</f>
        <v>1</v>
      </c>
      <c r="O2081" s="12">
        <f>VLOOKUP(A2081,HR_Metrics_Raw!$1:$1048576,5,FALSE)</f>
        <v>0.93900000000000006</v>
      </c>
      <c r="P2081" s="3">
        <f>VLOOKUP(A2081,HR_Metrics_Raw!$1:$1048576,6,FALSE)</f>
        <v>14</v>
      </c>
      <c r="Q2081" t="str">
        <f>VLOOKUP(A2081,HR_Metrics_Raw!$1:$1048576,7,FALSE)</f>
        <v>Casual</v>
      </c>
      <c r="R2081" t="str">
        <f>VLOOKUP(A2081,HR_Metrics_Raw!$1:$1048576,8,FALSE)</f>
        <v>No</v>
      </c>
      <c r="S2081" s="3">
        <f>VLOOKUP(A2081,HR_Metrics_Raw!$1:$1048576,9,FALSE)</f>
        <v>5</v>
      </c>
      <c r="T2081" t="str">
        <f>VLOOKUP(A2081,HR_Metrics_Raw!$1:$1048576,10,FALSE)</f>
        <v>Yes</v>
      </c>
      <c r="U2081" t="str">
        <f>VLOOKUP(A2081,HR_Metrics_Raw!$1:$1048576,11,FALSE)</f>
        <v>No</v>
      </c>
    </row>
    <row r="2082" spans="1:21" x14ac:dyDescent="0.35">
      <c r="A2082" s="1" t="s">
        <v>2962</v>
      </c>
      <c r="B2082" s="1" t="str">
        <f>VLOOKUP(Final_HR_Data!A2082,Employee_Master_Raw!$1:$1048576,2,FALSE)</f>
        <v>Rahul Kumar</v>
      </c>
      <c r="C2082" s="1" t="str">
        <f>VLOOKUP(A2082,Employee_Master_Raw!$1:$1048576,3,FALSE)</f>
        <v>Female</v>
      </c>
      <c r="D2082" s="2">
        <f>VLOOKUP(A2082,Employee_Master_Raw!$1:$1048576,4,FALSE)</f>
        <v>59</v>
      </c>
      <c r="E2082" s="1" t="str">
        <f>VLOOKUP(A2082,Employee_Master_Raw!$1:$1048576,5,FALSE)</f>
        <v>HR</v>
      </c>
      <c r="F2082" s="1" t="str">
        <f>VLOOKUP(A2082,Employee_Master_Raw!$1:$1048576,6,FALSE)</f>
        <v>Executive</v>
      </c>
      <c r="G2082" s="1" t="str">
        <f>VLOOKUP(A2082,Employee_Master_Raw!$1:$1048576,7,FALSE)</f>
        <v>Pune</v>
      </c>
      <c r="H2082" s="6">
        <f>IF(VLOOKUP(A2082,Employee_Master_Raw!$1:$1048576,8,FALSE)=0,"",VLOOKUP(A2082,Employee_Master_Raw!$1:$1048576,8,FALSE))</f>
        <v>44933</v>
      </c>
      <c r="I2082" t="str">
        <f>VLOOKUP(A2082,Employee_Master_Raw!$1:$1048576,9,FALSE)</f>
        <v>Master's</v>
      </c>
      <c r="J2082" s="3">
        <f>VLOOKUP(A2082,Employee_Master_Raw!$1:$1048576,10,FALSE)</f>
        <v>1</v>
      </c>
      <c r="K2082" t="str">
        <f>VLOOKUP(A2082,Employee_Master_Raw!$1:$1048576,11,FALSE)</f>
        <v>Priya Sharma</v>
      </c>
      <c r="L2082" s="10">
        <f>VLOOKUP(A2082,HR_Metrics_Raw!$1:$1048576,2,FALSE)</f>
        <v>153110</v>
      </c>
      <c r="M2082" s="3">
        <f>VLOOKUP(A2082,HR_Metrics_Raw!$1:$1048576,3,FALSE)</f>
        <v>5</v>
      </c>
      <c r="N2082" s="3">
        <f>VLOOKUP(A2082,HR_Metrics_Raw!$1:$1048576,4,FALSE)</f>
        <v>6</v>
      </c>
      <c r="O2082" s="12">
        <f>VLOOKUP(A2082,HR_Metrics_Raw!$1:$1048576,5,FALSE)</f>
        <v>0.90599999999999992</v>
      </c>
      <c r="P2082" s="3">
        <f>VLOOKUP(A2082,HR_Metrics_Raw!$1:$1048576,6,FALSE)</f>
        <v>1</v>
      </c>
      <c r="Q2082" t="str">
        <f>VLOOKUP(A2082,HR_Metrics_Raw!$1:$1048576,7,FALSE)</f>
        <v>Unpaid</v>
      </c>
      <c r="R2082" t="str">
        <f>VLOOKUP(A2082,HR_Metrics_Raw!$1:$1048576,8,FALSE)</f>
        <v>No</v>
      </c>
      <c r="S2082" s="3">
        <f>VLOOKUP(A2082,HR_Metrics_Raw!$1:$1048576,9,FALSE)</f>
        <v>27</v>
      </c>
      <c r="T2082" t="str">
        <f>VLOOKUP(A2082,HR_Metrics_Raw!$1:$1048576,10,FALSE)</f>
        <v>No</v>
      </c>
      <c r="U2082" t="str">
        <f>VLOOKUP(A2082,HR_Metrics_Raw!$1:$1048576,11,FALSE)</f>
        <v>No</v>
      </c>
    </row>
    <row r="2083" spans="1:21" x14ac:dyDescent="0.35">
      <c r="A2083" s="1" t="s">
        <v>1347</v>
      </c>
      <c r="B2083" s="1" t="str">
        <f>VLOOKUP(Final_HR_Data!A2083,Employee_Master_Raw!$1:$1048576,2,FALSE)</f>
        <v>Arjun Nair</v>
      </c>
      <c r="C2083" s="1" t="str">
        <f>VLOOKUP(A2083,Employee_Master_Raw!$1:$1048576,3,FALSE)</f>
        <v>Female</v>
      </c>
      <c r="D2083" s="2">
        <f>VLOOKUP(A2083,Employee_Master_Raw!$1:$1048576,4,FALSE)</f>
        <v>41</v>
      </c>
      <c r="E2083" s="1" t="str">
        <f>VLOOKUP(A2083,Employee_Master_Raw!$1:$1048576,5,FALSE)</f>
        <v>Marketing</v>
      </c>
      <c r="F2083" s="1" t="str">
        <f>VLOOKUP(A2083,Employee_Master_Raw!$1:$1048576,6,FALSE)</f>
        <v>Specialist</v>
      </c>
      <c r="G2083" s="1" t="str">
        <f>VLOOKUP(A2083,Employee_Master_Raw!$1:$1048576,7,FALSE)</f>
        <v>Bangalore</v>
      </c>
      <c r="H2083" s="6">
        <f>IF(VLOOKUP(A2083,Employee_Master_Raw!$1:$1048576,8,FALSE)=0,"",VLOOKUP(A2083,Employee_Master_Raw!$1:$1048576,8,FALSE))</f>
        <v>42506</v>
      </c>
      <c r="I2083" t="str">
        <f>VLOOKUP(A2083,Employee_Master_Raw!$1:$1048576,9,FALSE)</f>
        <v>Master's</v>
      </c>
      <c r="J2083" s="3">
        <f>VLOOKUP(A2083,Employee_Master_Raw!$1:$1048576,10,FALSE)</f>
        <v>6</v>
      </c>
      <c r="K2083" t="str">
        <f>VLOOKUP(A2083,Employee_Master_Raw!$1:$1048576,11,FALSE)</f>
        <v>Rahul Nair</v>
      </c>
      <c r="L2083" s="10">
        <f>VLOOKUP(A2083,HR_Metrics_Raw!$1:$1048576,2,FALSE)</f>
        <v>126807</v>
      </c>
      <c r="M2083" s="3">
        <f>VLOOKUP(A2083,HR_Metrics_Raw!$1:$1048576,3,FALSE)</f>
        <v>3</v>
      </c>
      <c r="N2083" s="3">
        <f>VLOOKUP(A2083,HR_Metrics_Raw!$1:$1048576,4,FALSE)</f>
        <v>5</v>
      </c>
      <c r="O2083" s="12">
        <f>VLOOKUP(A2083,HR_Metrics_Raw!$1:$1048576,5,FALSE)</f>
        <v>0.92200000000000004</v>
      </c>
      <c r="P2083" s="3">
        <f>VLOOKUP(A2083,HR_Metrics_Raw!$1:$1048576,6,FALSE)</f>
        <v>23</v>
      </c>
      <c r="Q2083" t="str">
        <f>VLOOKUP(A2083,HR_Metrics_Raw!$1:$1048576,7,FALSE)</f>
        <v>Unpaid</v>
      </c>
      <c r="R2083" t="str">
        <f>VLOOKUP(A2083,HR_Metrics_Raw!$1:$1048576,8,FALSE)</f>
        <v>No</v>
      </c>
      <c r="S2083" s="3">
        <f>VLOOKUP(A2083,HR_Metrics_Raw!$1:$1048576,9,FALSE)</f>
        <v>8</v>
      </c>
      <c r="T2083" t="str">
        <f>VLOOKUP(A2083,HR_Metrics_Raw!$1:$1048576,10,FALSE)</f>
        <v>No</v>
      </c>
      <c r="U2083" t="str">
        <f>VLOOKUP(A2083,HR_Metrics_Raw!$1:$1048576,11,FALSE)</f>
        <v>No</v>
      </c>
    </row>
    <row r="2084" spans="1:21" x14ac:dyDescent="0.35">
      <c r="A2084" s="1" t="s">
        <v>2336</v>
      </c>
      <c r="B2084" s="1" t="str">
        <f>VLOOKUP(Final_HR_Data!A2084,Employee_Master_Raw!$1:$1048576,2,FALSE)</f>
        <v>Kiran Patel</v>
      </c>
      <c r="C2084" s="1" t="str">
        <f>VLOOKUP(A2084,Employee_Master_Raw!$1:$1048576,3,FALSE)</f>
        <v>Female</v>
      </c>
      <c r="D2084" s="2">
        <f>VLOOKUP(A2084,Employee_Master_Raw!$1:$1048576,4,FALSE)</f>
        <v>41</v>
      </c>
      <c r="E2084" s="1" t="str">
        <f>VLOOKUP(A2084,Employee_Master_Raw!$1:$1048576,5,FALSE)</f>
        <v>Finance</v>
      </c>
      <c r="F2084" s="1" t="str">
        <f>VLOOKUP(A2084,Employee_Master_Raw!$1:$1048576,6,FALSE)</f>
        <v>Manager</v>
      </c>
      <c r="G2084" s="1" t="str">
        <f>VLOOKUP(A2084,Employee_Master_Raw!$1:$1048576,7,FALSE)</f>
        <v>Mumbai</v>
      </c>
      <c r="H2084" s="6">
        <f>IF(VLOOKUP(A2084,Employee_Master_Raw!$1:$1048576,8,FALSE)=0,"",VLOOKUP(A2084,Employee_Master_Raw!$1:$1048576,8,FALSE))</f>
        <v>45455</v>
      </c>
      <c r="I2084" t="str">
        <f>VLOOKUP(A2084,Employee_Master_Raw!$1:$1048576,9,FALSE)</f>
        <v>Bachelor's</v>
      </c>
      <c r="J2084" s="3">
        <f>VLOOKUP(A2084,Employee_Master_Raw!$1:$1048576,10,FALSE)</f>
        <v>10</v>
      </c>
      <c r="K2084" t="str">
        <f>VLOOKUP(A2084,Employee_Master_Raw!$1:$1048576,11,FALSE)</f>
        <v>Sneha Thomas</v>
      </c>
      <c r="L2084" s="10">
        <f>VLOOKUP(A2084,HR_Metrics_Raw!$1:$1048576,2,FALSE)</f>
        <v>55888</v>
      </c>
      <c r="M2084" s="3">
        <f>VLOOKUP(A2084,HR_Metrics_Raw!$1:$1048576,3,FALSE)</f>
        <v>5</v>
      </c>
      <c r="N2084" s="3">
        <f>VLOOKUP(A2084,HR_Metrics_Raw!$1:$1048576,4,FALSE)</f>
        <v>6</v>
      </c>
      <c r="O2084" s="12">
        <f>VLOOKUP(A2084,HR_Metrics_Raw!$1:$1048576,5,FALSE)</f>
        <v>0.879</v>
      </c>
      <c r="P2084" s="3">
        <f>VLOOKUP(A2084,HR_Metrics_Raw!$1:$1048576,6,FALSE)</f>
        <v>22</v>
      </c>
      <c r="Q2084" t="str">
        <f>VLOOKUP(A2084,HR_Metrics_Raw!$1:$1048576,7,FALSE)</f>
        <v>Unpaid</v>
      </c>
      <c r="R2084" t="str">
        <f>VLOOKUP(A2084,HR_Metrics_Raw!$1:$1048576,8,FALSE)</f>
        <v>No</v>
      </c>
      <c r="S2084" s="3">
        <f>VLOOKUP(A2084,HR_Metrics_Raw!$1:$1048576,9,FALSE)</f>
        <v>64</v>
      </c>
      <c r="T2084" t="str">
        <f>VLOOKUP(A2084,HR_Metrics_Raw!$1:$1048576,10,FALSE)</f>
        <v>No</v>
      </c>
      <c r="U2084" t="str">
        <f>VLOOKUP(A2084,HR_Metrics_Raw!$1:$1048576,11,FALSE)</f>
        <v>No</v>
      </c>
    </row>
    <row r="2085" spans="1:21" x14ac:dyDescent="0.35">
      <c r="A2085" s="1" t="s">
        <v>1414</v>
      </c>
      <c r="B2085" s="1" t="str">
        <f>VLOOKUP(Final_HR_Data!A2085,Employee_Master_Raw!$1:$1048576,2,FALSE)</f>
        <v>Arjun Nair</v>
      </c>
      <c r="C2085" s="1" t="str">
        <f>VLOOKUP(A2085,Employee_Master_Raw!$1:$1048576,3,FALSE)</f>
        <v>Male</v>
      </c>
      <c r="D2085" s="2">
        <f>VLOOKUP(A2085,Employee_Master_Raw!$1:$1048576,4,FALSE)</f>
        <v>56</v>
      </c>
      <c r="E2085" s="1" t="str">
        <f>VLOOKUP(A2085,Employee_Master_Raw!$1:$1048576,5,FALSE)</f>
        <v>IT</v>
      </c>
      <c r="F2085" s="1" t="str">
        <f>VLOOKUP(A2085,Employee_Master_Raw!$1:$1048576,6,FALSE)</f>
        <v>Executive</v>
      </c>
      <c r="G2085" s="1" t="str">
        <f>VLOOKUP(A2085,Employee_Master_Raw!$1:$1048576,7,FALSE)</f>
        <v>Mumbai</v>
      </c>
      <c r="H2085" s="6">
        <f>IF(VLOOKUP(A2085,Employee_Master_Raw!$1:$1048576,8,FALSE)=0,"",VLOOKUP(A2085,Employee_Master_Raw!$1:$1048576,8,FALSE))</f>
        <v>44784</v>
      </c>
      <c r="I2085" t="str">
        <f>VLOOKUP(A2085,Employee_Master_Raw!$1:$1048576,9,FALSE)</f>
        <v>Master's</v>
      </c>
      <c r="J2085" s="3">
        <f>VLOOKUP(A2085,Employee_Master_Raw!$1:$1048576,10,FALSE)</f>
        <v>20</v>
      </c>
      <c r="K2085" t="str">
        <f>VLOOKUP(A2085,Employee_Master_Raw!$1:$1048576,11,FALSE)</f>
        <v>Rahul Nair</v>
      </c>
      <c r="L2085" s="10">
        <f>VLOOKUP(A2085,HR_Metrics_Raw!$1:$1048576,2,FALSE)</f>
        <v>169698</v>
      </c>
      <c r="M2085" s="3">
        <f>VLOOKUP(A2085,HR_Metrics_Raw!$1:$1048576,3,FALSE)</f>
        <v>3</v>
      </c>
      <c r="N2085" s="3">
        <f>VLOOKUP(A2085,HR_Metrics_Raw!$1:$1048576,4,FALSE)</f>
        <v>3</v>
      </c>
      <c r="O2085" s="12">
        <f>VLOOKUP(A2085,HR_Metrics_Raw!$1:$1048576,5,FALSE)</f>
        <v>0.92200000000000004</v>
      </c>
      <c r="P2085" s="3">
        <f>VLOOKUP(A2085,HR_Metrics_Raw!$1:$1048576,6,FALSE)</f>
        <v>4</v>
      </c>
      <c r="Q2085" t="str">
        <f>VLOOKUP(A2085,HR_Metrics_Raw!$1:$1048576,7,FALSE)</f>
        <v>Sick</v>
      </c>
      <c r="R2085" t="str">
        <f>VLOOKUP(A2085,HR_Metrics_Raw!$1:$1048576,8,FALSE)</f>
        <v>No</v>
      </c>
      <c r="S2085" s="3">
        <f>VLOOKUP(A2085,HR_Metrics_Raw!$1:$1048576,9,FALSE)</f>
        <v>76</v>
      </c>
      <c r="T2085" t="str">
        <f>VLOOKUP(A2085,HR_Metrics_Raw!$1:$1048576,10,FALSE)</f>
        <v>No</v>
      </c>
      <c r="U2085" t="str">
        <f>VLOOKUP(A2085,HR_Metrics_Raw!$1:$1048576,11,FALSE)</f>
        <v>Yes</v>
      </c>
    </row>
    <row r="2086" spans="1:21" x14ac:dyDescent="0.35">
      <c r="A2086" s="1" t="s">
        <v>2212</v>
      </c>
      <c r="B2086" s="1" t="str">
        <f>VLOOKUP(Final_HR_Data!A2086,Employee_Master_Raw!$1:$1048576,2,FALSE)</f>
        <v>Sneha Iyer</v>
      </c>
      <c r="C2086" s="1" t="str">
        <f>VLOOKUP(A2086,Employee_Master_Raw!$1:$1048576,3,FALSE)</f>
        <v>Male</v>
      </c>
      <c r="D2086" s="2">
        <f>VLOOKUP(A2086,Employee_Master_Raw!$1:$1048576,4,FALSE)</f>
        <v>33</v>
      </c>
      <c r="E2086" s="1" t="str">
        <f>VLOOKUP(A2086,Employee_Master_Raw!$1:$1048576,5,FALSE)</f>
        <v>HR</v>
      </c>
      <c r="F2086" s="1" t="str">
        <f>VLOOKUP(A2086,Employee_Master_Raw!$1:$1048576,6,FALSE)</f>
        <v>Developer</v>
      </c>
      <c r="G2086" s="1" t="str">
        <f>VLOOKUP(A2086,Employee_Master_Raw!$1:$1048576,7,FALSE)</f>
        <v>Hyderabad</v>
      </c>
      <c r="H2086" s="6">
        <f>IF(VLOOKUP(A2086,Employee_Master_Raw!$1:$1048576,8,FALSE)=0,"",VLOOKUP(A2086,Employee_Master_Raw!$1:$1048576,8,FALSE))</f>
        <v>43858</v>
      </c>
      <c r="I2086" t="str">
        <f>VLOOKUP(A2086,Employee_Master_Raw!$1:$1048576,9,FALSE)</f>
        <v>Master's</v>
      </c>
      <c r="J2086" s="3">
        <f>VLOOKUP(A2086,Employee_Master_Raw!$1:$1048576,10,FALSE)</f>
        <v>20</v>
      </c>
      <c r="K2086" t="str">
        <f>VLOOKUP(A2086,Employee_Master_Raw!$1:$1048576,11,FALSE)</f>
        <v>Unknown</v>
      </c>
      <c r="L2086" s="10">
        <f>VLOOKUP(A2086,HR_Metrics_Raw!$1:$1048576,2,FALSE)</f>
        <v>47799</v>
      </c>
      <c r="M2086" s="3">
        <f>VLOOKUP(A2086,HR_Metrics_Raw!$1:$1048576,3,FALSE)</f>
        <v>3</v>
      </c>
      <c r="N2086" s="3">
        <f>VLOOKUP(A2086,HR_Metrics_Raw!$1:$1048576,4,FALSE)</f>
        <v>5</v>
      </c>
      <c r="O2086" s="12">
        <f>VLOOKUP(A2086,HR_Metrics_Raw!$1:$1048576,5,FALSE)</f>
        <v>1</v>
      </c>
      <c r="P2086" s="3">
        <f>VLOOKUP(A2086,HR_Metrics_Raw!$1:$1048576,6,FALSE)</f>
        <v>15</v>
      </c>
      <c r="Q2086" t="str">
        <f>VLOOKUP(A2086,HR_Metrics_Raw!$1:$1048576,7,FALSE)</f>
        <v>Unpaid</v>
      </c>
      <c r="R2086" t="str">
        <f>VLOOKUP(A2086,HR_Metrics_Raw!$1:$1048576,8,FALSE)</f>
        <v>No</v>
      </c>
      <c r="S2086" s="3">
        <f>VLOOKUP(A2086,HR_Metrics_Raw!$1:$1048576,9,FALSE)</f>
        <v>77</v>
      </c>
      <c r="T2086" t="str">
        <f>VLOOKUP(A2086,HR_Metrics_Raw!$1:$1048576,10,FALSE)</f>
        <v>No</v>
      </c>
      <c r="U2086" t="str">
        <f>VLOOKUP(A2086,HR_Metrics_Raw!$1:$1048576,11,FALSE)</f>
        <v>No</v>
      </c>
    </row>
    <row r="2087" spans="1:21" x14ac:dyDescent="0.35">
      <c r="A2087" s="1" t="s">
        <v>456</v>
      </c>
      <c r="B2087" s="1" t="str">
        <f>VLOOKUP(Final_HR_Data!A2087,Employee_Master_Raw!$1:$1048576,2,FALSE)</f>
        <v>Sneha Iyer</v>
      </c>
      <c r="C2087" s="1" t="str">
        <f>VLOOKUP(A2087,Employee_Master_Raw!$1:$1048576,3,FALSE)</f>
        <v>Female</v>
      </c>
      <c r="D2087" s="2">
        <f>VLOOKUP(A2087,Employee_Master_Raw!$1:$1048576,4,FALSE)</f>
        <v>22</v>
      </c>
      <c r="E2087" s="1" t="str">
        <f>VLOOKUP(A2087,Employee_Master_Raw!$1:$1048576,5,FALSE)</f>
        <v>HR</v>
      </c>
      <c r="F2087" s="1" t="str">
        <f>VLOOKUP(A2087,Employee_Master_Raw!$1:$1048576,6,FALSE)</f>
        <v>Manager</v>
      </c>
      <c r="G2087" s="1" t="str">
        <f>VLOOKUP(A2087,Employee_Master_Raw!$1:$1048576,7,FALSE)</f>
        <v>Kochi</v>
      </c>
      <c r="H2087" s="6">
        <f>IF(VLOOKUP(A2087,Employee_Master_Raw!$1:$1048576,8,FALSE)=0,"",VLOOKUP(A2087,Employee_Master_Raw!$1:$1048576,8,FALSE))</f>
        <v>45614</v>
      </c>
      <c r="I2087" t="str">
        <f>VLOOKUP(A2087,Employee_Master_Raw!$1:$1048576,9,FALSE)</f>
        <v>MCA</v>
      </c>
      <c r="J2087" s="3">
        <f>VLOOKUP(A2087,Employee_Master_Raw!$1:$1048576,10,FALSE)</f>
        <v>9</v>
      </c>
      <c r="K2087" t="str">
        <f>VLOOKUP(A2087,Employee_Master_Raw!$1:$1048576,11,FALSE)</f>
        <v>Priya Sharma</v>
      </c>
      <c r="L2087" s="10">
        <f>VLOOKUP(A2087,HR_Metrics_Raw!$1:$1048576,2,FALSE)</f>
        <v>121056</v>
      </c>
      <c r="M2087" s="3">
        <f>VLOOKUP(A2087,HR_Metrics_Raw!$1:$1048576,3,FALSE)</f>
        <v>2</v>
      </c>
      <c r="N2087" s="3">
        <f>VLOOKUP(A2087,HR_Metrics_Raw!$1:$1048576,4,FALSE)</f>
        <v>4</v>
      </c>
      <c r="O2087" s="12">
        <f>VLOOKUP(A2087,HR_Metrics_Raw!$1:$1048576,5,FALSE)</f>
        <v>1</v>
      </c>
      <c r="P2087" s="3">
        <f>VLOOKUP(A2087,HR_Metrics_Raw!$1:$1048576,6,FALSE)</f>
        <v>18</v>
      </c>
      <c r="Q2087" t="str">
        <f>VLOOKUP(A2087,HR_Metrics_Raw!$1:$1048576,7,FALSE)</f>
        <v>Maternity/Paternity</v>
      </c>
      <c r="R2087" t="str">
        <f>VLOOKUP(A2087,HR_Metrics_Raw!$1:$1048576,8,FALSE)</f>
        <v>Yes</v>
      </c>
      <c r="S2087" s="3">
        <f>VLOOKUP(A2087,HR_Metrics_Raw!$1:$1048576,9,FALSE)</f>
        <v>10</v>
      </c>
      <c r="T2087" t="str">
        <f>VLOOKUP(A2087,HR_Metrics_Raw!$1:$1048576,10,FALSE)</f>
        <v>Yes</v>
      </c>
      <c r="U2087" t="str">
        <f>VLOOKUP(A2087,HR_Metrics_Raw!$1:$1048576,11,FALSE)</f>
        <v>No</v>
      </c>
    </row>
    <row r="2088" spans="1:21" x14ac:dyDescent="0.35">
      <c r="A2088" s="1" t="s">
        <v>487</v>
      </c>
      <c r="B2088" s="1" t="str">
        <f>VLOOKUP(Final_HR_Data!A2088,Employee_Master_Raw!$1:$1048576,2,FALSE)</f>
        <v>Ananya Sharma</v>
      </c>
      <c r="C2088" s="1" t="str">
        <f>VLOOKUP(A2088,Employee_Master_Raw!$1:$1048576,3,FALSE)</f>
        <v>Male</v>
      </c>
      <c r="D2088" s="2">
        <f>VLOOKUP(A2088,Employee_Master_Raw!$1:$1048576,4,FALSE)</f>
        <v>59</v>
      </c>
      <c r="E2088" s="1" t="str">
        <f>VLOOKUP(A2088,Employee_Master_Raw!$1:$1048576,5,FALSE)</f>
        <v>Sales</v>
      </c>
      <c r="F2088" s="1" t="str">
        <f>VLOOKUP(A2088,Employee_Master_Raw!$1:$1048576,6,FALSE)</f>
        <v>Executive</v>
      </c>
      <c r="G2088" s="1" t="str">
        <f>VLOOKUP(A2088,Employee_Master_Raw!$1:$1048576,7,FALSE)</f>
        <v>Pune</v>
      </c>
      <c r="H2088" s="6">
        <f>IF(VLOOKUP(A2088,Employee_Master_Raw!$1:$1048576,8,FALSE)=0,"",VLOOKUP(A2088,Employee_Master_Raw!$1:$1048576,8,FALSE))</f>
        <v>45016</v>
      </c>
      <c r="I2088" t="str">
        <f>VLOOKUP(A2088,Employee_Master_Raw!$1:$1048576,9,FALSE)</f>
        <v>MBA</v>
      </c>
      <c r="J2088" s="3">
        <f>VLOOKUP(A2088,Employee_Master_Raw!$1:$1048576,10,FALSE)</f>
        <v>20</v>
      </c>
      <c r="K2088" t="str">
        <f>VLOOKUP(A2088,Employee_Master_Raw!$1:$1048576,11,FALSE)</f>
        <v>Priya Sharma</v>
      </c>
      <c r="L2088" s="10">
        <f>VLOOKUP(A2088,HR_Metrics_Raw!$1:$1048576,2,FALSE)</f>
        <v>72248</v>
      </c>
      <c r="M2088" s="3">
        <f>VLOOKUP(A2088,HR_Metrics_Raw!$1:$1048576,3,FALSE)</f>
        <v>3</v>
      </c>
      <c r="N2088" s="3">
        <f>VLOOKUP(A2088,HR_Metrics_Raw!$1:$1048576,4,FALSE)</f>
        <v>9</v>
      </c>
      <c r="O2088" s="12">
        <f>VLOOKUP(A2088,HR_Metrics_Raw!$1:$1048576,5,FALSE)</f>
        <v>1</v>
      </c>
      <c r="P2088" s="3">
        <f>VLOOKUP(A2088,HR_Metrics_Raw!$1:$1048576,6,FALSE)</f>
        <v>26</v>
      </c>
      <c r="Q2088" t="str">
        <f>VLOOKUP(A2088,HR_Metrics_Raw!$1:$1048576,7,FALSE)</f>
        <v>Maternity/Paternity</v>
      </c>
      <c r="R2088" t="str">
        <f>VLOOKUP(A2088,HR_Metrics_Raw!$1:$1048576,8,FALSE)</f>
        <v>No</v>
      </c>
      <c r="S2088" s="3">
        <f>VLOOKUP(A2088,HR_Metrics_Raw!$1:$1048576,9,FALSE)</f>
        <v>48</v>
      </c>
      <c r="T2088" t="str">
        <f>VLOOKUP(A2088,HR_Metrics_Raw!$1:$1048576,10,FALSE)</f>
        <v>No</v>
      </c>
      <c r="U2088" t="str">
        <f>VLOOKUP(A2088,HR_Metrics_Raw!$1:$1048576,11,FALSE)</f>
        <v>No</v>
      </c>
    </row>
    <row r="2089" spans="1:21" x14ac:dyDescent="0.35">
      <c r="A2089" s="1" t="s">
        <v>926</v>
      </c>
      <c r="B2089" s="1" t="str">
        <f>VLOOKUP(Final_HR_Data!A2089,Employee_Master_Raw!$1:$1048576,2,FALSE)</f>
        <v>Priya Menon</v>
      </c>
      <c r="C2089" s="1" t="str">
        <f>VLOOKUP(A2089,Employee_Master_Raw!$1:$1048576,3,FALSE)</f>
        <v>Female</v>
      </c>
      <c r="D2089" s="2">
        <f>VLOOKUP(A2089,Employee_Master_Raw!$1:$1048576,4,FALSE)</f>
        <v>55</v>
      </c>
      <c r="E2089" s="1" t="str">
        <f>VLOOKUP(A2089,Employee_Master_Raw!$1:$1048576,5,FALSE)</f>
        <v>Customer Support</v>
      </c>
      <c r="F2089" s="1" t="str">
        <f>VLOOKUP(A2089,Employee_Master_Raw!$1:$1048576,6,FALSE)</f>
        <v>Specialist</v>
      </c>
      <c r="G2089" s="1" t="str">
        <f>VLOOKUP(A2089,Employee_Master_Raw!$1:$1048576,7,FALSE)</f>
        <v>Delhi</v>
      </c>
      <c r="H2089" s="6">
        <f>IF(VLOOKUP(A2089,Employee_Master_Raw!$1:$1048576,8,FALSE)=0,"",VLOOKUP(A2089,Employee_Master_Raw!$1:$1048576,8,FALSE))</f>
        <v>44782</v>
      </c>
      <c r="I2089" t="str">
        <f>VLOOKUP(A2089,Employee_Master_Raw!$1:$1048576,9,FALSE)</f>
        <v>MCA</v>
      </c>
      <c r="J2089" s="3">
        <f>VLOOKUP(A2089,Employee_Master_Raw!$1:$1048576,10,FALSE)</f>
        <v>2</v>
      </c>
      <c r="K2089" t="str">
        <f>VLOOKUP(A2089,Employee_Master_Raw!$1:$1048576,11,FALSE)</f>
        <v>Priya Sharma</v>
      </c>
      <c r="L2089" s="10">
        <f>VLOOKUP(A2089,HR_Metrics_Raw!$1:$1048576,2,FALSE)</f>
        <v>177809</v>
      </c>
      <c r="M2089" s="3">
        <f>VLOOKUP(A2089,HR_Metrics_Raw!$1:$1048576,3,FALSE)</f>
        <v>5</v>
      </c>
      <c r="N2089" s="3">
        <f>VLOOKUP(A2089,HR_Metrics_Raw!$1:$1048576,4,FALSE)</f>
        <v>3</v>
      </c>
      <c r="O2089" s="12">
        <f>VLOOKUP(A2089,HR_Metrics_Raw!$1:$1048576,5,FALSE)</f>
        <v>0.85499999999999998</v>
      </c>
      <c r="P2089" s="3">
        <f>VLOOKUP(A2089,HR_Metrics_Raw!$1:$1048576,6,FALSE)</f>
        <v>8</v>
      </c>
      <c r="Q2089" t="str">
        <f>VLOOKUP(A2089,HR_Metrics_Raw!$1:$1048576,7,FALSE)</f>
        <v>Sick</v>
      </c>
      <c r="R2089" t="str">
        <f>VLOOKUP(A2089,HR_Metrics_Raw!$1:$1048576,8,FALSE)</f>
        <v>No</v>
      </c>
      <c r="S2089" s="3">
        <f>VLOOKUP(A2089,HR_Metrics_Raw!$1:$1048576,9,FALSE)</f>
        <v>64</v>
      </c>
      <c r="T2089" t="str">
        <f>VLOOKUP(A2089,HR_Metrics_Raw!$1:$1048576,10,FALSE)</f>
        <v>No</v>
      </c>
      <c r="U2089" t="str">
        <f>VLOOKUP(A2089,HR_Metrics_Raw!$1:$1048576,11,FALSE)</f>
        <v>No</v>
      </c>
    </row>
    <row r="2090" spans="1:21" x14ac:dyDescent="0.35">
      <c r="A2090" s="1" t="s">
        <v>2421</v>
      </c>
      <c r="B2090" s="1" t="str">
        <f>VLOOKUP(Final_HR_Data!A2090,Employee_Master_Raw!$1:$1048576,2,FALSE)</f>
        <v>Rahul Kumar</v>
      </c>
      <c r="C2090" s="1" t="str">
        <f>VLOOKUP(A2090,Employee_Master_Raw!$1:$1048576,3,FALSE)</f>
        <v>Female</v>
      </c>
      <c r="D2090" s="2">
        <f>VLOOKUP(A2090,Employee_Master_Raw!$1:$1048576,4,FALSE)</f>
        <v>39</v>
      </c>
      <c r="E2090" s="1" t="str">
        <f>VLOOKUP(A2090,Employee_Master_Raw!$1:$1048576,5,FALSE)</f>
        <v>IT</v>
      </c>
      <c r="F2090" s="1" t="str">
        <f>VLOOKUP(A2090,Employee_Master_Raw!$1:$1048576,6,FALSE)</f>
        <v>Analyst</v>
      </c>
      <c r="G2090" s="1" t="str">
        <f>VLOOKUP(A2090,Employee_Master_Raw!$1:$1048576,7,FALSE)</f>
        <v>Delhi</v>
      </c>
      <c r="H2090" s="6">
        <f>IF(VLOOKUP(A2090,Employee_Master_Raw!$1:$1048576,8,FALSE)=0,"",VLOOKUP(A2090,Employee_Master_Raw!$1:$1048576,8,FALSE))</f>
        <v>44039</v>
      </c>
      <c r="I2090" t="str">
        <f>VLOOKUP(A2090,Employee_Master_Raw!$1:$1048576,9,FALSE)</f>
        <v>Master's</v>
      </c>
      <c r="J2090" s="3">
        <f>VLOOKUP(A2090,Employee_Master_Raw!$1:$1048576,10,FALSE)</f>
        <v>5</v>
      </c>
      <c r="K2090" t="str">
        <f>VLOOKUP(A2090,Employee_Master_Raw!$1:$1048576,11,FALSE)</f>
        <v>Anil Menon</v>
      </c>
      <c r="L2090" s="10">
        <f>VLOOKUP(A2090,HR_Metrics_Raw!$1:$1048576,2,FALSE)</f>
        <v>95863</v>
      </c>
      <c r="M2090" s="3">
        <f>VLOOKUP(A2090,HR_Metrics_Raw!$1:$1048576,3,FALSE)</f>
        <v>4</v>
      </c>
      <c r="N2090" s="3">
        <f>VLOOKUP(A2090,HR_Metrics_Raw!$1:$1048576,4,FALSE)</f>
        <v>6</v>
      </c>
      <c r="O2090" s="12">
        <f>VLOOKUP(A2090,HR_Metrics_Raw!$1:$1048576,5,FALSE)</f>
        <v>0.995</v>
      </c>
      <c r="P2090" s="3">
        <f>VLOOKUP(A2090,HR_Metrics_Raw!$1:$1048576,6,FALSE)</f>
        <v>14</v>
      </c>
      <c r="Q2090" t="str">
        <f>VLOOKUP(A2090,HR_Metrics_Raw!$1:$1048576,7,FALSE)</f>
        <v>Unpaid</v>
      </c>
      <c r="R2090" t="str">
        <f>VLOOKUP(A2090,HR_Metrics_Raw!$1:$1048576,8,FALSE)</f>
        <v>No</v>
      </c>
      <c r="S2090" s="3">
        <f>VLOOKUP(A2090,HR_Metrics_Raw!$1:$1048576,9,FALSE)</f>
        <v>4</v>
      </c>
      <c r="T2090" t="str">
        <f>VLOOKUP(A2090,HR_Metrics_Raw!$1:$1048576,10,FALSE)</f>
        <v>No</v>
      </c>
      <c r="U2090" t="str">
        <f>VLOOKUP(A2090,HR_Metrics_Raw!$1:$1048576,11,FALSE)</f>
        <v>No</v>
      </c>
    </row>
    <row r="2091" spans="1:21" x14ac:dyDescent="0.35">
      <c r="A2091" s="1" t="s">
        <v>1386</v>
      </c>
      <c r="B2091" s="1" t="str">
        <f>VLOOKUP(Final_HR_Data!A2091,Employee_Master_Raw!$1:$1048576,2,FALSE)</f>
        <v>Arjun Nair</v>
      </c>
      <c r="C2091" s="1" t="str">
        <f>VLOOKUP(A2091,Employee_Master_Raw!$1:$1048576,3,FALSE)</f>
        <v>Female</v>
      </c>
      <c r="D2091" s="2">
        <f>VLOOKUP(A2091,Employee_Master_Raw!$1:$1048576,4,FALSE)</f>
        <v>52</v>
      </c>
      <c r="E2091" s="1" t="str">
        <f>VLOOKUP(A2091,Employee_Master_Raw!$1:$1048576,5,FALSE)</f>
        <v>HR</v>
      </c>
      <c r="F2091" s="1" t="str">
        <f>VLOOKUP(A2091,Employee_Master_Raw!$1:$1048576,6,FALSE)</f>
        <v>Specialist</v>
      </c>
      <c r="G2091" s="1" t="str">
        <f>VLOOKUP(A2091,Employee_Master_Raw!$1:$1048576,7,FALSE)</f>
        <v>Mumbai</v>
      </c>
      <c r="H2091" s="6">
        <f>IF(VLOOKUP(A2091,Employee_Master_Raw!$1:$1048576,8,FALSE)=0,"",VLOOKUP(A2091,Employee_Master_Raw!$1:$1048576,8,FALSE))</f>
        <v>42872</v>
      </c>
      <c r="I2091" t="str">
        <f>VLOOKUP(A2091,Employee_Master_Raw!$1:$1048576,9,FALSE)</f>
        <v>MCA</v>
      </c>
      <c r="J2091" s="3">
        <f>VLOOKUP(A2091,Employee_Master_Raw!$1:$1048576,10,FALSE)</f>
        <v>18</v>
      </c>
      <c r="K2091" t="str">
        <f>VLOOKUP(A2091,Employee_Master_Raw!$1:$1048576,11,FALSE)</f>
        <v>Rahul Nair</v>
      </c>
      <c r="L2091" s="10">
        <f>VLOOKUP(A2091,HR_Metrics_Raw!$1:$1048576,2,FALSE)</f>
        <v>102979.37</v>
      </c>
      <c r="M2091" s="3">
        <f>VLOOKUP(A2091,HR_Metrics_Raw!$1:$1048576,3,FALSE)</f>
        <v>1</v>
      </c>
      <c r="N2091" s="3">
        <f>VLOOKUP(A2091,HR_Metrics_Raw!$1:$1048576,4,FALSE)</f>
        <v>10</v>
      </c>
      <c r="O2091" s="12">
        <f>VLOOKUP(A2091,HR_Metrics_Raw!$1:$1048576,5,FALSE)</f>
        <v>0.91700000000000004</v>
      </c>
      <c r="P2091" s="3">
        <f>VLOOKUP(A2091,HR_Metrics_Raw!$1:$1048576,6,FALSE)</f>
        <v>8</v>
      </c>
      <c r="Q2091" t="str">
        <f>VLOOKUP(A2091,HR_Metrics_Raw!$1:$1048576,7,FALSE)</f>
        <v>Unpaid</v>
      </c>
      <c r="R2091" t="str">
        <f>VLOOKUP(A2091,HR_Metrics_Raw!$1:$1048576,8,FALSE)</f>
        <v>No</v>
      </c>
      <c r="S2091" s="3">
        <f>VLOOKUP(A2091,HR_Metrics_Raw!$1:$1048576,9,FALSE)</f>
        <v>25</v>
      </c>
      <c r="T2091" t="str">
        <f>VLOOKUP(A2091,HR_Metrics_Raw!$1:$1048576,10,FALSE)</f>
        <v>No</v>
      </c>
      <c r="U2091" t="str">
        <f>VLOOKUP(A2091,HR_Metrics_Raw!$1:$1048576,11,FALSE)</f>
        <v>No</v>
      </c>
    </row>
    <row r="2092" spans="1:21" x14ac:dyDescent="0.35">
      <c r="A2092" s="1" t="s">
        <v>2015</v>
      </c>
      <c r="B2092" s="1" t="str">
        <f>VLOOKUP(Final_HR_Data!A2092,Employee_Master_Raw!$1:$1048576,2,FALSE)</f>
        <v>Sneha Iyer</v>
      </c>
      <c r="C2092" s="1" t="str">
        <f>VLOOKUP(A2092,Employee_Master_Raw!$1:$1048576,3,FALSE)</f>
        <v>Male</v>
      </c>
      <c r="D2092" s="2">
        <f>VLOOKUP(A2092,Employee_Master_Raw!$1:$1048576,4,FALSE)</f>
        <v>24</v>
      </c>
      <c r="E2092" s="1" t="str">
        <f>VLOOKUP(A2092,Employee_Master_Raw!$1:$1048576,5,FALSE)</f>
        <v>Sales</v>
      </c>
      <c r="F2092" s="1" t="str">
        <f>VLOOKUP(A2092,Employee_Master_Raw!$1:$1048576,6,FALSE)</f>
        <v>Developer</v>
      </c>
      <c r="G2092" s="1" t="str">
        <f>VLOOKUP(A2092,Employee_Master_Raw!$1:$1048576,7,FALSE)</f>
        <v>Mumbai</v>
      </c>
      <c r="H2092" s="6">
        <f>IF(VLOOKUP(A2092,Employee_Master_Raw!$1:$1048576,8,FALSE)=0,"",VLOOKUP(A2092,Employee_Master_Raw!$1:$1048576,8,FALSE))</f>
        <v>43678</v>
      </c>
      <c r="I2092" t="str">
        <f>VLOOKUP(A2092,Employee_Master_Raw!$1:$1048576,9,FALSE)</f>
        <v>MBA</v>
      </c>
      <c r="J2092" s="3">
        <f>VLOOKUP(A2092,Employee_Master_Raw!$1:$1048576,10,FALSE)</f>
        <v>16</v>
      </c>
      <c r="K2092" t="str">
        <f>VLOOKUP(A2092,Employee_Master_Raw!$1:$1048576,11,FALSE)</f>
        <v>Sneha Thomas</v>
      </c>
      <c r="L2092" s="10">
        <f>VLOOKUP(A2092,HR_Metrics_Raw!$1:$1048576,2,FALSE)</f>
        <v>101428</v>
      </c>
      <c r="M2092" s="3">
        <f>VLOOKUP(A2092,HR_Metrics_Raw!$1:$1048576,3,FALSE)</f>
        <v>3</v>
      </c>
      <c r="N2092" s="3">
        <f>VLOOKUP(A2092,HR_Metrics_Raw!$1:$1048576,4,FALSE)</f>
        <v>6</v>
      </c>
      <c r="O2092" s="12">
        <f>VLOOKUP(A2092,HR_Metrics_Raw!$1:$1048576,5,FALSE)</f>
        <v>0.97</v>
      </c>
      <c r="P2092" s="3">
        <f>VLOOKUP(A2092,HR_Metrics_Raw!$1:$1048576,6,FALSE)</f>
        <v>5</v>
      </c>
      <c r="Q2092" t="str">
        <f>VLOOKUP(A2092,HR_Metrics_Raw!$1:$1048576,7,FALSE)</f>
        <v>Sick</v>
      </c>
      <c r="R2092" t="str">
        <f>VLOOKUP(A2092,HR_Metrics_Raw!$1:$1048576,8,FALSE)</f>
        <v>No</v>
      </c>
      <c r="S2092" s="3">
        <f>VLOOKUP(A2092,HR_Metrics_Raw!$1:$1048576,9,FALSE)</f>
        <v>74</v>
      </c>
      <c r="T2092" t="str">
        <f>VLOOKUP(A2092,HR_Metrics_Raw!$1:$1048576,10,FALSE)</f>
        <v>No</v>
      </c>
      <c r="U2092" t="str">
        <f>VLOOKUP(A2092,HR_Metrics_Raw!$1:$1048576,11,FALSE)</f>
        <v>Yes</v>
      </c>
    </row>
    <row r="2093" spans="1:21" x14ac:dyDescent="0.35">
      <c r="A2093" s="1" t="s">
        <v>1689</v>
      </c>
      <c r="B2093" s="1" t="str">
        <f>VLOOKUP(Final_HR_Data!A2093,Employee_Master_Raw!$1:$1048576,2,FALSE)</f>
        <v>Priya Menon</v>
      </c>
      <c r="C2093" s="1" t="str">
        <f>VLOOKUP(A2093,Employee_Master_Raw!$1:$1048576,3,FALSE)</f>
        <v>Female</v>
      </c>
      <c r="D2093" s="2">
        <f>VLOOKUP(A2093,Employee_Master_Raw!$1:$1048576,4,FALSE)</f>
        <v>26</v>
      </c>
      <c r="E2093" s="1" t="str">
        <f>VLOOKUP(A2093,Employee_Master_Raw!$1:$1048576,5,FALSE)</f>
        <v>Marketing</v>
      </c>
      <c r="F2093" s="1" t="str">
        <f>VLOOKUP(A2093,Employee_Master_Raw!$1:$1048576,6,FALSE)</f>
        <v>Executive</v>
      </c>
      <c r="G2093" s="1" t="str">
        <f>VLOOKUP(A2093,Employee_Master_Raw!$1:$1048576,7,FALSE)</f>
        <v>Hyderabad</v>
      </c>
      <c r="H2093" s="6">
        <f>IF(VLOOKUP(A2093,Employee_Master_Raw!$1:$1048576,8,FALSE)=0,"",VLOOKUP(A2093,Employee_Master_Raw!$1:$1048576,8,FALSE))</f>
        <v>45940</v>
      </c>
      <c r="I2093" t="str">
        <f>VLOOKUP(A2093,Employee_Master_Raw!$1:$1048576,9,FALSE)</f>
        <v>MCA</v>
      </c>
      <c r="J2093" s="3">
        <f>VLOOKUP(A2093,Employee_Master_Raw!$1:$1048576,10,FALSE)</f>
        <v>10</v>
      </c>
      <c r="K2093" t="str">
        <f>VLOOKUP(A2093,Employee_Master_Raw!$1:$1048576,11,FALSE)</f>
        <v>Sneha Thomas</v>
      </c>
      <c r="L2093" s="10">
        <f>VLOOKUP(A2093,HR_Metrics_Raw!$1:$1048576,2,FALSE)</f>
        <v>51302</v>
      </c>
      <c r="M2093" s="3">
        <f>VLOOKUP(A2093,HR_Metrics_Raw!$1:$1048576,3,FALSE)</f>
        <v>2</v>
      </c>
      <c r="N2093" s="3">
        <f>VLOOKUP(A2093,HR_Metrics_Raw!$1:$1048576,4,FALSE)</f>
        <v>6</v>
      </c>
      <c r="O2093" s="12">
        <f>VLOOKUP(A2093,HR_Metrics_Raw!$1:$1048576,5,FALSE)</f>
        <v>0.96</v>
      </c>
      <c r="P2093" s="3">
        <f>VLOOKUP(A2093,HR_Metrics_Raw!$1:$1048576,6,FALSE)</f>
        <v>24</v>
      </c>
      <c r="Q2093" t="str">
        <f>VLOOKUP(A2093,HR_Metrics_Raw!$1:$1048576,7,FALSE)</f>
        <v>Maternity/Paternity</v>
      </c>
      <c r="R2093" t="str">
        <f>VLOOKUP(A2093,HR_Metrics_Raw!$1:$1048576,8,FALSE)</f>
        <v>No</v>
      </c>
      <c r="S2093" s="3">
        <f>VLOOKUP(A2093,HR_Metrics_Raw!$1:$1048576,9,FALSE)</f>
        <v>49</v>
      </c>
      <c r="T2093" t="str">
        <f>VLOOKUP(A2093,HR_Metrics_Raw!$1:$1048576,10,FALSE)</f>
        <v>No</v>
      </c>
      <c r="U2093" t="str">
        <f>VLOOKUP(A2093,HR_Metrics_Raw!$1:$1048576,11,FALSE)</f>
        <v>Yes</v>
      </c>
    </row>
    <row r="2094" spans="1:21" x14ac:dyDescent="0.35">
      <c r="A2094" s="1" t="s">
        <v>2409</v>
      </c>
      <c r="B2094" s="1" t="str">
        <f>VLOOKUP(Final_HR_Data!A2094,Employee_Master_Raw!$1:$1048576,2,FALSE)</f>
        <v>Priya Menon</v>
      </c>
      <c r="C2094" s="1" t="str">
        <f>VLOOKUP(A2094,Employee_Master_Raw!$1:$1048576,3,FALSE)</f>
        <v>Male</v>
      </c>
      <c r="D2094" s="2">
        <f>VLOOKUP(A2094,Employee_Master_Raw!$1:$1048576,4,FALSE)</f>
        <v>36</v>
      </c>
      <c r="E2094" s="1" t="str">
        <f>VLOOKUP(A2094,Employee_Master_Raw!$1:$1048576,5,FALSE)</f>
        <v>Operations</v>
      </c>
      <c r="F2094" s="1" t="str">
        <f>VLOOKUP(A2094,Employee_Master_Raw!$1:$1048576,6,FALSE)</f>
        <v>Executive</v>
      </c>
      <c r="G2094" s="1" t="str">
        <f>VLOOKUP(A2094,Employee_Master_Raw!$1:$1048576,7,FALSE)</f>
        <v>Kochi</v>
      </c>
      <c r="H2094" s="6">
        <f>IF(VLOOKUP(A2094,Employee_Master_Raw!$1:$1048576,8,FALSE)=0,"",VLOOKUP(A2094,Employee_Master_Raw!$1:$1048576,8,FALSE))</f>
        <v>46016</v>
      </c>
      <c r="I2094" t="str">
        <f>VLOOKUP(A2094,Employee_Master_Raw!$1:$1048576,9,FALSE)</f>
        <v>Unknown</v>
      </c>
      <c r="J2094" s="3">
        <f>VLOOKUP(A2094,Employee_Master_Raw!$1:$1048576,10,FALSE)</f>
        <v>16</v>
      </c>
      <c r="K2094" t="str">
        <f>VLOOKUP(A2094,Employee_Master_Raw!$1:$1048576,11,FALSE)</f>
        <v>Priya Sharma</v>
      </c>
      <c r="L2094" s="10">
        <f>VLOOKUP(A2094,HR_Metrics_Raw!$1:$1048576,2,FALSE)</f>
        <v>128515</v>
      </c>
      <c r="M2094" s="3">
        <f>VLOOKUP(A2094,HR_Metrics_Raw!$1:$1048576,3,FALSE)</f>
        <v>3</v>
      </c>
      <c r="N2094" s="3">
        <f>VLOOKUP(A2094,HR_Metrics_Raw!$1:$1048576,4,FALSE)</f>
        <v>2</v>
      </c>
      <c r="O2094" s="12">
        <f>VLOOKUP(A2094,HR_Metrics_Raw!$1:$1048576,5,FALSE)</f>
        <v>0.91099999999999992</v>
      </c>
      <c r="P2094" s="3">
        <f>VLOOKUP(A2094,HR_Metrics_Raw!$1:$1048576,6,FALSE)</f>
        <v>1</v>
      </c>
      <c r="Q2094" t="str">
        <f>VLOOKUP(A2094,HR_Metrics_Raw!$1:$1048576,7,FALSE)</f>
        <v>Earned</v>
      </c>
      <c r="R2094" t="str">
        <f>VLOOKUP(A2094,HR_Metrics_Raw!$1:$1048576,8,FALSE)</f>
        <v>Yes</v>
      </c>
      <c r="S2094" s="3">
        <f>VLOOKUP(A2094,HR_Metrics_Raw!$1:$1048576,9,FALSE)</f>
        <v>39</v>
      </c>
      <c r="T2094" t="str">
        <f>VLOOKUP(A2094,HR_Metrics_Raw!$1:$1048576,10,FALSE)</f>
        <v>Yes</v>
      </c>
      <c r="U2094" t="str">
        <f>VLOOKUP(A2094,HR_Metrics_Raw!$1:$1048576,11,FALSE)</f>
        <v>No</v>
      </c>
    </row>
    <row r="2095" spans="1:21" x14ac:dyDescent="0.35">
      <c r="A2095" s="1" t="s">
        <v>1973</v>
      </c>
      <c r="B2095" s="1" t="str">
        <f>VLOOKUP(Final_HR_Data!A2095,Employee_Master_Raw!$1:$1048576,2,FALSE)</f>
        <v>Amit Das</v>
      </c>
      <c r="C2095" s="1" t="str">
        <f>VLOOKUP(A2095,Employee_Master_Raw!$1:$1048576,3,FALSE)</f>
        <v>Female</v>
      </c>
      <c r="D2095" s="2">
        <f>VLOOKUP(A2095,Employee_Master_Raw!$1:$1048576,4,FALSE)</f>
        <v>60</v>
      </c>
      <c r="E2095" s="1" t="str">
        <f>VLOOKUP(A2095,Employee_Master_Raw!$1:$1048576,5,FALSE)</f>
        <v>Marketing</v>
      </c>
      <c r="F2095" s="1" t="str">
        <f>VLOOKUP(A2095,Employee_Master_Raw!$1:$1048576,6,FALSE)</f>
        <v>Analyst</v>
      </c>
      <c r="G2095" s="1" t="str">
        <f>VLOOKUP(A2095,Employee_Master_Raw!$1:$1048576,7,FALSE)</f>
        <v>Mumbai</v>
      </c>
      <c r="H2095" s="6">
        <f>IF(VLOOKUP(A2095,Employee_Master_Raw!$1:$1048576,8,FALSE)=0,"",VLOOKUP(A2095,Employee_Master_Raw!$1:$1048576,8,FALSE))</f>
        <v>44080</v>
      </c>
      <c r="I2095" t="str">
        <f>VLOOKUP(A2095,Employee_Master_Raw!$1:$1048576,9,FALSE)</f>
        <v>MCA</v>
      </c>
      <c r="J2095" s="3">
        <f>VLOOKUP(A2095,Employee_Master_Raw!$1:$1048576,10,FALSE)</f>
        <v>13</v>
      </c>
      <c r="K2095" t="str">
        <f>VLOOKUP(A2095,Employee_Master_Raw!$1:$1048576,11,FALSE)</f>
        <v>Sneha Thomas</v>
      </c>
      <c r="L2095" s="10">
        <f>VLOOKUP(A2095,HR_Metrics_Raw!$1:$1048576,2,FALSE)</f>
        <v>59094</v>
      </c>
      <c r="M2095" s="3">
        <f>VLOOKUP(A2095,HR_Metrics_Raw!$1:$1048576,3,FALSE)</f>
        <v>1</v>
      </c>
      <c r="N2095" s="3">
        <f>VLOOKUP(A2095,HR_Metrics_Raw!$1:$1048576,4,FALSE)</f>
        <v>5</v>
      </c>
      <c r="O2095" s="12">
        <f>VLOOKUP(A2095,HR_Metrics_Raw!$1:$1048576,5,FALSE)</f>
        <v>0.86900000000000011</v>
      </c>
      <c r="P2095" s="3">
        <f>VLOOKUP(A2095,HR_Metrics_Raw!$1:$1048576,6,FALSE)</f>
        <v>8</v>
      </c>
      <c r="Q2095" t="str">
        <f>VLOOKUP(A2095,HR_Metrics_Raw!$1:$1048576,7,FALSE)</f>
        <v>Earned</v>
      </c>
      <c r="R2095" t="str">
        <f>VLOOKUP(A2095,HR_Metrics_Raw!$1:$1048576,8,FALSE)</f>
        <v>No</v>
      </c>
      <c r="S2095" s="3">
        <f>VLOOKUP(A2095,HR_Metrics_Raw!$1:$1048576,9,FALSE)</f>
        <v>18</v>
      </c>
      <c r="T2095" t="str">
        <f>VLOOKUP(A2095,HR_Metrics_Raw!$1:$1048576,10,FALSE)</f>
        <v>No</v>
      </c>
      <c r="U2095" t="str">
        <f>VLOOKUP(A2095,HR_Metrics_Raw!$1:$1048576,11,FALSE)</f>
        <v>No</v>
      </c>
    </row>
    <row r="2096" spans="1:21" x14ac:dyDescent="0.35">
      <c r="A2096" s="1" t="s">
        <v>2192</v>
      </c>
      <c r="B2096" s="1" t="str">
        <f>VLOOKUP(Final_HR_Data!A2096,Employee_Master_Raw!$1:$1048576,2,FALSE)</f>
        <v>Ananya Sharma</v>
      </c>
      <c r="C2096" s="1" t="str">
        <f>VLOOKUP(A2096,Employee_Master_Raw!$1:$1048576,3,FALSE)</f>
        <v>Male</v>
      </c>
      <c r="D2096" s="2">
        <f>VLOOKUP(A2096,Employee_Master_Raw!$1:$1048576,4,FALSE)</f>
        <v>48</v>
      </c>
      <c r="E2096" s="1" t="str">
        <f>VLOOKUP(A2096,Employee_Master_Raw!$1:$1048576,5,FALSE)</f>
        <v>Finance</v>
      </c>
      <c r="F2096" s="1" t="str">
        <f>VLOOKUP(A2096,Employee_Master_Raw!$1:$1048576,6,FALSE)</f>
        <v>Manager</v>
      </c>
      <c r="G2096" s="1" t="str">
        <f>VLOOKUP(A2096,Employee_Master_Raw!$1:$1048576,7,FALSE)</f>
        <v>Kochi</v>
      </c>
      <c r="H2096" s="6">
        <f>IF(VLOOKUP(A2096,Employee_Master_Raw!$1:$1048576,8,FALSE)=0,"",VLOOKUP(A2096,Employee_Master_Raw!$1:$1048576,8,FALSE))</f>
        <v>43317</v>
      </c>
      <c r="I2096" t="str">
        <f>VLOOKUP(A2096,Employee_Master_Raw!$1:$1048576,9,FALSE)</f>
        <v>Bachelor's</v>
      </c>
      <c r="J2096" s="3">
        <f>VLOOKUP(A2096,Employee_Master_Raw!$1:$1048576,10,FALSE)</f>
        <v>15</v>
      </c>
      <c r="K2096" t="str">
        <f>VLOOKUP(A2096,Employee_Master_Raw!$1:$1048576,11,FALSE)</f>
        <v>Sneha Thomas</v>
      </c>
      <c r="L2096" s="10">
        <f>VLOOKUP(A2096,HR_Metrics_Raw!$1:$1048576,2,FALSE)</f>
        <v>127270</v>
      </c>
      <c r="M2096" s="3">
        <f>VLOOKUP(A2096,HR_Metrics_Raw!$1:$1048576,3,FALSE)</f>
        <v>4</v>
      </c>
      <c r="N2096" s="3">
        <f>VLOOKUP(A2096,HR_Metrics_Raw!$1:$1048576,4,FALSE)</f>
        <v>9</v>
      </c>
      <c r="O2096" s="12">
        <f>VLOOKUP(A2096,HR_Metrics_Raw!$1:$1048576,5,FALSE)</f>
        <v>0.81799999999999995</v>
      </c>
      <c r="P2096" s="3">
        <f>VLOOKUP(A2096,HR_Metrics_Raw!$1:$1048576,6,FALSE)</f>
        <v>18</v>
      </c>
      <c r="Q2096" t="str">
        <f>VLOOKUP(A2096,HR_Metrics_Raw!$1:$1048576,7,FALSE)</f>
        <v>Unpaid</v>
      </c>
      <c r="R2096" t="str">
        <f>VLOOKUP(A2096,HR_Metrics_Raw!$1:$1048576,8,FALSE)</f>
        <v>Yes</v>
      </c>
      <c r="S2096" s="3">
        <f>VLOOKUP(A2096,HR_Metrics_Raw!$1:$1048576,9,FALSE)</f>
        <v>59</v>
      </c>
      <c r="T2096" t="str">
        <f>VLOOKUP(A2096,HR_Metrics_Raw!$1:$1048576,10,FALSE)</f>
        <v>No</v>
      </c>
      <c r="U2096" t="str">
        <f>VLOOKUP(A2096,HR_Metrics_Raw!$1:$1048576,11,FALSE)</f>
        <v>Yes</v>
      </c>
    </row>
    <row r="2097" spans="1:21" x14ac:dyDescent="0.35">
      <c r="A2097" s="1" t="s">
        <v>2157</v>
      </c>
      <c r="B2097" s="1" t="str">
        <f>VLOOKUP(Final_HR_Data!A2097,Employee_Master_Raw!$1:$1048576,2,FALSE)</f>
        <v>Kiran Patel</v>
      </c>
      <c r="C2097" s="1" t="str">
        <f>VLOOKUP(A2097,Employee_Master_Raw!$1:$1048576,3,FALSE)</f>
        <v>Male</v>
      </c>
      <c r="D2097" s="2">
        <f>VLOOKUP(A2097,Employee_Master_Raw!$1:$1048576,4,FALSE)</f>
        <v>22</v>
      </c>
      <c r="E2097" s="1" t="str">
        <f>VLOOKUP(A2097,Employee_Master_Raw!$1:$1048576,5,FALSE)</f>
        <v>Finance</v>
      </c>
      <c r="F2097" s="1" t="str">
        <f>VLOOKUP(A2097,Employee_Master_Raw!$1:$1048576,6,FALSE)</f>
        <v>Analyst</v>
      </c>
      <c r="G2097" s="1" t="str">
        <f>VLOOKUP(A2097,Employee_Master_Raw!$1:$1048576,7,FALSE)</f>
        <v>Delhi</v>
      </c>
      <c r="H2097" s="6">
        <f>IF(VLOOKUP(A2097,Employee_Master_Raw!$1:$1048576,8,FALSE)=0,"",VLOOKUP(A2097,Employee_Master_Raw!$1:$1048576,8,FALSE))</f>
        <v>44009</v>
      </c>
      <c r="I2097" t="str">
        <f>VLOOKUP(A2097,Employee_Master_Raw!$1:$1048576,9,FALSE)</f>
        <v>MCA</v>
      </c>
      <c r="J2097" s="3">
        <f>VLOOKUP(A2097,Employee_Master_Raw!$1:$1048576,10,FALSE)</f>
        <v>13</v>
      </c>
      <c r="K2097" t="str">
        <f>VLOOKUP(A2097,Employee_Master_Raw!$1:$1048576,11,FALSE)</f>
        <v>Priya Sharma</v>
      </c>
      <c r="L2097" s="10">
        <f>VLOOKUP(A2097,HR_Metrics_Raw!$1:$1048576,2,FALSE)</f>
        <v>118998</v>
      </c>
      <c r="M2097" s="3">
        <f>VLOOKUP(A2097,HR_Metrics_Raw!$1:$1048576,3,FALSE)</f>
        <v>1</v>
      </c>
      <c r="N2097" s="3">
        <f>VLOOKUP(A2097,HR_Metrics_Raw!$1:$1048576,4,FALSE)</f>
        <v>6</v>
      </c>
      <c r="O2097" s="12">
        <f>VLOOKUP(A2097,HR_Metrics_Raw!$1:$1048576,5,FALSE)</f>
        <v>0.97400000000000009</v>
      </c>
      <c r="P2097" s="3">
        <f>VLOOKUP(A2097,HR_Metrics_Raw!$1:$1048576,6,FALSE)</f>
        <v>9</v>
      </c>
      <c r="Q2097" t="str">
        <f>VLOOKUP(A2097,HR_Metrics_Raw!$1:$1048576,7,FALSE)</f>
        <v>Unpaid</v>
      </c>
      <c r="R2097" t="str">
        <f>VLOOKUP(A2097,HR_Metrics_Raw!$1:$1048576,8,FALSE)</f>
        <v>No</v>
      </c>
      <c r="S2097" s="3">
        <f>VLOOKUP(A2097,HR_Metrics_Raw!$1:$1048576,9,FALSE)</f>
        <v>20</v>
      </c>
      <c r="T2097" t="str">
        <f>VLOOKUP(A2097,HR_Metrics_Raw!$1:$1048576,10,FALSE)</f>
        <v>No</v>
      </c>
      <c r="U2097" t="str">
        <f>VLOOKUP(A2097,HR_Metrics_Raw!$1:$1048576,11,FALSE)</f>
        <v>No</v>
      </c>
    </row>
    <row r="2098" spans="1:21" x14ac:dyDescent="0.35">
      <c r="A2098" s="1" t="s">
        <v>134</v>
      </c>
      <c r="B2098" s="1" t="str">
        <f>VLOOKUP(Final_HR_Data!A2098,Employee_Master_Raw!$1:$1048576,2,FALSE)</f>
        <v>Neha Thomas</v>
      </c>
      <c r="C2098" s="1" t="str">
        <f>VLOOKUP(A2098,Employee_Master_Raw!$1:$1048576,3,FALSE)</f>
        <v>Male</v>
      </c>
      <c r="D2098" s="2">
        <f>VLOOKUP(A2098,Employee_Master_Raw!$1:$1048576,4,FALSE)</f>
        <v>38</v>
      </c>
      <c r="E2098" s="1" t="str">
        <f>VLOOKUP(A2098,Employee_Master_Raw!$1:$1048576,5,FALSE)</f>
        <v>Sales</v>
      </c>
      <c r="F2098" s="1" t="str">
        <f>VLOOKUP(A2098,Employee_Master_Raw!$1:$1048576,6,FALSE)</f>
        <v>Analyst</v>
      </c>
      <c r="G2098" s="1" t="str">
        <f>VLOOKUP(A2098,Employee_Master_Raw!$1:$1048576,7,FALSE)</f>
        <v>Delhi</v>
      </c>
      <c r="H2098" s="6">
        <f>IF(VLOOKUP(A2098,Employee_Master_Raw!$1:$1048576,8,FALSE)=0,"",VLOOKUP(A2098,Employee_Master_Raw!$1:$1048576,8,FALSE))</f>
        <v>45072</v>
      </c>
      <c r="I2098" t="str">
        <f>VLOOKUP(A2098,Employee_Master_Raw!$1:$1048576,9,FALSE)</f>
        <v>MCA</v>
      </c>
      <c r="J2098" s="3">
        <f>VLOOKUP(A2098,Employee_Master_Raw!$1:$1048576,10,FALSE)</f>
        <v>17</v>
      </c>
      <c r="K2098" t="str">
        <f>VLOOKUP(A2098,Employee_Master_Raw!$1:$1048576,11,FALSE)</f>
        <v>Priya Sharma</v>
      </c>
      <c r="L2098" s="10">
        <f>VLOOKUP(A2098,HR_Metrics_Raw!$1:$1048576,2,FALSE)</f>
        <v>107921</v>
      </c>
      <c r="M2098" s="3">
        <f>VLOOKUP(A2098,HR_Metrics_Raw!$1:$1048576,3,FALSE)</f>
        <v>1</v>
      </c>
      <c r="N2098" s="3">
        <f>VLOOKUP(A2098,HR_Metrics_Raw!$1:$1048576,4,FALSE)</f>
        <v>1</v>
      </c>
      <c r="O2098" s="12">
        <f>VLOOKUP(A2098,HR_Metrics_Raw!$1:$1048576,5,FALSE)</f>
        <v>0.93400000000000005</v>
      </c>
      <c r="P2098" s="3">
        <f>VLOOKUP(A2098,HR_Metrics_Raw!$1:$1048576,6,FALSE)</f>
        <v>8</v>
      </c>
      <c r="Q2098" t="str">
        <f>VLOOKUP(A2098,HR_Metrics_Raw!$1:$1048576,7,FALSE)</f>
        <v>Maternity/Paternity</v>
      </c>
      <c r="R2098" t="str">
        <f>VLOOKUP(A2098,HR_Metrics_Raw!$1:$1048576,8,FALSE)</f>
        <v>No</v>
      </c>
      <c r="S2098" s="3">
        <f>VLOOKUP(A2098,HR_Metrics_Raw!$1:$1048576,9,FALSE)</f>
        <v>13</v>
      </c>
      <c r="T2098" t="str">
        <f>VLOOKUP(A2098,HR_Metrics_Raw!$1:$1048576,10,FALSE)</f>
        <v>No</v>
      </c>
      <c r="U2098" t="str">
        <f>VLOOKUP(A2098,HR_Metrics_Raw!$1:$1048576,11,FALSE)</f>
        <v>No</v>
      </c>
    </row>
    <row r="2099" spans="1:21" x14ac:dyDescent="0.35">
      <c r="A2099" s="1" t="s">
        <v>1526</v>
      </c>
      <c r="B2099" s="1" t="str">
        <f>VLOOKUP(Final_HR_Data!A2099,Employee_Master_Raw!$1:$1048576,2,FALSE)</f>
        <v>Kiran Patel</v>
      </c>
      <c r="C2099" s="1" t="str">
        <f>VLOOKUP(A2099,Employee_Master_Raw!$1:$1048576,3,FALSE)</f>
        <v>Male</v>
      </c>
      <c r="D2099" s="2">
        <f>VLOOKUP(A2099,Employee_Master_Raw!$1:$1048576,4,FALSE)</f>
        <v>38</v>
      </c>
      <c r="E2099" s="1" t="str">
        <f>VLOOKUP(A2099,Employee_Master_Raw!$1:$1048576,5,FALSE)</f>
        <v>Customer Support</v>
      </c>
      <c r="F2099" s="1" t="str">
        <f>VLOOKUP(A2099,Employee_Master_Raw!$1:$1048576,6,FALSE)</f>
        <v>Analyst</v>
      </c>
      <c r="G2099" s="1" t="str">
        <f>VLOOKUP(A2099,Employee_Master_Raw!$1:$1048576,7,FALSE)</f>
        <v>Pune</v>
      </c>
      <c r="H2099" s="6">
        <f>IF(VLOOKUP(A2099,Employee_Master_Raw!$1:$1048576,8,FALSE)=0,"",VLOOKUP(A2099,Employee_Master_Raw!$1:$1048576,8,FALSE))</f>
        <v>43936</v>
      </c>
      <c r="I2099" t="str">
        <f>VLOOKUP(A2099,Employee_Master_Raw!$1:$1048576,9,FALSE)</f>
        <v>MBA</v>
      </c>
      <c r="J2099" s="3">
        <f>VLOOKUP(A2099,Employee_Master_Raw!$1:$1048576,10,FALSE)</f>
        <v>6</v>
      </c>
      <c r="K2099" t="str">
        <f>VLOOKUP(A2099,Employee_Master_Raw!$1:$1048576,11,FALSE)</f>
        <v>Rahul Nair</v>
      </c>
      <c r="L2099" s="10">
        <f>VLOOKUP(A2099,HR_Metrics_Raw!$1:$1048576,2,FALSE)</f>
        <v>34677</v>
      </c>
      <c r="M2099" s="3">
        <f>VLOOKUP(A2099,HR_Metrics_Raw!$1:$1048576,3,FALSE)</f>
        <v>1</v>
      </c>
      <c r="N2099" s="3">
        <f>VLOOKUP(A2099,HR_Metrics_Raw!$1:$1048576,4,FALSE)</f>
        <v>1</v>
      </c>
      <c r="O2099" s="12">
        <f>VLOOKUP(A2099,HR_Metrics_Raw!$1:$1048576,5,FALSE)</f>
        <v>0.89800000000000002</v>
      </c>
      <c r="P2099" s="3">
        <f>VLOOKUP(A2099,HR_Metrics_Raw!$1:$1048576,6,FALSE)</f>
        <v>17</v>
      </c>
      <c r="Q2099" t="str">
        <f>VLOOKUP(A2099,HR_Metrics_Raw!$1:$1048576,7,FALSE)</f>
        <v>Unpaid</v>
      </c>
      <c r="R2099" t="str">
        <f>VLOOKUP(A2099,HR_Metrics_Raw!$1:$1048576,8,FALSE)</f>
        <v>Yes</v>
      </c>
      <c r="S2099" s="3">
        <f>VLOOKUP(A2099,HR_Metrics_Raw!$1:$1048576,9,FALSE)</f>
        <v>32</v>
      </c>
      <c r="T2099" t="str">
        <f>VLOOKUP(A2099,HR_Metrics_Raw!$1:$1048576,10,FALSE)</f>
        <v>No</v>
      </c>
      <c r="U2099" t="str">
        <f>VLOOKUP(A2099,HR_Metrics_Raw!$1:$1048576,11,FALSE)</f>
        <v>No</v>
      </c>
    </row>
    <row r="2100" spans="1:21" x14ac:dyDescent="0.35">
      <c r="A2100" s="1" t="s">
        <v>909</v>
      </c>
      <c r="B2100" s="1" t="str">
        <f>VLOOKUP(Final_HR_Data!A2100,Employee_Master_Raw!$1:$1048576,2,FALSE)</f>
        <v>Sneha Iyer</v>
      </c>
      <c r="C2100" s="1" t="str">
        <f>VLOOKUP(A2100,Employee_Master_Raw!$1:$1048576,3,FALSE)</f>
        <v>Female</v>
      </c>
      <c r="D2100" s="2">
        <f>VLOOKUP(A2100,Employee_Master_Raw!$1:$1048576,4,FALSE)</f>
        <v>59</v>
      </c>
      <c r="E2100" s="1" t="str">
        <f>VLOOKUP(A2100,Employee_Master_Raw!$1:$1048576,5,FALSE)</f>
        <v>Sales</v>
      </c>
      <c r="F2100" s="1" t="str">
        <f>VLOOKUP(A2100,Employee_Master_Raw!$1:$1048576,6,FALSE)</f>
        <v>Executive</v>
      </c>
      <c r="G2100" s="1" t="str">
        <f>VLOOKUP(A2100,Employee_Master_Raw!$1:$1048576,7,FALSE)</f>
        <v>Mumbai</v>
      </c>
      <c r="H2100" s="6">
        <f>IF(VLOOKUP(A2100,Employee_Master_Raw!$1:$1048576,8,FALSE)=0,"",VLOOKUP(A2100,Employee_Master_Raw!$1:$1048576,8,FALSE))</f>
        <v>42893</v>
      </c>
      <c r="I2100" t="str">
        <f>VLOOKUP(A2100,Employee_Master_Raw!$1:$1048576,9,FALSE)</f>
        <v>MCA</v>
      </c>
      <c r="J2100" s="3">
        <f>VLOOKUP(A2100,Employee_Master_Raw!$1:$1048576,10,FALSE)</f>
        <v>7</v>
      </c>
      <c r="K2100" t="str">
        <f>VLOOKUP(A2100,Employee_Master_Raw!$1:$1048576,11,FALSE)</f>
        <v>Anil Menon</v>
      </c>
      <c r="L2100" s="10">
        <f>VLOOKUP(A2100,HR_Metrics_Raw!$1:$1048576,2,FALSE)</f>
        <v>67481</v>
      </c>
      <c r="M2100" s="3">
        <f>VLOOKUP(A2100,HR_Metrics_Raw!$1:$1048576,3,FALSE)</f>
        <v>4</v>
      </c>
      <c r="N2100" s="3">
        <f>VLOOKUP(A2100,HR_Metrics_Raw!$1:$1048576,4,FALSE)</f>
        <v>7</v>
      </c>
      <c r="O2100" s="12">
        <f>VLOOKUP(A2100,HR_Metrics_Raw!$1:$1048576,5,FALSE)</f>
        <v>0.98799999999999999</v>
      </c>
      <c r="P2100" s="3">
        <f>VLOOKUP(A2100,HR_Metrics_Raw!$1:$1048576,6,FALSE)</f>
        <v>21</v>
      </c>
      <c r="Q2100" t="str">
        <f>VLOOKUP(A2100,HR_Metrics_Raw!$1:$1048576,7,FALSE)</f>
        <v>Sick</v>
      </c>
      <c r="R2100" t="str">
        <f>VLOOKUP(A2100,HR_Metrics_Raw!$1:$1048576,8,FALSE)</f>
        <v>No</v>
      </c>
      <c r="S2100" s="3">
        <f>VLOOKUP(A2100,HR_Metrics_Raw!$1:$1048576,9,FALSE)</f>
        <v>35</v>
      </c>
      <c r="T2100" t="str">
        <f>VLOOKUP(A2100,HR_Metrics_Raw!$1:$1048576,10,FALSE)</f>
        <v>No</v>
      </c>
      <c r="U2100" t="str">
        <f>VLOOKUP(A2100,HR_Metrics_Raw!$1:$1048576,11,FALSE)</f>
        <v>No</v>
      </c>
    </row>
    <row r="2101" spans="1:21" x14ac:dyDescent="0.35">
      <c r="A2101" s="1" t="s">
        <v>2763</v>
      </c>
      <c r="B2101" s="1" t="str">
        <f>VLOOKUP(Final_HR_Data!A2101,Employee_Master_Raw!$1:$1048576,2,FALSE)</f>
        <v>Sneha Iyer</v>
      </c>
      <c r="C2101" s="1" t="str">
        <f>VLOOKUP(A2101,Employee_Master_Raw!$1:$1048576,3,FALSE)</f>
        <v>Male</v>
      </c>
      <c r="D2101" s="2">
        <f>VLOOKUP(A2101,Employee_Master_Raw!$1:$1048576,4,FALSE)</f>
        <v>46</v>
      </c>
      <c r="E2101" s="1" t="str">
        <f>VLOOKUP(A2101,Employee_Master_Raw!$1:$1048576,5,FALSE)</f>
        <v>Customer Support</v>
      </c>
      <c r="F2101" s="1" t="str">
        <f>VLOOKUP(A2101,Employee_Master_Raw!$1:$1048576,6,FALSE)</f>
        <v>Developer</v>
      </c>
      <c r="G2101" s="1" t="str">
        <f>VLOOKUP(A2101,Employee_Master_Raw!$1:$1048576,7,FALSE)</f>
        <v>Pune</v>
      </c>
      <c r="H2101" s="6">
        <f>IF(VLOOKUP(A2101,Employee_Master_Raw!$1:$1048576,8,FALSE)=0,"",VLOOKUP(A2101,Employee_Master_Raw!$1:$1048576,8,FALSE))</f>
        <v>42613</v>
      </c>
      <c r="I2101" t="str">
        <f>VLOOKUP(A2101,Employee_Master_Raw!$1:$1048576,9,FALSE)</f>
        <v>MCA</v>
      </c>
      <c r="J2101" s="3">
        <f>VLOOKUP(A2101,Employee_Master_Raw!$1:$1048576,10,FALSE)</f>
        <v>19</v>
      </c>
      <c r="K2101" t="str">
        <f>VLOOKUP(A2101,Employee_Master_Raw!$1:$1048576,11,FALSE)</f>
        <v>Priya Sharma</v>
      </c>
      <c r="L2101" s="10">
        <f>VLOOKUP(A2101,HR_Metrics_Raw!$1:$1048576,2,FALSE)</f>
        <v>141257</v>
      </c>
      <c r="M2101" s="3">
        <f>VLOOKUP(A2101,HR_Metrics_Raw!$1:$1048576,3,FALSE)</f>
        <v>5</v>
      </c>
      <c r="N2101" s="3">
        <f>VLOOKUP(A2101,HR_Metrics_Raw!$1:$1048576,4,FALSE)</f>
        <v>9</v>
      </c>
      <c r="O2101" s="12">
        <f>VLOOKUP(A2101,HR_Metrics_Raw!$1:$1048576,5,FALSE)</f>
        <v>0.88900000000000001</v>
      </c>
      <c r="P2101" s="3">
        <f>VLOOKUP(A2101,HR_Metrics_Raw!$1:$1048576,6,FALSE)</f>
        <v>4</v>
      </c>
      <c r="Q2101" t="str">
        <f>VLOOKUP(A2101,HR_Metrics_Raw!$1:$1048576,7,FALSE)</f>
        <v>Earned</v>
      </c>
      <c r="R2101" t="str">
        <f>VLOOKUP(A2101,HR_Metrics_Raw!$1:$1048576,8,FALSE)</f>
        <v>No</v>
      </c>
      <c r="S2101" s="3">
        <f>VLOOKUP(A2101,HR_Metrics_Raw!$1:$1048576,9,FALSE)</f>
        <v>55</v>
      </c>
      <c r="T2101" t="str">
        <f>VLOOKUP(A2101,HR_Metrics_Raw!$1:$1048576,10,FALSE)</f>
        <v>No</v>
      </c>
      <c r="U2101" t="str">
        <f>VLOOKUP(A2101,HR_Metrics_Raw!$1:$1048576,11,FALSE)</f>
        <v>No</v>
      </c>
    </row>
    <row r="2102" spans="1:21" x14ac:dyDescent="0.35">
      <c r="A2102" s="1" t="s">
        <v>1415</v>
      </c>
      <c r="B2102" s="1" t="str">
        <f>VLOOKUP(Final_HR_Data!A2102,Employee_Master_Raw!$1:$1048576,2,FALSE)</f>
        <v>Neha Thomas</v>
      </c>
      <c r="C2102" s="1" t="str">
        <f>VLOOKUP(A2102,Employee_Master_Raw!$1:$1048576,3,FALSE)</f>
        <v>Female</v>
      </c>
      <c r="D2102" s="2">
        <f>VLOOKUP(A2102,Employee_Master_Raw!$1:$1048576,4,FALSE)</f>
        <v>28</v>
      </c>
      <c r="E2102" s="1" t="str">
        <f>VLOOKUP(A2102,Employee_Master_Raw!$1:$1048576,5,FALSE)</f>
        <v>HR</v>
      </c>
      <c r="F2102" s="1" t="str">
        <f>VLOOKUP(A2102,Employee_Master_Raw!$1:$1048576,6,FALSE)</f>
        <v>Executive</v>
      </c>
      <c r="G2102" s="1" t="str">
        <f>VLOOKUP(A2102,Employee_Master_Raw!$1:$1048576,7,FALSE)</f>
        <v>Kochi</v>
      </c>
      <c r="H2102" s="6">
        <f>IF(VLOOKUP(A2102,Employee_Master_Raw!$1:$1048576,8,FALSE)=0,"",VLOOKUP(A2102,Employee_Master_Raw!$1:$1048576,8,FALSE))</f>
        <v>45201</v>
      </c>
      <c r="I2102" t="str">
        <f>VLOOKUP(A2102,Employee_Master_Raw!$1:$1048576,9,FALSE)</f>
        <v>MBA</v>
      </c>
      <c r="J2102" s="3">
        <f>VLOOKUP(A2102,Employee_Master_Raw!$1:$1048576,10,FALSE)</f>
        <v>10</v>
      </c>
      <c r="K2102" t="str">
        <f>VLOOKUP(A2102,Employee_Master_Raw!$1:$1048576,11,FALSE)</f>
        <v>Rahul Nair</v>
      </c>
      <c r="L2102" s="10">
        <f>VLOOKUP(A2102,HR_Metrics_Raw!$1:$1048576,2,FALSE)</f>
        <v>140493</v>
      </c>
      <c r="M2102" s="3">
        <f>VLOOKUP(A2102,HR_Metrics_Raw!$1:$1048576,3,FALSE)</f>
        <v>1</v>
      </c>
      <c r="N2102" s="3">
        <f>VLOOKUP(A2102,HR_Metrics_Raw!$1:$1048576,4,FALSE)</f>
        <v>4</v>
      </c>
      <c r="O2102" s="12">
        <f>VLOOKUP(A2102,HR_Metrics_Raw!$1:$1048576,5,FALSE)</f>
        <v>0.98099999999999998</v>
      </c>
      <c r="P2102" s="3">
        <f>VLOOKUP(A2102,HR_Metrics_Raw!$1:$1048576,6,FALSE)</f>
        <v>27</v>
      </c>
      <c r="Q2102" t="str">
        <f>VLOOKUP(A2102,HR_Metrics_Raw!$1:$1048576,7,FALSE)</f>
        <v>Casual</v>
      </c>
      <c r="R2102" t="str">
        <f>VLOOKUP(A2102,HR_Metrics_Raw!$1:$1048576,8,FALSE)</f>
        <v>Yes</v>
      </c>
      <c r="S2102" s="3">
        <f>VLOOKUP(A2102,HR_Metrics_Raw!$1:$1048576,9,FALSE)</f>
        <v>65</v>
      </c>
      <c r="T2102" t="str">
        <f>VLOOKUP(A2102,HR_Metrics_Raw!$1:$1048576,10,FALSE)</f>
        <v>No</v>
      </c>
      <c r="U2102" t="str">
        <f>VLOOKUP(A2102,HR_Metrics_Raw!$1:$1048576,11,FALSE)</f>
        <v>No</v>
      </c>
    </row>
    <row r="2103" spans="1:21" x14ac:dyDescent="0.35">
      <c r="A2103" s="1" t="s">
        <v>3012</v>
      </c>
      <c r="B2103" s="1" t="str">
        <f>VLOOKUP(Final_HR_Data!A2103,Employee_Master_Raw!$1:$1048576,2,FALSE)</f>
        <v>Amit Das</v>
      </c>
      <c r="C2103" s="1" t="str">
        <f>VLOOKUP(A2103,Employee_Master_Raw!$1:$1048576,3,FALSE)</f>
        <v>Male</v>
      </c>
      <c r="D2103" s="2">
        <f>VLOOKUP(A2103,Employee_Master_Raw!$1:$1048576,4,FALSE)</f>
        <v>33</v>
      </c>
      <c r="E2103" s="1" t="str">
        <f>VLOOKUP(A2103,Employee_Master_Raw!$1:$1048576,5,FALSE)</f>
        <v>Sales</v>
      </c>
      <c r="F2103" s="1" t="str">
        <f>VLOOKUP(A2103,Employee_Master_Raw!$1:$1048576,6,FALSE)</f>
        <v>Developer</v>
      </c>
      <c r="G2103" s="1" t="str">
        <f>VLOOKUP(A2103,Employee_Master_Raw!$1:$1048576,7,FALSE)</f>
        <v>Pune</v>
      </c>
      <c r="H2103" s="6">
        <f>IF(VLOOKUP(A2103,Employee_Master_Raw!$1:$1048576,8,FALSE)=0,"",VLOOKUP(A2103,Employee_Master_Raw!$1:$1048576,8,FALSE))</f>
        <v>43485</v>
      </c>
      <c r="I2103" t="str">
        <f>VLOOKUP(A2103,Employee_Master_Raw!$1:$1048576,9,FALSE)</f>
        <v>MBA</v>
      </c>
      <c r="J2103" s="3">
        <f>VLOOKUP(A2103,Employee_Master_Raw!$1:$1048576,10,FALSE)</f>
        <v>19</v>
      </c>
      <c r="K2103" t="str">
        <f>VLOOKUP(A2103,Employee_Master_Raw!$1:$1048576,11,FALSE)</f>
        <v>Rahul Nair</v>
      </c>
      <c r="L2103" s="10">
        <f>VLOOKUP(A2103,HR_Metrics_Raw!$1:$1048576,2,FALSE)</f>
        <v>34169</v>
      </c>
      <c r="M2103" s="3">
        <f>VLOOKUP(A2103,HR_Metrics_Raw!$1:$1048576,3,FALSE)</f>
        <v>3</v>
      </c>
      <c r="N2103" s="3">
        <f>VLOOKUP(A2103,HR_Metrics_Raw!$1:$1048576,4,FALSE)</f>
        <v>2</v>
      </c>
      <c r="O2103" s="12">
        <f>VLOOKUP(A2103,HR_Metrics_Raw!$1:$1048576,5,FALSE)</f>
        <v>0.93299999999999994</v>
      </c>
      <c r="P2103" s="3">
        <f>VLOOKUP(A2103,HR_Metrics_Raw!$1:$1048576,6,FALSE)</f>
        <v>25</v>
      </c>
      <c r="Q2103" t="str">
        <f>VLOOKUP(A2103,HR_Metrics_Raw!$1:$1048576,7,FALSE)</f>
        <v>Maternity/Paternity</v>
      </c>
      <c r="R2103" t="str">
        <f>VLOOKUP(A2103,HR_Metrics_Raw!$1:$1048576,8,FALSE)</f>
        <v>Yes</v>
      </c>
      <c r="S2103" s="3">
        <f>VLOOKUP(A2103,HR_Metrics_Raw!$1:$1048576,9,FALSE)</f>
        <v>61</v>
      </c>
      <c r="T2103" t="str">
        <f>VLOOKUP(A2103,HR_Metrics_Raw!$1:$1048576,10,FALSE)</f>
        <v>Yes</v>
      </c>
      <c r="U2103" t="str">
        <f>VLOOKUP(A2103,HR_Metrics_Raw!$1:$1048576,11,FALSE)</f>
        <v>No</v>
      </c>
    </row>
    <row r="2104" spans="1:21" x14ac:dyDescent="0.35">
      <c r="A2104" s="1" t="s">
        <v>1129</v>
      </c>
      <c r="B2104" s="1" t="str">
        <f>VLOOKUP(Final_HR_Data!A2104,Employee_Master_Raw!$1:$1048576,2,FALSE)</f>
        <v>Arjun Nair</v>
      </c>
      <c r="C2104" s="1" t="str">
        <f>VLOOKUP(A2104,Employee_Master_Raw!$1:$1048576,3,FALSE)</f>
        <v>Male</v>
      </c>
      <c r="D2104" s="2">
        <f>VLOOKUP(A2104,Employee_Master_Raw!$1:$1048576,4,FALSE)</f>
        <v>35</v>
      </c>
      <c r="E2104" s="1" t="str">
        <f>VLOOKUP(A2104,Employee_Master_Raw!$1:$1048576,5,FALSE)</f>
        <v>Finance</v>
      </c>
      <c r="F2104" s="1" t="str">
        <f>VLOOKUP(A2104,Employee_Master_Raw!$1:$1048576,6,FALSE)</f>
        <v>Executive</v>
      </c>
      <c r="G2104" s="1" t="str">
        <f>VLOOKUP(A2104,Employee_Master_Raw!$1:$1048576,7,FALSE)</f>
        <v>Hyderabad</v>
      </c>
      <c r="H2104" s="6">
        <f>IF(VLOOKUP(A2104,Employee_Master_Raw!$1:$1048576,8,FALSE)=0,"",VLOOKUP(A2104,Employee_Master_Raw!$1:$1048576,8,FALSE))</f>
        <v>44277</v>
      </c>
      <c r="I2104" t="str">
        <f>VLOOKUP(A2104,Employee_Master_Raw!$1:$1048576,9,FALSE)</f>
        <v>MCA</v>
      </c>
      <c r="J2104" s="3">
        <f>VLOOKUP(A2104,Employee_Master_Raw!$1:$1048576,10,FALSE)</f>
        <v>17</v>
      </c>
      <c r="K2104" t="str">
        <f>VLOOKUP(A2104,Employee_Master_Raw!$1:$1048576,11,FALSE)</f>
        <v>Anil Menon</v>
      </c>
      <c r="L2104" s="10">
        <f>VLOOKUP(A2104,HR_Metrics_Raw!$1:$1048576,2,FALSE)</f>
        <v>154569</v>
      </c>
      <c r="M2104" s="3">
        <f>VLOOKUP(A2104,HR_Metrics_Raw!$1:$1048576,3,FALSE)</f>
        <v>5</v>
      </c>
      <c r="N2104" s="3">
        <f>VLOOKUP(A2104,HR_Metrics_Raw!$1:$1048576,4,FALSE)</f>
        <v>1</v>
      </c>
      <c r="O2104" s="12">
        <f>VLOOKUP(A2104,HR_Metrics_Raw!$1:$1048576,5,FALSE)</f>
        <v>0.91700000000000004</v>
      </c>
      <c r="P2104" s="3">
        <f>VLOOKUP(A2104,HR_Metrics_Raw!$1:$1048576,6,FALSE)</f>
        <v>20</v>
      </c>
      <c r="Q2104" t="str">
        <f>VLOOKUP(A2104,HR_Metrics_Raw!$1:$1048576,7,FALSE)</f>
        <v>Sick</v>
      </c>
      <c r="R2104" t="str">
        <f>VLOOKUP(A2104,HR_Metrics_Raw!$1:$1048576,8,FALSE)</f>
        <v>No</v>
      </c>
      <c r="S2104" s="3">
        <f>VLOOKUP(A2104,HR_Metrics_Raw!$1:$1048576,9,FALSE)</f>
        <v>18</v>
      </c>
      <c r="T2104" t="str">
        <f>VLOOKUP(A2104,HR_Metrics_Raw!$1:$1048576,10,FALSE)</f>
        <v>No</v>
      </c>
      <c r="U2104" t="str">
        <f>VLOOKUP(A2104,HR_Metrics_Raw!$1:$1048576,11,FALSE)</f>
        <v>Yes</v>
      </c>
    </row>
    <row r="2105" spans="1:21" x14ac:dyDescent="0.35">
      <c r="A2105" s="1" t="s">
        <v>942</v>
      </c>
      <c r="B2105" s="1" t="str">
        <f>VLOOKUP(Final_HR_Data!A2105,Employee_Master_Raw!$1:$1048576,2,FALSE)</f>
        <v>Neha Thomas</v>
      </c>
      <c r="C2105" s="1" t="str">
        <f>VLOOKUP(A2105,Employee_Master_Raw!$1:$1048576,3,FALSE)</f>
        <v>Female</v>
      </c>
      <c r="D2105" s="2">
        <f>VLOOKUP(A2105,Employee_Master_Raw!$1:$1048576,4,FALSE)</f>
        <v>33</v>
      </c>
      <c r="E2105" s="1" t="str">
        <f>VLOOKUP(A2105,Employee_Master_Raw!$1:$1048576,5,FALSE)</f>
        <v>Sales</v>
      </c>
      <c r="F2105" s="1" t="str">
        <f>VLOOKUP(A2105,Employee_Master_Raw!$1:$1048576,6,FALSE)</f>
        <v>Developer</v>
      </c>
      <c r="G2105" s="1" t="str">
        <f>VLOOKUP(A2105,Employee_Master_Raw!$1:$1048576,7,FALSE)</f>
        <v>Delhi</v>
      </c>
      <c r="H2105" s="6">
        <f>IF(VLOOKUP(A2105,Employee_Master_Raw!$1:$1048576,8,FALSE)=0,"",VLOOKUP(A2105,Employee_Master_Raw!$1:$1048576,8,FALSE))</f>
        <v>44679</v>
      </c>
      <c r="I2105" t="str">
        <f>VLOOKUP(A2105,Employee_Master_Raw!$1:$1048576,9,FALSE)</f>
        <v>Master's</v>
      </c>
      <c r="J2105" s="3">
        <f>VLOOKUP(A2105,Employee_Master_Raw!$1:$1048576,10,FALSE)</f>
        <v>9</v>
      </c>
      <c r="K2105" t="str">
        <f>VLOOKUP(A2105,Employee_Master_Raw!$1:$1048576,11,FALSE)</f>
        <v>Rahul Nair</v>
      </c>
      <c r="L2105" s="10">
        <f>VLOOKUP(A2105,HR_Metrics_Raw!$1:$1048576,2,FALSE)</f>
        <v>25443</v>
      </c>
      <c r="M2105" s="3">
        <f>VLOOKUP(A2105,HR_Metrics_Raw!$1:$1048576,3,FALSE)</f>
        <v>1</v>
      </c>
      <c r="N2105" s="3">
        <f>VLOOKUP(A2105,HR_Metrics_Raw!$1:$1048576,4,FALSE)</f>
        <v>5</v>
      </c>
      <c r="O2105" s="12">
        <f>VLOOKUP(A2105,HR_Metrics_Raw!$1:$1048576,5,FALSE)</f>
        <v>0.9840000000000001</v>
      </c>
      <c r="P2105" s="3">
        <f>VLOOKUP(A2105,HR_Metrics_Raw!$1:$1048576,6,FALSE)</f>
        <v>21</v>
      </c>
      <c r="Q2105" t="str">
        <f>VLOOKUP(A2105,HR_Metrics_Raw!$1:$1048576,7,FALSE)</f>
        <v>Unpaid</v>
      </c>
      <c r="R2105" t="str">
        <f>VLOOKUP(A2105,HR_Metrics_Raw!$1:$1048576,8,FALSE)</f>
        <v>Yes</v>
      </c>
      <c r="S2105" s="3">
        <f>VLOOKUP(A2105,HR_Metrics_Raw!$1:$1048576,9,FALSE)</f>
        <v>57</v>
      </c>
      <c r="T2105" t="str">
        <f>VLOOKUP(A2105,HR_Metrics_Raw!$1:$1048576,10,FALSE)</f>
        <v>No</v>
      </c>
      <c r="U2105" t="str">
        <f>VLOOKUP(A2105,HR_Metrics_Raw!$1:$1048576,11,FALSE)</f>
        <v>No</v>
      </c>
    </row>
    <row r="2106" spans="1:21" x14ac:dyDescent="0.35">
      <c r="A2106" s="1" t="s">
        <v>1515</v>
      </c>
      <c r="B2106" s="1" t="str">
        <f>VLOOKUP(Final_HR_Data!A2106,Employee_Master_Raw!$1:$1048576,2,FALSE)</f>
        <v>Kiran Patel</v>
      </c>
      <c r="C2106" s="1" t="str">
        <f>VLOOKUP(A2106,Employee_Master_Raw!$1:$1048576,3,FALSE)</f>
        <v>Male</v>
      </c>
      <c r="D2106" s="2">
        <f>VLOOKUP(A2106,Employee_Master_Raw!$1:$1048576,4,FALSE)</f>
        <v>32</v>
      </c>
      <c r="E2106" s="1" t="str">
        <f>VLOOKUP(A2106,Employee_Master_Raw!$1:$1048576,5,FALSE)</f>
        <v>Finance</v>
      </c>
      <c r="F2106" s="1" t="str">
        <f>VLOOKUP(A2106,Employee_Master_Raw!$1:$1048576,6,FALSE)</f>
        <v>Manager</v>
      </c>
      <c r="G2106" s="1" t="str">
        <f>VLOOKUP(A2106,Employee_Master_Raw!$1:$1048576,7,FALSE)</f>
        <v>Kochi</v>
      </c>
      <c r="H2106" s="6">
        <f>IF(VLOOKUP(A2106,Employee_Master_Raw!$1:$1048576,8,FALSE)=0,"",VLOOKUP(A2106,Employee_Master_Raw!$1:$1048576,8,FALSE))</f>
        <v>44418</v>
      </c>
      <c r="I2106" t="str">
        <f>VLOOKUP(A2106,Employee_Master_Raw!$1:$1048576,9,FALSE)</f>
        <v>Master's</v>
      </c>
      <c r="J2106" s="3">
        <f>VLOOKUP(A2106,Employee_Master_Raw!$1:$1048576,10,FALSE)</f>
        <v>4</v>
      </c>
      <c r="K2106" t="str">
        <f>VLOOKUP(A2106,Employee_Master_Raw!$1:$1048576,11,FALSE)</f>
        <v>Priya Sharma</v>
      </c>
      <c r="L2106" s="10">
        <f>VLOOKUP(A2106,HR_Metrics_Raw!$1:$1048576,2,FALSE)</f>
        <v>63091</v>
      </c>
      <c r="M2106" s="3">
        <f>VLOOKUP(A2106,HR_Metrics_Raw!$1:$1048576,3,FALSE)</f>
        <v>2</v>
      </c>
      <c r="N2106" s="3">
        <f>VLOOKUP(A2106,HR_Metrics_Raw!$1:$1048576,4,FALSE)</f>
        <v>8</v>
      </c>
      <c r="O2106" s="12">
        <f>VLOOKUP(A2106,HR_Metrics_Raw!$1:$1048576,5,FALSE)</f>
        <v>0.95200000000000007</v>
      </c>
      <c r="P2106" s="3">
        <f>VLOOKUP(A2106,HR_Metrics_Raw!$1:$1048576,6,FALSE)</f>
        <v>6</v>
      </c>
      <c r="Q2106" t="str">
        <f>VLOOKUP(A2106,HR_Metrics_Raw!$1:$1048576,7,FALSE)</f>
        <v>Unpaid</v>
      </c>
      <c r="R2106" t="str">
        <f>VLOOKUP(A2106,HR_Metrics_Raw!$1:$1048576,8,FALSE)</f>
        <v>Yes</v>
      </c>
      <c r="S2106" s="3">
        <f>VLOOKUP(A2106,HR_Metrics_Raw!$1:$1048576,9,FALSE)</f>
        <v>42</v>
      </c>
      <c r="T2106" t="str">
        <f>VLOOKUP(A2106,HR_Metrics_Raw!$1:$1048576,10,FALSE)</f>
        <v>No</v>
      </c>
      <c r="U2106" t="str">
        <f>VLOOKUP(A2106,HR_Metrics_Raw!$1:$1048576,11,FALSE)</f>
        <v>No</v>
      </c>
    </row>
    <row r="2107" spans="1:21" x14ac:dyDescent="0.35">
      <c r="A2107" s="1" t="s">
        <v>657</v>
      </c>
      <c r="B2107" s="1" t="str">
        <f>VLOOKUP(Final_HR_Data!A2107,Employee_Master_Raw!$1:$1048576,2,FALSE)</f>
        <v>Rahul Kumar</v>
      </c>
      <c r="C2107" s="1" t="str">
        <f>VLOOKUP(A2107,Employee_Master_Raw!$1:$1048576,3,FALSE)</f>
        <v>Male</v>
      </c>
      <c r="D2107" s="2">
        <f>VLOOKUP(A2107,Employee_Master_Raw!$1:$1048576,4,FALSE)</f>
        <v>37</v>
      </c>
      <c r="E2107" s="1" t="str">
        <f>VLOOKUP(A2107,Employee_Master_Raw!$1:$1048576,5,FALSE)</f>
        <v>Sales</v>
      </c>
      <c r="F2107" s="1" t="str">
        <f>VLOOKUP(A2107,Employee_Master_Raw!$1:$1048576,6,FALSE)</f>
        <v>Analyst</v>
      </c>
      <c r="G2107" s="1" t="str">
        <f>VLOOKUP(A2107,Employee_Master_Raw!$1:$1048576,7,FALSE)</f>
        <v>Delhi</v>
      </c>
      <c r="H2107" s="6">
        <f>IF(VLOOKUP(A2107,Employee_Master_Raw!$1:$1048576,8,FALSE)=0,"",VLOOKUP(A2107,Employee_Master_Raw!$1:$1048576,8,FALSE))</f>
        <v>44085</v>
      </c>
      <c r="I2107" t="str">
        <f>VLOOKUP(A2107,Employee_Master_Raw!$1:$1048576,9,FALSE)</f>
        <v>MCA</v>
      </c>
      <c r="J2107" s="3">
        <f>VLOOKUP(A2107,Employee_Master_Raw!$1:$1048576,10,FALSE)</f>
        <v>6</v>
      </c>
      <c r="K2107" t="str">
        <f>VLOOKUP(A2107,Employee_Master_Raw!$1:$1048576,11,FALSE)</f>
        <v>Sneha Thomas</v>
      </c>
      <c r="L2107" s="10">
        <f>VLOOKUP(A2107,HR_Metrics_Raw!$1:$1048576,2,FALSE)</f>
        <v>170238</v>
      </c>
      <c r="M2107" s="3">
        <f>VLOOKUP(A2107,HR_Metrics_Raw!$1:$1048576,3,FALSE)</f>
        <v>5</v>
      </c>
      <c r="N2107" s="3">
        <f>VLOOKUP(A2107,HR_Metrics_Raw!$1:$1048576,4,FALSE)</f>
        <v>9</v>
      </c>
      <c r="O2107" s="12">
        <f>VLOOKUP(A2107,HR_Metrics_Raw!$1:$1048576,5,FALSE)</f>
        <v>0.93400000000000005</v>
      </c>
      <c r="P2107" s="3">
        <f>VLOOKUP(A2107,HR_Metrics_Raw!$1:$1048576,6,FALSE)</f>
        <v>13</v>
      </c>
      <c r="Q2107" t="str">
        <f>VLOOKUP(A2107,HR_Metrics_Raw!$1:$1048576,7,FALSE)</f>
        <v>Maternity/Paternity</v>
      </c>
      <c r="R2107" t="str">
        <f>VLOOKUP(A2107,HR_Metrics_Raw!$1:$1048576,8,FALSE)</f>
        <v>No</v>
      </c>
      <c r="S2107" s="3">
        <f>VLOOKUP(A2107,HR_Metrics_Raw!$1:$1048576,9,FALSE)</f>
        <v>26</v>
      </c>
      <c r="T2107" t="str">
        <f>VLOOKUP(A2107,HR_Metrics_Raw!$1:$1048576,10,FALSE)</f>
        <v>No</v>
      </c>
      <c r="U2107" t="str">
        <f>VLOOKUP(A2107,HR_Metrics_Raw!$1:$1048576,11,FALSE)</f>
        <v>No</v>
      </c>
    </row>
    <row r="2108" spans="1:21" x14ac:dyDescent="0.35">
      <c r="A2108" s="1" t="s">
        <v>778</v>
      </c>
      <c r="B2108" s="1" t="str">
        <f>VLOOKUP(Final_HR_Data!A2108,Employee_Master_Raw!$1:$1048576,2,FALSE)</f>
        <v>Ananya Sharma</v>
      </c>
      <c r="C2108" s="1" t="str">
        <f>VLOOKUP(A2108,Employee_Master_Raw!$1:$1048576,3,FALSE)</f>
        <v>Female</v>
      </c>
      <c r="D2108" s="2">
        <f>VLOOKUP(A2108,Employee_Master_Raw!$1:$1048576,4,FALSE)</f>
        <v>38</v>
      </c>
      <c r="E2108" s="1" t="str">
        <f>VLOOKUP(A2108,Employee_Master_Raw!$1:$1048576,5,FALSE)</f>
        <v>Sales</v>
      </c>
      <c r="F2108" s="1" t="str">
        <f>VLOOKUP(A2108,Employee_Master_Raw!$1:$1048576,6,FALSE)</f>
        <v>Specialist</v>
      </c>
      <c r="G2108" s="1" t="str">
        <f>VLOOKUP(A2108,Employee_Master_Raw!$1:$1048576,7,FALSE)</f>
        <v>Hyderabad</v>
      </c>
      <c r="H2108" s="6">
        <f>IF(VLOOKUP(A2108,Employee_Master_Raw!$1:$1048576,8,FALSE)=0,"",VLOOKUP(A2108,Employee_Master_Raw!$1:$1048576,8,FALSE))</f>
        <v>45071</v>
      </c>
      <c r="I2108" t="str">
        <f>VLOOKUP(A2108,Employee_Master_Raw!$1:$1048576,9,FALSE)</f>
        <v>Master's</v>
      </c>
      <c r="J2108" s="3">
        <f>VLOOKUP(A2108,Employee_Master_Raw!$1:$1048576,10,FALSE)</f>
        <v>9</v>
      </c>
      <c r="K2108" t="str">
        <f>VLOOKUP(A2108,Employee_Master_Raw!$1:$1048576,11,FALSE)</f>
        <v>Priya Sharma</v>
      </c>
      <c r="L2108" s="10">
        <f>VLOOKUP(A2108,HR_Metrics_Raw!$1:$1048576,2,FALSE)</f>
        <v>49673</v>
      </c>
      <c r="M2108" s="3">
        <f>VLOOKUP(A2108,HR_Metrics_Raw!$1:$1048576,3,FALSE)</f>
        <v>5</v>
      </c>
      <c r="N2108" s="3">
        <f>VLOOKUP(A2108,HR_Metrics_Raw!$1:$1048576,4,FALSE)</f>
        <v>3</v>
      </c>
      <c r="O2108" s="12">
        <f>VLOOKUP(A2108,HR_Metrics_Raw!$1:$1048576,5,FALSE)</f>
        <v>0.91200000000000003</v>
      </c>
      <c r="P2108" s="3">
        <f>VLOOKUP(A2108,HR_Metrics_Raw!$1:$1048576,6,FALSE)</f>
        <v>0</v>
      </c>
      <c r="Q2108" t="str">
        <f>VLOOKUP(A2108,HR_Metrics_Raw!$1:$1048576,7,FALSE)</f>
        <v>Maternity/Paternity</v>
      </c>
      <c r="R2108" t="str">
        <f>VLOOKUP(A2108,HR_Metrics_Raw!$1:$1048576,8,FALSE)</f>
        <v>No</v>
      </c>
      <c r="S2108" s="3">
        <f>VLOOKUP(A2108,HR_Metrics_Raw!$1:$1048576,9,FALSE)</f>
        <v>1</v>
      </c>
      <c r="T2108" t="str">
        <f>VLOOKUP(A2108,HR_Metrics_Raw!$1:$1048576,10,FALSE)</f>
        <v>No</v>
      </c>
      <c r="U2108" t="str">
        <f>VLOOKUP(A2108,HR_Metrics_Raw!$1:$1048576,11,FALSE)</f>
        <v>Yes</v>
      </c>
    </row>
    <row r="2109" spans="1:21" x14ac:dyDescent="0.35">
      <c r="A2109" s="1" t="s">
        <v>2116</v>
      </c>
      <c r="B2109" s="1" t="str">
        <f>VLOOKUP(Final_HR_Data!A2109,Employee_Master_Raw!$1:$1048576,2,FALSE)</f>
        <v>Amit Das</v>
      </c>
      <c r="C2109" s="1" t="str">
        <f>VLOOKUP(A2109,Employee_Master_Raw!$1:$1048576,3,FALSE)</f>
        <v>Male</v>
      </c>
      <c r="D2109" s="2">
        <f>VLOOKUP(A2109,Employee_Master_Raw!$1:$1048576,4,FALSE)</f>
        <v>37</v>
      </c>
      <c r="E2109" s="1" t="str">
        <f>VLOOKUP(A2109,Employee_Master_Raw!$1:$1048576,5,FALSE)</f>
        <v>Finance</v>
      </c>
      <c r="F2109" s="1" t="str">
        <f>VLOOKUP(A2109,Employee_Master_Raw!$1:$1048576,6,FALSE)</f>
        <v>Manager</v>
      </c>
      <c r="G2109" s="1" t="str">
        <f>VLOOKUP(A2109,Employee_Master_Raw!$1:$1048576,7,FALSE)</f>
        <v>Hyderabad</v>
      </c>
      <c r="H2109" s="6">
        <f>IF(VLOOKUP(A2109,Employee_Master_Raw!$1:$1048576,8,FALSE)=0,"",VLOOKUP(A2109,Employee_Master_Raw!$1:$1048576,8,FALSE))</f>
        <v>44850</v>
      </c>
      <c r="I2109" t="str">
        <f>VLOOKUP(A2109,Employee_Master_Raw!$1:$1048576,9,FALSE)</f>
        <v>Bachelor's</v>
      </c>
      <c r="J2109" s="3">
        <f>VLOOKUP(A2109,Employee_Master_Raw!$1:$1048576,10,FALSE)</f>
        <v>4</v>
      </c>
      <c r="K2109" t="str">
        <f>VLOOKUP(A2109,Employee_Master_Raw!$1:$1048576,11,FALSE)</f>
        <v>Priya Sharma</v>
      </c>
      <c r="L2109" s="10">
        <f>VLOOKUP(A2109,HR_Metrics_Raw!$1:$1048576,2,FALSE)</f>
        <v>118453</v>
      </c>
      <c r="M2109" s="3">
        <f>VLOOKUP(A2109,HR_Metrics_Raw!$1:$1048576,3,FALSE)</f>
        <v>2</v>
      </c>
      <c r="N2109" s="3">
        <f>VLOOKUP(A2109,HR_Metrics_Raw!$1:$1048576,4,FALSE)</f>
        <v>10</v>
      </c>
      <c r="O2109" s="12">
        <f>VLOOKUP(A2109,HR_Metrics_Raw!$1:$1048576,5,FALSE)</f>
        <v>0.99199999999999999</v>
      </c>
      <c r="P2109" s="3">
        <f>VLOOKUP(A2109,HR_Metrics_Raw!$1:$1048576,6,FALSE)</f>
        <v>30</v>
      </c>
      <c r="Q2109" t="str">
        <f>VLOOKUP(A2109,HR_Metrics_Raw!$1:$1048576,7,FALSE)</f>
        <v>Casual</v>
      </c>
      <c r="R2109" t="str">
        <f>VLOOKUP(A2109,HR_Metrics_Raw!$1:$1048576,8,FALSE)</f>
        <v>No</v>
      </c>
      <c r="S2109" s="3">
        <f>VLOOKUP(A2109,HR_Metrics_Raw!$1:$1048576,9,FALSE)</f>
        <v>75</v>
      </c>
      <c r="T2109" t="str">
        <f>VLOOKUP(A2109,HR_Metrics_Raw!$1:$1048576,10,FALSE)</f>
        <v>Yes</v>
      </c>
      <c r="U2109" t="str">
        <f>VLOOKUP(A2109,HR_Metrics_Raw!$1:$1048576,11,FALSE)</f>
        <v>No</v>
      </c>
    </row>
    <row r="2110" spans="1:21" x14ac:dyDescent="0.35">
      <c r="A2110" s="1" t="s">
        <v>2130</v>
      </c>
      <c r="B2110" s="1" t="str">
        <f>VLOOKUP(Final_HR_Data!A2110,Employee_Master_Raw!$1:$1048576,2,FALSE)</f>
        <v>Neha Thomas</v>
      </c>
      <c r="C2110" s="1" t="str">
        <f>VLOOKUP(A2110,Employee_Master_Raw!$1:$1048576,3,FALSE)</f>
        <v>Male</v>
      </c>
      <c r="D2110" s="2">
        <f>VLOOKUP(A2110,Employee_Master_Raw!$1:$1048576,4,FALSE)</f>
        <v>37</v>
      </c>
      <c r="E2110" s="1" t="str">
        <f>VLOOKUP(A2110,Employee_Master_Raw!$1:$1048576,5,FALSE)</f>
        <v>Customer Support</v>
      </c>
      <c r="F2110" s="1" t="str">
        <f>VLOOKUP(A2110,Employee_Master_Raw!$1:$1048576,6,FALSE)</f>
        <v>Analyst</v>
      </c>
      <c r="G2110" s="1" t="str">
        <f>VLOOKUP(A2110,Employee_Master_Raw!$1:$1048576,7,FALSE)</f>
        <v>Mumbai</v>
      </c>
      <c r="H2110" s="6">
        <f>IF(VLOOKUP(A2110,Employee_Master_Raw!$1:$1048576,8,FALSE)=0,"",VLOOKUP(A2110,Employee_Master_Raw!$1:$1048576,8,FALSE))</f>
        <v>45388</v>
      </c>
      <c r="I2110" t="str">
        <f>VLOOKUP(A2110,Employee_Master_Raw!$1:$1048576,9,FALSE)</f>
        <v>MCA</v>
      </c>
      <c r="J2110" s="3">
        <f>VLOOKUP(A2110,Employee_Master_Raw!$1:$1048576,10,FALSE)</f>
        <v>6</v>
      </c>
      <c r="K2110" t="str">
        <f>VLOOKUP(A2110,Employee_Master_Raw!$1:$1048576,11,FALSE)</f>
        <v>Sneha Thomas</v>
      </c>
      <c r="L2110" s="10">
        <f>VLOOKUP(A2110,HR_Metrics_Raw!$1:$1048576,2,FALSE)</f>
        <v>149725</v>
      </c>
      <c r="M2110" s="3">
        <f>VLOOKUP(A2110,HR_Metrics_Raw!$1:$1048576,3,FALSE)</f>
        <v>3</v>
      </c>
      <c r="N2110" s="3">
        <f>VLOOKUP(A2110,HR_Metrics_Raw!$1:$1048576,4,FALSE)</f>
        <v>5</v>
      </c>
      <c r="O2110" s="12">
        <f>VLOOKUP(A2110,HR_Metrics_Raw!$1:$1048576,5,FALSE)</f>
        <v>0.92200000000000004</v>
      </c>
      <c r="P2110" s="3">
        <f>VLOOKUP(A2110,HR_Metrics_Raw!$1:$1048576,6,FALSE)</f>
        <v>6</v>
      </c>
      <c r="Q2110" t="str">
        <f>VLOOKUP(A2110,HR_Metrics_Raw!$1:$1048576,7,FALSE)</f>
        <v>Earned</v>
      </c>
      <c r="R2110" t="str">
        <f>VLOOKUP(A2110,HR_Metrics_Raw!$1:$1048576,8,FALSE)</f>
        <v>Yes</v>
      </c>
      <c r="S2110" s="3">
        <f>VLOOKUP(A2110,HR_Metrics_Raw!$1:$1048576,9,FALSE)</f>
        <v>21</v>
      </c>
      <c r="T2110" t="str">
        <f>VLOOKUP(A2110,HR_Metrics_Raw!$1:$1048576,10,FALSE)</f>
        <v>No</v>
      </c>
      <c r="U2110" t="str">
        <f>VLOOKUP(A2110,HR_Metrics_Raw!$1:$1048576,11,FALSE)</f>
        <v>No</v>
      </c>
    </row>
    <row r="2111" spans="1:21" x14ac:dyDescent="0.35">
      <c r="A2111" s="1" t="s">
        <v>1771</v>
      </c>
      <c r="B2111" s="1" t="str">
        <f>VLOOKUP(Final_HR_Data!A2111,Employee_Master_Raw!$1:$1048576,2,FALSE)</f>
        <v>Arjun Nair</v>
      </c>
      <c r="C2111" s="1" t="str">
        <f>VLOOKUP(A2111,Employee_Master_Raw!$1:$1048576,3,FALSE)</f>
        <v>Female</v>
      </c>
      <c r="D2111" s="2">
        <f>VLOOKUP(A2111,Employee_Master_Raw!$1:$1048576,4,FALSE)</f>
        <v>39</v>
      </c>
      <c r="E2111" s="1" t="str">
        <f>VLOOKUP(A2111,Employee_Master_Raw!$1:$1048576,5,FALSE)</f>
        <v>IT</v>
      </c>
      <c r="F2111" s="1" t="str">
        <f>VLOOKUP(A2111,Employee_Master_Raw!$1:$1048576,6,FALSE)</f>
        <v>Manager</v>
      </c>
      <c r="G2111" s="1" t="str">
        <f>VLOOKUP(A2111,Employee_Master_Raw!$1:$1048576,7,FALSE)</f>
        <v>Bangalore</v>
      </c>
      <c r="H2111" s="6">
        <f>IF(VLOOKUP(A2111,Employee_Master_Raw!$1:$1048576,8,FALSE)=0,"",VLOOKUP(A2111,Employee_Master_Raw!$1:$1048576,8,FALSE))</f>
        <v>43612</v>
      </c>
      <c r="I2111" t="str">
        <f>VLOOKUP(A2111,Employee_Master_Raw!$1:$1048576,9,FALSE)</f>
        <v>MBA</v>
      </c>
      <c r="J2111" s="3">
        <f>VLOOKUP(A2111,Employee_Master_Raw!$1:$1048576,10,FALSE)</f>
        <v>13</v>
      </c>
      <c r="K2111" t="str">
        <f>VLOOKUP(A2111,Employee_Master_Raw!$1:$1048576,11,FALSE)</f>
        <v>Rahul Nair</v>
      </c>
      <c r="L2111" s="10">
        <f>VLOOKUP(A2111,HR_Metrics_Raw!$1:$1048576,2,FALSE)</f>
        <v>100360</v>
      </c>
      <c r="M2111" s="3">
        <f>VLOOKUP(A2111,HR_Metrics_Raw!$1:$1048576,3,FALSE)</f>
        <v>5</v>
      </c>
      <c r="N2111" s="3">
        <f>VLOOKUP(A2111,HR_Metrics_Raw!$1:$1048576,4,FALSE)</f>
        <v>7</v>
      </c>
      <c r="O2111" s="12">
        <f>VLOOKUP(A2111,HR_Metrics_Raw!$1:$1048576,5,FALSE)</f>
        <v>0.92299999999999993</v>
      </c>
      <c r="P2111" s="3">
        <f>VLOOKUP(A2111,HR_Metrics_Raw!$1:$1048576,6,FALSE)</f>
        <v>27</v>
      </c>
      <c r="Q2111" t="str">
        <f>VLOOKUP(A2111,HR_Metrics_Raw!$1:$1048576,7,FALSE)</f>
        <v>Maternity/Paternity</v>
      </c>
      <c r="R2111" t="str">
        <f>VLOOKUP(A2111,HR_Metrics_Raw!$1:$1048576,8,FALSE)</f>
        <v>No</v>
      </c>
      <c r="S2111" s="3">
        <f>VLOOKUP(A2111,HR_Metrics_Raw!$1:$1048576,9,FALSE)</f>
        <v>32</v>
      </c>
      <c r="T2111" t="str">
        <f>VLOOKUP(A2111,HR_Metrics_Raw!$1:$1048576,10,FALSE)</f>
        <v>No</v>
      </c>
      <c r="U2111" t="str">
        <f>VLOOKUP(A2111,HR_Metrics_Raw!$1:$1048576,11,FALSE)</f>
        <v>No</v>
      </c>
    </row>
    <row r="2112" spans="1:21" x14ac:dyDescent="0.35">
      <c r="A2112" s="1" t="s">
        <v>2858</v>
      </c>
      <c r="B2112" s="1" t="str">
        <f>VLOOKUP(Final_HR_Data!A2112,Employee_Master_Raw!$1:$1048576,2,FALSE)</f>
        <v>Kiran Patel</v>
      </c>
      <c r="C2112" s="1" t="str">
        <f>VLOOKUP(A2112,Employee_Master_Raw!$1:$1048576,3,FALSE)</f>
        <v>Male</v>
      </c>
      <c r="D2112" s="2">
        <f>VLOOKUP(A2112,Employee_Master_Raw!$1:$1048576,4,FALSE)</f>
        <v>38</v>
      </c>
      <c r="E2112" s="1" t="str">
        <f>VLOOKUP(A2112,Employee_Master_Raw!$1:$1048576,5,FALSE)</f>
        <v>IT</v>
      </c>
      <c r="F2112" s="1" t="str">
        <f>VLOOKUP(A2112,Employee_Master_Raw!$1:$1048576,6,FALSE)</f>
        <v>Developer</v>
      </c>
      <c r="G2112" s="1" t="str">
        <f>VLOOKUP(A2112,Employee_Master_Raw!$1:$1048576,7,FALSE)</f>
        <v>Kochi</v>
      </c>
      <c r="H2112" s="6" t="str">
        <f>IF(VLOOKUP(A2112,Employee_Master_Raw!$1:$1048576,8,FALSE)=0,"",VLOOKUP(A2112,Employee_Master_Raw!$1:$1048576,8,FALSE))</f>
        <v/>
      </c>
      <c r="I2112" t="str">
        <f>VLOOKUP(A2112,Employee_Master_Raw!$1:$1048576,9,FALSE)</f>
        <v>MCA</v>
      </c>
      <c r="J2112" s="3">
        <f>VLOOKUP(A2112,Employee_Master_Raw!$1:$1048576,10,FALSE)</f>
        <v>12</v>
      </c>
      <c r="K2112" t="str">
        <f>VLOOKUP(A2112,Employee_Master_Raw!$1:$1048576,11,FALSE)</f>
        <v>Priya Sharma</v>
      </c>
      <c r="L2112" s="10">
        <f>VLOOKUP(A2112,HR_Metrics_Raw!$1:$1048576,2,FALSE)</f>
        <v>28611</v>
      </c>
      <c r="M2112" s="3">
        <f>VLOOKUP(A2112,HR_Metrics_Raw!$1:$1048576,3,FALSE)</f>
        <v>3</v>
      </c>
      <c r="N2112" s="3">
        <f>VLOOKUP(A2112,HR_Metrics_Raw!$1:$1048576,4,FALSE)</f>
        <v>4</v>
      </c>
      <c r="O2112" s="12">
        <f>VLOOKUP(A2112,HR_Metrics_Raw!$1:$1048576,5,FALSE)</f>
        <v>0.90300000000000002</v>
      </c>
      <c r="P2112" s="3">
        <f>VLOOKUP(A2112,HR_Metrics_Raw!$1:$1048576,6,FALSE)</f>
        <v>20</v>
      </c>
      <c r="Q2112" t="str">
        <f>VLOOKUP(A2112,HR_Metrics_Raw!$1:$1048576,7,FALSE)</f>
        <v>Unpaid</v>
      </c>
      <c r="R2112" t="str">
        <f>VLOOKUP(A2112,HR_Metrics_Raw!$1:$1048576,8,FALSE)</f>
        <v>No</v>
      </c>
      <c r="S2112" s="3">
        <f>VLOOKUP(A2112,HR_Metrics_Raw!$1:$1048576,9,FALSE)</f>
        <v>52</v>
      </c>
      <c r="T2112" t="str">
        <f>VLOOKUP(A2112,HR_Metrics_Raw!$1:$1048576,10,FALSE)</f>
        <v>No</v>
      </c>
      <c r="U2112" t="str">
        <f>VLOOKUP(A2112,HR_Metrics_Raw!$1:$1048576,11,FALSE)</f>
        <v>No</v>
      </c>
    </row>
    <row r="2113" spans="1:21" x14ac:dyDescent="0.35">
      <c r="A2113" s="1" t="s">
        <v>968</v>
      </c>
      <c r="B2113" s="1" t="str">
        <f>VLOOKUP(Final_HR_Data!A2113,Employee_Master_Raw!$1:$1048576,2,FALSE)</f>
        <v>Arjun Nair</v>
      </c>
      <c r="C2113" s="1" t="str">
        <f>VLOOKUP(A2113,Employee_Master_Raw!$1:$1048576,3,FALSE)</f>
        <v>Male</v>
      </c>
      <c r="D2113" s="2">
        <f>VLOOKUP(A2113,Employee_Master_Raw!$1:$1048576,4,FALSE)</f>
        <v>24</v>
      </c>
      <c r="E2113" s="1" t="str">
        <f>VLOOKUP(A2113,Employee_Master_Raw!$1:$1048576,5,FALSE)</f>
        <v>Operations</v>
      </c>
      <c r="F2113" s="1" t="str">
        <f>VLOOKUP(A2113,Employee_Master_Raw!$1:$1048576,6,FALSE)</f>
        <v>Manager</v>
      </c>
      <c r="G2113" s="1" t="str">
        <f>VLOOKUP(A2113,Employee_Master_Raw!$1:$1048576,7,FALSE)</f>
        <v>Pune</v>
      </c>
      <c r="H2113" s="6">
        <f>IF(VLOOKUP(A2113,Employee_Master_Raw!$1:$1048576,8,FALSE)=0,"",VLOOKUP(A2113,Employee_Master_Raw!$1:$1048576,8,FALSE))</f>
        <v>44771</v>
      </c>
      <c r="I2113" t="str">
        <f>VLOOKUP(A2113,Employee_Master_Raw!$1:$1048576,9,FALSE)</f>
        <v>Bachelor's</v>
      </c>
      <c r="J2113" s="3">
        <f>VLOOKUP(A2113,Employee_Master_Raw!$1:$1048576,10,FALSE)</f>
        <v>0</v>
      </c>
      <c r="K2113" t="str">
        <f>VLOOKUP(A2113,Employee_Master_Raw!$1:$1048576,11,FALSE)</f>
        <v>Anil Menon</v>
      </c>
      <c r="L2113" s="10">
        <f>VLOOKUP(A2113,HR_Metrics_Raw!$1:$1048576,2,FALSE)</f>
        <v>178390</v>
      </c>
      <c r="M2113" s="3">
        <f>VLOOKUP(A2113,HR_Metrics_Raw!$1:$1048576,3,FALSE)</f>
        <v>2</v>
      </c>
      <c r="N2113" s="3">
        <f>VLOOKUP(A2113,HR_Metrics_Raw!$1:$1048576,4,FALSE)</f>
        <v>3</v>
      </c>
      <c r="O2113" s="12">
        <f>VLOOKUP(A2113,HR_Metrics_Raw!$1:$1048576,5,FALSE)</f>
        <v>0.91099999999999992</v>
      </c>
      <c r="P2113" s="3">
        <f>VLOOKUP(A2113,HR_Metrics_Raw!$1:$1048576,6,FALSE)</f>
        <v>1</v>
      </c>
      <c r="Q2113" t="str">
        <f>VLOOKUP(A2113,HR_Metrics_Raw!$1:$1048576,7,FALSE)</f>
        <v>Sick</v>
      </c>
      <c r="R2113" t="str">
        <f>VLOOKUP(A2113,HR_Metrics_Raw!$1:$1048576,8,FALSE)</f>
        <v>No</v>
      </c>
      <c r="S2113" s="3">
        <f>VLOOKUP(A2113,HR_Metrics_Raw!$1:$1048576,9,FALSE)</f>
        <v>73</v>
      </c>
      <c r="T2113" t="str">
        <f>VLOOKUP(A2113,HR_Metrics_Raw!$1:$1048576,10,FALSE)</f>
        <v>No</v>
      </c>
      <c r="U2113" t="str">
        <f>VLOOKUP(A2113,HR_Metrics_Raw!$1:$1048576,11,FALSE)</f>
        <v>Yes</v>
      </c>
    </row>
    <row r="2114" spans="1:21" x14ac:dyDescent="0.35">
      <c r="A2114" s="1" t="s">
        <v>1998</v>
      </c>
      <c r="B2114" s="1" t="str">
        <f>VLOOKUP(Final_HR_Data!A2114,Employee_Master_Raw!$1:$1048576,2,FALSE)</f>
        <v>Arjun Nair</v>
      </c>
      <c r="C2114" s="1" t="str">
        <f>VLOOKUP(A2114,Employee_Master_Raw!$1:$1048576,3,FALSE)</f>
        <v>Male</v>
      </c>
      <c r="D2114" s="2">
        <f>VLOOKUP(A2114,Employee_Master_Raw!$1:$1048576,4,FALSE)</f>
        <v>33</v>
      </c>
      <c r="E2114" s="1" t="str">
        <f>VLOOKUP(A2114,Employee_Master_Raw!$1:$1048576,5,FALSE)</f>
        <v>Finance</v>
      </c>
      <c r="F2114" s="1" t="str">
        <f>VLOOKUP(A2114,Employee_Master_Raw!$1:$1048576,6,FALSE)</f>
        <v>Developer</v>
      </c>
      <c r="G2114" s="1" t="str">
        <f>VLOOKUP(A2114,Employee_Master_Raw!$1:$1048576,7,FALSE)</f>
        <v>Bangalore</v>
      </c>
      <c r="H2114" s="6">
        <f>IF(VLOOKUP(A2114,Employee_Master_Raw!$1:$1048576,8,FALSE)=0,"",VLOOKUP(A2114,Employee_Master_Raw!$1:$1048576,8,FALSE))</f>
        <v>44401</v>
      </c>
      <c r="I2114" t="str">
        <f>VLOOKUP(A2114,Employee_Master_Raw!$1:$1048576,9,FALSE)</f>
        <v>MBA</v>
      </c>
      <c r="J2114" s="3">
        <f>VLOOKUP(A2114,Employee_Master_Raw!$1:$1048576,10,FALSE)</f>
        <v>5</v>
      </c>
      <c r="K2114" t="str">
        <f>VLOOKUP(A2114,Employee_Master_Raw!$1:$1048576,11,FALSE)</f>
        <v>Anil Menon</v>
      </c>
      <c r="L2114" s="10">
        <f>VLOOKUP(A2114,HR_Metrics_Raw!$1:$1048576,2,FALSE)</f>
        <v>44814</v>
      </c>
      <c r="M2114" s="3">
        <f>VLOOKUP(A2114,HR_Metrics_Raw!$1:$1048576,3,FALSE)</f>
        <v>1</v>
      </c>
      <c r="N2114" s="3">
        <f>VLOOKUP(A2114,HR_Metrics_Raw!$1:$1048576,4,FALSE)</f>
        <v>9</v>
      </c>
      <c r="O2114" s="12">
        <f>VLOOKUP(A2114,HR_Metrics_Raw!$1:$1048576,5,FALSE)</f>
        <v>0.92700000000000005</v>
      </c>
      <c r="P2114" s="3">
        <f>VLOOKUP(A2114,HR_Metrics_Raw!$1:$1048576,6,FALSE)</f>
        <v>3</v>
      </c>
      <c r="Q2114" t="str">
        <f>VLOOKUP(A2114,HR_Metrics_Raw!$1:$1048576,7,FALSE)</f>
        <v>Earned</v>
      </c>
      <c r="R2114" t="str">
        <f>VLOOKUP(A2114,HR_Metrics_Raw!$1:$1048576,8,FALSE)</f>
        <v>No</v>
      </c>
      <c r="S2114" s="3">
        <f>VLOOKUP(A2114,HR_Metrics_Raw!$1:$1048576,9,FALSE)</f>
        <v>62</v>
      </c>
      <c r="T2114" t="str">
        <f>VLOOKUP(A2114,HR_Metrics_Raw!$1:$1048576,10,FALSE)</f>
        <v>No</v>
      </c>
      <c r="U2114" t="str">
        <f>VLOOKUP(A2114,HR_Metrics_Raw!$1:$1048576,11,FALSE)</f>
        <v>No</v>
      </c>
    </row>
    <row r="2115" spans="1:21" x14ac:dyDescent="0.35">
      <c r="A2115" s="1" t="s">
        <v>277</v>
      </c>
      <c r="B2115" s="1" t="str">
        <f>VLOOKUP(Final_HR_Data!A2115,Employee_Master_Raw!$1:$1048576,2,FALSE)</f>
        <v>Rahul Kumar</v>
      </c>
      <c r="C2115" s="1" t="str">
        <f>VLOOKUP(A2115,Employee_Master_Raw!$1:$1048576,3,FALSE)</f>
        <v>Female</v>
      </c>
      <c r="D2115" s="2">
        <f>VLOOKUP(A2115,Employee_Master_Raw!$1:$1048576,4,FALSE)</f>
        <v>50</v>
      </c>
      <c r="E2115" s="1" t="str">
        <f>VLOOKUP(A2115,Employee_Master_Raw!$1:$1048576,5,FALSE)</f>
        <v>Operations</v>
      </c>
      <c r="F2115" s="1" t="str">
        <f>VLOOKUP(A2115,Employee_Master_Raw!$1:$1048576,6,FALSE)</f>
        <v>Developer</v>
      </c>
      <c r="G2115" s="1" t="str">
        <f>VLOOKUP(A2115,Employee_Master_Raw!$1:$1048576,7,FALSE)</f>
        <v>Pune</v>
      </c>
      <c r="H2115" s="6">
        <f>IF(VLOOKUP(A2115,Employee_Master_Raw!$1:$1048576,8,FALSE)=0,"",VLOOKUP(A2115,Employee_Master_Raw!$1:$1048576,8,FALSE))</f>
        <v>45299</v>
      </c>
      <c r="I2115" t="str">
        <f>VLOOKUP(A2115,Employee_Master_Raw!$1:$1048576,9,FALSE)</f>
        <v>MCA</v>
      </c>
      <c r="J2115" s="3">
        <f>VLOOKUP(A2115,Employee_Master_Raw!$1:$1048576,10,FALSE)</f>
        <v>11</v>
      </c>
      <c r="K2115" t="str">
        <f>VLOOKUP(A2115,Employee_Master_Raw!$1:$1048576,11,FALSE)</f>
        <v>Rahul Nair</v>
      </c>
      <c r="L2115" s="10">
        <f>VLOOKUP(A2115,HR_Metrics_Raw!$1:$1048576,2,FALSE)</f>
        <v>107224</v>
      </c>
      <c r="M2115" s="3">
        <f>VLOOKUP(A2115,HR_Metrics_Raw!$1:$1048576,3,FALSE)</f>
        <v>1</v>
      </c>
      <c r="N2115" s="3">
        <f>VLOOKUP(A2115,HR_Metrics_Raw!$1:$1048576,4,FALSE)</f>
        <v>3</v>
      </c>
      <c r="O2115" s="12">
        <f>VLOOKUP(A2115,HR_Metrics_Raw!$1:$1048576,5,FALSE)</f>
        <v>0.8909999999999999</v>
      </c>
      <c r="P2115" s="3">
        <f>VLOOKUP(A2115,HR_Metrics_Raw!$1:$1048576,6,FALSE)</f>
        <v>29</v>
      </c>
      <c r="Q2115" t="str">
        <f>VLOOKUP(A2115,HR_Metrics_Raw!$1:$1048576,7,FALSE)</f>
        <v>Sick</v>
      </c>
      <c r="R2115" t="str">
        <f>VLOOKUP(A2115,HR_Metrics_Raw!$1:$1048576,8,FALSE)</f>
        <v>No</v>
      </c>
      <c r="S2115" s="3">
        <f>VLOOKUP(A2115,HR_Metrics_Raw!$1:$1048576,9,FALSE)</f>
        <v>13</v>
      </c>
      <c r="T2115" t="str">
        <f>VLOOKUP(A2115,HR_Metrics_Raw!$1:$1048576,10,FALSE)</f>
        <v>No</v>
      </c>
      <c r="U2115" t="str">
        <f>VLOOKUP(A2115,HR_Metrics_Raw!$1:$1048576,11,FALSE)</f>
        <v>No</v>
      </c>
    </row>
    <row r="2116" spans="1:21" x14ac:dyDescent="0.35">
      <c r="A2116" s="1" t="s">
        <v>2518</v>
      </c>
      <c r="B2116" s="1" t="str">
        <f>VLOOKUP(Final_HR_Data!A2116,Employee_Master_Raw!$1:$1048576,2,FALSE)</f>
        <v>Priya Menon</v>
      </c>
      <c r="C2116" s="1" t="str">
        <f>VLOOKUP(A2116,Employee_Master_Raw!$1:$1048576,3,FALSE)</f>
        <v>Female</v>
      </c>
      <c r="D2116" s="2">
        <f>VLOOKUP(A2116,Employee_Master_Raw!$1:$1048576,4,FALSE)</f>
        <v>34</v>
      </c>
      <c r="E2116" s="1" t="str">
        <f>VLOOKUP(A2116,Employee_Master_Raw!$1:$1048576,5,FALSE)</f>
        <v>HR</v>
      </c>
      <c r="F2116" s="1" t="str">
        <f>VLOOKUP(A2116,Employee_Master_Raw!$1:$1048576,6,FALSE)</f>
        <v>Specialist</v>
      </c>
      <c r="G2116" s="1" t="str">
        <f>VLOOKUP(A2116,Employee_Master_Raw!$1:$1048576,7,FALSE)</f>
        <v>Mumbai</v>
      </c>
      <c r="H2116" s="6">
        <f>IF(VLOOKUP(A2116,Employee_Master_Raw!$1:$1048576,8,FALSE)=0,"",VLOOKUP(A2116,Employee_Master_Raw!$1:$1048576,8,FALSE))</f>
        <v>42829</v>
      </c>
      <c r="I2116" t="str">
        <f>VLOOKUP(A2116,Employee_Master_Raw!$1:$1048576,9,FALSE)</f>
        <v>MBA</v>
      </c>
      <c r="J2116" s="3">
        <f>VLOOKUP(A2116,Employee_Master_Raw!$1:$1048576,10,FALSE)</f>
        <v>11</v>
      </c>
      <c r="K2116" t="str">
        <f>VLOOKUP(A2116,Employee_Master_Raw!$1:$1048576,11,FALSE)</f>
        <v>Rahul Nair</v>
      </c>
      <c r="L2116" s="10">
        <f>VLOOKUP(A2116,HR_Metrics_Raw!$1:$1048576,2,FALSE)</f>
        <v>112291</v>
      </c>
      <c r="M2116" s="3">
        <f>VLOOKUP(A2116,HR_Metrics_Raw!$1:$1048576,3,FALSE)</f>
        <v>4</v>
      </c>
      <c r="N2116" s="3">
        <f>VLOOKUP(A2116,HR_Metrics_Raw!$1:$1048576,4,FALSE)</f>
        <v>10</v>
      </c>
      <c r="O2116" s="12">
        <f>VLOOKUP(A2116,HR_Metrics_Raw!$1:$1048576,5,FALSE)</f>
        <v>0.93799999999999994</v>
      </c>
      <c r="P2116" s="3">
        <f>VLOOKUP(A2116,HR_Metrics_Raw!$1:$1048576,6,FALSE)</f>
        <v>20</v>
      </c>
      <c r="Q2116" t="str">
        <f>VLOOKUP(A2116,HR_Metrics_Raw!$1:$1048576,7,FALSE)</f>
        <v>Earned</v>
      </c>
      <c r="R2116" t="str">
        <f>VLOOKUP(A2116,HR_Metrics_Raw!$1:$1048576,8,FALSE)</f>
        <v>No</v>
      </c>
      <c r="S2116" s="3">
        <f>VLOOKUP(A2116,HR_Metrics_Raw!$1:$1048576,9,FALSE)</f>
        <v>9</v>
      </c>
      <c r="T2116" t="str">
        <f>VLOOKUP(A2116,HR_Metrics_Raw!$1:$1048576,10,FALSE)</f>
        <v>No</v>
      </c>
      <c r="U2116" t="str">
        <f>VLOOKUP(A2116,HR_Metrics_Raw!$1:$1048576,11,FALSE)</f>
        <v>No</v>
      </c>
    </row>
    <row r="2117" spans="1:21" x14ac:dyDescent="0.35">
      <c r="A2117" s="1" t="s">
        <v>1127</v>
      </c>
      <c r="B2117" s="1" t="str">
        <f>VLOOKUP(Final_HR_Data!A2117,Employee_Master_Raw!$1:$1048576,2,FALSE)</f>
        <v>Arjun Nair</v>
      </c>
      <c r="C2117" s="1" t="str">
        <f>VLOOKUP(A2117,Employee_Master_Raw!$1:$1048576,3,FALSE)</f>
        <v>Male</v>
      </c>
      <c r="D2117" s="2">
        <f>VLOOKUP(A2117,Employee_Master_Raw!$1:$1048576,4,FALSE)</f>
        <v>30</v>
      </c>
      <c r="E2117" s="1" t="str">
        <f>VLOOKUP(A2117,Employee_Master_Raw!$1:$1048576,5,FALSE)</f>
        <v>HR</v>
      </c>
      <c r="F2117" s="1" t="str">
        <f>VLOOKUP(A2117,Employee_Master_Raw!$1:$1048576,6,FALSE)</f>
        <v>Manager</v>
      </c>
      <c r="G2117" s="1" t="str">
        <f>VLOOKUP(A2117,Employee_Master_Raw!$1:$1048576,7,FALSE)</f>
        <v>Bangalore</v>
      </c>
      <c r="H2117" s="6">
        <f>IF(VLOOKUP(A2117,Employee_Master_Raw!$1:$1048576,8,FALSE)=0,"",VLOOKUP(A2117,Employee_Master_Raw!$1:$1048576,8,FALSE))</f>
        <v>43805</v>
      </c>
      <c r="I2117" t="str">
        <f>VLOOKUP(A2117,Employee_Master_Raw!$1:$1048576,9,FALSE)</f>
        <v>MBA</v>
      </c>
      <c r="J2117" s="3">
        <f>VLOOKUP(A2117,Employee_Master_Raw!$1:$1048576,10,FALSE)</f>
        <v>14</v>
      </c>
      <c r="K2117" t="str">
        <f>VLOOKUP(A2117,Employee_Master_Raw!$1:$1048576,11,FALSE)</f>
        <v>Priya Sharma</v>
      </c>
      <c r="L2117" s="10">
        <f>VLOOKUP(A2117,HR_Metrics_Raw!$1:$1048576,2,FALSE)</f>
        <v>176889</v>
      </c>
      <c r="M2117" s="3">
        <f>VLOOKUP(A2117,HR_Metrics_Raw!$1:$1048576,3,FALSE)</f>
        <v>3</v>
      </c>
      <c r="N2117" s="3">
        <f>VLOOKUP(A2117,HR_Metrics_Raw!$1:$1048576,4,FALSE)</f>
        <v>6</v>
      </c>
      <c r="O2117" s="12">
        <f>VLOOKUP(A2117,HR_Metrics_Raw!$1:$1048576,5,FALSE)</f>
        <v>0.83400000000000007</v>
      </c>
      <c r="P2117" s="3">
        <f>VLOOKUP(A2117,HR_Metrics_Raw!$1:$1048576,6,FALSE)</f>
        <v>26</v>
      </c>
      <c r="Q2117" t="str">
        <f>VLOOKUP(A2117,HR_Metrics_Raw!$1:$1048576,7,FALSE)</f>
        <v>Unknown</v>
      </c>
      <c r="R2117" t="str">
        <f>VLOOKUP(A2117,HR_Metrics_Raw!$1:$1048576,8,FALSE)</f>
        <v>No</v>
      </c>
      <c r="S2117" s="3">
        <f>VLOOKUP(A2117,HR_Metrics_Raw!$1:$1048576,9,FALSE)</f>
        <v>24</v>
      </c>
      <c r="T2117" t="str">
        <f>VLOOKUP(A2117,HR_Metrics_Raw!$1:$1048576,10,FALSE)</f>
        <v>No</v>
      </c>
      <c r="U2117" t="str">
        <f>VLOOKUP(A2117,HR_Metrics_Raw!$1:$1048576,11,FALSE)</f>
        <v>No</v>
      </c>
    </row>
    <row r="2118" spans="1:21" x14ac:dyDescent="0.35">
      <c r="A2118" s="1" t="s">
        <v>2205</v>
      </c>
      <c r="B2118" s="1" t="str">
        <f>VLOOKUP(Final_HR_Data!A2118,Employee_Master_Raw!$1:$1048576,2,FALSE)</f>
        <v>Rahul Kumar</v>
      </c>
      <c r="C2118" s="1" t="str">
        <f>VLOOKUP(A2118,Employee_Master_Raw!$1:$1048576,3,FALSE)</f>
        <v>Male</v>
      </c>
      <c r="D2118" s="2">
        <f>VLOOKUP(A2118,Employee_Master_Raw!$1:$1048576,4,FALSE)</f>
        <v>57</v>
      </c>
      <c r="E2118" s="1" t="str">
        <f>VLOOKUP(A2118,Employee_Master_Raw!$1:$1048576,5,FALSE)</f>
        <v>HR</v>
      </c>
      <c r="F2118" s="1" t="str">
        <f>VLOOKUP(A2118,Employee_Master_Raw!$1:$1048576,6,FALSE)</f>
        <v>Specialist</v>
      </c>
      <c r="G2118" s="1" t="str">
        <f>VLOOKUP(A2118,Employee_Master_Raw!$1:$1048576,7,FALSE)</f>
        <v>Kochi</v>
      </c>
      <c r="H2118" s="6">
        <f>IF(VLOOKUP(A2118,Employee_Master_Raw!$1:$1048576,8,FALSE)=0,"",VLOOKUP(A2118,Employee_Master_Raw!$1:$1048576,8,FALSE))</f>
        <v>43023</v>
      </c>
      <c r="I2118" t="str">
        <f>VLOOKUP(A2118,Employee_Master_Raw!$1:$1048576,9,FALSE)</f>
        <v>MBA</v>
      </c>
      <c r="J2118" s="3">
        <f>VLOOKUP(A2118,Employee_Master_Raw!$1:$1048576,10,FALSE)</f>
        <v>8</v>
      </c>
      <c r="K2118" t="str">
        <f>VLOOKUP(A2118,Employee_Master_Raw!$1:$1048576,11,FALSE)</f>
        <v>Priya Sharma</v>
      </c>
      <c r="L2118" s="10">
        <f>VLOOKUP(A2118,HR_Metrics_Raw!$1:$1048576,2,FALSE)</f>
        <v>78640</v>
      </c>
      <c r="M2118" s="3">
        <f>VLOOKUP(A2118,HR_Metrics_Raw!$1:$1048576,3,FALSE)</f>
        <v>3</v>
      </c>
      <c r="N2118" s="3">
        <f>VLOOKUP(A2118,HR_Metrics_Raw!$1:$1048576,4,FALSE)</f>
        <v>4</v>
      </c>
      <c r="O2118" s="12">
        <f>VLOOKUP(A2118,HR_Metrics_Raw!$1:$1048576,5,FALSE)</f>
        <v>0.90700000000000003</v>
      </c>
      <c r="P2118" s="3">
        <f>VLOOKUP(A2118,HR_Metrics_Raw!$1:$1048576,6,FALSE)</f>
        <v>14</v>
      </c>
      <c r="Q2118" t="str">
        <f>VLOOKUP(A2118,HR_Metrics_Raw!$1:$1048576,7,FALSE)</f>
        <v>Sick</v>
      </c>
      <c r="R2118" t="str">
        <f>VLOOKUP(A2118,HR_Metrics_Raw!$1:$1048576,8,FALSE)</f>
        <v>No</v>
      </c>
      <c r="S2118" s="3">
        <f>VLOOKUP(A2118,HR_Metrics_Raw!$1:$1048576,9,FALSE)</f>
        <v>67</v>
      </c>
      <c r="T2118" t="str">
        <f>VLOOKUP(A2118,HR_Metrics_Raw!$1:$1048576,10,FALSE)</f>
        <v>No</v>
      </c>
      <c r="U2118" t="str">
        <f>VLOOKUP(A2118,HR_Metrics_Raw!$1:$1048576,11,FALSE)</f>
        <v>No</v>
      </c>
    </row>
    <row r="2119" spans="1:21" x14ac:dyDescent="0.35">
      <c r="A2119" s="1" t="s">
        <v>1115</v>
      </c>
      <c r="B2119" s="1" t="str">
        <f>VLOOKUP(Final_HR_Data!A2119,Employee_Master_Raw!$1:$1048576,2,FALSE)</f>
        <v>Sneha Iyer</v>
      </c>
      <c r="C2119" s="1" t="str">
        <f>VLOOKUP(A2119,Employee_Master_Raw!$1:$1048576,3,FALSE)</f>
        <v>Male</v>
      </c>
      <c r="D2119" s="2">
        <f>VLOOKUP(A2119,Employee_Master_Raw!$1:$1048576,4,FALSE)</f>
        <v>45</v>
      </c>
      <c r="E2119" s="1" t="str">
        <f>VLOOKUP(A2119,Employee_Master_Raw!$1:$1048576,5,FALSE)</f>
        <v>Marketing</v>
      </c>
      <c r="F2119" s="1" t="str">
        <f>VLOOKUP(A2119,Employee_Master_Raw!$1:$1048576,6,FALSE)</f>
        <v>Manager</v>
      </c>
      <c r="G2119" s="1" t="str">
        <f>VLOOKUP(A2119,Employee_Master_Raw!$1:$1048576,7,FALSE)</f>
        <v>Chennai</v>
      </c>
      <c r="H2119" s="6">
        <f>IF(VLOOKUP(A2119,Employee_Master_Raw!$1:$1048576,8,FALSE)=0,"",VLOOKUP(A2119,Employee_Master_Raw!$1:$1048576,8,FALSE))</f>
        <v>43163</v>
      </c>
      <c r="I2119" t="str">
        <f>VLOOKUP(A2119,Employee_Master_Raw!$1:$1048576,9,FALSE)</f>
        <v>Bachelor's</v>
      </c>
      <c r="J2119" s="3">
        <f>VLOOKUP(A2119,Employee_Master_Raw!$1:$1048576,10,FALSE)</f>
        <v>8</v>
      </c>
      <c r="K2119" t="str">
        <f>VLOOKUP(A2119,Employee_Master_Raw!$1:$1048576,11,FALSE)</f>
        <v>Sneha Thomas</v>
      </c>
      <c r="L2119" s="10">
        <f>VLOOKUP(A2119,HR_Metrics_Raw!$1:$1048576,2,FALSE)</f>
        <v>28275</v>
      </c>
      <c r="M2119" s="3">
        <f>VLOOKUP(A2119,HR_Metrics_Raw!$1:$1048576,3,FALSE)</f>
        <v>1</v>
      </c>
      <c r="N2119" s="3">
        <f>VLOOKUP(A2119,HR_Metrics_Raw!$1:$1048576,4,FALSE)</f>
        <v>2</v>
      </c>
      <c r="O2119" s="12">
        <f>VLOOKUP(A2119,HR_Metrics_Raw!$1:$1048576,5,FALSE)</f>
        <v>0.86</v>
      </c>
      <c r="P2119" s="3">
        <f>VLOOKUP(A2119,HR_Metrics_Raw!$1:$1048576,6,FALSE)</f>
        <v>2</v>
      </c>
      <c r="Q2119" t="str">
        <f>VLOOKUP(A2119,HR_Metrics_Raw!$1:$1048576,7,FALSE)</f>
        <v>Maternity/Paternity</v>
      </c>
      <c r="R2119" t="str">
        <f>VLOOKUP(A2119,HR_Metrics_Raw!$1:$1048576,8,FALSE)</f>
        <v>No</v>
      </c>
      <c r="S2119" s="3">
        <f>VLOOKUP(A2119,HR_Metrics_Raw!$1:$1048576,9,FALSE)</f>
        <v>31</v>
      </c>
      <c r="T2119" t="str">
        <f>VLOOKUP(A2119,HR_Metrics_Raw!$1:$1048576,10,FALSE)</f>
        <v>No</v>
      </c>
      <c r="U2119" t="str">
        <f>VLOOKUP(A2119,HR_Metrics_Raw!$1:$1048576,11,FALSE)</f>
        <v>No</v>
      </c>
    </row>
    <row r="2120" spans="1:21" x14ac:dyDescent="0.35">
      <c r="A2120" s="1" t="s">
        <v>333</v>
      </c>
      <c r="B2120" s="1" t="str">
        <f>VLOOKUP(Final_HR_Data!A2120,Employee_Master_Raw!$1:$1048576,2,FALSE)</f>
        <v>Amit Das</v>
      </c>
      <c r="C2120" s="1" t="str">
        <f>VLOOKUP(A2120,Employee_Master_Raw!$1:$1048576,3,FALSE)</f>
        <v>Male</v>
      </c>
      <c r="D2120" s="2">
        <f>VLOOKUP(A2120,Employee_Master_Raw!$1:$1048576,4,FALSE)</f>
        <v>33</v>
      </c>
      <c r="E2120" s="1" t="str">
        <f>VLOOKUP(A2120,Employee_Master_Raw!$1:$1048576,5,FALSE)</f>
        <v>HR</v>
      </c>
      <c r="F2120" s="1" t="str">
        <f>VLOOKUP(A2120,Employee_Master_Raw!$1:$1048576,6,FALSE)</f>
        <v>Specialist</v>
      </c>
      <c r="G2120" s="1" t="str">
        <f>VLOOKUP(A2120,Employee_Master_Raw!$1:$1048576,7,FALSE)</f>
        <v>Kochi</v>
      </c>
      <c r="H2120" s="6">
        <f>IF(VLOOKUP(A2120,Employee_Master_Raw!$1:$1048576,8,FALSE)=0,"",VLOOKUP(A2120,Employee_Master_Raw!$1:$1048576,8,FALSE))</f>
        <v>43515</v>
      </c>
      <c r="I2120" t="str">
        <f>VLOOKUP(A2120,Employee_Master_Raw!$1:$1048576,9,FALSE)</f>
        <v>MBA</v>
      </c>
      <c r="J2120" s="3">
        <f>VLOOKUP(A2120,Employee_Master_Raw!$1:$1048576,10,FALSE)</f>
        <v>11</v>
      </c>
      <c r="K2120" t="str">
        <f>VLOOKUP(A2120,Employee_Master_Raw!$1:$1048576,11,FALSE)</f>
        <v>Anil Menon</v>
      </c>
      <c r="L2120" s="10">
        <f>VLOOKUP(A2120,HR_Metrics_Raw!$1:$1048576,2,FALSE)</f>
        <v>159054</v>
      </c>
      <c r="M2120" s="3">
        <f>VLOOKUP(A2120,HR_Metrics_Raw!$1:$1048576,3,FALSE)</f>
        <v>3</v>
      </c>
      <c r="N2120" s="3">
        <f>VLOOKUP(A2120,HR_Metrics_Raw!$1:$1048576,4,FALSE)</f>
        <v>2</v>
      </c>
      <c r="O2120" s="12">
        <f>VLOOKUP(A2120,HR_Metrics_Raw!$1:$1048576,5,FALSE)</f>
        <v>0.93700000000000006</v>
      </c>
      <c r="P2120" s="3">
        <f>VLOOKUP(A2120,HR_Metrics_Raw!$1:$1048576,6,FALSE)</f>
        <v>20</v>
      </c>
      <c r="Q2120" t="str">
        <f>VLOOKUP(A2120,HR_Metrics_Raw!$1:$1048576,7,FALSE)</f>
        <v>Unpaid</v>
      </c>
      <c r="R2120" t="str">
        <f>VLOOKUP(A2120,HR_Metrics_Raw!$1:$1048576,8,FALSE)</f>
        <v>No</v>
      </c>
      <c r="S2120" s="3">
        <f>VLOOKUP(A2120,HR_Metrics_Raw!$1:$1048576,9,FALSE)</f>
        <v>3</v>
      </c>
      <c r="T2120" t="str">
        <f>VLOOKUP(A2120,HR_Metrics_Raw!$1:$1048576,10,FALSE)</f>
        <v>No</v>
      </c>
      <c r="U2120" t="str">
        <f>VLOOKUP(A2120,HR_Metrics_Raw!$1:$1048576,11,FALSE)</f>
        <v>No</v>
      </c>
    </row>
    <row r="2121" spans="1:21" x14ac:dyDescent="0.35">
      <c r="A2121" s="1" t="s">
        <v>893</v>
      </c>
      <c r="B2121" s="1" t="str">
        <f>VLOOKUP(Final_HR_Data!A2121,Employee_Master_Raw!$1:$1048576,2,FALSE)</f>
        <v>Ananya Sharma</v>
      </c>
      <c r="C2121" s="1" t="str">
        <f>VLOOKUP(A2121,Employee_Master_Raw!$1:$1048576,3,FALSE)</f>
        <v>Male</v>
      </c>
      <c r="D2121" s="2">
        <f>VLOOKUP(A2121,Employee_Master_Raw!$1:$1048576,4,FALSE)</f>
        <v>43</v>
      </c>
      <c r="E2121" s="1" t="str">
        <f>VLOOKUP(A2121,Employee_Master_Raw!$1:$1048576,5,FALSE)</f>
        <v>Operations</v>
      </c>
      <c r="F2121" s="1" t="str">
        <f>VLOOKUP(A2121,Employee_Master_Raw!$1:$1048576,6,FALSE)</f>
        <v>Specialist</v>
      </c>
      <c r="G2121" s="1" t="str">
        <f>VLOOKUP(A2121,Employee_Master_Raw!$1:$1048576,7,FALSE)</f>
        <v>Mumbai</v>
      </c>
      <c r="H2121" s="6">
        <f>IF(VLOOKUP(A2121,Employee_Master_Raw!$1:$1048576,8,FALSE)=0,"",VLOOKUP(A2121,Employee_Master_Raw!$1:$1048576,8,FALSE))</f>
        <v>43069</v>
      </c>
      <c r="I2121" t="str">
        <f>VLOOKUP(A2121,Employee_Master_Raw!$1:$1048576,9,FALSE)</f>
        <v>Master's</v>
      </c>
      <c r="J2121" s="3">
        <f>VLOOKUP(A2121,Employee_Master_Raw!$1:$1048576,10,FALSE)</f>
        <v>4</v>
      </c>
      <c r="K2121" t="str">
        <f>VLOOKUP(A2121,Employee_Master_Raw!$1:$1048576,11,FALSE)</f>
        <v>Priya Sharma</v>
      </c>
      <c r="L2121" s="10">
        <f>VLOOKUP(A2121,HR_Metrics_Raw!$1:$1048576,2,FALSE)</f>
        <v>85511</v>
      </c>
      <c r="M2121" s="3">
        <f>VLOOKUP(A2121,HR_Metrics_Raw!$1:$1048576,3,FALSE)</f>
        <v>1</v>
      </c>
      <c r="N2121" s="3">
        <f>VLOOKUP(A2121,HR_Metrics_Raw!$1:$1048576,4,FALSE)</f>
        <v>3</v>
      </c>
      <c r="O2121" s="12">
        <f>VLOOKUP(A2121,HR_Metrics_Raw!$1:$1048576,5,FALSE)</f>
        <v>0.872</v>
      </c>
      <c r="P2121" s="3">
        <f>VLOOKUP(A2121,HR_Metrics_Raw!$1:$1048576,6,FALSE)</f>
        <v>15</v>
      </c>
      <c r="Q2121" t="str">
        <f>VLOOKUP(A2121,HR_Metrics_Raw!$1:$1048576,7,FALSE)</f>
        <v>Earned</v>
      </c>
      <c r="R2121" t="str">
        <f>VLOOKUP(A2121,HR_Metrics_Raw!$1:$1048576,8,FALSE)</f>
        <v>No</v>
      </c>
      <c r="S2121" s="3">
        <f>VLOOKUP(A2121,HR_Metrics_Raw!$1:$1048576,9,FALSE)</f>
        <v>59</v>
      </c>
      <c r="T2121" t="str">
        <f>VLOOKUP(A2121,HR_Metrics_Raw!$1:$1048576,10,FALSE)</f>
        <v>Yes</v>
      </c>
      <c r="U2121" t="str">
        <f>VLOOKUP(A2121,HR_Metrics_Raw!$1:$1048576,11,FALSE)</f>
        <v>No</v>
      </c>
    </row>
    <row r="2122" spans="1:21" x14ac:dyDescent="0.35">
      <c r="A2122" s="1" t="s">
        <v>1855</v>
      </c>
      <c r="B2122" s="1" t="str">
        <f>VLOOKUP(Final_HR_Data!A2122,Employee_Master_Raw!$1:$1048576,2,FALSE)</f>
        <v>Priya Menon</v>
      </c>
      <c r="C2122" s="1" t="str">
        <f>VLOOKUP(A2122,Employee_Master_Raw!$1:$1048576,3,FALSE)</f>
        <v>Male</v>
      </c>
      <c r="D2122" s="2">
        <f>VLOOKUP(A2122,Employee_Master_Raw!$1:$1048576,4,FALSE)</f>
        <v>40</v>
      </c>
      <c r="E2122" s="1" t="str">
        <f>VLOOKUP(A2122,Employee_Master_Raw!$1:$1048576,5,FALSE)</f>
        <v>Operations</v>
      </c>
      <c r="F2122" s="1" t="str">
        <f>VLOOKUP(A2122,Employee_Master_Raw!$1:$1048576,6,FALSE)</f>
        <v>Specialist</v>
      </c>
      <c r="G2122" s="1" t="str">
        <f>VLOOKUP(A2122,Employee_Master_Raw!$1:$1048576,7,FALSE)</f>
        <v>Kochi</v>
      </c>
      <c r="H2122" s="6">
        <f>IF(VLOOKUP(A2122,Employee_Master_Raw!$1:$1048576,8,FALSE)=0,"",VLOOKUP(A2122,Employee_Master_Raw!$1:$1048576,8,FALSE))</f>
        <v>43230</v>
      </c>
      <c r="I2122" t="str">
        <f>VLOOKUP(A2122,Employee_Master_Raw!$1:$1048576,9,FALSE)</f>
        <v>MCA</v>
      </c>
      <c r="J2122" s="3">
        <f>VLOOKUP(A2122,Employee_Master_Raw!$1:$1048576,10,FALSE)</f>
        <v>20</v>
      </c>
      <c r="K2122" t="str">
        <f>VLOOKUP(A2122,Employee_Master_Raw!$1:$1048576,11,FALSE)</f>
        <v>Sneha Thomas</v>
      </c>
      <c r="L2122" s="10">
        <f>VLOOKUP(A2122,HR_Metrics_Raw!$1:$1048576,2,FALSE)</f>
        <v>159711</v>
      </c>
      <c r="M2122" s="3">
        <f>VLOOKUP(A2122,HR_Metrics_Raw!$1:$1048576,3,FALSE)</f>
        <v>1</v>
      </c>
      <c r="N2122" s="3">
        <f>VLOOKUP(A2122,HR_Metrics_Raw!$1:$1048576,4,FALSE)</f>
        <v>8</v>
      </c>
      <c r="O2122" s="12">
        <f>VLOOKUP(A2122,HR_Metrics_Raw!$1:$1048576,5,FALSE)</f>
        <v>1</v>
      </c>
      <c r="P2122" s="3">
        <f>VLOOKUP(A2122,HR_Metrics_Raw!$1:$1048576,6,FALSE)</f>
        <v>24</v>
      </c>
      <c r="Q2122" t="str">
        <f>VLOOKUP(A2122,HR_Metrics_Raw!$1:$1048576,7,FALSE)</f>
        <v>Maternity/Paternity</v>
      </c>
      <c r="R2122" t="str">
        <f>VLOOKUP(A2122,HR_Metrics_Raw!$1:$1048576,8,FALSE)</f>
        <v>No</v>
      </c>
      <c r="S2122" s="3">
        <f>VLOOKUP(A2122,HR_Metrics_Raw!$1:$1048576,9,FALSE)</f>
        <v>17</v>
      </c>
      <c r="T2122" t="str">
        <f>VLOOKUP(A2122,HR_Metrics_Raw!$1:$1048576,10,FALSE)</f>
        <v>No</v>
      </c>
      <c r="U2122" t="str">
        <f>VLOOKUP(A2122,HR_Metrics_Raw!$1:$1048576,11,FALSE)</f>
        <v>No</v>
      </c>
    </row>
    <row r="2123" spans="1:21" x14ac:dyDescent="0.35">
      <c r="A2123" s="1" t="s">
        <v>2005</v>
      </c>
      <c r="B2123" s="1" t="str">
        <f>VLOOKUP(Final_HR_Data!A2123,Employee_Master_Raw!$1:$1048576,2,FALSE)</f>
        <v>Kiran Patel</v>
      </c>
      <c r="C2123" s="1" t="str">
        <f>VLOOKUP(A2123,Employee_Master_Raw!$1:$1048576,3,FALSE)</f>
        <v>Male</v>
      </c>
      <c r="D2123" s="2">
        <f>VLOOKUP(A2123,Employee_Master_Raw!$1:$1048576,4,FALSE)</f>
        <v>27</v>
      </c>
      <c r="E2123" s="1" t="str">
        <f>VLOOKUP(A2123,Employee_Master_Raw!$1:$1048576,5,FALSE)</f>
        <v>FINANCE</v>
      </c>
      <c r="F2123" s="1" t="str">
        <f>VLOOKUP(A2123,Employee_Master_Raw!$1:$1048576,6,FALSE)</f>
        <v>Analyst</v>
      </c>
      <c r="G2123" s="1" t="str">
        <f>VLOOKUP(A2123,Employee_Master_Raw!$1:$1048576,7,FALSE)</f>
        <v>Pune</v>
      </c>
      <c r="H2123" s="6">
        <f>IF(VLOOKUP(A2123,Employee_Master_Raw!$1:$1048576,8,FALSE)=0,"",VLOOKUP(A2123,Employee_Master_Raw!$1:$1048576,8,FALSE))</f>
        <v>44954</v>
      </c>
      <c r="I2123" t="str">
        <f>VLOOKUP(A2123,Employee_Master_Raw!$1:$1048576,9,FALSE)</f>
        <v>Master's</v>
      </c>
      <c r="J2123" s="3">
        <f>VLOOKUP(A2123,Employee_Master_Raw!$1:$1048576,10,FALSE)</f>
        <v>4</v>
      </c>
      <c r="K2123" t="str">
        <f>VLOOKUP(A2123,Employee_Master_Raw!$1:$1048576,11,FALSE)</f>
        <v>Rahul Nair</v>
      </c>
      <c r="L2123" s="10">
        <f>VLOOKUP(A2123,HR_Metrics_Raw!$1:$1048576,2,FALSE)</f>
        <v>152661</v>
      </c>
      <c r="M2123" s="3">
        <f>VLOOKUP(A2123,HR_Metrics_Raw!$1:$1048576,3,FALSE)</f>
        <v>2</v>
      </c>
      <c r="N2123" s="3">
        <f>VLOOKUP(A2123,HR_Metrics_Raw!$1:$1048576,4,FALSE)</f>
        <v>7</v>
      </c>
      <c r="O2123" s="12">
        <f>VLOOKUP(A2123,HR_Metrics_Raw!$1:$1048576,5,FALSE)</f>
        <v>0.90200000000000002</v>
      </c>
      <c r="P2123" s="3">
        <f>VLOOKUP(A2123,HR_Metrics_Raw!$1:$1048576,6,FALSE)</f>
        <v>29</v>
      </c>
      <c r="Q2123" t="str">
        <f>VLOOKUP(A2123,HR_Metrics_Raw!$1:$1048576,7,FALSE)</f>
        <v>Sick</v>
      </c>
      <c r="R2123" t="str">
        <f>VLOOKUP(A2123,HR_Metrics_Raw!$1:$1048576,8,FALSE)</f>
        <v>No</v>
      </c>
      <c r="S2123" s="3">
        <f>VLOOKUP(A2123,HR_Metrics_Raw!$1:$1048576,9,FALSE)</f>
        <v>59</v>
      </c>
      <c r="T2123" t="str">
        <f>VLOOKUP(A2123,HR_Metrics_Raw!$1:$1048576,10,FALSE)</f>
        <v>No</v>
      </c>
      <c r="U2123" t="str">
        <f>VLOOKUP(A2123,HR_Metrics_Raw!$1:$1048576,11,FALSE)</f>
        <v>Yes</v>
      </c>
    </row>
    <row r="2124" spans="1:21" x14ac:dyDescent="0.35">
      <c r="A2124" s="1" t="s">
        <v>641</v>
      </c>
      <c r="B2124" s="1" t="str">
        <f>VLOOKUP(Final_HR_Data!A2124,Employee_Master_Raw!$1:$1048576,2,FALSE)</f>
        <v>Ananya Sharma</v>
      </c>
      <c r="C2124" s="1" t="str">
        <f>VLOOKUP(A2124,Employee_Master_Raw!$1:$1048576,3,FALSE)</f>
        <v>Male</v>
      </c>
      <c r="D2124" s="2">
        <f>VLOOKUP(A2124,Employee_Master_Raw!$1:$1048576,4,FALSE)</f>
        <v>27</v>
      </c>
      <c r="E2124" s="1" t="str">
        <f>VLOOKUP(A2124,Employee_Master_Raw!$1:$1048576,5,FALSE)</f>
        <v>Marketing</v>
      </c>
      <c r="F2124" s="1" t="str">
        <f>VLOOKUP(A2124,Employee_Master_Raw!$1:$1048576,6,FALSE)</f>
        <v>Analyst</v>
      </c>
      <c r="G2124" s="1" t="str">
        <f>VLOOKUP(A2124,Employee_Master_Raw!$1:$1048576,7,FALSE)</f>
        <v>Mumbai</v>
      </c>
      <c r="H2124" s="6">
        <f>IF(VLOOKUP(A2124,Employee_Master_Raw!$1:$1048576,8,FALSE)=0,"",VLOOKUP(A2124,Employee_Master_Raw!$1:$1048576,8,FALSE))</f>
        <v>45006</v>
      </c>
      <c r="I2124" t="str">
        <f>VLOOKUP(A2124,Employee_Master_Raw!$1:$1048576,9,FALSE)</f>
        <v>MCA</v>
      </c>
      <c r="J2124" s="3">
        <f>VLOOKUP(A2124,Employee_Master_Raw!$1:$1048576,10,FALSE)</f>
        <v>16</v>
      </c>
      <c r="K2124" t="str">
        <f>VLOOKUP(A2124,Employee_Master_Raw!$1:$1048576,11,FALSE)</f>
        <v>Priya Sharma</v>
      </c>
      <c r="L2124" s="10">
        <f>VLOOKUP(A2124,HR_Metrics_Raw!$1:$1048576,2,FALSE)</f>
        <v>47767</v>
      </c>
      <c r="M2124" s="3">
        <f>VLOOKUP(A2124,HR_Metrics_Raw!$1:$1048576,3,FALSE)</f>
        <v>3</v>
      </c>
      <c r="N2124" s="3">
        <f>VLOOKUP(A2124,HR_Metrics_Raw!$1:$1048576,4,FALSE)</f>
        <v>3</v>
      </c>
      <c r="O2124" s="12">
        <f>VLOOKUP(A2124,HR_Metrics_Raw!$1:$1048576,5,FALSE)</f>
        <v>0.84599999999999997</v>
      </c>
      <c r="P2124" s="3">
        <f>VLOOKUP(A2124,HR_Metrics_Raw!$1:$1048576,6,FALSE)</f>
        <v>20</v>
      </c>
      <c r="Q2124" t="str">
        <f>VLOOKUP(A2124,HR_Metrics_Raw!$1:$1048576,7,FALSE)</f>
        <v>Maternity/Paternity</v>
      </c>
      <c r="R2124" t="str">
        <f>VLOOKUP(A2124,HR_Metrics_Raw!$1:$1048576,8,FALSE)</f>
        <v>No</v>
      </c>
      <c r="S2124" s="3">
        <f>VLOOKUP(A2124,HR_Metrics_Raw!$1:$1048576,9,FALSE)</f>
        <v>63</v>
      </c>
      <c r="T2124" t="str">
        <f>VLOOKUP(A2124,HR_Metrics_Raw!$1:$1048576,10,FALSE)</f>
        <v>Yes</v>
      </c>
      <c r="U2124" t="str">
        <f>VLOOKUP(A2124,HR_Metrics_Raw!$1:$1048576,11,FALSE)</f>
        <v>No</v>
      </c>
    </row>
    <row r="2125" spans="1:21" x14ac:dyDescent="0.35">
      <c r="A2125" s="1" t="s">
        <v>2395</v>
      </c>
      <c r="B2125" s="1" t="str">
        <f>VLOOKUP(Final_HR_Data!A2125,Employee_Master_Raw!$1:$1048576,2,FALSE)</f>
        <v>Priya Menon</v>
      </c>
      <c r="C2125" s="1" t="str">
        <f>VLOOKUP(A2125,Employee_Master_Raw!$1:$1048576,3,FALSE)</f>
        <v>Male</v>
      </c>
      <c r="D2125" s="2">
        <f>VLOOKUP(A2125,Employee_Master_Raw!$1:$1048576,4,FALSE)</f>
        <v>38</v>
      </c>
      <c r="E2125" s="1" t="str">
        <f>VLOOKUP(A2125,Employee_Master_Raw!$1:$1048576,5,FALSE)</f>
        <v>Customer Support</v>
      </c>
      <c r="F2125" s="1" t="str">
        <f>VLOOKUP(A2125,Employee_Master_Raw!$1:$1048576,6,FALSE)</f>
        <v>Developer</v>
      </c>
      <c r="G2125" s="1" t="str">
        <f>VLOOKUP(A2125,Employee_Master_Raw!$1:$1048576,7,FALSE)</f>
        <v>Bangalore</v>
      </c>
      <c r="H2125" s="6">
        <f>IF(VLOOKUP(A2125,Employee_Master_Raw!$1:$1048576,8,FALSE)=0,"",VLOOKUP(A2125,Employee_Master_Raw!$1:$1048576,8,FALSE))</f>
        <v>44016</v>
      </c>
      <c r="I2125" t="str">
        <f>VLOOKUP(A2125,Employee_Master_Raw!$1:$1048576,9,FALSE)</f>
        <v>Bachelor's</v>
      </c>
      <c r="J2125" s="3">
        <f>VLOOKUP(A2125,Employee_Master_Raw!$1:$1048576,10,FALSE)</f>
        <v>20</v>
      </c>
      <c r="K2125" t="str">
        <f>VLOOKUP(A2125,Employee_Master_Raw!$1:$1048576,11,FALSE)</f>
        <v>Sneha Thomas</v>
      </c>
      <c r="L2125" s="10">
        <f>VLOOKUP(A2125,HR_Metrics_Raw!$1:$1048576,2,FALSE)</f>
        <v>163521</v>
      </c>
      <c r="M2125" s="3">
        <f>VLOOKUP(A2125,HR_Metrics_Raw!$1:$1048576,3,FALSE)</f>
        <v>5</v>
      </c>
      <c r="N2125" s="3">
        <f>VLOOKUP(A2125,HR_Metrics_Raw!$1:$1048576,4,FALSE)</f>
        <v>1</v>
      </c>
      <c r="O2125" s="12">
        <f>VLOOKUP(A2125,HR_Metrics_Raw!$1:$1048576,5,FALSE)</f>
        <v>0.83599999999999997</v>
      </c>
      <c r="P2125" s="3">
        <f>VLOOKUP(A2125,HR_Metrics_Raw!$1:$1048576,6,FALSE)</f>
        <v>25</v>
      </c>
      <c r="Q2125" t="str">
        <f>VLOOKUP(A2125,HR_Metrics_Raw!$1:$1048576,7,FALSE)</f>
        <v>Casual</v>
      </c>
      <c r="R2125" t="str">
        <f>VLOOKUP(A2125,HR_Metrics_Raw!$1:$1048576,8,FALSE)</f>
        <v>No</v>
      </c>
      <c r="S2125" s="3">
        <f>VLOOKUP(A2125,HR_Metrics_Raw!$1:$1048576,9,FALSE)</f>
        <v>74</v>
      </c>
      <c r="T2125" t="str">
        <f>VLOOKUP(A2125,HR_Metrics_Raw!$1:$1048576,10,FALSE)</f>
        <v>No</v>
      </c>
      <c r="U2125" t="str">
        <f>VLOOKUP(A2125,HR_Metrics_Raw!$1:$1048576,11,FALSE)</f>
        <v>No</v>
      </c>
    </row>
    <row r="2126" spans="1:21" x14ac:dyDescent="0.35">
      <c r="A2126" s="1" t="s">
        <v>2096</v>
      </c>
      <c r="B2126" s="1" t="str">
        <f>VLOOKUP(Final_HR_Data!A2126,Employee_Master_Raw!$1:$1048576,2,FALSE)</f>
        <v>Rahul Kumar</v>
      </c>
      <c r="C2126" s="1" t="str">
        <f>VLOOKUP(A2126,Employee_Master_Raw!$1:$1048576,3,FALSE)</f>
        <v>Female</v>
      </c>
      <c r="D2126" s="2">
        <f>VLOOKUP(A2126,Employee_Master_Raw!$1:$1048576,4,FALSE)</f>
        <v>28</v>
      </c>
      <c r="E2126" s="1" t="str">
        <f>VLOOKUP(A2126,Employee_Master_Raw!$1:$1048576,5,FALSE)</f>
        <v>Marketing</v>
      </c>
      <c r="F2126" s="1" t="str">
        <f>VLOOKUP(A2126,Employee_Master_Raw!$1:$1048576,6,FALSE)</f>
        <v>Executive</v>
      </c>
      <c r="G2126" s="1" t="str">
        <f>VLOOKUP(A2126,Employee_Master_Raw!$1:$1048576,7,FALSE)</f>
        <v>Bangalore</v>
      </c>
      <c r="H2126" s="6">
        <f>IF(VLOOKUP(A2126,Employee_Master_Raw!$1:$1048576,8,FALSE)=0,"",VLOOKUP(A2126,Employee_Master_Raw!$1:$1048576,8,FALSE))</f>
        <v>45871</v>
      </c>
      <c r="I2126" t="str">
        <f>VLOOKUP(A2126,Employee_Master_Raw!$1:$1048576,9,FALSE)</f>
        <v>MBA</v>
      </c>
      <c r="J2126" s="3">
        <f>VLOOKUP(A2126,Employee_Master_Raw!$1:$1048576,10,FALSE)</f>
        <v>17</v>
      </c>
      <c r="K2126" t="str">
        <f>VLOOKUP(A2126,Employee_Master_Raw!$1:$1048576,11,FALSE)</f>
        <v>Rahul Nair</v>
      </c>
      <c r="L2126" s="10">
        <f>VLOOKUP(A2126,HR_Metrics_Raw!$1:$1048576,2,FALSE)</f>
        <v>112801</v>
      </c>
      <c r="M2126" s="3">
        <f>VLOOKUP(A2126,HR_Metrics_Raw!$1:$1048576,3,FALSE)</f>
        <v>4</v>
      </c>
      <c r="N2126" s="3">
        <f>VLOOKUP(A2126,HR_Metrics_Raw!$1:$1048576,4,FALSE)</f>
        <v>6</v>
      </c>
      <c r="O2126" s="12">
        <f>VLOOKUP(A2126,HR_Metrics_Raw!$1:$1048576,5,FALSE)</f>
        <v>0.97599999999999998</v>
      </c>
      <c r="P2126" s="3">
        <f>VLOOKUP(A2126,HR_Metrics_Raw!$1:$1048576,6,FALSE)</f>
        <v>22</v>
      </c>
      <c r="Q2126" t="str">
        <f>VLOOKUP(A2126,HR_Metrics_Raw!$1:$1048576,7,FALSE)</f>
        <v>Casual</v>
      </c>
      <c r="R2126" t="str">
        <f>VLOOKUP(A2126,HR_Metrics_Raw!$1:$1048576,8,FALSE)</f>
        <v>Yes</v>
      </c>
      <c r="S2126" s="3">
        <f>VLOOKUP(A2126,HR_Metrics_Raw!$1:$1048576,9,FALSE)</f>
        <v>56</v>
      </c>
      <c r="T2126" t="str">
        <f>VLOOKUP(A2126,HR_Metrics_Raw!$1:$1048576,10,FALSE)</f>
        <v>No</v>
      </c>
      <c r="U2126" t="str">
        <f>VLOOKUP(A2126,HR_Metrics_Raw!$1:$1048576,11,FALSE)</f>
        <v>No</v>
      </c>
    </row>
    <row r="2127" spans="1:21" x14ac:dyDescent="0.35">
      <c r="A2127" s="1" t="s">
        <v>1650</v>
      </c>
      <c r="B2127" s="1" t="str">
        <f>VLOOKUP(Final_HR_Data!A2127,Employee_Master_Raw!$1:$1048576,2,FALSE)</f>
        <v>Sneha Iyer</v>
      </c>
      <c r="C2127" s="1" t="str">
        <f>VLOOKUP(A2127,Employee_Master_Raw!$1:$1048576,3,FALSE)</f>
        <v>Male</v>
      </c>
      <c r="D2127" s="2">
        <f>VLOOKUP(A2127,Employee_Master_Raw!$1:$1048576,4,FALSE)</f>
        <v>31</v>
      </c>
      <c r="E2127" s="1" t="str">
        <f>VLOOKUP(A2127,Employee_Master_Raw!$1:$1048576,5,FALSE)</f>
        <v>Finance</v>
      </c>
      <c r="F2127" s="1" t="str">
        <f>VLOOKUP(A2127,Employee_Master_Raw!$1:$1048576,6,FALSE)</f>
        <v>Executive</v>
      </c>
      <c r="G2127" s="1" t="str">
        <f>VLOOKUP(A2127,Employee_Master_Raw!$1:$1048576,7,FALSE)</f>
        <v>Pune</v>
      </c>
      <c r="H2127" s="6">
        <f>IF(VLOOKUP(A2127,Employee_Master_Raw!$1:$1048576,8,FALSE)=0,"",VLOOKUP(A2127,Employee_Master_Raw!$1:$1048576,8,FALSE))</f>
        <v>42832</v>
      </c>
      <c r="I2127" t="str">
        <f>VLOOKUP(A2127,Employee_Master_Raw!$1:$1048576,9,FALSE)</f>
        <v>Bachelor's</v>
      </c>
      <c r="J2127" s="3">
        <f>VLOOKUP(A2127,Employee_Master_Raw!$1:$1048576,10,FALSE)</f>
        <v>4</v>
      </c>
      <c r="K2127" t="str">
        <f>VLOOKUP(A2127,Employee_Master_Raw!$1:$1048576,11,FALSE)</f>
        <v>Priya Sharma</v>
      </c>
      <c r="L2127" s="10">
        <f>VLOOKUP(A2127,HR_Metrics_Raw!$1:$1048576,2,FALSE)</f>
        <v>51385</v>
      </c>
      <c r="M2127" s="3">
        <f>VLOOKUP(A2127,HR_Metrics_Raw!$1:$1048576,3,FALSE)</f>
        <v>5</v>
      </c>
      <c r="N2127" s="3">
        <f>VLOOKUP(A2127,HR_Metrics_Raw!$1:$1048576,4,FALSE)</f>
        <v>5</v>
      </c>
      <c r="O2127" s="12">
        <f>VLOOKUP(A2127,HR_Metrics_Raw!$1:$1048576,5,FALSE)</f>
        <v>0.90900000000000003</v>
      </c>
      <c r="P2127" s="3">
        <f>VLOOKUP(A2127,HR_Metrics_Raw!$1:$1048576,6,FALSE)</f>
        <v>12</v>
      </c>
      <c r="Q2127" t="str">
        <f>VLOOKUP(A2127,HR_Metrics_Raw!$1:$1048576,7,FALSE)</f>
        <v>Unpaid</v>
      </c>
      <c r="R2127" t="str">
        <f>VLOOKUP(A2127,HR_Metrics_Raw!$1:$1048576,8,FALSE)</f>
        <v>No</v>
      </c>
      <c r="S2127" s="3">
        <f>VLOOKUP(A2127,HR_Metrics_Raw!$1:$1048576,9,FALSE)</f>
        <v>76</v>
      </c>
      <c r="T2127" t="str">
        <f>VLOOKUP(A2127,HR_Metrics_Raw!$1:$1048576,10,FALSE)</f>
        <v>No</v>
      </c>
      <c r="U2127" t="str">
        <f>VLOOKUP(A2127,HR_Metrics_Raw!$1:$1048576,11,FALSE)</f>
        <v>No</v>
      </c>
    </row>
    <row r="2128" spans="1:21" x14ac:dyDescent="0.35">
      <c r="A2128" s="1" t="s">
        <v>2521</v>
      </c>
      <c r="B2128" s="1" t="str">
        <f>VLOOKUP(Final_HR_Data!A2128,Employee_Master_Raw!$1:$1048576,2,FALSE)</f>
        <v>Kiran Patel</v>
      </c>
      <c r="C2128" s="1" t="str">
        <f>VLOOKUP(A2128,Employee_Master_Raw!$1:$1048576,3,FALSE)</f>
        <v>Female</v>
      </c>
      <c r="D2128" s="2">
        <f>VLOOKUP(A2128,Employee_Master_Raw!$1:$1048576,4,FALSE)</f>
        <v>37</v>
      </c>
      <c r="E2128" s="1" t="str">
        <f>VLOOKUP(A2128,Employee_Master_Raw!$1:$1048576,5,FALSE)</f>
        <v>HR</v>
      </c>
      <c r="F2128" s="1" t="str">
        <f>VLOOKUP(A2128,Employee_Master_Raw!$1:$1048576,6,FALSE)</f>
        <v>Developer</v>
      </c>
      <c r="G2128" s="1" t="str">
        <f>VLOOKUP(A2128,Employee_Master_Raw!$1:$1048576,7,FALSE)</f>
        <v>Hyderabad</v>
      </c>
      <c r="H2128" s="6">
        <f>IF(VLOOKUP(A2128,Employee_Master_Raw!$1:$1048576,8,FALSE)=0,"",VLOOKUP(A2128,Employee_Master_Raw!$1:$1048576,8,FALSE))</f>
        <v>44893</v>
      </c>
      <c r="I2128" t="str">
        <f>VLOOKUP(A2128,Employee_Master_Raw!$1:$1048576,9,FALSE)</f>
        <v>MCA</v>
      </c>
      <c r="J2128" s="3">
        <f>VLOOKUP(A2128,Employee_Master_Raw!$1:$1048576,10,FALSE)</f>
        <v>15</v>
      </c>
      <c r="K2128" t="str">
        <f>VLOOKUP(A2128,Employee_Master_Raw!$1:$1048576,11,FALSE)</f>
        <v>Rahul Nair</v>
      </c>
      <c r="L2128" s="10">
        <f>VLOOKUP(A2128,HR_Metrics_Raw!$1:$1048576,2,FALSE)</f>
        <v>116983</v>
      </c>
      <c r="M2128" s="3">
        <f>VLOOKUP(A2128,HR_Metrics_Raw!$1:$1048576,3,FALSE)</f>
        <v>3</v>
      </c>
      <c r="N2128" s="3">
        <f>VLOOKUP(A2128,HR_Metrics_Raw!$1:$1048576,4,FALSE)</f>
        <v>4</v>
      </c>
      <c r="O2128" s="12">
        <f>VLOOKUP(A2128,HR_Metrics_Raw!$1:$1048576,5,FALSE)</f>
        <v>1</v>
      </c>
      <c r="P2128" s="3">
        <f>VLOOKUP(A2128,HR_Metrics_Raw!$1:$1048576,6,FALSE)</f>
        <v>6</v>
      </c>
      <c r="Q2128" t="str">
        <f>VLOOKUP(A2128,HR_Metrics_Raw!$1:$1048576,7,FALSE)</f>
        <v>Maternity/Paternity</v>
      </c>
      <c r="R2128" t="str">
        <f>VLOOKUP(A2128,HR_Metrics_Raw!$1:$1048576,8,FALSE)</f>
        <v>Yes</v>
      </c>
      <c r="S2128" s="3">
        <f>VLOOKUP(A2128,HR_Metrics_Raw!$1:$1048576,9,FALSE)</f>
        <v>33</v>
      </c>
      <c r="T2128" t="str">
        <f>VLOOKUP(A2128,HR_Metrics_Raw!$1:$1048576,10,FALSE)</f>
        <v>No</v>
      </c>
      <c r="U2128" t="str">
        <f>VLOOKUP(A2128,HR_Metrics_Raw!$1:$1048576,11,FALSE)</f>
        <v>Yes</v>
      </c>
    </row>
    <row r="2129" spans="1:21" x14ac:dyDescent="0.35">
      <c r="A2129" s="1" t="s">
        <v>2573</v>
      </c>
      <c r="B2129" s="1" t="str">
        <f>VLOOKUP(Final_HR_Data!A2129,Employee_Master_Raw!$1:$1048576,2,FALSE)</f>
        <v>Amit Das</v>
      </c>
      <c r="C2129" s="1" t="str">
        <f>VLOOKUP(A2129,Employee_Master_Raw!$1:$1048576,3,FALSE)</f>
        <v>Male</v>
      </c>
      <c r="D2129" s="2">
        <f>VLOOKUP(A2129,Employee_Master_Raw!$1:$1048576,4,FALSE)</f>
        <v>49</v>
      </c>
      <c r="E2129" s="1" t="str">
        <f>VLOOKUP(A2129,Employee_Master_Raw!$1:$1048576,5,FALSE)</f>
        <v>Operations</v>
      </c>
      <c r="F2129" s="1" t="str">
        <f>VLOOKUP(A2129,Employee_Master_Raw!$1:$1048576,6,FALSE)</f>
        <v>Analyst</v>
      </c>
      <c r="G2129" s="1" t="str">
        <f>VLOOKUP(A2129,Employee_Master_Raw!$1:$1048576,7,FALSE)</f>
        <v>Pune</v>
      </c>
      <c r="H2129" s="6">
        <f>IF(VLOOKUP(A2129,Employee_Master_Raw!$1:$1048576,8,FALSE)=0,"",VLOOKUP(A2129,Employee_Master_Raw!$1:$1048576,8,FALSE))</f>
        <v>42893</v>
      </c>
      <c r="I2129" t="str">
        <f>VLOOKUP(A2129,Employee_Master_Raw!$1:$1048576,9,FALSE)</f>
        <v>MCA</v>
      </c>
      <c r="J2129" s="3">
        <f>VLOOKUP(A2129,Employee_Master_Raw!$1:$1048576,10,FALSE)</f>
        <v>10</v>
      </c>
      <c r="K2129" t="str">
        <f>VLOOKUP(A2129,Employee_Master_Raw!$1:$1048576,11,FALSE)</f>
        <v>Sneha Thomas</v>
      </c>
      <c r="L2129" s="10">
        <f>VLOOKUP(A2129,HR_Metrics_Raw!$1:$1048576,2,FALSE)</f>
        <v>125948</v>
      </c>
      <c r="M2129" s="3">
        <f>VLOOKUP(A2129,HR_Metrics_Raw!$1:$1048576,3,FALSE)</f>
        <v>5</v>
      </c>
      <c r="N2129" s="3">
        <f>VLOOKUP(A2129,HR_Metrics_Raw!$1:$1048576,4,FALSE)</f>
        <v>4</v>
      </c>
      <c r="O2129" s="12">
        <f>VLOOKUP(A2129,HR_Metrics_Raw!$1:$1048576,5,FALSE)</f>
        <v>0.83299999999999996</v>
      </c>
      <c r="P2129" s="3">
        <f>VLOOKUP(A2129,HR_Metrics_Raw!$1:$1048576,6,FALSE)</f>
        <v>12</v>
      </c>
      <c r="Q2129" t="str">
        <f>VLOOKUP(A2129,HR_Metrics_Raw!$1:$1048576,7,FALSE)</f>
        <v>Earned</v>
      </c>
      <c r="R2129" t="str">
        <f>VLOOKUP(A2129,HR_Metrics_Raw!$1:$1048576,8,FALSE)</f>
        <v>No</v>
      </c>
      <c r="S2129" s="3">
        <f>VLOOKUP(A2129,HR_Metrics_Raw!$1:$1048576,9,FALSE)</f>
        <v>2</v>
      </c>
      <c r="T2129" t="str">
        <f>VLOOKUP(A2129,HR_Metrics_Raw!$1:$1048576,10,FALSE)</f>
        <v>No</v>
      </c>
      <c r="U2129" t="str">
        <f>VLOOKUP(A2129,HR_Metrics_Raw!$1:$1048576,11,FALSE)</f>
        <v>No</v>
      </c>
    </row>
    <row r="2130" spans="1:21" x14ac:dyDescent="0.35">
      <c r="A2130" s="1" t="s">
        <v>477</v>
      </c>
      <c r="B2130" s="1" t="str">
        <f>VLOOKUP(Final_HR_Data!A2130,Employee_Master_Raw!$1:$1048576,2,FALSE)</f>
        <v>Kiran Patel</v>
      </c>
      <c r="C2130" s="1" t="str">
        <f>VLOOKUP(A2130,Employee_Master_Raw!$1:$1048576,3,FALSE)</f>
        <v>Male</v>
      </c>
      <c r="D2130" s="2">
        <f>VLOOKUP(A2130,Employee_Master_Raw!$1:$1048576,4,FALSE)</f>
        <v>23</v>
      </c>
      <c r="E2130" s="1" t="str">
        <f>VLOOKUP(A2130,Employee_Master_Raw!$1:$1048576,5,FALSE)</f>
        <v>Unknown</v>
      </c>
      <c r="F2130" s="1" t="str">
        <f>VLOOKUP(A2130,Employee_Master_Raw!$1:$1048576,6,FALSE)</f>
        <v>Executive</v>
      </c>
      <c r="G2130" s="1" t="str">
        <f>VLOOKUP(A2130,Employee_Master_Raw!$1:$1048576,7,FALSE)</f>
        <v>Pune</v>
      </c>
      <c r="H2130" s="6">
        <f>IF(VLOOKUP(A2130,Employee_Master_Raw!$1:$1048576,8,FALSE)=0,"",VLOOKUP(A2130,Employee_Master_Raw!$1:$1048576,8,FALSE))</f>
        <v>45124</v>
      </c>
      <c r="I2130" t="str">
        <f>VLOOKUP(A2130,Employee_Master_Raw!$1:$1048576,9,FALSE)</f>
        <v>MBA</v>
      </c>
      <c r="J2130" s="3">
        <f>VLOOKUP(A2130,Employee_Master_Raw!$1:$1048576,10,FALSE)</f>
        <v>11</v>
      </c>
      <c r="K2130" t="str">
        <f>VLOOKUP(A2130,Employee_Master_Raw!$1:$1048576,11,FALSE)</f>
        <v>Sneha Thomas</v>
      </c>
      <c r="L2130" s="10">
        <f>VLOOKUP(A2130,HR_Metrics_Raw!$1:$1048576,2,FALSE)</f>
        <v>69182</v>
      </c>
      <c r="M2130" s="3">
        <f>VLOOKUP(A2130,HR_Metrics_Raw!$1:$1048576,3,FALSE)</f>
        <v>1</v>
      </c>
      <c r="N2130" s="3">
        <f>VLOOKUP(A2130,HR_Metrics_Raw!$1:$1048576,4,FALSE)</f>
        <v>9</v>
      </c>
      <c r="O2130" s="12">
        <f>VLOOKUP(A2130,HR_Metrics_Raw!$1:$1048576,5,FALSE)</f>
        <v>0.98699999999999999</v>
      </c>
      <c r="P2130" s="3">
        <f>VLOOKUP(A2130,HR_Metrics_Raw!$1:$1048576,6,FALSE)</f>
        <v>12</v>
      </c>
      <c r="Q2130" t="str">
        <f>VLOOKUP(A2130,HR_Metrics_Raw!$1:$1048576,7,FALSE)</f>
        <v>Unpaid</v>
      </c>
      <c r="R2130" t="str">
        <f>VLOOKUP(A2130,HR_Metrics_Raw!$1:$1048576,8,FALSE)</f>
        <v>No</v>
      </c>
      <c r="S2130" s="3">
        <f>VLOOKUP(A2130,HR_Metrics_Raw!$1:$1048576,9,FALSE)</f>
        <v>66</v>
      </c>
      <c r="T2130" t="str">
        <f>VLOOKUP(A2130,HR_Metrics_Raw!$1:$1048576,10,FALSE)</f>
        <v>No</v>
      </c>
      <c r="U2130" t="str">
        <f>VLOOKUP(A2130,HR_Metrics_Raw!$1:$1048576,11,FALSE)</f>
        <v>No</v>
      </c>
    </row>
    <row r="2131" spans="1:21" x14ac:dyDescent="0.35">
      <c r="A2131" s="1" t="s">
        <v>947</v>
      </c>
      <c r="B2131" s="1" t="str">
        <f>VLOOKUP(Final_HR_Data!A2131,Employee_Master_Raw!$1:$1048576,2,FALSE)</f>
        <v>Arjun Nair</v>
      </c>
      <c r="C2131" s="1" t="str">
        <f>VLOOKUP(A2131,Employee_Master_Raw!$1:$1048576,3,FALSE)</f>
        <v>Female</v>
      </c>
      <c r="D2131" s="2">
        <f>VLOOKUP(A2131,Employee_Master_Raw!$1:$1048576,4,FALSE)</f>
        <v>45</v>
      </c>
      <c r="E2131" s="1" t="str">
        <f>VLOOKUP(A2131,Employee_Master_Raw!$1:$1048576,5,FALSE)</f>
        <v>Operations</v>
      </c>
      <c r="F2131" s="1" t="str">
        <f>VLOOKUP(A2131,Employee_Master_Raw!$1:$1048576,6,FALSE)</f>
        <v>Manager</v>
      </c>
      <c r="G2131" s="1" t="str">
        <f>VLOOKUP(A2131,Employee_Master_Raw!$1:$1048576,7,FALSE)</f>
        <v>Bangalore</v>
      </c>
      <c r="H2131" s="6">
        <f>IF(VLOOKUP(A2131,Employee_Master_Raw!$1:$1048576,8,FALSE)=0,"",VLOOKUP(A2131,Employee_Master_Raw!$1:$1048576,8,FALSE))</f>
        <v>43837</v>
      </c>
      <c r="I2131" t="str">
        <f>VLOOKUP(A2131,Employee_Master_Raw!$1:$1048576,9,FALSE)</f>
        <v>Master's</v>
      </c>
      <c r="J2131" s="3">
        <f>VLOOKUP(A2131,Employee_Master_Raw!$1:$1048576,10,FALSE)</f>
        <v>19</v>
      </c>
      <c r="K2131" t="str">
        <f>VLOOKUP(A2131,Employee_Master_Raw!$1:$1048576,11,FALSE)</f>
        <v>Anil Menon</v>
      </c>
      <c r="L2131" s="10">
        <f>VLOOKUP(A2131,HR_Metrics_Raw!$1:$1048576,2,FALSE)</f>
        <v>91562</v>
      </c>
      <c r="M2131" s="3">
        <f>VLOOKUP(A2131,HR_Metrics_Raw!$1:$1048576,3,FALSE)</f>
        <v>2</v>
      </c>
      <c r="N2131" s="3">
        <f>VLOOKUP(A2131,HR_Metrics_Raw!$1:$1048576,4,FALSE)</f>
        <v>3</v>
      </c>
      <c r="O2131" s="12">
        <f>VLOOKUP(A2131,HR_Metrics_Raw!$1:$1048576,5,FALSE)</f>
        <v>1</v>
      </c>
      <c r="P2131" s="3">
        <f>VLOOKUP(A2131,HR_Metrics_Raw!$1:$1048576,6,FALSE)</f>
        <v>28</v>
      </c>
      <c r="Q2131" t="str">
        <f>VLOOKUP(A2131,HR_Metrics_Raw!$1:$1048576,7,FALSE)</f>
        <v>Unpaid</v>
      </c>
      <c r="R2131" t="str">
        <f>VLOOKUP(A2131,HR_Metrics_Raw!$1:$1048576,8,FALSE)</f>
        <v>No</v>
      </c>
      <c r="S2131" s="3">
        <f>VLOOKUP(A2131,HR_Metrics_Raw!$1:$1048576,9,FALSE)</f>
        <v>34</v>
      </c>
      <c r="T2131" t="str">
        <f>VLOOKUP(A2131,HR_Metrics_Raw!$1:$1048576,10,FALSE)</f>
        <v>No</v>
      </c>
      <c r="U2131" t="str">
        <f>VLOOKUP(A2131,HR_Metrics_Raw!$1:$1048576,11,FALSE)</f>
        <v>No</v>
      </c>
    </row>
    <row r="2132" spans="1:21" x14ac:dyDescent="0.35">
      <c r="A2132" s="1" t="s">
        <v>1288</v>
      </c>
      <c r="B2132" s="1" t="str">
        <f>VLOOKUP(Final_HR_Data!A2132,Employee_Master_Raw!$1:$1048576,2,FALSE)</f>
        <v>Kiran Patel</v>
      </c>
      <c r="C2132" s="1" t="str">
        <f>VLOOKUP(A2132,Employee_Master_Raw!$1:$1048576,3,FALSE)</f>
        <v>Male</v>
      </c>
      <c r="D2132" s="2">
        <f>VLOOKUP(A2132,Employee_Master_Raw!$1:$1048576,4,FALSE)</f>
        <v>43</v>
      </c>
      <c r="E2132" s="1" t="str">
        <f>VLOOKUP(A2132,Employee_Master_Raw!$1:$1048576,5,FALSE)</f>
        <v>Finance</v>
      </c>
      <c r="F2132" s="1" t="str">
        <f>VLOOKUP(A2132,Employee_Master_Raw!$1:$1048576,6,FALSE)</f>
        <v>Analyst</v>
      </c>
      <c r="G2132" s="1" t="str">
        <f>VLOOKUP(A2132,Employee_Master_Raw!$1:$1048576,7,FALSE)</f>
        <v>Mumbai</v>
      </c>
      <c r="H2132" s="6" t="str">
        <f>IF(VLOOKUP(A2132,Employee_Master_Raw!$1:$1048576,8,FALSE)=0,"",VLOOKUP(A2132,Employee_Master_Raw!$1:$1048576,8,FALSE))</f>
        <v/>
      </c>
      <c r="I2132" t="str">
        <f>VLOOKUP(A2132,Employee_Master_Raw!$1:$1048576,9,FALSE)</f>
        <v>MCA</v>
      </c>
      <c r="J2132" s="3">
        <f>VLOOKUP(A2132,Employee_Master_Raw!$1:$1048576,10,FALSE)</f>
        <v>10</v>
      </c>
      <c r="K2132" t="str">
        <f>VLOOKUP(A2132,Employee_Master_Raw!$1:$1048576,11,FALSE)</f>
        <v>Anil Menon</v>
      </c>
      <c r="L2132" s="10">
        <f>VLOOKUP(A2132,HR_Metrics_Raw!$1:$1048576,2,FALSE)</f>
        <v>131186</v>
      </c>
      <c r="M2132" s="3">
        <f>VLOOKUP(A2132,HR_Metrics_Raw!$1:$1048576,3,FALSE)</f>
        <v>5</v>
      </c>
      <c r="N2132" s="3">
        <f>VLOOKUP(A2132,HR_Metrics_Raw!$1:$1048576,4,FALSE)</f>
        <v>6</v>
      </c>
      <c r="O2132" s="12">
        <f>VLOOKUP(A2132,HR_Metrics_Raw!$1:$1048576,5,FALSE)</f>
        <v>1</v>
      </c>
      <c r="P2132" s="3">
        <f>VLOOKUP(A2132,HR_Metrics_Raw!$1:$1048576,6,FALSE)</f>
        <v>0</v>
      </c>
      <c r="Q2132" t="str">
        <f>VLOOKUP(A2132,HR_Metrics_Raw!$1:$1048576,7,FALSE)</f>
        <v>Maternity/Paternity</v>
      </c>
      <c r="R2132" t="str">
        <f>VLOOKUP(A2132,HR_Metrics_Raw!$1:$1048576,8,FALSE)</f>
        <v>No</v>
      </c>
      <c r="S2132" s="3">
        <f>VLOOKUP(A2132,HR_Metrics_Raw!$1:$1048576,9,FALSE)</f>
        <v>14</v>
      </c>
      <c r="T2132" t="str">
        <f>VLOOKUP(A2132,HR_Metrics_Raw!$1:$1048576,10,FALSE)</f>
        <v>No</v>
      </c>
      <c r="U2132" t="str">
        <f>VLOOKUP(A2132,HR_Metrics_Raw!$1:$1048576,11,FALSE)</f>
        <v>Yes</v>
      </c>
    </row>
    <row r="2133" spans="1:21" x14ac:dyDescent="0.35">
      <c r="A2133" s="1" t="s">
        <v>2975</v>
      </c>
      <c r="B2133" s="1" t="str">
        <f>VLOOKUP(Final_HR_Data!A2133,Employee_Master_Raw!$1:$1048576,2,FALSE)</f>
        <v>Sneha Iyer</v>
      </c>
      <c r="C2133" s="1" t="str">
        <f>VLOOKUP(A2133,Employee_Master_Raw!$1:$1048576,3,FALSE)</f>
        <v>Female</v>
      </c>
      <c r="D2133" s="2">
        <f>VLOOKUP(A2133,Employee_Master_Raw!$1:$1048576,4,FALSE)</f>
        <v>56</v>
      </c>
      <c r="E2133" s="1" t="str">
        <f>VLOOKUP(A2133,Employee_Master_Raw!$1:$1048576,5,FALSE)</f>
        <v>IT</v>
      </c>
      <c r="F2133" s="1" t="str">
        <f>VLOOKUP(A2133,Employee_Master_Raw!$1:$1048576,6,FALSE)</f>
        <v>Developer</v>
      </c>
      <c r="G2133" s="1" t="str">
        <f>VLOOKUP(A2133,Employee_Master_Raw!$1:$1048576,7,FALSE)</f>
        <v>Unknown</v>
      </c>
      <c r="H2133" s="6">
        <f>IF(VLOOKUP(A2133,Employee_Master_Raw!$1:$1048576,8,FALSE)=0,"",VLOOKUP(A2133,Employee_Master_Raw!$1:$1048576,8,FALSE))</f>
        <v>43985</v>
      </c>
      <c r="I2133" t="str">
        <f>VLOOKUP(A2133,Employee_Master_Raw!$1:$1048576,9,FALSE)</f>
        <v>MBA</v>
      </c>
      <c r="J2133" s="3">
        <f>VLOOKUP(A2133,Employee_Master_Raw!$1:$1048576,10,FALSE)</f>
        <v>1</v>
      </c>
      <c r="K2133" t="str">
        <f>VLOOKUP(A2133,Employee_Master_Raw!$1:$1048576,11,FALSE)</f>
        <v>Unknown</v>
      </c>
      <c r="L2133" s="10">
        <f>VLOOKUP(A2133,HR_Metrics_Raw!$1:$1048576,2,FALSE)</f>
        <v>60271</v>
      </c>
      <c r="M2133" s="3">
        <f>VLOOKUP(A2133,HR_Metrics_Raw!$1:$1048576,3,FALSE)</f>
        <v>1</v>
      </c>
      <c r="N2133" s="3">
        <f>VLOOKUP(A2133,HR_Metrics_Raw!$1:$1048576,4,FALSE)</f>
        <v>8</v>
      </c>
      <c r="O2133" s="12">
        <f>VLOOKUP(A2133,HR_Metrics_Raw!$1:$1048576,5,FALSE)</f>
        <v>0.82200000000000006</v>
      </c>
      <c r="P2133" s="3">
        <f>VLOOKUP(A2133,HR_Metrics_Raw!$1:$1048576,6,FALSE)</f>
        <v>0</v>
      </c>
      <c r="Q2133" t="str">
        <f>VLOOKUP(A2133,HR_Metrics_Raw!$1:$1048576,7,FALSE)</f>
        <v>Maternity/Paternity</v>
      </c>
      <c r="R2133" t="str">
        <f>VLOOKUP(A2133,HR_Metrics_Raw!$1:$1048576,8,FALSE)</f>
        <v>Yes</v>
      </c>
      <c r="S2133" s="3">
        <f>VLOOKUP(A2133,HR_Metrics_Raw!$1:$1048576,9,FALSE)</f>
        <v>9</v>
      </c>
      <c r="T2133" t="str">
        <f>VLOOKUP(A2133,HR_Metrics_Raw!$1:$1048576,10,FALSE)</f>
        <v>No</v>
      </c>
      <c r="U2133" t="str">
        <f>VLOOKUP(A2133,HR_Metrics_Raw!$1:$1048576,11,FALSE)</f>
        <v>No</v>
      </c>
    </row>
    <row r="2134" spans="1:21" x14ac:dyDescent="0.35">
      <c r="A2134" s="1" t="s">
        <v>413</v>
      </c>
      <c r="B2134" s="1" t="str">
        <f>VLOOKUP(Final_HR_Data!A2134,Employee_Master_Raw!$1:$1048576,2,FALSE)</f>
        <v>Rahul Kumar</v>
      </c>
      <c r="C2134" s="1" t="str">
        <f>VLOOKUP(A2134,Employee_Master_Raw!$1:$1048576,3,FALSE)</f>
        <v>Male</v>
      </c>
      <c r="D2134" s="2">
        <f>VLOOKUP(A2134,Employee_Master_Raw!$1:$1048576,4,FALSE)</f>
        <v>40</v>
      </c>
      <c r="E2134" s="1" t="str">
        <f>VLOOKUP(A2134,Employee_Master_Raw!$1:$1048576,5,FALSE)</f>
        <v>Marketing</v>
      </c>
      <c r="F2134" s="1" t="str">
        <f>VLOOKUP(A2134,Employee_Master_Raw!$1:$1048576,6,FALSE)</f>
        <v>Developer</v>
      </c>
      <c r="G2134" s="1" t="str">
        <f>VLOOKUP(A2134,Employee_Master_Raw!$1:$1048576,7,FALSE)</f>
        <v>Bangalore</v>
      </c>
      <c r="H2134" s="6">
        <f>IF(VLOOKUP(A2134,Employee_Master_Raw!$1:$1048576,8,FALSE)=0,"",VLOOKUP(A2134,Employee_Master_Raw!$1:$1048576,8,FALSE))</f>
        <v>43429</v>
      </c>
      <c r="I2134" t="str">
        <f>VLOOKUP(A2134,Employee_Master_Raw!$1:$1048576,9,FALSE)</f>
        <v>MCA</v>
      </c>
      <c r="J2134" s="3">
        <f>VLOOKUP(A2134,Employee_Master_Raw!$1:$1048576,10,FALSE)</f>
        <v>2</v>
      </c>
      <c r="K2134" t="str">
        <f>VLOOKUP(A2134,Employee_Master_Raw!$1:$1048576,11,FALSE)</f>
        <v>Priya Sharma</v>
      </c>
      <c r="L2134" s="10">
        <f>VLOOKUP(A2134,HR_Metrics_Raw!$1:$1048576,2,FALSE)</f>
        <v>149275</v>
      </c>
      <c r="M2134" s="3">
        <f>VLOOKUP(A2134,HR_Metrics_Raw!$1:$1048576,3,FALSE)</f>
        <v>3</v>
      </c>
      <c r="N2134" s="3">
        <f>VLOOKUP(A2134,HR_Metrics_Raw!$1:$1048576,4,FALSE)</f>
        <v>6</v>
      </c>
      <c r="O2134" s="12">
        <f>VLOOKUP(A2134,HR_Metrics_Raw!$1:$1048576,5,FALSE)</f>
        <v>0.90799999999999992</v>
      </c>
      <c r="P2134" s="3">
        <f>VLOOKUP(A2134,HR_Metrics_Raw!$1:$1048576,6,FALSE)</f>
        <v>26</v>
      </c>
      <c r="Q2134" t="str">
        <f>VLOOKUP(A2134,HR_Metrics_Raw!$1:$1048576,7,FALSE)</f>
        <v>Earned</v>
      </c>
      <c r="R2134" t="str">
        <f>VLOOKUP(A2134,HR_Metrics_Raw!$1:$1048576,8,FALSE)</f>
        <v>No</v>
      </c>
      <c r="S2134" s="3">
        <f>VLOOKUP(A2134,HR_Metrics_Raw!$1:$1048576,9,FALSE)</f>
        <v>28</v>
      </c>
      <c r="T2134" t="str">
        <f>VLOOKUP(A2134,HR_Metrics_Raw!$1:$1048576,10,FALSE)</f>
        <v>No</v>
      </c>
      <c r="U2134" t="str">
        <f>VLOOKUP(A2134,HR_Metrics_Raw!$1:$1048576,11,FALSE)</f>
        <v>No</v>
      </c>
    </row>
    <row r="2135" spans="1:21" x14ac:dyDescent="0.35">
      <c r="A2135" s="1" t="s">
        <v>144</v>
      </c>
      <c r="B2135" s="1" t="str">
        <f>VLOOKUP(Final_HR_Data!A2135,Employee_Master_Raw!$1:$1048576,2,FALSE)</f>
        <v>Neha Thomas</v>
      </c>
      <c r="C2135" s="1" t="str">
        <f>VLOOKUP(A2135,Employee_Master_Raw!$1:$1048576,3,FALSE)</f>
        <v>Male</v>
      </c>
      <c r="D2135" s="2">
        <f>VLOOKUP(A2135,Employee_Master_Raw!$1:$1048576,4,FALSE)</f>
        <v>32</v>
      </c>
      <c r="E2135" s="1" t="str">
        <f>VLOOKUP(A2135,Employee_Master_Raw!$1:$1048576,5,FALSE)</f>
        <v>Sales</v>
      </c>
      <c r="F2135" s="1" t="str">
        <f>VLOOKUP(A2135,Employee_Master_Raw!$1:$1048576,6,FALSE)</f>
        <v>Executive</v>
      </c>
      <c r="G2135" s="1" t="str">
        <f>VLOOKUP(A2135,Employee_Master_Raw!$1:$1048576,7,FALSE)</f>
        <v>Mumbai</v>
      </c>
      <c r="H2135" s="6">
        <f>IF(VLOOKUP(A2135,Employee_Master_Raw!$1:$1048576,8,FALSE)=0,"",VLOOKUP(A2135,Employee_Master_Raw!$1:$1048576,8,FALSE))</f>
        <v>43283</v>
      </c>
      <c r="I2135" t="str">
        <f>VLOOKUP(A2135,Employee_Master_Raw!$1:$1048576,9,FALSE)</f>
        <v>Bachelor's</v>
      </c>
      <c r="J2135" s="3">
        <f>VLOOKUP(A2135,Employee_Master_Raw!$1:$1048576,10,FALSE)</f>
        <v>10</v>
      </c>
      <c r="K2135" t="str">
        <f>VLOOKUP(A2135,Employee_Master_Raw!$1:$1048576,11,FALSE)</f>
        <v>Anil Menon</v>
      </c>
      <c r="L2135" s="10">
        <f>VLOOKUP(A2135,HR_Metrics_Raw!$1:$1048576,2,FALSE)</f>
        <v>89980</v>
      </c>
      <c r="M2135" s="3">
        <f>VLOOKUP(A2135,HR_Metrics_Raw!$1:$1048576,3,FALSE)</f>
        <v>4</v>
      </c>
      <c r="N2135" s="3">
        <f>VLOOKUP(A2135,HR_Metrics_Raw!$1:$1048576,4,FALSE)</f>
        <v>1</v>
      </c>
      <c r="O2135" s="12">
        <f>VLOOKUP(A2135,HR_Metrics_Raw!$1:$1048576,5,FALSE)</f>
        <v>0.94599999999999995</v>
      </c>
      <c r="P2135" s="3">
        <f>VLOOKUP(A2135,HR_Metrics_Raw!$1:$1048576,6,FALSE)</f>
        <v>23</v>
      </c>
      <c r="Q2135" t="str">
        <f>VLOOKUP(A2135,HR_Metrics_Raw!$1:$1048576,7,FALSE)</f>
        <v>Sick</v>
      </c>
      <c r="R2135" t="str">
        <f>VLOOKUP(A2135,HR_Metrics_Raw!$1:$1048576,8,FALSE)</f>
        <v>No</v>
      </c>
      <c r="S2135" s="3">
        <f>VLOOKUP(A2135,HR_Metrics_Raw!$1:$1048576,9,FALSE)</f>
        <v>4</v>
      </c>
      <c r="T2135" t="str">
        <f>VLOOKUP(A2135,HR_Metrics_Raw!$1:$1048576,10,FALSE)</f>
        <v>Yes</v>
      </c>
      <c r="U2135" t="str">
        <f>VLOOKUP(A2135,HR_Metrics_Raw!$1:$1048576,11,FALSE)</f>
        <v>No</v>
      </c>
    </row>
    <row r="2136" spans="1:21" x14ac:dyDescent="0.35">
      <c r="A2136" s="1" t="s">
        <v>338</v>
      </c>
      <c r="B2136" s="1" t="str">
        <f>VLOOKUP(Final_HR_Data!A2136,Employee_Master_Raw!$1:$1048576,2,FALSE)</f>
        <v>Ananya Sharma</v>
      </c>
      <c r="C2136" s="1" t="str">
        <f>VLOOKUP(A2136,Employee_Master_Raw!$1:$1048576,3,FALSE)</f>
        <v>Male</v>
      </c>
      <c r="D2136" s="2">
        <f>VLOOKUP(A2136,Employee_Master_Raw!$1:$1048576,4,FALSE)</f>
        <v>22</v>
      </c>
      <c r="E2136" s="1" t="str">
        <f>VLOOKUP(A2136,Employee_Master_Raw!$1:$1048576,5,FALSE)</f>
        <v>Operations</v>
      </c>
      <c r="F2136" s="1" t="str">
        <f>VLOOKUP(A2136,Employee_Master_Raw!$1:$1048576,6,FALSE)</f>
        <v>Specialist</v>
      </c>
      <c r="G2136" s="1" t="str">
        <f>VLOOKUP(A2136,Employee_Master_Raw!$1:$1048576,7,FALSE)</f>
        <v>Pune</v>
      </c>
      <c r="H2136" s="6">
        <f>IF(VLOOKUP(A2136,Employee_Master_Raw!$1:$1048576,8,FALSE)=0,"",VLOOKUP(A2136,Employee_Master_Raw!$1:$1048576,8,FALSE))</f>
        <v>43201</v>
      </c>
      <c r="I2136" t="str">
        <f>VLOOKUP(A2136,Employee_Master_Raw!$1:$1048576,9,FALSE)</f>
        <v>MCA</v>
      </c>
      <c r="J2136" s="3">
        <f>VLOOKUP(A2136,Employee_Master_Raw!$1:$1048576,10,FALSE)</f>
        <v>11</v>
      </c>
      <c r="K2136" t="str">
        <f>VLOOKUP(A2136,Employee_Master_Raw!$1:$1048576,11,FALSE)</f>
        <v>Anil Menon</v>
      </c>
      <c r="L2136" s="10">
        <f>VLOOKUP(A2136,HR_Metrics_Raw!$1:$1048576,2,FALSE)</f>
        <v>81062</v>
      </c>
      <c r="M2136" s="3">
        <f>VLOOKUP(A2136,HR_Metrics_Raw!$1:$1048576,3,FALSE)</f>
        <v>1</v>
      </c>
      <c r="N2136" s="3">
        <f>VLOOKUP(A2136,HR_Metrics_Raw!$1:$1048576,4,FALSE)</f>
        <v>1</v>
      </c>
      <c r="O2136" s="12">
        <f>VLOOKUP(A2136,HR_Metrics_Raw!$1:$1048576,5,FALSE)</f>
        <v>0.92</v>
      </c>
      <c r="P2136" s="3">
        <f>VLOOKUP(A2136,HR_Metrics_Raw!$1:$1048576,6,FALSE)</f>
        <v>1</v>
      </c>
      <c r="Q2136" t="str">
        <f>VLOOKUP(A2136,HR_Metrics_Raw!$1:$1048576,7,FALSE)</f>
        <v>Maternity/Paternity</v>
      </c>
      <c r="R2136" t="str">
        <f>VLOOKUP(A2136,HR_Metrics_Raw!$1:$1048576,8,FALSE)</f>
        <v>No</v>
      </c>
      <c r="S2136" s="3">
        <f>VLOOKUP(A2136,HR_Metrics_Raw!$1:$1048576,9,FALSE)</f>
        <v>63</v>
      </c>
      <c r="T2136" t="str">
        <f>VLOOKUP(A2136,HR_Metrics_Raw!$1:$1048576,10,FALSE)</f>
        <v>No</v>
      </c>
      <c r="U2136" t="str">
        <f>VLOOKUP(A2136,HR_Metrics_Raw!$1:$1048576,11,FALSE)</f>
        <v>No</v>
      </c>
    </row>
    <row r="2137" spans="1:21" x14ac:dyDescent="0.35">
      <c r="A2137" s="1" t="s">
        <v>1041</v>
      </c>
      <c r="B2137" s="1" t="str">
        <f>VLOOKUP(Final_HR_Data!A2137,Employee_Master_Raw!$1:$1048576,2,FALSE)</f>
        <v>Priya Menon</v>
      </c>
      <c r="C2137" s="1" t="str">
        <f>VLOOKUP(A2137,Employee_Master_Raw!$1:$1048576,3,FALSE)</f>
        <v>Female</v>
      </c>
      <c r="D2137" s="2">
        <f>VLOOKUP(A2137,Employee_Master_Raw!$1:$1048576,4,FALSE)</f>
        <v>43</v>
      </c>
      <c r="E2137" s="1" t="str">
        <f>VLOOKUP(A2137,Employee_Master_Raw!$1:$1048576,5,FALSE)</f>
        <v>Marketing</v>
      </c>
      <c r="F2137" s="1" t="str">
        <f>VLOOKUP(A2137,Employee_Master_Raw!$1:$1048576,6,FALSE)</f>
        <v>Analyst</v>
      </c>
      <c r="G2137" s="1" t="str">
        <f>VLOOKUP(A2137,Employee_Master_Raw!$1:$1048576,7,FALSE)</f>
        <v>Hyderabad</v>
      </c>
      <c r="H2137" s="6">
        <f>IF(VLOOKUP(A2137,Employee_Master_Raw!$1:$1048576,8,FALSE)=0,"",VLOOKUP(A2137,Employee_Master_Raw!$1:$1048576,8,FALSE))</f>
        <v>45919</v>
      </c>
      <c r="I2137" t="str">
        <f>VLOOKUP(A2137,Employee_Master_Raw!$1:$1048576,9,FALSE)</f>
        <v>MBA</v>
      </c>
      <c r="J2137" s="3">
        <f>VLOOKUP(A2137,Employee_Master_Raw!$1:$1048576,10,FALSE)</f>
        <v>2</v>
      </c>
      <c r="K2137" t="str">
        <f>VLOOKUP(A2137,Employee_Master_Raw!$1:$1048576,11,FALSE)</f>
        <v>Priya Sharma</v>
      </c>
      <c r="L2137" s="10">
        <f>VLOOKUP(A2137,HR_Metrics_Raw!$1:$1048576,2,FALSE)</f>
        <v>158730</v>
      </c>
      <c r="M2137" s="3">
        <f>VLOOKUP(A2137,HR_Metrics_Raw!$1:$1048576,3,FALSE)</f>
        <v>5</v>
      </c>
      <c r="N2137" s="3">
        <f>VLOOKUP(A2137,HR_Metrics_Raw!$1:$1048576,4,FALSE)</f>
        <v>2</v>
      </c>
      <c r="O2137" s="12">
        <f>VLOOKUP(A2137,HR_Metrics_Raw!$1:$1048576,5,FALSE)</f>
        <v>0.96</v>
      </c>
      <c r="P2137" s="3">
        <f>VLOOKUP(A2137,HR_Metrics_Raw!$1:$1048576,6,FALSE)</f>
        <v>3</v>
      </c>
      <c r="Q2137" t="str">
        <f>VLOOKUP(A2137,HR_Metrics_Raw!$1:$1048576,7,FALSE)</f>
        <v>Casual</v>
      </c>
      <c r="R2137" t="str">
        <f>VLOOKUP(A2137,HR_Metrics_Raw!$1:$1048576,8,FALSE)</f>
        <v>No</v>
      </c>
      <c r="S2137" s="3">
        <f>VLOOKUP(A2137,HR_Metrics_Raw!$1:$1048576,9,FALSE)</f>
        <v>7</v>
      </c>
      <c r="T2137" t="str">
        <f>VLOOKUP(A2137,HR_Metrics_Raw!$1:$1048576,10,FALSE)</f>
        <v>No</v>
      </c>
      <c r="U2137" t="str">
        <f>VLOOKUP(A2137,HR_Metrics_Raw!$1:$1048576,11,FALSE)</f>
        <v>No</v>
      </c>
    </row>
    <row r="2138" spans="1:21" x14ac:dyDescent="0.35">
      <c r="A2138" s="1" t="s">
        <v>980</v>
      </c>
      <c r="B2138" s="1" t="str">
        <f>VLOOKUP(Final_HR_Data!A2138,Employee_Master_Raw!$1:$1048576,2,FALSE)</f>
        <v>Arjun Nair</v>
      </c>
      <c r="C2138" s="1" t="str">
        <f>VLOOKUP(A2138,Employee_Master_Raw!$1:$1048576,3,FALSE)</f>
        <v>Male</v>
      </c>
      <c r="D2138" s="2">
        <f>VLOOKUP(A2138,Employee_Master_Raw!$1:$1048576,4,FALSE)</f>
        <v>39</v>
      </c>
      <c r="E2138" s="1" t="str">
        <f>VLOOKUP(A2138,Employee_Master_Raw!$1:$1048576,5,FALSE)</f>
        <v>IT</v>
      </c>
      <c r="F2138" s="1" t="str">
        <f>VLOOKUP(A2138,Employee_Master_Raw!$1:$1048576,6,FALSE)</f>
        <v>Specialist</v>
      </c>
      <c r="G2138" s="1" t="str">
        <f>VLOOKUP(A2138,Employee_Master_Raw!$1:$1048576,7,FALSE)</f>
        <v>Pune</v>
      </c>
      <c r="H2138" s="6">
        <f>IF(VLOOKUP(A2138,Employee_Master_Raw!$1:$1048576,8,FALSE)=0,"",VLOOKUP(A2138,Employee_Master_Raw!$1:$1048576,8,FALSE))</f>
        <v>45156</v>
      </c>
      <c r="I2138" t="str">
        <f>VLOOKUP(A2138,Employee_Master_Raw!$1:$1048576,9,FALSE)</f>
        <v>Master's</v>
      </c>
      <c r="J2138" s="3">
        <f>VLOOKUP(A2138,Employee_Master_Raw!$1:$1048576,10,FALSE)</f>
        <v>1</v>
      </c>
      <c r="K2138" t="str">
        <f>VLOOKUP(A2138,Employee_Master_Raw!$1:$1048576,11,FALSE)</f>
        <v>Priya Sharma</v>
      </c>
      <c r="L2138" s="10">
        <f>VLOOKUP(A2138,HR_Metrics_Raw!$1:$1048576,2,FALSE)</f>
        <v>43739</v>
      </c>
      <c r="M2138" s="3">
        <f>VLOOKUP(A2138,HR_Metrics_Raw!$1:$1048576,3,FALSE)</f>
        <v>3</v>
      </c>
      <c r="N2138" s="3">
        <f>VLOOKUP(A2138,HR_Metrics_Raw!$1:$1048576,4,FALSE)</f>
        <v>6</v>
      </c>
      <c r="O2138" s="12">
        <f>VLOOKUP(A2138,HR_Metrics_Raw!$1:$1048576,5,FALSE)</f>
        <v>0.91900000000000004</v>
      </c>
      <c r="P2138" s="3">
        <f>VLOOKUP(A2138,HR_Metrics_Raw!$1:$1048576,6,FALSE)</f>
        <v>21</v>
      </c>
      <c r="Q2138" t="str">
        <f>VLOOKUP(A2138,HR_Metrics_Raw!$1:$1048576,7,FALSE)</f>
        <v>Earned</v>
      </c>
      <c r="R2138" t="str">
        <f>VLOOKUP(A2138,HR_Metrics_Raw!$1:$1048576,8,FALSE)</f>
        <v>No</v>
      </c>
      <c r="S2138" s="3">
        <f>VLOOKUP(A2138,HR_Metrics_Raw!$1:$1048576,9,FALSE)</f>
        <v>42</v>
      </c>
      <c r="T2138" t="str">
        <f>VLOOKUP(A2138,HR_Metrics_Raw!$1:$1048576,10,FALSE)</f>
        <v>No</v>
      </c>
      <c r="U2138" t="str">
        <f>VLOOKUP(A2138,HR_Metrics_Raw!$1:$1048576,11,FALSE)</f>
        <v>No</v>
      </c>
    </row>
    <row r="2139" spans="1:21" x14ac:dyDescent="0.35">
      <c r="A2139" s="1" t="s">
        <v>1561</v>
      </c>
      <c r="B2139" s="1" t="str">
        <f>VLOOKUP(Final_HR_Data!A2139,Employee_Master_Raw!$1:$1048576,2,FALSE)</f>
        <v>Kiran Patel</v>
      </c>
      <c r="C2139" s="1" t="str">
        <f>VLOOKUP(A2139,Employee_Master_Raw!$1:$1048576,3,FALSE)</f>
        <v>Male</v>
      </c>
      <c r="D2139" s="2">
        <f>VLOOKUP(A2139,Employee_Master_Raw!$1:$1048576,4,FALSE)</f>
        <v>32</v>
      </c>
      <c r="E2139" s="1" t="str">
        <f>VLOOKUP(A2139,Employee_Master_Raw!$1:$1048576,5,FALSE)</f>
        <v>Sales</v>
      </c>
      <c r="F2139" s="1" t="str">
        <f>VLOOKUP(A2139,Employee_Master_Raw!$1:$1048576,6,FALSE)</f>
        <v>Executive</v>
      </c>
      <c r="G2139" s="1" t="str">
        <f>VLOOKUP(A2139,Employee_Master_Raw!$1:$1048576,7,FALSE)</f>
        <v>Bangalore</v>
      </c>
      <c r="H2139" s="6">
        <f>IF(VLOOKUP(A2139,Employee_Master_Raw!$1:$1048576,8,FALSE)=0,"",VLOOKUP(A2139,Employee_Master_Raw!$1:$1048576,8,FALSE))</f>
        <v>44068</v>
      </c>
      <c r="I2139" t="str">
        <f>VLOOKUP(A2139,Employee_Master_Raw!$1:$1048576,9,FALSE)</f>
        <v>Bachelor's</v>
      </c>
      <c r="J2139" s="3">
        <f>VLOOKUP(A2139,Employee_Master_Raw!$1:$1048576,10,FALSE)</f>
        <v>14</v>
      </c>
      <c r="K2139" t="str">
        <f>VLOOKUP(A2139,Employee_Master_Raw!$1:$1048576,11,FALSE)</f>
        <v>Anil Menon</v>
      </c>
      <c r="L2139" s="10">
        <f>VLOOKUP(A2139,HR_Metrics_Raw!$1:$1048576,2,FALSE)</f>
        <v>176307</v>
      </c>
      <c r="M2139" s="3">
        <f>VLOOKUP(A2139,HR_Metrics_Raw!$1:$1048576,3,FALSE)</f>
        <v>3</v>
      </c>
      <c r="N2139" s="3">
        <f>VLOOKUP(A2139,HR_Metrics_Raw!$1:$1048576,4,FALSE)</f>
        <v>5</v>
      </c>
      <c r="O2139" s="12">
        <f>VLOOKUP(A2139,HR_Metrics_Raw!$1:$1048576,5,FALSE)</f>
        <v>0.85499999999999998</v>
      </c>
      <c r="P2139" s="3">
        <f>VLOOKUP(A2139,HR_Metrics_Raw!$1:$1048576,6,FALSE)</f>
        <v>25</v>
      </c>
      <c r="Q2139" t="str">
        <f>VLOOKUP(A2139,HR_Metrics_Raw!$1:$1048576,7,FALSE)</f>
        <v>Casual</v>
      </c>
      <c r="R2139" t="str">
        <f>VLOOKUP(A2139,HR_Metrics_Raw!$1:$1048576,8,FALSE)</f>
        <v>No</v>
      </c>
      <c r="S2139" s="3">
        <f>VLOOKUP(A2139,HR_Metrics_Raw!$1:$1048576,9,FALSE)</f>
        <v>6</v>
      </c>
      <c r="T2139" t="str">
        <f>VLOOKUP(A2139,HR_Metrics_Raw!$1:$1048576,10,FALSE)</f>
        <v>No</v>
      </c>
      <c r="U2139" t="str">
        <f>VLOOKUP(A2139,HR_Metrics_Raw!$1:$1048576,11,FALSE)</f>
        <v>Yes</v>
      </c>
    </row>
    <row r="2140" spans="1:21" x14ac:dyDescent="0.35">
      <c r="A2140" s="1" t="s">
        <v>2050</v>
      </c>
      <c r="B2140" s="1" t="str">
        <f>VLOOKUP(Final_HR_Data!A2140,Employee_Master_Raw!$1:$1048576,2,FALSE)</f>
        <v>Sneha Iyer</v>
      </c>
      <c r="C2140" s="1" t="str">
        <f>VLOOKUP(A2140,Employee_Master_Raw!$1:$1048576,3,FALSE)</f>
        <v>Female</v>
      </c>
      <c r="D2140" s="2">
        <f>VLOOKUP(A2140,Employee_Master_Raw!$1:$1048576,4,FALSE)</f>
        <v>57</v>
      </c>
      <c r="E2140" s="1" t="str">
        <f>VLOOKUP(A2140,Employee_Master_Raw!$1:$1048576,5,FALSE)</f>
        <v>Finance</v>
      </c>
      <c r="F2140" s="1" t="str">
        <f>VLOOKUP(A2140,Employee_Master_Raw!$1:$1048576,6,FALSE)</f>
        <v>Analyst</v>
      </c>
      <c r="G2140" s="1" t="str">
        <f>VLOOKUP(A2140,Employee_Master_Raw!$1:$1048576,7,FALSE)</f>
        <v>Hyderabad</v>
      </c>
      <c r="H2140" s="6">
        <f>IF(VLOOKUP(A2140,Employee_Master_Raw!$1:$1048576,8,FALSE)=0,"",VLOOKUP(A2140,Employee_Master_Raw!$1:$1048576,8,FALSE))</f>
        <v>44361</v>
      </c>
      <c r="I2140" t="str">
        <f>VLOOKUP(A2140,Employee_Master_Raw!$1:$1048576,9,FALSE)</f>
        <v>Bachelor's</v>
      </c>
      <c r="J2140" s="3">
        <f>VLOOKUP(A2140,Employee_Master_Raw!$1:$1048576,10,FALSE)</f>
        <v>20</v>
      </c>
      <c r="K2140" t="str">
        <f>VLOOKUP(A2140,Employee_Master_Raw!$1:$1048576,11,FALSE)</f>
        <v>Anil Menon</v>
      </c>
      <c r="L2140" s="10">
        <f>VLOOKUP(A2140,HR_Metrics_Raw!$1:$1048576,2,FALSE)</f>
        <v>105750</v>
      </c>
      <c r="M2140" s="3">
        <f>VLOOKUP(A2140,HR_Metrics_Raw!$1:$1048576,3,FALSE)</f>
        <v>2</v>
      </c>
      <c r="N2140" s="3">
        <f>VLOOKUP(A2140,HR_Metrics_Raw!$1:$1048576,4,FALSE)</f>
        <v>2</v>
      </c>
      <c r="O2140" s="12">
        <f>VLOOKUP(A2140,HR_Metrics_Raw!$1:$1048576,5,FALSE)</f>
        <v>0.98699999999999999</v>
      </c>
      <c r="P2140" s="3">
        <f>VLOOKUP(A2140,HR_Metrics_Raw!$1:$1048576,6,FALSE)</f>
        <v>6</v>
      </c>
      <c r="Q2140" t="str">
        <f>VLOOKUP(A2140,HR_Metrics_Raw!$1:$1048576,7,FALSE)</f>
        <v>Casual</v>
      </c>
      <c r="R2140" t="str">
        <f>VLOOKUP(A2140,HR_Metrics_Raw!$1:$1048576,8,FALSE)</f>
        <v>No</v>
      </c>
      <c r="S2140" s="3">
        <f>VLOOKUP(A2140,HR_Metrics_Raw!$1:$1048576,9,FALSE)</f>
        <v>58</v>
      </c>
      <c r="T2140" t="str">
        <f>VLOOKUP(A2140,HR_Metrics_Raw!$1:$1048576,10,FALSE)</f>
        <v>No</v>
      </c>
      <c r="U2140" t="str">
        <f>VLOOKUP(A2140,HR_Metrics_Raw!$1:$1048576,11,FALSE)</f>
        <v>No</v>
      </c>
    </row>
    <row r="2141" spans="1:21" x14ac:dyDescent="0.35">
      <c r="A2141" s="1" t="s">
        <v>2167</v>
      </c>
      <c r="B2141" s="1" t="str">
        <f>VLOOKUP(Final_HR_Data!A2141,Employee_Master_Raw!$1:$1048576,2,FALSE)</f>
        <v>Sneha Iyer</v>
      </c>
      <c r="C2141" s="1" t="str">
        <f>VLOOKUP(A2141,Employee_Master_Raw!$1:$1048576,3,FALSE)</f>
        <v>Male</v>
      </c>
      <c r="D2141" s="2">
        <f>VLOOKUP(A2141,Employee_Master_Raw!$1:$1048576,4,FALSE)</f>
        <v>21</v>
      </c>
      <c r="E2141" s="1" t="str">
        <f>VLOOKUP(A2141,Employee_Master_Raw!$1:$1048576,5,FALSE)</f>
        <v>Finance</v>
      </c>
      <c r="F2141" s="1" t="str">
        <f>VLOOKUP(A2141,Employee_Master_Raw!$1:$1048576,6,FALSE)</f>
        <v>Developer</v>
      </c>
      <c r="G2141" s="1" t="str">
        <f>VLOOKUP(A2141,Employee_Master_Raw!$1:$1048576,7,FALSE)</f>
        <v>Chennai</v>
      </c>
      <c r="H2141" s="6">
        <f>IF(VLOOKUP(A2141,Employee_Master_Raw!$1:$1048576,8,FALSE)=0,"",VLOOKUP(A2141,Employee_Master_Raw!$1:$1048576,8,FALSE))</f>
        <v>45979</v>
      </c>
      <c r="I2141" t="str">
        <f>VLOOKUP(A2141,Employee_Master_Raw!$1:$1048576,9,FALSE)</f>
        <v>MBA</v>
      </c>
      <c r="J2141" s="3">
        <f>VLOOKUP(A2141,Employee_Master_Raw!$1:$1048576,10,FALSE)</f>
        <v>20</v>
      </c>
      <c r="K2141" t="str">
        <f>VLOOKUP(A2141,Employee_Master_Raw!$1:$1048576,11,FALSE)</f>
        <v>Anil Menon</v>
      </c>
      <c r="L2141" s="10">
        <f>VLOOKUP(A2141,HR_Metrics_Raw!$1:$1048576,2,FALSE)</f>
        <v>130819</v>
      </c>
      <c r="M2141" s="3">
        <f>VLOOKUP(A2141,HR_Metrics_Raw!$1:$1048576,3,FALSE)</f>
        <v>4</v>
      </c>
      <c r="N2141" s="3">
        <f>VLOOKUP(A2141,HR_Metrics_Raw!$1:$1048576,4,FALSE)</f>
        <v>3</v>
      </c>
      <c r="O2141" s="12">
        <f>VLOOKUP(A2141,HR_Metrics_Raw!$1:$1048576,5,FALSE)</f>
        <v>0.86499999999999999</v>
      </c>
      <c r="P2141" s="3">
        <f>VLOOKUP(A2141,HR_Metrics_Raw!$1:$1048576,6,FALSE)</f>
        <v>9</v>
      </c>
      <c r="Q2141" t="str">
        <f>VLOOKUP(A2141,HR_Metrics_Raw!$1:$1048576,7,FALSE)</f>
        <v>Casual</v>
      </c>
      <c r="R2141" t="str">
        <f>VLOOKUP(A2141,HR_Metrics_Raw!$1:$1048576,8,FALSE)</f>
        <v>No</v>
      </c>
      <c r="S2141" s="3">
        <f>VLOOKUP(A2141,HR_Metrics_Raw!$1:$1048576,9,FALSE)</f>
        <v>46</v>
      </c>
      <c r="T2141" t="str">
        <f>VLOOKUP(A2141,HR_Metrics_Raw!$1:$1048576,10,FALSE)</f>
        <v>No</v>
      </c>
      <c r="U2141" t="str">
        <f>VLOOKUP(A2141,HR_Metrics_Raw!$1:$1048576,11,FALSE)</f>
        <v>No</v>
      </c>
    </row>
    <row r="2142" spans="1:21" x14ac:dyDescent="0.35">
      <c r="A2142" s="1" t="s">
        <v>181</v>
      </c>
      <c r="B2142" s="1" t="str">
        <f>VLOOKUP(Final_HR_Data!A2142,Employee_Master_Raw!$1:$1048576,2,FALSE)</f>
        <v>Sneha Iyer</v>
      </c>
      <c r="C2142" s="1" t="str">
        <f>VLOOKUP(A2142,Employee_Master_Raw!$1:$1048576,3,FALSE)</f>
        <v>Male</v>
      </c>
      <c r="D2142" s="2">
        <f>VLOOKUP(A2142,Employee_Master_Raw!$1:$1048576,4,FALSE)</f>
        <v>24</v>
      </c>
      <c r="E2142" s="1" t="str">
        <f>VLOOKUP(A2142,Employee_Master_Raw!$1:$1048576,5,FALSE)</f>
        <v>IT</v>
      </c>
      <c r="F2142" s="1" t="str">
        <f>VLOOKUP(A2142,Employee_Master_Raw!$1:$1048576,6,FALSE)</f>
        <v>Specialist</v>
      </c>
      <c r="G2142" s="1" t="str">
        <f>VLOOKUP(A2142,Employee_Master_Raw!$1:$1048576,7,FALSE)</f>
        <v>Mumbai</v>
      </c>
      <c r="H2142" s="6">
        <f>IF(VLOOKUP(A2142,Employee_Master_Raw!$1:$1048576,8,FALSE)=0,"",VLOOKUP(A2142,Employee_Master_Raw!$1:$1048576,8,FALSE))</f>
        <v>43250</v>
      </c>
      <c r="I2142" t="str">
        <f>VLOOKUP(A2142,Employee_Master_Raw!$1:$1048576,9,FALSE)</f>
        <v>Master's</v>
      </c>
      <c r="J2142" s="3">
        <f>VLOOKUP(A2142,Employee_Master_Raw!$1:$1048576,10,FALSE)</f>
        <v>10</v>
      </c>
      <c r="K2142" t="str">
        <f>VLOOKUP(A2142,Employee_Master_Raw!$1:$1048576,11,FALSE)</f>
        <v>Rahul Nair</v>
      </c>
      <c r="L2142" s="10">
        <f>VLOOKUP(A2142,HR_Metrics_Raw!$1:$1048576,2,FALSE)</f>
        <v>68695</v>
      </c>
      <c r="M2142" s="3">
        <f>VLOOKUP(A2142,HR_Metrics_Raw!$1:$1048576,3,FALSE)</f>
        <v>2</v>
      </c>
      <c r="N2142" s="3">
        <f>VLOOKUP(A2142,HR_Metrics_Raw!$1:$1048576,4,FALSE)</f>
        <v>3</v>
      </c>
      <c r="O2142" s="12">
        <f>VLOOKUP(A2142,HR_Metrics_Raw!$1:$1048576,5,FALSE)</f>
        <v>0.79799999999999993</v>
      </c>
      <c r="P2142" s="3">
        <f>VLOOKUP(A2142,HR_Metrics_Raw!$1:$1048576,6,FALSE)</f>
        <v>22</v>
      </c>
      <c r="Q2142" t="str">
        <f>VLOOKUP(A2142,HR_Metrics_Raw!$1:$1048576,7,FALSE)</f>
        <v>Casual</v>
      </c>
      <c r="R2142" t="str">
        <f>VLOOKUP(A2142,HR_Metrics_Raw!$1:$1048576,8,FALSE)</f>
        <v>No</v>
      </c>
      <c r="S2142" s="3">
        <f>VLOOKUP(A2142,HR_Metrics_Raw!$1:$1048576,9,FALSE)</f>
        <v>39</v>
      </c>
      <c r="T2142" t="str">
        <f>VLOOKUP(A2142,HR_Metrics_Raw!$1:$1048576,10,FALSE)</f>
        <v>No</v>
      </c>
      <c r="U2142" t="str">
        <f>VLOOKUP(A2142,HR_Metrics_Raw!$1:$1048576,11,FALSE)</f>
        <v>No</v>
      </c>
    </row>
    <row r="2143" spans="1:21" x14ac:dyDescent="0.35">
      <c r="A2143" s="1" t="s">
        <v>123</v>
      </c>
      <c r="B2143" s="1" t="str">
        <f>VLOOKUP(Final_HR_Data!A2143,Employee_Master_Raw!$1:$1048576,2,FALSE)</f>
        <v>Arjun Nair</v>
      </c>
      <c r="C2143" s="1" t="str">
        <f>VLOOKUP(A2143,Employee_Master_Raw!$1:$1048576,3,FALSE)</f>
        <v>Male</v>
      </c>
      <c r="D2143" s="2">
        <f>VLOOKUP(A2143,Employee_Master_Raw!$1:$1048576,4,FALSE)</f>
        <v>30</v>
      </c>
      <c r="E2143" s="1" t="str">
        <f>VLOOKUP(A2143,Employee_Master_Raw!$1:$1048576,5,FALSE)</f>
        <v>Operations</v>
      </c>
      <c r="F2143" s="1" t="str">
        <f>VLOOKUP(A2143,Employee_Master_Raw!$1:$1048576,6,FALSE)</f>
        <v>Analyst</v>
      </c>
      <c r="G2143" s="1" t="str">
        <f>VLOOKUP(A2143,Employee_Master_Raw!$1:$1048576,7,FALSE)</f>
        <v>Delhi</v>
      </c>
      <c r="H2143" s="6">
        <f>IF(VLOOKUP(A2143,Employee_Master_Raw!$1:$1048576,8,FALSE)=0,"",VLOOKUP(A2143,Employee_Master_Raw!$1:$1048576,8,FALSE))</f>
        <v>44419</v>
      </c>
      <c r="I2143" t="str">
        <f>VLOOKUP(A2143,Employee_Master_Raw!$1:$1048576,9,FALSE)</f>
        <v>MCA</v>
      </c>
      <c r="J2143" s="3">
        <f>VLOOKUP(A2143,Employee_Master_Raw!$1:$1048576,10,FALSE)</f>
        <v>20</v>
      </c>
      <c r="K2143" t="str">
        <f>VLOOKUP(A2143,Employee_Master_Raw!$1:$1048576,11,FALSE)</f>
        <v>Rahul Nair</v>
      </c>
      <c r="L2143" s="10">
        <f>VLOOKUP(A2143,HR_Metrics_Raw!$1:$1048576,2,FALSE)</f>
        <v>46801</v>
      </c>
      <c r="M2143" s="3">
        <f>VLOOKUP(A2143,HR_Metrics_Raw!$1:$1048576,3,FALSE)</f>
        <v>3</v>
      </c>
      <c r="N2143" s="3">
        <f>VLOOKUP(A2143,HR_Metrics_Raw!$1:$1048576,4,FALSE)</f>
        <v>6</v>
      </c>
      <c r="O2143" s="12">
        <f>VLOOKUP(A2143,HR_Metrics_Raw!$1:$1048576,5,FALSE)</f>
        <v>0.88200000000000001</v>
      </c>
      <c r="P2143" s="3">
        <f>VLOOKUP(A2143,HR_Metrics_Raw!$1:$1048576,6,FALSE)</f>
        <v>0</v>
      </c>
      <c r="Q2143" t="str">
        <f>VLOOKUP(A2143,HR_Metrics_Raw!$1:$1048576,7,FALSE)</f>
        <v>Sick</v>
      </c>
      <c r="R2143" t="str">
        <f>VLOOKUP(A2143,HR_Metrics_Raw!$1:$1048576,8,FALSE)</f>
        <v>No</v>
      </c>
      <c r="S2143" s="3">
        <f>VLOOKUP(A2143,HR_Metrics_Raw!$1:$1048576,9,FALSE)</f>
        <v>18</v>
      </c>
      <c r="T2143" t="str">
        <f>VLOOKUP(A2143,HR_Metrics_Raw!$1:$1048576,10,FALSE)</f>
        <v>Yes</v>
      </c>
      <c r="U2143" t="str">
        <f>VLOOKUP(A2143,HR_Metrics_Raw!$1:$1048576,11,FALSE)</f>
        <v>No</v>
      </c>
    </row>
    <row r="2144" spans="1:21" x14ac:dyDescent="0.35">
      <c r="A2144" s="1" t="s">
        <v>267</v>
      </c>
      <c r="B2144" s="1" t="str">
        <f>VLOOKUP(Final_HR_Data!A2144,Employee_Master_Raw!$1:$1048576,2,FALSE)</f>
        <v>Ananya Sharma</v>
      </c>
      <c r="C2144" s="1" t="str">
        <f>VLOOKUP(A2144,Employee_Master_Raw!$1:$1048576,3,FALSE)</f>
        <v>Male</v>
      </c>
      <c r="D2144" s="2">
        <f>VLOOKUP(A2144,Employee_Master_Raw!$1:$1048576,4,FALSE)</f>
        <v>46</v>
      </c>
      <c r="E2144" s="1" t="str">
        <f>VLOOKUP(A2144,Employee_Master_Raw!$1:$1048576,5,FALSE)</f>
        <v>Marketing</v>
      </c>
      <c r="F2144" s="1" t="str">
        <f>VLOOKUP(A2144,Employee_Master_Raw!$1:$1048576,6,FALSE)</f>
        <v>Manager</v>
      </c>
      <c r="G2144" s="1" t="str">
        <f>VLOOKUP(A2144,Employee_Master_Raw!$1:$1048576,7,FALSE)</f>
        <v>Mumbai</v>
      </c>
      <c r="H2144" s="6">
        <f>IF(VLOOKUP(A2144,Employee_Master_Raw!$1:$1048576,8,FALSE)=0,"",VLOOKUP(A2144,Employee_Master_Raw!$1:$1048576,8,FALSE))</f>
        <v>45990</v>
      </c>
      <c r="I2144" t="str">
        <f>VLOOKUP(A2144,Employee_Master_Raw!$1:$1048576,9,FALSE)</f>
        <v>Unknown</v>
      </c>
      <c r="J2144" s="3">
        <f>VLOOKUP(A2144,Employee_Master_Raw!$1:$1048576,10,FALSE)</f>
        <v>18</v>
      </c>
      <c r="K2144" t="str">
        <f>VLOOKUP(A2144,Employee_Master_Raw!$1:$1048576,11,FALSE)</f>
        <v>Priya Sharma</v>
      </c>
      <c r="L2144" s="10">
        <f>VLOOKUP(A2144,HR_Metrics_Raw!$1:$1048576,2,FALSE)</f>
        <v>135332</v>
      </c>
      <c r="M2144" s="3">
        <f>VLOOKUP(A2144,HR_Metrics_Raw!$1:$1048576,3,FALSE)</f>
        <v>4</v>
      </c>
      <c r="N2144" s="3">
        <f>VLOOKUP(A2144,HR_Metrics_Raw!$1:$1048576,4,FALSE)</f>
        <v>6</v>
      </c>
      <c r="O2144" s="12">
        <f>VLOOKUP(A2144,HR_Metrics_Raw!$1:$1048576,5,FALSE)</f>
        <v>0.86099999999999999</v>
      </c>
      <c r="P2144" s="3">
        <f>VLOOKUP(A2144,HR_Metrics_Raw!$1:$1048576,6,FALSE)</f>
        <v>1</v>
      </c>
      <c r="Q2144" t="str">
        <f>VLOOKUP(A2144,HR_Metrics_Raw!$1:$1048576,7,FALSE)</f>
        <v>Maternity/Paternity</v>
      </c>
      <c r="R2144" t="str">
        <f>VLOOKUP(A2144,HR_Metrics_Raw!$1:$1048576,8,FALSE)</f>
        <v>No</v>
      </c>
      <c r="S2144" s="3">
        <f>VLOOKUP(A2144,HR_Metrics_Raw!$1:$1048576,9,FALSE)</f>
        <v>33</v>
      </c>
      <c r="T2144" t="str">
        <f>VLOOKUP(A2144,HR_Metrics_Raw!$1:$1048576,10,FALSE)</f>
        <v>No</v>
      </c>
      <c r="U2144" t="str">
        <f>VLOOKUP(A2144,HR_Metrics_Raw!$1:$1048576,11,FALSE)</f>
        <v>No</v>
      </c>
    </row>
    <row r="2145" spans="1:21" x14ac:dyDescent="0.35">
      <c r="A2145" s="1" t="s">
        <v>838</v>
      </c>
      <c r="B2145" s="1" t="str">
        <f>VLOOKUP(Final_HR_Data!A2145,Employee_Master_Raw!$1:$1048576,2,FALSE)</f>
        <v>Priya Menon</v>
      </c>
      <c r="C2145" s="1" t="str">
        <f>VLOOKUP(A2145,Employee_Master_Raw!$1:$1048576,3,FALSE)</f>
        <v>Male</v>
      </c>
      <c r="D2145" s="2">
        <f>VLOOKUP(A2145,Employee_Master_Raw!$1:$1048576,4,FALSE)</f>
        <v>41</v>
      </c>
      <c r="E2145" s="1" t="str">
        <f>VLOOKUP(A2145,Employee_Master_Raw!$1:$1048576,5,FALSE)</f>
        <v>Operations</v>
      </c>
      <c r="F2145" s="1" t="str">
        <f>VLOOKUP(A2145,Employee_Master_Raw!$1:$1048576,6,FALSE)</f>
        <v>Executive</v>
      </c>
      <c r="G2145" s="1" t="str">
        <f>VLOOKUP(A2145,Employee_Master_Raw!$1:$1048576,7,FALSE)</f>
        <v>Delhi</v>
      </c>
      <c r="H2145" s="6" t="str">
        <f>IF(VLOOKUP(A2145,Employee_Master_Raw!$1:$1048576,8,FALSE)=0,"",VLOOKUP(A2145,Employee_Master_Raw!$1:$1048576,8,FALSE))</f>
        <v/>
      </c>
      <c r="I2145" t="str">
        <f>VLOOKUP(A2145,Employee_Master_Raw!$1:$1048576,9,FALSE)</f>
        <v>MBA</v>
      </c>
      <c r="J2145" s="3">
        <f>VLOOKUP(A2145,Employee_Master_Raw!$1:$1048576,10,FALSE)</f>
        <v>14</v>
      </c>
      <c r="K2145" t="str">
        <f>VLOOKUP(A2145,Employee_Master_Raw!$1:$1048576,11,FALSE)</f>
        <v>Rahul Nair</v>
      </c>
      <c r="L2145" s="10">
        <f>VLOOKUP(A2145,HR_Metrics_Raw!$1:$1048576,2,FALSE)</f>
        <v>124452</v>
      </c>
      <c r="M2145" s="3">
        <f>VLOOKUP(A2145,HR_Metrics_Raw!$1:$1048576,3,FALSE)</f>
        <v>5</v>
      </c>
      <c r="N2145" s="3">
        <f>VLOOKUP(A2145,HR_Metrics_Raw!$1:$1048576,4,FALSE)</f>
        <v>5</v>
      </c>
      <c r="O2145" s="12">
        <f>VLOOKUP(A2145,HR_Metrics_Raw!$1:$1048576,5,FALSE)</f>
        <v>1</v>
      </c>
      <c r="P2145" s="3">
        <f>VLOOKUP(A2145,HR_Metrics_Raw!$1:$1048576,6,FALSE)</f>
        <v>22</v>
      </c>
      <c r="Q2145" t="str">
        <f>VLOOKUP(A2145,HR_Metrics_Raw!$1:$1048576,7,FALSE)</f>
        <v>Maternity/Paternity</v>
      </c>
      <c r="R2145" t="str">
        <f>VLOOKUP(A2145,HR_Metrics_Raw!$1:$1048576,8,FALSE)</f>
        <v>Yes</v>
      </c>
      <c r="S2145" s="3">
        <f>VLOOKUP(A2145,HR_Metrics_Raw!$1:$1048576,9,FALSE)</f>
        <v>23</v>
      </c>
      <c r="T2145" t="str">
        <f>VLOOKUP(A2145,HR_Metrics_Raw!$1:$1048576,10,FALSE)</f>
        <v>No</v>
      </c>
      <c r="U2145" t="str">
        <f>VLOOKUP(A2145,HR_Metrics_Raw!$1:$1048576,11,FALSE)</f>
        <v>No</v>
      </c>
    </row>
    <row r="2146" spans="1:21" x14ac:dyDescent="0.35">
      <c r="A2146" s="1" t="s">
        <v>1050</v>
      </c>
      <c r="B2146" s="1" t="str">
        <f>VLOOKUP(Final_HR_Data!A2146,Employee_Master_Raw!$1:$1048576,2,FALSE)</f>
        <v>Kiran Patel</v>
      </c>
      <c r="C2146" s="1" t="str">
        <f>VLOOKUP(A2146,Employee_Master_Raw!$1:$1048576,3,FALSE)</f>
        <v>Female</v>
      </c>
      <c r="D2146" s="2">
        <f>VLOOKUP(A2146,Employee_Master_Raw!$1:$1048576,4,FALSE)</f>
        <v>33</v>
      </c>
      <c r="E2146" s="1" t="str">
        <f>VLOOKUP(A2146,Employee_Master_Raw!$1:$1048576,5,FALSE)</f>
        <v>Finance</v>
      </c>
      <c r="F2146" s="1" t="str">
        <f>VLOOKUP(A2146,Employee_Master_Raw!$1:$1048576,6,FALSE)</f>
        <v>Executive</v>
      </c>
      <c r="G2146" s="1" t="str">
        <f>VLOOKUP(A2146,Employee_Master_Raw!$1:$1048576,7,FALSE)</f>
        <v>Hyderabad</v>
      </c>
      <c r="H2146" s="6">
        <f>IF(VLOOKUP(A2146,Employee_Master_Raw!$1:$1048576,8,FALSE)=0,"",VLOOKUP(A2146,Employee_Master_Raw!$1:$1048576,8,FALSE))</f>
        <v>43486</v>
      </c>
      <c r="I2146" t="str">
        <f>VLOOKUP(A2146,Employee_Master_Raw!$1:$1048576,9,FALSE)</f>
        <v>MBA</v>
      </c>
      <c r="J2146" s="3">
        <f>VLOOKUP(A2146,Employee_Master_Raw!$1:$1048576,10,FALSE)</f>
        <v>1</v>
      </c>
      <c r="K2146" t="str">
        <f>VLOOKUP(A2146,Employee_Master_Raw!$1:$1048576,11,FALSE)</f>
        <v>Sneha Thomas</v>
      </c>
      <c r="L2146" s="10">
        <f>VLOOKUP(A2146,HR_Metrics_Raw!$1:$1048576,2,FALSE)</f>
        <v>140390</v>
      </c>
      <c r="M2146" s="3">
        <f>VLOOKUP(A2146,HR_Metrics_Raw!$1:$1048576,3,FALSE)</f>
        <v>5</v>
      </c>
      <c r="N2146" s="3">
        <f>VLOOKUP(A2146,HR_Metrics_Raw!$1:$1048576,4,FALSE)</f>
        <v>5</v>
      </c>
      <c r="O2146" s="12">
        <f>VLOOKUP(A2146,HR_Metrics_Raw!$1:$1048576,5,FALSE)</f>
        <v>0.91099999999999992</v>
      </c>
      <c r="P2146" s="3">
        <f>VLOOKUP(A2146,HR_Metrics_Raw!$1:$1048576,6,FALSE)</f>
        <v>4</v>
      </c>
      <c r="Q2146" t="str">
        <f>VLOOKUP(A2146,HR_Metrics_Raw!$1:$1048576,7,FALSE)</f>
        <v>Maternity/Paternity</v>
      </c>
      <c r="R2146" t="str">
        <f>VLOOKUP(A2146,HR_Metrics_Raw!$1:$1048576,8,FALSE)</f>
        <v>No</v>
      </c>
      <c r="S2146" s="3">
        <f>VLOOKUP(A2146,HR_Metrics_Raw!$1:$1048576,9,FALSE)</f>
        <v>9</v>
      </c>
      <c r="T2146" t="str">
        <f>VLOOKUP(A2146,HR_Metrics_Raw!$1:$1048576,10,FALSE)</f>
        <v>Yes</v>
      </c>
      <c r="U2146" t="str">
        <f>VLOOKUP(A2146,HR_Metrics_Raw!$1:$1048576,11,FALSE)</f>
        <v>No</v>
      </c>
    </row>
    <row r="2147" spans="1:21" x14ac:dyDescent="0.35">
      <c r="A2147" s="1" t="s">
        <v>1310</v>
      </c>
      <c r="B2147" s="1" t="str">
        <f>VLOOKUP(Final_HR_Data!A2147,Employee_Master_Raw!$1:$1048576,2,FALSE)</f>
        <v>Priya Menon</v>
      </c>
      <c r="C2147" s="1" t="str">
        <f>VLOOKUP(A2147,Employee_Master_Raw!$1:$1048576,3,FALSE)</f>
        <v>Female</v>
      </c>
      <c r="D2147" s="2">
        <f>VLOOKUP(A2147,Employee_Master_Raw!$1:$1048576,4,FALSE)</f>
        <v>38</v>
      </c>
      <c r="E2147" s="1" t="str">
        <f>VLOOKUP(A2147,Employee_Master_Raw!$1:$1048576,5,FALSE)</f>
        <v>Customer Support</v>
      </c>
      <c r="F2147" s="1" t="str">
        <f>VLOOKUP(A2147,Employee_Master_Raw!$1:$1048576,6,FALSE)</f>
        <v>Executive</v>
      </c>
      <c r="G2147" s="1" t="str">
        <f>VLOOKUP(A2147,Employee_Master_Raw!$1:$1048576,7,FALSE)</f>
        <v>Bangalore</v>
      </c>
      <c r="H2147" s="6">
        <f>IF(VLOOKUP(A2147,Employee_Master_Raw!$1:$1048576,8,FALSE)=0,"",VLOOKUP(A2147,Employee_Master_Raw!$1:$1048576,8,FALSE))</f>
        <v>42990</v>
      </c>
      <c r="I2147" t="str">
        <f>VLOOKUP(A2147,Employee_Master_Raw!$1:$1048576,9,FALSE)</f>
        <v>MCA</v>
      </c>
      <c r="J2147" s="3">
        <f>VLOOKUP(A2147,Employee_Master_Raw!$1:$1048576,10,FALSE)</f>
        <v>10</v>
      </c>
      <c r="K2147" t="str">
        <f>VLOOKUP(A2147,Employee_Master_Raw!$1:$1048576,11,FALSE)</f>
        <v>Rahul Nair</v>
      </c>
      <c r="L2147" s="10">
        <f>VLOOKUP(A2147,HR_Metrics_Raw!$1:$1048576,2,FALSE)</f>
        <v>69070</v>
      </c>
      <c r="M2147" s="3">
        <f>VLOOKUP(A2147,HR_Metrics_Raw!$1:$1048576,3,FALSE)</f>
        <v>5</v>
      </c>
      <c r="N2147" s="3">
        <f>VLOOKUP(A2147,HR_Metrics_Raw!$1:$1048576,4,FALSE)</f>
        <v>9</v>
      </c>
      <c r="O2147" s="12">
        <f>VLOOKUP(A2147,HR_Metrics_Raw!$1:$1048576,5,FALSE)</f>
        <v>0.99</v>
      </c>
      <c r="P2147" s="3">
        <f>VLOOKUP(A2147,HR_Metrics_Raw!$1:$1048576,6,FALSE)</f>
        <v>17</v>
      </c>
      <c r="Q2147" t="str">
        <f>VLOOKUP(A2147,HR_Metrics_Raw!$1:$1048576,7,FALSE)</f>
        <v>Maternity/Paternity</v>
      </c>
      <c r="R2147" t="str">
        <f>VLOOKUP(A2147,HR_Metrics_Raw!$1:$1048576,8,FALSE)</f>
        <v>No</v>
      </c>
      <c r="S2147" s="3">
        <f>VLOOKUP(A2147,HR_Metrics_Raw!$1:$1048576,9,FALSE)</f>
        <v>11</v>
      </c>
      <c r="T2147" t="str">
        <f>VLOOKUP(A2147,HR_Metrics_Raw!$1:$1048576,10,FALSE)</f>
        <v>No</v>
      </c>
      <c r="U2147" t="str">
        <f>VLOOKUP(A2147,HR_Metrics_Raw!$1:$1048576,11,FALSE)</f>
        <v>Yes</v>
      </c>
    </row>
    <row r="2148" spans="1:21" x14ac:dyDescent="0.35">
      <c r="A2148" s="1" t="s">
        <v>1547</v>
      </c>
      <c r="B2148" s="1" t="str">
        <f>VLOOKUP(Final_HR_Data!A2148,Employee_Master_Raw!$1:$1048576,2,FALSE)</f>
        <v>Priya Menon</v>
      </c>
      <c r="C2148" s="1" t="str">
        <f>VLOOKUP(A2148,Employee_Master_Raw!$1:$1048576,3,FALSE)</f>
        <v>Male</v>
      </c>
      <c r="D2148" s="2">
        <f>VLOOKUP(A2148,Employee_Master_Raw!$1:$1048576,4,FALSE)</f>
        <v>59</v>
      </c>
      <c r="E2148" s="1" t="str">
        <f>VLOOKUP(A2148,Employee_Master_Raw!$1:$1048576,5,FALSE)</f>
        <v>Operations</v>
      </c>
      <c r="F2148" s="1" t="str">
        <f>VLOOKUP(A2148,Employee_Master_Raw!$1:$1048576,6,FALSE)</f>
        <v>Specialist</v>
      </c>
      <c r="G2148" s="1" t="str">
        <f>VLOOKUP(A2148,Employee_Master_Raw!$1:$1048576,7,FALSE)</f>
        <v>Chennai</v>
      </c>
      <c r="H2148" s="6">
        <f>IF(VLOOKUP(A2148,Employee_Master_Raw!$1:$1048576,8,FALSE)=0,"",VLOOKUP(A2148,Employee_Master_Raw!$1:$1048576,8,FALSE))</f>
        <v>45319</v>
      </c>
      <c r="I2148" t="str">
        <f>VLOOKUP(A2148,Employee_Master_Raw!$1:$1048576,9,FALSE)</f>
        <v>Master's</v>
      </c>
      <c r="J2148" s="3">
        <f>VLOOKUP(A2148,Employee_Master_Raw!$1:$1048576,10,FALSE)</f>
        <v>14</v>
      </c>
      <c r="K2148" t="str">
        <f>VLOOKUP(A2148,Employee_Master_Raw!$1:$1048576,11,FALSE)</f>
        <v>Sneha Thomas</v>
      </c>
      <c r="L2148" s="10">
        <f>VLOOKUP(A2148,HR_Metrics_Raw!$1:$1048576,2,FALSE)</f>
        <v>83086</v>
      </c>
      <c r="M2148" s="3">
        <f>VLOOKUP(A2148,HR_Metrics_Raw!$1:$1048576,3,FALSE)</f>
        <v>4</v>
      </c>
      <c r="N2148" s="3">
        <f>VLOOKUP(A2148,HR_Metrics_Raw!$1:$1048576,4,FALSE)</f>
        <v>3</v>
      </c>
      <c r="O2148" s="12">
        <f>VLOOKUP(A2148,HR_Metrics_Raw!$1:$1048576,5,FALSE)</f>
        <v>0.91599999999999993</v>
      </c>
      <c r="P2148" s="3">
        <f>VLOOKUP(A2148,HR_Metrics_Raw!$1:$1048576,6,FALSE)</f>
        <v>29</v>
      </c>
      <c r="Q2148" t="str">
        <f>VLOOKUP(A2148,HR_Metrics_Raw!$1:$1048576,7,FALSE)</f>
        <v>Sick</v>
      </c>
      <c r="R2148" t="str">
        <f>VLOOKUP(A2148,HR_Metrics_Raw!$1:$1048576,8,FALSE)</f>
        <v>Yes</v>
      </c>
      <c r="S2148" s="3">
        <f>VLOOKUP(A2148,HR_Metrics_Raw!$1:$1048576,9,FALSE)</f>
        <v>61</v>
      </c>
      <c r="T2148" t="str">
        <f>VLOOKUP(A2148,HR_Metrics_Raw!$1:$1048576,10,FALSE)</f>
        <v>No</v>
      </c>
      <c r="U2148" t="str">
        <f>VLOOKUP(A2148,HR_Metrics_Raw!$1:$1048576,11,FALSE)</f>
        <v>No</v>
      </c>
    </row>
    <row r="2149" spans="1:21" x14ac:dyDescent="0.35">
      <c r="A2149" s="1" t="s">
        <v>1990</v>
      </c>
      <c r="B2149" s="1" t="str">
        <f>VLOOKUP(Final_HR_Data!A2149,Employee_Master_Raw!$1:$1048576,2,FALSE)</f>
        <v>Neha Thomas</v>
      </c>
      <c r="C2149" s="1" t="str">
        <f>VLOOKUP(A2149,Employee_Master_Raw!$1:$1048576,3,FALSE)</f>
        <v>Male</v>
      </c>
      <c r="D2149" s="2">
        <f>VLOOKUP(A2149,Employee_Master_Raw!$1:$1048576,4,FALSE)</f>
        <v>24</v>
      </c>
      <c r="E2149" s="1" t="str">
        <f>VLOOKUP(A2149,Employee_Master_Raw!$1:$1048576,5,FALSE)</f>
        <v>IT</v>
      </c>
      <c r="F2149" s="1" t="str">
        <f>VLOOKUP(A2149,Employee_Master_Raw!$1:$1048576,6,FALSE)</f>
        <v>Developer</v>
      </c>
      <c r="G2149" s="1" t="str">
        <f>VLOOKUP(A2149,Employee_Master_Raw!$1:$1048576,7,FALSE)</f>
        <v>Mumbai</v>
      </c>
      <c r="H2149" s="6">
        <f>IF(VLOOKUP(A2149,Employee_Master_Raw!$1:$1048576,8,FALSE)=0,"",VLOOKUP(A2149,Employee_Master_Raw!$1:$1048576,8,FALSE))</f>
        <v>45091</v>
      </c>
      <c r="I2149" t="str">
        <f>VLOOKUP(A2149,Employee_Master_Raw!$1:$1048576,9,FALSE)</f>
        <v>MBA</v>
      </c>
      <c r="J2149" s="3">
        <f>VLOOKUP(A2149,Employee_Master_Raw!$1:$1048576,10,FALSE)</f>
        <v>3</v>
      </c>
      <c r="K2149" t="str">
        <f>VLOOKUP(A2149,Employee_Master_Raw!$1:$1048576,11,FALSE)</f>
        <v>Anil Menon</v>
      </c>
      <c r="L2149" s="10">
        <f>VLOOKUP(A2149,HR_Metrics_Raw!$1:$1048576,2,FALSE)</f>
        <v>141264</v>
      </c>
      <c r="M2149" s="3">
        <f>VLOOKUP(A2149,HR_Metrics_Raw!$1:$1048576,3,FALSE)</f>
        <v>3</v>
      </c>
      <c r="N2149" s="3">
        <f>VLOOKUP(A2149,HR_Metrics_Raw!$1:$1048576,4,FALSE)</f>
        <v>1</v>
      </c>
      <c r="O2149" s="12">
        <f>VLOOKUP(A2149,HR_Metrics_Raw!$1:$1048576,5,FALSE)</f>
        <v>0.90599999999999992</v>
      </c>
      <c r="P2149" s="3">
        <f>VLOOKUP(A2149,HR_Metrics_Raw!$1:$1048576,6,FALSE)</f>
        <v>0</v>
      </c>
      <c r="Q2149" t="str">
        <f>VLOOKUP(A2149,HR_Metrics_Raw!$1:$1048576,7,FALSE)</f>
        <v>Earned</v>
      </c>
      <c r="R2149" t="str">
        <f>VLOOKUP(A2149,HR_Metrics_Raw!$1:$1048576,8,FALSE)</f>
        <v>No</v>
      </c>
      <c r="S2149" s="3">
        <f>VLOOKUP(A2149,HR_Metrics_Raw!$1:$1048576,9,FALSE)</f>
        <v>43</v>
      </c>
      <c r="T2149" t="str">
        <f>VLOOKUP(A2149,HR_Metrics_Raw!$1:$1048576,10,FALSE)</f>
        <v>No</v>
      </c>
      <c r="U2149" t="str">
        <f>VLOOKUP(A2149,HR_Metrics_Raw!$1:$1048576,11,FALSE)</f>
        <v>No</v>
      </c>
    </row>
    <row r="2150" spans="1:21" x14ac:dyDescent="0.35">
      <c r="A2150" s="1" t="s">
        <v>522</v>
      </c>
      <c r="B2150" s="1" t="str">
        <f>VLOOKUP(Final_HR_Data!A2150,Employee_Master_Raw!$1:$1048576,2,FALSE)</f>
        <v>Ananya Sharma</v>
      </c>
      <c r="C2150" s="1" t="str">
        <f>VLOOKUP(A2150,Employee_Master_Raw!$1:$1048576,3,FALSE)</f>
        <v>Female</v>
      </c>
      <c r="D2150" s="2">
        <f>VLOOKUP(A2150,Employee_Master_Raw!$1:$1048576,4,FALSE)</f>
        <v>41</v>
      </c>
      <c r="E2150" s="1" t="str">
        <f>VLOOKUP(A2150,Employee_Master_Raw!$1:$1048576,5,FALSE)</f>
        <v>IT</v>
      </c>
      <c r="F2150" s="1" t="str">
        <f>VLOOKUP(A2150,Employee_Master_Raw!$1:$1048576,6,FALSE)</f>
        <v>Manager</v>
      </c>
      <c r="G2150" s="1" t="str">
        <f>VLOOKUP(A2150,Employee_Master_Raw!$1:$1048576,7,FALSE)</f>
        <v>Kochi</v>
      </c>
      <c r="H2150" s="6">
        <f>IF(VLOOKUP(A2150,Employee_Master_Raw!$1:$1048576,8,FALSE)=0,"",VLOOKUP(A2150,Employee_Master_Raw!$1:$1048576,8,FALSE))</f>
        <v>42905</v>
      </c>
      <c r="I2150" t="str">
        <f>VLOOKUP(A2150,Employee_Master_Raw!$1:$1048576,9,FALSE)</f>
        <v>MCA</v>
      </c>
      <c r="J2150" s="3">
        <f>VLOOKUP(A2150,Employee_Master_Raw!$1:$1048576,10,FALSE)</f>
        <v>0</v>
      </c>
      <c r="K2150" t="str">
        <f>VLOOKUP(A2150,Employee_Master_Raw!$1:$1048576,11,FALSE)</f>
        <v>Rahul Nair</v>
      </c>
      <c r="L2150" s="10">
        <f>VLOOKUP(A2150,HR_Metrics_Raw!$1:$1048576,2,FALSE)</f>
        <v>53052</v>
      </c>
      <c r="M2150" s="3">
        <f>VLOOKUP(A2150,HR_Metrics_Raw!$1:$1048576,3,FALSE)</f>
        <v>2</v>
      </c>
      <c r="N2150" s="3">
        <f>VLOOKUP(A2150,HR_Metrics_Raw!$1:$1048576,4,FALSE)</f>
        <v>6</v>
      </c>
      <c r="O2150" s="12">
        <f>VLOOKUP(A2150,HR_Metrics_Raw!$1:$1048576,5,FALSE)</f>
        <v>0.78700000000000003</v>
      </c>
      <c r="P2150" s="3">
        <f>VLOOKUP(A2150,HR_Metrics_Raw!$1:$1048576,6,FALSE)</f>
        <v>29</v>
      </c>
      <c r="Q2150" t="str">
        <f>VLOOKUP(A2150,HR_Metrics_Raw!$1:$1048576,7,FALSE)</f>
        <v>Unpaid</v>
      </c>
      <c r="R2150" t="str">
        <f>VLOOKUP(A2150,HR_Metrics_Raw!$1:$1048576,8,FALSE)</f>
        <v>No</v>
      </c>
      <c r="S2150" s="3">
        <f>VLOOKUP(A2150,HR_Metrics_Raw!$1:$1048576,9,FALSE)</f>
        <v>32</v>
      </c>
      <c r="T2150" t="str">
        <f>VLOOKUP(A2150,HR_Metrics_Raw!$1:$1048576,10,FALSE)</f>
        <v>No</v>
      </c>
      <c r="U2150" t="str">
        <f>VLOOKUP(A2150,HR_Metrics_Raw!$1:$1048576,11,FALSE)</f>
        <v>No</v>
      </c>
    </row>
    <row r="2151" spans="1:21" x14ac:dyDescent="0.35">
      <c r="A2151" s="1" t="s">
        <v>2280</v>
      </c>
      <c r="B2151" s="1" t="str">
        <f>VLOOKUP(Final_HR_Data!A2151,Employee_Master_Raw!$1:$1048576,2,FALSE)</f>
        <v>Ananya Sharma</v>
      </c>
      <c r="C2151" s="1" t="str">
        <f>VLOOKUP(A2151,Employee_Master_Raw!$1:$1048576,3,FALSE)</f>
        <v>Male</v>
      </c>
      <c r="D2151" s="2">
        <f>VLOOKUP(A2151,Employee_Master_Raw!$1:$1048576,4,FALSE)</f>
        <v>34</v>
      </c>
      <c r="E2151" s="1" t="str">
        <f>VLOOKUP(A2151,Employee_Master_Raw!$1:$1048576,5,FALSE)</f>
        <v>IT</v>
      </c>
      <c r="F2151" s="1" t="str">
        <f>VLOOKUP(A2151,Employee_Master_Raw!$1:$1048576,6,FALSE)</f>
        <v>Manager</v>
      </c>
      <c r="G2151" s="1" t="str">
        <f>VLOOKUP(A2151,Employee_Master_Raw!$1:$1048576,7,FALSE)</f>
        <v>Kochi</v>
      </c>
      <c r="H2151" s="6">
        <f>IF(VLOOKUP(A2151,Employee_Master_Raw!$1:$1048576,8,FALSE)=0,"",VLOOKUP(A2151,Employee_Master_Raw!$1:$1048576,8,FALSE))</f>
        <v>43390</v>
      </c>
      <c r="I2151" t="str">
        <f>VLOOKUP(A2151,Employee_Master_Raw!$1:$1048576,9,FALSE)</f>
        <v>MCA</v>
      </c>
      <c r="J2151" s="3">
        <f>VLOOKUP(A2151,Employee_Master_Raw!$1:$1048576,10,FALSE)</f>
        <v>2</v>
      </c>
      <c r="K2151" t="str">
        <f>VLOOKUP(A2151,Employee_Master_Raw!$1:$1048576,11,FALSE)</f>
        <v>Sneha Thomas</v>
      </c>
      <c r="L2151" s="10">
        <f>VLOOKUP(A2151,HR_Metrics_Raw!$1:$1048576,2,FALSE)</f>
        <v>79238</v>
      </c>
      <c r="M2151" s="3">
        <f>VLOOKUP(A2151,HR_Metrics_Raw!$1:$1048576,3,FALSE)</f>
        <v>4</v>
      </c>
      <c r="N2151" s="3">
        <f>VLOOKUP(A2151,HR_Metrics_Raw!$1:$1048576,4,FALSE)</f>
        <v>2</v>
      </c>
      <c r="O2151" s="12">
        <f>VLOOKUP(A2151,HR_Metrics_Raw!$1:$1048576,5,FALSE)</f>
        <v>0.93599999999999994</v>
      </c>
      <c r="P2151" s="3">
        <f>VLOOKUP(A2151,HR_Metrics_Raw!$1:$1048576,6,FALSE)</f>
        <v>27</v>
      </c>
      <c r="Q2151" t="str">
        <f>VLOOKUP(A2151,HR_Metrics_Raw!$1:$1048576,7,FALSE)</f>
        <v>Maternity/Paternity</v>
      </c>
      <c r="R2151" t="str">
        <f>VLOOKUP(A2151,HR_Metrics_Raw!$1:$1048576,8,FALSE)</f>
        <v>No</v>
      </c>
      <c r="S2151" s="3">
        <f>VLOOKUP(A2151,HR_Metrics_Raw!$1:$1048576,9,FALSE)</f>
        <v>58</v>
      </c>
      <c r="T2151" t="str">
        <f>VLOOKUP(A2151,HR_Metrics_Raw!$1:$1048576,10,FALSE)</f>
        <v>No</v>
      </c>
      <c r="U2151" t="str">
        <f>VLOOKUP(A2151,HR_Metrics_Raw!$1:$1048576,11,FALSE)</f>
        <v>No</v>
      </c>
    </row>
    <row r="2152" spans="1:21" x14ac:dyDescent="0.35">
      <c r="A2152" s="1" t="s">
        <v>1067</v>
      </c>
      <c r="B2152" s="1" t="str">
        <f>VLOOKUP(Final_HR_Data!A2152,Employee_Master_Raw!$1:$1048576,2,FALSE)</f>
        <v>Sneha Iyer</v>
      </c>
      <c r="C2152" s="1" t="str">
        <f>VLOOKUP(A2152,Employee_Master_Raw!$1:$1048576,3,FALSE)</f>
        <v>Female</v>
      </c>
      <c r="D2152" s="2">
        <f>VLOOKUP(A2152,Employee_Master_Raw!$1:$1048576,4,FALSE)</f>
        <v>52</v>
      </c>
      <c r="E2152" s="1" t="str">
        <f>VLOOKUP(A2152,Employee_Master_Raw!$1:$1048576,5,FALSE)</f>
        <v>Customer Support</v>
      </c>
      <c r="F2152" s="1" t="str">
        <f>VLOOKUP(A2152,Employee_Master_Raw!$1:$1048576,6,FALSE)</f>
        <v>Analyst</v>
      </c>
      <c r="G2152" s="1" t="str">
        <f>VLOOKUP(A2152,Employee_Master_Raw!$1:$1048576,7,FALSE)</f>
        <v>Mumbai</v>
      </c>
      <c r="H2152" s="6">
        <f>IF(VLOOKUP(A2152,Employee_Master_Raw!$1:$1048576,8,FALSE)=0,"",VLOOKUP(A2152,Employee_Master_Raw!$1:$1048576,8,FALSE))</f>
        <v>45963</v>
      </c>
      <c r="I2152" t="str">
        <f>VLOOKUP(A2152,Employee_Master_Raw!$1:$1048576,9,FALSE)</f>
        <v>MBA</v>
      </c>
      <c r="J2152" s="3">
        <f>VLOOKUP(A2152,Employee_Master_Raw!$1:$1048576,10,FALSE)</f>
        <v>14</v>
      </c>
      <c r="K2152" t="str">
        <f>VLOOKUP(A2152,Employee_Master_Raw!$1:$1048576,11,FALSE)</f>
        <v>Priya Sharma</v>
      </c>
      <c r="L2152" s="10">
        <f>VLOOKUP(A2152,HR_Metrics_Raw!$1:$1048576,2,FALSE)</f>
        <v>67754</v>
      </c>
      <c r="M2152" s="3">
        <f>VLOOKUP(A2152,HR_Metrics_Raw!$1:$1048576,3,FALSE)</f>
        <v>3</v>
      </c>
      <c r="N2152" s="3">
        <f>VLOOKUP(A2152,HR_Metrics_Raw!$1:$1048576,4,FALSE)</f>
        <v>1</v>
      </c>
      <c r="O2152" s="12">
        <f>VLOOKUP(A2152,HR_Metrics_Raw!$1:$1048576,5,FALSE)</f>
        <v>0.92500000000000004</v>
      </c>
      <c r="P2152" s="3">
        <f>VLOOKUP(A2152,HR_Metrics_Raw!$1:$1048576,6,FALSE)</f>
        <v>17</v>
      </c>
      <c r="Q2152" t="str">
        <f>VLOOKUP(A2152,HR_Metrics_Raw!$1:$1048576,7,FALSE)</f>
        <v>Earned</v>
      </c>
      <c r="R2152" t="str">
        <f>VLOOKUP(A2152,HR_Metrics_Raw!$1:$1048576,8,FALSE)</f>
        <v>Yes</v>
      </c>
      <c r="S2152" s="3">
        <f>VLOOKUP(A2152,HR_Metrics_Raw!$1:$1048576,9,FALSE)</f>
        <v>3</v>
      </c>
      <c r="T2152" t="str">
        <f>VLOOKUP(A2152,HR_Metrics_Raw!$1:$1048576,10,FALSE)</f>
        <v>No</v>
      </c>
      <c r="U2152" t="str">
        <f>VLOOKUP(A2152,HR_Metrics_Raw!$1:$1048576,11,FALSE)</f>
        <v>No</v>
      </c>
    </row>
    <row r="2153" spans="1:21" x14ac:dyDescent="0.35">
      <c r="A2153" s="1" t="s">
        <v>1451</v>
      </c>
      <c r="B2153" s="1" t="str">
        <f>VLOOKUP(Final_HR_Data!A2153,Employee_Master_Raw!$1:$1048576,2,FALSE)</f>
        <v>Arjun Nair</v>
      </c>
      <c r="C2153" s="1" t="str">
        <f>VLOOKUP(A2153,Employee_Master_Raw!$1:$1048576,3,FALSE)</f>
        <v>Male</v>
      </c>
      <c r="D2153" s="2">
        <f>VLOOKUP(A2153,Employee_Master_Raw!$1:$1048576,4,FALSE)</f>
        <v>37</v>
      </c>
      <c r="E2153" s="1" t="str">
        <f>VLOOKUP(A2153,Employee_Master_Raw!$1:$1048576,5,FALSE)</f>
        <v>Marketing</v>
      </c>
      <c r="F2153" s="1" t="str">
        <f>VLOOKUP(A2153,Employee_Master_Raw!$1:$1048576,6,FALSE)</f>
        <v>Developer</v>
      </c>
      <c r="G2153" s="1" t="str">
        <f>VLOOKUP(A2153,Employee_Master_Raw!$1:$1048576,7,FALSE)</f>
        <v>Kochi</v>
      </c>
      <c r="H2153" s="6">
        <f>IF(VLOOKUP(A2153,Employee_Master_Raw!$1:$1048576,8,FALSE)=0,"",VLOOKUP(A2153,Employee_Master_Raw!$1:$1048576,8,FALSE))</f>
        <v>44376</v>
      </c>
      <c r="I2153" t="str">
        <f>VLOOKUP(A2153,Employee_Master_Raw!$1:$1048576,9,FALSE)</f>
        <v>MBA</v>
      </c>
      <c r="J2153" s="3">
        <f>VLOOKUP(A2153,Employee_Master_Raw!$1:$1048576,10,FALSE)</f>
        <v>14</v>
      </c>
      <c r="K2153" t="str">
        <f>VLOOKUP(A2153,Employee_Master_Raw!$1:$1048576,11,FALSE)</f>
        <v>Priya Sharma</v>
      </c>
      <c r="L2153" s="10">
        <f>VLOOKUP(A2153,HR_Metrics_Raw!$1:$1048576,2,FALSE)</f>
        <v>153515</v>
      </c>
      <c r="M2153" s="3">
        <f>VLOOKUP(A2153,HR_Metrics_Raw!$1:$1048576,3,FALSE)</f>
        <v>4</v>
      </c>
      <c r="N2153" s="3">
        <f>VLOOKUP(A2153,HR_Metrics_Raw!$1:$1048576,4,FALSE)</f>
        <v>5</v>
      </c>
      <c r="O2153" s="12">
        <f>VLOOKUP(A2153,HR_Metrics_Raw!$1:$1048576,5,FALSE)</f>
        <v>0.93599999999999994</v>
      </c>
      <c r="P2153" s="3">
        <f>VLOOKUP(A2153,HR_Metrics_Raw!$1:$1048576,6,FALSE)</f>
        <v>5</v>
      </c>
      <c r="Q2153" t="str">
        <f>VLOOKUP(A2153,HR_Metrics_Raw!$1:$1048576,7,FALSE)</f>
        <v>Sick</v>
      </c>
      <c r="R2153" t="str">
        <f>VLOOKUP(A2153,HR_Metrics_Raw!$1:$1048576,8,FALSE)</f>
        <v>Yes</v>
      </c>
      <c r="S2153" s="3">
        <f>VLOOKUP(A2153,HR_Metrics_Raw!$1:$1048576,9,FALSE)</f>
        <v>3</v>
      </c>
      <c r="T2153" t="str">
        <f>VLOOKUP(A2153,HR_Metrics_Raw!$1:$1048576,10,FALSE)</f>
        <v>No</v>
      </c>
      <c r="U2153" t="str">
        <f>VLOOKUP(A2153,HR_Metrics_Raw!$1:$1048576,11,FALSE)</f>
        <v>No</v>
      </c>
    </row>
    <row r="2154" spans="1:21" x14ac:dyDescent="0.35">
      <c r="A2154" s="1" t="s">
        <v>350</v>
      </c>
      <c r="B2154" s="1" t="str">
        <f>VLOOKUP(Final_HR_Data!A2154,Employee_Master_Raw!$1:$1048576,2,FALSE)</f>
        <v>Sneha Iyer</v>
      </c>
      <c r="C2154" s="1" t="str">
        <f>VLOOKUP(A2154,Employee_Master_Raw!$1:$1048576,3,FALSE)</f>
        <v>Female</v>
      </c>
      <c r="D2154" s="2">
        <f>VLOOKUP(A2154,Employee_Master_Raw!$1:$1048576,4,FALSE)</f>
        <v>51</v>
      </c>
      <c r="E2154" s="1" t="str">
        <f>VLOOKUP(A2154,Employee_Master_Raw!$1:$1048576,5,FALSE)</f>
        <v>Operations</v>
      </c>
      <c r="F2154" s="1" t="str">
        <f>VLOOKUP(A2154,Employee_Master_Raw!$1:$1048576,6,FALSE)</f>
        <v>Analyst</v>
      </c>
      <c r="G2154" s="1" t="str">
        <f>VLOOKUP(A2154,Employee_Master_Raw!$1:$1048576,7,FALSE)</f>
        <v>Mumbai</v>
      </c>
      <c r="H2154" s="6">
        <f>IF(VLOOKUP(A2154,Employee_Master_Raw!$1:$1048576,8,FALSE)=0,"",VLOOKUP(A2154,Employee_Master_Raw!$1:$1048576,8,FALSE))</f>
        <v>44188</v>
      </c>
      <c r="I2154" t="str">
        <f>VLOOKUP(A2154,Employee_Master_Raw!$1:$1048576,9,FALSE)</f>
        <v>MBA</v>
      </c>
      <c r="J2154" s="3">
        <f>VLOOKUP(A2154,Employee_Master_Raw!$1:$1048576,10,FALSE)</f>
        <v>18</v>
      </c>
      <c r="K2154" t="str">
        <f>VLOOKUP(A2154,Employee_Master_Raw!$1:$1048576,11,FALSE)</f>
        <v>Sneha Thomas</v>
      </c>
      <c r="L2154" s="10">
        <f>VLOOKUP(A2154,HR_Metrics_Raw!$1:$1048576,2,FALSE)</f>
        <v>47300</v>
      </c>
      <c r="M2154" s="3">
        <f>VLOOKUP(A2154,HR_Metrics_Raw!$1:$1048576,3,FALSE)</f>
        <v>5</v>
      </c>
      <c r="N2154" s="3">
        <f>VLOOKUP(A2154,HR_Metrics_Raw!$1:$1048576,4,FALSE)</f>
        <v>4</v>
      </c>
      <c r="O2154" s="12">
        <f>VLOOKUP(A2154,HR_Metrics_Raw!$1:$1048576,5,FALSE)</f>
        <v>0.96700000000000008</v>
      </c>
      <c r="P2154" s="3">
        <f>VLOOKUP(A2154,HR_Metrics_Raw!$1:$1048576,6,FALSE)</f>
        <v>25</v>
      </c>
      <c r="Q2154" t="str">
        <f>VLOOKUP(A2154,HR_Metrics_Raw!$1:$1048576,7,FALSE)</f>
        <v>Casual</v>
      </c>
      <c r="R2154" t="str">
        <f>VLOOKUP(A2154,HR_Metrics_Raw!$1:$1048576,8,FALSE)</f>
        <v>Yes</v>
      </c>
      <c r="S2154" s="3">
        <f>VLOOKUP(A2154,HR_Metrics_Raw!$1:$1048576,9,FALSE)</f>
        <v>50</v>
      </c>
      <c r="T2154" t="str">
        <f>VLOOKUP(A2154,HR_Metrics_Raw!$1:$1048576,10,FALSE)</f>
        <v>No</v>
      </c>
      <c r="U2154" t="str">
        <f>VLOOKUP(A2154,HR_Metrics_Raw!$1:$1048576,11,FALSE)</f>
        <v>No</v>
      </c>
    </row>
    <row r="2155" spans="1:21" x14ac:dyDescent="0.35">
      <c r="A2155" s="1" t="s">
        <v>3047</v>
      </c>
      <c r="B2155" s="1" t="str">
        <f>VLOOKUP(Final_HR_Data!A2155,Employee_Master_Raw!$1:$1048576,2,FALSE)</f>
        <v>Priya Menon</v>
      </c>
      <c r="C2155" s="1" t="str">
        <f>VLOOKUP(A2155,Employee_Master_Raw!$1:$1048576,3,FALSE)</f>
        <v>Female</v>
      </c>
      <c r="D2155" s="2">
        <f>VLOOKUP(A2155,Employee_Master_Raw!$1:$1048576,4,FALSE)</f>
        <v>29</v>
      </c>
      <c r="E2155" s="1" t="str">
        <f>VLOOKUP(A2155,Employee_Master_Raw!$1:$1048576,5,FALSE)</f>
        <v>Operations</v>
      </c>
      <c r="F2155" s="1" t="str">
        <f>VLOOKUP(A2155,Employee_Master_Raw!$1:$1048576,6,FALSE)</f>
        <v>Analyst</v>
      </c>
      <c r="G2155" s="1" t="str">
        <f>VLOOKUP(A2155,Employee_Master_Raw!$1:$1048576,7,FALSE)</f>
        <v>Mumbai</v>
      </c>
      <c r="H2155" s="6">
        <f>IF(VLOOKUP(A2155,Employee_Master_Raw!$1:$1048576,8,FALSE)=0,"",VLOOKUP(A2155,Employee_Master_Raw!$1:$1048576,8,FALSE))</f>
        <v>45627</v>
      </c>
      <c r="I2155" t="str">
        <f>VLOOKUP(A2155,Employee_Master_Raw!$1:$1048576,9,FALSE)</f>
        <v>Master's</v>
      </c>
      <c r="J2155" s="3">
        <f>VLOOKUP(A2155,Employee_Master_Raw!$1:$1048576,10,FALSE)</f>
        <v>20</v>
      </c>
      <c r="K2155" t="str">
        <f>VLOOKUP(A2155,Employee_Master_Raw!$1:$1048576,11,FALSE)</f>
        <v>Sneha Thomas</v>
      </c>
      <c r="L2155" s="10">
        <f>VLOOKUP(A2155,HR_Metrics_Raw!$1:$1048576,2,FALSE)</f>
        <v>104420</v>
      </c>
      <c r="M2155" s="3">
        <f>VLOOKUP(A2155,HR_Metrics_Raw!$1:$1048576,3,FALSE)</f>
        <v>1</v>
      </c>
      <c r="N2155" s="3">
        <f>VLOOKUP(A2155,HR_Metrics_Raw!$1:$1048576,4,FALSE)</f>
        <v>5</v>
      </c>
      <c r="O2155" s="12">
        <f>VLOOKUP(A2155,HR_Metrics_Raw!$1:$1048576,5,FALSE)</f>
        <v>0.94700000000000006</v>
      </c>
      <c r="P2155" s="3">
        <f>VLOOKUP(A2155,HR_Metrics_Raw!$1:$1048576,6,FALSE)</f>
        <v>15</v>
      </c>
      <c r="Q2155" t="str">
        <f>VLOOKUP(A2155,HR_Metrics_Raw!$1:$1048576,7,FALSE)</f>
        <v>Casual</v>
      </c>
      <c r="R2155" t="str">
        <f>VLOOKUP(A2155,HR_Metrics_Raw!$1:$1048576,8,FALSE)</f>
        <v>No</v>
      </c>
      <c r="S2155" s="3">
        <f>VLOOKUP(A2155,HR_Metrics_Raw!$1:$1048576,9,FALSE)</f>
        <v>21</v>
      </c>
      <c r="T2155" t="str">
        <f>VLOOKUP(A2155,HR_Metrics_Raw!$1:$1048576,10,FALSE)</f>
        <v>No</v>
      </c>
      <c r="U2155" t="str">
        <f>VLOOKUP(A2155,HR_Metrics_Raw!$1:$1048576,11,FALSE)</f>
        <v>Yes</v>
      </c>
    </row>
    <row r="2156" spans="1:21" x14ac:dyDescent="0.35">
      <c r="A2156" s="1" t="s">
        <v>1061</v>
      </c>
      <c r="B2156" s="1" t="str">
        <f>VLOOKUP(Final_HR_Data!A2156,Employee_Master_Raw!$1:$1048576,2,FALSE)</f>
        <v>Rahul Kumar</v>
      </c>
      <c r="C2156" s="1" t="str">
        <f>VLOOKUP(A2156,Employee_Master_Raw!$1:$1048576,3,FALSE)</f>
        <v>Female</v>
      </c>
      <c r="D2156" s="2">
        <f>VLOOKUP(A2156,Employee_Master_Raw!$1:$1048576,4,FALSE)</f>
        <v>59</v>
      </c>
      <c r="E2156" s="1" t="str">
        <f>VLOOKUP(A2156,Employee_Master_Raw!$1:$1048576,5,FALSE)</f>
        <v>Marketing</v>
      </c>
      <c r="F2156" s="1" t="str">
        <f>VLOOKUP(A2156,Employee_Master_Raw!$1:$1048576,6,FALSE)</f>
        <v>Manager</v>
      </c>
      <c r="G2156" s="1" t="str">
        <f>VLOOKUP(A2156,Employee_Master_Raw!$1:$1048576,7,FALSE)</f>
        <v>Bangalore</v>
      </c>
      <c r="H2156" s="6">
        <f>IF(VLOOKUP(A2156,Employee_Master_Raw!$1:$1048576,8,FALSE)=0,"",VLOOKUP(A2156,Employee_Master_Raw!$1:$1048576,8,FALSE))</f>
        <v>44210</v>
      </c>
      <c r="I2156" t="str">
        <f>VLOOKUP(A2156,Employee_Master_Raw!$1:$1048576,9,FALSE)</f>
        <v>Master's</v>
      </c>
      <c r="J2156" s="3">
        <f>VLOOKUP(A2156,Employee_Master_Raw!$1:$1048576,10,FALSE)</f>
        <v>20</v>
      </c>
      <c r="K2156" t="str">
        <f>VLOOKUP(A2156,Employee_Master_Raw!$1:$1048576,11,FALSE)</f>
        <v>Priya Sharma</v>
      </c>
      <c r="L2156" s="10">
        <f>VLOOKUP(A2156,HR_Metrics_Raw!$1:$1048576,2,FALSE)</f>
        <v>147750</v>
      </c>
      <c r="M2156" s="3">
        <f>VLOOKUP(A2156,HR_Metrics_Raw!$1:$1048576,3,FALSE)</f>
        <v>3</v>
      </c>
      <c r="N2156" s="3">
        <f>VLOOKUP(A2156,HR_Metrics_Raw!$1:$1048576,4,FALSE)</f>
        <v>8</v>
      </c>
      <c r="O2156" s="12">
        <f>VLOOKUP(A2156,HR_Metrics_Raw!$1:$1048576,5,FALSE)</f>
        <v>1</v>
      </c>
      <c r="P2156" s="3">
        <f>VLOOKUP(A2156,HR_Metrics_Raw!$1:$1048576,6,FALSE)</f>
        <v>12</v>
      </c>
      <c r="Q2156" t="str">
        <f>VLOOKUP(A2156,HR_Metrics_Raw!$1:$1048576,7,FALSE)</f>
        <v>Sick</v>
      </c>
      <c r="R2156" t="str">
        <f>VLOOKUP(A2156,HR_Metrics_Raw!$1:$1048576,8,FALSE)</f>
        <v>Yes</v>
      </c>
      <c r="S2156" s="3">
        <f>VLOOKUP(A2156,HR_Metrics_Raw!$1:$1048576,9,FALSE)</f>
        <v>2</v>
      </c>
      <c r="T2156" t="str">
        <f>VLOOKUP(A2156,HR_Metrics_Raw!$1:$1048576,10,FALSE)</f>
        <v>No</v>
      </c>
      <c r="U2156" t="str">
        <f>VLOOKUP(A2156,HR_Metrics_Raw!$1:$1048576,11,FALSE)</f>
        <v>Yes</v>
      </c>
    </row>
    <row r="2157" spans="1:21" x14ac:dyDescent="0.35">
      <c r="A2157" s="1" t="s">
        <v>556</v>
      </c>
      <c r="B2157" s="1" t="str">
        <f>VLOOKUP(Final_HR_Data!A2157,Employee_Master_Raw!$1:$1048576,2,FALSE)</f>
        <v>Sneha Iyer</v>
      </c>
      <c r="C2157" s="1" t="str">
        <f>VLOOKUP(A2157,Employee_Master_Raw!$1:$1048576,3,FALSE)</f>
        <v>Female</v>
      </c>
      <c r="D2157" s="2">
        <f>VLOOKUP(A2157,Employee_Master_Raw!$1:$1048576,4,FALSE)</f>
        <v>45</v>
      </c>
      <c r="E2157" s="1" t="str">
        <f>VLOOKUP(A2157,Employee_Master_Raw!$1:$1048576,5,FALSE)</f>
        <v>IT</v>
      </c>
      <c r="F2157" s="1" t="str">
        <f>VLOOKUP(A2157,Employee_Master_Raw!$1:$1048576,6,FALSE)</f>
        <v>Manager</v>
      </c>
      <c r="G2157" s="1" t="str">
        <f>VLOOKUP(A2157,Employee_Master_Raw!$1:$1048576,7,FALSE)</f>
        <v>Pune</v>
      </c>
      <c r="H2157" s="6" t="str">
        <f>IF(VLOOKUP(A2157,Employee_Master_Raw!$1:$1048576,8,FALSE)=0,"",VLOOKUP(A2157,Employee_Master_Raw!$1:$1048576,8,FALSE))</f>
        <v/>
      </c>
      <c r="I2157" t="str">
        <f>VLOOKUP(A2157,Employee_Master_Raw!$1:$1048576,9,FALSE)</f>
        <v>Master's</v>
      </c>
      <c r="J2157" s="3">
        <f>VLOOKUP(A2157,Employee_Master_Raw!$1:$1048576,10,FALSE)</f>
        <v>4</v>
      </c>
      <c r="K2157" t="str">
        <f>VLOOKUP(A2157,Employee_Master_Raw!$1:$1048576,11,FALSE)</f>
        <v>Rahul Nair</v>
      </c>
      <c r="L2157" s="10">
        <f>VLOOKUP(A2157,HR_Metrics_Raw!$1:$1048576,2,FALSE)</f>
        <v>116693</v>
      </c>
      <c r="M2157" s="3">
        <f>VLOOKUP(A2157,HR_Metrics_Raw!$1:$1048576,3,FALSE)</f>
        <v>1</v>
      </c>
      <c r="N2157" s="3">
        <f>VLOOKUP(A2157,HR_Metrics_Raw!$1:$1048576,4,FALSE)</f>
        <v>2</v>
      </c>
      <c r="O2157" s="12">
        <f>VLOOKUP(A2157,HR_Metrics_Raw!$1:$1048576,5,FALSE)</f>
        <v>1</v>
      </c>
      <c r="P2157" s="3">
        <f>VLOOKUP(A2157,HR_Metrics_Raw!$1:$1048576,6,FALSE)</f>
        <v>30</v>
      </c>
      <c r="Q2157" t="str">
        <f>VLOOKUP(A2157,HR_Metrics_Raw!$1:$1048576,7,FALSE)</f>
        <v>Casual</v>
      </c>
      <c r="R2157" t="str">
        <f>VLOOKUP(A2157,HR_Metrics_Raw!$1:$1048576,8,FALSE)</f>
        <v>No</v>
      </c>
      <c r="S2157" s="3">
        <f>VLOOKUP(A2157,HR_Metrics_Raw!$1:$1048576,9,FALSE)</f>
        <v>38</v>
      </c>
      <c r="T2157" t="str">
        <f>VLOOKUP(A2157,HR_Metrics_Raw!$1:$1048576,10,FALSE)</f>
        <v>Yes</v>
      </c>
      <c r="U2157" t="str">
        <f>VLOOKUP(A2157,HR_Metrics_Raw!$1:$1048576,11,FALSE)</f>
        <v>No</v>
      </c>
    </row>
    <row r="2158" spans="1:21" x14ac:dyDescent="0.35">
      <c r="A2158" s="1" t="s">
        <v>421</v>
      </c>
      <c r="B2158" s="1" t="str">
        <f>VLOOKUP(Final_HR_Data!A2158,Employee_Master_Raw!$1:$1048576,2,FALSE)</f>
        <v>Rahul Kumar</v>
      </c>
      <c r="C2158" s="1" t="str">
        <f>VLOOKUP(A2158,Employee_Master_Raw!$1:$1048576,3,FALSE)</f>
        <v>Female</v>
      </c>
      <c r="D2158" s="2">
        <f>VLOOKUP(A2158,Employee_Master_Raw!$1:$1048576,4,FALSE)</f>
        <v>53</v>
      </c>
      <c r="E2158" s="1" t="str">
        <f>VLOOKUP(A2158,Employee_Master_Raw!$1:$1048576,5,FALSE)</f>
        <v>Finance</v>
      </c>
      <c r="F2158" s="1" t="str">
        <f>VLOOKUP(A2158,Employee_Master_Raw!$1:$1048576,6,FALSE)</f>
        <v>Specialist</v>
      </c>
      <c r="G2158" s="1" t="str">
        <f>VLOOKUP(A2158,Employee_Master_Raw!$1:$1048576,7,FALSE)</f>
        <v>Chennai</v>
      </c>
      <c r="H2158" s="6">
        <f>IF(VLOOKUP(A2158,Employee_Master_Raw!$1:$1048576,8,FALSE)=0,"",VLOOKUP(A2158,Employee_Master_Raw!$1:$1048576,8,FALSE))</f>
        <v>42534</v>
      </c>
      <c r="I2158" t="str">
        <f>VLOOKUP(A2158,Employee_Master_Raw!$1:$1048576,9,FALSE)</f>
        <v>Master's</v>
      </c>
      <c r="J2158" s="3">
        <f>VLOOKUP(A2158,Employee_Master_Raw!$1:$1048576,10,FALSE)</f>
        <v>9</v>
      </c>
      <c r="K2158" t="str">
        <f>VLOOKUP(A2158,Employee_Master_Raw!$1:$1048576,11,FALSE)</f>
        <v>Priya Sharma</v>
      </c>
      <c r="L2158" s="10">
        <f>VLOOKUP(A2158,HR_Metrics_Raw!$1:$1048576,2,FALSE)</f>
        <v>161708</v>
      </c>
      <c r="M2158" s="3">
        <f>VLOOKUP(A2158,HR_Metrics_Raw!$1:$1048576,3,FALSE)</f>
        <v>5</v>
      </c>
      <c r="N2158" s="3">
        <f>VLOOKUP(A2158,HR_Metrics_Raw!$1:$1048576,4,FALSE)</f>
        <v>3</v>
      </c>
      <c r="O2158" s="12">
        <f>VLOOKUP(A2158,HR_Metrics_Raw!$1:$1048576,5,FALSE)</f>
        <v>0.96</v>
      </c>
      <c r="P2158" s="3">
        <f>VLOOKUP(A2158,HR_Metrics_Raw!$1:$1048576,6,FALSE)</f>
        <v>16</v>
      </c>
      <c r="Q2158" t="str">
        <f>VLOOKUP(A2158,HR_Metrics_Raw!$1:$1048576,7,FALSE)</f>
        <v>Earned</v>
      </c>
      <c r="R2158" t="str">
        <f>VLOOKUP(A2158,HR_Metrics_Raw!$1:$1048576,8,FALSE)</f>
        <v>No</v>
      </c>
      <c r="S2158" s="3">
        <f>VLOOKUP(A2158,HR_Metrics_Raw!$1:$1048576,9,FALSE)</f>
        <v>60</v>
      </c>
      <c r="T2158" t="str">
        <f>VLOOKUP(A2158,HR_Metrics_Raw!$1:$1048576,10,FALSE)</f>
        <v>Yes</v>
      </c>
      <c r="U2158" t="str">
        <f>VLOOKUP(A2158,HR_Metrics_Raw!$1:$1048576,11,FALSE)</f>
        <v>No</v>
      </c>
    </row>
    <row r="2159" spans="1:21" x14ac:dyDescent="0.35">
      <c r="A2159" s="1" t="s">
        <v>1195</v>
      </c>
      <c r="B2159" s="1" t="str">
        <f>VLOOKUP(Final_HR_Data!A2159,Employee_Master_Raw!$1:$1048576,2,FALSE)</f>
        <v>Ananya Sharma</v>
      </c>
      <c r="C2159" s="1" t="str">
        <f>VLOOKUP(A2159,Employee_Master_Raw!$1:$1048576,3,FALSE)</f>
        <v>Female</v>
      </c>
      <c r="D2159" s="2">
        <f>VLOOKUP(A2159,Employee_Master_Raw!$1:$1048576,4,FALSE)</f>
        <v>38</v>
      </c>
      <c r="E2159" s="1" t="str">
        <f>VLOOKUP(A2159,Employee_Master_Raw!$1:$1048576,5,FALSE)</f>
        <v>Unknown</v>
      </c>
      <c r="F2159" s="1" t="str">
        <f>VLOOKUP(A2159,Employee_Master_Raw!$1:$1048576,6,FALSE)</f>
        <v>Developer</v>
      </c>
      <c r="G2159" s="1" t="str">
        <f>VLOOKUP(A2159,Employee_Master_Raw!$1:$1048576,7,FALSE)</f>
        <v>Mumbai</v>
      </c>
      <c r="H2159" s="6">
        <f>IF(VLOOKUP(A2159,Employee_Master_Raw!$1:$1048576,8,FALSE)=0,"",VLOOKUP(A2159,Employee_Master_Raw!$1:$1048576,8,FALSE))</f>
        <v>43245</v>
      </c>
      <c r="I2159" t="str">
        <f>VLOOKUP(A2159,Employee_Master_Raw!$1:$1048576,9,FALSE)</f>
        <v>Master's</v>
      </c>
      <c r="J2159" s="3">
        <f>VLOOKUP(A2159,Employee_Master_Raw!$1:$1048576,10,FALSE)</f>
        <v>15</v>
      </c>
      <c r="K2159" t="str">
        <f>VLOOKUP(A2159,Employee_Master_Raw!$1:$1048576,11,FALSE)</f>
        <v>Rahul Nair</v>
      </c>
      <c r="L2159" s="10">
        <f>VLOOKUP(A2159,HR_Metrics_Raw!$1:$1048576,2,FALSE)</f>
        <v>120387</v>
      </c>
      <c r="M2159" s="3">
        <f>VLOOKUP(A2159,HR_Metrics_Raw!$1:$1048576,3,FALSE)</f>
        <v>1</v>
      </c>
      <c r="N2159" s="3">
        <f>VLOOKUP(A2159,HR_Metrics_Raw!$1:$1048576,4,FALSE)</f>
        <v>9</v>
      </c>
      <c r="O2159" s="12">
        <f>VLOOKUP(A2159,HR_Metrics_Raw!$1:$1048576,5,FALSE)</f>
        <v>0.84900000000000009</v>
      </c>
      <c r="P2159" s="3">
        <f>VLOOKUP(A2159,HR_Metrics_Raw!$1:$1048576,6,FALSE)</f>
        <v>26</v>
      </c>
      <c r="Q2159" t="str">
        <f>VLOOKUP(A2159,HR_Metrics_Raw!$1:$1048576,7,FALSE)</f>
        <v>Sick</v>
      </c>
      <c r="R2159" t="str">
        <f>VLOOKUP(A2159,HR_Metrics_Raw!$1:$1048576,8,FALSE)</f>
        <v>No</v>
      </c>
      <c r="S2159" s="3">
        <f>VLOOKUP(A2159,HR_Metrics_Raw!$1:$1048576,9,FALSE)</f>
        <v>35</v>
      </c>
      <c r="T2159" t="str">
        <f>VLOOKUP(A2159,HR_Metrics_Raw!$1:$1048576,10,FALSE)</f>
        <v>Yes</v>
      </c>
      <c r="U2159" t="str">
        <f>VLOOKUP(A2159,HR_Metrics_Raw!$1:$1048576,11,FALSE)</f>
        <v>No</v>
      </c>
    </row>
    <row r="2160" spans="1:21" x14ac:dyDescent="0.35">
      <c r="A2160" s="1" t="s">
        <v>2456</v>
      </c>
      <c r="B2160" s="1" t="str">
        <f>VLOOKUP(Final_HR_Data!A2160,Employee_Master_Raw!$1:$1048576,2,FALSE)</f>
        <v>Rahul Kumar</v>
      </c>
      <c r="C2160" s="1" t="str">
        <f>VLOOKUP(A2160,Employee_Master_Raw!$1:$1048576,3,FALSE)</f>
        <v>Male</v>
      </c>
      <c r="D2160" s="2">
        <f>VLOOKUP(A2160,Employee_Master_Raw!$1:$1048576,4,FALSE)</f>
        <v>34</v>
      </c>
      <c r="E2160" s="1" t="str">
        <f>VLOOKUP(A2160,Employee_Master_Raw!$1:$1048576,5,FALSE)</f>
        <v>Operations</v>
      </c>
      <c r="F2160" s="1" t="str">
        <f>VLOOKUP(A2160,Employee_Master_Raw!$1:$1048576,6,FALSE)</f>
        <v>Manager</v>
      </c>
      <c r="G2160" s="1" t="str">
        <f>VLOOKUP(A2160,Employee_Master_Raw!$1:$1048576,7,FALSE)</f>
        <v>Kochi</v>
      </c>
      <c r="H2160" s="6">
        <f>IF(VLOOKUP(A2160,Employee_Master_Raw!$1:$1048576,8,FALSE)=0,"",VLOOKUP(A2160,Employee_Master_Raw!$1:$1048576,8,FALSE))</f>
        <v>44158</v>
      </c>
      <c r="I2160" t="str">
        <f>VLOOKUP(A2160,Employee_Master_Raw!$1:$1048576,9,FALSE)</f>
        <v>MBA</v>
      </c>
      <c r="J2160" s="3">
        <f>VLOOKUP(A2160,Employee_Master_Raw!$1:$1048576,10,FALSE)</f>
        <v>6</v>
      </c>
      <c r="K2160" t="str">
        <f>VLOOKUP(A2160,Employee_Master_Raw!$1:$1048576,11,FALSE)</f>
        <v>Sneha Thomas</v>
      </c>
      <c r="L2160" s="10">
        <f>VLOOKUP(A2160,HR_Metrics_Raw!$1:$1048576,2,FALSE)</f>
        <v>179805</v>
      </c>
      <c r="M2160" s="3">
        <f>VLOOKUP(A2160,HR_Metrics_Raw!$1:$1048576,3,FALSE)</f>
        <v>5</v>
      </c>
      <c r="N2160" s="3">
        <f>VLOOKUP(A2160,HR_Metrics_Raw!$1:$1048576,4,FALSE)</f>
        <v>4</v>
      </c>
      <c r="O2160" s="12">
        <f>VLOOKUP(A2160,HR_Metrics_Raw!$1:$1048576,5,FALSE)</f>
        <v>0.81599999999999995</v>
      </c>
      <c r="P2160" s="3">
        <f>VLOOKUP(A2160,HR_Metrics_Raw!$1:$1048576,6,FALSE)</f>
        <v>0</v>
      </c>
      <c r="Q2160" t="str">
        <f>VLOOKUP(A2160,HR_Metrics_Raw!$1:$1048576,7,FALSE)</f>
        <v>Casual</v>
      </c>
      <c r="R2160" t="str">
        <f>VLOOKUP(A2160,HR_Metrics_Raw!$1:$1048576,8,FALSE)</f>
        <v>Yes</v>
      </c>
      <c r="S2160" s="3">
        <f>VLOOKUP(A2160,HR_Metrics_Raw!$1:$1048576,9,FALSE)</f>
        <v>7</v>
      </c>
      <c r="T2160" t="str">
        <f>VLOOKUP(A2160,HR_Metrics_Raw!$1:$1048576,10,FALSE)</f>
        <v>Yes</v>
      </c>
      <c r="U2160" t="str">
        <f>VLOOKUP(A2160,HR_Metrics_Raw!$1:$1048576,11,FALSE)</f>
        <v>No</v>
      </c>
    </row>
    <row r="2161" spans="1:21" x14ac:dyDescent="0.35">
      <c r="A2161" s="1" t="s">
        <v>761</v>
      </c>
      <c r="B2161" s="1" t="str">
        <f>VLOOKUP(Final_HR_Data!A2161,Employee_Master_Raw!$1:$1048576,2,FALSE)</f>
        <v>Ananya Sharma</v>
      </c>
      <c r="C2161" s="1" t="str">
        <f>VLOOKUP(A2161,Employee_Master_Raw!$1:$1048576,3,FALSE)</f>
        <v>Female</v>
      </c>
      <c r="D2161" s="2">
        <f>VLOOKUP(A2161,Employee_Master_Raw!$1:$1048576,4,FALSE)</f>
        <v>26</v>
      </c>
      <c r="E2161" s="1" t="str">
        <f>VLOOKUP(A2161,Employee_Master_Raw!$1:$1048576,5,FALSE)</f>
        <v>IT</v>
      </c>
      <c r="F2161" s="1" t="str">
        <f>VLOOKUP(A2161,Employee_Master_Raw!$1:$1048576,6,FALSE)</f>
        <v>Manager</v>
      </c>
      <c r="G2161" s="1" t="str">
        <f>VLOOKUP(A2161,Employee_Master_Raw!$1:$1048576,7,FALSE)</f>
        <v>Chennai</v>
      </c>
      <c r="H2161" s="6">
        <f>IF(VLOOKUP(A2161,Employee_Master_Raw!$1:$1048576,8,FALSE)=0,"",VLOOKUP(A2161,Employee_Master_Raw!$1:$1048576,8,FALSE))</f>
        <v>45957</v>
      </c>
      <c r="I2161" t="str">
        <f>VLOOKUP(A2161,Employee_Master_Raw!$1:$1048576,9,FALSE)</f>
        <v>Bachelor's</v>
      </c>
      <c r="J2161" s="3">
        <f>VLOOKUP(A2161,Employee_Master_Raw!$1:$1048576,10,FALSE)</f>
        <v>0</v>
      </c>
      <c r="K2161" t="str">
        <f>VLOOKUP(A2161,Employee_Master_Raw!$1:$1048576,11,FALSE)</f>
        <v>Priya Sharma</v>
      </c>
      <c r="L2161" s="10">
        <f>VLOOKUP(A2161,HR_Metrics_Raw!$1:$1048576,2,FALSE)</f>
        <v>133697</v>
      </c>
      <c r="M2161" s="3">
        <f>VLOOKUP(A2161,HR_Metrics_Raw!$1:$1048576,3,FALSE)</f>
        <v>2</v>
      </c>
      <c r="N2161" s="3">
        <f>VLOOKUP(A2161,HR_Metrics_Raw!$1:$1048576,4,FALSE)</f>
        <v>3</v>
      </c>
      <c r="O2161" s="12">
        <f>VLOOKUP(A2161,HR_Metrics_Raw!$1:$1048576,5,FALSE)</f>
        <v>0.86099999999999999</v>
      </c>
      <c r="P2161" s="3">
        <f>VLOOKUP(A2161,HR_Metrics_Raw!$1:$1048576,6,FALSE)</f>
        <v>0</v>
      </c>
      <c r="Q2161" t="str">
        <f>VLOOKUP(A2161,HR_Metrics_Raw!$1:$1048576,7,FALSE)</f>
        <v>Earned</v>
      </c>
      <c r="R2161" t="str">
        <f>VLOOKUP(A2161,HR_Metrics_Raw!$1:$1048576,8,FALSE)</f>
        <v>No</v>
      </c>
      <c r="S2161" s="3">
        <f>VLOOKUP(A2161,HR_Metrics_Raw!$1:$1048576,9,FALSE)</f>
        <v>67</v>
      </c>
      <c r="T2161" t="str">
        <f>VLOOKUP(A2161,HR_Metrics_Raw!$1:$1048576,10,FALSE)</f>
        <v>No</v>
      </c>
      <c r="U2161" t="str">
        <f>VLOOKUP(A2161,HR_Metrics_Raw!$1:$1048576,11,FALSE)</f>
        <v>No</v>
      </c>
    </row>
    <row r="2162" spans="1:21" x14ac:dyDescent="0.35">
      <c r="A2162" s="1" t="s">
        <v>1629</v>
      </c>
      <c r="B2162" s="1" t="str">
        <f>VLOOKUP(Final_HR_Data!A2162,Employee_Master_Raw!$1:$1048576,2,FALSE)</f>
        <v>Arjun Nair</v>
      </c>
      <c r="C2162" s="1" t="str">
        <f>VLOOKUP(A2162,Employee_Master_Raw!$1:$1048576,3,FALSE)</f>
        <v>Male</v>
      </c>
      <c r="D2162" s="2">
        <f>VLOOKUP(A2162,Employee_Master_Raw!$1:$1048576,4,FALSE)</f>
        <v>43</v>
      </c>
      <c r="E2162" s="1" t="str">
        <f>VLOOKUP(A2162,Employee_Master_Raw!$1:$1048576,5,FALSE)</f>
        <v>HR</v>
      </c>
      <c r="F2162" s="1" t="str">
        <f>VLOOKUP(A2162,Employee_Master_Raw!$1:$1048576,6,FALSE)</f>
        <v>Executive</v>
      </c>
      <c r="G2162" s="1" t="str">
        <f>VLOOKUP(A2162,Employee_Master_Raw!$1:$1048576,7,FALSE)</f>
        <v>Chennai</v>
      </c>
      <c r="H2162" s="6">
        <f>IF(VLOOKUP(A2162,Employee_Master_Raw!$1:$1048576,8,FALSE)=0,"",VLOOKUP(A2162,Employee_Master_Raw!$1:$1048576,8,FALSE))</f>
        <v>44399</v>
      </c>
      <c r="I2162" t="str">
        <f>VLOOKUP(A2162,Employee_Master_Raw!$1:$1048576,9,FALSE)</f>
        <v>Bachelor's</v>
      </c>
      <c r="J2162" s="3">
        <f>VLOOKUP(A2162,Employee_Master_Raw!$1:$1048576,10,FALSE)</f>
        <v>10</v>
      </c>
      <c r="K2162" t="str">
        <f>VLOOKUP(A2162,Employee_Master_Raw!$1:$1048576,11,FALSE)</f>
        <v>Priya Sharma</v>
      </c>
      <c r="L2162" s="10">
        <f>VLOOKUP(A2162,HR_Metrics_Raw!$1:$1048576,2,FALSE)</f>
        <v>84139</v>
      </c>
      <c r="M2162" s="3">
        <f>VLOOKUP(A2162,HR_Metrics_Raw!$1:$1048576,3,FALSE)</f>
        <v>3</v>
      </c>
      <c r="N2162" s="3">
        <f>VLOOKUP(A2162,HR_Metrics_Raw!$1:$1048576,4,FALSE)</f>
        <v>7</v>
      </c>
      <c r="O2162" s="12">
        <f>VLOOKUP(A2162,HR_Metrics_Raw!$1:$1048576,5,FALSE)</f>
        <v>0.92099999999999993</v>
      </c>
      <c r="P2162" s="3">
        <f>VLOOKUP(A2162,HR_Metrics_Raw!$1:$1048576,6,FALSE)</f>
        <v>22</v>
      </c>
      <c r="Q2162" t="str">
        <f>VLOOKUP(A2162,HR_Metrics_Raw!$1:$1048576,7,FALSE)</f>
        <v>Sick</v>
      </c>
      <c r="R2162" t="str">
        <f>VLOOKUP(A2162,HR_Metrics_Raw!$1:$1048576,8,FALSE)</f>
        <v>No</v>
      </c>
      <c r="S2162" s="3">
        <f>VLOOKUP(A2162,HR_Metrics_Raw!$1:$1048576,9,FALSE)</f>
        <v>65</v>
      </c>
      <c r="T2162" t="str">
        <f>VLOOKUP(A2162,HR_Metrics_Raw!$1:$1048576,10,FALSE)</f>
        <v>No</v>
      </c>
      <c r="U2162" t="str">
        <f>VLOOKUP(A2162,HR_Metrics_Raw!$1:$1048576,11,FALSE)</f>
        <v>Yes</v>
      </c>
    </row>
    <row r="2163" spans="1:21" x14ac:dyDescent="0.35">
      <c r="A2163" s="1" t="s">
        <v>1681</v>
      </c>
      <c r="B2163" s="1" t="str">
        <f>VLOOKUP(Final_HR_Data!A2163,Employee_Master_Raw!$1:$1048576,2,FALSE)</f>
        <v>Ananya Sharma</v>
      </c>
      <c r="C2163" s="1" t="str">
        <f>VLOOKUP(A2163,Employee_Master_Raw!$1:$1048576,3,FALSE)</f>
        <v>Female</v>
      </c>
      <c r="D2163" s="2">
        <f>VLOOKUP(A2163,Employee_Master_Raw!$1:$1048576,4,FALSE)</f>
        <v>22</v>
      </c>
      <c r="E2163" s="1" t="str">
        <f>VLOOKUP(A2163,Employee_Master_Raw!$1:$1048576,5,FALSE)</f>
        <v>Marketing</v>
      </c>
      <c r="F2163" s="1" t="str">
        <f>VLOOKUP(A2163,Employee_Master_Raw!$1:$1048576,6,FALSE)</f>
        <v>Manager</v>
      </c>
      <c r="G2163" s="1" t="str">
        <f>VLOOKUP(A2163,Employee_Master_Raw!$1:$1048576,7,FALSE)</f>
        <v>Pune</v>
      </c>
      <c r="H2163" s="6">
        <f>IF(VLOOKUP(A2163,Employee_Master_Raw!$1:$1048576,8,FALSE)=0,"",VLOOKUP(A2163,Employee_Master_Raw!$1:$1048576,8,FALSE))</f>
        <v>44100</v>
      </c>
      <c r="I2163" t="str">
        <f>VLOOKUP(A2163,Employee_Master_Raw!$1:$1048576,9,FALSE)</f>
        <v>Master's</v>
      </c>
      <c r="J2163" s="3">
        <f>VLOOKUP(A2163,Employee_Master_Raw!$1:$1048576,10,FALSE)</f>
        <v>2</v>
      </c>
      <c r="K2163" t="str">
        <f>VLOOKUP(A2163,Employee_Master_Raw!$1:$1048576,11,FALSE)</f>
        <v>Priya Sharma</v>
      </c>
      <c r="L2163" s="10">
        <f>VLOOKUP(A2163,HR_Metrics_Raw!$1:$1048576,2,FALSE)</f>
        <v>164276</v>
      </c>
      <c r="M2163" s="3">
        <f>VLOOKUP(A2163,HR_Metrics_Raw!$1:$1048576,3,FALSE)</f>
        <v>1</v>
      </c>
      <c r="N2163" s="3">
        <f>VLOOKUP(A2163,HR_Metrics_Raw!$1:$1048576,4,FALSE)</f>
        <v>3</v>
      </c>
      <c r="O2163" s="12">
        <f>VLOOKUP(A2163,HR_Metrics_Raw!$1:$1048576,5,FALSE)</f>
        <v>0.94499999999999995</v>
      </c>
      <c r="P2163" s="3">
        <f>VLOOKUP(A2163,HR_Metrics_Raw!$1:$1048576,6,FALSE)</f>
        <v>19</v>
      </c>
      <c r="Q2163" t="str">
        <f>VLOOKUP(A2163,HR_Metrics_Raw!$1:$1048576,7,FALSE)</f>
        <v>Unpaid</v>
      </c>
      <c r="R2163" t="str">
        <f>VLOOKUP(A2163,HR_Metrics_Raw!$1:$1048576,8,FALSE)</f>
        <v>No</v>
      </c>
      <c r="S2163" s="3">
        <f>VLOOKUP(A2163,HR_Metrics_Raw!$1:$1048576,9,FALSE)</f>
        <v>53</v>
      </c>
      <c r="T2163" t="str">
        <f>VLOOKUP(A2163,HR_Metrics_Raw!$1:$1048576,10,FALSE)</f>
        <v>No</v>
      </c>
      <c r="U2163" t="str">
        <f>VLOOKUP(A2163,HR_Metrics_Raw!$1:$1048576,11,FALSE)</f>
        <v>No</v>
      </c>
    </row>
    <row r="2164" spans="1:21" x14ac:dyDescent="0.35">
      <c r="A2164" s="1" t="s">
        <v>393</v>
      </c>
      <c r="B2164" s="1" t="str">
        <f>VLOOKUP(Final_HR_Data!A2164,Employee_Master_Raw!$1:$1048576,2,FALSE)</f>
        <v>Neha Thomas</v>
      </c>
      <c r="C2164" s="1" t="str">
        <f>VLOOKUP(A2164,Employee_Master_Raw!$1:$1048576,3,FALSE)</f>
        <v>Male</v>
      </c>
      <c r="D2164" s="2">
        <f>VLOOKUP(A2164,Employee_Master_Raw!$1:$1048576,4,FALSE)</f>
        <v>39</v>
      </c>
      <c r="E2164" s="1" t="str">
        <f>VLOOKUP(A2164,Employee_Master_Raw!$1:$1048576,5,FALSE)</f>
        <v>Customer Support</v>
      </c>
      <c r="F2164" s="1" t="str">
        <f>VLOOKUP(A2164,Employee_Master_Raw!$1:$1048576,6,FALSE)</f>
        <v>Developer</v>
      </c>
      <c r="G2164" s="1" t="str">
        <f>VLOOKUP(A2164,Employee_Master_Raw!$1:$1048576,7,FALSE)</f>
        <v>Bangalore</v>
      </c>
      <c r="H2164" s="6">
        <f>IF(VLOOKUP(A2164,Employee_Master_Raw!$1:$1048576,8,FALSE)=0,"",VLOOKUP(A2164,Employee_Master_Raw!$1:$1048576,8,FALSE))</f>
        <v>44277</v>
      </c>
      <c r="I2164" t="str">
        <f>VLOOKUP(A2164,Employee_Master_Raw!$1:$1048576,9,FALSE)</f>
        <v>Bachelor's</v>
      </c>
      <c r="J2164" s="3">
        <f>VLOOKUP(A2164,Employee_Master_Raw!$1:$1048576,10,FALSE)</f>
        <v>4</v>
      </c>
      <c r="K2164" t="str">
        <f>VLOOKUP(A2164,Employee_Master_Raw!$1:$1048576,11,FALSE)</f>
        <v>Priya Sharma</v>
      </c>
      <c r="L2164" s="10">
        <f>VLOOKUP(A2164,HR_Metrics_Raw!$1:$1048576,2,FALSE)</f>
        <v>42876</v>
      </c>
      <c r="M2164" s="3">
        <f>VLOOKUP(A2164,HR_Metrics_Raw!$1:$1048576,3,FALSE)</f>
        <v>4</v>
      </c>
      <c r="N2164" s="3">
        <f>VLOOKUP(A2164,HR_Metrics_Raw!$1:$1048576,4,FALSE)</f>
        <v>3</v>
      </c>
      <c r="O2164" s="12">
        <f>VLOOKUP(A2164,HR_Metrics_Raw!$1:$1048576,5,FALSE)</f>
        <v>0.997</v>
      </c>
      <c r="P2164" s="3">
        <f>VLOOKUP(A2164,HR_Metrics_Raw!$1:$1048576,6,FALSE)</f>
        <v>12</v>
      </c>
      <c r="Q2164" t="str">
        <f>VLOOKUP(A2164,HR_Metrics_Raw!$1:$1048576,7,FALSE)</f>
        <v>Casual</v>
      </c>
      <c r="R2164" t="str">
        <f>VLOOKUP(A2164,HR_Metrics_Raw!$1:$1048576,8,FALSE)</f>
        <v>No</v>
      </c>
      <c r="S2164" s="3">
        <f>VLOOKUP(A2164,HR_Metrics_Raw!$1:$1048576,9,FALSE)</f>
        <v>13</v>
      </c>
      <c r="T2164" t="str">
        <f>VLOOKUP(A2164,HR_Metrics_Raw!$1:$1048576,10,FALSE)</f>
        <v>No</v>
      </c>
      <c r="U2164" t="str">
        <f>VLOOKUP(A2164,HR_Metrics_Raw!$1:$1048576,11,FALSE)</f>
        <v>No</v>
      </c>
    </row>
    <row r="2165" spans="1:21" x14ac:dyDescent="0.35">
      <c r="A2165" s="1" t="s">
        <v>1516</v>
      </c>
      <c r="B2165" s="1" t="str">
        <f>VLOOKUP(Final_HR_Data!A2165,Employee_Master_Raw!$1:$1048576,2,FALSE)</f>
        <v>Neha Thomas</v>
      </c>
      <c r="C2165" s="1" t="str">
        <f>VLOOKUP(A2165,Employee_Master_Raw!$1:$1048576,3,FALSE)</f>
        <v>Female</v>
      </c>
      <c r="D2165" s="2">
        <f>VLOOKUP(A2165,Employee_Master_Raw!$1:$1048576,4,FALSE)</f>
        <v>48</v>
      </c>
      <c r="E2165" s="1" t="str">
        <f>VLOOKUP(A2165,Employee_Master_Raw!$1:$1048576,5,FALSE)</f>
        <v>Finance</v>
      </c>
      <c r="F2165" s="1" t="str">
        <f>VLOOKUP(A2165,Employee_Master_Raw!$1:$1048576,6,FALSE)</f>
        <v>Developer</v>
      </c>
      <c r="G2165" s="1" t="str">
        <f>VLOOKUP(A2165,Employee_Master_Raw!$1:$1048576,7,FALSE)</f>
        <v>Pune</v>
      </c>
      <c r="H2165" s="6">
        <f>IF(VLOOKUP(A2165,Employee_Master_Raw!$1:$1048576,8,FALSE)=0,"",VLOOKUP(A2165,Employee_Master_Raw!$1:$1048576,8,FALSE))</f>
        <v>45327</v>
      </c>
      <c r="I2165" t="str">
        <f>VLOOKUP(A2165,Employee_Master_Raw!$1:$1048576,9,FALSE)</f>
        <v>Master's</v>
      </c>
      <c r="J2165" s="3">
        <f>VLOOKUP(A2165,Employee_Master_Raw!$1:$1048576,10,FALSE)</f>
        <v>13</v>
      </c>
      <c r="K2165" t="str">
        <f>VLOOKUP(A2165,Employee_Master_Raw!$1:$1048576,11,FALSE)</f>
        <v>Priya Sharma</v>
      </c>
      <c r="L2165" s="10">
        <f>VLOOKUP(A2165,HR_Metrics_Raw!$1:$1048576,2,FALSE)</f>
        <v>173799</v>
      </c>
      <c r="M2165" s="3">
        <f>VLOOKUP(A2165,HR_Metrics_Raw!$1:$1048576,3,FALSE)</f>
        <v>3</v>
      </c>
      <c r="N2165" s="3">
        <f>VLOOKUP(A2165,HR_Metrics_Raw!$1:$1048576,4,FALSE)</f>
        <v>1</v>
      </c>
      <c r="O2165" s="12">
        <f>VLOOKUP(A2165,HR_Metrics_Raw!$1:$1048576,5,FALSE)</f>
        <v>0.86099999999999999</v>
      </c>
      <c r="P2165" s="3">
        <f>VLOOKUP(A2165,HR_Metrics_Raw!$1:$1048576,6,FALSE)</f>
        <v>29</v>
      </c>
      <c r="Q2165" t="str">
        <f>VLOOKUP(A2165,HR_Metrics_Raw!$1:$1048576,7,FALSE)</f>
        <v>Unpaid</v>
      </c>
      <c r="R2165" t="str">
        <f>VLOOKUP(A2165,HR_Metrics_Raw!$1:$1048576,8,FALSE)</f>
        <v>No</v>
      </c>
      <c r="S2165" s="3">
        <f>VLOOKUP(A2165,HR_Metrics_Raw!$1:$1048576,9,FALSE)</f>
        <v>7</v>
      </c>
      <c r="T2165" t="str">
        <f>VLOOKUP(A2165,HR_Metrics_Raw!$1:$1048576,10,FALSE)</f>
        <v>Yes</v>
      </c>
      <c r="U2165" t="str">
        <f>VLOOKUP(A2165,HR_Metrics_Raw!$1:$1048576,11,FALSE)</f>
        <v>No</v>
      </c>
    </row>
    <row r="2166" spans="1:21" x14ac:dyDescent="0.35">
      <c r="A2166" s="1" t="s">
        <v>2631</v>
      </c>
      <c r="B2166" s="1" t="str">
        <f>VLOOKUP(Final_HR_Data!A2166,Employee_Master_Raw!$1:$1048576,2,FALSE)</f>
        <v>Priya Menon</v>
      </c>
      <c r="C2166" s="1" t="str">
        <f>VLOOKUP(A2166,Employee_Master_Raw!$1:$1048576,3,FALSE)</f>
        <v>Male</v>
      </c>
      <c r="D2166" s="2">
        <f>VLOOKUP(A2166,Employee_Master_Raw!$1:$1048576,4,FALSE)</f>
        <v>25</v>
      </c>
      <c r="E2166" s="1" t="str">
        <f>VLOOKUP(A2166,Employee_Master_Raw!$1:$1048576,5,FALSE)</f>
        <v>Sales</v>
      </c>
      <c r="F2166" s="1" t="str">
        <f>VLOOKUP(A2166,Employee_Master_Raw!$1:$1048576,6,FALSE)</f>
        <v>Manager</v>
      </c>
      <c r="G2166" s="1" t="str">
        <f>VLOOKUP(A2166,Employee_Master_Raw!$1:$1048576,7,FALSE)</f>
        <v>Mumbai</v>
      </c>
      <c r="H2166" s="6">
        <f>IF(VLOOKUP(A2166,Employee_Master_Raw!$1:$1048576,8,FALSE)=0,"",VLOOKUP(A2166,Employee_Master_Raw!$1:$1048576,8,FALSE))</f>
        <v>43514</v>
      </c>
      <c r="I2166" t="str">
        <f>VLOOKUP(A2166,Employee_Master_Raw!$1:$1048576,9,FALSE)</f>
        <v>Bachelor's</v>
      </c>
      <c r="J2166" s="3">
        <f>VLOOKUP(A2166,Employee_Master_Raw!$1:$1048576,10,FALSE)</f>
        <v>1</v>
      </c>
      <c r="K2166" t="str">
        <f>VLOOKUP(A2166,Employee_Master_Raw!$1:$1048576,11,FALSE)</f>
        <v>Sneha Thomas</v>
      </c>
      <c r="L2166" s="10">
        <f>VLOOKUP(A2166,HR_Metrics_Raw!$1:$1048576,2,FALSE)</f>
        <v>36362</v>
      </c>
      <c r="M2166" s="3">
        <f>VLOOKUP(A2166,HR_Metrics_Raw!$1:$1048576,3,FALSE)</f>
        <v>4</v>
      </c>
      <c r="N2166" s="3">
        <f>VLOOKUP(A2166,HR_Metrics_Raw!$1:$1048576,4,FALSE)</f>
        <v>5</v>
      </c>
      <c r="O2166" s="12">
        <f>VLOOKUP(A2166,HR_Metrics_Raw!$1:$1048576,5,FALSE)</f>
        <v>0.93500000000000005</v>
      </c>
      <c r="P2166" s="3">
        <f>VLOOKUP(A2166,HR_Metrics_Raw!$1:$1048576,6,FALSE)</f>
        <v>24</v>
      </c>
      <c r="Q2166" t="str">
        <f>VLOOKUP(A2166,HR_Metrics_Raw!$1:$1048576,7,FALSE)</f>
        <v>Earned</v>
      </c>
      <c r="R2166" t="str">
        <f>VLOOKUP(A2166,HR_Metrics_Raw!$1:$1048576,8,FALSE)</f>
        <v>No</v>
      </c>
      <c r="S2166" s="3">
        <f>VLOOKUP(A2166,HR_Metrics_Raw!$1:$1048576,9,FALSE)</f>
        <v>0</v>
      </c>
      <c r="T2166" t="str">
        <f>VLOOKUP(A2166,HR_Metrics_Raw!$1:$1048576,10,FALSE)</f>
        <v>No</v>
      </c>
      <c r="U2166" t="str">
        <f>VLOOKUP(A2166,HR_Metrics_Raw!$1:$1048576,11,FALSE)</f>
        <v>No</v>
      </c>
    </row>
    <row r="2167" spans="1:21" x14ac:dyDescent="0.35">
      <c r="A2167" s="1" t="s">
        <v>1294</v>
      </c>
      <c r="B2167" s="1" t="str">
        <f>VLOOKUP(Final_HR_Data!A2167,Employee_Master_Raw!$1:$1048576,2,FALSE)</f>
        <v>Rahul Kumar</v>
      </c>
      <c r="C2167" s="1" t="str">
        <f>VLOOKUP(A2167,Employee_Master_Raw!$1:$1048576,3,FALSE)</f>
        <v>Female</v>
      </c>
      <c r="D2167" s="2">
        <f>VLOOKUP(A2167,Employee_Master_Raw!$1:$1048576,4,FALSE)</f>
        <v>50</v>
      </c>
      <c r="E2167" s="1" t="str">
        <f>VLOOKUP(A2167,Employee_Master_Raw!$1:$1048576,5,FALSE)</f>
        <v>Customer Support</v>
      </c>
      <c r="F2167" s="1" t="str">
        <f>VLOOKUP(A2167,Employee_Master_Raw!$1:$1048576,6,FALSE)</f>
        <v>Manager</v>
      </c>
      <c r="G2167" s="1" t="str">
        <f>VLOOKUP(A2167,Employee_Master_Raw!$1:$1048576,7,FALSE)</f>
        <v>Kochi</v>
      </c>
      <c r="H2167" s="6">
        <f>IF(VLOOKUP(A2167,Employee_Master_Raw!$1:$1048576,8,FALSE)=0,"",VLOOKUP(A2167,Employee_Master_Raw!$1:$1048576,8,FALSE))</f>
        <v>45562</v>
      </c>
      <c r="I2167" t="str">
        <f>VLOOKUP(A2167,Employee_Master_Raw!$1:$1048576,9,FALSE)</f>
        <v>Master's</v>
      </c>
      <c r="J2167" s="3">
        <f>VLOOKUP(A2167,Employee_Master_Raw!$1:$1048576,10,FALSE)</f>
        <v>11</v>
      </c>
      <c r="K2167" t="str">
        <f>VLOOKUP(A2167,Employee_Master_Raw!$1:$1048576,11,FALSE)</f>
        <v>Priya Sharma</v>
      </c>
      <c r="L2167" s="10">
        <f>VLOOKUP(A2167,HR_Metrics_Raw!$1:$1048576,2,FALSE)</f>
        <v>72197</v>
      </c>
      <c r="M2167" s="3">
        <f>VLOOKUP(A2167,HR_Metrics_Raw!$1:$1048576,3,FALSE)</f>
        <v>4</v>
      </c>
      <c r="N2167" s="3">
        <f>VLOOKUP(A2167,HR_Metrics_Raw!$1:$1048576,4,FALSE)</f>
        <v>10</v>
      </c>
      <c r="O2167" s="12">
        <f>VLOOKUP(A2167,HR_Metrics_Raw!$1:$1048576,5,FALSE)</f>
        <v>0.78700000000000003</v>
      </c>
      <c r="P2167" s="3">
        <f>VLOOKUP(A2167,HR_Metrics_Raw!$1:$1048576,6,FALSE)</f>
        <v>9</v>
      </c>
      <c r="Q2167" t="str">
        <f>VLOOKUP(A2167,HR_Metrics_Raw!$1:$1048576,7,FALSE)</f>
        <v>Sick</v>
      </c>
      <c r="R2167" t="str">
        <f>VLOOKUP(A2167,HR_Metrics_Raw!$1:$1048576,8,FALSE)</f>
        <v>No</v>
      </c>
      <c r="S2167" s="3">
        <f>VLOOKUP(A2167,HR_Metrics_Raw!$1:$1048576,9,FALSE)</f>
        <v>48</v>
      </c>
      <c r="T2167" t="str">
        <f>VLOOKUP(A2167,HR_Metrics_Raw!$1:$1048576,10,FALSE)</f>
        <v>No</v>
      </c>
      <c r="U2167" t="str">
        <f>VLOOKUP(A2167,HR_Metrics_Raw!$1:$1048576,11,FALSE)</f>
        <v>No</v>
      </c>
    </row>
    <row r="2168" spans="1:21" x14ac:dyDescent="0.35">
      <c r="A2168" s="1" t="s">
        <v>1982</v>
      </c>
      <c r="B2168" s="1" t="str">
        <f>VLOOKUP(Final_HR_Data!A2168,Employee_Master_Raw!$1:$1048576,2,FALSE)</f>
        <v>Amit Das</v>
      </c>
      <c r="C2168" s="1" t="str">
        <f>VLOOKUP(A2168,Employee_Master_Raw!$1:$1048576,3,FALSE)</f>
        <v>Male</v>
      </c>
      <c r="D2168" s="2">
        <f>VLOOKUP(A2168,Employee_Master_Raw!$1:$1048576,4,FALSE)</f>
        <v>41</v>
      </c>
      <c r="E2168" s="1" t="str">
        <f>VLOOKUP(A2168,Employee_Master_Raw!$1:$1048576,5,FALSE)</f>
        <v>HR</v>
      </c>
      <c r="F2168" s="1" t="str">
        <f>VLOOKUP(A2168,Employee_Master_Raw!$1:$1048576,6,FALSE)</f>
        <v>Specialist</v>
      </c>
      <c r="G2168" s="1" t="str">
        <f>VLOOKUP(A2168,Employee_Master_Raw!$1:$1048576,7,FALSE)</f>
        <v>Bangalore</v>
      </c>
      <c r="H2168" s="6">
        <f>IF(VLOOKUP(A2168,Employee_Master_Raw!$1:$1048576,8,FALSE)=0,"",VLOOKUP(A2168,Employee_Master_Raw!$1:$1048576,8,FALSE))</f>
        <v>44258</v>
      </c>
      <c r="I2168" t="str">
        <f>VLOOKUP(A2168,Employee_Master_Raw!$1:$1048576,9,FALSE)</f>
        <v>MCA</v>
      </c>
      <c r="J2168" s="3">
        <f>VLOOKUP(A2168,Employee_Master_Raw!$1:$1048576,10,FALSE)</f>
        <v>12</v>
      </c>
      <c r="K2168" t="str">
        <f>VLOOKUP(A2168,Employee_Master_Raw!$1:$1048576,11,FALSE)</f>
        <v>Rahul Nair</v>
      </c>
      <c r="L2168" s="10">
        <f>VLOOKUP(A2168,HR_Metrics_Raw!$1:$1048576,2,FALSE)</f>
        <v>101019</v>
      </c>
      <c r="M2168" s="3">
        <f>VLOOKUP(A2168,HR_Metrics_Raw!$1:$1048576,3,FALSE)</f>
        <v>5</v>
      </c>
      <c r="N2168" s="3">
        <f>VLOOKUP(A2168,HR_Metrics_Raw!$1:$1048576,4,FALSE)</f>
        <v>3</v>
      </c>
      <c r="O2168" s="12">
        <f>VLOOKUP(A2168,HR_Metrics_Raw!$1:$1048576,5,FALSE)</f>
        <v>0.96700000000000008</v>
      </c>
      <c r="P2168" s="3">
        <f>VLOOKUP(A2168,HR_Metrics_Raw!$1:$1048576,6,FALSE)</f>
        <v>2</v>
      </c>
      <c r="Q2168" t="str">
        <f>VLOOKUP(A2168,HR_Metrics_Raw!$1:$1048576,7,FALSE)</f>
        <v>Unpaid</v>
      </c>
      <c r="R2168" t="str">
        <f>VLOOKUP(A2168,HR_Metrics_Raw!$1:$1048576,8,FALSE)</f>
        <v>No</v>
      </c>
      <c r="S2168" s="3">
        <f>VLOOKUP(A2168,HR_Metrics_Raw!$1:$1048576,9,FALSE)</f>
        <v>24</v>
      </c>
      <c r="T2168" t="str">
        <f>VLOOKUP(A2168,HR_Metrics_Raw!$1:$1048576,10,FALSE)</f>
        <v>No</v>
      </c>
      <c r="U2168" t="str">
        <f>VLOOKUP(A2168,HR_Metrics_Raw!$1:$1048576,11,FALSE)</f>
        <v>No</v>
      </c>
    </row>
    <row r="2169" spans="1:21" x14ac:dyDescent="0.35">
      <c r="A2169" s="1" t="s">
        <v>2919</v>
      </c>
      <c r="B2169" s="1" t="str">
        <f>VLOOKUP(Final_HR_Data!A2169,Employee_Master_Raw!$1:$1048576,2,FALSE)</f>
        <v>Arjun Nair</v>
      </c>
      <c r="C2169" s="1" t="str">
        <f>VLOOKUP(A2169,Employee_Master_Raw!$1:$1048576,3,FALSE)</f>
        <v>Female</v>
      </c>
      <c r="D2169" s="2">
        <f>VLOOKUP(A2169,Employee_Master_Raw!$1:$1048576,4,FALSE)</f>
        <v>35</v>
      </c>
      <c r="E2169" s="1" t="str">
        <f>VLOOKUP(A2169,Employee_Master_Raw!$1:$1048576,5,FALSE)</f>
        <v>Customer Support</v>
      </c>
      <c r="F2169" s="1" t="str">
        <f>VLOOKUP(A2169,Employee_Master_Raw!$1:$1048576,6,FALSE)</f>
        <v>Executive</v>
      </c>
      <c r="G2169" s="1" t="str">
        <f>VLOOKUP(A2169,Employee_Master_Raw!$1:$1048576,7,FALSE)</f>
        <v>Pune</v>
      </c>
      <c r="H2169" s="6">
        <f>IF(VLOOKUP(A2169,Employee_Master_Raw!$1:$1048576,8,FALSE)=0,"",VLOOKUP(A2169,Employee_Master_Raw!$1:$1048576,8,FALSE))</f>
        <v>44589</v>
      </c>
      <c r="I2169" t="str">
        <f>VLOOKUP(A2169,Employee_Master_Raw!$1:$1048576,9,FALSE)</f>
        <v>Master's</v>
      </c>
      <c r="J2169" s="3">
        <f>VLOOKUP(A2169,Employee_Master_Raw!$1:$1048576,10,FALSE)</f>
        <v>8</v>
      </c>
      <c r="K2169" t="str">
        <f>VLOOKUP(A2169,Employee_Master_Raw!$1:$1048576,11,FALSE)</f>
        <v>Rahul Nair</v>
      </c>
      <c r="L2169" s="10">
        <f>VLOOKUP(A2169,HR_Metrics_Raw!$1:$1048576,2,FALSE)</f>
        <v>65636</v>
      </c>
      <c r="M2169" s="3">
        <f>VLOOKUP(A2169,HR_Metrics_Raw!$1:$1048576,3,FALSE)</f>
        <v>5</v>
      </c>
      <c r="N2169" s="3">
        <f>VLOOKUP(A2169,HR_Metrics_Raw!$1:$1048576,4,FALSE)</f>
        <v>9</v>
      </c>
      <c r="O2169" s="12">
        <f>VLOOKUP(A2169,HR_Metrics_Raw!$1:$1048576,5,FALSE)</f>
        <v>0.93900000000000006</v>
      </c>
      <c r="P2169" s="3">
        <f>VLOOKUP(A2169,HR_Metrics_Raw!$1:$1048576,6,FALSE)</f>
        <v>18</v>
      </c>
      <c r="Q2169" t="str">
        <f>VLOOKUP(A2169,HR_Metrics_Raw!$1:$1048576,7,FALSE)</f>
        <v>Unpaid</v>
      </c>
      <c r="R2169" t="str">
        <f>VLOOKUP(A2169,HR_Metrics_Raw!$1:$1048576,8,FALSE)</f>
        <v>Yes</v>
      </c>
      <c r="S2169" s="3">
        <f>VLOOKUP(A2169,HR_Metrics_Raw!$1:$1048576,9,FALSE)</f>
        <v>8</v>
      </c>
      <c r="T2169" t="str">
        <f>VLOOKUP(A2169,HR_Metrics_Raw!$1:$1048576,10,FALSE)</f>
        <v>No</v>
      </c>
      <c r="U2169" t="str">
        <f>VLOOKUP(A2169,HR_Metrics_Raw!$1:$1048576,11,FALSE)</f>
        <v>No</v>
      </c>
    </row>
    <row r="2170" spans="1:21" x14ac:dyDescent="0.35">
      <c r="A2170" s="1" t="s">
        <v>656</v>
      </c>
      <c r="B2170" s="1" t="str">
        <f>VLOOKUP(Final_HR_Data!A2170,Employee_Master_Raw!$1:$1048576,2,FALSE)</f>
        <v>Ananya Sharma</v>
      </c>
      <c r="C2170" s="1" t="str">
        <f>VLOOKUP(A2170,Employee_Master_Raw!$1:$1048576,3,FALSE)</f>
        <v>Male</v>
      </c>
      <c r="D2170" s="2">
        <f>VLOOKUP(A2170,Employee_Master_Raw!$1:$1048576,4,FALSE)</f>
        <v>55</v>
      </c>
      <c r="E2170" s="1" t="str">
        <f>VLOOKUP(A2170,Employee_Master_Raw!$1:$1048576,5,FALSE)</f>
        <v>HR</v>
      </c>
      <c r="F2170" s="1" t="str">
        <f>VLOOKUP(A2170,Employee_Master_Raw!$1:$1048576,6,FALSE)</f>
        <v>Analyst</v>
      </c>
      <c r="G2170" s="1" t="str">
        <f>VLOOKUP(A2170,Employee_Master_Raw!$1:$1048576,7,FALSE)</f>
        <v>Pune</v>
      </c>
      <c r="H2170" s="6">
        <f>IF(VLOOKUP(A2170,Employee_Master_Raw!$1:$1048576,8,FALSE)=0,"",VLOOKUP(A2170,Employee_Master_Raw!$1:$1048576,8,FALSE))</f>
        <v>43110</v>
      </c>
      <c r="I2170" t="str">
        <f>VLOOKUP(A2170,Employee_Master_Raw!$1:$1048576,9,FALSE)</f>
        <v>MCA</v>
      </c>
      <c r="J2170" s="3">
        <f>VLOOKUP(A2170,Employee_Master_Raw!$1:$1048576,10,FALSE)</f>
        <v>4</v>
      </c>
      <c r="K2170" t="str">
        <f>VLOOKUP(A2170,Employee_Master_Raw!$1:$1048576,11,FALSE)</f>
        <v>Priya Sharma</v>
      </c>
      <c r="L2170" s="10">
        <f>VLOOKUP(A2170,HR_Metrics_Raw!$1:$1048576,2,FALSE)</f>
        <v>72654</v>
      </c>
      <c r="M2170" s="3">
        <f>VLOOKUP(A2170,HR_Metrics_Raw!$1:$1048576,3,FALSE)</f>
        <v>1</v>
      </c>
      <c r="N2170" s="3">
        <f>VLOOKUP(A2170,HR_Metrics_Raw!$1:$1048576,4,FALSE)</f>
        <v>10</v>
      </c>
      <c r="O2170" s="12">
        <f>VLOOKUP(A2170,HR_Metrics_Raw!$1:$1048576,5,FALSE)</f>
        <v>0.89</v>
      </c>
      <c r="P2170" s="3">
        <f>VLOOKUP(A2170,HR_Metrics_Raw!$1:$1048576,6,FALSE)</f>
        <v>11</v>
      </c>
      <c r="Q2170" t="str">
        <f>VLOOKUP(A2170,HR_Metrics_Raw!$1:$1048576,7,FALSE)</f>
        <v>Unpaid</v>
      </c>
      <c r="R2170" t="str">
        <f>VLOOKUP(A2170,HR_Metrics_Raw!$1:$1048576,8,FALSE)</f>
        <v>No</v>
      </c>
      <c r="S2170" s="3">
        <f>VLOOKUP(A2170,HR_Metrics_Raw!$1:$1048576,9,FALSE)</f>
        <v>54</v>
      </c>
      <c r="T2170" t="str">
        <f>VLOOKUP(A2170,HR_Metrics_Raw!$1:$1048576,10,FALSE)</f>
        <v>Yes</v>
      </c>
      <c r="U2170" t="str">
        <f>VLOOKUP(A2170,HR_Metrics_Raw!$1:$1048576,11,FALSE)</f>
        <v>No</v>
      </c>
    </row>
    <row r="2171" spans="1:21" x14ac:dyDescent="0.35">
      <c r="A2171" s="1" t="s">
        <v>768</v>
      </c>
      <c r="B2171" s="1" t="str">
        <f>VLOOKUP(Final_HR_Data!A2171,Employee_Master_Raw!$1:$1048576,2,FALSE)</f>
        <v>Amit Das</v>
      </c>
      <c r="C2171" s="1" t="str">
        <f>VLOOKUP(A2171,Employee_Master_Raw!$1:$1048576,3,FALSE)</f>
        <v>Male</v>
      </c>
      <c r="D2171" s="2">
        <f>VLOOKUP(A2171,Employee_Master_Raw!$1:$1048576,4,FALSE)</f>
        <v>46</v>
      </c>
      <c r="E2171" s="1" t="str">
        <f>VLOOKUP(A2171,Employee_Master_Raw!$1:$1048576,5,FALSE)</f>
        <v>Operations</v>
      </c>
      <c r="F2171" s="1" t="str">
        <f>VLOOKUP(A2171,Employee_Master_Raw!$1:$1048576,6,FALSE)</f>
        <v>Executive</v>
      </c>
      <c r="G2171" s="1" t="str">
        <f>VLOOKUP(A2171,Employee_Master_Raw!$1:$1048576,7,FALSE)</f>
        <v>Delhi</v>
      </c>
      <c r="H2171" s="6">
        <f>IF(VLOOKUP(A2171,Employee_Master_Raw!$1:$1048576,8,FALSE)=0,"",VLOOKUP(A2171,Employee_Master_Raw!$1:$1048576,8,FALSE))</f>
        <v>42852</v>
      </c>
      <c r="I2171" t="str">
        <f>VLOOKUP(A2171,Employee_Master_Raw!$1:$1048576,9,FALSE)</f>
        <v>MCA</v>
      </c>
      <c r="J2171" s="3">
        <f>VLOOKUP(A2171,Employee_Master_Raw!$1:$1048576,10,FALSE)</f>
        <v>6</v>
      </c>
      <c r="K2171" t="str">
        <f>VLOOKUP(A2171,Employee_Master_Raw!$1:$1048576,11,FALSE)</f>
        <v>Anil Menon</v>
      </c>
      <c r="L2171" s="10">
        <f>VLOOKUP(A2171,HR_Metrics_Raw!$1:$1048576,2,FALSE)</f>
        <v>173251</v>
      </c>
      <c r="M2171" s="3">
        <f>VLOOKUP(A2171,HR_Metrics_Raw!$1:$1048576,3,FALSE)</f>
        <v>4</v>
      </c>
      <c r="N2171" s="3">
        <f>VLOOKUP(A2171,HR_Metrics_Raw!$1:$1048576,4,FALSE)</f>
        <v>7</v>
      </c>
      <c r="O2171" s="12">
        <f>VLOOKUP(A2171,HR_Metrics_Raw!$1:$1048576,5,FALSE)</f>
        <v>0.84</v>
      </c>
      <c r="P2171" s="3">
        <f>VLOOKUP(A2171,HR_Metrics_Raw!$1:$1048576,6,FALSE)</f>
        <v>6</v>
      </c>
      <c r="Q2171" t="str">
        <f>VLOOKUP(A2171,HR_Metrics_Raw!$1:$1048576,7,FALSE)</f>
        <v>Sick</v>
      </c>
      <c r="R2171" t="str">
        <f>VLOOKUP(A2171,HR_Metrics_Raw!$1:$1048576,8,FALSE)</f>
        <v>No</v>
      </c>
      <c r="S2171" s="3">
        <f>VLOOKUP(A2171,HR_Metrics_Raw!$1:$1048576,9,FALSE)</f>
        <v>19</v>
      </c>
      <c r="T2171" t="str">
        <f>VLOOKUP(A2171,HR_Metrics_Raw!$1:$1048576,10,FALSE)</f>
        <v>No</v>
      </c>
      <c r="U2171" t="str">
        <f>VLOOKUP(A2171,HR_Metrics_Raw!$1:$1048576,11,FALSE)</f>
        <v>No</v>
      </c>
    </row>
    <row r="2172" spans="1:21" x14ac:dyDescent="0.35">
      <c r="A2172" s="1" t="s">
        <v>2808</v>
      </c>
      <c r="B2172" s="1" t="str">
        <f>VLOOKUP(Final_HR_Data!A2172,Employee_Master_Raw!$1:$1048576,2,FALSE)</f>
        <v>Neha Thomas</v>
      </c>
      <c r="C2172" s="1" t="str">
        <f>VLOOKUP(A2172,Employee_Master_Raw!$1:$1048576,3,FALSE)</f>
        <v>Female</v>
      </c>
      <c r="D2172" s="2">
        <f>VLOOKUP(A2172,Employee_Master_Raw!$1:$1048576,4,FALSE)</f>
        <v>46</v>
      </c>
      <c r="E2172" s="1" t="str">
        <f>VLOOKUP(A2172,Employee_Master_Raw!$1:$1048576,5,FALSE)</f>
        <v>Customer Support</v>
      </c>
      <c r="F2172" s="1" t="str">
        <f>VLOOKUP(A2172,Employee_Master_Raw!$1:$1048576,6,FALSE)</f>
        <v>Executive</v>
      </c>
      <c r="G2172" s="1" t="str">
        <f>VLOOKUP(A2172,Employee_Master_Raw!$1:$1048576,7,FALSE)</f>
        <v>Bangalore</v>
      </c>
      <c r="H2172" s="6">
        <f>IF(VLOOKUP(A2172,Employee_Master_Raw!$1:$1048576,8,FALSE)=0,"",VLOOKUP(A2172,Employee_Master_Raw!$1:$1048576,8,FALSE))</f>
        <v>44404</v>
      </c>
      <c r="I2172" t="str">
        <f>VLOOKUP(A2172,Employee_Master_Raw!$1:$1048576,9,FALSE)</f>
        <v>Master's</v>
      </c>
      <c r="J2172" s="3">
        <f>VLOOKUP(A2172,Employee_Master_Raw!$1:$1048576,10,FALSE)</f>
        <v>10</v>
      </c>
      <c r="K2172" t="str">
        <f>VLOOKUP(A2172,Employee_Master_Raw!$1:$1048576,11,FALSE)</f>
        <v>Rahul Nair</v>
      </c>
      <c r="L2172" s="10">
        <f>VLOOKUP(A2172,HR_Metrics_Raw!$1:$1048576,2,FALSE)</f>
        <v>36487</v>
      </c>
      <c r="M2172" s="3">
        <f>VLOOKUP(A2172,HR_Metrics_Raw!$1:$1048576,3,FALSE)</f>
        <v>5</v>
      </c>
      <c r="N2172" s="3">
        <f>VLOOKUP(A2172,HR_Metrics_Raw!$1:$1048576,4,FALSE)</f>
        <v>5</v>
      </c>
      <c r="O2172" s="12">
        <f>VLOOKUP(A2172,HR_Metrics_Raw!$1:$1048576,5,FALSE)</f>
        <v>0.90500000000000003</v>
      </c>
      <c r="P2172" s="3">
        <f>VLOOKUP(A2172,HR_Metrics_Raw!$1:$1048576,6,FALSE)</f>
        <v>1</v>
      </c>
      <c r="Q2172" t="str">
        <f>VLOOKUP(A2172,HR_Metrics_Raw!$1:$1048576,7,FALSE)</f>
        <v>Sick</v>
      </c>
      <c r="R2172" t="str">
        <f>VLOOKUP(A2172,HR_Metrics_Raw!$1:$1048576,8,FALSE)</f>
        <v>No</v>
      </c>
      <c r="S2172" s="3">
        <f>VLOOKUP(A2172,HR_Metrics_Raw!$1:$1048576,9,FALSE)</f>
        <v>25</v>
      </c>
      <c r="T2172" t="str">
        <f>VLOOKUP(A2172,HR_Metrics_Raw!$1:$1048576,10,FALSE)</f>
        <v>No</v>
      </c>
      <c r="U2172" t="str">
        <f>VLOOKUP(A2172,HR_Metrics_Raw!$1:$1048576,11,FALSE)</f>
        <v>No</v>
      </c>
    </row>
    <row r="2173" spans="1:21" x14ac:dyDescent="0.35">
      <c r="A2173" s="1" t="s">
        <v>1975</v>
      </c>
      <c r="B2173" s="1" t="str">
        <f>VLOOKUP(Final_HR_Data!A2173,Employee_Master_Raw!$1:$1048576,2,FALSE)</f>
        <v>Kiran Patel</v>
      </c>
      <c r="C2173" s="1" t="str">
        <f>VLOOKUP(A2173,Employee_Master_Raw!$1:$1048576,3,FALSE)</f>
        <v>Male</v>
      </c>
      <c r="D2173" s="2">
        <f>VLOOKUP(A2173,Employee_Master_Raw!$1:$1048576,4,FALSE)</f>
        <v>36</v>
      </c>
      <c r="E2173" s="1" t="str">
        <f>VLOOKUP(A2173,Employee_Master_Raw!$1:$1048576,5,FALSE)</f>
        <v>Sales</v>
      </c>
      <c r="F2173" s="1" t="str">
        <f>VLOOKUP(A2173,Employee_Master_Raw!$1:$1048576,6,FALSE)</f>
        <v>Analyst</v>
      </c>
      <c r="G2173" s="1" t="str">
        <f>VLOOKUP(A2173,Employee_Master_Raw!$1:$1048576,7,FALSE)</f>
        <v>Kochi</v>
      </c>
      <c r="H2173" s="6">
        <f>IF(VLOOKUP(A2173,Employee_Master_Raw!$1:$1048576,8,FALSE)=0,"",VLOOKUP(A2173,Employee_Master_Raw!$1:$1048576,8,FALSE))</f>
        <v>42659</v>
      </c>
      <c r="I2173" t="str">
        <f>VLOOKUP(A2173,Employee_Master_Raw!$1:$1048576,9,FALSE)</f>
        <v>MBA</v>
      </c>
      <c r="J2173" s="3">
        <f>VLOOKUP(A2173,Employee_Master_Raw!$1:$1048576,10,FALSE)</f>
        <v>10</v>
      </c>
      <c r="K2173" t="str">
        <f>VLOOKUP(A2173,Employee_Master_Raw!$1:$1048576,11,FALSE)</f>
        <v>Rahul Nair</v>
      </c>
      <c r="L2173" s="10">
        <f>VLOOKUP(A2173,HR_Metrics_Raw!$1:$1048576,2,FALSE)</f>
        <v>116109</v>
      </c>
      <c r="M2173" s="3">
        <f>VLOOKUP(A2173,HR_Metrics_Raw!$1:$1048576,3,FALSE)</f>
        <v>1</v>
      </c>
      <c r="N2173" s="3">
        <f>VLOOKUP(A2173,HR_Metrics_Raw!$1:$1048576,4,FALSE)</f>
        <v>7</v>
      </c>
      <c r="O2173" s="12">
        <f>VLOOKUP(A2173,HR_Metrics_Raw!$1:$1048576,5,FALSE)</f>
        <v>0.93299999999999994</v>
      </c>
      <c r="P2173" s="3">
        <f>VLOOKUP(A2173,HR_Metrics_Raw!$1:$1048576,6,FALSE)</f>
        <v>19</v>
      </c>
      <c r="Q2173" t="str">
        <f>VLOOKUP(A2173,HR_Metrics_Raw!$1:$1048576,7,FALSE)</f>
        <v>Earned</v>
      </c>
      <c r="R2173" t="str">
        <f>VLOOKUP(A2173,HR_Metrics_Raw!$1:$1048576,8,FALSE)</f>
        <v>Yes</v>
      </c>
      <c r="S2173" s="3">
        <f>VLOOKUP(A2173,HR_Metrics_Raw!$1:$1048576,9,FALSE)</f>
        <v>59</v>
      </c>
      <c r="T2173" t="str">
        <f>VLOOKUP(A2173,HR_Metrics_Raw!$1:$1048576,10,FALSE)</f>
        <v>No</v>
      </c>
      <c r="U2173" t="str">
        <f>VLOOKUP(A2173,HR_Metrics_Raw!$1:$1048576,11,FALSE)</f>
        <v>No</v>
      </c>
    </row>
    <row r="2174" spans="1:21" x14ac:dyDescent="0.35">
      <c r="A2174" s="1" t="s">
        <v>2543</v>
      </c>
      <c r="B2174" s="1" t="str">
        <f>VLOOKUP(Final_HR_Data!A2174,Employee_Master_Raw!$1:$1048576,2,FALSE)</f>
        <v>Ananya Sharma</v>
      </c>
      <c r="C2174" s="1" t="str">
        <f>VLOOKUP(A2174,Employee_Master_Raw!$1:$1048576,3,FALSE)</f>
        <v>Female</v>
      </c>
      <c r="D2174" s="2">
        <f>VLOOKUP(A2174,Employee_Master_Raw!$1:$1048576,4,FALSE)</f>
        <v>56</v>
      </c>
      <c r="E2174" s="1" t="str">
        <f>VLOOKUP(A2174,Employee_Master_Raw!$1:$1048576,5,FALSE)</f>
        <v>Customer Support</v>
      </c>
      <c r="F2174" s="1" t="str">
        <f>VLOOKUP(A2174,Employee_Master_Raw!$1:$1048576,6,FALSE)</f>
        <v>Analyst</v>
      </c>
      <c r="G2174" s="1" t="str">
        <f>VLOOKUP(A2174,Employee_Master_Raw!$1:$1048576,7,FALSE)</f>
        <v>Kochi</v>
      </c>
      <c r="H2174" s="6">
        <f>IF(VLOOKUP(A2174,Employee_Master_Raw!$1:$1048576,8,FALSE)=0,"",VLOOKUP(A2174,Employee_Master_Raw!$1:$1048576,8,FALSE))</f>
        <v>42798</v>
      </c>
      <c r="I2174" t="str">
        <f>VLOOKUP(A2174,Employee_Master_Raw!$1:$1048576,9,FALSE)</f>
        <v>MCA</v>
      </c>
      <c r="J2174" s="3">
        <f>VLOOKUP(A2174,Employee_Master_Raw!$1:$1048576,10,FALSE)</f>
        <v>10</v>
      </c>
      <c r="K2174" t="str">
        <f>VLOOKUP(A2174,Employee_Master_Raw!$1:$1048576,11,FALSE)</f>
        <v>Priya Sharma</v>
      </c>
      <c r="L2174" s="10">
        <f>VLOOKUP(A2174,HR_Metrics_Raw!$1:$1048576,2,FALSE)</f>
        <v>154468</v>
      </c>
      <c r="M2174" s="3">
        <f>VLOOKUP(A2174,HR_Metrics_Raw!$1:$1048576,3,FALSE)</f>
        <v>5</v>
      </c>
      <c r="N2174" s="3">
        <f>VLOOKUP(A2174,HR_Metrics_Raw!$1:$1048576,4,FALSE)</f>
        <v>9</v>
      </c>
      <c r="O2174" s="12">
        <f>VLOOKUP(A2174,HR_Metrics_Raw!$1:$1048576,5,FALSE)</f>
        <v>0.95400000000000007</v>
      </c>
      <c r="P2174" s="3">
        <f>VLOOKUP(A2174,HR_Metrics_Raw!$1:$1048576,6,FALSE)</f>
        <v>12</v>
      </c>
      <c r="Q2174" t="str">
        <f>VLOOKUP(A2174,HR_Metrics_Raw!$1:$1048576,7,FALSE)</f>
        <v>Sick</v>
      </c>
      <c r="R2174" t="str">
        <f>VLOOKUP(A2174,HR_Metrics_Raw!$1:$1048576,8,FALSE)</f>
        <v>No</v>
      </c>
      <c r="S2174" s="3">
        <f>VLOOKUP(A2174,HR_Metrics_Raw!$1:$1048576,9,FALSE)</f>
        <v>59</v>
      </c>
      <c r="T2174" t="str">
        <f>VLOOKUP(A2174,HR_Metrics_Raw!$1:$1048576,10,FALSE)</f>
        <v>No</v>
      </c>
      <c r="U2174" t="str">
        <f>VLOOKUP(A2174,HR_Metrics_Raw!$1:$1048576,11,FALSE)</f>
        <v>No</v>
      </c>
    </row>
    <row r="2175" spans="1:21" x14ac:dyDescent="0.35">
      <c r="A2175" s="1" t="s">
        <v>2927</v>
      </c>
      <c r="B2175" s="1" t="str">
        <f>VLOOKUP(Final_HR_Data!A2175,Employee_Master_Raw!$1:$1048576,2,FALSE)</f>
        <v>Rahul Kumar</v>
      </c>
      <c r="C2175" s="1" t="str">
        <f>VLOOKUP(A2175,Employee_Master_Raw!$1:$1048576,3,FALSE)</f>
        <v>Female</v>
      </c>
      <c r="D2175" s="2">
        <f>VLOOKUP(A2175,Employee_Master_Raw!$1:$1048576,4,FALSE)</f>
        <v>41</v>
      </c>
      <c r="E2175" s="1" t="str">
        <f>VLOOKUP(A2175,Employee_Master_Raw!$1:$1048576,5,FALSE)</f>
        <v>IT</v>
      </c>
      <c r="F2175" s="1" t="str">
        <f>VLOOKUP(A2175,Employee_Master_Raw!$1:$1048576,6,FALSE)</f>
        <v>Executive</v>
      </c>
      <c r="G2175" s="1" t="str">
        <f>VLOOKUP(A2175,Employee_Master_Raw!$1:$1048576,7,FALSE)</f>
        <v>Kochi</v>
      </c>
      <c r="H2175" s="6">
        <f>IF(VLOOKUP(A2175,Employee_Master_Raw!$1:$1048576,8,FALSE)=0,"",VLOOKUP(A2175,Employee_Master_Raw!$1:$1048576,8,FALSE))</f>
        <v>42451</v>
      </c>
      <c r="I2175" t="str">
        <f>VLOOKUP(A2175,Employee_Master_Raw!$1:$1048576,9,FALSE)</f>
        <v>MCA</v>
      </c>
      <c r="J2175" s="3">
        <f>VLOOKUP(A2175,Employee_Master_Raw!$1:$1048576,10,FALSE)</f>
        <v>11</v>
      </c>
      <c r="K2175" t="str">
        <f>VLOOKUP(A2175,Employee_Master_Raw!$1:$1048576,11,FALSE)</f>
        <v>Priya Sharma</v>
      </c>
      <c r="L2175" s="10">
        <f>VLOOKUP(A2175,HR_Metrics_Raw!$1:$1048576,2,FALSE)</f>
        <v>41703</v>
      </c>
      <c r="M2175" s="3">
        <f>VLOOKUP(A2175,HR_Metrics_Raw!$1:$1048576,3,FALSE)</f>
        <v>4</v>
      </c>
      <c r="N2175" s="3">
        <f>VLOOKUP(A2175,HR_Metrics_Raw!$1:$1048576,4,FALSE)</f>
        <v>6</v>
      </c>
      <c r="O2175" s="12">
        <f>VLOOKUP(A2175,HR_Metrics_Raw!$1:$1048576,5,FALSE)</f>
        <v>0.9890000000000001</v>
      </c>
      <c r="P2175" s="3">
        <f>VLOOKUP(A2175,HR_Metrics_Raw!$1:$1048576,6,FALSE)</f>
        <v>15</v>
      </c>
      <c r="Q2175" t="str">
        <f>VLOOKUP(A2175,HR_Metrics_Raw!$1:$1048576,7,FALSE)</f>
        <v>Casual</v>
      </c>
      <c r="R2175" t="str">
        <f>VLOOKUP(A2175,HR_Metrics_Raw!$1:$1048576,8,FALSE)</f>
        <v>No</v>
      </c>
      <c r="S2175" s="3">
        <f>VLOOKUP(A2175,HR_Metrics_Raw!$1:$1048576,9,FALSE)</f>
        <v>44</v>
      </c>
      <c r="T2175" t="str">
        <f>VLOOKUP(A2175,HR_Metrics_Raw!$1:$1048576,10,FALSE)</f>
        <v>No</v>
      </c>
      <c r="U2175" t="str">
        <f>VLOOKUP(A2175,HR_Metrics_Raw!$1:$1048576,11,FALSE)</f>
        <v>No</v>
      </c>
    </row>
    <row r="2176" spans="1:21" x14ac:dyDescent="0.35">
      <c r="A2176" s="1" t="s">
        <v>1644</v>
      </c>
      <c r="B2176" s="1" t="str">
        <f>VLOOKUP(Final_HR_Data!A2176,Employee_Master_Raw!$1:$1048576,2,FALSE)</f>
        <v>Amit Das</v>
      </c>
      <c r="C2176" s="1" t="str">
        <f>VLOOKUP(A2176,Employee_Master_Raw!$1:$1048576,3,FALSE)</f>
        <v>Female</v>
      </c>
      <c r="D2176" s="2">
        <f>VLOOKUP(A2176,Employee_Master_Raw!$1:$1048576,4,FALSE)</f>
        <v>40</v>
      </c>
      <c r="E2176" s="1" t="str">
        <f>VLOOKUP(A2176,Employee_Master_Raw!$1:$1048576,5,FALSE)</f>
        <v>Operations</v>
      </c>
      <c r="F2176" s="1" t="str">
        <f>VLOOKUP(A2176,Employee_Master_Raw!$1:$1048576,6,FALSE)</f>
        <v>Manager</v>
      </c>
      <c r="G2176" s="1" t="str">
        <f>VLOOKUP(A2176,Employee_Master_Raw!$1:$1048576,7,FALSE)</f>
        <v>Chennai</v>
      </c>
      <c r="H2176" s="6">
        <f>IF(VLOOKUP(A2176,Employee_Master_Raw!$1:$1048576,8,FALSE)=0,"",VLOOKUP(A2176,Employee_Master_Raw!$1:$1048576,8,FALSE))</f>
        <v>43734</v>
      </c>
      <c r="I2176" t="str">
        <f>VLOOKUP(A2176,Employee_Master_Raw!$1:$1048576,9,FALSE)</f>
        <v>Master's</v>
      </c>
      <c r="J2176" s="3">
        <f>VLOOKUP(A2176,Employee_Master_Raw!$1:$1048576,10,FALSE)</f>
        <v>12</v>
      </c>
      <c r="K2176" t="str">
        <f>VLOOKUP(A2176,Employee_Master_Raw!$1:$1048576,11,FALSE)</f>
        <v>Anil Menon</v>
      </c>
      <c r="L2176" s="10">
        <f>VLOOKUP(A2176,HR_Metrics_Raw!$1:$1048576,2,FALSE)</f>
        <v>111638</v>
      </c>
      <c r="M2176" s="3">
        <f>VLOOKUP(A2176,HR_Metrics_Raw!$1:$1048576,3,FALSE)</f>
        <v>1</v>
      </c>
      <c r="N2176" s="3">
        <f>VLOOKUP(A2176,HR_Metrics_Raw!$1:$1048576,4,FALSE)</f>
        <v>8</v>
      </c>
      <c r="O2176" s="12">
        <f>VLOOKUP(A2176,HR_Metrics_Raw!$1:$1048576,5,FALSE)</f>
        <v>0.91200000000000003</v>
      </c>
      <c r="P2176" s="3">
        <f>VLOOKUP(A2176,HR_Metrics_Raw!$1:$1048576,6,FALSE)</f>
        <v>21</v>
      </c>
      <c r="Q2176" t="str">
        <f>VLOOKUP(A2176,HR_Metrics_Raw!$1:$1048576,7,FALSE)</f>
        <v>Unpaid</v>
      </c>
      <c r="R2176" t="str">
        <f>VLOOKUP(A2176,HR_Metrics_Raw!$1:$1048576,8,FALSE)</f>
        <v>No</v>
      </c>
      <c r="S2176" s="3">
        <f>VLOOKUP(A2176,HR_Metrics_Raw!$1:$1048576,9,FALSE)</f>
        <v>70</v>
      </c>
      <c r="T2176" t="str">
        <f>VLOOKUP(A2176,HR_Metrics_Raw!$1:$1048576,10,FALSE)</f>
        <v>No</v>
      </c>
      <c r="U2176" t="str">
        <f>VLOOKUP(A2176,HR_Metrics_Raw!$1:$1048576,11,FALSE)</f>
        <v>No</v>
      </c>
    </row>
    <row r="2177" spans="1:21" x14ac:dyDescent="0.35">
      <c r="A2177" s="1" t="s">
        <v>631</v>
      </c>
      <c r="B2177" s="1" t="str">
        <f>VLOOKUP(Final_HR_Data!A2177,Employee_Master_Raw!$1:$1048576,2,FALSE)</f>
        <v>Neha Thomas</v>
      </c>
      <c r="C2177" s="1" t="str">
        <f>VLOOKUP(A2177,Employee_Master_Raw!$1:$1048576,3,FALSE)</f>
        <v>Female</v>
      </c>
      <c r="D2177" s="2">
        <f>VLOOKUP(A2177,Employee_Master_Raw!$1:$1048576,4,FALSE)</f>
        <v>32</v>
      </c>
      <c r="E2177" s="1" t="str">
        <f>VLOOKUP(A2177,Employee_Master_Raw!$1:$1048576,5,FALSE)</f>
        <v>IT</v>
      </c>
      <c r="F2177" s="1" t="str">
        <f>VLOOKUP(A2177,Employee_Master_Raw!$1:$1048576,6,FALSE)</f>
        <v>Executive</v>
      </c>
      <c r="G2177" s="1" t="str">
        <f>VLOOKUP(A2177,Employee_Master_Raw!$1:$1048576,7,FALSE)</f>
        <v>Kochi</v>
      </c>
      <c r="H2177" s="6">
        <f>IF(VLOOKUP(A2177,Employee_Master_Raw!$1:$1048576,8,FALSE)=0,"",VLOOKUP(A2177,Employee_Master_Raw!$1:$1048576,8,FALSE))</f>
        <v>42460</v>
      </c>
      <c r="I2177" t="str">
        <f>VLOOKUP(A2177,Employee_Master_Raw!$1:$1048576,9,FALSE)</f>
        <v>Bachelor's</v>
      </c>
      <c r="J2177" s="3">
        <f>VLOOKUP(A2177,Employee_Master_Raw!$1:$1048576,10,FALSE)</f>
        <v>18</v>
      </c>
      <c r="K2177" t="str">
        <f>VLOOKUP(A2177,Employee_Master_Raw!$1:$1048576,11,FALSE)</f>
        <v>Sneha Thomas</v>
      </c>
      <c r="L2177" s="10">
        <f>VLOOKUP(A2177,HR_Metrics_Raw!$1:$1048576,2,FALSE)</f>
        <v>31602</v>
      </c>
      <c r="M2177" s="3">
        <f>VLOOKUP(A2177,HR_Metrics_Raw!$1:$1048576,3,FALSE)</f>
        <v>3</v>
      </c>
      <c r="N2177" s="3">
        <f>VLOOKUP(A2177,HR_Metrics_Raw!$1:$1048576,4,FALSE)</f>
        <v>1</v>
      </c>
      <c r="O2177" s="12">
        <f>VLOOKUP(A2177,HR_Metrics_Raw!$1:$1048576,5,FALSE)</f>
        <v>0.8859999999999999</v>
      </c>
      <c r="P2177" s="3">
        <f>VLOOKUP(A2177,HR_Metrics_Raw!$1:$1048576,6,FALSE)</f>
        <v>18</v>
      </c>
      <c r="Q2177" t="str">
        <f>VLOOKUP(A2177,HR_Metrics_Raw!$1:$1048576,7,FALSE)</f>
        <v>Earned</v>
      </c>
      <c r="R2177" t="str">
        <f>VLOOKUP(A2177,HR_Metrics_Raw!$1:$1048576,8,FALSE)</f>
        <v>No</v>
      </c>
      <c r="S2177" s="3">
        <f>VLOOKUP(A2177,HR_Metrics_Raw!$1:$1048576,9,FALSE)</f>
        <v>30</v>
      </c>
      <c r="T2177" t="str">
        <f>VLOOKUP(A2177,HR_Metrics_Raw!$1:$1048576,10,FALSE)</f>
        <v>Yes</v>
      </c>
      <c r="U2177" t="str">
        <f>VLOOKUP(A2177,HR_Metrics_Raw!$1:$1048576,11,FALSE)</f>
        <v>No</v>
      </c>
    </row>
    <row r="2178" spans="1:21" x14ac:dyDescent="0.35">
      <c r="A2178" s="1" t="s">
        <v>2914</v>
      </c>
      <c r="B2178" s="1" t="str">
        <f>VLOOKUP(Final_HR_Data!A2178,Employee_Master_Raw!$1:$1048576,2,FALSE)</f>
        <v>Kiran Patel</v>
      </c>
      <c r="C2178" s="1" t="str">
        <f>VLOOKUP(A2178,Employee_Master_Raw!$1:$1048576,3,FALSE)</f>
        <v>Male</v>
      </c>
      <c r="D2178" s="2">
        <f>VLOOKUP(A2178,Employee_Master_Raw!$1:$1048576,4,FALSE)</f>
        <v>57</v>
      </c>
      <c r="E2178" s="1" t="str">
        <f>VLOOKUP(A2178,Employee_Master_Raw!$1:$1048576,5,FALSE)</f>
        <v>Operations</v>
      </c>
      <c r="F2178" s="1" t="str">
        <f>VLOOKUP(A2178,Employee_Master_Raw!$1:$1048576,6,FALSE)</f>
        <v>Executive</v>
      </c>
      <c r="G2178" s="1" t="str">
        <f>VLOOKUP(A2178,Employee_Master_Raw!$1:$1048576,7,FALSE)</f>
        <v>Bangalore</v>
      </c>
      <c r="H2178" s="6">
        <f>IF(VLOOKUP(A2178,Employee_Master_Raw!$1:$1048576,8,FALSE)=0,"",VLOOKUP(A2178,Employee_Master_Raw!$1:$1048576,8,FALSE))</f>
        <v>45994</v>
      </c>
      <c r="I2178" t="str">
        <f>VLOOKUP(A2178,Employee_Master_Raw!$1:$1048576,9,FALSE)</f>
        <v>MBA</v>
      </c>
      <c r="J2178" s="3">
        <f>VLOOKUP(A2178,Employee_Master_Raw!$1:$1048576,10,FALSE)</f>
        <v>11</v>
      </c>
      <c r="K2178" t="str">
        <f>VLOOKUP(A2178,Employee_Master_Raw!$1:$1048576,11,FALSE)</f>
        <v>Priya Sharma</v>
      </c>
      <c r="L2178" s="10">
        <f>VLOOKUP(A2178,HR_Metrics_Raw!$1:$1048576,2,FALSE)</f>
        <v>127198</v>
      </c>
      <c r="M2178" s="3">
        <f>VLOOKUP(A2178,HR_Metrics_Raw!$1:$1048576,3,FALSE)</f>
        <v>2</v>
      </c>
      <c r="N2178" s="3">
        <f>VLOOKUP(A2178,HR_Metrics_Raw!$1:$1048576,4,FALSE)</f>
        <v>7</v>
      </c>
      <c r="O2178" s="12">
        <f>VLOOKUP(A2178,HR_Metrics_Raw!$1:$1048576,5,FALSE)</f>
        <v>0.70700000000000007</v>
      </c>
      <c r="P2178" s="3">
        <f>VLOOKUP(A2178,HR_Metrics_Raw!$1:$1048576,6,FALSE)</f>
        <v>13</v>
      </c>
      <c r="Q2178" t="str">
        <f>VLOOKUP(A2178,HR_Metrics_Raw!$1:$1048576,7,FALSE)</f>
        <v>Sick</v>
      </c>
      <c r="R2178" t="str">
        <f>VLOOKUP(A2178,HR_Metrics_Raw!$1:$1048576,8,FALSE)</f>
        <v>No</v>
      </c>
      <c r="S2178" s="3">
        <f>VLOOKUP(A2178,HR_Metrics_Raw!$1:$1048576,9,FALSE)</f>
        <v>30</v>
      </c>
      <c r="T2178" t="str">
        <f>VLOOKUP(A2178,HR_Metrics_Raw!$1:$1048576,10,FALSE)</f>
        <v>No</v>
      </c>
      <c r="U2178" t="str">
        <f>VLOOKUP(A2178,HR_Metrics_Raw!$1:$1048576,11,FALSE)</f>
        <v>No</v>
      </c>
    </row>
    <row r="2179" spans="1:21" x14ac:dyDescent="0.35">
      <c r="A2179" s="1" t="s">
        <v>2564</v>
      </c>
      <c r="B2179" s="1" t="str">
        <f>VLOOKUP(Final_HR_Data!A2179,Employee_Master_Raw!$1:$1048576,2,FALSE)</f>
        <v>Amit Das</v>
      </c>
      <c r="C2179" s="1" t="str">
        <f>VLOOKUP(A2179,Employee_Master_Raw!$1:$1048576,3,FALSE)</f>
        <v>Male</v>
      </c>
      <c r="D2179" s="2">
        <f>VLOOKUP(A2179,Employee_Master_Raw!$1:$1048576,4,FALSE)</f>
        <v>39</v>
      </c>
      <c r="E2179" s="1" t="str">
        <f>VLOOKUP(A2179,Employee_Master_Raw!$1:$1048576,5,FALSE)</f>
        <v>Sales</v>
      </c>
      <c r="F2179" s="1" t="str">
        <f>VLOOKUP(A2179,Employee_Master_Raw!$1:$1048576,6,FALSE)</f>
        <v>Analyst</v>
      </c>
      <c r="G2179" s="1" t="str">
        <f>VLOOKUP(A2179,Employee_Master_Raw!$1:$1048576,7,FALSE)</f>
        <v>Mumbai</v>
      </c>
      <c r="H2179" s="6">
        <f>IF(VLOOKUP(A2179,Employee_Master_Raw!$1:$1048576,8,FALSE)=0,"",VLOOKUP(A2179,Employee_Master_Raw!$1:$1048576,8,FALSE))</f>
        <v>45839</v>
      </c>
      <c r="I2179" t="str">
        <f>VLOOKUP(A2179,Employee_Master_Raw!$1:$1048576,9,FALSE)</f>
        <v>MBA</v>
      </c>
      <c r="J2179" s="3">
        <f>VLOOKUP(A2179,Employee_Master_Raw!$1:$1048576,10,FALSE)</f>
        <v>16</v>
      </c>
      <c r="K2179" t="str">
        <f>VLOOKUP(A2179,Employee_Master_Raw!$1:$1048576,11,FALSE)</f>
        <v>Priya Sharma</v>
      </c>
      <c r="L2179" s="10">
        <f>VLOOKUP(A2179,HR_Metrics_Raw!$1:$1048576,2,FALSE)</f>
        <v>71778</v>
      </c>
      <c r="M2179" s="3">
        <f>VLOOKUP(A2179,HR_Metrics_Raw!$1:$1048576,3,FALSE)</f>
        <v>3</v>
      </c>
      <c r="N2179" s="3">
        <f>VLOOKUP(A2179,HR_Metrics_Raw!$1:$1048576,4,FALSE)</f>
        <v>1</v>
      </c>
      <c r="O2179" s="12">
        <f>VLOOKUP(A2179,HR_Metrics_Raw!$1:$1048576,5,FALSE)</f>
        <v>0.91799999999999993</v>
      </c>
      <c r="P2179" s="3">
        <f>VLOOKUP(A2179,HR_Metrics_Raw!$1:$1048576,6,FALSE)</f>
        <v>4</v>
      </c>
      <c r="Q2179" t="str">
        <f>VLOOKUP(A2179,HR_Metrics_Raw!$1:$1048576,7,FALSE)</f>
        <v>Maternity/Paternity</v>
      </c>
      <c r="R2179" t="str">
        <f>VLOOKUP(A2179,HR_Metrics_Raw!$1:$1048576,8,FALSE)</f>
        <v>No</v>
      </c>
      <c r="S2179" s="3">
        <f>VLOOKUP(A2179,HR_Metrics_Raw!$1:$1048576,9,FALSE)</f>
        <v>36</v>
      </c>
      <c r="T2179" t="str">
        <f>VLOOKUP(A2179,HR_Metrics_Raw!$1:$1048576,10,FALSE)</f>
        <v>No</v>
      </c>
      <c r="U2179" t="str">
        <f>VLOOKUP(A2179,HR_Metrics_Raw!$1:$1048576,11,FALSE)</f>
        <v>No</v>
      </c>
    </row>
    <row r="2180" spans="1:21" x14ac:dyDescent="0.35">
      <c r="A2180" s="1" t="s">
        <v>1552</v>
      </c>
      <c r="B2180" s="1" t="str">
        <f>VLOOKUP(Final_HR_Data!A2180,Employee_Master_Raw!$1:$1048576,2,FALSE)</f>
        <v>Arjun Nair</v>
      </c>
      <c r="C2180" s="1" t="str">
        <f>VLOOKUP(A2180,Employee_Master_Raw!$1:$1048576,3,FALSE)</f>
        <v>Male</v>
      </c>
      <c r="D2180" s="2">
        <f>VLOOKUP(A2180,Employee_Master_Raw!$1:$1048576,4,FALSE)</f>
        <v>41</v>
      </c>
      <c r="E2180" s="1" t="str">
        <f>VLOOKUP(A2180,Employee_Master_Raw!$1:$1048576,5,FALSE)</f>
        <v>IT</v>
      </c>
      <c r="F2180" s="1" t="str">
        <f>VLOOKUP(A2180,Employee_Master_Raw!$1:$1048576,6,FALSE)</f>
        <v>Analyst</v>
      </c>
      <c r="G2180" s="1" t="str">
        <f>VLOOKUP(A2180,Employee_Master_Raw!$1:$1048576,7,FALSE)</f>
        <v>Kochi</v>
      </c>
      <c r="H2180" s="6">
        <f>IF(VLOOKUP(A2180,Employee_Master_Raw!$1:$1048576,8,FALSE)=0,"",VLOOKUP(A2180,Employee_Master_Raw!$1:$1048576,8,FALSE))</f>
        <v>43976</v>
      </c>
      <c r="I2180" t="str">
        <f>VLOOKUP(A2180,Employee_Master_Raw!$1:$1048576,9,FALSE)</f>
        <v>Bachelor's</v>
      </c>
      <c r="J2180" s="3">
        <f>VLOOKUP(A2180,Employee_Master_Raw!$1:$1048576,10,FALSE)</f>
        <v>10</v>
      </c>
      <c r="K2180" t="str">
        <f>VLOOKUP(A2180,Employee_Master_Raw!$1:$1048576,11,FALSE)</f>
        <v>Priya Sharma</v>
      </c>
      <c r="L2180" s="10">
        <f>VLOOKUP(A2180,HR_Metrics_Raw!$1:$1048576,2,FALSE)</f>
        <v>166912</v>
      </c>
      <c r="M2180" s="3">
        <f>VLOOKUP(A2180,HR_Metrics_Raw!$1:$1048576,3,FALSE)</f>
        <v>4</v>
      </c>
      <c r="N2180" s="3">
        <f>VLOOKUP(A2180,HR_Metrics_Raw!$1:$1048576,4,FALSE)</f>
        <v>9</v>
      </c>
      <c r="O2180" s="12">
        <f>VLOOKUP(A2180,HR_Metrics_Raw!$1:$1048576,5,FALSE)</f>
        <v>0.91799999999999993</v>
      </c>
      <c r="P2180" s="3">
        <f>VLOOKUP(A2180,HR_Metrics_Raw!$1:$1048576,6,FALSE)</f>
        <v>24</v>
      </c>
      <c r="Q2180" t="str">
        <f>VLOOKUP(A2180,HR_Metrics_Raw!$1:$1048576,7,FALSE)</f>
        <v>Unpaid</v>
      </c>
      <c r="R2180" t="str">
        <f>VLOOKUP(A2180,HR_Metrics_Raw!$1:$1048576,8,FALSE)</f>
        <v>No</v>
      </c>
      <c r="S2180" s="3">
        <f>VLOOKUP(A2180,HR_Metrics_Raw!$1:$1048576,9,FALSE)</f>
        <v>47</v>
      </c>
      <c r="T2180" t="str">
        <f>VLOOKUP(A2180,HR_Metrics_Raw!$1:$1048576,10,FALSE)</f>
        <v>No</v>
      </c>
      <c r="U2180" t="str">
        <f>VLOOKUP(A2180,HR_Metrics_Raw!$1:$1048576,11,FALSE)</f>
        <v>No</v>
      </c>
    </row>
    <row r="2181" spans="1:21" x14ac:dyDescent="0.35">
      <c r="A2181" s="1" t="s">
        <v>489</v>
      </c>
      <c r="B2181" s="1" t="str">
        <f>VLOOKUP(Final_HR_Data!A2181,Employee_Master_Raw!$1:$1048576,2,FALSE)</f>
        <v>Priya Menon</v>
      </c>
      <c r="C2181" s="1" t="str">
        <f>VLOOKUP(A2181,Employee_Master_Raw!$1:$1048576,3,FALSE)</f>
        <v>Male</v>
      </c>
      <c r="D2181" s="2">
        <f>VLOOKUP(A2181,Employee_Master_Raw!$1:$1048576,4,FALSE)</f>
        <v>34</v>
      </c>
      <c r="E2181" s="1" t="str">
        <f>VLOOKUP(A2181,Employee_Master_Raw!$1:$1048576,5,FALSE)</f>
        <v>Sales</v>
      </c>
      <c r="F2181" s="1" t="str">
        <f>VLOOKUP(A2181,Employee_Master_Raw!$1:$1048576,6,FALSE)</f>
        <v>Specialist</v>
      </c>
      <c r="G2181" s="1" t="str">
        <f>VLOOKUP(A2181,Employee_Master_Raw!$1:$1048576,7,FALSE)</f>
        <v>Mumbai</v>
      </c>
      <c r="H2181" s="6">
        <f>IF(VLOOKUP(A2181,Employee_Master_Raw!$1:$1048576,8,FALSE)=0,"",VLOOKUP(A2181,Employee_Master_Raw!$1:$1048576,8,FALSE))</f>
        <v>43966</v>
      </c>
      <c r="I2181" t="str">
        <f>VLOOKUP(A2181,Employee_Master_Raw!$1:$1048576,9,FALSE)</f>
        <v>Bachelor's</v>
      </c>
      <c r="J2181" s="3">
        <f>VLOOKUP(A2181,Employee_Master_Raw!$1:$1048576,10,FALSE)</f>
        <v>10</v>
      </c>
      <c r="K2181" t="str">
        <f>VLOOKUP(A2181,Employee_Master_Raw!$1:$1048576,11,FALSE)</f>
        <v>Priya Sharma</v>
      </c>
      <c r="L2181" s="10">
        <f>VLOOKUP(A2181,HR_Metrics_Raw!$1:$1048576,2,FALSE)</f>
        <v>73439</v>
      </c>
      <c r="M2181" s="3">
        <f>VLOOKUP(A2181,HR_Metrics_Raw!$1:$1048576,3,FALSE)</f>
        <v>2</v>
      </c>
      <c r="N2181" s="3">
        <f>VLOOKUP(A2181,HR_Metrics_Raw!$1:$1048576,4,FALSE)</f>
        <v>5</v>
      </c>
      <c r="O2181" s="12">
        <f>VLOOKUP(A2181,HR_Metrics_Raw!$1:$1048576,5,FALSE)</f>
        <v>0.86499999999999999</v>
      </c>
      <c r="P2181" s="3">
        <f>VLOOKUP(A2181,HR_Metrics_Raw!$1:$1048576,6,FALSE)</f>
        <v>9</v>
      </c>
      <c r="Q2181" t="str">
        <f>VLOOKUP(A2181,HR_Metrics_Raw!$1:$1048576,7,FALSE)</f>
        <v>Maternity/Paternity</v>
      </c>
      <c r="R2181" t="str">
        <f>VLOOKUP(A2181,HR_Metrics_Raw!$1:$1048576,8,FALSE)</f>
        <v>Yes</v>
      </c>
      <c r="S2181" s="3">
        <f>VLOOKUP(A2181,HR_Metrics_Raw!$1:$1048576,9,FALSE)</f>
        <v>7</v>
      </c>
      <c r="T2181" t="str">
        <f>VLOOKUP(A2181,HR_Metrics_Raw!$1:$1048576,10,FALSE)</f>
        <v>No</v>
      </c>
      <c r="U2181" t="str">
        <f>VLOOKUP(A2181,HR_Metrics_Raw!$1:$1048576,11,FALSE)</f>
        <v>No</v>
      </c>
    </row>
    <row r="2182" spans="1:21" x14ac:dyDescent="0.35">
      <c r="A2182" s="1" t="s">
        <v>315</v>
      </c>
      <c r="B2182" s="1" t="str">
        <f>VLOOKUP(Final_HR_Data!A2182,Employee_Master_Raw!$1:$1048576,2,FALSE)</f>
        <v>Sneha Iyer</v>
      </c>
      <c r="C2182" s="1" t="str">
        <f>VLOOKUP(A2182,Employee_Master_Raw!$1:$1048576,3,FALSE)</f>
        <v>Female</v>
      </c>
      <c r="D2182" s="2">
        <f>VLOOKUP(A2182,Employee_Master_Raw!$1:$1048576,4,FALSE)</f>
        <v>48</v>
      </c>
      <c r="E2182" s="1" t="str">
        <f>VLOOKUP(A2182,Employee_Master_Raw!$1:$1048576,5,FALSE)</f>
        <v>Finance</v>
      </c>
      <c r="F2182" s="1" t="str">
        <f>VLOOKUP(A2182,Employee_Master_Raw!$1:$1048576,6,FALSE)</f>
        <v>Specialist</v>
      </c>
      <c r="G2182" s="1" t="str">
        <f>VLOOKUP(A2182,Employee_Master_Raw!$1:$1048576,7,FALSE)</f>
        <v>Kochi</v>
      </c>
      <c r="H2182" s="6">
        <f>IF(VLOOKUP(A2182,Employee_Master_Raw!$1:$1048576,8,FALSE)=0,"",VLOOKUP(A2182,Employee_Master_Raw!$1:$1048576,8,FALSE))</f>
        <v>42575</v>
      </c>
      <c r="I2182" t="str">
        <f>VLOOKUP(A2182,Employee_Master_Raw!$1:$1048576,9,FALSE)</f>
        <v>Master's</v>
      </c>
      <c r="J2182" s="3">
        <f>VLOOKUP(A2182,Employee_Master_Raw!$1:$1048576,10,FALSE)</f>
        <v>3</v>
      </c>
      <c r="K2182" t="str">
        <f>VLOOKUP(A2182,Employee_Master_Raw!$1:$1048576,11,FALSE)</f>
        <v>Sneha Thomas</v>
      </c>
      <c r="L2182" s="10">
        <f>VLOOKUP(A2182,HR_Metrics_Raw!$1:$1048576,2,FALSE)</f>
        <v>55888</v>
      </c>
      <c r="M2182" s="3">
        <f>VLOOKUP(A2182,HR_Metrics_Raw!$1:$1048576,3,FALSE)</f>
        <v>2</v>
      </c>
      <c r="N2182" s="3">
        <f>VLOOKUP(A2182,HR_Metrics_Raw!$1:$1048576,4,FALSE)</f>
        <v>9</v>
      </c>
      <c r="O2182" s="12">
        <f>VLOOKUP(A2182,HR_Metrics_Raw!$1:$1048576,5,FALSE)</f>
        <v>0.91099999999999992</v>
      </c>
      <c r="P2182" s="3">
        <f>VLOOKUP(A2182,HR_Metrics_Raw!$1:$1048576,6,FALSE)</f>
        <v>10</v>
      </c>
      <c r="Q2182" t="str">
        <f>VLOOKUP(A2182,HR_Metrics_Raw!$1:$1048576,7,FALSE)</f>
        <v>Unpaid</v>
      </c>
      <c r="R2182" t="str">
        <f>VLOOKUP(A2182,HR_Metrics_Raw!$1:$1048576,8,FALSE)</f>
        <v>Yes</v>
      </c>
      <c r="S2182" s="3">
        <f>VLOOKUP(A2182,HR_Metrics_Raw!$1:$1048576,9,FALSE)</f>
        <v>78</v>
      </c>
      <c r="T2182" t="str">
        <f>VLOOKUP(A2182,HR_Metrics_Raw!$1:$1048576,10,FALSE)</f>
        <v>No</v>
      </c>
      <c r="U2182" t="str">
        <f>VLOOKUP(A2182,HR_Metrics_Raw!$1:$1048576,11,FALSE)</f>
        <v>No</v>
      </c>
    </row>
    <row r="2183" spans="1:21" x14ac:dyDescent="0.35">
      <c r="A2183" s="1" t="s">
        <v>2834</v>
      </c>
      <c r="B2183" s="1" t="str">
        <f>VLOOKUP(Final_HR_Data!A2183,Employee_Master_Raw!$1:$1048576,2,FALSE)</f>
        <v>Priya Menon</v>
      </c>
      <c r="C2183" s="1" t="str">
        <f>VLOOKUP(A2183,Employee_Master_Raw!$1:$1048576,3,FALSE)</f>
        <v>Male</v>
      </c>
      <c r="D2183" s="2">
        <f>VLOOKUP(A2183,Employee_Master_Raw!$1:$1048576,4,FALSE)</f>
        <v>40</v>
      </c>
      <c r="E2183" s="1" t="str">
        <f>VLOOKUP(A2183,Employee_Master_Raw!$1:$1048576,5,FALSE)</f>
        <v>Operations</v>
      </c>
      <c r="F2183" s="1" t="str">
        <f>VLOOKUP(A2183,Employee_Master_Raw!$1:$1048576,6,FALSE)</f>
        <v>Developer</v>
      </c>
      <c r="G2183" s="1" t="str">
        <f>VLOOKUP(A2183,Employee_Master_Raw!$1:$1048576,7,FALSE)</f>
        <v>Hyderabad</v>
      </c>
      <c r="H2183" s="6">
        <f>IF(VLOOKUP(A2183,Employee_Master_Raw!$1:$1048576,8,FALSE)=0,"",VLOOKUP(A2183,Employee_Master_Raw!$1:$1048576,8,FALSE))</f>
        <v>44453</v>
      </c>
      <c r="I2183" t="str">
        <f>VLOOKUP(A2183,Employee_Master_Raw!$1:$1048576,9,FALSE)</f>
        <v>MCA</v>
      </c>
      <c r="J2183" s="3">
        <f>VLOOKUP(A2183,Employee_Master_Raw!$1:$1048576,10,FALSE)</f>
        <v>14</v>
      </c>
      <c r="K2183" t="str">
        <f>VLOOKUP(A2183,Employee_Master_Raw!$1:$1048576,11,FALSE)</f>
        <v>Sneha Thomas</v>
      </c>
      <c r="L2183" s="10">
        <f>VLOOKUP(A2183,HR_Metrics_Raw!$1:$1048576,2,FALSE)</f>
        <v>168856</v>
      </c>
      <c r="M2183" s="3">
        <f>VLOOKUP(A2183,HR_Metrics_Raw!$1:$1048576,3,FALSE)</f>
        <v>4</v>
      </c>
      <c r="N2183" s="3">
        <f>VLOOKUP(A2183,HR_Metrics_Raw!$1:$1048576,4,FALSE)</f>
        <v>8</v>
      </c>
      <c r="O2183" s="12">
        <f>VLOOKUP(A2183,HR_Metrics_Raw!$1:$1048576,5,FALSE)</f>
        <v>0.90700000000000003</v>
      </c>
      <c r="P2183" s="3">
        <f>VLOOKUP(A2183,HR_Metrics_Raw!$1:$1048576,6,FALSE)</f>
        <v>24</v>
      </c>
      <c r="Q2183" t="str">
        <f>VLOOKUP(A2183,HR_Metrics_Raw!$1:$1048576,7,FALSE)</f>
        <v>Maternity/Paternity</v>
      </c>
      <c r="R2183" t="str">
        <f>VLOOKUP(A2183,HR_Metrics_Raw!$1:$1048576,8,FALSE)</f>
        <v>No</v>
      </c>
      <c r="S2183" s="3">
        <f>VLOOKUP(A2183,HR_Metrics_Raw!$1:$1048576,9,FALSE)</f>
        <v>75</v>
      </c>
      <c r="T2183" t="str">
        <f>VLOOKUP(A2183,HR_Metrics_Raw!$1:$1048576,10,FALSE)</f>
        <v>No</v>
      </c>
      <c r="U2183" t="str">
        <f>VLOOKUP(A2183,HR_Metrics_Raw!$1:$1048576,11,FALSE)</f>
        <v>No</v>
      </c>
    </row>
    <row r="2184" spans="1:21" x14ac:dyDescent="0.35">
      <c r="A2184" s="1" t="s">
        <v>2002</v>
      </c>
      <c r="B2184" s="1" t="str">
        <f>VLOOKUP(Final_HR_Data!A2184,Employee_Master_Raw!$1:$1048576,2,FALSE)</f>
        <v>Arjun Nair</v>
      </c>
      <c r="C2184" s="1" t="str">
        <f>VLOOKUP(A2184,Employee_Master_Raw!$1:$1048576,3,FALSE)</f>
        <v>Female</v>
      </c>
      <c r="D2184" s="2">
        <f>VLOOKUP(A2184,Employee_Master_Raw!$1:$1048576,4,FALSE)</f>
        <v>24</v>
      </c>
      <c r="E2184" s="1" t="str">
        <f>VLOOKUP(A2184,Employee_Master_Raw!$1:$1048576,5,FALSE)</f>
        <v>Customer Support</v>
      </c>
      <c r="F2184" s="1" t="str">
        <f>VLOOKUP(A2184,Employee_Master_Raw!$1:$1048576,6,FALSE)</f>
        <v>Developer</v>
      </c>
      <c r="G2184" s="1" t="str">
        <f>VLOOKUP(A2184,Employee_Master_Raw!$1:$1048576,7,FALSE)</f>
        <v>Chennai</v>
      </c>
      <c r="H2184" s="6">
        <f>IF(VLOOKUP(A2184,Employee_Master_Raw!$1:$1048576,8,FALSE)=0,"",VLOOKUP(A2184,Employee_Master_Raw!$1:$1048576,8,FALSE))</f>
        <v>45838</v>
      </c>
      <c r="I2184" t="str">
        <f>VLOOKUP(A2184,Employee_Master_Raw!$1:$1048576,9,FALSE)</f>
        <v>Bachelor's</v>
      </c>
      <c r="J2184" s="3">
        <f>VLOOKUP(A2184,Employee_Master_Raw!$1:$1048576,10,FALSE)</f>
        <v>0</v>
      </c>
      <c r="K2184" t="str">
        <f>VLOOKUP(A2184,Employee_Master_Raw!$1:$1048576,11,FALSE)</f>
        <v>Sneha Thomas</v>
      </c>
      <c r="L2184" s="10">
        <f>VLOOKUP(A2184,HR_Metrics_Raw!$1:$1048576,2,FALSE)</f>
        <v>147199</v>
      </c>
      <c r="M2184" s="3">
        <f>VLOOKUP(A2184,HR_Metrics_Raw!$1:$1048576,3,FALSE)</f>
        <v>5</v>
      </c>
      <c r="N2184" s="3">
        <f>VLOOKUP(A2184,HR_Metrics_Raw!$1:$1048576,4,FALSE)</f>
        <v>8</v>
      </c>
      <c r="O2184" s="12">
        <f>VLOOKUP(A2184,HR_Metrics_Raw!$1:$1048576,5,FALSE)</f>
        <v>0.79099999999999993</v>
      </c>
      <c r="P2184" s="3">
        <f>VLOOKUP(A2184,HR_Metrics_Raw!$1:$1048576,6,FALSE)</f>
        <v>29</v>
      </c>
      <c r="Q2184" t="str">
        <f>VLOOKUP(A2184,HR_Metrics_Raw!$1:$1048576,7,FALSE)</f>
        <v>Unpaid</v>
      </c>
      <c r="R2184" t="str">
        <f>VLOOKUP(A2184,HR_Metrics_Raw!$1:$1048576,8,FALSE)</f>
        <v>No</v>
      </c>
      <c r="S2184" s="3">
        <f>VLOOKUP(A2184,HR_Metrics_Raw!$1:$1048576,9,FALSE)</f>
        <v>75</v>
      </c>
      <c r="T2184" t="str">
        <f>VLOOKUP(A2184,HR_Metrics_Raw!$1:$1048576,10,FALSE)</f>
        <v>No</v>
      </c>
      <c r="U2184" t="str">
        <f>VLOOKUP(A2184,HR_Metrics_Raw!$1:$1048576,11,FALSE)</f>
        <v>No</v>
      </c>
    </row>
    <row r="2185" spans="1:21" x14ac:dyDescent="0.35">
      <c r="A2185" s="1" t="s">
        <v>636</v>
      </c>
      <c r="B2185" s="1" t="str">
        <f>VLOOKUP(Final_HR_Data!A2185,Employee_Master_Raw!$1:$1048576,2,FALSE)</f>
        <v>Neha Thomas</v>
      </c>
      <c r="C2185" s="1" t="str">
        <f>VLOOKUP(A2185,Employee_Master_Raw!$1:$1048576,3,FALSE)</f>
        <v>Male</v>
      </c>
      <c r="D2185" s="2">
        <f>VLOOKUP(A2185,Employee_Master_Raw!$1:$1048576,4,FALSE)</f>
        <v>58</v>
      </c>
      <c r="E2185" s="1" t="str">
        <f>VLOOKUP(A2185,Employee_Master_Raw!$1:$1048576,5,FALSE)</f>
        <v>Marketing</v>
      </c>
      <c r="F2185" s="1" t="str">
        <f>VLOOKUP(A2185,Employee_Master_Raw!$1:$1048576,6,FALSE)</f>
        <v>Manager</v>
      </c>
      <c r="G2185" s="1" t="str">
        <f>VLOOKUP(A2185,Employee_Master_Raw!$1:$1048576,7,FALSE)</f>
        <v>Delhi</v>
      </c>
      <c r="H2185" s="6">
        <f>IF(VLOOKUP(A2185,Employee_Master_Raw!$1:$1048576,8,FALSE)=0,"",VLOOKUP(A2185,Employee_Master_Raw!$1:$1048576,8,FALSE))</f>
        <v>42860</v>
      </c>
      <c r="I2185" t="str">
        <f>VLOOKUP(A2185,Employee_Master_Raw!$1:$1048576,9,FALSE)</f>
        <v>Bachelor's</v>
      </c>
      <c r="J2185" s="3">
        <f>VLOOKUP(A2185,Employee_Master_Raw!$1:$1048576,10,FALSE)</f>
        <v>8</v>
      </c>
      <c r="K2185" t="str">
        <f>VLOOKUP(A2185,Employee_Master_Raw!$1:$1048576,11,FALSE)</f>
        <v>Priya Sharma</v>
      </c>
      <c r="L2185" s="10">
        <f>VLOOKUP(A2185,HR_Metrics_Raw!$1:$1048576,2,FALSE)</f>
        <v>125920</v>
      </c>
      <c r="M2185" s="3">
        <f>VLOOKUP(A2185,HR_Metrics_Raw!$1:$1048576,3,FALSE)</f>
        <v>3</v>
      </c>
      <c r="N2185" s="3">
        <f>VLOOKUP(A2185,HR_Metrics_Raw!$1:$1048576,4,FALSE)</f>
        <v>1</v>
      </c>
      <c r="O2185" s="12">
        <f>VLOOKUP(A2185,HR_Metrics_Raw!$1:$1048576,5,FALSE)</f>
        <v>0.9840000000000001</v>
      </c>
      <c r="P2185" s="3">
        <f>VLOOKUP(A2185,HR_Metrics_Raw!$1:$1048576,6,FALSE)</f>
        <v>17</v>
      </c>
      <c r="Q2185" t="str">
        <f>VLOOKUP(A2185,HR_Metrics_Raw!$1:$1048576,7,FALSE)</f>
        <v>Earned</v>
      </c>
      <c r="R2185" t="str">
        <f>VLOOKUP(A2185,HR_Metrics_Raw!$1:$1048576,8,FALSE)</f>
        <v>No</v>
      </c>
      <c r="S2185" s="3">
        <f>VLOOKUP(A2185,HR_Metrics_Raw!$1:$1048576,9,FALSE)</f>
        <v>62</v>
      </c>
      <c r="T2185" t="str">
        <f>VLOOKUP(A2185,HR_Metrics_Raw!$1:$1048576,10,FALSE)</f>
        <v>No</v>
      </c>
      <c r="U2185" t="str">
        <f>VLOOKUP(A2185,HR_Metrics_Raw!$1:$1048576,11,FALSE)</f>
        <v>No</v>
      </c>
    </row>
    <row r="2186" spans="1:21" x14ac:dyDescent="0.35">
      <c r="A2186" s="1" t="s">
        <v>1740</v>
      </c>
      <c r="B2186" s="1" t="str">
        <f>VLOOKUP(Final_HR_Data!A2186,Employee_Master_Raw!$1:$1048576,2,FALSE)</f>
        <v>Arjun Nair</v>
      </c>
      <c r="C2186" s="1" t="str">
        <f>VLOOKUP(A2186,Employee_Master_Raw!$1:$1048576,3,FALSE)</f>
        <v>Male</v>
      </c>
      <c r="D2186" s="2">
        <f>VLOOKUP(A2186,Employee_Master_Raw!$1:$1048576,4,FALSE)</f>
        <v>40</v>
      </c>
      <c r="E2186" s="1" t="str">
        <f>VLOOKUP(A2186,Employee_Master_Raw!$1:$1048576,5,FALSE)</f>
        <v>IT</v>
      </c>
      <c r="F2186" s="1" t="str">
        <f>VLOOKUP(A2186,Employee_Master_Raw!$1:$1048576,6,FALSE)</f>
        <v>Analyst</v>
      </c>
      <c r="G2186" s="1" t="str">
        <f>VLOOKUP(A2186,Employee_Master_Raw!$1:$1048576,7,FALSE)</f>
        <v>Bangalore</v>
      </c>
      <c r="H2186" s="6">
        <f>IF(VLOOKUP(A2186,Employee_Master_Raw!$1:$1048576,8,FALSE)=0,"",VLOOKUP(A2186,Employee_Master_Raw!$1:$1048576,8,FALSE))</f>
        <v>45132</v>
      </c>
      <c r="I2186" t="str">
        <f>VLOOKUP(A2186,Employee_Master_Raw!$1:$1048576,9,FALSE)</f>
        <v>Master's</v>
      </c>
      <c r="J2186" s="3">
        <f>VLOOKUP(A2186,Employee_Master_Raw!$1:$1048576,10,FALSE)</f>
        <v>8</v>
      </c>
      <c r="K2186" t="str">
        <f>VLOOKUP(A2186,Employee_Master_Raw!$1:$1048576,11,FALSE)</f>
        <v>Anil Menon</v>
      </c>
      <c r="L2186" s="10">
        <f>VLOOKUP(A2186,HR_Metrics_Raw!$1:$1048576,2,FALSE)</f>
        <v>62386</v>
      </c>
      <c r="M2186" s="3">
        <f>VLOOKUP(A2186,HR_Metrics_Raw!$1:$1048576,3,FALSE)</f>
        <v>3</v>
      </c>
      <c r="N2186" s="3">
        <f>VLOOKUP(A2186,HR_Metrics_Raw!$1:$1048576,4,FALSE)</f>
        <v>7</v>
      </c>
      <c r="O2186" s="12">
        <f>VLOOKUP(A2186,HR_Metrics_Raw!$1:$1048576,5,FALSE)</f>
        <v>0.879</v>
      </c>
      <c r="P2186" s="3">
        <f>VLOOKUP(A2186,HR_Metrics_Raw!$1:$1048576,6,FALSE)</f>
        <v>20</v>
      </c>
      <c r="Q2186" t="str">
        <f>VLOOKUP(A2186,HR_Metrics_Raw!$1:$1048576,7,FALSE)</f>
        <v>Sick</v>
      </c>
      <c r="R2186" t="str">
        <f>VLOOKUP(A2186,HR_Metrics_Raw!$1:$1048576,8,FALSE)</f>
        <v>No</v>
      </c>
      <c r="S2186" s="3">
        <f>VLOOKUP(A2186,HR_Metrics_Raw!$1:$1048576,9,FALSE)</f>
        <v>34</v>
      </c>
      <c r="T2186" t="str">
        <f>VLOOKUP(A2186,HR_Metrics_Raw!$1:$1048576,10,FALSE)</f>
        <v>No</v>
      </c>
      <c r="U2186" t="str">
        <f>VLOOKUP(A2186,HR_Metrics_Raw!$1:$1048576,11,FALSE)</f>
        <v>No</v>
      </c>
    </row>
    <row r="2187" spans="1:21" x14ac:dyDescent="0.35">
      <c r="A2187" s="1" t="s">
        <v>1291</v>
      </c>
      <c r="B2187" s="1" t="str">
        <f>VLOOKUP(Final_HR_Data!A2187,Employee_Master_Raw!$1:$1048576,2,FALSE)</f>
        <v>Neha Thomas</v>
      </c>
      <c r="C2187" s="1" t="str">
        <f>VLOOKUP(A2187,Employee_Master_Raw!$1:$1048576,3,FALSE)</f>
        <v>Male</v>
      </c>
      <c r="D2187" s="2">
        <f>VLOOKUP(A2187,Employee_Master_Raw!$1:$1048576,4,FALSE)</f>
        <v>39</v>
      </c>
      <c r="E2187" s="1" t="str">
        <f>VLOOKUP(A2187,Employee_Master_Raw!$1:$1048576,5,FALSE)</f>
        <v>Finance</v>
      </c>
      <c r="F2187" s="1" t="str">
        <f>VLOOKUP(A2187,Employee_Master_Raw!$1:$1048576,6,FALSE)</f>
        <v>Developer</v>
      </c>
      <c r="G2187" s="1" t="str">
        <f>VLOOKUP(A2187,Employee_Master_Raw!$1:$1048576,7,FALSE)</f>
        <v>Bangalore</v>
      </c>
      <c r="H2187" s="6">
        <f>IF(VLOOKUP(A2187,Employee_Master_Raw!$1:$1048576,8,FALSE)=0,"",VLOOKUP(A2187,Employee_Master_Raw!$1:$1048576,8,FALSE))</f>
        <v>44252</v>
      </c>
      <c r="I2187" t="str">
        <f>VLOOKUP(A2187,Employee_Master_Raw!$1:$1048576,9,FALSE)</f>
        <v>MCA</v>
      </c>
      <c r="J2187" s="3">
        <f>VLOOKUP(A2187,Employee_Master_Raw!$1:$1048576,10,FALSE)</f>
        <v>5</v>
      </c>
      <c r="K2187" t="str">
        <f>VLOOKUP(A2187,Employee_Master_Raw!$1:$1048576,11,FALSE)</f>
        <v>Sneha Thomas</v>
      </c>
      <c r="L2187" s="10">
        <f>VLOOKUP(A2187,HR_Metrics_Raw!$1:$1048576,2,FALSE)</f>
        <v>47083</v>
      </c>
      <c r="M2187" s="3">
        <f>VLOOKUP(A2187,HR_Metrics_Raw!$1:$1048576,3,FALSE)</f>
        <v>5</v>
      </c>
      <c r="N2187" s="3">
        <f>VLOOKUP(A2187,HR_Metrics_Raw!$1:$1048576,4,FALSE)</f>
        <v>10</v>
      </c>
      <c r="O2187" s="12">
        <f>VLOOKUP(A2187,HR_Metrics_Raw!$1:$1048576,5,FALSE)</f>
        <v>0.91099999999999992</v>
      </c>
      <c r="P2187" s="3">
        <f>VLOOKUP(A2187,HR_Metrics_Raw!$1:$1048576,6,FALSE)</f>
        <v>11</v>
      </c>
      <c r="Q2187" t="str">
        <f>VLOOKUP(A2187,HR_Metrics_Raw!$1:$1048576,7,FALSE)</f>
        <v>Casual</v>
      </c>
      <c r="R2187" t="str">
        <f>VLOOKUP(A2187,HR_Metrics_Raw!$1:$1048576,8,FALSE)</f>
        <v>Yes</v>
      </c>
      <c r="S2187" s="3">
        <f>VLOOKUP(A2187,HR_Metrics_Raw!$1:$1048576,9,FALSE)</f>
        <v>19</v>
      </c>
      <c r="T2187" t="str">
        <f>VLOOKUP(A2187,HR_Metrics_Raw!$1:$1048576,10,FALSE)</f>
        <v>No</v>
      </c>
      <c r="U2187" t="str">
        <f>VLOOKUP(A2187,HR_Metrics_Raw!$1:$1048576,11,FALSE)</f>
        <v>No</v>
      </c>
    </row>
    <row r="2188" spans="1:21" x14ac:dyDescent="0.35">
      <c r="A2188" s="1" t="s">
        <v>301</v>
      </c>
      <c r="B2188" s="1" t="str">
        <f>VLOOKUP(Final_HR_Data!A2188,Employee_Master_Raw!$1:$1048576,2,FALSE)</f>
        <v>Rahul Kumar</v>
      </c>
      <c r="C2188" s="1" t="str">
        <f>VLOOKUP(A2188,Employee_Master_Raw!$1:$1048576,3,FALSE)</f>
        <v>Female</v>
      </c>
      <c r="D2188" s="2">
        <f>VLOOKUP(A2188,Employee_Master_Raw!$1:$1048576,4,FALSE)</f>
        <v>39</v>
      </c>
      <c r="E2188" s="1" t="str">
        <f>VLOOKUP(A2188,Employee_Master_Raw!$1:$1048576,5,FALSE)</f>
        <v>Operations</v>
      </c>
      <c r="F2188" s="1" t="str">
        <f>VLOOKUP(A2188,Employee_Master_Raw!$1:$1048576,6,FALSE)</f>
        <v>Manager</v>
      </c>
      <c r="G2188" s="1" t="str">
        <f>VLOOKUP(A2188,Employee_Master_Raw!$1:$1048576,7,FALSE)</f>
        <v>Mumbai</v>
      </c>
      <c r="H2188" s="6">
        <f>IF(VLOOKUP(A2188,Employee_Master_Raw!$1:$1048576,8,FALSE)=0,"",VLOOKUP(A2188,Employee_Master_Raw!$1:$1048576,8,FALSE))</f>
        <v>42506</v>
      </c>
      <c r="I2188" t="str">
        <f>VLOOKUP(A2188,Employee_Master_Raw!$1:$1048576,9,FALSE)</f>
        <v>MCA</v>
      </c>
      <c r="J2188" s="3">
        <f>VLOOKUP(A2188,Employee_Master_Raw!$1:$1048576,10,FALSE)</f>
        <v>18</v>
      </c>
      <c r="K2188" t="str">
        <f>VLOOKUP(A2188,Employee_Master_Raw!$1:$1048576,11,FALSE)</f>
        <v>Rahul Nair</v>
      </c>
      <c r="L2188" s="10">
        <f>VLOOKUP(A2188,HR_Metrics_Raw!$1:$1048576,2,FALSE)</f>
        <v>41826</v>
      </c>
      <c r="M2188" s="3">
        <f>VLOOKUP(A2188,HR_Metrics_Raw!$1:$1048576,3,FALSE)</f>
        <v>5</v>
      </c>
      <c r="N2188" s="3">
        <f>VLOOKUP(A2188,HR_Metrics_Raw!$1:$1048576,4,FALSE)</f>
        <v>7</v>
      </c>
      <c r="O2188" s="12">
        <f>VLOOKUP(A2188,HR_Metrics_Raw!$1:$1048576,5,FALSE)</f>
        <v>0.83400000000000007</v>
      </c>
      <c r="P2188" s="3">
        <f>VLOOKUP(A2188,HR_Metrics_Raw!$1:$1048576,6,FALSE)</f>
        <v>6</v>
      </c>
      <c r="Q2188" t="str">
        <f>VLOOKUP(A2188,HR_Metrics_Raw!$1:$1048576,7,FALSE)</f>
        <v>Casual</v>
      </c>
      <c r="R2188" t="str">
        <f>VLOOKUP(A2188,HR_Metrics_Raw!$1:$1048576,8,FALSE)</f>
        <v>Yes</v>
      </c>
      <c r="S2188" s="3">
        <f>VLOOKUP(A2188,HR_Metrics_Raw!$1:$1048576,9,FALSE)</f>
        <v>72</v>
      </c>
      <c r="T2188" t="str">
        <f>VLOOKUP(A2188,HR_Metrics_Raw!$1:$1048576,10,FALSE)</f>
        <v>Yes</v>
      </c>
      <c r="U2188" t="str">
        <f>VLOOKUP(A2188,HR_Metrics_Raw!$1:$1048576,11,FALSE)</f>
        <v>No</v>
      </c>
    </row>
    <row r="2189" spans="1:21" x14ac:dyDescent="0.35">
      <c r="A2189" s="1" t="s">
        <v>598</v>
      </c>
      <c r="B2189" s="1" t="str">
        <f>VLOOKUP(Final_HR_Data!A2189,Employee_Master_Raw!$1:$1048576,2,FALSE)</f>
        <v>Arjun Nair</v>
      </c>
      <c r="C2189" s="1" t="str">
        <f>VLOOKUP(A2189,Employee_Master_Raw!$1:$1048576,3,FALSE)</f>
        <v>Female</v>
      </c>
      <c r="D2189" s="2">
        <f>VLOOKUP(A2189,Employee_Master_Raw!$1:$1048576,4,FALSE)</f>
        <v>31</v>
      </c>
      <c r="E2189" s="1" t="str">
        <f>VLOOKUP(A2189,Employee_Master_Raw!$1:$1048576,5,FALSE)</f>
        <v>Customer Support</v>
      </c>
      <c r="F2189" s="1" t="str">
        <f>VLOOKUP(A2189,Employee_Master_Raw!$1:$1048576,6,FALSE)</f>
        <v>Developer</v>
      </c>
      <c r="G2189" s="1" t="str">
        <f>VLOOKUP(A2189,Employee_Master_Raw!$1:$1048576,7,FALSE)</f>
        <v>Bangalore</v>
      </c>
      <c r="H2189" s="6">
        <f>IF(VLOOKUP(A2189,Employee_Master_Raw!$1:$1048576,8,FALSE)=0,"",VLOOKUP(A2189,Employee_Master_Raw!$1:$1048576,8,FALSE))</f>
        <v>42433</v>
      </c>
      <c r="I2189" t="str">
        <f>VLOOKUP(A2189,Employee_Master_Raw!$1:$1048576,9,FALSE)</f>
        <v>MBA</v>
      </c>
      <c r="J2189" s="3">
        <f>VLOOKUP(A2189,Employee_Master_Raw!$1:$1048576,10,FALSE)</f>
        <v>13</v>
      </c>
      <c r="K2189" t="str">
        <f>VLOOKUP(A2189,Employee_Master_Raw!$1:$1048576,11,FALSE)</f>
        <v>Rahul Nair</v>
      </c>
      <c r="L2189" s="10">
        <f>VLOOKUP(A2189,HR_Metrics_Raw!$1:$1048576,2,FALSE)</f>
        <v>96249</v>
      </c>
      <c r="M2189" s="3">
        <f>VLOOKUP(A2189,HR_Metrics_Raw!$1:$1048576,3,FALSE)</f>
        <v>5</v>
      </c>
      <c r="N2189" s="3">
        <f>VLOOKUP(A2189,HR_Metrics_Raw!$1:$1048576,4,FALSE)</f>
        <v>4</v>
      </c>
      <c r="O2189" s="12">
        <f>VLOOKUP(A2189,HR_Metrics_Raw!$1:$1048576,5,FALSE)</f>
        <v>0.94900000000000007</v>
      </c>
      <c r="P2189" s="3">
        <f>VLOOKUP(A2189,HR_Metrics_Raw!$1:$1048576,6,FALSE)</f>
        <v>21</v>
      </c>
      <c r="Q2189" t="str">
        <f>VLOOKUP(A2189,HR_Metrics_Raw!$1:$1048576,7,FALSE)</f>
        <v>Unpaid</v>
      </c>
      <c r="R2189" t="str">
        <f>VLOOKUP(A2189,HR_Metrics_Raw!$1:$1048576,8,FALSE)</f>
        <v>No</v>
      </c>
      <c r="S2189" s="3">
        <f>VLOOKUP(A2189,HR_Metrics_Raw!$1:$1048576,9,FALSE)</f>
        <v>38</v>
      </c>
      <c r="T2189" t="str">
        <f>VLOOKUP(A2189,HR_Metrics_Raw!$1:$1048576,10,FALSE)</f>
        <v>No</v>
      </c>
      <c r="U2189" t="str">
        <f>VLOOKUP(A2189,HR_Metrics_Raw!$1:$1048576,11,FALSE)</f>
        <v>No</v>
      </c>
    </row>
    <row r="2190" spans="1:21" x14ac:dyDescent="0.35">
      <c r="A2190" s="1" t="s">
        <v>1413</v>
      </c>
      <c r="B2190" s="1" t="str">
        <f>VLOOKUP(Final_HR_Data!A2190,Employee_Master_Raw!$1:$1048576,2,FALSE)</f>
        <v>Priya Menon</v>
      </c>
      <c r="C2190" s="1" t="str">
        <f>VLOOKUP(A2190,Employee_Master_Raw!$1:$1048576,3,FALSE)</f>
        <v>Female</v>
      </c>
      <c r="D2190" s="2">
        <f>VLOOKUP(A2190,Employee_Master_Raw!$1:$1048576,4,FALSE)</f>
        <v>50</v>
      </c>
      <c r="E2190" s="1" t="str">
        <f>VLOOKUP(A2190,Employee_Master_Raw!$1:$1048576,5,FALSE)</f>
        <v>IT</v>
      </c>
      <c r="F2190" s="1" t="str">
        <f>VLOOKUP(A2190,Employee_Master_Raw!$1:$1048576,6,FALSE)</f>
        <v>Developer</v>
      </c>
      <c r="G2190" s="1" t="str">
        <f>VLOOKUP(A2190,Employee_Master_Raw!$1:$1048576,7,FALSE)</f>
        <v>Chennai</v>
      </c>
      <c r="H2190" s="6">
        <f>IF(VLOOKUP(A2190,Employee_Master_Raw!$1:$1048576,8,FALSE)=0,"",VLOOKUP(A2190,Employee_Master_Raw!$1:$1048576,8,FALSE))</f>
        <v>45996</v>
      </c>
      <c r="I2190" t="str">
        <f>VLOOKUP(A2190,Employee_Master_Raw!$1:$1048576,9,FALSE)</f>
        <v>MBA</v>
      </c>
      <c r="J2190" s="3">
        <f>VLOOKUP(A2190,Employee_Master_Raw!$1:$1048576,10,FALSE)</f>
        <v>9</v>
      </c>
      <c r="K2190" t="str">
        <f>VLOOKUP(A2190,Employee_Master_Raw!$1:$1048576,11,FALSE)</f>
        <v>Sneha Thomas</v>
      </c>
      <c r="L2190" s="10">
        <f>VLOOKUP(A2190,HR_Metrics_Raw!$1:$1048576,2,FALSE)</f>
        <v>164702</v>
      </c>
      <c r="M2190" s="3">
        <f>VLOOKUP(A2190,HR_Metrics_Raw!$1:$1048576,3,FALSE)</f>
        <v>1</v>
      </c>
      <c r="N2190" s="3">
        <f>VLOOKUP(A2190,HR_Metrics_Raw!$1:$1048576,4,FALSE)</f>
        <v>9</v>
      </c>
      <c r="O2190" s="12">
        <f>VLOOKUP(A2190,HR_Metrics_Raw!$1:$1048576,5,FALSE)</f>
        <v>0.86599999999999999</v>
      </c>
      <c r="P2190" s="3">
        <f>VLOOKUP(A2190,HR_Metrics_Raw!$1:$1048576,6,FALSE)</f>
        <v>16</v>
      </c>
      <c r="Q2190" t="str">
        <f>VLOOKUP(A2190,HR_Metrics_Raw!$1:$1048576,7,FALSE)</f>
        <v>Maternity/Paternity</v>
      </c>
      <c r="R2190" t="str">
        <f>VLOOKUP(A2190,HR_Metrics_Raw!$1:$1048576,8,FALSE)</f>
        <v>No</v>
      </c>
      <c r="S2190" s="3">
        <f>VLOOKUP(A2190,HR_Metrics_Raw!$1:$1048576,9,FALSE)</f>
        <v>38</v>
      </c>
      <c r="T2190" t="str">
        <f>VLOOKUP(A2190,HR_Metrics_Raw!$1:$1048576,10,FALSE)</f>
        <v>No</v>
      </c>
      <c r="U2190" t="str">
        <f>VLOOKUP(A2190,HR_Metrics_Raw!$1:$1048576,11,FALSE)</f>
        <v>No</v>
      </c>
    </row>
    <row r="2191" spans="1:21" x14ac:dyDescent="0.35">
      <c r="A2191" s="1" t="s">
        <v>970</v>
      </c>
      <c r="B2191" s="1" t="str">
        <f>VLOOKUP(Final_HR_Data!A2191,Employee_Master_Raw!$1:$1048576,2,FALSE)</f>
        <v>Sneha Iyer</v>
      </c>
      <c r="C2191" s="1" t="str">
        <f>VLOOKUP(A2191,Employee_Master_Raw!$1:$1048576,3,FALSE)</f>
        <v>Male</v>
      </c>
      <c r="D2191" s="2">
        <f>VLOOKUP(A2191,Employee_Master_Raw!$1:$1048576,4,FALSE)</f>
        <v>43</v>
      </c>
      <c r="E2191" s="1" t="str">
        <f>VLOOKUP(A2191,Employee_Master_Raw!$1:$1048576,5,FALSE)</f>
        <v>Sales</v>
      </c>
      <c r="F2191" s="1" t="str">
        <f>VLOOKUP(A2191,Employee_Master_Raw!$1:$1048576,6,FALSE)</f>
        <v>Executive</v>
      </c>
      <c r="G2191" s="1" t="str">
        <f>VLOOKUP(A2191,Employee_Master_Raw!$1:$1048576,7,FALSE)</f>
        <v>Kochi</v>
      </c>
      <c r="H2191" s="6">
        <f>IF(VLOOKUP(A2191,Employee_Master_Raw!$1:$1048576,8,FALSE)=0,"",VLOOKUP(A2191,Employee_Master_Raw!$1:$1048576,8,FALSE))</f>
        <v>43622</v>
      </c>
      <c r="I2191" t="str">
        <f>VLOOKUP(A2191,Employee_Master_Raw!$1:$1048576,9,FALSE)</f>
        <v>Master's</v>
      </c>
      <c r="J2191" s="3">
        <f>VLOOKUP(A2191,Employee_Master_Raw!$1:$1048576,10,FALSE)</f>
        <v>2</v>
      </c>
      <c r="K2191" t="str">
        <f>VLOOKUP(A2191,Employee_Master_Raw!$1:$1048576,11,FALSE)</f>
        <v>Rahul Nair</v>
      </c>
      <c r="L2191" s="10">
        <f>VLOOKUP(A2191,HR_Metrics_Raw!$1:$1048576,2,FALSE)</f>
        <v>48814</v>
      </c>
      <c r="M2191" s="3">
        <f>VLOOKUP(A2191,HR_Metrics_Raw!$1:$1048576,3,FALSE)</f>
        <v>3</v>
      </c>
      <c r="N2191" s="3">
        <f>VLOOKUP(A2191,HR_Metrics_Raw!$1:$1048576,4,FALSE)</f>
        <v>2</v>
      </c>
      <c r="O2191" s="12">
        <f>VLOOKUP(A2191,HR_Metrics_Raw!$1:$1048576,5,FALSE)</f>
        <v>0.90599999999999992</v>
      </c>
      <c r="P2191" s="3">
        <f>VLOOKUP(A2191,HR_Metrics_Raw!$1:$1048576,6,FALSE)</f>
        <v>16</v>
      </c>
      <c r="Q2191" t="str">
        <f>VLOOKUP(A2191,HR_Metrics_Raw!$1:$1048576,7,FALSE)</f>
        <v>Unpaid</v>
      </c>
      <c r="R2191" t="str">
        <f>VLOOKUP(A2191,HR_Metrics_Raw!$1:$1048576,8,FALSE)</f>
        <v>No</v>
      </c>
      <c r="S2191" s="3">
        <f>VLOOKUP(A2191,HR_Metrics_Raw!$1:$1048576,9,FALSE)</f>
        <v>46</v>
      </c>
      <c r="T2191" t="str">
        <f>VLOOKUP(A2191,HR_Metrics_Raw!$1:$1048576,10,FALSE)</f>
        <v>No</v>
      </c>
      <c r="U2191" t="str">
        <f>VLOOKUP(A2191,HR_Metrics_Raw!$1:$1048576,11,FALSE)</f>
        <v>Yes</v>
      </c>
    </row>
    <row r="2192" spans="1:21" x14ac:dyDescent="0.35">
      <c r="A2192" s="1" t="s">
        <v>1231</v>
      </c>
      <c r="B2192" s="1" t="str">
        <f>VLOOKUP(Final_HR_Data!A2192,Employee_Master_Raw!$1:$1048576,2,FALSE)</f>
        <v>Arjun Nair</v>
      </c>
      <c r="C2192" s="1" t="str">
        <f>VLOOKUP(A2192,Employee_Master_Raw!$1:$1048576,3,FALSE)</f>
        <v>Female</v>
      </c>
      <c r="D2192" s="2">
        <f>VLOOKUP(A2192,Employee_Master_Raw!$1:$1048576,4,FALSE)</f>
        <v>30</v>
      </c>
      <c r="E2192" s="1" t="str">
        <f>VLOOKUP(A2192,Employee_Master_Raw!$1:$1048576,5,FALSE)</f>
        <v>Customer Support</v>
      </c>
      <c r="F2192" s="1" t="str">
        <f>VLOOKUP(A2192,Employee_Master_Raw!$1:$1048576,6,FALSE)</f>
        <v>Executive</v>
      </c>
      <c r="G2192" s="1" t="str">
        <f>VLOOKUP(A2192,Employee_Master_Raw!$1:$1048576,7,FALSE)</f>
        <v>Pune</v>
      </c>
      <c r="H2192" s="6">
        <f>IF(VLOOKUP(A2192,Employee_Master_Raw!$1:$1048576,8,FALSE)=0,"",VLOOKUP(A2192,Employee_Master_Raw!$1:$1048576,8,FALSE))</f>
        <v>44694</v>
      </c>
      <c r="I2192" t="str">
        <f>VLOOKUP(A2192,Employee_Master_Raw!$1:$1048576,9,FALSE)</f>
        <v>MBA</v>
      </c>
      <c r="J2192" s="3">
        <f>VLOOKUP(A2192,Employee_Master_Raw!$1:$1048576,10,FALSE)</f>
        <v>13</v>
      </c>
      <c r="K2192" t="str">
        <f>VLOOKUP(A2192,Employee_Master_Raw!$1:$1048576,11,FALSE)</f>
        <v>Rahul Nair</v>
      </c>
      <c r="L2192" s="10">
        <f>VLOOKUP(A2192,HR_Metrics_Raw!$1:$1048576,2,FALSE)</f>
        <v>97017</v>
      </c>
      <c r="M2192" s="3">
        <f>VLOOKUP(A2192,HR_Metrics_Raw!$1:$1048576,3,FALSE)</f>
        <v>1</v>
      </c>
      <c r="N2192" s="3">
        <f>VLOOKUP(A2192,HR_Metrics_Raw!$1:$1048576,4,FALSE)</f>
        <v>6</v>
      </c>
      <c r="O2192" s="12">
        <f>VLOOKUP(A2192,HR_Metrics_Raw!$1:$1048576,5,FALSE)</f>
        <v>0.92599999999999993</v>
      </c>
      <c r="P2192" s="3">
        <f>VLOOKUP(A2192,HR_Metrics_Raw!$1:$1048576,6,FALSE)</f>
        <v>28</v>
      </c>
      <c r="Q2192" t="str">
        <f>VLOOKUP(A2192,HR_Metrics_Raw!$1:$1048576,7,FALSE)</f>
        <v>Maternity/Paternity</v>
      </c>
      <c r="R2192" t="str">
        <f>VLOOKUP(A2192,HR_Metrics_Raw!$1:$1048576,8,FALSE)</f>
        <v>Yes</v>
      </c>
      <c r="S2192" s="3">
        <f>VLOOKUP(A2192,HR_Metrics_Raw!$1:$1048576,9,FALSE)</f>
        <v>20</v>
      </c>
      <c r="T2192" t="str">
        <f>VLOOKUP(A2192,HR_Metrics_Raw!$1:$1048576,10,FALSE)</f>
        <v>Yes</v>
      </c>
      <c r="U2192" t="str">
        <f>VLOOKUP(A2192,HR_Metrics_Raw!$1:$1048576,11,FALSE)</f>
        <v>Yes</v>
      </c>
    </row>
    <row r="2193" spans="1:21" x14ac:dyDescent="0.35">
      <c r="A2193" s="1" t="s">
        <v>1378</v>
      </c>
      <c r="B2193" s="1" t="str">
        <f>VLOOKUP(Final_HR_Data!A2193,Employee_Master_Raw!$1:$1048576,2,FALSE)</f>
        <v>Rahul Kumar</v>
      </c>
      <c r="C2193" s="1" t="str">
        <f>VLOOKUP(A2193,Employee_Master_Raw!$1:$1048576,3,FALSE)</f>
        <v>Female</v>
      </c>
      <c r="D2193" s="2">
        <f>VLOOKUP(A2193,Employee_Master_Raw!$1:$1048576,4,FALSE)</f>
        <v>24</v>
      </c>
      <c r="E2193" s="1" t="str">
        <f>VLOOKUP(A2193,Employee_Master_Raw!$1:$1048576,5,FALSE)</f>
        <v>Sales</v>
      </c>
      <c r="F2193" s="1" t="str">
        <f>VLOOKUP(A2193,Employee_Master_Raw!$1:$1048576,6,FALSE)</f>
        <v>Manager</v>
      </c>
      <c r="G2193" s="1" t="str">
        <f>VLOOKUP(A2193,Employee_Master_Raw!$1:$1048576,7,FALSE)</f>
        <v>Hyderabad</v>
      </c>
      <c r="H2193" s="6">
        <f>IF(VLOOKUP(A2193,Employee_Master_Raw!$1:$1048576,8,FALSE)=0,"",VLOOKUP(A2193,Employee_Master_Raw!$1:$1048576,8,FALSE))</f>
        <v>45835</v>
      </c>
      <c r="I2193" t="str">
        <f>VLOOKUP(A2193,Employee_Master_Raw!$1:$1048576,9,FALSE)</f>
        <v>Bachelor's</v>
      </c>
      <c r="J2193" s="3">
        <f>VLOOKUP(A2193,Employee_Master_Raw!$1:$1048576,10,FALSE)</f>
        <v>5</v>
      </c>
      <c r="K2193" t="str">
        <f>VLOOKUP(A2193,Employee_Master_Raw!$1:$1048576,11,FALSE)</f>
        <v>Sneha Thomas</v>
      </c>
      <c r="L2193" s="10">
        <f>VLOOKUP(A2193,HR_Metrics_Raw!$1:$1048576,2,FALSE)</f>
        <v>67706</v>
      </c>
      <c r="M2193" s="3">
        <f>VLOOKUP(A2193,HR_Metrics_Raw!$1:$1048576,3,FALSE)</f>
        <v>1</v>
      </c>
      <c r="N2193" s="3">
        <f>VLOOKUP(A2193,HR_Metrics_Raw!$1:$1048576,4,FALSE)</f>
        <v>10</v>
      </c>
      <c r="O2193" s="12">
        <f>VLOOKUP(A2193,HR_Metrics_Raw!$1:$1048576,5,FALSE)</f>
        <v>0.92900000000000005</v>
      </c>
      <c r="P2193" s="3">
        <f>VLOOKUP(A2193,HR_Metrics_Raw!$1:$1048576,6,FALSE)</f>
        <v>20</v>
      </c>
      <c r="Q2193" t="str">
        <f>VLOOKUP(A2193,HR_Metrics_Raw!$1:$1048576,7,FALSE)</f>
        <v>Sick</v>
      </c>
      <c r="R2193" t="str">
        <f>VLOOKUP(A2193,HR_Metrics_Raw!$1:$1048576,8,FALSE)</f>
        <v>No</v>
      </c>
      <c r="S2193" s="3">
        <f>VLOOKUP(A2193,HR_Metrics_Raw!$1:$1048576,9,FALSE)</f>
        <v>25</v>
      </c>
      <c r="T2193" t="str">
        <f>VLOOKUP(A2193,HR_Metrics_Raw!$1:$1048576,10,FALSE)</f>
        <v>Yes</v>
      </c>
      <c r="U2193" t="str">
        <f>VLOOKUP(A2193,HR_Metrics_Raw!$1:$1048576,11,FALSE)</f>
        <v>Yes</v>
      </c>
    </row>
    <row r="2194" spans="1:21" x14ac:dyDescent="0.35">
      <c r="A2194" s="1" t="s">
        <v>1071</v>
      </c>
      <c r="B2194" s="1" t="str">
        <f>VLOOKUP(Final_HR_Data!A2194,Employee_Master_Raw!$1:$1048576,2,FALSE)</f>
        <v>Arjun Nair</v>
      </c>
      <c r="C2194" s="1" t="str">
        <f>VLOOKUP(A2194,Employee_Master_Raw!$1:$1048576,3,FALSE)</f>
        <v>Female</v>
      </c>
      <c r="D2194" s="2">
        <f>VLOOKUP(A2194,Employee_Master_Raw!$1:$1048576,4,FALSE)</f>
        <v>48</v>
      </c>
      <c r="E2194" s="1" t="str">
        <f>VLOOKUP(A2194,Employee_Master_Raw!$1:$1048576,5,FALSE)</f>
        <v>Marketing</v>
      </c>
      <c r="F2194" s="1" t="str">
        <f>VLOOKUP(A2194,Employee_Master_Raw!$1:$1048576,6,FALSE)</f>
        <v>Manager</v>
      </c>
      <c r="G2194" s="1" t="str">
        <f>VLOOKUP(A2194,Employee_Master_Raw!$1:$1048576,7,FALSE)</f>
        <v>Hyderabad</v>
      </c>
      <c r="H2194" s="6">
        <f>IF(VLOOKUP(A2194,Employee_Master_Raw!$1:$1048576,8,FALSE)=0,"",VLOOKUP(A2194,Employee_Master_Raw!$1:$1048576,8,FALSE))</f>
        <v>45667</v>
      </c>
      <c r="I2194" t="str">
        <f>VLOOKUP(A2194,Employee_Master_Raw!$1:$1048576,9,FALSE)</f>
        <v>MCA</v>
      </c>
      <c r="J2194" s="3">
        <f>VLOOKUP(A2194,Employee_Master_Raw!$1:$1048576,10,FALSE)</f>
        <v>19</v>
      </c>
      <c r="K2194" t="str">
        <f>VLOOKUP(A2194,Employee_Master_Raw!$1:$1048576,11,FALSE)</f>
        <v>Rahul Nair</v>
      </c>
      <c r="L2194" s="10">
        <f>VLOOKUP(A2194,HR_Metrics_Raw!$1:$1048576,2,FALSE)</f>
        <v>33611</v>
      </c>
      <c r="M2194" s="3">
        <f>VLOOKUP(A2194,HR_Metrics_Raw!$1:$1048576,3,FALSE)</f>
        <v>3</v>
      </c>
      <c r="N2194" s="3">
        <f>VLOOKUP(A2194,HR_Metrics_Raw!$1:$1048576,4,FALSE)</f>
        <v>4</v>
      </c>
      <c r="O2194" s="12">
        <f>VLOOKUP(A2194,HR_Metrics_Raw!$1:$1048576,5,FALSE)</f>
        <v>0.88099999999999989</v>
      </c>
      <c r="P2194" s="3">
        <f>VLOOKUP(A2194,HR_Metrics_Raw!$1:$1048576,6,FALSE)</f>
        <v>0</v>
      </c>
      <c r="Q2194" t="str">
        <f>VLOOKUP(A2194,HR_Metrics_Raw!$1:$1048576,7,FALSE)</f>
        <v>Maternity/Paternity</v>
      </c>
      <c r="R2194" t="str">
        <f>VLOOKUP(A2194,HR_Metrics_Raw!$1:$1048576,8,FALSE)</f>
        <v>No</v>
      </c>
      <c r="S2194" s="3">
        <f>VLOOKUP(A2194,HR_Metrics_Raw!$1:$1048576,9,FALSE)</f>
        <v>69</v>
      </c>
      <c r="T2194" t="str">
        <f>VLOOKUP(A2194,HR_Metrics_Raw!$1:$1048576,10,FALSE)</f>
        <v>No</v>
      </c>
      <c r="U2194" t="str">
        <f>VLOOKUP(A2194,HR_Metrics_Raw!$1:$1048576,11,FALSE)</f>
        <v>No</v>
      </c>
    </row>
    <row r="2195" spans="1:21" x14ac:dyDescent="0.35">
      <c r="A2195" s="1" t="s">
        <v>786</v>
      </c>
      <c r="B2195" s="1" t="str">
        <f>VLOOKUP(Final_HR_Data!A2195,Employee_Master_Raw!$1:$1048576,2,FALSE)</f>
        <v>Arjun Nair</v>
      </c>
      <c r="C2195" s="1" t="str">
        <f>VLOOKUP(A2195,Employee_Master_Raw!$1:$1048576,3,FALSE)</f>
        <v>Male</v>
      </c>
      <c r="D2195" s="2">
        <f>VLOOKUP(A2195,Employee_Master_Raw!$1:$1048576,4,FALSE)</f>
        <v>32</v>
      </c>
      <c r="E2195" s="1" t="str">
        <f>VLOOKUP(A2195,Employee_Master_Raw!$1:$1048576,5,FALSE)</f>
        <v>Sales</v>
      </c>
      <c r="F2195" s="1" t="str">
        <f>VLOOKUP(A2195,Employee_Master_Raw!$1:$1048576,6,FALSE)</f>
        <v>Specialist</v>
      </c>
      <c r="G2195" s="1" t="str">
        <f>VLOOKUP(A2195,Employee_Master_Raw!$1:$1048576,7,FALSE)</f>
        <v>Pune</v>
      </c>
      <c r="H2195" s="6">
        <f>IF(VLOOKUP(A2195,Employee_Master_Raw!$1:$1048576,8,FALSE)=0,"",VLOOKUP(A2195,Employee_Master_Raw!$1:$1048576,8,FALSE))</f>
        <v>45327</v>
      </c>
      <c r="I2195" t="str">
        <f>VLOOKUP(A2195,Employee_Master_Raw!$1:$1048576,9,FALSE)</f>
        <v>Master's</v>
      </c>
      <c r="J2195" s="3">
        <f>VLOOKUP(A2195,Employee_Master_Raw!$1:$1048576,10,FALSE)</f>
        <v>13</v>
      </c>
      <c r="K2195" t="str">
        <f>VLOOKUP(A2195,Employee_Master_Raw!$1:$1048576,11,FALSE)</f>
        <v>Rahul Nair</v>
      </c>
      <c r="L2195" s="10">
        <f>VLOOKUP(A2195,HR_Metrics_Raw!$1:$1048576,2,FALSE)</f>
        <v>166857</v>
      </c>
      <c r="M2195" s="3">
        <f>VLOOKUP(A2195,HR_Metrics_Raw!$1:$1048576,3,FALSE)</f>
        <v>5</v>
      </c>
      <c r="N2195" s="3">
        <f>VLOOKUP(A2195,HR_Metrics_Raw!$1:$1048576,4,FALSE)</f>
        <v>1</v>
      </c>
      <c r="O2195" s="12">
        <f>VLOOKUP(A2195,HR_Metrics_Raw!$1:$1048576,5,FALSE)</f>
        <v>0.90400000000000003</v>
      </c>
      <c r="P2195" s="3">
        <f>VLOOKUP(A2195,HR_Metrics_Raw!$1:$1048576,6,FALSE)</f>
        <v>6</v>
      </c>
      <c r="Q2195" t="str">
        <f>VLOOKUP(A2195,HR_Metrics_Raw!$1:$1048576,7,FALSE)</f>
        <v>Maternity/Paternity</v>
      </c>
      <c r="R2195" t="str">
        <f>VLOOKUP(A2195,HR_Metrics_Raw!$1:$1048576,8,FALSE)</f>
        <v>No</v>
      </c>
      <c r="S2195" s="3">
        <f>VLOOKUP(A2195,HR_Metrics_Raw!$1:$1048576,9,FALSE)</f>
        <v>20</v>
      </c>
      <c r="T2195" t="str">
        <f>VLOOKUP(A2195,HR_Metrics_Raw!$1:$1048576,10,FALSE)</f>
        <v>No</v>
      </c>
      <c r="U2195" t="str">
        <f>VLOOKUP(A2195,HR_Metrics_Raw!$1:$1048576,11,FALSE)</f>
        <v>No</v>
      </c>
    </row>
    <row r="2196" spans="1:21" x14ac:dyDescent="0.35">
      <c r="A2196" s="1" t="s">
        <v>3005</v>
      </c>
      <c r="B2196" s="1" t="str">
        <f>VLOOKUP(Final_HR_Data!A2196,Employee_Master_Raw!$1:$1048576,2,FALSE)</f>
        <v>Priya Menon</v>
      </c>
      <c r="C2196" s="1" t="str">
        <f>VLOOKUP(A2196,Employee_Master_Raw!$1:$1048576,3,FALSE)</f>
        <v>Female</v>
      </c>
      <c r="D2196" s="2">
        <f>VLOOKUP(A2196,Employee_Master_Raw!$1:$1048576,4,FALSE)</f>
        <v>31</v>
      </c>
      <c r="E2196" s="1" t="str">
        <f>VLOOKUP(A2196,Employee_Master_Raw!$1:$1048576,5,FALSE)</f>
        <v>Operations</v>
      </c>
      <c r="F2196" s="1" t="str">
        <f>VLOOKUP(A2196,Employee_Master_Raw!$1:$1048576,6,FALSE)</f>
        <v>Manager</v>
      </c>
      <c r="G2196" s="1" t="str">
        <f>VLOOKUP(A2196,Employee_Master_Raw!$1:$1048576,7,FALSE)</f>
        <v>Chennai</v>
      </c>
      <c r="H2196" s="6">
        <f>IF(VLOOKUP(A2196,Employee_Master_Raw!$1:$1048576,8,FALSE)=0,"",VLOOKUP(A2196,Employee_Master_Raw!$1:$1048576,8,FALSE))</f>
        <v>44506</v>
      </c>
      <c r="I2196" t="str">
        <f>VLOOKUP(A2196,Employee_Master_Raw!$1:$1048576,9,FALSE)</f>
        <v>Master's</v>
      </c>
      <c r="J2196" s="3">
        <f>VLOOKUP(A2196,Employee_Master_Raw!$1:$1048576,10,FALSE)</f>
        <v>14</v>
      </c>
      <c r="K2196" t="str">
        <f>VLOOKUP(A2196,Employee_Master_Raw!$1:$1048576,11,FALSE)</f>
        <v>Priya Sharma</v>
      </c>
      <c r="L2196" s="10">
        <f>VLOOKUP(A2196,HR_Metrics_Raw!$1:$1048576,2,FALSE)</f>
        <v>111490</v>
      </c>
      <c r="M2196" s="3">
        <f>VLOOKUP(A2196,HR_Metrics_Raw!$1:$1048576,3,FALSE)</f>
        <v>1</v>
      </c>
      <c r="N2196" s="3">
        <f>VLOOKUP(A2196,HR_Metrics_Raw!$1:$1048576,4,FALSE)</f>
        <v>6</v>
      </c>
      <c r="O2196" s="12">
        <f>VLOOKUP(A2196,HR_Metrics_Raw!$1:$1048576,5,FALSE)</f>
        <v>0.98099999999999998</v>
      </c>
      <c r="P2196" s="3">
        <f>VLOOKUP(A2196,HR_Metrics_Raw!$1:$1048576,6,FALSE)</f>
        <v>17</v>
      </c>
      <c r="Q2196" t="str">
        <f>VLOOKUP(A2196,HR_Metrics_Raw!$1:$1048576,7,FALSE)</f>
        <v>Maternity/Paternity</v>
      </c>
      <c r="R2196" t="str">
        <f>VLOOKUP(A2196,HR_Metrics_Raw!$1:$1048576,8,FALSE)</f>
        <v>No</v>
      </c>
      <c r="S2196" s="3">
        <f>VLOOKUP(A2196,HR_Metrics_Raw!$1:$1048576,9,FALSE)</f>
        <v>54</v>
      </c>
      <c r="T2196" t="str">
        <f>VLOOKUP(A2196,HR_Metrics_Raw!$1:$1048576,10,FALSE)</f>
        <v>No</v>
      </c>
      <c r="U2196" t="str">
        <f>VLOOKUP(A2196,HR_Metrics_Raw!$1:$1048576,11,FALSE)</f>
        <v>No</v>
      </c>
    </row>
    <row r="2197" spans="1:21" x14ac:dyDescent="0.35">
      <c r="A2197" s="1" t="s">
        <v>2224</v>
      </c>
      <c r="B2197" s="1" t="str">
        <f>VLOOKUP(Final_HR_Data!A2197,Employee_Master_Raw!$1:$1048576,2,FALSE)</f>
        <v>Kiran Patel</v>
      </c>
      <c r="C2197" s="1" t="str">
        <f>VLOOKUP(A2197,Employee_Master_Raw!$1:$1048576,3,FALSE)</f>
        <v>Male</v>
      </c>
      <c r="D2197" s="2">
        <f>VLOOKUP(A2197,Employee_Master_Raw!$1:$1048576,4,FALSE)</f>
        <v>57</v>
      </c>
      <c r="E2197" s="1" t="str">
        <f>VLOOKUP(A2197,Employee_Master_Raw!$1:$1048576,5,FALSE)</f>
        <v>Operations</v>
      </c>
      <c r="F2197" s="1" t="str">
        <f>VLOOKUP(A2197,Employee_Master_Raw!$1:$1048576,6,FALSE)</f>
        <v>Specialist</v>
      </c>
      <c r="G2197" s="1" t="str">
        <f>VLOOKUP(A2197,Employee_Master_Raw!$1:$1048576,7,FALSE)</f>
        <v>Hyderabad</v>
      </c>
      <c r="H2197" s="6">
        <f>IF(VLOOKUP(A2197,Employee_Master_Raw!$1:$1048576,8,FALSE)=0,"",VLOOKUP(A2197,Employee_Master_Raw!$1:$1048576,8,FALSE))</f>
        <v>45383</v>
      </c>
      <c r="I2197" t="str">
        <f>VLOOKUP(A2197,Employee_Master_Raw!$1:$1048576,9,FALSE)</f>
        <v>MBA</v>
      </c>
      <c r="J2197" s="3">
        <f>VLOOKUP(A2197,Employee_Master_Raw!$1:$1048576,10,FALSE)</f>
        <v>20</v>
      </c>
      <c r="K2197" t="str">
        <f>VLOOKUP(A2197,Employee_Master_Raw!$1:$1048576,11,FALSE)</f>
        <v>Sneha Thomas</v>
      </c>
      <c r="L2197" s="10">
        <f>VLOOKUP(A2197,HR_Metrics_Raw!$1:$1048576,2,FALSE)</f>
        <v>63774</v>
      </c>
      <c r="M2197" s="3">
        <f>VLOOKUP(A2197,HR_Metrics_Raw!$1:$1048576,3,FALSE)</f>
        <v>4</v>
      </c>
      <c r="N2197" s="3">
        <f>VLOOKUP(A2197,HR_Metrics_Raw!$1:$1048576,4,FALSE)</f>
        <v>4</v>
      </c>
      <c r="O2197" s="12">
        <f>VLOOKUP(A2197,HR_Metrics_Raw!$1:$1048576,5,FALSE)</f>
        <v>1</v>
      </c>
      <c r="P2197" s="3">
        <f>VLOOKUP(A2197,HR_Metrics_Raw!$1:$1048576,6,FALSE)</f>
        <v>26</v>
      </c>
      <c r="Q2197" t="str">
        <f>VLOOKUP(A2197,HR_Metrics_Raw!$1:$1048576,7,FALSE)</f>
        <v>Maternity/Paternity</v>
      </c>
      <c r="R2197" t="str">
        <f>VLOOKUP(A2197,HR_Metrics_Raw!$1:$1048576,8,FALSE)</f>
        <v>No</v>
      </c>
      <c r="S2197" s="3">
        <f>VLOOKUP(A2197,HR_Metrics_Raw!$1:$1048576,9,FALSE)</f>
        <v>7</v>
      </c>
      <c r="T2197" t="str">
        <f>VLOOKUP(A2197,HR_Metrics_Raw!$1:$1048576,10,FALSE)</f>
        <v>No</v>
      </c>
      <c r="U2197" t="str">
        <f>VLOOKUP(A2197,HR_Metrics_Raw!$1:$1048576,11,FALSE)</f>
        <v>No</v>
      </c>
    </row>
    <row r="2198" spans="1:21" x14ac:dyDescent="0.35">
      <c r="A2198" s="1" t="s">
        <v>1065</v>
      </c>
      <c r="B2198" s="1" t="str">
        <f>VLOOKUP(Final_HR_Data!A2198,Employee_Master_Raw!$1:$1048576,2,FALSE)</f>
        <v>Priya Menon</v>
      </c>
      <c r="C2198" s="1" t="str">
        <f>VLOOKUP(A2198,Employee_Master_Raw!$1:$1048576,3,FALSE)</f>
        <v>Male</v>
      </c>
      <c r="D2198" s="2">
        <f>VLOOKUP(A2198,Employee_Master_Raw!$1:$1048576,4,FALSE)</f>
        <v>38</v>
      </c>
      <c r="E2198" s="1" t="str">
        <f>VLOOKUP(A2198,Employee_Master_Raw!$1:$1048576,5,FALSE)</f>
        <v>Finance</v>
      </c>
      <c r="F2198" s="1" t="str">
        <f>VLOOKUP(A2198,Employee_Master_Raw!$1:$1048576,6,FALSE)</f>
        <v>Analyst</v>
      </c>
      <c r="G2198" s="1" t="str">
        <f>VLOOKUP(A2198,Employee_Master_Raw!$1:$1048576,7,FALSE)</f>
        <v>Bangalore</v>
      </c>
      <c r="H2198" s="6">
        <f>IF(VLOOKUP(A2198,Employee_Master_Raw!$1:$1048576,8,FALSE)=0,"",VLOOKUP(A2198,Employee_Master_Raw!$1:$1048576,8,FALSE))</f>
        <v>43312</v>
      </c>
      <c r="I2198" t="str">
        <f>VLOOKUP(A2198,Employee_Master_Raw!$1:$1048576,9,FALSE)</f>
        <v>Master's</v>
      </c>
      <c r="J2198" s="3">
        <f>VLOOKUP(A2198,Employee_Master_Raw!$1:$1048576,10,FALSE)</f>
        <v>11</v>
      </c>
      <c r="K2198" t="str">
        <f>VLOOKUP(A2198,Employee_Master_Raw!$1:$1048576,11,FALSE)</f>
        <v>Rahul Nair</v>
      </c>
      <c r="L2198" s="10">
        <f>VLOOKUP(A2198,HR_Metrics_Raw!$1:$1048576,2,FALSE)</f>
        <v>123466</v>
      </c>
      <c r="M2198" s="3">
        <f>VLOOKUP(A2198,HR_Metrics_Raw!$1:$1048576,3,FALSE)</f>
        <v>5</v>
      </c>
      <c r="N2198" s="3">
        <f>VLOOKUP(A2198,HR_Metrics_Raw!$1:$1048576,4,FALSE)</f>
        <v>4</v>
      </c>
      <c r="O2198" s="12">
        <f>VLOOKUP(A2198,HR_Metrics_Raw!$1:$1048576,5,FALSE)</f>
        <v>0.85499999999999998</v>
      </c>
      <c r="P2198" s="3">
        <f>VLOOKUP(A2198,HR_Metrics_Raw!$1:$1048576,6,FALSE)</f>
        <v>10</v>
      </c>
      <c r="Q2198" t="str">
        <f>VLOOKUP(A2198,HR_Metrics_Raw!$1:$1048576,7,FALSE)</f>
        <v>Maternity/Paternity</v>
      </c>
      <c r="R2198" t="str">
        <f>VLOOKUP(A2198,HR_Metrics_Raw!$1:$1048576,8,FALSE)</f>
        <v>No</v>
      </c>
      <c r="S2198" s="3">
        <f>VLOOKUP(A2198,HR_Metrics_Raw!$1:$1048576,9,FALSE)</f>
        <v>23</v>
      </c>
      <c r="T2198" t="str">
        <f>VLOOKUP(A2198,HR_Metrics_Raw!$1:$1048576,10,FALSE)</f>
        <v>No</v>
      </c>
      <c r="U2198" t="str">
        <f>VLOOKUP(A2198,HR_Metrics_Raw!$1:$1048576,11,FALSE)</f>
        <v>No</v>
      </c>
    </row>
    <row r="2199" spans="1:21" x14ac:dyDescent="0.35">
      <c r="A2199" s="1" t="s">
        <v>1655</v>
      </c>
      <c r="B2199" s="1" t="str">
        <f>VLOOKUP(Final_HR_Data!A2199,Employee_Master_Raw!$1:$1048576,2,FALSE)</f>
        <v>Ananya Sharma</v>
      </c>
      <c r="C2199" s="1" t="str">
        <f>VLOOKUP(A2199,Employee_Master_Raw!$1:$1048576,3,FALSE)</f>
        <v>Female</v>
      </c>
      <c r="D2199" s="2">
        <f>VLOOKUP(A2199,Employee_Master_Raw!$1:$1048576,4,FALSE)</f>
        <v>43</v>
      </c>
      <c r="E2199" s="1" t="str">
        <f>VLOOKUP(A2199,Employee_Master_Raw!$1:$1048576,5,FALSE)</f>
        <v>IT</v>
      </c>
      <c r="F2199" s="1" t="str">
        <f>VLOOKUP(A2199,Employee_Master_Raw!$1:$1048576,6,FALSE)</f>
        <v>Developer</v>
      </c>
      <c r="G2199" s="1" t="str">
        <f>VLOOKUP(A2199,Employee_Master_Raw!$1:$1048576,7,FALSE)</f>
        <v>Hyderabad</v>
      </c>
      <c r="H2199" s="6">
        <f>IF(VLOOKUP(A2199,Employee_Master_Raw!$1:$1048576,8,FALSE)=0,"",VLOOKUP(A2199,Employee_Master_Raw!$1:$1048576,8,FALSE))</f>
        <v>42440</v>
      </c>
      <c r="I2199" t="str">
        <f>VLOOKUP(A2199,Employee_Master_Raw!$1:$1048576,9,FALSE)</f>
        <v>MCA</v>
      </c>
      <c r="J2199" s="3">
        <f>VLOOKUP(A2199,Employee_Master_Raw!$1:$1048576,10,FALSE)</f>
        <v>4</v>
      </c>
      <c r="K2199" t="str">
        <f>VLOOKUP(A2199,Employee_Master_Raw!$1:$1048576,11,FALSE)</f>
        <v>Anil Menon</v>
      </c>
      <c r="L2199" s="10">
        <f>VLOOKUP(A2199,HR_Metrics_Raw!$1:$1048576,2,FALSE)</f>
        <v>126599</v>
      </c>
      <c r="M2199" s="3">
        <f>VLOOKUP(A2199,HR_Metrics_Raw!$1:$1048576,3,FALSE)</f>
        <v>5</v>
      </c>
      <c r="N2199" s="3">
        <f>VLOOKUP(A2199,HR_Metrics_Raw!$1:$1048576,4,FALSE)</f>
        <v>9</v>
      </c>
      <c r="O2199" s="12">
        <f>VLOOKUP(A2199,HR_Metrics_Raw!$1:$1048576,5,FALSE)</f>
        <v>0.94900000000000007</v>
      </c>
      <c r="P2199" s="3">
        <f>VLOOKUP(A2199,HR_Metrics_Raw!$1:$1048576,6,FALSE)</f>
        <v>29</v>
      </c>
      <c r="Q2199" t="str">
        <f>VLOOKUP(A2199,HR_Metrics_Raw!$1:$1048576,7,FALSE)</f>
        <v>Earned</v>
      </c>
      <c r="R2199" t="str">
        <f>VLOOKUP(A2199,HR_Metrics_Raw!$1:$1048576,8,FALSE)</f>
        <v>No</v>
      </c>
      <c r="S2199" s="3">
        <f>VLOOKUP(A2199,HR_Metrics_Raw!$1:$1048576,9,FALSE)</f>
        <v>70</v>
      </c>
      <c r="T2199" t="str">
        <f>VLOOKUP(A2199,HR_Metrics_Raw!$1:$1048576,10,FALSE)</f>
        <v>No</v>
      </c>
      <c r="U2199" t="str">
        <f>VLOOKUP(A2199,HR_Metrics_Raw!$1:$1048576,11,FALSE)</f>
        <v>No</v>
      </c>
    </row>
    <row r="2200" spans="1:21" x14ac:dyDescent="0.35">
      <c r="A2200" s="1" t="s">
        <v>699</v>
      </c>
      <c r="B2200" s="1" t="str">
        <f>VLOOKUP(Final_HR_Data!A2200,Employee_Master_Raw!$1:$1048576,2,FALSE)</f>
        <v>Amit Das</v>
      </c>
      <c r="C2200" s="1" t="str">
        <f>VLOOKUP(A2200,Employee_Master_Raw!$1:$1048576,3,FALSE)</f>
        <v>Female</v>
      </c>
      <c r="D2200" s="2">
        <f>VLOOKUP(A2200,Employee_Master_Raw!$1:$1048576,4,FALSE)</f>
        <v>31</v>
      </c>
      <c r="E2200" s="1" t="str">
        <f>VLOOKUP(A2200,Employee_Master_Raw!$1:$1048576,5,FALSE)</f>
        <v>Finance</v>
      </c>
      <c r="F2200" s="1" t="str">
        <f>VLOOKUP(A2200,Employee_Master_Raw!$1:$1048576,6,FALSE)</f>
        <v>Manager</v>
      </c>
      <c r="G2200" s="1" t="str">
        <f>VLOOKUP(A2200,Employee_Master_Raw!$1:$1048576,7,FALSE)</f>
        <v>Mumbai</v>
      </c>
      <c r="H2200" s="6">
        <f>IF(VLOOKUP(A2200,Employee_Master_Raw!$1:$1048576,8,FALSE)=0,"",VLOOKUP(A2200,Employee_Master_Raw!$1:$1048576,8,FALSE))</f>
        <v>42734</v>
      </c>
      <c r="I2200" t="str">
        <f>VLOOKUP(A2200,Employee_Master_Raw!$1:$1048576,9,FALSE)</f>
        <v>MCA</v>
      </c>
      <c r="J2200" s="3">
        <f>VLOOKUP(A2200,Employee_Master_Raw!$1:$1048576,10,FALSE)</f>
        <v>17</v>
      </c>
      <c r="K2200" t="str">
        <f>VLOOKUP(A2200,Employee_Master_Raw!$1:$1048576,11,FALSE)</f>
        <v>Anil Menon</v>
      </c>
      <c r="L2200" s="10">
        <f>VLOOKUP(A2200,HR_Metrics_Raw!$1:$1048576,2,FALSE)</f>
        <v>149358</v>
      </c>
      <c r="M2200" s="3">
        <f>VLOOKUP(A2200,HR_Metrics_Raw!$1:$1048576,3,FALSE)</f>
        <v>4</v>
      </c>
      <c r="N2200" s="3">
        <f>VLOOKUP(A2200,HR_Metrics_Raw!$1:$1048576,4,FALSE)</f>
        <v>4</v>
      </c>
      <c r="O2200" s="12">
        <f>VLOOKUP(A2200,HR_Metrics_Raw!$1:$1048576,5,FALSE)</f>
        <v>0.89500000000000002</v>
      </c>
      <c r="P2200" s="3">
        <f>VLOOKUP(A2200,HR_Metrics_Raw!$1:$1048576,6,FALSE)</f>
        <v>15</v>
      </c>
      <c r="Q2200" t="str">
        <f>VLOOKUP(A2200,HR_Metrics_Raw!$1:$1048576,7,FALSE)</f>
        <v>Maternity/Paternity</v>
      </c>
      <c r="R2200" t="str">
        <f>VLOOKUP(A2200,HR_Metrics_Raw!$1:$1048576,8,FALSE)</f>
        <v>Yes</v>
      </c>
      <c r="S2200" s="3">
        <f>VLOOKUP(A2200,HR_Metrics_Raw!$1:$1048576,9,FALSE)</f>
        <v>3</v>
      </c>
      <c r="T2200" t="str">
        <f>VLOOKUP(A2200,HR_Metrics_Raw!$1:$1048576,10,FALSE)</f>
        <v>No</v>
      </c>
      <c r="U2200" t="str">
        <f>VLOOKUP(A2200,HR_Metrics_Raw!$1:$1048576,11,FALSE)</f>
        <v>No</v>
      </c>
    </row>
    <row r="2201" spans="1:21" x14ac:dyDescent="0.35">
      <c r="A2201" s="1" t="s">
        <v>2230</v>
      </c>
      <c r="B2201" s="1" t="str">
        <f>VLOOKUP(Final_HR_Data!A2201,Employee_Master_Raw!$1:$1048576,2,FALSE)</f>
        <v>Arjun Nair</v>
      </c>
      <c r="C2201" s="1" t="str">
        <f>VLOOKUP(A2201,Employee_Master_Raw!$1:$1048576,3,FALSE)</f>
        <v>Female</v>
      </c>
      <c r="D2201" s="2">
        <f>VLOOKUP(A2201,Employee_Master_Raw!$1:$1048576,4,FALSE)</f>
        <v>53</v>
      </c>
      <c r="E2201" s="1" t="str">
        <f>VLOOKUP(A2201,Employee_Master_Raw!$1:$1048576,5,FALSE)</f>
        <v>HR</v>
      </c>
      <c r="F2201" s="1" t="str">
        <f>VLOOKUP(A2201,Employee_Master_Raw!$1:$1048576,6,FALSE)</f>
        <v>Analyst</v>
      </c>
      <c r="G2201" s="1" t="str">
        <f>VLOOKUP(A2201,Employee_Master_Raw!$1:$1048576,7,FALSE)</f>
        <v>Mumbai</v>
      </c>
      <c r="H2201" s="6">
        <f>IF(VLOOKUP(A2201,Employee_Master_Raw!$1:$1048576,8,FALSE)=0,"",VLOOKUP(A2201,Employee_Master_Raw!$1:$1048576,8,FALSE))</f>
        <v>43574</v>
      </c>
      <c r="I2201" t="str">
        <f>VLOOKUP(A2201,Employee_Master_Raw!$1:$1048576,9,FALSE)</f>
        <v>MCA</v>
      </c>
      <c r="J2201" s="3">
        <f>VLOOKUP(A2201,Employee_Master_Raw!$1:$1048576,10,FALSE)</f>
        <v>9</v>
      </c>
      <c r="K2201" t="str">
        <f>VLOOKUP(A2201,Employee_Master_Raw!$1:$1048576,11,FALSE)</f>
        <v>Anil Menon</v>
      </c>
      <c r="L2201" s="10">
        <f>VLOOKUP(A2201,HR_Metrics_Raw!$1:$1048576,2,FALSE)</f>
        <v>111042</v>
      </c>
      <c r="M2201" s="3">
        <f>VLOOKUP(A2201,HR_Metrics_Raw!$1:$1048576,3,FALSE)</f>
        <v>2</v>
      </c>
      <c r="N2201" s="3">
        <f>VLOOKUP(A2201,HR_Metrics_Raw!$1:$1048576,4,FALSE)</f>
        <v>6</v>
      </c>
      <c r="O2201" s="12">
        <f>VLOOKUP(A2201,HR_Metrics_Raw!$1:$1048576,5,FALSE)</f>
        <v>0.872</v>
      </c>
      <c r="P2201" s="3">
        <f>VLOOKUP(A2201,HR_Metrics_Raw!$1:$1048576,6,FALSE)</f>
        <v>30</v>
      </c>
      <c r="Q2201" t="str">
        <f>VLOOKUP(A2201,HR_Metrics_Raw!$1:$1048576,7,FALSE)</f>
        <v>Earned</v>
      </c>
      <c r="R2201" t="str">
        <f>VLOOKUP(A2201,HR_Metrics_Raw!$1:$1048576,8,FALSE)</f>
        <v>No</v>
      </c>
      <c r="S2201" s="3">
        <f>VLOOKUP(A2201,HR_Metrics_Raw!$1:$1048576,9,FALSE)</f>
        <v>76</v>
      </c>
      <c r="T2201" t="str">
        <f>VLOOKUP(A2201,HR_Metrics_Raw!$1:$1048576,10,FALSE)</f>
        <v>No</v>
      </c>
      <c r="U2201" t="str">
        <f>VLOOKUP(A2201,HR_Metrics_Raw!$1:$1048576,11,FALSE)</f>
        <v>Yes</v>
      </c>
    </row>
    <row r="2202" spans="1:21" x14ac:dyDescent="0.35">
      <c r="A2202" s="1" t="s">
        <v>2966</v>
      </c>
      <c r="B2202" s="1" t="str">
        <f>VLOOKUP(Final_HR_Data!A2202,Employee_Master_Raw!$1:$1048576,2,FALSE)</f>
        <v>Kiran Patel</v>
      </c>
      <c r="C2202" s="1" t="str">
        <f>VLOOKUP(A2202,Employee_Master_Raw!$1:$1048576,3,FALSE)</f>
        <v>Male</v>
      </c>
      <c r="D2202" s="2">
        <f>VLOOKUP(A2202,Employee_Master_Raw!$1:$1048576,4,FALSE)</f>
        <v>26</v>
      </c>
      <c r="E2202" s="1" t="str">
        <f>VLOOKUP(A2202,Employee_Master_Raw!$1:$1048576,5,FALSE)</f>
        <v>HR</v>
      </c>
      <c r="F2202" s="1" t="str">
        <f>VLOOKUP(A2202,Employee_Master_Raw!$1:$1048576,6,FALSE)</f>
        <v>Developer</v>
      </c>
      <c r="G2202" s="1" t="str">
        <f>VLOOKUP(A2202,Employee_Master_Raw!$1:$1048576,7,FALSE)</f>
        <v>Delhi</v>
      </c>
      <c r="H2202" s="6">
        <f>IF(VLOOKUP(A2202,Employee_Master_Raw!$1:$1048576,8,FALSE)=0,"",VLOOKUP(A2202,Employee_Master_Raw!$1:$1048576,8,FALSE))</f>
        <v>44698</v>
      </c>
      <c r="I2202" t="str">
        <f>VLOOKUP(A2202,Employee_Master_Raw!$1:$1048576,9,FALSE)</f>
        <v>MCA</v>
      </c>
      <c r="J2202" s="3">
        <f>VLOOKUP(A2202,Employee_Master_Raw!$1:$1048576,10,FALSE)</f>
        <v>19</v>
      </c>
      <c r="K2202" t="str">
        <f>VLOOKUP(A2202,Employee_Master_Raw!$1:$1048576,11,FALSE)</f>
        <v>Rahul Nair</v>
      </c>
      <c r="L2202" s="10">
        <f>VLOOKUP(A2202,HR_Metrics_Raw!$1:$1048576,2,FALSE)</f>
        <v>129895</v>
      </c>
      <c r="M2202" s="3">
        <f>VLOOKUP(A2202,HR_Metrics_Raw!$1:$1048576,3,FALSE)</f>
        <v>3</v>
      </c>
      <c r="N2202" s="3">
        <f>VLOOKUP(A2202,HR_Metrics_Raw!$1:$1048576,4,FALSE)</f>
        <v>4</v>
      </c>
      <c r="O2202" s="12">
        <f>VLOOKUP(A2202,HR_Metrics_Raw!$1:$1048576,5,FALSE)</f>
        <v>0.97400000000000009</v>
      </c>
      <c r="P2202" s="3">
        <f>VLOOKUP(A2202,HR_Metrics_Raw!$1:$1048576,6,FALSE)</f>
        <v>15</v>
      </c>
      <c r="Q2202" t="str">
        <f>VLOOKUP(A2202,HR_Metrics_Raw!$1:$1048576,7,FALSE)</f>
        <v>Maternity/Paternity</v>
      </c>
      <c r="R2202" t="str">
        <f>VLOOKUP(A2202,HR_Metrics_Raw!$1:$1048576,8,FALSE)</f>
        <v>No</v>
      </c>
      <c r="S2202" s="3">
        <f>VLOOKUP(A2202,HR_Metrics_Raw!$1:$1048576,9,FALSE)</f>
        <v>33</v>
      </c>
      <c r="T2202" t="str">
        <f>VLOOKUP(A2202,HR_Metrics_Raw!$1:$1048576,10,FALSE)</f>
        <v>No</v>
      </c>
      <c r="U2202" t="str">
        <f>VLOOKUP(A2202,HR_Metrics_Raw!$1:$1048576,11,FALSE)</f>
        <v>No</v>
      </c>
    </row>
    <row r="2203" spans="1:21" x14ac:dyDescent="0.35">
      <c r="A2203" s="1" t="s">
        <v>696</v>
      </c>
      <c r="B2203" s="1" t="str">
        <f>VLOOKUP(Final_HR_Data!A2203,Employee_Master_Raw!$1:$1048576,2,FALSE)</f>
        <v>Ananya Sharma</v>
      </c>
      <c r="C2203" s="1" t="str">
        <f>VLOOKUP(A2203,Employee_Master_Raw!$1:$1048576,3,FALSE)</f>
        <v>Female</v>
      </c>
      <c r="D2203" s="2">
        <f>VLOOKUP(A2203,Employee_Master_Raw!$1:$1048576,4,FALSE)</f>
        <v>44</v>
      </c>
      <c r="E2203" s="1" t="str">
        <f>VLOOKUP(A2203,Employee_Master_Raw!$1:$1048576,5,FALSE)</f>
        <v>Customer Support</v>
      </c>
      <c r="F2203" s="1" t="str">
        <f>VLOOKUP(A2203,Employee_Master_Raw!$1:$1048576,6,FALSE)</f>
        <v>Specialist</v>
      </c>
      <c r="G2203" s="1" t="str">
        <f>VLOOKUP(A2203,Employee_Master_Raw!$1:$1048576,7,FALSE)</f>
        <v>Kochi</v>
      </c>
      <c r="H2203" s="6">
        <f>IF(VLOOKUP(A2203,Employee_Master_Raw!$1:$1048576,8,FALSE)=0,"",VLOOKUP(A2203,Employee_Master_Raw!$1:$1048576,8,FALSE))</f>
        <v>44725</v>
      </c>
      <c r="I2203" t="str">
        <f>VLOOKUP(A2203,Employee_Master_Raw!$1:$1048576,9,FALSE)</f>
        <v>MCA</v>
      </c>
      <c r="J2203" s="3">
        <f>VLOOKUP(A2203,Employee_Master_Raw!$1:$1048576,10,FALSE)</f>
        <v>2</v>
      </c>
      <c r="K2203" t="str">
        <f>VLOOKUP(A2203,Employee_Master_Raw!$1:$1048576,11,FALSE)</f>
        <v>Rahul Nair</v>
      </c>
      <c r="L2203" s="10">
        <f>VLOOKUP(A2203,HR_Metrics_Raw!$1:$1048576,2,FALSE)</f>
        <v>141961</v>
      </c>
      <c r="M2203" s="3">
        <f>VLOOKUP(A2203,HR_Metrics_Raw!$1:$1048576,3,FALSE)</f>
        <v>2</v>
      </c>
      <c r="N2203" s="3">
        <f>VLOOKUP(A2203,HR_Metrics_Raw!$1:$1048576,4,FALSE)</f>
        <v>9</v>
      </c>
      <c r="O2203" s="12">
        <f>VLOOKUP(A2203,HR_Metrics_Raw!$1:$1048576,5,FALSE)</f>
        <v>0.91599999999999993</v>
      </c>
      <c r="P2203" s="3">
        <f>VLOOKUP(A2203,HR_Metrics_Raw!$1:$1048576,6,FALSE)</f>
        <v>25</v>
      </c>
      <c r="Q2203" t="str">
        <f>VLOOKUP(A2203,HR_Metrics_Raw!$1:$1048576,7,FALSE)</f>
        <v>Casual</v>
      </c>
      <c r="R2203" t="str">
        <f>VLOOKUP(A2203,HR_Metrics_Raw!$1:$1048576,8,FALSE)</f>
        <v>Yes</v>
      </c>
      <c r="S2203" s="3">
        <f>VLOOKUP(A2203,HR_Metrics_Raw!$1:$1048576,9,FALSE)</f>
        <v>47</v>
      </c>
      <c r="T2203" t="str">
        <f>VLOOKUP(A2203,HR_Metrics_Raw!$1:$1048576,10,FALSE)</f>
        <v>No</v>
      </c>
      <c r="U2203" t="str">
        <f>VLOOKUP(A2203,HR_Metrics_Raw!$1:$1048576,11,FALSE)</f>
        <v>No</v>
      </c>
    </row>
    <row r="2204" spans="1:21" x14ac:dyDescent="0.35">
      <c r="A2204" s="1" t="s">
        <v>1972</v>
      </c>
      <c r="B2204" s="1" t="str">
        <f>VLOOKUP(Final_HR_Data!A2204,Employee_Master_Raw!$1:$1048576,2,FALSE)</f>
        <v>Priya Menon</v>
      </c>
      <c r="C2204" s="1" t="str">
        <f>VLOOKUP(A2204,Employee_Master_Raw!$1:$1048576,3,FALSE)</f>
        <v>Male</v>
      </c>
      <c r="D2204" s="2">
        <f>VLOOKUP(A2204,Employee_Master_Raw!$1:$1048576,4,FALSE)</f>
        <v>21</v>
      </c>
      <c r="E2204" s="1" t="str">
        <f>VLOOKUP(A2204,Employee_Master_Raw!$1:$1048576,5,FALSE)</f>
        <v>IT</v>
      </c>
      <c r="F2204" s="1" t="str">
        <f>VLOOKUP(A2204,Employee_Master_Raw!$1:$1048576,6,FALSE)</f>
        <v>Analyst</v>
      </c>
      <c r="G2204" s="1" t="str">
        <f>VLOOKUP(A2204,Employee_Master_Raw!$1:$1048576,7,FALSE)</f>
        <v>Kochi</v>
      </c>
      <c r="H2204" s="6">
        <f>IF(VLOOKUP(A2204,Employee_Master_Raw!$1:$1048576,8,FALSE)=0,"",VLOOKUP(A2204,Employee_Master_Raw!$1:$1048576,8,FALSE))</f>
        <v>43829</v>
      </c>
      <c r="I2204" t="str">
        <f>VLOOKUP(A2204,Employee_Master_Raw!$1:$1048576,9,FALSE)</f>
        <v>MCA</v>
      </c>
      <c r="J2204" s="3">
        <f>VLOOKUP(A2204,Employee_Master_Raw!$1:$1048576,10,FALSE)</f>
        <v>8</v>
      </c>
      <c r="K2204" t="str">
        <f>VLOOKUP(A2204,Employee_Master_Raw!$1:$1048576,11,FALSE)</f>
        <v>Priya Sharma</v>
      </c>
      <c r="L2204" s="10">
        <f>VLOOKUP(A2204,HR_Metrics_Raw!$1:$1048576,2,FALSE)</f>
        <v>34510</v>
      </c>
      <c r="M2204" s="3">
        <f>VLOOKUP(A2204,HR_Metrics_Raw!$1:$1048576,3,FALSE)</f>
        <v>5</v>
      </c>
      <c r="N2204" s="3">
        <f>VLOOKUP(A2204,HR_Metrics_Raw!$1:$1048576,4,FALSE)</f>
        <v>8</v>
      </c>
      <c r="O2204" s="12">
        <f>VLOOKUP(A2204,HR_Metrics_Raw!$1:$1048576,5,FALSE)</f>
        <v>0.84900000000000009</v>
      </c>
      <c r="P2204" s="3">
        <f>VLOOKUP(A2204,HR_Metrics_Raw!$1:$1048576,6,FALSE)</f>
        <v>9</v>
      </c>
      <c r="Q2204" t="str">
        <f>VLOOKUP(A2204,HR_Metrics_Raw!$1:$1048576,7,FALSE)</f>
        <v>Earned</v>
      </c>
      <c r="R2204" t="str">
        <f>VLOOKUP(A2204,HR_Metrics_Raw!$1:$1048576,8,FALSE)</f>
        <v>No</v>
      </c>
      <c r="S2204" s="3">
        <f>VLOOKUP(A2204,HR_Metrics_Raw!$1:$1048576,9,FALSE)</f>
        <v>13</v>
      </c>
      <c r="T2204" t="str">
        <f>VLOOKUP(A2204,HR_Metrics_Raw!$1:$1048576,10,FALSE)</f>
        <v>No</v>
      </c>
      <c r="U2204" t="str">
        <f>VLOOKUP(A2204,HR_Metrics_Raw!$1:$1048576,11,FALSE)</f>
        <v>No</v>
      </c>
    </row>
    <row r="2205" spans="1:21" x14ac:dyDescent="0.35">
      <c r="A2205" s="1" t="s">
        <v>221</v>
      </c>
      <c r="B2205" s="1" t="str">
        <f>VLOOKUP(Final_HR_Data!A2205,Employee_Master_Raw!$1:$1048576,2,FALSE)</f>
        <v>Rahul Kumar</v>
      </c>
      <c r="C2205" s="1" t="str">
        <f>VLOOKUP(A2205,Employee_Master_Raw!$1:$1048576,3,FALSE)</f>
        <v>Female</v>
      </c>
      <c r="D2205" s="2">
        <f>VLOOKUP(A2205,Employee_Master_Raw!$1:$1048576,4,FALSE)</f>
        <v>44</v>
      </c>
      <c r="E2205" s="1" t="str">
        <f>VLOOKUP(A2205,Employee_Master_Raw!$1:$1048576,5,FALSE)</f>
        <v>Sales</v>
      </c>
      <c r="F2205" s="1" t="str">
        <f>VLOOKUP(A2205,Employee_Master_Raw!$1:$1048576,6,FALSE)</f>
        <v>Analyst</v>
      </c>
      <c r="G2205" s="1" t="str">
        <f>VLOOKUP(A2205,Employee_Master_Raw!$1:$1048576,7,FALSE)</f>
        <v>Mumbai</v>
      </c>
      <c r="H2205" s="6">
        <f>IF(VLOOKUP(A2205,Employee_Master_Raw!$1:$1048576,8,FALSE)=0,"",VLOOKUP(A2205,Employee_Master_Raw!$1:$1048576,8,FALSE))</f>
        <v>44153</v>
      </c>
      <c r="I2205" t="str">
        <f>VLOOKUP(A2205,Employee_Master_Raw!$1:$1048576,9,FALSE)</f>
        <v>MCA</v>
      </c>
      <c r="J2205" s="3">
        <f>VLOOKUP(A2205,Employee_Master_Raw!$1:$1048576,10,FALSE)</f>
        <v>7</v>
      </c>
      <c r="K2205" t="str">
        <f>VLOOKUP(A2205,Employee_Master_Raw!$1:$1048576,11,FALSE)</f>
        <v>Priya Sharma</v>
      </c>
      <c r="L2205" s="10">
        <f>VLOOKUP(A2205,HR_Metrics_Raw!$1:$1048576,2,FALSE)</f>
        <v>115809</v>
      </c>
      <c r="M2205" s="3">
        <f>VLOOKUP(A2205,HR_Metrics_Raw!$1:$1048576,3,FALSE)</f>
        <v>1</v>
      </c>
      <c r="N2205" s="3">
        <f>VLOOKUP(A2205,HR_Metrics_Raw!$1:$1048576,4,FALSE)</f>
        <v>5</v>
      </c>
      <c r="O2205" s="12">
        <f>VLOOKUP(A2205,HR_Metrics_Raw!$1:$1048576,5,FALSE)</f>
        <v>0.88800000000000001</v>
      </c>
      <c r="P2205" s="3">
        <f>VLOOKUP(A2205,HR_Metrics_Raw!$1:$1048576,6,FALSE)</f>
        <v>4</v>
      </c>
      <c r="Q2205" t="str">
        <f>VLOOKUP(A2205,HR_Metrics_Raw!$1:$1048576,7,FALSE)</f>
        <v>Maternity/Paternity</v>
      </c>
      <c r="R2205" t="str">
        <f>VLOOKUP(A2205,HR_Metrics_Raw!$1:$1048576,8,FALSE)</f>
        <v>Yes</v>
      </c>
      <c r="S2205" s="3">
        <f>VLOOKUP(A2205,HR_Metrics_Raw!$1:$1048576,9,FALSE)</f>
        <v>44</v>
      </c>
      <c r="T2205" t="str">
        <f>VLOOKUP(A2205,HR_Metrics_Raw!$1:$1048576,10,FALSE)</f>
        <v>No</v>
      </c>
      <c r="U2205" t="str">
        <f>VLOOKUP(A2205,HR_Metrics_Raw!$1:$1048576,11,FALSE)</f>
        <v>No</v>
      </c>
    </row>
    <row r="2206" spans="1:21" x14ac:dyDescent="0.35">
      <c r="A2206" s="1" t="s">
        <v>373</v>
      </c>
      <c r="B2206" s="1" t="str">
        <f>VLOOKUP(Final_HR_Data!A2206,Employee_Master_Raw!$1:$1048576,2,FALSE)</f>
        <v>Amit Das</v>
      </c>
      <c r="C2206" s="1" t="str">
        <f>VLOOKUP(A2206,Employee_Master_Raw!$1:$1048576,3,FALSE)</f>
        <v>Male</v>
      </c>
      <c r="D2206" s="2">
        <f>VLOOKUP(A2206,Employee_Master_Raw!$1:$1048576,4,FALSE)</f>
        <v>39</v>
      </c>
      <c r="E2206" s="1" t="str">
        <f>VLOOKUP(A2206,Employee_Master_Raw!$1:$1048576,5,FALSE)</f>
        <v>IT</v>
      </c>
      <c r="F2206" s="1" t="str">
        <f>VLOOKUP(A2206,Employee_Master_Raw!$1:$1048576,6,FALSE)</f>
        <v>Executive</v>
      </c>
      <c r="G2206" s="1" t="str">
        <f>VLOOKUP(A2206,Employee_Master_Raw!$1:$1048576,7,FALSE)</f>
        <v>Pune</v>
      </c>
      <c r="H2206" s="6">
        <f>IF(VLOOKUP(A2206,Employee_Master_Raw!$1:$1048576,8,FALSE)=0,"",VLOOKUP(A2206,Employee_Master_Raw!$1:$1048576,8,FALSE))</f>
        <v>43578</v>
      </c>
      <c r="I2206" t="str">
        <f>VLOOKUP(A2206,Employee_Master_Raw!$1:$1048576,9,FALSE)</f>
        <v>Master's</v>
      </c>
      <c r="J2206" s="3">
        <f>VLOOKUP(A2206,Employee_Master_Raw!$1:$1048576,10,FALSE)</f>
        <v>4</v>
      </c>
      <c r="K2206" t="str">
        <f>VLOOKUP(A2206,Employee_Master_Raw!$1:$1048576,11,FALSE)</f>
        <v>Anil Menon</v>
      </c>
      <c r="L2206" s="10">
        <f>VLOOKUP(A2206,HR_Metrics_Raw!$1:$1048576,2,FALSE)</f>
        <v>136084</v>
      </c>
      <c r="M2206" s="3">
        <f>VLOOKUP(A2206,HR_Metrics_Raw!$1:$1048576,3,FALSE)</f>
        <v>5</v>
      </c>
      <c r="N2206" s="3">
        <f>VLOOKUP(A2206,HR_Metrics_Raw!$1:$1048576,4,FALSE)</f>
        <v>2</v>
      </c>
      <c r="O2206" s="12">
        <f>VLOOKUP(A2206,HR_Metrics_Raw!$1:$1048576,5,FALSE)</f>
        <v>0.8859999999999999</v>
      </c>
      <c r="P2206" s="3">
        <f>VLOOKUP(A2206,HR_Metrics_Raw!$1:$1048576,6,FALSE)</f>
        <v>20</v>
      </c>
      <c r="Q2206" t="str">
        <f>VLOOKUP(A2206,HR_Metrics_Raw!$1:$1048576,7,FALSE)</f>
        <v>Unpaid</v>
      </c>
      <c r="R2206" t="str">
        <f>VLOOKUP(A2206,HR_Metrics_Raw!$1:$1048576,8,FALSE)</f>
        <v>Yes</v>
      </c>
      <c r="S2206" s="3">
        <f>VLOOKUP(A2206,HR_Metrics_Raw!$1:$1048576,9,FALSE)</f>
        <v>54</v>
      </c>
      <c r="T2206" t="str">
        <f>VLOOKUP(A2206,HR_Metrics_Raw!$1:$1048576,10,FALSE)</f>
        <v>No</v>
      </c>
      <c r="U2206" t="str">
        <f>VLOOKUP(A2206,HR_Metrics_Raw!$1:$1048576,11,FALSE)</f>
        <v>No</v>
      </c>
    </row>
    <row r="2207" spans="1:21" x14ac:dyDescent="0.35">
      <c r="A2207" s="1" t="s">
        <v>570</v>
      </c>
      <c r="B2207" s="1" t="str">
        <f>VLOOKUP(Final_HR_Data!A2207,Employee_Master_Raw!$1:$1048576,2,FALSE)</f>
        <v>Ananya Sharma</v>
      </c>
      <c r="C2207" s="1" t="str">
        <f>VLOOKUP(A2207,Employee_Master_Raw!$1:$1048576,3,FALSE)</f>
        <v>Female</v>
      </c>
      <c r="D2207" s="2">
        <f>VLOOKUP(A2207,Employee_Master_Raw!$1:$1048576,4,FALSE)</f>
        <v>59</v>
      </c>
      <c r="E2207" s="1" t="str">
        <f>VLOOKUP(A2207,Employee_Master_Raw!$1:$1048576,5,FALSE)</f>
        <v>IT</v>
      </c>
      <c r="F2207" s="1" t="str">
        <f>VLOOKUP(A2207,Employee_Master_Raw!$1:$1048576,6,FALSE)</f>
        <v>Specialist</v>
      </c>
      <c r="G2207" s="1" t="str">
        <f>VLOOKUP(A2207,Employee_Master_Raw!$1:$1048576,7,FALSE)</f>
        <v>Pune</v>
      </c>
      <c r="H2207" s="6">
        <f>IF(VLOOKUP(A2207,Employee_Master_Raw!$1:$1048576,8,FALSE)=0,"",VLOOKUP(A2207,Employee_Master_Raw!$1:$1048576,8,FALSE))</f>
        <v>43137</v>
      </c>
      <c r="I2207" t="str">
        <f>VLOOKUP(A2207,Employee_Master_Raw!$1:$1048576,9,FALSE)</f>
        <v>MBA</v>
      </c>
      <c r="J2207" s="3">
        <f>VLOOKUP(A2207,Employee_Master_Raw!$1:$1048576,10,FALSE)</f>
        <v>3</v>
      </c>
      <c r="K2207" t="str">
        <f>VLOOKUP(A2207,Employee_Master_Raw!$1:$1048576,11,FALSE)</f>
        <v>Priya Sharma</v>
      </c>
      <c r="L2207" s="10">
        <f>VLOOKUP(A2207,HR_Metrics_Raw!$1:$1048576,2,FALSE)</f>
        <v>168970</v>
      </c>
      <c r="M2207" s="3">
        <f>VLOOKUP(A2207,HR_Metrics_Raw!$1:$1048576,3,FALSE)</f>
        <v>1</v>
      </c>
      <c r="N2207" s="3">
        <f>VLOOKUP(A2207,HR_Metrics_Raw!$1:$1048576,4,FALSE)</f>
        <v>4</v>
      </c>
      <c r="O2207" s="12">
        <f>VLOOKUP(A2207,HR_Metrics_Raw!$1:$1048576,5,FALSE)</f>
        <v>0.90799999999999992</v>
      </c>
      <c r="P2207" s="3">
        <f>VLOOKUP(A2207,HR_Metrics_Raw!$1:$1048576,6,FALSE)</f>
        <v>19</v>
      </c>
      <c r="Q2207" t="str">
        <f>VLOOKUP(A2207,HR_Metrics_Raw!$1:$1048576,7,FALSE)</f>
        <v>Sick</v>
      </c>
      <c r="R2207" t="str">
        <f>VLOOKUP(A2207,HR_Metrics_Raw!$1:$1048576,8,FALSE)</f>
        <v>No</v>
      </c>
      <c r="S2207" s="3">
        <f>VLOOKUP(A2207,HR_Metrics_Raw!$1:$1048576,9,FALSE)</f>
        <v>36</v>
      </c>
      <c r="T2207" t="str">
        <f>VLOOKUP(A2207,HR_Metrics_Raw!$1:$1048576,10,FALSE)</f>
        <v>No</v>
      </c>
      <c r="U2207" t="str">
        <f>VLOOKUP(A2207,HR_Metrics_Raw!$1:$1048576,11,FALSE)</f>
        <v>No</v>
      </c>
    </row>
    <row r="2208" spans="1:21" x14ac:dyDescent="0.35">
      <c r="A2208" s="1" t="s">
        <v>1049</v>
      </c>
      <c r="B2208" s="1" t="str">
        <f>VLOOKUP(Final_HR_Data!A2208,Employee_Master_Raw!$1:$1048576,2,FALSE)</f>
        <v>Kiran Patel</v>
      </c>
      <c r="C2208" s="1" t="str">
        <f>VLOOKUP(A2208,Employee_Master_Raw!$1:$1048576,3,FALSE)</f>
        <v>Female</v>
      </c>
      <c r="D2208" s="2">
        <f>VLOOKUP(A2208,Employee_Master_Raw!$1:$1048576,4,FALSE)</f>
        <v>47</v>
      </c>
      <c r="E2208" s="1" t="str">
        <f>VLOOKUP(A2208,Employee_Master_Raw!$1:$1048576,5,FALSE)</f>
        <v>Marketing</v>
      </c>
      <c r="F2208" s="1" t="str">
        <f>VLOOKUP(A2208,Employee_Master_Raw!$1:$1048576,6,FALSE)</f>
        <v>Manager</v>
      </c>
      <c r="G2208" s="1" t="str">
        <f>VLOOKUP(A2208,Employee_Master_Raw!$1:$1048576,7,FALSE)</f>
        <v>Chennai</v>
      </c>
      <c r="H2208" s="6">
        <f>IF(VLOOKUP(A2208,Employee_Master_Raw!$1:$1048576,8,FALSE)=0,"",VLOOKUP(A2208,Employee_Master_Raw!$1:$1048576,8,FALSE))</f>
        <v>43648</v>
      </c>
      <c r="I2208" t="str">
        <f>VLOOKUP(A2208,Employee_Master_Raw!$1:$1048576,9,FALSE)</f>
        <v>Master's</v>
      </c>
      <c r="J2208" s="3">
        <f>VLOOKUP(A2208,Employee_Master_Raw!$1:$1048576,10,FALSE)</f>
        <v>17</v>
      </c>
      <c r="K2208" t="str">
        <f>VLOOKUP(A2208,Employee_Master_Raw!$1:$1048576,11,FALSE)</f>
        <v>Unknown</v>
      </c>
      <c r="L2208" s="10">
        <f>VLOOKUP(A2208,HR_Metrics_Raw!$1:$1048576,2,FALSE)</f>
        <v>43658</v>
      </c>
      <c r="M2208" s="3">
        <f>VLOOKUP(A2208,HR_Metrics_Raw!$1:$1048576,3,FALSE)</f>
        <v>2</v>
      </c>
      <c r="N2208" s="3">
        <f>VLOOKUP(A2208,HR_Metrics_Raw!$1:$1048576,4,FALSE)</f>
        <v>5</v>
      </c>
      <c r="O2208" s="12">
        <f>VLOOKUP(A2208,HR_Metrics_Raw!$1:$1048576,5,FALSE)</f>
        <v>0.76900000000000002</v>
      </c>
      <c r="P2208" s="3">
        <f>VLOOKUP(A2208,HR_Metrics_Raw!$1:$1048576,6,FALSE)</f>
        <v>29</v>
      </c>
      <c r="Q2208" t="str">
        <f>VLOOKUP(A2208,HR_Metrics_Raw!$1:$1048576,7,FALSE)</f>
        <v>Unpaid</v>
      </c>
      <c r="R2208" t="str">
        <f>VLOOKUP(A2208,HR_Metrics_Raw!$1:$1048576,8,FALSE)</f>
        <v>Yes</v>
      </c>
      <c r="S2208" s="3">
        <f>VLOOKUP(A2208,HR_Metrics_Raw!$1:$1048576,9,FALSE)</f>
        <v>47</v>
      </c>
      <c r="T2208" t="str">
        <f>VLOOKUP(A2208,HR_Metrics_Raw!$1:$1048576,10,FALSE)</f>
        <v>No</v>
      </c>
      <c r="U2208" t="str">
        <f>VLOOKUP(A2208,HR_Metrics_Raw!$1:$1048576,11,FALSE)</f>
        <v>No</v>
      </c>
    </row>
    <row r="2209" spans="1:21" x14ac:dyDescent="0.35">
      <c r="A2209" s="1" t="s">
        <v>814</v>
      </c>
      <c r="B2209" s="1" t="str">
        <f>VLOOKUP(Final_HR_Data!A2209,Employee_Master_Raw!$1:$1048576,2,FALSE)</f>
        <v>Ananya Sharma</v>
      </c>
      <c r="C2209" s="1" t="str">
        <f>VLOOKUP(A2209,Employee_Master_Raw!$1:$1048576,3,FALSE)</f>
        <v>Female</v>
      </c>
      <c r="D2209" s="2">
        <f>VLOOKUP(A2209,Employee_Master_Raw!$1:$1048576,4,FALSE)</f>
        <v>35</v>
      </c>
      <c r="E2209" s="1" t="str">
        <f>VLOOKUP(A2209,Employee_Master_Raw!$1:$1048576,5,FALSE)</f>
        <v>Finance</v>
      </c>
      <c r="F2209" s="1" t="str">
        <f>VLOOKUP(A2209,Employee_Master_Raw!$1:$1048576,6,FALSE)</f>
        <v>Developer</v>
      </c>
      <c r="G2209" s="1" t="str">
        <f>VLOOKUP(A2209,Employee_Master_Raw!$1:$1048576,7,FALSE)</f>
        <v>Bangalore</v>
      </c>
      <c r="H2209" s="6">
        <f>IF(VLOOKUP(A2209,Employee_Master_Raw!$1:$1048576,8,FALSE)=0,"",VLOOKUP(A2209,Employee_Master_Raw!$1:$1048576,8,FALSE))</f>
        <v>45247</v>
      </c>
      <c r="I2209" t="str">
        <f>VLOOKUP(A2209,Employee_Master_Raw!$1:$1048576,9,FALSE)</f>
        <v>MBA</v>
      </c>
      <c r="J2209" s="3">
        <f>VLOOKUP(A2209,Employee_Master_Raw!$1:$1048576,10,FALSE)</f>
        <v>20</v>
      </c>
      <c r="K2209" t="str">
        <f>VLOOKUP(A2209,Employee_Master_Raw!$1:$1048576,11,FALSE)</f>
        <v>Sneha Thomas</v>
      </c>
      <c r="L2209" s="10">
        <f>VLOOKUP(A2209,HR_Metrics_Raw!$1:$1048576,2,FALSE)</f>
        <v>138566</v>
      </c>
      <c r="M2209" s="3">
        <f>VLOOKUP(A2209,HR_Metrics_Raw!$1:$1048576,3,FALSE)</f>
        <v>5</v>
      </c>
      <c r="N2209" s="3">
        <f>VLOOKUP(A2209,HR_Metrics_Raw!$1:$1048576,4,FALSE)</f>
        <v>4</v>
      </c>
      <c r="O2209" s="12">
        <f>VLOOKUP(A2209,HR_Metrics_Raw!$1:$1048576,5,FALSE)</f>
        <v>0.92900000000000005</v>
      </c>
      <c r="P2209" s="3">
        <f>VLOOKUP(A2209,HR_Metrics_Raw!$1:$1048576,6,FALSE)</f>
        <v>10</v>
      </c>
      <c r="Q2209" t="str">
        <f>VLOOKUP(A2209,HR_Metrics_Raw!$1:$1048576,7,FALSE)</f>
        <v>Sick</v>
      </c>
      <c r="R2209" t="str">
        <f>VLOOKUP(A2209,HR_Metrics_Raw!$1:$1048576,8,FALSE)</f>
        <v>Yes</v>
      </c>
      <c r="S2209" s="3">
        <f>VLOOKUP(A2209,HR_Metrics_Raw!$1:$1048576,9,FALSE)</f>
        <v>10</v>
      </c>
      <c r="T2209" t="str">
        <f>VLOOKUP(A2209,HR_Metrics_Raw!$1:$1048576,10,FALSE)</f>
        <v>No</v>
      </c>
      <c r="U2209" t="str">
        <f>VLOOKUP(A2209,HR_Metrics_Raw!$1:$1048576,11,FALSE)</f>
        <v>No</v>
      </c>
    </row>
    <row r="2210" spans="1:21" x14ac:dyDescent="0.35">
      <c r="A2210" s="1" t="s">
        <v>1311</v>
      </c>
      <c r="B2210" s="1" t="str">
        <f>VLOOKUP(Final_HR_Data!A2210,Employee_Master_Raw!$1:$1048576,2,FALSE)</f>
        <v>Kiran Patel</v>
      </c>
      <c r="C2210" s="1" t="str">
        <f>VLOOKUP(A2210,Employee_Master_Raw!$1:$1048576,3,FALSE)</f>
        <v>Male</v>
      </c>
      <c r="D2210" s="2">
        <f>VLOOKUP(A2210,Employee_Master_Raw!$1:$1048576,4,FALSE)</f>
        <v>48</v>
      </c>
      <c r="E2210" s="1" t="str">
        <f>VLOOKUP(A2210,Employee_Master_Raw!$1:$1048576,5,FALSE)</f>
        <v>IT</v>
      </c>
      <c r="F2210" s="1" t="str">
        <f>VLOOKUP(A2210,Employee_Master_Raw!$1:$1048576,6,FALSE)</f>
        <v>Developer</v>
      </c>
      <c r="G2210" s="1" t="str">
        <f>VLOOKUP(A2210,Employee_Master_Raw!$1:$1048576,7,FALSE)</f>
        <v>Delhi</v>
      </c>
      <c r="H2210" s="6">
        <f>IF(VLOOKUP(A2210,Employee_Master_Raw!$1:$1048576,8,FALSE)=0,"",VLOOKUP(A2210,Employee_Master_Raw!$1:$1048576,8,FALSE))</f>
        <v>45033</v>
      </c>
      <c r="I2210" t="str">
        <f>VLOOKUP(A2210,Employee_Master_Raw!$1:$1048576,9,FALSE)</f>
        <v>Bachelor's</v>
      </c>
      <c r="J2210" s="3">
        <f>VLOOKUP(A2210,Employee_Master_Raw!$1:$1048576,10,FALSE)</f>
        <v>13</v>
      </c>
      <c r="K2210" t="str">
        <f>VLOOKUP(A2210,Employee_Master_Raw!$1:$1048576,11,FALSE)</f>
        <v>Rahul Nair</v>
      </c>
      <c r="L2210" s="10">
        <f>VLOOKUP(A2210,HR_Metrics_Raw!$1:$1048576,2,FALSE)</f>
        <v>126013</v>
      </c>
      <c r="M2210" s="3">
        <f>VLOOKUP(A2210,HR_Metrics_Raw!$1:$1048576,3,FALSE)</f>
        <v>1</v>
      </c>
      <c r="N2210" s="3">
        <f>VLOOKUP(A2210,HR_Metrics_Raw!$1:$1048576,4,FALSE)</f>
        <v>7</v>
      </c>
      <c r="O2210" s="12">
        <f>VLOOKUP(A2210,HR_Metrics_Raw!$1:$1048576,5,FALSE)</f>
        <v>1</v>
      </c>
      <c r="P2210" s="3">
        <f>VLOOKUP(A2210,HR_Metrics_Raw!$1:$1048576,6,FALSE)</f>
        <v>18</v>
      </c>
      <c r="Q2210" t="str">
        <f>VLOOKUP(A2210,HR_Metrics_Raw!$1:$1048576,7,FALSE)</f>
        <v>Earned</v>
      </c>
      <c r="R2210" t="str">
        <f>VLOOKUP(A2210,HR_Metrics_Raw!$1:$1048576,8,FALSE)</f>
        <v>No</v>
      </c>
      <c r="S2210" s="3">
        <f>VLOOKUP(A2210,HR_Metrics_Raw!$1:$1048576,9,FALSE)</f>
        <v>32</v>
      </c>
      <c r="T2210" t="str">
        <f>VLOOKUP(A2210,HR_Metrics_Raw!$1:$1048576,10,FALSE)</f>
        <v>No</v>
      </c>
      <c r="U2210" t="str">
        <f>VLOOKUP(A2210,HR_Metrics_Raw!$1:$1048576,11,FALSE)</f>
        <v>No</v>
      </c>
    </row>
    <row r="2211" spans="1:21" x14ac:dyDescent="0.35">
      <c r="A2211" s="1" t="s">
        <v>796</v>
      </c>
      <c r="B2211" s="1" t="str">
        <f>VLOOKUP(Final_HR_Data!A2211,Employee_Master_Raw!$1:$1048576,2,FALSE)</f>
        <v>Sneha Iyer</v>
      </c>
      <c r="C2211" s="1" t="str">
        <f>VLOOKUP(A2211,Employee_Master_Raw!$1:$1048576,3,FALSE)</f>
        <v>Male</v>
      </c>
      <c r="D2211" s="2">
        <f>VLOOKUP(A2211,Employee_Master_Raw!$1:$1048576,4,FALSE)</f>
        <v>58</v>
      </c>
      <c r="E2211" s="1" t="str">
        <f>VLOOKUP(A2211,Employee_Master_Raw!$1:$1048576,5,FALSE)</f>
        <v>IT</v>
      </c>
      <c r="F2211" s="1" t="str">
        <f>VLOOKUP(A2211,Employee_Master_Raw!$1:$1048576,6,FALSE)</f>
        <v>Specialist</v>
      </c>
      <c r="G2211" s="1" t="str">
        <f>VLOOKUP(A2211,Employee_Master_Raw!$1:$1048576,7,FALSE)</f>
        <v>Delhi</v>
      </c>
      <c r="H2211" s="6">
        <f>IF(VLOOKUP(A2211,Employee_Master_Raw!$1:$1048576,8,FALSE)=0,"",VLOOKUP(A2211,Employee_Master_Raw!$1:$1048576,8,FALSE))</f>
        <v>45482</v>
      </c>
      <c r="I2211" t="str">
        <f>VLOOKUP(A2211,Employee_Master_Raw!$1:$1048576,9,FALSE)</f>
        <v>Bachelor's</v>
      </c>
      <c r="J2211" s="3">
        <f>VLOOKUP(A2211,Employee_Master_Raw!$1:$1048576,10,FALSE)</f>
        <v>1</v>
      </c>
      <c r="K2211" t="str">
        <f>VLOOKUP(A2211,Employee_Master_Raw!$1:$1048576,11,FALSE)</f>
        <v>Anil Menon</v>
      </c>
      <c r="L2211" s="10">
        <f>VLOOKUP(A2211,HR_Metrics_Raw!$1:$1048576,2,FALSE)</f>
        <v>80230</v>
      </c>
      <c r="M2211" s="3">
        <f>VLOOKUP(A2211,HR_Metrics_Raw!$1:$1048576,3,FALSE)</f>
        <v>1</v>
      </c>
      <c r="N2211" s="3">
        <f>VLOOKUP(A2211,HR_Metrics_Raw!$1:$1048576,4,FALSE)</f>
        <v>2</v>
      </c>
      <c r="O2211" s="12">
        <f>VLOOKUP(A2211,HR_Metrics_Raw!$1:$1048576,5,FALSE)</f>
        <v>0.8859999999999999</v>
      </c>
      <c r="P2211" s="3">
        <f>VLOOKUP(A2211,HR_Metrics_Raw!$1:$1048576,6,FALSE)</f>
        <v>14</v>
      </c>
      <c r="Q2211" t="str">
        <f>VLOOKUP(A2211,HR_Metrics_Raw!$1:$1048576,7,FALSE)</f>
        <v>Maternity/Paternity</v>
      </c>
      <c r="R2211" t="str">
        <f>VLOOKUP(A2211,HR_Metrics_Raw!$1:$1048576,8,FALSE)</f>
        <v>No</v>
      </c>
      <c r="S2211" s="3">
        <f>VLOOKUP(A2211,HR_Metrics_Raw!$1:$1048576,9,FALSE)</f>
        <v>0</v>
      </c>
      <c r="T2211" t="str">
        <f>VLOOKUP(A2211,HR_Metrics_Raw!$1:$1048576,10,FALSE)</f>
        <v>No</v>
      </c>
      <c r="U2211" t="str">
        <f>VLOOKUP(A2211,HR_Metrics_Raw!$1:$1048576,11,FALSE)</f>
        <v>No</v>
      </c>
    </row>
    <row r="2212" spans="1:21" x14ac:dyDescent="0.35">
      <c r="A2212" s="1" t="s">
        <v>2305</v>
      </c>
      <c r="B2212" s="1" t="str">
        <f>VLOOKUP(Final_HR_Data!A2212,Employee_Master_Raw!$1:$1048576,2,FALSE)</f>
        <v>Ananya Sharma</v>
      </c>
      <c r="C2212" s="1" t="str">
        <f>VLOOKUP(A2212,Employee_Master_Raw!$1:$1048576,3,FALSE)</f>
        <v>Female</v>
      </c>
      <c r="D2212" s="2">
        <f>VLOOKUP(A2212,Employee_Master_Raw!$1:$1048576,4,FALSE)</f>
        <v>34</v>
      </c>
      <c r="E2212" s="1" t="str">
        <f>VLOOKUP(A2212,Employee_Master_Raw!$1:$1048576,5,FALSE)</f>
        <v>Customer Support</v>
      </c>
      <c r="F2212" s="1" t="str">
        <f>VLOOKUP(A2212,Employee_Master_Raw!$1:$1048576,6,FALSE)</f>
        <v>Manager</v>
      </c>
      <c r="G2212" s="1" t="str">
        <f>VLOOKUP(A2212,Employee_Master_Raw!$1:$1048576,7,FALSE)</f>
        <v>Kochi</v>
      </c>
      <c r="H2212" s="6">
        <f>IF(VLOOKUP(A2212,Employee_Master_Raw!$1:$1048576,8,FALSE)=0,"",VLOOKUP(A2212,Employee_Master_Raw!$1:$1048576,8,FALSE))</f>
        <v>44751</v>
      </c>
      <c r="I2212" t="str">
        <f>VLOOKUP(A2212,Employee_Master_Raw!$1:$1048576,9,FALSE)</f>
        <v>MBA</v>
      </c>
      <c r="J2212" s="3">
        <f>VLOOKUP(A2212,Employee_Master_Raw!$1:$1048576,10,FALSE)</f>
        <v>6</v>
      </c>
      <c r="K2212" t="str">
        <f>VLOOKUP(A2212,Employee_Master_Raw!$1:$1048576,11,FALSE)</f>
        <v>Sneha Thomas</v>
      </c>
      <c r="L2212" s="10">
        <f>VLOOKUP(A2212,HR_Metrics_Raw!$1:$1048576,2,FALSE)</f>
        <v>157507</v>
      </c>
      <c r="M2212" s="3">
        <f>VLOOKUP(A2212,HR_Metrics_Raw!$1:$1048576,3,FALSE)</f>
        <v>2</v>
      </c>
      <c r="N2212" s="3">
        <f>VLOOKUP(A2212,HR_Metrics_Raw!$1:$1048576,4,FALSE)</f>
        <v>9</v>
      </c>
      <c r="O2212" s="12">
        <f>VLOOKUP(A2212,HR_Metrics_Raw!$1:$1048576,5,FALSE)</f>
        <v>0.81</v>
      </c>
      <c r="P2212" s="3">
        <f>VLOOKUP(A2212,HR_Metrics_Raw!$1:$1048576,6,FALSE)</f>
        <v>28</v>
      </c>
      <c r="Q2212" t="str">
        <f>VLOOKUP(A2212,HR_Metrics_Raw!$1:$1048576,7,FALSE)</f>
        <v>Casual</v>
      </c>
      <c r="R2212" t="str">
        <f>VLOOKUP(A2212,HR_Metrics_Raw!$1:$1048576,8,FALSE)</f>
        <v>No</v>
      </c>
      <c r="S2212" s="3">
        <f>VLOOKUP(A2212,HR_Metrics_Raw!$1:$1048576,9,FALSE)</f>
        <v>47</v>
      </c>
      <c r="T2212" t="str">
        <f>VLOOKUP(A2212,HR_Metrics_Raw!$1:$1048576,10,FALSE)</f>
        <v>No</v>
      </c>
      <c r="U2212" t="str">
        <f>VLOOKUP(A2212,HR_Metrics_Raw!$1:$1048576,11,FALSE)</f>
        <v>No</v>
      </c>
    </row>
    <row r="2213" spans="1:21" x14ac:dyDescent="0.35">
      <c r="A2213" s="1" t="s">
        <v>2460</v>
      </c>
      <c r="B2213" s="1" t="str">
        <f>VLOOKUP(Final_HR_Data!A2213,Employee_Master_Raw!$1:$1048576,2,FALSE)</f>
        <v>Kiran Patel</v>
      </c>
      <c r="C2213" s="1" t="str">
        <f>VLOOKUP(A2213,Employee_Master_Raw!$1:$1048576,3,FALSE)</f>
        <v>Male</v>
      </c>
      <c r="D2213" s="2">
        <f>VLOOKUP(A2213,Employee_Master_Raw!$1:$1048576,4,FALSE)</f>
        <v>26</v>
      </c>
      <c r="E2213" s="1" t="str">
        <f>VLOOKUP(A2213,Employee_Master_Raw!$1:$1048576,5,FALSE)</f>
        <v>Customer Support</v>
      </c>
      <c r="F2213" s="1" t="str">
        <f>VLOOKUP(A2213,Employee_Master_Raw!$1:$1048576,6,FALSE)</f>
        <v>Analyst</v>
      </c>
      <c r="G2213" s="1" t="str">
        <f>VLOOKUP(A2213,Employee_Master_Raw!$1:$1048576,7,FALSE)</f>
        <v>Kochi</v>
      </c>
      <c r="H2213" s="6">
        <f>IF(VLOOKUP(A2213,Employee_Master_Raw!$1:$1048576,8,FALSE)=0,"",VLOOKUP(A2213,Employee_Master_Raw!$1:$1048576,8,FALSE))</f>
        <v>45860</v>
      </c>
      <c r="I2213" t="str">
        <f>VLOOKUP(A2213,Employee_Master_Raw!$1:$1048576,9,FALSE)</f>
        <v>MBA</v>
      </c>
      <c r="J2213" s="3">
        <f>VLOOKUP(A2213,Employee_Master_Raw!$1:$1048576,10,FALSE)</f>
        <v>5</v>
      </c>
      <c r="K2213" t="str">
        <f>VLOOKUP(A2213,Employee_Master_Raw!$1:$1048576,11,FALSE)</f>
        <v>Sneha Thomas</v>
      </c>
      <c r="L2213" s="10">
        <f>VLOOKUP(A2213,HR_Metrics_Raw!$1:$1048576,2,FALSE)</f>
        <v>97984</v>
      </c>
      <c r="M2213" s="3">
        <f>VLOOKUP(A2213,HR_Metrics_Raw!$1:$1048576,3,FALSE)</f>
        <v>5</v>
      </c>
      <c r="N2213" s="3">
        <f>VLOOKUP(A2213,HR_Metrics_Raw!$1:$1048576,4,FALSE)</f>
        <v>3</v>
      </c>
      <c r="O2213" s="12">
        <f>VLOOKUP(A2213,HR_Metrics_Raw!$1:$1048576,5,FALSE)</f>
        <v>0.95499999999999996</v>
      </c>
      <c r="P2213" s="3">
        <f>VLOOKUP(A2213,HR_Metrics_Raw!$1:$1048576,6,FALSE)</f>
        <v>1</v>
      </c>
      <c r="Q2213" t="str">
        <f>VLOOKUP(A2213,HR_Metrics_Raw!$1:$1048576,7,FALSE)</f>
        <v>Unpaid</v>
      </c>
      <c r="R2213" t="str">
        <f>VLOOKUP(A2213,HR_Metrics_Raw!$1:$1048576,8,FALSE)</f>
        <v>Yes</v>
      </c>
      <c r="S2213" s="3">
        <f>VLOOKUP(A2213,HR_Metrics_Raw!$1:$1048576,9,FALSE)</f>
        <v>25</v>
      </c>
      <c r="T2213" t="str">
        <f>VLOOKUP(A2213,HR_Metrics_Raw!$1:$1048576,10,FALSE)</f>
        <v>No</v>
      </c>
      <c r="U2213" t="str">
        <f>VLOOKUP(A2213,HR_Metrics_Raw!$1:$1048576,11,FALSE)</f>
        <v>No</v>
      </c>
    </row>
    <row r="2214" spans="1:21" x14ac:dyDescent="0.35">
      <c r="A2214" s="1" t="s">
        <v>2629</v>
      </c>
      <c r="B2214" s="1" t="str">
        <f>VLOOKUP(Final_HR_Data!A2214,Employee_Master_Raw!$1:$1048576,2,FALSE)</f>
        <v>Amit Das</v>
      </c>
      <c r="C2214" s="1" t="str">
        <f>VLOOKUP(A2214,Employee_Master_Raw!$1:$1048576,3,FALSE)</f>
        <v>Male</v>
      </c>
      <c r="D2214" s="2">
        <f>VLOOKUP(A2214,Employee_Master_Raw!$1:$1048576,4,FALSE)</f>
        <v>57</v>
      </c>
      <c r="E2214" s="1" t="str">
        <f>VLOOKUP(A2214,Employee_Master_Raw!$1:$1048576,5,FALSE)</f>
        <v>Customer Support</v>
      </c>
      <c r="F2214" s="1" t="str">
        <f>VLOOKUP(A2214,Employee_Master_Raw!$1:$1048576,6,FALSE)</f>
        <v>Developer</v>
      </c>
      <c r="G2214" s="1" t="str">
        <f>VLOOKUP(A2214,Employee_Master_Raw!$1:$1048576,7,FALSE)</f>
        <v>Bangalore</v>
      </c>
      <c r="H2214" s="6">
        <f>IF(VLOOKUP(A2214,Employee_Master_Raw!$1:$1048576,8,FALSE)=0,"",VLOOKUP(A2214,Employee_Master_Raw!$1:$1048576,8,FALSE))</f>
        <v>45144</v>
      </c>
      <c r="I2214" t="str">
        <f>VLOOKUP(A2214,Employee_Master_Raw!$1:$1048576,9,FALSE)</f>
        <v>MBA</v>
      </c>
      <c r="J2214" s="3">
        <f>VLOOKUP(A2214,Employee_Master_Raw!$1:$1048576,10,FALSE)</f>
        <v>6</v>
      </c>
      <c r="K2214" t="str">
        <f>VLOOKUP(A2214,Employee_Master_Raw!$1:$1048576,11,FALSE)</f>
        <v>Rahul Nair</v>
      </c>
      <c r="L2214" s="10">
        <f>VLOOKUP(A2214,HR_Metrics_Raw!$1:$1048576,2,FALSE)</f>
        <v>115604</v>
      </c>
      <c r="M2214" s="3">
        <f>VLOOKUP(A2214,HR_Metrics_Raw!$1:$1048576,3,FALSE)</f>
        <v>4</v>
      </c>
      <c r="N2214" s="3">
        <f>VLOOKUP(A2214,HR_Metrics_Raw!$1:$1048576,4,FALSE)</f>
        <v>1</v>
      </c>
      <c r="O2214" s="12">
        <f>VLOOKUP(A2214,HR_Metrics_Raw!$1:$1048576,5,FALSE)</f>
        <v>0.872</v>
      </c>
      <c r="P2214" s="3">
        <f>VLOOKUP(A2214,HR_Metrics_Raw!$1:$1048576,6,FALSE)</f>
        <v>7</v>
      </c>
      <c r="Q2214" t="str">
        <f>VLOOKUP(A2214,HR_Metrics_Raw!$1:$1048576,7,FALSE)</f>
        <v>Sick</v>
      </c>
      <c r="R2214" t="str">
        <f>VLOOKUP(A2214,HR_Metrics_Raw!$1:$1048576,8,FALSE)</f>
        <v>No</v>
      </c>
      <c r="S2214" s="3">
        <f>VLOOKUP(A2214,HR_Metrics_Raw!$1:$1048576,9,FALSE)</f>
        <v>77</v>
      </c>
      <c r="T2214" t="str">
        <f>VLOOKUP(A2214,HR_Metrics_Raw!$1:$1048576,10,FALSE)</f>
        <v>No</v>
      </c>
      <c r="U2214" t="str">
        <f>VLOOKUP(A2214,HR_Metrics_Raw!$1:$1048576,11,FALSE)</f>
        <v>No</v>
      </c>
    </row>
    <row r="2215" spans="1:21" x14ac:dyDescent="0.35">
      <c r="A2215" s="1" t="s">
        <v>233</v>
      </c>
      <c r="B2215" s="1" t="str">
        <f>VLOOKUP(Final_HR_Data!A2215,Employee_Master_Raw!$1:$1048576,2,FALSE)</f>
        <v>Priya Menon</v>
      </c>
      <c r="C2215" s="1" t="str">
        <f>VLOOKUP(A2215,Employee_Master_Raw!$1:$1048576,3,FALSE)</f>
        <v>Female</v>
      </c>
      <c r="D2215" s="2">
        <f>VLOOKUP(A2215,Employee_Master_Raw!$1:$1048576,4,FALSE)</f>
        <v>37</v>
      </c>
      <c r="E2215" s="1" t="str">
        <f>VLOOKUP(A2215,Employee_Master_Raw!$1:$1048576,5,FALSE)</f>
        <v>Operations</v>
      </c>
      <c r="F2215" s="1" t="str">
        <f>VLOOKUP(A2215,Employee_Master_Raw!$1:$1048576,6,FALSE)</f>
        <v>Specialist</v>
      </c>
      <c r="G2215" s="1" t="str">
        <f>VLOOKUP(A2215,Employee_Master_Raw!$1:$1048576,7,FALSE)</f>
        <v>Delhi</v>
      </c>
      <c r="H2215" s="6">
        <f>IF(VLOOKUP(A2215,Employee_Master_Raw!$1:$1048576,8,FALSE)=0,"",VLOOKUP(A2215,Employee_Master_Raw!$1:$1048576,8,FALSE))</f>
        <v>45103</v>
      </c>
      <c r="I2215" t="str">
        <f>VLOOKUP(A2215,Employee_Master_Raw!$1:$1048576,9,FALSE)</f>
        <v>Bachelor's</v>
      </c>
      <c r="J2215" s="3">
        <f>VLOOKUP(A2215,Employee_Master_Raw!$1:$1048576,10,FALSE)</f>
        <v>6</v>
      </c>
      <c r="K2215" t="str">
        <f>VLOOKUP(A2215,Employee_Master_Raw!$1:$1048576,11,FALSE)</f>
        <v>Priya Sharma</v>
      </c>
      <c r="L2215" s="10">
        <f>VLOOKUP(A2215,HR_Metrics_Raw!$1:$1048576,2,FALSE)</f>
        <v>102979.37</v>
      </c>
      <c r="M2215" s="3">
        <f>VLOOKUP(A2215,HR_Metrics_Raw!$1:$1048576,3,FALSE)</f>
        <v>2</v>
      </c>
      <c r="N2215" s="3">
        <f>VLOOKUP(A2215,HR_Metrics_Raw!$1:$1048576,4,FALSE)</f>
        <v>5</v>
      </c>
      <c r="O2215" s="12">
        <f>VLOOKUP(A2215,HR_Metrics_Raw!$1:$1048576,5,FALSE)</f>
        <v>0.89400000000000002</v>
      </c>
      <c r="P2215" s="3">
        <f>VLOOKUP(A2215,HR_Metrics_Raw!$1:$1048576,6,FALSE)</f>
        <v>16</v>
      </c>
      <c r="Q2215" t="str">
        <f>VLOOKUP(A2215,HR_Metrics_Raw!$1:$1048576,7,FALSE)</f>
        <v>Unpaid</v>
      </c>
      <c r="R2215" t="str">
        <f>VLOOKUP(A2215,HR_Metrics_Raw!$1:$1048576,8,FALSE)</f>
        <v>Yes</v>
      </c>
      <c r="S2215" s="3">
        <f>VLOOKUP(A2215,HR_Metrics_Raw!$1:$1048576,9,FALSE)</f>
        <v>36</v>
      </c>
      <c r="T2215" t="str">
        <f>VLOOKUP(A2215,HR_Metrics_Raw!$1:$1048576,10,FALSE)</f>
        <v>No</v>
      </c>
      <c r="U2215" t="str">
        <f>VLOOKUP(A2215,HR_Metrics_Raw!$1:$1048576,11,FALSE)</f>
        <v>No</v>
      </c>
    </row>
    <row r="2216" spans="1:21" x14ac:dyDescent="0.35">
      <c r="A2216" s="1" t="s">
        <v>1611</v>
      </c>
      <c r="B2216" s="1" t="str">
        <f>VLOOKUP(Final_HR_Data!A2216,Employee_Master_Raw!$1:$1048576,2,FALSE)</f>
        <v>Neha Thomas</v>
      </c>
      <c r="C2216" s="1" t="str">
        <f>VLOOKUP(A2216,Employee_Master_Raw!$1:$1048576,3,FALSE)</f>
        <v>Female</v>
      </c>
      <c r="D2216" s="2">
        <f>VLOOKUP(A2216,Employee_Master_Raw!$1:$1048576,4,FALSE)</f>
        <v>34</v>
      </c>
      <c r="E2216" s="1" t="str">
        <f>VLOOKUP(A2216,Employee_Master_Raw!$1:$1048576,5,FALSE)</f>
        <v>Sales</v>
      </c>
      <c r="F2216" s="1" t="str">
        <f>VLOOKUP(A2216,Employee_Master_Raw!$1:$1048576,6,FALSE)</f>
        <v>Analyst</v>
      </c>
      <c r="G2216" s="1" t="str">
        <f>VLOOKUP(A2216,Employee_Master_Raw!$1:$1048576,7,FALSE)</f>
        <v>Delhi</v>
      </c>
      <c r="H2216" s="6">
        <f>IF(VLOOKUP(A2216,Employee_Master_Raw!$1:$1048576,8,FALSE)=0,"",VLOOKUP(A2216,Employee_Master_Raw!$1:$1048576,8,FALSE))</f>
        <v>43475</v>
      </c>
      <c r="I2216" t="str">
        <f>VLOOKUP(A2216,Employee_Master_Raw!$1:$1048576,9,FALSE)</f>
        <v>Bachelor's</v>
      </c>
      <c r="J2216" s="3">
        <f>VLOOKUP(A2216,Employee_Master_Raw!$1:$1048576,10,FALSE)</f>
        <v>1</v>
      </c>
      <c r="K2216" t="str">
        <f>VLOOKUP(A2216,Employee_Master_Raw!$1:$1048576,11,FALSE)</f>
        <v>Rahul Nair</v>
      </c>
      <c r="L2216" s="10">
        <f>VLOOKUP(A2216,HR_Metrics_Raw!$1:$1048576,2,FALSE)</f>
        <v>47645</v>
      </c>
      <c r="M2216" s="3">
        <f>VLOOKUP(A2216,HR_Metrics_Raw!$1:$1048576,3,FALSE)</f>
        <v>3</v>
      </c>
      <c r="N2216" s="3">
        <f>VLOOKUP(A2216,HR_Metrics_Raw!$1:$1048576,4,FALSE)</f>
        <v>3</v>
      </c>
      <c r="O2216" s="12">
        <f>VLOOKUP(A2216,HR_Metrics_Raw!$1:$1048576,5,FALSE)</f>
        <v>0.93299999999999994</v>
      </c>
      <c r="P2216" s="3">
        <f>VLOOKUP(A2216,HR_Metrics_Raw!$1:$1048576,6,FALSE)</f>
        <v>27</v>
      </c>
      <c r="Q2216" t="str">
        <f>VLOOKUP(A2216,HR_Metrics_Raw!$1:$1048576,7,FALSE)</f>
        <v>Earned</v>
      </c>
      <c r="R2216" t="str">
        <f>VLOOKUP(A2216,HR_Metrics_Raw!$1:$1048576,8,FALSE)</f>
        <v>No</v>
      </c>
      <c r="S2216" s="3">
        <f>VLOOKUP(A2216,HR_Metrics_Raw!$1:$1048576,9,FALSE)</f>
        <v>72</v>
      </c>
      <c r="T2216" t="str">
        <f>VLOOKUP(A2216,HR_Metrics_Raw!$1:$1048576,10,FALSE)</f>
        <v>No</v>
      </c>
      <c r="U2216" t="str">
        <f>VLOOKUP(A2216,HR_Metrics_Raw!$1:$1048576,11,FALSE)</f>
        <v>No</v>
      </c>
    </row>
    <row r="2217" spans="1:21" x14ac:dyDescent="0.35">
      <c r="A2217" s="1" t="s">
        <v>1912</v>
      </c>
      <c r="B2217" s="1" t="str">
        <f>VLOOKUP(Final_HR_Data!A2217,Employee_Master_Raw!$1:$1048576,2,FALSE)</f>
        <v>Ananya Sharma</v>
      </c>
      <c r="C2217" s="1" t="str">
        <f>VLOOKUP(A2217,Employee_Master_Raw!$1:$1048576,3,FALSE)</f>
        <v>Male</v>
      </c>
      <c r="D2217" s="2">
        <f>VLOOKUP(A2217,Employee_Master_Raw!$1:$1048576,4,FALSE)</f>
        <v>29</v>
      </c>
      <c r="E2217" s="1" t="str">
        <f>VLOOKUP(A2217,Employee_Master_Raw!$1:$1048576,5,FALSE)</f>
        <v>IT</v>
      </c>
      <c r="F2217" s="1" t="str">
        <f>VLOOKUP(A2217,Employee_Master_Raw!$1:$1048576,6,FALSE)</f>
        <v>Specialist</v>
      </c>
      <c r="G2217" s="1" t="str">
        <f>VLOOKUP(A2217,Employee_Master_Raw!$1:$1048576,7,FALSE)</f>
        <v>Kochi</v>
      </c>
      <c r="H2217" s="6">
        <f>IF(VLOOKUP(A2217,Employee_Master_Raw!$1:$1048576,8,FALSE)=0,"",VLOOKUP(A2217,Employee_Master_Raw!$1:$1048576,8,FALSE))</f>
        <v>43117</v>
      </c>
      <c r="I2217" t="str">
        <f>VLOOKUP(A2217,Employee_Master_Raw!$1:$1048576,9,FALSE)</f>
        <v>MBA</v>
      </c>
      <c r="J2217" s="3">
        <f>VLOOKUP(A2217,Employee_Master_Raw!$1:$1048576,10,FALSE)</f>
        <v>11</v>
      </c>
      <c r="K2217" t="str">
        <f>VLOOKUP(A2217,Employee_Master_Raw!$1:$1048576,11,FALSE)</f>
        <v>Sneha Thomas</v>
      </c>
      <c r="L2217" s="10">
        <f>VLOOKUP(A2217,HR_Metrics_Raw!$1:$1048576,2,FALSE)</f>
        <v>25286</v>
      </c>
      <c r="M2217" s="3">
        <f>VLOOKUP(A2217,HR_Metrics_Raw!$1:$1048576,3,FALSE)</f>
        <v>3</v>
      </c>
      <c r="N2217" s="3">
        <f>VLOOKUP(A2217,HR_Metrics_Raw!$1:$1048576,4,FALSE)</f>
        <v>10</v>
      </c>
      <c r="O2217" s="12">
        <f>VLOOKUP(A2217,HR_Metrics_Raw!$1:$1048576,5,FALSE)</f>
        <v>0.85400000000000009</v>
      </c>
      <c r="P2217" s="3">
        <f>VLOOKUP(A2217,HR_Metrics_Raw!$1:$1048576,6,FALSE)</f>
        <v>14</v>
      </c>
      <c r="Q2217" t="str">
        <f>VLOOKUP(A2217,HR_Metrics_Raw!$1:$1048576,7,FALSE)</f>
        <v>Unpaid</v>
      </c>
      <c r="R2217" t="str">
        <f>VLOOKUP(A2217,HR_Metrics_Raw!$1:$1048576,8,FALSE)</f>
        <v>No</v>
      </c>
      <c r="S2217" s="3">
        <f>VLOOKUP(A2217,HR_Metrics_Raw!$1:$1048576,9,FALSE)</f>
        <v>70</v>
      </c>
      <c r="T2217" t="str">
        <f>VLOOKUP(A2217,HR_Metrics_Raw!$1:$1048576,10,FALSE)</f>
        <v>Yes</v>
      </c>
      <c r="U2217" t="str">
        <f>VLOOKUP(A2217,HR_Metrics_Raw!$1:$1048576,11,FALSE)</f>
        <v>No</v>
      </c>
    </row>
    <row r="2218" spans="1:21" x14ac:dyDescent="0.35">
      <c r="A2218" s="1" t="s">
        <v>414</v>
      </c>
      <c r="B2218" s="1" t="str">
        <f>VLOOKUP(Final_HR_Data!A2218,Employee_Master_Raw!$1:$1048576,2,FALSE)</f>
        <v>Rahul Kumar</v>
      </c>
      <c r="C2218" s="1" t="str">
        <f>VLOOKUP(A2218,Employee_Master_Raw!$1:$1048576,3,FALSE)</f>
        <v>Female</v>
      </c>
      <c r="D2218" s="2">
        <f>VLOOKUP(A2218,Employee_Master_Raw!$1:$1048576,4,FALSE)</f>
        <v>37</v>
      </c>
      <c r="E2218" s="1" t="str">
        <f>VLOOKUP(A2218,Employee_Master_Raw!$1:$1048576,5,FALSE)</f>
        <v>Sales</v>
      </c>
      <c r="F2218" s="1" t="str">
        <f>VLOOKUP(A2218,Employee_Master_Raw!$1:$1048576,6,FALSE)</f>
        <v>Developer</v>
      </c>
      <c r="G2218" s="1" t="str">
        <f>VLOOKUP(A2218,Employee_Master_Raw!$1:$1048576,7,FALSE)</f>
        <v>Hyderabad</v>
      </c>
      <c r="H2218" s="6">
        <f>IF(VLOOKUP(A2218,Employee_Master_Raw!$1:$1048576,8,FALSE)=0,"",VLOOKUP(A2218,Employee_Master_Raw!$1:$1048576,8,FALSE))</f>
        <v>42601</v>
      </c>
      <c r="I2218" t="str">
        <f>VLOOKUP(A2218,Employee_Master_Raw!$1:$1048576,9,FALSE)</f>
        <v>MBA</v>
      </c>
      <c r="J2218" s="3">
        <f>VLOOKUP(A2218,Employee_Master_Raw!$1:$1048576,10,FALSE)</f>
        <v>12</v>
      </c>
      <c r="K2218" t="str">
        <f>VLOOKUP(A2218,Employee_Master_Raw!$1:$1048576,11,FALSE)</f>
        <v>Rahul Nair</v>
      </c>
      <c r="L2218" s="10">
        <f>VLOOKUP(A2218,HR_Metrics_Raw!$1:$1048576,2,FALSE)</f>
        <v>63496</v>
      </c>
      <c r="M2218" s="3">
        <f>VLOOKUP(A2218,HR_Metrics_Raw!$1:$1048576,3,FALSE)</f>
        <v>4</v>
      </c>
      <c r="N2218" s="3">
        <f>VLOOKUP(A2218,HR_Metrics_Raw!$1:$1048576,4,FALSE)</f>
        <v>6</v>
      </c>
      <c r="O2218" s="12">
        <f>VLOOKUP(A2218,HR_Metrics_Raw!$1:$1048576,5,FALSE)</f>
        <v>0.83700000000000008</v>
      </c>
      <c r="P2218" s="3">
        <f>VLOOKUP(A2218,HR_Metrics_Raw!$1:$1048576,6,FALSE)</f>
        <v>2</v>
      </c>
      <c r="Q2218" t="str">
        <f>VLOOKUP(A2218,HR_Metrics_Raw!$1:$1048576,7,FALSE)</f>
        <v>Earned</v>
      </c>
      <c r="R2218" t="str">
        <f>VLOOKUP(A2218,HR_Metrics_Raw!$1:$1048576,8,FALSE)</f>
        <v>No</v>
      </c>
      <c r="S2218" s="3">
        <f>VLOOKUP(A2218,HR_Metrics_Raw!$1:$1048576,9,FALSE)</f>
        <v>66</v>
      </c>
      <c r="T2218" t="str">
        <f>VLOOKUP(A2218,HR_Metrics_Raw!$1:$1048576,10,FALSE)</f>
        <v>Yes</v>
      </c>
      <c r="U2218" t="str">
        <f>VLOOKUP(A2218,HR_Metrics_Raw!$1:$1048576,11,FALSE)</f>
        <v>No</v>
      </c>
    </row>
    <row r="2219" spans="1:21" x14ac:dyDescent="0.35">
      <c r="A2219" s="1" t="s">
        <v>555</v>
      </c>
      <c r="B2219" s="1" t="str">
        <f>VLOOKUP(Final_HR_Data!A2219,Employee_Master_Raw!$1:$1048576,2,FALSE)</f>
        <v>Rahul Kumar</v>
      </c>
      <c r="C2219" s="1" t="str">
        <f>VLOOKUP(A2219,Employee_Master_Raw!$1:$1048576,3,FALSE)</f>
        <v>Female</v>
      </c>
      <c r="D2219" s="2">
        <f>VLOOKUP(A2219,Employee_Master_Raw!$1:$1048576,4,FALSE)</f>
        <v>56</v>
      </c>
      <c r="E2219" s="1" t="str">
        <f>VLOOKUP(A2219,Employee_Master_Raw!$1:$1048576,5,FALSE)</f>
        <v>HR</v>
      </c>
      <c r="F2219" s="1" t="str">
        <f>VLOOKUP(A2219,Employee_Master_Raw!$1:$1048576,6,FALSE)</f>
        <v>Manager</v>
      </c>
      <c r="G2219" s="1" t="str">
        <f>VLOOKUP(A2219,Employee_Master_Raw!$1:$1048576,7,FALSE)</f>
        <v>Bangalore</v>
      </c>
      <c r="H2219" s="6">
        <f>IF(VLOOKUP(A2219,Employee_Master_Raw!$1:$1048576,8,FALSE)=0,"",VLOOKUP(A2219,Employee_Master_Raw!$1:$1048576,8,FALSE))</f>
        <v>45636</v>
      </c>
      <c r="I2219" t="str">
        <f>VLOOKUP(A2219,Employee_Master_Raw!$1:$1048576,9,FALSE)</f>
        <v>Master's</v>
      </c>
      <c r="J2219" s="3">
        <f>VLOOKUP(A2219,Employee_Master_Raw!$1:$1048576,10,FALSE)</f>
        <v>7</v>
      </c>
      <c r="K2219" t="str">
        <f>VLOOKUP(A2219,Employee_Master_Raw!$1:$1048576,11,FALSE)</f>
        <v>Priya Sharma</v>
      </c>
      <c r="L2219" s="10">
        <f>VLOOKUP(A2219,HR_Metrics_Raw!$1:$1048576,2,FALSE)</f>
        <v>132654</v>
      </c>
      <c r="M2219" s="3">
        <f>VLOOKUP(A2219,HR_Metrics_Raw!$1:$1048576,3,FALSE)</f>
        <v>1</v>
      </c>
      <c r="N2219" s="3">
        <f>VLOOKUP(A2219,HR_Metrics_Raw!$1:$1048576,4,FALSE)</f>
        <v>4</v>
      </c>
      <c r="O2219" s="12">
        <f>VLOOKUP(A2219,HR_Metrics_Raw!$1:$1048576,5,FALSE)</f>
        <v>0.91099999999999992</v>
      </c>
      <c r="P2219" s="3">
        <f>VLOOKUP(A2219,HR_Metrics_Raw!$1:$1048576,6,FALSE)</f>
        <v>22</v>
      </c>
      <c r="Q2219" t="str">
        <f>VLOOKUP(A2219,HR_Metrics_Raw!$1:$1048576,7,FALSE)</f>
        <v>Sick</v>
      </c>
      <c r="R2219" t="str">
        <f>VLOOKUP(A2219,HR_Metrics_Raw!$1:$1048576,8,FALSE)</f>
        <v>Yes</v>
      </c>
      <c r="S2219" s="3">
        <f>VLOOKUP(A2219,HR_Metrics_Raw!$1:$1048576,9,FALSE)</f>
        <v>2</v>
      </c>
      <c r="T2219" t="str">
        <f>VLOOKUP(A2219,HR_Metrics_Raw!$1:$1048576,10,FALSE)</f>
        <v>Yes</v>
      </c>
      <c r="U2219" t="str">
        <f>VLOOKUP(A2219,HR_Metrics_Raw!$1:$1048576,11,FALSE)</f>
        <v>No</v>
      </c>
    </row>
    <row r="2220" spans="1:21" x14ac:dyDescent="0.35">
      <c r="A2220" s="1" t="s">
        <v>984</v>
      </c>
      <c r="B2220" s="1" t="str">
        <f>VLOOKUP(Final_HR_Data!A2220,Employee_Master_Raw!$1:$1048576,2,FALSE)</f>
        <v>Ananya Sharma</v>
      </c>
      <c r="C2220" s="1" t="str">
        <f>VLOOKUP(A2220,Employee_Master_Raw!$1:$1048576,3,FALSE)</f>
        <v>Male</v>
      </c>
      <c r="D2220" s="2">
        <f>VLOOKUP(A2220,Employee_Master_Raw!$1:$1048576,4,FALSE)</f>
        <v>44</v>
      </c>
      <c r="E2220" s="1" t="str">
        <f>VLOOKUP(A2220,Employee_Master_Raw!$1:$1048576,5,FALSE)</f>
        <v>Customer Support</v>
      </c>
      <c r="F2220" s="1" t="str">
        <f>VLOOKUP(A2220,Employee_Master_Raw!$1:$1048576,6,FALSE)</f>
        <v>Executive</v>
      </c>
      <c r="G2220" s="1" t="str">
        <f>VLOOKUP(A2220,Employee_Master_Raw!$1:$1048576,7,FALSE)</f>
        <v>Kochi</v>
      </c>
      <c r="H2220" s="6">
        <f>IF(VLOOKUP(A2220,Employee_Master_Raw!$1:$1048576,8,FALSE)=0,"",VLOOKUP(A2220,Employee_Master_Raw!$1:$1048576,8,FALSE))</f>
        <v>44790</v>
      </c>
      <c r="I2220" t="str">
        <f>VLOOKUP(A2220,Employee_Master_Raw!$1:$1048576,9,FALSE)</f>
        <v>Master's</v>
      </c>
      <c r="J2220" s="3">
        <f>VLOOKUP(A2220,Employee_Master_Raw!$1:$1048576,10,FALSE)</f>
        <v>16</v>
      </c>
      <c r="K2220" t="str">
        <f>VLOOKUP(A2220,Employee_Master_Raw!$1:$1048576,11,FALSE)</f>
        <v>Anil Menon</v>
      </c>
      <c r="L2220" s="10">
        <f>VLOOKUP(A2220,HR_Metrics_Raw!$1:$1048576,2,FALSE)</f>
        <v>101688</v>
      </c>
      <c r="M2220" s="3">
        <f>VLOOKUP(A2220,HR_Metrics_Raw!$1:$1048576,3,FALSE)</f>
        <v>4</v>
      </c>
      <c r="N2220" s="3">
        <f>VLOOKUP(A2220,HR_Metrics_Raw!$1:$1048576,4,FALSE)</f>
        <v>3</v>
      </c>
      <c r="O2220" s="12">
        <f>VLOOKUP(A2220,HR_Metrics_Raw!$1:$1048576,5,FALSE)</f>
        <v>0.95099999999999996</v>
      </c>
      <c r="P2220" s="3">
        <f>VLOOKUP(A2220,HR_Metrics_Raw!$1:$1048576,6,FALSE)</f>
        <v>27</v>
      </c>
      <c r="Q2220" t="str">
        <f>VLOOKUP(A2220,HR_Metrics_Raw!$1:$1048576,7,FALSE)</f>
        <v>Earned</v>
      </c>
      <c r="R2220" t="str">
        <f>VLOOKUP(A2220,HR_Metrics_Raw!$1:$1048576,8,FALSE)</f>
        <v>No</v>
      </c>
      <c r="S2220" s="3">
        <f>VLOOKUP(A2220,HR_Metrics_Raw!$1:$1048576,9,FALSE)</f>
        <v>15</v>
      </c>
      <c r="T2220" t="str">
        <f>VLOOKUP(A2220,HR_Metrics_Raw!$1:$1048576,10,FALSE)</f>
        <v>No</v>
      </c>
      <c r="U2220" t="str">
        <f>VLOOKUP(A2220,HR_Metrics_Raw!$1:$1048576,11,FALSE)</f>
        <v>Yes</v>
      </c>
    </row>
    <row r="2221" spans="1:21" x14ac:dyDescent="0.35">
      <c r="A2221" s="1" t="s">
        <v>339</v>
      </c>
      <c r="B2221" s="1" t="str">
        <f>VLOOKUP(Final_HR_Data!A2221,Employee_Master_Raw!$1:$1048576,2,FALSE)</f>
        <v>Amit Das</v>
      </c>
      <c r="C2221" s="1" t="str">
        <f>VLOOKUP(A2221,Employee_Master_Raw!$1:$1048576,3,FALSE)</f>
        <v>Male</v>
      </c>
      <c r="D2221" s="2">
        <f>VLOOKUP(A2221,Employee_Master_Raw!$1:$1048576,4,FALSE)</f>
        <v>43</v>
      </c>
      <c r="E2221" s="1" t="str">
        <f>VLOOKUP(A2221,Employee_Master_Raw!$1:$1048576,5,FALSE)</f>
        <v>Customer Support</v>
      </c>
      <c r="F2221" s="1" t="str">
        <f>VLOOKUP(A2221,Employee_Master_Raw!$1:$1048576,6,FALSE)</f>
        <v>Analyst</v>
      </c>
      <c r="G2221" s="1" t="str">
        <f>VLOOKUP(A2221,Employee_Master_Raw!$1:$1048576,7,FALSE)</f>
        <v>Bangalore</v>
      </c>
      <c r="H2221" s="6">
        <f>IF(VLOOKUP(A2221,Employee_Master_Raw!$1:$1048576,8,FALSE)=0,"",VLOOKUP(A2221,Employee_Master_Raw!$1:$1048576,8,FALSE))</f>
        <v>42601</v>
      </c>
      <c r="I2221" t="str">
        <f>VLOOKUP(A2221,Employee_Master_Raw!$1:$1048576,9,FALSE)</f>
        <v>MBA</v>
      </c>
      <c r="J2221" s="3">
        <f>VLOOKUP(A2221,Employee_Master_Raw!$1:$1048576,10,FALSE)</f>
        <v>3</v>
      </c>
      <c r="K2221" t="str">
        <f>VLOOKUP(A2221,Employee_Master_Raw!$1:$1048576,11,FALSE)</f>
        <v>Sneha Thomas</v>
      </c>
      <c r="L2221" s="10">
        <f>VLOOKUP(A2221,HR_Metrics_Raw!$1:$1048576,2,FALSE)</f>
        <v>62554</v>
      </c>
      <c r="M2221" s="3">
        <f>VLOOKUP(A2221,HR_Metrics_Raw!$1:$1048576,3,FALSE)</f>
        <v>5</v>
      </c>
      <c r="N2221" s="3">
        <f>VLOOKUP(A2221,HR_Metrics_Raw!$1:$1048576,4,FALSE)</f>
        <v>8</v>
      </c>
      <c r="O2221" s="12">
        <f>VLOOKUP(A2221,HR_Metrics_Raw!$1:$1048576,5,FALSE)</f>
        <v>1</v>
      </c>
      <c r="P2221" s="3">
        <f>VLOOKUP(A2221,HR_Metrics_Raw!$1:$1048576,6,FALSE)</f>
        <v>17</v>
      </c>
      <c r="Q2221" t="str">
        <f>VLOOKUP(A2221,HR_Metrics_Raw!$1:$1048576,7,FALSE)</f>
        <v>Sick</v>
      </c>
      <c r="R2221" t="str">
        <f>VLOOKUP(A2221,HR_Metrics_Raw!$1:$1048576,8,FALSE)</f>
        <v>No</v>
      </c>
      <c r="S2221" s="3">
        <f>VLOOKUP(A2221,HR_Metrics_Raw!$1:$1048576,9,FALSE)</f>
        <v>39</v>
      </c>
      <c r="T2221" t="str">
        <f>VLOOKUP(A2221,HR_Metrics_Raw!$1:$1048576,10,FALSE)</f>
        <v>No</v>
      </c>
      <c r="U2221" t="str">
        <f>VLOOKUP(A2221,HR_Metrics_Raw!$1:$1048576,11,FALSE)</f>
        <v>No</v>
      </c>
    </row>
    <row r="2222" spans="1:21" x14ac:dyDescent="0.35">
      <c r="A2222" s="1" t="s">
        <v>1885</v>
      </c>
      <c r="B2222" s="1" t="str">
        <f>VLOOKUP(Final_HR_Data!A2222,Employee_Master_Raw!$1:$1048576,2,FALSE)</f>
        <v>Sneha Iyer</v>
      </c>
      <c r="C2222" s="1" t="str">
        <f>VLOOKUP(A2222,Employee_Master_Raw!$1:$1048576,3,FALSE)</f>
        <v>Female</v>
      </c>
      <c r="D2222" s="2">
        <f>VLOOKUP(A2222,Employee_Master_Raw!$1:$1048576,4,FALSE)</f>
        <v>37</v>
      </c>
      <c r="E2222" s="1" t="str">
        <f>VLOOKUP(A2222,Employee_Master_Raw!$1:$1048576,5,FALSE)</f>
        <v>Finance</v>
      </c>
      <c r="F2222" s="1" t="str">
        <f>VLOOKUP(A2222,Employee_Master_Raw!$1:$1048576,6,FALSE)</f>
        <v>Analyst</v>
      </c>
      <c r="G2222" s="1" t="str">
        <f>VLOOKUP(A2222,Employee_Master_Raw!$1:$1048576,7,FALSE)</f>
        <v>Bangalore</v>
      </c>
      <c r="H2222" s="6">
        <f>IF(VLOOKUP(A2222,Employee_Master_Raw!$1:$1048576,8,FALSE)=0,"",VLOOKUP(A2222,Employee_Master_Raw!$1:$1048576,8,FALSE))</f>
        <v>43103</v>
      </c>
      <c r="I2222" t="str">
        <f>VLOOKUP(A2222,Employee_Master_Raw!$1:$1048576,9,FALSE)</f>
        <v>Master's</v>
      </c>
      <c r="J2222" s="3">
        <f>VLOOKUP(A2222,Employee_Master_Raw!$1:$1048576,10,FALSE)</f>
        <v>11</v>
      </c>
      <c r="K2222" t="str">
        <f>VLOOKUP(A2222,Employee_Master_Raw!$1:$1048576,11,FALSE)</f>
        <v>Sneha Thomas</v>
      </c>
      <c r="L2222" s="10">
        <f>VLOOKUP(A2222,HR_Metrics_Raw!$1:$1048576,2,FALSE)</f>
        <v>91814</v>
      </c>
      <c r="M2222" s="3">
        <f>VLOOKUP(A2222,HR_Metrics_Raw!$1:$1048576,3,FALSE)</f>
        <v>2</v>
      </c>
      <c r="N2222" s="3">
        <f>VLOOKUP(A2222,HR_Metrics_Raw!$1:$1048576,4,FALSE)</f>
        <v>1</v>
      </c>
      <c r="O2222" s="12">
        <f>VLOOKUP(A2222,HR_Metrics_Raw!$1:$1048576,5,FALSE)</f>
        <v>1</v>
      </c>
      <c r="P2222" s="3">
        <f>VLOOKUP(A2222,HR_Metrics_Raw!$1:$1048576,6,FALSE)</f>
        <v>6</v>
      </c>
      <c r="Q2222" t="str">
        <f>VLOOKUP(A2222,HR_Metrics_Raw!$1:$1048576,7,FALSE)</f>
        <v>Earned</v>
      </c>
      <c r="R2222" t="str">
        <f>VLOOKUP(A2222,HR_Metrics_Raw!$1:$1048576,8,FALSE)</f>
        <v>No</v>
      </c>
      <c r="S2222" s="3">
        <f>VLOOKUP(A2222,HR_Metrics_Raw!$1:$1048576,9,FALSE)</f>
        <v>71</v>
      </c>
      <c r="T2222" t="str">
        <f>VLOOKUP(A2222,HR_Metrics_Raw!$1:$1048576,10,FALSE)</f>
        <v>No</v>
      </c>
      <c r="U2222" t="str">
        <f>VLOOKUP(A2222,HR_Metrics_Raw!$1:$1048576,11,FALSE)</f>
        <v>No</v>
      </c>
    </row>
    <row r="2223" spans="1:21" x14ac:dyDescent="0.35">
      <c r="A2223" s="1" t="s">
        <v>857</v>
      </c>
      <c r="B2223" s="1" t="str">
        <f>VLOOKUP(Final_HR_Data!A2223,Employee_Master_Raw!$1:$1048576,2,FALSE)</f>
        <v>Sneha Iyer</v>
      </c>
      <c r="C2223" s="1" t="str">
        <f>VLOOKUP(A2223,Employee_Master_Raw!$1:$1048576,3,FALSE)</f>
        <v>Female</v>
      </c>
      <c r="D2223" s="2">
        <f>VLOOKUP(A2223,Employee_Master_Raw!$1:$1048576,4,FALSE)</f>
        <v>33</v>
      </c>
      <c r="E2223" s="1" t="str">
        <f>VLOOKUP(A2223,Employee_Master_Raw!$1:$1048576,5,FALSE)</f>
        <v>Finance</v>
      </c>
      <c r="F2223" s="1" t="str">
        <f>VLOOKUP(A2223,Employee_Master_Raw!$1:$1048576,6,FALSE)</f>
        <v>Manager</v>
      </c>
      <c r="G2223" s="1" t="str">
        <f>VLOOKUP(A2223,Employee_Master_Raw!$1:$1048576,7,FALSE)</f>
        <v>Mumbai</v>
      </c>
      <c r="H2223" s="6">
        <f>IF(VLOOKUP(A2223,Employee_Master_Raw!$1:$1048576,8,FALSE)=0,"",VLOOKUP(A2223,Employee_Master_Raw!$1:$1048576,8,FALSE))</f>
        <v>45500</v>
      </c>
      <c r="I2223" t="str">
        <f>VLOOKUP(A2223,Employee_Master_Raw!$1:$1048576,9,FALSE)</f>
        <v>Bachelor's</v>
      </c>
      <c r="J2223" s="3">
        <f>VLOOKUP(A2223,Employee_Master_Raw!$1:$1048576,10,FALSE)</f>
        <v>5</v>
      </c>
      <c r="K2223" t="str">
        <f>VLOOKUP(A2223,Employee_Master_Raw!$1:$1048576,11,FALSE)</f>
        <v>Priya Sharma</v>
      </c>
      <c r="L2223" s="10">
        <f>VLOOKUP(A2223,HR_Metrics_Raw!$1:$1048576,2,FALSE)</f>
        <v>30257</v>
      </c>
      <c r="M2223" s="3">
        <f>VLOOKUP(A2223,HR_Metrics_Raw!$1:$1048576,3,FALSE)</f>
        <v>5</v>
      </c>
      <c r="N2223" s="3">
        <f>VLOOKUP(A2223,HR_Metrics_Raw!$1:$1048576,4,FALSE)</f>
        <v>9</v>
      </c>
      <c r="O2223" s="12">
        <f>VLOOKUP(A2223,HR_Metrics_Raw!$1:$1048576,5,FALSE)</f>
        <v>0.93</v>
      </c>
      <c r="P2223" s="3">
        <f>VLOOKUP(A2223,HR_Metrics_Raw!$1:$1048576,6,FALSE)</f>
        <v>30</v>
      </c>
      <c r="Q2223" t="str">
        <f>VLOOKUP(A2223,HR_Metrics_Raw!$1:$1048576,7,FALSE)</f>
        <v>Earned</v>
      </c>
      <c r="R2223" t="str">
        <f>VLOOKUP(A2223,HR_Metrics_Raw!$1:$1048576,8,FALSE)</f>
        <v>No</v>
      </c>
      <c r="S2223" s="3">
        <f>VLOOKUP(A2223,HR_Metrics_Raw!$1:$1048576,9,FALSE)</f>
        <v>65</v>
      </c>
      <c r="T2223" t="str">
        <f>VLOOKUP(A2223,HR_Metrics_Raw!$1:$1048576,10,FALSE)</f>
        <v>No</v>
      </c>
      <c r="U2223" t="str">
        <f>VLOOKUP(A2223,HR_Metrics_Raw!$1:$1048576,11,FALSE)</f>
        <v>No</v>
      </c>
    </row>
    <row r="2224" spans="1:21" x14ac:dyDescent="0.35">
      <c r="A2224" s="1" t="s">
        <v>831</v>
      </c>
      <c r="B2224" s="1" t="str">
        <f>VLOOKUP(Final_HR_Data!A2224,Employee_Master_Raw!$1:$1048576,2,FALSE)</f>
        <v>Priya Menon</v>
      </c>
      <c r="C2224" s="1" t="str">
        <f>VLOOKUP(A2224,Employee_Master_Raw!$1:$1048576,3,FALSE)</f>
        <v>Male</v>
      </c>
      <c r="D2224" s="2">
        <f>VLOOKUP(A2224,Employee_Master_Raw!$1:$1048576,4,FALSE)</f>
        <v>59</v>
      </c>
      <c r="E2224" s="1" t="str">
        <f>VLOOKUP(A2224,Employee_Master_Raw!$1:$1048576,5,FALSE)</f>
        <v>Finance</v>
      </c>
      <c r="F2224" s="1" t="str">
        <f>VLOOKUP(A2224,Employee_Master_Raw!$1:$1048576,6,FALSE)</f>
        <v>Developer</v>
      </c>
      <c r="G2224" s="1" t="str">
        <f>VLOOKUP(A2224,Employee_Master_Raw!$1:$1048576,7,FALSE)</f>
        <v>Pune</v>
      </c>
      <c r="H2224" s="6">
        <f>IF(VLOOKUP(A2224,Employee_Master_Raw!$1:$1048576,8,FALSE)=0,"",VLOOKUP(A2224,Employee_Master_Raw!$1:$1048576,8,FALSE))</f>
        <v>42625</v>
      </c>
      <c r="I2224" t="str">
        <f>VLOOKUP(A2224,Employee_Master_Raw!$1:$1048576,9,FALSE)</f>
        <v>MBA</v>
      </c>
      <c r="J2224" s="3">
        <f>VLOOKUP(A2224,Employee_Master_Raw!$1:$1048576,10,FALSE)</f>
        <v>18</v>
      </c>
      <c r="K2224" t="str">
        <f>VLOOKUP(A2224,Employee_Master_Raw!$1:$1048576,11,FALSE)</f>
        <v>Sneha Thomas</v>
      </c>
      <c r="L2224" s="10">
        <f>VLOOKUP(A2224,HR_Metrics_Raw!$1:$1048576,2,FALSE)</f>
        <v>127623</v>
      </c>
      <c r="M2224" s="3">
        <f>VLOOKUP(A2224,HR_Metrics_Raw!$1:$1048576,3,FALSE)</f>
        <v>3</v>
      </c>
      <c r="N2224" s="3">
        <f>VLOOKUP(A2224,HR_Metrics_Raw!$1:$1048576,4,FALSE)</f>
        <v>2</v>
      </c>
      <c r="O2224" s="12">
        <f>VLOOKUP(A2224,HR_Metrics_Raw!$1:$1048576,5,FALSE)</f>
        <v>0.99099999999999999</v>
      </c>
      <c r="P2224" s="3">
        <f>VLOOKUP(A2224,HR_Metrics_Raw!$1:$1048576,6,FALSE)</f>
        <v>8</v>
      </c>
      <c r="Q2224" t="str">
        <f>VLOOKUP(A2224,HR_Metrics_Raw!$1:$1048576,7,FALSE)</f>
        <v>Sick</v>
      </c>
      <c r="R2224" t="str">
        <f>VLOOKUP(A2224,HR_Metrics_Raw!$1:$1048576,8,FALSE)</f>
        <v>No</v>
      </c>
      <c r="S2224" s="3">
        <f>VLOOKUP(A2224,HR_Metrics_Raw!$1:$1048576,9,FALSE)</f>
        <v>51</v>
      </c>
      <c r="T2224" t="str">
        <f>VLOOKUP(A2224,HR_Metrics_Raw!$1:$1048576,10,FALSE)</f>
        <v>No</v>
      </c>
      <c r="U2224" t="str">
        <f>VLOOKUP(A2224,HR_Metrics_Raw!$1:$1048576,11,FALSE)</f>
        <v>No</v>
      </c>
    </row>
    <row r="2225" spans="1:21" x14ac:dyDescent="0.35">
      <c r="A2225" s="1" t="s">
        <v>1025</v>
      </c>
      <c r="B2225" s="1" t="str">
        <f>VLOOKUP(Final_HR_Data!A2225,Employee_Master_Raw!$1:$1048576,2,FALSE)</f>
        <v>Rahul Kumar</v>
      </c>
      <c r="C2225" s="1" t="str">
        <f>VLOOKUP(A2225,Employee_Master_Raw!$1:$1048576,3,FALSE)</f>
        <v>Female</v>
      </c>
      <c r="D2225" s="2">
        <f>VLOOKUP(A2225,Employee_Master_Raw!$1:$1048576,4,FALSE)</f>
        <v>41</v>
      </c>
      <c r="E2225" s="1" t="str">
        <f>VLOOKUP(A2225,Employee_Master_Raw!$1:$1048576,5,FALSE)</f>
        <v>Marketing</v>
      </c>
      <c r="F2225" s="1" t="str">
        <f>VLOOKUP(A2225,Employee_Master_Raw!$1:$1048576,6,FALSE)</f>
        <v>Manager</v>
      </c>
      <c r="G2225" s="1" t="str">
        <f>VLOOKUP(A2225,Employee_Master_Raw!$1:$1048576,7,FALSE)</f>
        <v>Delhi</v>
      </c>
      <c r="H2225" s="6">
        <f>IF(VLOOKUP(A2225,Employee_Master_Raw!$1:$1048576,8,FALSE)=0,"",VLOOKUP(A2225,Employee_Master_Raw!$1:$1048576,8,FALSE))</f>
        <v>44194</v>
      </c>
      <c r="I2225" t="str">
        <f>VLOOKUP(A2225,Employee_Master_Raw!$1:$1048576,9,FALSE)</f>
        <v>MBA</v>
      </c>
      <c r="J2225" s="3">
        <f>VLOOKUP(A2225,Employee_Master_Raw!$1:$1048576,10,FALSE)</f>
        <v>9</v>
      </c>
      <c r="K2225" t="str">
        <f>VLOOKUP(A2225,Employee_Master_Raw!$1:$1048576,11,FALSE)</f>
        <v>Sneha Thomas</v>
      </c>
      <c r="L2225" s="10">
        <f>VLOOKUP(A2225,HR_Metrics_Raw!$1:$1048576,2,FALSE)</f>
        <v>37081</v>
      </c>
      <c r="M2225" s="3">
        <f>VLOOKUP(A2225,HR_Metrics_Raw!$1:$1048576,3,FALSE)</f>
        <v>1</v>
      </c>
      <c r="N2225" s="3">
        <f>VLOOKUP(A2225,HR_Metrics_Raw!$1:$1048576,4,FALSE)</f>
        <v>6</v>
      </c>
      <c r="O2225" s="12">
        <f>VLOOKUP(A2225,HR_Metrics_Raw!$1:$1048576,5,FALSE)</f>
        <v>0.85599999999999998</v>
      </c>
      <c r="P2225" s="3">
        <f>VLOOKUP(A2225,HR_Metrics_Raw!$1:$1048576,6,FALSE)</f>
        <v>7</v>
      </c>
      <c r="Q2225" t="str">
        <f>VLOOKUP(A2225,HR_Metrics_Raw!$1:$1048576,7,FALSE)</f>
        <v>Sick</v>
      </c>
      <c r="R2225" t="str">
        <f>VLOOKUP(A2225,HR_Metrics_Raw!$1:$1048576,8,FALSE)</f>
        <v>No</v>
      </c>
      <c r="S2225" s="3">
        <f>VLOOKUP(A2225,HR_Metrics_Raw!$1:$1048576,9,FALSE)</f>
        <v>11</v>
      </c>
      <c r="T2225" t="str">
        <f>VLOOKUP(A2225,HR_Metrics_Raw!$1:$1048576,10,FALSE)</f>
        <v>No</v>
      </c>
      <c r="U2225" t="str">
        <f>VLOOKUP(A2225,HR_Metrics_Raw!$1:$1048576,11,FALSE)</f>
        <v>No</v>
      </c>
    </row>
    <row r="2226" spans="1:21" x14ac:dyDescent="0.35">
      <c r="A2226" s="1" t="s">
        <v>1187</v>
      </c>
      <c r="B2226" s="1" t="str">
        <f>VLOOKUP(Final_HR_Data!A2226,Employee_Master_Raw!$1:$1048576,2,FALSE)</f>
        <v>Rahul Kumar</v>
      </c>
      <c r="C2226" s="1" t="str">
        <f>VLOOKUP(A2226,Employee_Master_Raw!$1:$1048576,3,FALSE)</f>
        <v>Female</v>
      </c>
      <c r="D2226" s="2">
        <f>VLOOKUP(A2226,Employee_Master_Raw!$1:$1048576,4,FALSE)</f>
        <v>48</v>
      </c>
      <c r="E2226" s="1" t="str">
        <f>VLOOKUP(A2226,Employee_Master_Raw!$1:$1048576,5,FALSE)</f>
        <v>HR</v>
      </c>
      <c r="F2226" s="1" t="str">
        <f>VLOOKUP(A2226,Employee_Master_Raw!$1:$1048576,6,FALSE)</f>
        <v>Manager</v>
      </c>
      <c r="G2226" s="1" t="str">
        <f>VLOOKUP(A2226,Employee_Master_Raw!$1:$1048576,7,FALSE)</f>
        <v>Mumbai</v>
      </c>
      <c r="H2226" s="6">
        <f>IF(VLOOKUP(A2226,Employee_Master_Raw!$1:$1048576,8,FALSE)=0,"",VLOOKUP(A2226,Employee_Master_Raw!$1:$1048576,8,FALSE))</f>
        <v>44981</v>
      </c>
      <c r="I2226" t="str">
        <f>VLOOKUP(A2226,Employee_Master_Raw!$1:$1048576,9,FALSE)</f>
        <v>Bachelor's</v>
      </c>
      <c r="J2226" s="3">
        <f>VLOOKUP(A2226,Employee_Master_Raw!$1:$1048576,10,FALSE)</f>
        <v>12</v>
      </c>
      <c r="K2226" t="str">
        <f>VLOOKUP(A2226,Employee_Master_Raw!$1:$1048576,11,FALSE)</f>
        <v>Rahul Nair</v>
      </c>
      <c r="L2226" s="10">
        <f>VLOOKUP(A2226,HR_Metrics_Raw!$1:$1048576,2,FALSE)</f>
        <v>178177</v>
      </c>
      <c r="M2226" s="3">
        <f>VLOOKUP(A2226,HR_Metrics_Raw!$1:$1048576,3,FALSE)</f>
        <v>5</v>
      </c>
      <c r="N2226" s="3">
        <f>VLOOKUP(A2226,HR_Metrics_Raw!$1:$1048576,4,FALSE)</f>
        <v>5</v>
      </c>
      <c r="O2226" s="12">
        <f>VLOOKUP(A2226,HR_Metrics_Raw!$1:$1048576,5,FALSE)</f>
        <v>0.84</v>
      </c>
      <c r="P2226" s="3">
        <f>VLOOKUP(A2226,HR_Metrics_Raw!$1:$1048576,6,FALSE)</f>
        <v>19</v>
      </c>
      <c r="Q2226" t="str">
        <f>VLOOKUP(A2226,HR_Metrics_Raw!$1:$1048576,7,FALSE)</f>
        <v>Sick</v>
      </c>
      <c r="R2226" t="str">
        <f>VLOOKUP(A2226,HR_Metrics_Raw!$1:$1048576,8,FALSE)</f>
        <v>Yes</v>
      </c>
      <c r="S2226" s="3">
        <f>VLOOKUP(A2226,HR_Metrics_Raw!$1:$1048576,9,FALSE)</f>
        <v>29</v>
      </c>
      <c r="T2226" t="str">
        <f>VLOOKUP(A2226,HR_Metrics_Raw!$1:$1048576,10,FALSE)</f>
        <v>No</v>
      </c>
      <c r="U2226" t="str">
        <f>VLOOKUP(A2226,HR_Metrics_Raw!$1:$1048576,11,FALSE)</f>
        <v>No</v>
      </c>
    </row>
    <row r="2227" spans="1:21" x14ac:dyDescent="0.35">
      <c r="A2227" s="1" t="s">
        <v>1492</v>
      </c>
      <c r="B2227" s="1" t="str">
        <f>VLOOKUP(Final_HR_Data!A2227,Employee_Master_Raw!$1:$1048576,2,FALSE)</f>
        <v>Rahul Kumar</v>
      </c>
      <c r="C2227" s="1" t="str">
        <f>VLOOKUP(A2227,Employee_Master_Raw!$1:$1048576,3,FALSE)</f>
        <v>Female</v>
      </c>
      <c r="D2227" s="2">
        <f>VLOOKUP(A2227,Employee_Master_Raw!$1:$1048576,4,FALSE)</f>
        <v>31</v>
      </c>
      <c r="E2227" s="1" t="str">
        <f>VLOOKUP(A2227,Employee_Master_Raw!$1:$1048576,5,FALSE)</f>
        <v>Finance</v>
      </c>
      <c r="F2227" s="1" t="str">
        <f>VLOOKUP(A2227,Employee_Master_Raw!$1:$1048576,6,FALSE)</f>
        <v>Manager</v>
      </c>
      <c r="G2227" s="1" t="str">
        <f>VLOOKUP(A2227,Employee_Master_Raw!$1:$1048576,7,FALSE)</f>
        <v>Mumbai</v>
      </c>
      <c r="H2227" s="6">
        <f>IF(VLOOKUP(A2227,Employee_Master_Raw!$1:$1048576,8,FALSE)=0,"",VLOOKUP(A2227,Employee_Master_Raw!$1:$1048576,8,FALSE))</f>
        <v>44992</v>
      </c>
      <c r="I2227" t="str">
        <f>VLOOKUP(A2227,Employee_Master_Raw!$1:$1048576,9,FALSE)</f>
        <v>MCA</v>
      </c>
      <c r="J2227" s="3">
        <f>VLOOKUP(A2227,Employee_Master_Raw!$1:$1048576,10,FALSE)</f>
        <v>3</v>
      </c>
      <c r="K2227" t="str">
        <f>VLOOKUP(A2227,Employee_Master_Raw!$1:$1048576,11,FALSE)</f>
        <v>Anil Menon</v>
      </c>
      <c r="L2227" s="10">
        <f>VLOOKUP(A2227,HR_Metrics_Raw!$1:$1048576,2,FALSE)</f>
        <v>68604</v>
      </c>
      <c r="M2227" s="3">
        <f>VLOOKUP(A2227,HR_Metrics_Raw!$1:$1048576,3,FALSE)</f>
        <v>4</v>
      </c>
      <c r="N2227" s="3">
        <f>VLOOKUP(A2227,HR_Metrics_Raw!$1:$1048576,4,FALSE)</f>
        <v>7</v>
      </c>
      <c r="O2227" s="12">
        <f>VLOOKUP(A2227,HR_Metrics_Raw!$1:$1048576,5,FALSE)</f>
        <v>0.92700000000000005</v>
      </c>
      <c r="P2227" s="3">
        <f>VLOOKUP(A2227,HR_Metrics_Raw!$1:$1048576,6,FALSE)</f>
        <v>1</v>
      </c>
      <c r="Q2227" t="str">
        <f>VLOOKUP(A2227,HR_Metrics_Raw!$1:$1048576,7,FALSE)</f>
        <v>Earned</v>
      </c>
      <c r="R2227" t="str">
        <f>VLOOKUP(A2227,HR_Metrics_Raw!$1:$1048576,8,FALSE)</f>
        <v>No</v>
      </c>
      <c r="S2227" s="3">
        <f>VLOOKUP(A2227,HR_Metrics_Raw!$1:$1048576,9,FALSE)</f>
        <v>73</v>
      </c>
      <c r="T2227" t="str">
        <f>VLOOKUP(A2227,HR_Metrics_Raw!$1:$1048576,10,FALSE)</f>
        <v>Yes</v>
      </c>
      <c r="U2227" t="str">
        <f>VLOOKUP(A2227,HR_Metrics_Raw!$1:$1048576,11,FALSE)</f>
        <v>No</v>
      </c>
    </row>
    <row r="2228" spans="1:21" x14ac:dyDescent="0.35">
      <c r="A2228" s="1" t="s">
        <v>2464</v>
      </c>
      <c r="B2228" s="1" t="str">
        <f>VLOOKUP(Final_HR_Data!A2228,Employee_Master_Raw!$1:$1048576,2,FALSE)</f>
        <v>Priya Menon</v>
      </c>
      <c r="C2228" s="1" t="str">
        <f>VLOOKUP(A2228,Employee_Master_Raw!$1:$1048576,3,FALSE)</f>
        <v>Female</v>
      </c>
      <c r="D2228" s="2">
        <f>VLOOKUP(A2228,Employee_Master_Raw!$1:$1048576,4,FALSE)</f>
        <v>58</v>
      </c>
      <c r="E2228" s="1" t="str">
        <f>VLOOKUP(A2228,Employee_Master_Raw!$1:$1048576,5,FALSE)</f>
        <v>Finance</v>
      </c>
      <c r="F2228" s="1" t="str">
        <f>VLOOKUP(A2228,Employee_Master_Raw!$1:$1048576,6,FALSE)</f>
        <v>Analyst</v>
      </c>
      <c r="G2228" s="1" t="str">
        <f>VLOOKUP(A2228,Employee_Master_Raw!$1:$1048576,7,FALSE)</f>
        <v>Pune</v>
      </c>
      <c r="H2228" s="6">
        <f>IF(VLOOKUP(A2228,Employee_Master_Raw!$1:$1048576,8,FALSE)=0,"",VLOOKUP(A2228,Employee_Master_Raw!$1:$1048576,8,FALSE))</f>
        <v>45651</v>
      </c>
      <c r="I2228" t="str">
        <f>VLOOKUP(A2228,Employee_Master_Raw!$1:$1048576,9,FALSE)</f>
        <v>MCA</v>
      </c>
      <c r="J2228" s="3">
        <f>VLOOKUP(A2228,Employee_Master_Raw!$1:$1048576,10,FALSE)</f>
        <v>11</v>
      </c>
      <c r="K2228" t="str">
        <f>VLOOKUP(A2228,Employee_Master_Raw!$1:$1048576,11,FALSE)</f>
        <v>Rahul Nair</v>
      </c>
      <c r="L2228" s="10">
        <f>VLOOKUP(A2228,HR_Metrics_Raw!$1:$1048576,2,FALSE)</f>
        <v>155257</v>
      </c>
      <c r="M2228" s="3">
        <f>VLOOKUP(A2228,HR_Metrics_Raw!$1:$1048576,3,FALSE)</f>
        <v>4</v>
      </c>
      <c r="N2228" s="3">
        <f>VLOOKUP(A2228,HR_Metrics_Raw!$1:$1048576,4,FALSE)</f>
        <v>9</v>
      </c>
      <c r="O2228" s="12">
        <f>VLOOKUP(A2228,HR_Metrics_Raw!$1:$1048576,5,FALSE)</f>
        <v>0.95099999999999996</v>
      </c>
      <c r="P2228" s="3">
        <f>VLOOKUP(A2228,HR_Metrics_Raw!$1:$1048576,6,FALSE)</f>
        <v>29</v>
      </c>
      <c r="Q2228" t="str">
        <f>VLOOKUP(A2228,HR_Metrics_Raw!$1:$1048576,7,FALSE)</f>
        <v>Sick</v>
      </c>
      <c r="R2228" t="str">
        <f>VLOOKUP(A2228,HR_Metrics_Raw!$1:$1048576,8,FALSE)</f>
        <v>Yes</v>
      </c>
      <c r="S2228" s="3">
        <f>VLOOKUP(A2228,HR_Metrics_Raw!$1:$1048576,9,FALSE)</f>
        <v>51</v>
      </c>
      <c r="T2228" t="str">
        <f>VLOOKUP(A2228,HR_Metrics_Raw!$1:$1048576,10,FALSE)</f>
        <v>No</v>
      </c>
      <c r="U2228" t="str">
        <f>VLOOKUP(A2228,HR_Metrics_Raw!$1:$1048576,11,FALSE)</f>
        <v>No</v>
      </c>
    </row>
    <row r="2229" spans="1:21" x14ac:dyDescent="0.35">
      <c r="A2229" s="1" t="s">
        <v>619</v>
      </c>
      <c r="B2229" s="1" t="str">
        <f>VLOOKUP(Final_HR_Data!A2229,Employee_Master_Raw!$1:$1048576,2,FALSE)</f>
        <v>Sneha Iyer</v>
      </c>
      <c r="C2229" s="1" t="str">
        <f>VLOOKUP(A2229,Employee_Master_Raw!$1:$1048576,3,FALSE)</f>
        <v>Female</v>
      </c>
      <c r="D2229" s="2">
        <f>VLOOKUP(A2229,Employee_Master_Raw!$1:$1048576,4,FALSE)</f>
        <v>44</v>
      </c>
      <c r="E2229" s="1" t="str">
        <f>VLOOKUP(A2229,Employee_Master_Raw!$1:$1048576,5,FALSE)</f>
        <v>Finance</v>
      </c>
      <c r="F2229" s="1" t="str">
        <f>VLOOKUP(A2229,Employee_Master_Raw!$1:$1048576,6,FALSE)</f>
        <v>Analyst</v>
      </c>
      <c r="G2229" s="1" t="str">
        <f>VLOOKUP(A2229,Employee_Master_Raw!$1:$1048576,7,FALSE)</f>
        <v>Kochi</v>
      </c>
      <c r="H2229" s="6">
        <f>IF(VLOOKUP(A2229,Employee_Master_Raw!$1:$1048576,8,FALSE)=0,"",VLOOKUP(A2229,Employee_Master_Raw!$1:$1048576,8,FALSE))</f>
        <v>44980</v>
      </c>
      <c r="I2229" t="str">
        <f>VLOOKUP(A2229,Employee_Master_Raw!$1:$1048576,9,FALSE)</f>
        <v>MCA</v>
      </c>
      <c r="J2229" s="3">
        <f>VLOOKUP(A2229,Employee_Master_Raw!$1:$1048576,10,FALSE)</f>
        <v>8</v>
      </c>
      <c r="K2229" t="str">
        <f>VLOOKUP(A2229,Employee_Master_Raw!$1:$1048576,11,FALSE)</f>
        <v>Anil Menon</v>
      </c>
      <c r="L2229" s="10">
        <f>VLOOKUP(A2229,HR_Metrics_Raw!$1:$1048576,2,FALSE)</f>
        <v>162326</v>
      </c>
      <c r="M2229" s="3">
        <f>VLOOKUP(A2229,HR_Metrics_Raw!$1:$1048576,3,FALSE)</f>
        <v>4</v>
      </c>
      <c r="N2229" s="3">
        <f>VLOOKUP(A2229,HR_Metrics_Raw!$1:$1048576,4,FALSE)</f>
        <v>3</v>
      </c>
      <c r="O2229" s="12">
        <f>VLOOKUP(A2229,HR_Metrics_Raw!$1:$1048576,5,FALSE)</f>
        <v>0.91299999999999992</v>
      </c>
      <c r="P2229" s="3">
        <f>VLOOKUP(A2229,HR_Metrics_Raw!$1:$1048576,6,FALSE)</f>
        <v>27</v>
      </c>
      <c r="Q2229" t="str">
        <f>VLOOKUP(A2229,HR_Metrics_Raw!$1:$1048576,7,FALSE)</f>
        <v>Casual</v>
      </c>
      <c r="R2229" t="str">
        <f>VLOOKUP(A2229,HR_Metrics_Raw!$1:$1048576,8,FALSE)</f>
        <v>No</v>
      </c>
      <c r="S2229" s="3">
        <f>VLOOKUP(A2229,HR_Metrics_Raw!$1:$1048576,9,FALSE)</f>
        <v>73</v>
      </c>
      <c r="T2229" t="str">
        <f>VLOOKUP(A2229,HR_Metrics_Raw!$1:$1048576,10,FALSE)</f>
        <v>No</v>
      </c>
      <c r="U2229" t="str">
        <f>VLOOKUP(A2229,HR_Metrics_Raw!$1:$1048576,11,FALSE)</f>
        <v>No</v>
      </c>
    </row>
    <row r="2230" spans="1:21" x14ac:dyDescent="0.35">
      <c r="A2230" s="1" t="s">
        <v>2524</v>
      </c>
      <c r="B2230" s="1" t="str">
        <f>VLOOKUP(Final_HR_Data!A2230,Employee_Master_Raw!$1:$1048576,2,FALSE)</f>
        <v>Neha Thomas</v>
      </c>
      <c r="C2230" s="1" t="str">
        <f>VLOOKUP(A2230,Employee_Master_Raw!$1:$1048576,3,FALSE)</f>
        <v>Female</v>
      </c>
      <c r="D2230" s="2">
        <f>VLOOKUP(A2230,Employee_Master_Raw!$1:$1048576,4,FALSE)</f>
        <v>41</v>
      </c>
      <c r="E2230" s="1" t="str">
        <f>VLOOKUP(A2230,Employee_Master_Raw!$1:$1048576,5,FALSE)</f>
        <v>Unknown</v>
      </c>
      <c r="F2230" s="1" t="str">
        <f>VLOOKUP(A2230,Employee_Master_Raw!$1:$1048576,6,FALSE)</f>
        <v>Executive</v>
      </c>
      <c r="G2230" s="1" t="str">
        <f>VLOOKUP(A2230,Employee_Master_Raw!$1:$1048576,7,FALSE)</f>
        <v>Bangalore</v>
      </c>
      <c r="H2230" s="6">
        <f>IF(VLOOKUP(A2230,Employee_Master_Raw!$1:$1048576,8,FALSE)=0,"",VLOOKUP(A2230,Employee_Master_Raw!$1:$1048576,8,FALSE))</f>
        <v>43520</v>
      </c>
      <c r="I2230" t="str">
        <f>VLOOKUP(A2230,Employee_Master_Raw!$1:$1048576,9,FALSE)</f>
        <v>Master's</v>
      </c>
      <c r="J2230" s="3">
        <f>VLOOKUP(A2230,Employee_Master_Raw!$1:$1048576,10,FALSE)</f>
        <v>5</v>
      </c>
      <c r="K2230" t="str">
        <f>VLOOKUP(A2230,Employee_Master_Raw!$1:$1048576,11,FALSE)</f>
        <v>Anil Menon</v>
      </c>
      <c r="L2230" s="10">
        <f>VLOOKUP(A2230,HR_Metrics_Raw!$1:$1048576,2,FALSE)</f>
        <v>60224</v>
      </c>
      <c r="M2230" s="3">
        <f>VLOOKUP(A2230,HR_Metrics_Raw!$1:$1048576,3,FALSE)</f>
        <v>2</v>
      </c>
      <c r="N2230" s="3">
        <f>VLOOKUP(A2230,HR_Metrics_Raw!$1:$1048576,4,FALSE)</f>
        <v>7</v>
      </c>
      <c r="O2230" s="12">
        <f>VLOOKUP(A2230,HR_Metrics_Raw!$1:$1048576,5,FALSE)</f>
        <v>0.83700000000000008</v>
      </c>
      <c r="P2230" s="3">
        <f>VLOOKUP(A2230,HR_Metrics_Raw!$1:$1048576,6,FALSE)</f>
        <v>19</v>
      </c>
      <c r="Q2230" t="str">
        <f>VLOOKUP(A2230,HR_Metrics_Raw!$1:$1048576,7,FALSE)</f>
        <v>Unpaid</v>
      </c>
      <c r="R2230" t="str">
        <f>VLOOKUP(A2230,HR_Metrics_Raw!$1:$1048576,8,FALSE)</f>
        <v>No</v>
      </c>
      <c r="S2230" s="3">
        <f>VLOOKUP(A2230,HR_Metrics_Raw!$1:$1048576,9,FALSE)</f>
        <v>21</v>
      </c>
      <c r="T2230" t="str">
        <f>VLOOKUP(A2230,HR_Metrics_Raw!$1:$1048576,10,FALSE)</f>
        <v>No</v>
      </c>
      <c r="U2230" t="str">
        <f>VLOOKUP(A2230,HR_Metrics_Raw!$1:$1048576,11,FALSE)</f>
        <v>No</v>
      </c>
    </row>
    <row r="2231" spans="1:21" x14ac:dyDescent="0.35">
      <c r="A2231" s="1" t="s">
        <v>916</v>
      </c>
      <c r="B2231" s="1" t="str">
        <f>VLOOKUP(Final_HR_Data!A2231,Employee_Master_Raw!$1:$1048576,2,FALSE)</f>
        <v>Kiran Patel</v>
      </c>
      <c r="C2231" s="1" t="str">
        <f>VLOOKUP(A2231,Employee_Master_Raw!$1:$1048576,3,FALSE)</f>
        <v>Female</v>
      </c>
      <c r="D2231" s="2">
        <f>VLOOKUP(A2231,Employee_Master_Raw!$1:$1048576,4,FALSE)</f>
        <v>43</v>
      </c>
      <c r="E2231" s="1" t="str">
        <f>VLOOKUP(A2231,Employee_Master_Raw!$1:$1048576,5,FALSE)</f>
        <v>IT</v>
      </c>
      <c r="F2231" s="1" t="str">
        <f>VLOOKUP(A2231,Employee_Master_Raw!$1:$1048576,6,FALSE)</f>
        <v>Manager</v>
      </c>
      <c r="G2231" s="1" t="str">
        <f>VLOOKUP(A2231,Employee_Master_Raw!$1:$1048576,7,FALSE)</f>
        <v>Hyderabad</v>
      </c>
      <c r="H2231" s="6">
        <f>IF(VLOOKUP(A2231,Employee_Master_Raw!$1:$1048576,8,FALSE)=0,"",VLOOKUP(A2231,Employee_Master_Raw!$1:$1048576,8,FALSE))</f>
        <v>42541</v>
      </c>
      <c r="I2231" t="str">
        <f>VLOOKUP(A2231,Employee_Master_Raw!$1:$1048576,9,FALSE)</f>
        <v>MBA</v>
      </c>
      <c r="J2231" s="3">
        <f>VLOOKUP(A2231,Employee_Master_Raw!$1:$1048576,10,FALSE)</f>
        <v>18</v>
      </c>
      <c r="K2231" t="str">
        <f>VLOOKUP(A2231,Employee_Master_Raw!$1:$1048576,11,FALSE)</f>
        <v>Sneha Thomas</v>
      </c>
      <c r="L2231" s="10">
        <f>VLOOKUP(A2231,HR_Metrics_Raw!$1:$1048576,2,FALSE)</f>
        <v>44519</v>
      </c>
      <c r="M2231" s="3">
        <f>VLOOKUP(A2231,HR_Metrics_Raw!$1:$1048576,3,FALSE)</f>
        <v>2</v>
      </c>
      <c r="N2231" s="3">
        <f>VLOOKUP(A2231,HR_Metrics_Raw!$1:$1048576,4,FALSE)</f>
        <v>10</v>
      </c>
      <c r="O2231" s="12">
        <f>VLOOKUP(A2231,HR_Metrics_Raw!$1:$1048576,5,FALSE)</f>
        <v>0.8909999999999999</v>
      </c>
      <c r="P2231" s="3">
        <f>VLOOKUP(A2231,HR_Metrics_Raw!$1:$1048576,6,FALSE)</f>
        <v>30</v>
      </c>
      <c r="Q2231" t="str">
        <f>VLOOKUP(A2231,HR_Metrics_Raw!$1:$1048576,7,FALSE)</f>
        <v>Maternity/Paternity</v>
      </c>
      <c r="R2231" t="str">
        <f>VLOOKUP(A2231,HR_Metrics_Raw!$1:$1048576,8,FALSE)</f>
        <v>Yes</v>
      </c>
      <c r="S2231" s="3">
        <f>VLOOKUP(A2231,HR_Metrics_Raw!$1:$1048576,9,FALSE)</f>
        <v>68</v>
      </c>
      <c r="T2231" t="str">
        <f>VLOOKUP(A2231,HR_Metrics_Raw!$1:$1048576,10,FALSE)</f>
        <v>Yes</v>
      </c>
      <c r="U2231" t="str">
        <f>VLOOKUP(A2231,HR_Metrics_Raw!$1:$1048576,11,FALSE)</f>
        <v>No</v>
      </c>
    </row>
    <row r="2232" spans="1:21" x14ac:dyDescent="0.35">
      <c r="A2232" s="1" t="s">
        <v>1298</v>
      </c>
      <c r="B2232" s="1" t="str">
        <f>VLOOKUP(Final_HR_Data!A2232,Employee_Master_Raw!$1:$1048576,2,FALSE)</f>
        <v>Kiran Patel</v>
      </c>
      <c r="C2232" s="1" t="str">
        <f>VLOOKUP(A2232,Employee_Master_Raw!$1:$1048576,3,FALSE)</f>
        <v>Male</v>
      </c>
      <c r="D2232" s="2">
        <f>VLOOKUP(A2232,Employee_Master_Raw!$1:$1048576,4,FALSE)</f>
        <v>44</v>
      </c>
      <c r="E2232" s="1" t="str">
        <f>VLOOKUP(A2232,Employee_Master_Raw!$1:$1048576,5,FALSE)</f>
        <v>Operations</v>
      </c>
      <c r="F2232" s="1" t="str">
        <f>VLOOKUP(A2232,Employee_Master_Raw!$1:$1048576,6,FALSE)</f>
        <v>Analyst</v>
      </c>
      <c r="G2232" s="1" t="str">
        <f>VLOOKUP(A2232,Employee_Master_Raw!$1:$1048576,7,FALSE)</f>
        <v>Pune</v>
      </c>
      <c r="H2232" s="6">
        <f>IF(VLOOKUP(A2232,Employee_Master_Raw!$1:$1048576,8,FALSE)=0,"",VLOOKUP(A2232,Employee_Master_Raw!$1:$1048576,8,FALSE))</f>
        <v>43961</v>
      </c>
      <c r="I2232" t="str">
        <f>VLOOKUP(A2232,Employee_Master_Raw!$1:$1048576,9,FALSE)</f>
        <v>Master's</v>
      </c>
      <c r="J2232" s="3">
        <f>VLOOKUP(A2232,Employee_Master_Raw!$1:$1048576,10,FALSE)</f>
        <v>8</v>
      </c>
      <c r="K2232" t="str">
        <f>VLOOKUP(A2232,Employee_Master_Raw!$1:$1048576,11,FALSE)</f>
        <v>Sneha Thomas</v>
      </c>
      <c r="L2232" s="10">
        <f>VLOOKUP(A2232,HR_Metrics_Raw!$1:$1048576,2,FALSE)</f>
        <v>125894</v>
      </c>
      <c r="M2232" s="3">
        <f>VLOOKUP(A2232,HR_Metrics_Raw!$1:$1048576,3,FALSE)</f>
        <v>5</v>
      </c>
      <c r="N2232" s="3">
        <f>VLOOKUP(A2232,HR_Metrics_Raw!$1:$1048576,4,FALSE)</f>
        <v>9</v>
      </c>
      <c r="O2232" s="12">
        <f>VLOOKUP(A2232,HR_Metrics_Raw!$1:$1048576,5,FALSE)</f>
        <v>0.92500000000000004</v>
      </c>
      <c r="P2232" s="3">
        <f>VLOOKUP(A2232,HR_Metrics_Raw!$1:$1048576,6,FALSE)</f>
        <v>3</v>
      </c>
      <c r="Q2232" t="str">
        <f>VLOOKUP(A2232,HR_Metrics_Raw!$1:$1048576,7,FALSE)</f>
        <v>Casual</v>
      </c>
      <c r="R2232" t="str">
        <f>VLOOKUP(A2232,HR_Metrics_Raw!$1:$1048576,8,FALSE)</f>
        <v>No</v>
      </c>
      <c r="S2232" s="3">
        <f>VLOOKUP(A2232,HR_Metrics_Raw!$1:$1048576,9,FALSE)</f>
        <v>17</v>
      </c>
      <c r="T2232" t="str">
        <f>VLOOKUP(A2232,HR_Metrics_Raw!$1:$1048576,10,FALSE)</f>
        <v>No</v>
      </c>
      <c r="U2232" t="str">
        <f>VLOOKUP(A2232,HR_Metrics_Raw!$1:$1048576,11,FALSE)</f>
        <v>No</v>
      </c>
    </row>
    <row r="2233" spans="1:21" x14ac:dyDescent="0.35">
      <c r="A2233" s="1" t="s">
        <v>206</v>
      </c>
      <c r="B2233" s="1" t="str">
        <f>VLOOKUP(Final_HR_Data!A2233,Employee_Master_Raw!$1:$1048576,2,FALSE)</f>
        <v>Arjun Nair</v>
      </c>
      <c r="C2233" s="1" t="str">
        <f>VLOOKUP(A2233,Employee_Master_Raw!$1:$1048576,3,FALSE)</f>
        <v>Male</v>
      </c>
      <c r="D2233" s="2">
        <f>VLOOKUP(A2233,Employee_Master_Raw!$1:$1048576,4,FALSE)</f>
        <v>60</v>
      </c>
      <c r="E2233" s="1" t="str">
        <f>VLOOKUP(A2233,Employee_Master_Raw!$1:$1048576,5,FALSE)</f>
        <v>HR</v>
      </c>
      <c r="F2233" s="1" t="str">
        <f>VLOOKUP(A2233,Employee_Master_Raw!$1:$1048576,6,FALSE)</f>
        <v>Specialist</v>
      </c>
      <c r="G2233" s="1" t="str">
        <f>VLOOKUP(A2233,Employee_Master_Raw!$1:$1048576,7,FALSE)</f>
        <v>Kochi</v>
      </c>
      <c r="H2233" s="6">
        <f>IF(VLOOKUP(A2233,Employee_Master_Raw!$1:$1048576,8,FALSE)=0,"",VLOOKUP(A2233,Employee_Master_Raw!$1:$1048576,8,FALSE))</f>
        <v>44627</v>
      </c>
      <c r="I2233" t="str">
        <f>VLOOKUP(A2233,Employee_Master_Raw!$1:$1048576,9,FALSE)</f>
        <v>Bachelor's</v>
      </c>
      <c r="J2233" s="3">
        <f>VLOOKUP(A2233,Employee_Master_Raw!$1:$1048576,10,FALSE)</f>
        <v>15</v>
      </c>
      <c r="K2233" t="str">
        <f>VLOOKUP(A2233,Employee_Master_Raw!$1:$1048576,11,FALSE)</f>
        <v>Sneha Thomas</v>
      </c>
      <c r="L2233" s="10">
        <f>VLOOKUP(A2233,HR_Metrics_Raw!$1:$1048576,2,FALSE)</f>
        <v>172998</v>
      </c>
      <c r="M2233" s="3">
        <f>VLOOKUP(A2233,HR_Metrics_Raw!$1:$1048576,3,FALSE)</f>
        <v>1</v>
      </c>
      <c r="N2233" s="3">
        <f>VLOOKUP(A2233,HR_Metrics_Raw!$1:$1048576,4,FALSE)</f>
        <v>9</v>
      </c>
      <c r="O2233" s="12">
        <f>VLOOKUP(A2233,HR_Metrics_Raw!$1:$1048576,5,FALSE)</f>
        <v>0.92599999999999993</v>
      </c>
      <c r="P2233" s="3">
        <f>VLOOKUP(A2233,HR_Metrics_Raw!$1:$1048576,6,FALSE)</f>
        <v>30</v>
      </c>
      <c r="Q2233" t="str">
        <f>VLOOKUP(A2233,HR_Metrics_Raw!$1:$1048576,7,FALSE)</f>
        <v>Earned</v>
      </c>
      <c r="R2233" t="str">
        <f>VLOOKUP(A2233,HR_Metrics_Raw!$1:$1048576,8,FALSE)</f>
        <v>No</v>
      </c>
      <c r="S2233" s="3">
        <f>VLOOKUP(A2233,HR_Metrics_Raw!$1:$1048576,9,FALSE)</f>
        <v>55</v>
      </c>
      <c r="T2233" t="str">
        <f>VLOOKUP(A2233,HR_Metrics_Raw!$1:$1048576,10,FALSE)</f>
        <v>No</v>
      </c>
      <c r="U2233" t="str">
        <f>VLOOKUP(A2233,HR_Metrics_Raw!$1:$1048576,11,FALSE)</f>
        <v>No</v>
      </c>
    </row>
    <row r="2234" spans="1:21" x14ac:dyDescent="0.35">
      <c r="A2234" s="1" t="s">
        <v>2364</v>
      </c>
      <c r="B2234" s="1" t="str">
        <f>VLOOKUP(Final_HR_Data!A2234,Employee_Master_Raw!$1:$1048576,2,FALSE)</f>
        <v>Sneha Iyer</v>
      </c>
      <c r="C2234" s="1" t="str">
        <f>VLOOKUP(A2234,Employee_Master_Raw!$1:$1048576,3,FALSE)</f>
        <v>Male</v>
      </c>
      <c r="D2234" s="2">
        <f>VLOOKUP(A2234,Employee_Master_Raw!$1:$1048576,4,FALSE)</f>
        <v>26</v>
      </c>
      <c r="E2234" s="1" t="str">
        <f>VLOOKUP(A2234,Employee_Master_Raw!$1:$1048576,5,FALSE)</f>
        <v>IT</v>
      </c>
      <c r="F2234" s="1" t="str">
        <f>VLOOKUP(A2234,Employee_Master_Raw!$1:$1048576,6,FALSE)</f>
        <v>Analyst</v>
      </c>
      <c r="G2234" s="1" t="str">
        <f>VLOOKUP(A2234,Employee_Master_Raw!$1:$1048576,7,FALSE)</f>
        <v>Kochi</v>
      </c>
      <c r="H2234" s="6">
        <f>IF(VLOOKUP(A2234,Employee_Master_Raw!$1:$1048576,8,FALSE)=0,"",VLOOKUP(A2234,Employee_Master_Raw!$1:$1048576,8,FALSE))</f>
        <v>43083</v>
      </c>
      <c r="I2234" t="str">
        <f>VLOOKUP(A2234,Employee_Master_Raw!$1:$1048576,9,FALSE)</f>
        <v>Bachelor's</v>
      </c>
      <c r="J2234" s="3">
        <f>VLOOKUP(A2234,Employee_Master_Raw!$1:$1048576,10,FALSE)</f>
        <v>19</v>
      </c>
      <c r="K2234" t="str">
        <f>VLOOKUP(A2234,Employee_Master_Raw!$1:$1048576,11,FALSE)</f>
        <v>Anil Menon</v>
      </c>
      <c r="L2234" s="10">
        <f>VLOOKUP(A2234,HR_Metrics_Raw!$1:$1048576,2,FALSE)</f>
        <v>58490</v>
      </c>
      <c r="M2234" s="3">
        <f>VLOOKUP(A2234,HR_Metrics_Raw!$1:$1048576,3,FALSE)</f>
        <v>4</v>
      </c>
      <c r="N2234" s="3">
        <f>VLOOKUP(A2234,HR_Metrics_Raw!$1:$1048576,4,FALSE)</f>
        <v>3</v>
      </c>
      <c r="O2234" s="12">
        <f>VLOOKUP(A2234,HR_Metrics_Raw!$1:$1048576,5,FALSE)</f>
        <v>0.92400000000000004</v>
      </c>
      <c r="P2234" s="3">
        <f>VLOOKUP(A2234,HR_Metrics_Raw!$1:$1048576,6,FALSE)</f>
        <v>8</v>
      </c>
      <c r="Q2234" t="str">
        <f>VLOOKUP(A2234,HR_Metrics_Raw!$1:$1048576,7,FALSE)</f>
        <v>Casual</v>
      </c>
      <c r="R2234" t="str">
        <f>VLOOKUP(A2234,HR_Metrics_Raw!$1:$1048576,8,FALSE)</f>
        <v>No</v>
      </c>
      <c r="S2234" s="3">
        <f>VLOOKUP(A2234,HR_Metrics_Raw!$1:$1048576,9,FALSE)</f>
        <v>13</v>
      </c>
      <c r="T2234" t="str">
        <f>VLOOKUP(A2234,HR_Metrics_Raw!$1:$1048576,10,FALSE)</f>
        <v>No</v>
      </c>
      <c r="U2234" t="str">
        <f>VLOOKUP(A2234,HR_Metrics_Raw!$1:$1048576,11,FALSE)</f>
        <v>No</v>
      </c>
    </row>
    <row r="2235" spans="1:21" x14ac:dyDescent="0.35">
      <c r="A2235" s="1" t="s">
        <v>3011</v>
      </c>
      <c r="B2235" s="1" t="str">
        <f>VLOOKUP(Final_HR_Data!A2235,Employee_Master_Raw!$1:$1048576,2,FALSE)</f>
        <v>Neha Thomas</v>
      </c>
      <c r="C2235" s="1" t="str">
        <f>VLOOKUP(A2235,Employee_Master_Raw!$1:$1048576,3,FALSE)</f>
        <v>Female</v>
      </c>
      <c r="D2235" s="2">
        <f>VLOOKUP(A2235,Employee_Master_Raw!$1:$1048576,4,FALSE)</f>
        <v>57</v>
      </c>
      <c r="E2235" s="1" t="str">
        <f>VLOOKUP(A2235,Employee_Master_Raw!$1:$1048576,5,FALSE)</f>
        <v>Marketing</v>
      </c>
      <c r="F2235" s="1" t="str">
        <f>VLOOKUP(A2235,Employee_Master_Raw!$1:$1048576,6,FALSE)</f>
        <v>Manager</v>
      </c>
      <c r="G2235" s="1" t="str">
        <f>VLOOKUP(A2235,Employee_Master_Raw!$1:$1048576,7,FALSE)</f>
        <v>Chennai</v>
      </c>
      <c r="H2235" s="6">
        <f>IF(VLOOKUP(A2235,Employee_Master_Raw!$1:$1048576,8,FALSE)=0,"",VLOOKUP(A2235,Employee_Master_Raw!$1:$1048576,8,FALSE))</f>
        <v>46009</v>
      </c>
      <c r="I2235" t="str">
        <f>VLOOKUP(A2235,Employee_Master_Raw!$1:$1048576,9,FALSE)</f>
        <v>Bachelor's</v>
      </c>
      <c r="J2235" s="3">
        <f>VLOOKUP(A2235,Employee_Master_Raw!$1:$1048576,10,FALSE)</f>
        <v>2</v>
      </c>
      <c r="K2235" t="str">
        <f>VLOOKUP(A2235,Employee_Master_Raw!$1:$1048576,11,FALSE)</f>
        <v>Sneha Thomas</v>
      </c>
      <c r="L2235" s="10">
        <f>VLOOKUP(A2235,HR_Metrics_Raw!$1:$1048576,2,FALSE)</f>
        <v>124909</v>
      </c>
      <c r="M2235" s="3">
        <f>VLOOKUP(A2235,HR_Metrics_Raw!$1:$1048576,3,FALSE)</f>
        <v>3</v>
      </c>
      <c r="N2235" s="3">
        <f>VLOOKUP(A2235,HR_Metrics_Raw!$1:$1048576,4,FALSE)</f>
        <v>6</v>
      </c>
      <c r="O2235" s="12">
        <f>VLOOKUP(A2235,HR_Metrics_Raw!$1:$1048576,5,FALSE)</f>
        <v>0.96299999999999997</v>
      </c>
      <c r="P2235" s="3">
        <f>VLOOKUP(A2235,HR_Metrics_Raw!$1:$1048576,6,FALSE)</f>
        <v>18</v>
      </c>
      <c r="Q2235" t="str">
        <f>VLOOKUP(A2235,HR_Metrics_Raw!$1:$1048576,7,FALSE)</f>
        <v>Unpaid</v>
      </c>
      <c r="R2235" t="str">
        <f>VLOOKUP(A2235,HR_Metrics_Raw!$1:$1048576,8,FALSE)</f>
        <v>Yes</v>
      </c>
      <c r="S2235" s="3">
        <f>VLOOKUP(A2235,HR_Metrics_Raw!$1:$1048576,9,FALSE)</f>
        <v>22</v>
      </c>
      <c r="T2235" t="str">
        <f>VLOOKUP(A2235,HR_Metrics_Raw!$1:$1048576,10,FALSE)</f>
        <v>No</v>
      </c>
      <c r="U2235" t="str">
        <f>VLOOKUP(A2235,HR_Metrics_Raw!$1:$1048576,11,FALSE)</f>
        <v>No</v>
      </c>
    </row>
    <row r="2236" spans="1:21" x14ac:dyDescent="0.35">
      <c r="A2236" s="1" t="s">
        <v>1950</v>
      </c>
      <c r="B2236" s="1" t="str">
        <f>VLOOKUP(Final_HR_Data!A2236,Employee_Master_Raw!$1:$1048576,2,FALSE)</f>
        <v>Amit Das</v>
      </c>
      <c r="C2236" s="1" t="str">
        <f>VLOOKUP(A2236,Employee_Master_Raw!$1:$1048576,3,FALSE)</f>
        <v>Female</v>
      </c>
      <c r="D2236" s="2">
        <f>VLOOKUP(A2236,Employee_Master_Raw!$1:$1048576,4,FALSE)</f>
        <v>45</v>
      </c>
      <c r="E2236" s="1" t="str">
        <f>VLOOKUP(A2236,Employee_Master_Raw!$1:$1048576,5,FALSE)</f>
        <v>Marketing</v>
      </c>
      <c r="F2236" s="1" t="str">
        <f>VLOOKUP(A2236,Employee_Master_Raw!$1:$1048576,6,FALSE)</f>
        <v>Analyst</v>
      </c>
      <c r="G2236" s="1" t="str">
        <f>VLOOKUP(A2236,Employee_Master_Raw!$1:$1048576,7,FALSE)</f>
        <v>Pune</v>
      </c>
      <c r="H2236" s="6">
        <f>IF(VLOOKUP(A2236,Employee_Master_Raw!$1:$1048576,8,FALSE)=0,"",VLOOKUP(A2236,Employee_Master_Raw!$1:$1048576,8,FALSE))</f>
        <v>43048</v>
      </c>
      <c r="I2236" t="str">
        <f>VLOOKUP(A2236,Employee_Master_Raw!$1:$1048576,9,FALSE)</f>
        <v>Bachelor's</v>
      </c>
      <c r="J2236" s="3">
        <f>VLOOKUP(A2236,Employee_Master_Raw!$1:$1048576,10,FALSE)</f>
        <v>12</v>
      </c>
      <c r="K2236" t="str">
        <f>VLOOKUP(A2236,Employee_Master_Raw!$1:$1048576,11,FALSE)</f>
        <v>Sneha Thomas</v>
      </c>
      <c r="L2236" s="10">
        <f>VLOOKUP(A2236,HR_Metrics_Raw!$1:$1048576,2,FALSE)</f>
        <v>49907</v>
      </c>
      <c r="M2236" s="3">
        <f>VLOOKUP(A2236,HR_Metrics_Raw!$1:$1048576,3,FALSE)</f>
        <v>3</v>
      </c>
      <c r="N2236" s="3">
        <f>VLOOKUP(A2236,HR_Metrics_Raw!$1:$1048576,4,FALSE)</f>
        <v>4</v>
      </c>
      <c r="O2236" s="12">
        <f>VLOOKUP(A2236,HR_Metrics_Raw!$1:$1048576,5,FALSE)</f>
        <v>0.89599999999999991</v>
      </c>
      <c r="P2236" s="3">
        <f>VLOOKUP(A2236,HR_Metrics_Raw!$1:$1048576,6,FALSE)</f>
        <v>22</v>
      </c>
      <c r="Q2236" t="str">
        <f>VLOOKUP(A2236,HR_Metrics_Raw!$1:$1048576,7,FALSE)</f>
        <v>Casual</v>
      </c>
      <c r="R2236" t="str">
        <f>VLOOKUP(A2236,HR_Metrics_Raw!$1:$1048576,8,FALSE)</f>
        <v>No</v>
      </c>
      <c r="S2236" s="3">
        <f>VLOOKUP(A2236,HR_Metrics_Raw!$1:$1048576,9,FALSE)</f>
        <v>53</v>
      </c>
      <c r="T2236" t="str">
        <f>VLOOKUP(A2236,HR_Metrics_Raw!$1:$1048576,10,FALSE)</f>
        <v>No</v>
      </c>
      <c r="U2236" t="str">
        <f>VLOOKUP(A2236,HR_Metrics_Raw!$1:$1048576,11,FALSE)</f>
        <v>No</v>
      </c>
    </row>
    <row r="2237" spans="1:21" x14ac:dyDescent="0.35">
      <c r="A2237" s="1" t="s">
        <v>765</v>
      </c>
      <c r="B2237" s="1" t="str">
        <f>VLOOKUP(Final_HR_Data!A2237,Employee_Master_Raw!$1:$1048576,2,FALSE)</f>
        <v>Rahul Kumar</v>
      </c>
      <c r="C2237" s="1" t="str">
        <f>VLOOKUP(A2237,Employee_Master_Raw!$1:$1048576,3,FALSE)</f>
        <v>Male</v>
      </c>
      <c r="D2237" s="2">
        <f>VLOOKUP(A2237,Employee_Master_Raw!$1:$1048576,4,FALSE)</f>
        <v>28</v>
      </c>
      <c r="E2237" s="1" t="str">
        <f>VLOOKUP(A2237,Employee_Master_Raw!$1:$1048576,5,FALSE)</f>
        <v>Finance</v>
      </c>
      <c r="F2237" s="1" t="str">
        <f>VLOOKUP(A2237,Employee_Master_Raw!$1:$1048576,6,FALSE)</f>
        <v>Analyst</v>
      </c>
      <c r="G2237" s="1" t="str">
        <f>VLOOKUP(A2237,Employee_Master_Raw!$1:$1048576,7,FALSE)</f>
        <v>Pune</v>
      </c>
      <c r="H2237" s="6">
        <f>IF(VLOOKUP(A2237,Employee_Master_Raw!$1:$1048576,8,FALSE)=0,"",VLOOKUP(A2237,Employee_Master_Raw!$1:$1048576,8,FALSE))</f>
        <v>43056</v>
      </c>
      <c r="I2237" t="str">
        <f>VLOOKUP(A2237,Employee_Master_Raw!$1:$1048576,9,FALSE)</f>
        <v>MBA</v>
      </c>
      <c r="J2237" s="3">
        <f>VLOOKUP(A2237,Employee_Master_Raw!$1:$1048576,10,FALSE)</f>
        <v>16</v>
      </c>
      <c r="K2237" t="str">
        <f>VLOOKUP(A2237,Employee_Master_Raw!$1:$1048576,11,FALSE)</f>
        <v>Sneha Thomas</v>
      </c>
      <c r="L2237" s="10">
        <f>VLOOKUP(A2237,HR_Metrics_Raw!$1:$1048576,2,FALSE)</f>
        <v>136656</v>
      </c>
      <c r="M2237" s="3">
        <f>VLOOKUP(A2237,HR_Metrics_Raw!$1:$1048576,3,FALSE)</f>
        <v>5</v>
      </c>
      <c r="N2237" s="3">
        <f>VLOOKUP(A2237,HR_Metrics_Raw!$1:$1048576,4,FALSE)</f>
        <v>9</v>
      </c>
      <c r="O2237" s="12">
        <f>VLOOKUP(A2237,HR_Metrics_Raw!$1:$1048576,5,FALSE)</f>
        <v>0.92099999999999993</v>
      </c>
      <c r="P2237" s="3">
        <f>VLOOKUP(A2237,HR_Metrics_Raw!$1:$1048576,6,FALSE)</f>
        <v>10</v>
      </c>
      <c r="Q2237" t="str">
        <f>VLOOKUP(A2237,HR_Metrics_Raw!$1:$1048576,7,FALSE)</f>
        <v>Casual</v>
      </c>
      <c r="R2237" t="str">
        <f>VLOOKUP(A2237,HR_Metrics_Raw!$1:$1048576,8,FALSE)</f>
        <v>No</v>
      </c>
      <c r="S2237" s="3">
        <f>VLOOKUP(A2237,HR_Metrics_Raw!$1:$1048576,9,FALSE)</f>
        <v>9</v>
      </c>
      <c r="T2237" t="str">
        <f>VLOOKUP(A2237,HR_Metrics_Raw!$1:$1048576,10,FALSE)</f>
        <v>No</v>
      </c>
      <c r="U2237" t="str">
        <f>VLOOKUP(A2237,HR_Metrics_Raw!$1:$1048576,11,FALSE)</f>
        <v>No</v>
      </c>
    </row>
    <row r="2238" spans="1:21" x14ac:dyDescent="0.35">
      <c r="A2238" s="1" t="s">
        <v>1921</v>
      </c>
      <c r="B2238" s="1" t="str">
        <f>VLOOKUP(Final_HR_Data!A2238,Employee_Master_Raw!$1:$1048576,2,FALSE)</f>
        <v>Rahul Kumar</v>
      </c>
      <c r="C2238" s="1" t="str">
        <f>VLOOKUP(A2238,Employee_Master_Raw!$1:$1048576,3,FALSE)</f>
        <v>Female</v>
      </c>
      <c r="D2238" s="2">
        <f>VLOOKUP(A2238,Employee_Master_Raw!$1:$1048576,4,FALSE)</f>
        <v>25</v>
      </c>
      <c r="E2238" s="1" t="str">
        <f>VLOOKUP(A2238,Employee_Master_Raw!$1:$1048576,5,FALSE)</f>
        <v>Customer Support</v>
      </c>
      <c r="F2238" s="1" t="str">
        <f>VLOOKUP(A2238,Employee_Master_Raw!$1:$1048576,6,FALSE)</f>
        <v>Specialist</v>
      </c>
      <c r="G2238" s="1" t="str">
        <f>VLOOKUP(A2238,Employee_Master_Raw!$1:$1048576,7,FALSE)</f>
        <v>Delhi</v>
      </c>
      <c r="H2238" s="6">
        <f>IF(VLOOKUP(A2238,Employee_Master_Raw!$1:$1048576,8,FALSE)=0,"",VLOOKUP(A2238,Employee_Master_Raw!$1:$1048576,8,FALSE))</f>
        <v>43954</v>
      </c>
      <c r="I2238" t="str">
        <f>VLOOKUP(A2238,Employee_Master_Raw!$1:$1048576,9,FALSE)</f>
        <v>MBA</v>
      </c>
      <c r="J2238" s="3">
        <f>VLOOKUP(A2238,Employee_Master_Raw!$1:$1048576,10,FALSE)</f>
        <v>16</v>
      </c>
      <c r="K2238" t="str">
        <f>VLOOKUP(A2238,Employee_Master_Raw!$1:$1048576,11,FALSE)</f>
        <v>Rahul Nair</v>
      </c>
      <c r="L2238" s="10">
        <f>VLOOKUP(A2238,HR_Metrics_Raw!$1:$1048576,2,FALSE)</f>
        <v>67680</v>
      </c>
      <c r="M2238" s="3">
        <f>VLOOKUP(A2238,HR_Metrics_Raw!$1:$1048576,3,FALSE)</f>
        <v>5</v>
      </c>
      <c r="N2238" s="3">
        <f>VLOOKUP(A2238,HR_Metrics_Raw!$1:$1048576,4,FALSE)</f>
        <v>10</v>
      </c>
      <c r="O2238" s="12">
        <f>VLOOKUP(A2238,HR_Metrics_Raw!$1:$1048576,5,FALSE)</f>
        <v>0.85</v>
      </c>
      <c r="P2238" s="3">
        <f>VLOOKUP(A2238,HR_Metrics_Raw!$1:$1048576,6,FALSE)</f>
        <v>30</v>
      </c>
      <c r="Q2238" t="str">
        <f>VLOOKUP(A2238,HR_Metrics_Raw!$1:$1048576,7,FALSE)</f>
        <v>Casual</v>
      </c>
      <c r="R2238" t="str">
        <f>VLOOKUP(A2238,HR_Metrics_Raw!$1:$1048576,8,FALSE)</f>
        <v>No</v>
      </c>
      <c r="S2238" s="3">
        <f>VLOOKUP(A2238,HR_Metrics_Raw!$1:$1048576,9,FALSE)</f>
        <v>16</v>
      </c>
      <c r="T2238" t="str">
        <f>VLOOKUP(A2238,HR_Metrics_Raw!$1:$1048576,10,FALSE)</f>
        <v>No</v>
      </c>
      <c r="U2238" t="str">
        <f>VLOOKUP(A2238,HR_Metrics_Raw!$1:$1048576,11,FALSE)</f>
        <v>No</v>
      </c>
    </row>
    <row r="2239" spans="1:21" x14ac:dyDescent="0.35">
      <c r="A2239" s="1" t="s">
        <v>787</v>
      </c>
      <c r="B2239" s="1" t="str">
        <f>VLOOKUP(Final_HR_Data!A2239,Employee_Master_Raw!$1:$1048576,2,FALSE)</f>
        <v>Neha Thomas</v>
      </c>
      <c r="C2239" s="1" t="str">
        <f>VLOOKUP(A2239,Employee_Master_Raw!$1:$1048576,3,FALSE)</f>
        <v>Female</v>
      </c>
      <c r="D2239" s="2">
        <f>VLOOKUP(A2239,Employee_Master_Raw!$1:$1048576,4,FALSE)</f>
        <v>32</v>
      </c>
      <c r="E2239" s="1" t="str">
        <f>VLOOKUP(A2239,Employee_Master_Raw!$1:$1048576,5,FALSE)</f>
        <v>Customer Support</v>
      </c>
      <c r="F2239" s="1" t="str">
        <f>VLOOKUP(A2239,Employee_Master_Raw!$1:$1048576,6,FALSE)</f>
        <v>Manager</v>
      </c>
      <c r="G2239" s="1" t="str">
        <f>VLOOKUP(A2239,Employee_Master_Raw!$1:$1048576,7,FALSE)</f>
        <v>Hyderabad</v>
      </c>
      <c r="H2239" s="6">
        <f>IF(VLOOKUP(A2239,Employee_Master_Raw!$1:$1048576,8,FALSE)=0,"",VLOOKUP(A2239,Employee_Master_Raw!$1:$1048576,8,FALSE))</f>
        <v>43723</v>
      </c>
      <c r="I2239" t="str">
        <f>VLOOKUP(A2239,Employee_Master_Raw!$1:$1048576,9,FALSE)</f>
        <v>Master's</v>
      </c>
      <c r="J2239" s="3">
        <f>VLOOKUP(A2239,Employee_Master_Raw!$1:$1048576,10,FALSE)</f>
        <v>13</v>
      </c>
      <c r="K2239" t="str">
        <f>VLOOKUP(A2239,Employee_Master_Raw!$1:$1048576,11,FALSE)</f>
        <v>Rahul Nair</v>
      </c>
      <c r="L2239" s="10">
        <f>VLOOKUP(A2239,HR_Metrics_Raw!$1:$1048576,2,FALSE)</f>
        <v>27247</v>
      </c>
      <c r="M2239" s="3">
        <f>VLOOKUP(A2239,HR_Metrics_Raw!$1:$1048576,3,FALSE)</f>
        <v>1</v>
      </c>
      <c r="N2239" s="3">
        <f>VLOOKUP(A2239,HR_Metrics_Raw!$1:$1048576,4,FALSE)</f>
        <v>6</v>
      </c>
      <c r="O2239" s="12">
        <f>VLOOKUP(A2239,HR_Metrics_Raw!$1:$1048576,5,FALSE)</f>
        <v>0.99400000000000011</v>
      </c>
      <c r="P2239" s="3">
        <f>VLOOKUP(A2239,HR_Metrics_Raw!$1:$1048576,6,FALSE)</f>
        <v>13</v>
      </c>
      <c r="Q2239" t="str">
        <f>VLOOKUP(A2239,HR_Metrics_Raw!$1:$1048576,7,FALSE)</f>
        <v>Casual</v>
      </c>
      <c r="R2239" t="str">
        <f>VLOOKUP(A2239,HR_Metrics_Raw!$1:$1048576,8,FALSE)</f>
        <v>No</v>
      </c>
      <c r="S2239" s="3">
        <f>VLOOKUP(A2239,HR_Metrics_Raw!$1:$1048576,9,FALSE)</f>
        <v>6</v>
      </c>
      <c r="T2239" t="str">
        <f>VLOOKUP(A2239,HR_Metrics_Raw!$1:$1048576,10,FALSE)</f>
        <v>Yes</v>
      </c>
      <c r="U2239" t="str">
        <f>VLOOKUP(A2239,HR_Metrics_Raw!$1:$1048576,11,FALSE)</f>
        <v>No</v>
      </c>
    </row>
    <row r="2240" spans="1:21" x14ac:dyDescent="0.35">
      <c r="A2240" s="1" t="s">
        <v>404</v>
      </c>
      <c r="B2240" s="1" t="str">
        <f>VLOOKUP(Final_HR_Data!A2240,Employee_Master_Raw!$1:$1048576,2,FALSE)</f>
        <v>Rahul Kumar</v>
      </c>
      <c r="C2240" s="1" t="str">
        <f>VLOOKUP(A2240,Employee_Master_Raw!$1:$1048576,3,FALSE)</f>
        <v>Female</v>
      </c>
      <c r="D2240" s="2">
        <f>VLOOKUP(A2240,Employee_Master_Raw!$1:$1048576,4,FALSE)</f>
        <v>38</v>
      </c>
      <c r="E2240" s="1" t="str">
        <f>VLOOKUP(A2240,Employee_Master_Raw!$1:$1048576,5,FALSE)</f>
        <v>Customer Support</v>
      </c>
      <c r="F2240" s="1" t="str">
        <f>VLOOKUP(A2240,Employee_Master_Raw!$1:$1048576,6,FALSE)</f>
        <v>Specialist</v>
      </c>
      <c r="G2240" s="1" t="str">
        <f>VLOOKUP(A2240,Employee_Master_Raw!$1:$1048576,7,FALSE)</f>
        <v>Chennai</v>
      </c>
      <c r="H2240" s="6">
        <f>IF(VLOOKUP(A2240,Employee_Master_Raw!$1:$1048576,8,FALSE)=0,"",VLOOKUP(A2240,Employee_Master_Raw!$1:$1048576,8,FALSE))</f>
        <v>45899</v>
      </c>
      <c r="I2240" t="str">
        <f>VLOOKUP(A2240,Employee_Master_Raw!$1:$1048576,9,FALSE)</f>
        <v>Master's</v>
      </c>
      <c r="J2240" s="3">
        <f>VLOOKUP(A2240,Employee_Master_Raw!$1:$1048576,10,FALSE)</f>
        <v>18</v>
      </c>
      <c r="K2240" t="str">
        <f>VLOOKUP(A2240,Employee_Master_Raw!$1:$1048576,11,FALSE)</f>
        <v>Rahul Nair</v>
      </c>
      <c r="L2240" s="10">
        <f>VLOOKUP(A2240,HR_Metrics_Raw!$1:$1048576,2,FALSE)</f>
        <v>40032</v>
      </c>
      <c r="M2240" s="3">
        <f>VLOOKUP(A2240,HR_Metrics_Raw!$1:$1048576,3,FALSE)</f>
        <v>5</v>
      </c>
      <c r="N2240" s="3">
        <f>VLOOKUP(A2240,HR_Metrics_Raw!$1:$1048576,4,FALSE)</f>
        <v>7</v>
      </c>
      <c r="O2240" s="12">
        <f>VLOOKUP(A2240,HR_Metrics_Raw!$1:$1048576,5,FALSE)</f>
        <v>0.85199999999999998</v>
      </c>
      <c r="P2240" s="3">
        <f>VLOOKUP(A2240,HR_Metrics_Raw!$1:$1048576,6,FALSE)</f>
        <v>22</v>
      </c>
      <c r="Q2240" t="str">
        <f>VLOOKUP(A2240,HR_Metrics_Raw!$1:$1048576,7,FALSE)</f>
        <v>Earned</v>
      </c>
      <c r="R2240" t="str">
        <f>VLOOKUP(A2240,HR_Metrics_Raw!$1:$1048576,8,FALSE)</f>
        <v>Yes</v>
      </c>
      <c r="S2240" s="3">
        <f>VLOOKUP(A2240,HR_Metrics_Raw!$1:$1048576,9,FALSE)</f>
        <v>23</v>
      </c>
      <c r="T2240" t="str">
        <f>VLOOKUP(A2240,HR_Metrics_Raw!$1:$1048576,10,FALSE)</f>
        <v>No</v>
      </c>
      <c r="U2240" t="str">
        <f>VLOOKUP(A2240,HR_Metrics_Raw!$1:$1048576,11,FALSE)</f>
        <v>No</v>
      </c>
    </row>
    <row r="2241" spans="1:21" x14ac:dyDescent="0.35">
      <c r="A2241" s="1" t="s">
        <v>833</v>
      </c>
      <c r="B2241" s="1" t="str">
        <f>VLOOKUP(Final_HR_Data!A2241,Employee_Master_Raw!$1:$1048576,2,FALSE)</f>
        <v>Neha Thomas</v>
      </c>
      <c r="C2241" s="1" t="str">
        <f>VLOOKUP(A2241,Employee_Master_Raw!$1:$1048576,3,FALSE)</f>
        <v>Male</v>
      </c>
      <c r="D2241" s="2">
        <f>VLOOKUP(A2241,Employee_Master_Raw!$1:$1048576,4,FALSE)</f>
        <v>38</v>
      </c>
      <c r="E2241" s="1" t="str">
        <f>VLOOKUP(A2241,Employee_Master_Raw!$1:$1048576,5,FALSE)</f>
        <v>Operations</v>
      </c>
      <c r="F2241" s="1" t="str">
        <f>VLOOKUP(A2241,Employee_Master_Raw!$1:$1048576,6,FALSE)</f>
        <v>Analyst</v>
      </c>
      <c r="G2241" s="1" t="str">
        <f>VLOOKUP(A2241,Employee_Master_Raw!$1:$1048576,7,FALSE)</f>
        <v>Delhi</v>
      </c>
      <c r="H2241" s="6">
        <f>IF(VLOOKUP(A2241,Employee_Master_Raw!$1:$1048576,8,FALSE)=0,"",VLOOKUP(A2241,Employee_Master_Raw!$1:$1048576,8,FALSE))</f>
        <v>42574</v>
      </c>
      <c r="I2241" t="str">
        <f>VLOOKUP(A2241,Employee_Master_Raw!$1:$1048576,9,FALSE)</f>
        <v>MBA</v>
      </c>
      <c r="J2241" s="3">
        <f>VLOOKUP(A2241,Employee_Master_Raw!$1:$1048576,10,FALSE)</f>
        <v>20</v>
      </c>
      <c r="K2241" t="str">
        <f>VLOOKUP(A2241,Employee_Master_Raw!$1:$1048576,11,FALSE)</f>
        <v>Anil Menon</v>
      </c>
      <c r="L2241" s="10">
        <f>VLOOKUP(A2241,HR_Metrics_Raw!$1:$1048576,2,FALSE)</f>
        <v>111181</v>
      </c>
      <c r="M2241" s="3">
        <f>VLOOKUP(A2241,HR_Metrics_Raw!$1:$1048576,3,FALSE)</f>
        <v>4</v>
      </c>
      <c r="N2241" s="3">
        <f>VLOOKUP(A2241,HR_Metrics_Raw!$1:$1048576,4,FALSE)</f>
        <v>1</v>
      </c>
      <c r="O2241" s="12">
        <f>VLOOKUP(A2241,HR_Metrics_Raw!$1:$1048576,5,FALSE)</f>
        <v>0.95799999999999996</v>
      </c>
      <c r="P2241" s="3">
        <f>VLOOKUP(A2241,HR_Metrics_Raw!$1:$1048576,6,FALSE)</f>
        <v>0</v>
      </c>
      <c r="Q2241" t="str">
        <f>VLOOKUP(A2241,HR_Metrics_Raw!$1:$1048576,7,FALSE)</f>
        <v>Maternity/Paternity</v>
      </c>
      <c r="R2241" t="str">
        <f>VLOOKUP(A2241,HR_Metrics_Raw!$1:$1048576,8,FALSE)</f>
        <v>No</v>
      </c>
      <c r="S2241" s="3">
        <f>VLOOKUP(A2241,HR_Metrics_Raw!$1:$1048576,9,FALSE)</f>
        <v>47</v>
      </c>
      <c r="T2241" t="str">
        <f>VLOOKUP(A2241,HR_Metrics_Raw!$1:$1048576,10,FALSE)</f>
        <v>Yes</v>
      </c>
      <c r="U2241" t="str">
        <f>VLOOKUP(A2241,HR_Metrics_Raw!$1:$1048576,11,FALSE)</f>
        <v>No</v>
      </c>
    </row>
    <row r="2242" spans="1:21" x14ac:dyDescent="0.35">
      <c r="A2242" s="1" t="s">
        <v>2817</v>
      </c>
      <c r="B2242" s="1" t="str">
        <f>VLOOKUP(Final_HR_Data!A2242,Employee_Master_Raw!$1:$1048576,2,FALSE)</f>
        <v>Priya Menon</v>
      </c>
      <c r="C2242" s="1" t="str">
        <f>VLOOKUP(A2242,Employee_Master_Raw!$1:$1048576,3,FALSE)</f>
        <v>Male</v>
      </c>
      <c r="D2242" s="2">
        <f>VLOOKUP(A2242,Employee_Master_Raw!$1:$1048576,4,FALSE)</f>
        <v>37</v>
      </c>
      <c r="E2242" s="1" t="str">
        <f>VLOOKUP(A2242,Employee_Master_Raw!$1:$1048576,5,FALSE)</f>
        <v>Sales</v>
      </c>
      <c r="F2242" s="1" t="str">
        <f>VLOOKUP(A2242,Employee_Master_Raw!$1:$1048576,6,FALSE)</f>
        <v>Specialist</v>
      </c>
      <c r="G2242" s="1" t="str">
        <f>VLOOKUP(A2242,Employee_Master_Raw!$1:$1048576,7,FALSE)</f>
        <v>Pune</v>
      </c>
      <c r="H2242" s="6">
        <f>IF(VLOOKUP(A2242,Employee_Master_Raw!$1:$1048576,8,FALSE)=0,"",VLOOKUP(A2242,Employee_Master_Raw!$1:$1048576,8,FALSE))</f>
        <v>44425</v>
      </c>
      <c r="I2242" t="str">
        <f>VLOOKUP(A2242,Employee_Master_Raw!$1:$1048576,9,FALSE)</f>
        <v>Bachelor's</v>
      </c>
      <c r="J2242" s="3">
        <f>VLOOKUP(A2242,Employee_Master_Raw!$1:$1048576,10,FALSE)</f>
        <v>13</v>
      </c>
      <c r="K2242" t="str">
        <f>VLOOKUP(A2242,Employee_Master_Raw!$1:$1048576,11,FALSE)</f>
        <v>Sneha Thomas</v>
      </c>
      <c r="L2242" s="10">
        <f>VLOOKUP(A2242,HR_Metrics_Raw!$1:$1048576,2,FALSE)</f>
        <v>142048</v>
      </c>
      <c r="M2242" s="3">
        <f>VLOOKUP(A2242,HR_Metrics_Raw!$1:$1048576,3,FALSE)</f>
        <v>1</v>
      </c>
      <c r="N2242" s="3">
        <f>VLOOKUP(A2242,HR_Metrics_Raw!$1:$1048576,4,FALSE)</f>
        <v>3</v>
      </c>
      <c r="O2242" s="12">
        <f>VLOOKUP(A2242,HR_Metrics_Raw!$1:$1048576,5,FALSE)</f>
        <v>0.84499999999999997</v>
      </c>
      <c r="P2242" s="3">
        <f>VLOOKUP(A2242,HR_Metrics_Raw!$1:$1048576,6,FALSE)</f>
        <v>24</v>
      </c>
      <c r="Q2242" t="str">
        <f>VLOOKUP(A2242,HR_Metrics_Raw!$1:$1048576,7,FALSE)</f>
        <v>Casual</v>
      </c>
      <c r="R2242" t="str">
        <f>VLOOKUP(A2242,HR_Metrics_Raw!$1:$1048576,8,FALSE)</f>
        <v>No</v>
      </c>
      <c r="S2242" s="3">
        <f>VLOOKUP(A2242,HR_Metrics_Raw!$1:$1048576,9,FALSE)</f>
        <v>16</v>
      </c>
      <c r="T2242" t="str">
        <f>VLOOKUP(A2242,HR_Metrics_Raw!$1:$1048576,10,FALSE)</f>
        <v>No</v>
      </c>
      <c r="U2242" t="str">
        <f>VLOOKUP(A2242,HR_Metrics_Raw!$1:$1048576,11,FALSE)</f>
        <v>No</v>
      </c>
    </row>
    <row r="2243" spans="1:21" x14ac:dyDescent="0.35">
      <c r="A2243" s="1" t="s">
        <v>1116</v>
      </c>
      <c r="B2243" s="1" t="str">
        <f>VLOOKUP(Final_HR_Data!A2243,Employee_Master_Raw!$1:$1048576,2,FALSE)</f>
        <v>Arjun Nair</v>
      </c>
      <c r="C2243" s="1" t="str">
        <f>VLOOKUP(A2243,Employee_Master_Raw!$1:$1048576,3,FALSE)</f>
        <v>Male</v>
      </c>
      <c r="D2243" s="2">
        <f>VLOOKUP(A2243,Employee_Master_Raw!$1:$1048576,4,FALSE)</f>
        <v>24</v>
      </c>
      <c r="E2243" s="1" t="str">
        <f>VLOOKUP(A2243,Employee_Master_Raw!$1:$1048576,5,FALSE)</f>
        <v>HR</v>
      </c>
      <c r="F2243" s="1" t="str">
        <f>VLOOKUP(A2243,Employee_Master_Raw!$1:$1048576,6,FALSE)</f>
        <v>Executive</v>
      </c>
      <c r="G2243" s="1" t="str">
        <f>VLOOKUP(A2243,Employee_Master_Raw!$1:$1048576,7,FALSE)</f>
        <v>Bangalore</v>
      </c>
      <c r="H2243" s="6">
        <f>IF(VLOOKUP(A2243,Employee_Master_Raw!$1:$1048576,8,FALSE)=0,"",VLOOKUP(A2243,Employee_Master_Raw!$1:$1048576,8,FALSE))</f>
        <v>45014</v>
      </c>
      <c r="I2243" t="str">
        <f>VLOOKUP(A2243,Employee_Master_Raw!$1:$1048576,9,FALSE)</f>
        <v>Master's</v>
      </c>
      <c r="J2243" s="3">
        <f>VLOOKUP(A2243,Employee_Master_Raw!$1:$1048576,10,FALSE)</f>
        <v>9</v>
      </c>
      <c r="K2243" t="str">
        <f>VLOOKUP(A2243,Employee_Master_Raw!$1:$1048576,11,FALSE)</f>
        <v>Sneha Thomas</v>
      </c>
      <c r="L2243" s="10">
        <f>VLOOKUP(A2243,HR_Metrics_Raw!$1:$1048576,2,FALSE)</f>
        <v>123194</v>
      </c>
      <c r="M2243" s="3">
        <f>VLOOKUP(A2243,HR_Metrics_Raw!$1:$1048576,3,FALSE)</f>
        <v>5</v>
      </c>
      <c r="N2243" s="3">
        <f>VLOOKUP(A2243,HR_Metrics_Raw!$1:$1048576,4,FALSE)</f>
        <v>1</v>
      </c>
      <c r="O2243" s="12">
        <f>VLOOKUP(A2243,HR_Metrics_Raw!$1:$1048576,5,FALSE)</f>
        <v>0.89300000000000002</v>
      </c>
      <c r="P2243" s="3">
        <f>VLOOKUP(A2243,HR_Metrics_Raw!$1:$1048576,6,FALSE)</f>
        <v>6</v>
      </c>
      <c r="Q2243" t="str">
        <f>VLOOKUP(A2243,HR_Metrics_Raw!$1:$1048576,7,FALSE)</f>
        <v>Unpaid</v>
      </c>
      <c r="R2243" t="str">
        <f>VLOOKUP(A2243,HR_Metrics_Raw!$1:$1048576,8,FALSE)</f>
        <v>No</v>
      </c>
      <c r="S2243" s="3">
        <f>VLOOKUP(A2243,HR_Metrics_Raw!$1:$1048576,9,FALSE)</f>
        <v>44</v>
      </c>
      <c r="T2243" t="str">
        <f>VLOOKUP(A2243,HR_Metrics_Raw!$1:$1048576,10,FALSE)</f>
        <v>No</v>
      </c>
      <c r="U2243" t="str">
        <f>VLOOKUP(A2243,HR_Metrics_Raw!$1:$1048576,11,FALSE)</f>
        <v>No</v>
      </c>
    </row>
    <row r="2244" spans="1:21" x14ac:dyDescent="0.35">
      <c r="A2244" s="1" t="s">
        <v>2768</v>
      </c>
      <c r="B2244" s="1" t="str">
        <f>VLOOKUP(Final_HR_Data!A2244,Employee_Master_Raw!$1:$1048576,2,FALSE)</f>
        <v>Sneha Iyer</v>
      </c>
      <c r="C2244" s="1" t="str">
        <f>VLOOKUP(A2244,Employee_Master_Raw!$1:$1048576,3,FALSE)</f>
        <v>Female</v>
      </c>
      <c r="D2244" s="2">
        <f>VLOOKUP(A2244,Employee_Master_Raw!$1:$1048576,4,FALSE)</f>
        <v>22</v>
      </c>
      <c r="E2244" s="1" t="str">
        <f>VLOOKUP(A2244,Employee_Master_Raw!$1:$1048576,5,FALSE)</f>
        <v>Sales</v>
      </c>
      <c r="F2244" s="1" t="str">
        <f>VLOOKUP(A2244,Employee_Master_Raw!$1:$1048576,6,FALSE)</f>
        <v>Specialist</v>
      </c>
      <c r="G2244" s="1" t="str">
        <f>VLOOKUP(A2244,Employee_Master_Raw!$1:$1048576,7,FALSE)</f>
        <v>Mumbai</v>
      </c>
      <c r="H2244" s="6">
        <f>IF(VLOOKUP(A2244,Employee_Master_Raw!$1:$1048576,8,FALSE)=0,"",VLOOKUP(A2244,Employee_Master_Raw!$1:$1048576,8,FALSE))</f>
        <v>44251</v>
      </c>
      <c r="I2244" t="str">
        <f>VLOOKUP(A2244,Employee_Master_Raw!$1:$1048576,9,FALSE)</f>
        <v>Bachelor's</v>
      </c>
      <c r="J2244" s="3">
        <f>VLOOKUP(A2244,Employee_Master_Raw!$1:$1048576,10,FALSE)</f>
        <v>4</v>
      </c>
      <c r="K2244" t="str">
        <f>VLOOKUP(A2244,Employee_Master_Raw!$1:$1048576,11,FALSE)</f>
        <v>Priya Sharma</v>
      </c>
      <c r="L2244" s="10">
        <f>VLOOKUP(A2244,HR_Metrics_Raw!$1:$1048576,2,FALSE)</f>
        <v>106068</v>
      </c>
      <c r="M2244" s="3">
        <f>VLOOKUP(A2244,HR_Metrics_Raw!$1:$1048576,3,FALSE)</f>
        <v>3</v>
      </c>
      <c r="N2244" s="3">
        <f>VLOOKUP(A2244,HR_Metrics_Raw!$1:$1048576,4,FALSE)</f>
        <v>7</v>
      </c>
      <c r="O2244" s="12">
        <f>VLOOKUP(A2244,HR_Metrics_Raw!$1:$1048576,5,FALSE)</f>
        <v>1</v>
      </c>
      <c r="P2244" s="3">
        <f>VLOOKUP(A2244,HR_Metrics_Raw!$1:$1048576,6,FALSE)</f>
        <v>19</v>
      </c>
      <c r="Q2244" t="str">
        <f>VLOOKUP(A2244,HR_Metrics_Raw!$1:$1048576,7,FALSE)</f>
        <v>Unpaid</v>
      </c>
      <c r="R2244" t="str">
        <f>VLOOKUP(A2244,HR_Metrics_Raw!$1:$1048576,8,FALSE)</f>
        <v>Yes</v>
      </c>
      <c r="S2244" s="3">
        <f>VLOOKUP(A2244,HR_Metrics_Raw!$1:$1048576,9,FALSE)</f>
        <v>31</v>
      </c>
      <c r="T2244" t="str">
        <f>VLOOKUP(A2244,HR_Metrics_Raw!$1:$1048576,10,FALSE)</f>
        <v>No</v>
      </c>
      <c r="U2244" t="str">
        <f>VLOOKUP(A2244,HR_Metrics_Raw!$1:$1048576,11,FALSE)</f>
        <v>No</v>
      </c>
    </row>
    <row r="2245" spans="1:21" x14ac:dyDescent="0.35">
      <c r="A2245" s="1" t="s">
        <v>2202</v>
      </c>
      <c r="B2245" s="1" t="str">
        <f>VLOOKUP(Final_HR_Data!A2245,Employee_Master_Raw!$1:$1048576,2,FALSE)</f>
        <v>Priya Menon</v>
      </c>
      <c r="C2245" s="1" t="str">
        <f>VLOOKUP(A2245,Employee_Master_Raw!$1:$1048576,3,FALSE)</f>
        <v>Female</v>
      </c>
      <c r="D2245" s="2">
        <f>VLOOKUP(A2245,Employee_Master_Raw!$1:$1048576,4,FALSE)</f>
        <v>33</v>
      </c>
      <c r="E2245" s="1" t="str">
        <f>VLOOKUP(A2245,Employee_Master_Raw!$1:$1048576,5,FALSE)</f>
        <v>Finance</v>
      </c>
      <c r="F2245" s="1" t="str">
        <f>VLOOKUP(A2245,Employee_Master_Raw!$1:$1048576,6,FALSE)</f>
        <v>Manager</v>
      </c>
      <c r="G2245" s="1" t="str">
        <f>VLOOKUP(A2245,Employee_Master_Raw!$1:$1048576,7,FALSE)</f>
        <v>Chennai</v>
      </c>
      <c r="H2245" s="6">
        <f>IF(VLOOKUP(A2245,Employee_Master_Raw!$1:$1048576,8,FALSE)=0,"",VLOOKUP(A2245,Employee_Master_Raw!$1:$1048576,8,FALSE))</f>
        <v>44230</v>
      </c>
      <c r="I2245" t="str">
        <f>VLOOKUP(A2245,Employee_Master_Raw!$1:$1048576,9,FALSE)</f>
        <v>MCA</v>
      </c>
      <c r="J2245" s="3">
        <f>VLOOKUP(A2245,Employee_Master_Raw!$1:$1048576,10,FALSE)</f>
        <v>2</v>
      </c>
      <c r="K2245" t="str">
        <f>VLOOKUP(A2245,Employee_Master_Raw!$1:$1048576,11,FALSE)</f>
        <v>Anil Menon</v>
      </c>
      <c r="L2245" s="10">
        <f>VLOOKUP(A2245,HR_Metrics_Raw!$1:$1048576,2,FALSE)</f>
        <v>163862</v>
      </c>
      <c r="M2245" s="3">
        <f>VLOOKUP(A2245,HR_Metrics_Raw!$1:$1048576,3,FALSE)</f>
        <v>4</v>
      </c>
      <c r="N2245" s="3">
        <f>VLOOKUP(A2245,HR_Metrics_Raw!$1:$1048576,4,FALSE)</f>
        <v>8</v>
      </c>
      <c r="O2245" s="12">
        <f>VLOOKUP(A2245,HR_Metrics_Raw!$1:$1048576,5,FALSE)</f>
        <v>0.88900000000000001</v>
      </c>
      <c r="P2245" s="3">
        <f>VLOOKUP(A2245,HR_Metrics_Raw!$1:$1048576,6,FALSE)</f>
        <v>30</v>
      </c>
      <c r="Q2245" t="str">
        <f>VLOOKUP(A2245,HR_Metrics_Raw!$1:$1048576,7,FALSE)</f>
        <v>Maternity/Paternity</v>
      </c>
      <c r="R2245" t="str">
        <f>VLOOKUP(A2245,HR_Metrics_Raw!$1:$1048576,8,FALSE)</f>
        <v>No</v>
      </c>
      <c r="S2245" s="3">
        <f>VLOOKUP(A2245,HR_Metrics_Raw!$1:$1048576,9,FALSE)</f>
        <v>76</v>
      </c>
      <c r="T2245" t="str">
        <f>VLOOKUP(A2245,HR_Metrics_Raw!$1:$1048576,10,FALSE)</f>
        <v>No</v>
      </c>
      <c r="U2245" t="str">
        <f>VLOOKUP(A2245,HR_Metrics_Raw!$1:$1048576,11,FALSE)</f>
        <v>No</v>
      </c>
    </row>
    <row r="2246" spans="1:21" x14ac:dyDescent="0.35">
      <c r="A2246" s="1" t="s">
        <v>2626</v>
      </c>
      <c r="B2246" s="1" t="str">
        <f>VLOOKUP(Final_HR_Data!A2246,Employee_Master_Raw!$1:$1048576,2,FALSE)</f>
        <v>Neha Thomas</v>
      </c>
      <c r="C2246" s="1" t="str">
        <f>VLOOKUP(A2246,Employee_Master_Raw!$1:$1048576,3,FALSE)</f>
        <v>Female</v>
      </c>
      <c r="D2246" s="2">
        <f>VLOOKUP(A2246,Employee_Master_Raw!$1:$1048576,4,FALSE)</f>
        <v>37</v>
      </c>
      <c r="E2246" s="1" t="str">
        <f>VLOOKUP(A2246,Employee_Master_Raw!$1:$1048576,5,FALSE)</f>
        <v>Operations</v>
      </c>
      <c r="F2246" s="1" t="str">
        <f>VLOOKUP(A2246,Employee_Master_Raw!$1:$1048576,6,FALSE)</f>
        <v>Analyst</v>
      </c>
      <c r="G2246" s="1" t="str">
        <f>VLOOKUP(A2246,Employee_Master_Raw!$1:$1048576,7,FALSE)</f>
        <v>Chennai</v>
      </c>
      <c r="H2246" s="6">
        <f>IF(VLOOKUP(A2246,Employee_Master_Raw!$1:$1048576,8,FALSE)=0,"",VLOOKUP(A2246,Employee_Master_Raw!$1:$1048576,8,FALSE))</f>
        <v>43661</v>
      </c>
      <c r="I2246" t="str">
        <f>VLOOKUP(A2246,Employee_Master_Raw!$1:$1048576,9,FALSE)</f>
        <v>Master's</v>
      </c>
      <c r="J2246" s="3">
        <f>VLOOKUP(A2246,Employee_Master_Raw!$1:$1048576,10,FALSE)</f>
        <v>6</v>
      </c>
      <c r="K2246" t="str">
        <f>VLOOKUP(A2246,Employee_Master_Raw!$1:$1048576,11,FALSE)</f>
        <v>Priya Sharma</v>
      </c>
      <c r="L2246" s="10">
        <f>VLOOKUP(A2246,HR_Metrics_Raw!$1:$1048576,2,FALSE)</f>
        <v>146250</v>
      </c>
      <c r="M2246" s="3">
        <f>VLOOKUP(A2246,HR_Metrics_Raw!$1:$1048576,3,FALSE)</f>
        <v>3</v>
      </c>
      <c r="N2246" s="3">
        <f>VLOOKUP(A2246,HR_Metrics_Raw!$1:$1048576,4,FALSE)</f>
        <v>5</v>
      </c>
      <c r="O2246" s="12">
        <f>VLOOKUP(A2246,HR_Metrics_Raw!$1:$1048576,5,FALSE)</f>
        <v>0.92700000000000005</v>
      </c>
      <c r="P2246" s="3">
        <f>VLOOKUP(A2246,HR_Metrics_Raw!$1:$1048576,6,FALSE)</f>
        <v>8</v>
      </c>
      <c r="Q2246" t="str">
        <f>VLOOKUP(A2246,HR_Metrics_Raw!$1:$1048576,7,FALSE)</f>
        <v>Casual</v>
      </c>
      <c r="R2246" t="str">
        <f>VLOOKUP(A2246,HR_Metrics_Raw!$1:$1048576,8,FALSE)</f>
        <v>No</v>
      </c>
      <c r="S2246" s="3">
        <f>VLOOKUP(A2246,HR_Metrics_Raw!$1:$1048576,9,FALSE)</f>
        <v>13</v>
      </c>
      <c r="T2246" t="str">
        <f>VLOOKUP(A2246,HR_Metrics_Raw!$1:$1048576,10,FALSE)</f>
        <v>No</v>
      </c>
      <c r="U2246" t="str">
        <f>VLOOKUP(A2246,HR_Metrics_Raw!$1:$1048576,11,FALSE)</f>
        <v>No</v>
      </c>
    </row>
    <row r="2247" spans="1:21" x14ac:dyDescent="0.35">
      <c r="A2247" s="1" t="s">
        <v>260</v>
      </c>
      <c r="B2247" s="1" t="str">
        <f>VLOOKUP(Final_HR_Data!A2247,Employee_Master_Raw!$1:$1048576,2,FALSE)</f>
        <v>Amit Das</v>
      </c>
      <c r="C2247" s="1" t="str">
        <f>VLOOKUP(A2247,Employee_Master_Raw!$1:$1048576,3,FALSE)</f>
        <v>Male</v>
      </c>
      <c r="D2247" s="2">
        <f>VLOOKUP(A2247,Employee_Master_Raw!$1:$1048576,4,FALSE)</f>
        <v>53</v>
      </c>
      <c r="E2247" s="1" t="str">
        <f>VLOOKUP(A2247,Employee_Master_Raw!$1:$1048576,5,FALSE)</f>
        <v>Operations</v>
      </c>
      <c r="F2247" s="1" t="str">
        <f>VLOOKUP(A2247,Employee_Master_Raw!$1:$1048576,6,FALSE)</f>
        <v>Executive</v>
      </c>
      <c r="G2247" s="1" t="str">
        <f>VLOOKUP(A2247,Employee_Master_Raw!$1:$1048576,7,FALSE)</f>
        <v>Pune</v>
      </c>
      <c r="H2247" s="6">
        <f>IF(VLOOKUP(A2247,Employee_Master_Raw!$1:$1048576,8,FALSE)=0,"",VLOOKUP(A2247,Employee_Master_Raw!$1:$1048576,8,FALSE))</f>
        <v>45360</v>
      </c>
      <c r="I2247" t="str">
        <f>VLOOKUP(A2247,Employee_Master_Raw!$1:$1048576,9,FALSE)</f>
        <v>Bachelor's</v>
      </c>
      <c r="J2247" s="3">
        <f>VLOOKUP(A2247,Employee_Master_Raw!$1:$1048576,10,FALSE)</f>
        <v>5</v>
      </c>
      <c r="K2247" t="str">
        <f>VLOOKUP(A2247,Employee_Master_Raw!$1:$1048576,11,FALSE)</f>
        <v>Sneha Thomas</v>
      </c>
      <c r="L2247" s="10">
        <f>VLOOKUP(A2247,HR_Metrics_Raw!$1:$1048576,2,FALSE)</f>
        <v>42584</v>
      </c>
      <c r="M2247" s="3">
        <f>VLOOKUP(A2247,HR_Metrics_Raw!$1:$1048576,3,FALSE)</f>
        <v>5</v>
      </c>
      <c r="N2247" s="3">
        <f>VLOOKUP(A2247,HR_Metrics_Raw!$1:$1048576,4,FALSE)</f>
        <v>3</v>
      </c>
      <c r="O2247" s="12">
        <f>VLOOKUP(A2247,HR_Metrics_Raw!$1:$1048576,5,FALSE)</f>
        <v>0.97299999999999998</v>
      </c>
      <c r="P2247" s="3">
        <f>VLOOKUP(A2247,HR_Metrics_Raw!$1:$1048576,6,FALSE)</f>
        <v>5</v>
      </c>
      <c r="Q2247" t="str">
        <f>VLOOKUP(A2247,HR_Metrics_Raw!$1:$1048576,7,FALSE)</f>
        <v>Unknown</v>
      </c>
      <c r="R2247" t="str">
        <f>VLOOKUP(A2247,HR_Metrics_Raw!$1:$1048576,8,FALSE)</f>
        <v>No</v>
      </c>
      <c r="S2247" s="3">
        <f>VLOOKUP(A2247,HR_Metrics_Raw!$1:$1048576,9,FALSE)</f>
        <v>13</v>
      </c>
      <c r="T2247" t="str">
        <f>VLOOKUP(A2247,HR_Metrics_Raw!$1:$1048576,10,FALSE)</f>
        <v>Yes</v>
      </c>
      <c r="U2247" t="str">
        <f>VLOOKUP(A2247,HR_Metrics_Raw!$1:$1048576,11,FALSE)</f>
        <v>No</v>
      </c>
    </row>
    <row r="2248" spans="1:21" x14ac:dyDescent="0.35">
      <c r="A2248" s="1" t="s">
        <v>111</v>
      </c>
      <c r="B2248" s="1" t="str">
        <f>VLOOKUP(Final_HR_Data!A2248,Employee_Master_Raw!$1:$1048576,2,FALSE)</f>
        <v>Arjun Nair</v>
      </c>
      <c r="C2248" s="1" t="str">
        <f>VLOOKUP(A2248,Employee_Master_Raw!$1:$1048576,3,FALSE)</f>
        <v>Male</v>
      </c>
      <c r="D2248" s="2">
        <f>VLOOKUP(A2248,Employee_Master_Raw!$1:$1048576,4,FALSE)</f>
        <v>52</v>
      </c>
      <c r="E2248" s="1" t="str">
        <f>VLOOKUP(A2248,Employee_Master_Raw!$1:$1048576,5,FALSE)</f>
        <v>HR</v>
      </c>
      <c r="F2248" s="1" t="str">
        <f>VLOOKUP(A2248,Employee_Master_Raw!$1:$1048576,6,FALSE)</f>
        <v>Specialist</v>
      </c>
      <c r="G2248" s="1" t="str">
        <f>VLOOKUP(A2248,Employee_Master_Raw!$1:$1048576,7,FALSE)</f>
        <v>Hyderabad</v>
      </c>
      <c r="H2248" s="6">
        <f>IF(VLOOKUP(A2248,Employee_Master_Raw!$1:$1048576,8,FALSE)=0,"",VLOOKUP(A2248,Employee_Master_Raw!$1:$1048576,8,FALSE))</f>
        <v>42942</v>
      </c>
      <c r="I2248" t="str">
        <f>VLOOKUP(A2248,Employee_Master_Raw!$1:$1048576,9,FALSE)</f>
        <v>MCA</v>
      </c>
      <c r="J2248" s="3">
        <f>VLOOKUP(A2248,Employee_Master_Raw!$1:$1048576,10,FALSE)</f>
        <v>14</v>
      </c>
      <c r="K2248" t="str">
        <f>VLOOKUP(A2248,Employee_Master_Raw!$1:$1048576,11,FALSE)</f>
        <v>Priya Sharma</v>
      </c>
      <c r="L2248" s="10">
        <f>VLOOKUP(A2248,HR_Metrics_Raw!$1:$1048576,2,FALSE)</f>
        <v>126425</v>
      </c>
      <c r="M2248" s="3">
        <f>VLOOKUP(A2248,HR_Metrics_Raw!$1:$1048576,3,FALSE)</f>
        <v>2</v>
      </c>
      <c r="N2248" s="3">
        <f>VLOOKUP(A2248,HR_Metrics_Raw!$1:$1048576,4,FALSE)</f>
        <v>3</v>
      </c>
      <c r="O2248" s="12">
        <f>VLOOKUP(A2248,HR_Metrics_Raw!$1:$1048576,5,FALSE)</f>
        <v>0.996</v>
      </c>
      <c r="P2248" s="3">
        <f>VLOOKUP(A2248,HR_Metrics_Raw!$1:$1048576,6,FALSE)</f>
        <v>19</v>
      </c>
      <c r="Q2248" t="str">
        <f>VLOOKUP(A2248,HR_Metrics_Raw!$1:$1048576,7,FALSE)</f>
        <v>Earned</v>
      </c>
      <c r="R2248" t="str">
        <f>VLOOKUP(A2248,HR_Metrics_Raw!$1:$1048576,8,FALSE)</f>
        <v>No</v>
      </c>
      <c r="S2248" s="3">
        <f>VLOOKUP(A2248,HR_Metrics_Raw!$1:$1048576,9,FALSE)</f>
        <v>79</v>
      </c>
      <c r="T2248" t="str">
        <f>VLOOKUP(A2248,HR_Metrics_Raw!$1:$1048576,10,FALSE)</f>
        <v>No</v>
      </c>
      <c r="U2248" t="str">
        <f>VLOOKUP(A2248,HR_Metrics_Raw!$1:$1048576,11,FALSE)</f>
        <v>No</v>
      </c>
    </row>
    <row r="2249" spans="1:21" x14ac:dyDescent="0.35">
      <c r="A2249" s="1" t="s">
        <v>1422</v>
      </c>
      <c r="B2249" s="1" t="str">
        <f>VLOOKUP(Final_HR_Data!A2249,Employee_Master_Raw!$1:$1048576,2,FALSE)</f>
        <v>Rahul Kumar</v>
      </c>
      <c r="C2249" s="1" t="str">
        <f>VLOOKUP(A2249,Employee_Master_Raw!$1:$1048576,3,FALSE)</f>
        <v>Female</v>
      </c>
      <c r="D2249" s="2">
        <f>VLOOKUP(A2249,Employee_Master_Raw!$1:$1048576,4,FALSE)</f>
        <v>43</v>
      </c>
      <c r="E2249" s="1" t="str">
        <f>VLOOKUP(A2249,Employee_Master_Raw!$1:$1048576,5,FALSE)</f>
        <v>Operations</v>
      </c>
      <c r="F2249" s="1" t="str">
        <f>VLOOKUP(A2249,Employee_Master_Raw!$1:$1048576,6,FALSE)</f>
        <v>Analyst</v>
      </c>
      <c r="G2249" s="1" t="str">
        <f>VLOOKUP(A2249,Employee_Master_Raw!$1:$1048576,7,FALSE)</f>
        <v>Chennai</v>
      </c>
      <c r="H2249" s="6">
        <f>IF(VLOOKUP(A2249,Employee_Master_Raw!$1:$1048576,8,FALSE)=0,"",VLOOKUP(A2249,Employee_Master_Raw!$1:$1048576,8,FALSE))</f>
        <v>44291</v>
      </c>
      <c r="I2249" t="str">
        <f>VLOOKUP(A2249,Employee_Master_Raw!$1:$1048576,9,FALSE)</f>
        <v>Master's</v>
      </c>
      <c r="J2249" s="3">
        <f>VLOOKUP(A2249,Employee_Master_Raw!$1:$1048576,10,FALSE)</f>
        <v>0</v>
      </c>
      <c r="K2249" t="str">
        <f>VLOOKUP(A2249,Employee_Master_Raw!$1:$1048576,11,FALSE)</f>
        <v>Rahul Nair</v>
      </c>
      <c r="L2249" s="10">
        <f>VLOOKUP(A2249,HR_Metrics_Raw!$1:$1048576,2,FALSE)</f>
        <v>126437</v>
      </c>
      <c r="M2249" s="3">
        <f>VLOOKUP(A2249,HR_Metrics_Raw!$1:$1048576,3,FALSE)</f>
        <v>1</v>
      </c>
      <c r="N2249" s="3">
        <f>VLOOKUP(A2249,HR_Metrics_Raw!$1:$1048576,4,FALSE)</f>
        <v>5</v>
      </c>
      <c r="O2249" s="12">
        <f>VLOOKUP(A2249,HR_Metrics_Raw!$1:$1048576,5,FALSE)</f>
        <v>0.93200000000000005</v>
      </c>
      <c r="P2249" s="3">
        <f>VLOOKUP(A2249,HR_Metrics_Raw!$1:$1048576,6,FALSE)</f>
        <v>14</v>
      </c>
      <c r="Q2249" t="str">
        <f>VLOOKUP(A2249,HR_Metrics_Raw!$1:$1048576,7,FALSE)</f>
        <v>Earned</v>
      </c>
      <c r="R2249" t="str">
        <f>VLOOKUP(A2249,HR_Metrics_Raw!$1:$1048576,8,FALSE)</f>
        <v>Yes</v>
      </c>
      <c r="S2249" s="3">
        <f>VLOOKUP(A2249,HR_Metrics_Raw!$1:$1048576,9,FALSE)</f>
        <v>73</v>
      </c>
      <c r="T2249" t="str">
        <f>VLOOKUP(A2249,HR_Metrics_Raw!$1:$1048576,10,FALSE)</f>
        <v>No</v>
      </c>
      <c r="U2249" t="str">
        <f>VLOOKUP(A2249,HR_Metrics_Raw!$1:$1048576,11,FALSE)</f>
        <v>No</v>
      </c>
    </row>
    <row r="2250" spans="1:21" x14ac:dyDescent="0.35">
      <c r="A2250" s="1" t="s">
        <v>1962</v>
      </c>
      <c r="B2250" s="1" t="str">
        <f>VLOOKUP(Final_HR_Data!A2250,Employee_Master_Raw!$1:$1048576,2,FALSE)</f>
        <v>Priya Menon</v>
      </c>
      <c r="C2250" s="1" t="str">
        <f>VLOOKUP(A2250,Employee_Master_Raw!$1:$1048576,3,FALSE)</f>
        <v>Female</v>
      </c>
      <c r="D2250" s="2">
        <f>VLOOKUP(A2250,Employee_Master_Raw!$1:$1048576,4,FALSE)</f>
        <v>30</v>
      </c>
      <c r="E2250" s="1" t="str">
        <f>VLOOKUP(A2250,Employee_Master_Raw!$1:$1048576,5,FALSE)</f>
        <v>HR</v>
      </c>
      <c r="F2250" s="1" t="str">
        <f>VLOOKUP(A2250,Employee_Master_Raw!$1:$1048576,6,FALSE)</f>
        <v>Specialist</v>
      </c>
      <c r="G2250" s="1" t="str">
        <f>VLOOKUP(A2250,Employee_Master_Raw!$1:$1048576,7,FALSE)</f>
        <v>Delhi</v>
      </c>
      <c r="H2250" s="6">
        <f>IF(VLOOKUP(A2250,Employee_Master_Raw!$1:$1048576,8,FALSE)=0,"",VLOOKUP(A2250,Employee_Master_Raw!$1:$1048576,8,FALSE))</f>
        <v>42791</v>
      </c>
      <c r="I2250" t="str">
        <f>VLOOKUP(A2250,Employee_Master_Raw!$1:$1048576,9,FALSE)</f>
        <v>Bachelor's</v>
      </c>
      <c r="J2250" s="3">
        <f>VLOOKUP(A2250,Employee_Master_Raw!$1:$1048576,10,FALSE)</f>
        <v>15</v>
      </c>
      <c r="K2250" t="str">
        <f>VLOOKUP(A2250,Employee_Master_Raw!$1:$1048576,11,FALSE)</f>
        <v>Sneha Thomas</v>
      </c>
      <c r="L2250" s="10">
        <f>VLOOKUP(A2250,HR_Metrics_Raw!$1:$1048576,2,FALSE)</f>
        <v>169972</v>
      </c>
      <c r="M2250" s="3">
        <f>VLOOKUP(A2250,HR_Metrics_Raw!$1:$1048576,3,FALSE)</f>
        <v>1</v>
      </c>
      <c r="N2250" s="3">
        <f>VLOOKUP(A2250,HR_Metrics_Raw!$1:$1048576,4,FALSE)</f>
        <v>7</v>
      </c>
      <c r="O2250" s="12">
        <f>VLOOKUP(A2250,HR_Metrics_Raw!$1:$1048576,5,FALSE)</f>
        <v>1</v>
      </c>
      <c r="P2250" s="3">
        <f>VLOOKUP(A2250,HR_Metrics_Raw!$1:$1048576,6,FALSE)</f>
        <v>1</v>
      </c>
      <c r="Q2250" t="str">
        <f>VLOOKUP(A2250,HR_Metrics_Raw!$1:$1048576,7,FALSE)</f>
        <v>Casual</v>
      </c>
      <c r="R2250" t="str">
        <f>VLOOKUP(A2250,HR_Metrics_Raw!$1:$1048576,8,FALSE)</f>
        <v>Yes</v>
      </c>
      <c r="S2250" s="3">
        <f>VLOOKUP(A2250,HR_Metrics_Raw!$1:$1048576,9,FALSE)</f>
        <v>62</v>
      </c>
      <c r="T2250" t="str">
        <f>VLOOKUP(A2250,HR_Metrics_Raw!$1:$1048576,10,FALSE)</f>
        <v>No</v>
      </c>
      <c r="U2250" t="str">
        <f>VLOOKUP(A2250,HR_Metrics_Raw!$1:$1048576,11,FALSE)</f>
        <v>No</v>
      </c>
    </row>
    <row r="2251" spans="1:21" x14ac:dyDescent="0.35">
      <c r="A2251" s="1" t="s">
        <v>3024</v>
      </c>
      <c r="B2251" s="1" t="str">
        <f>VLOOKUP(Final_HR_Data!A2251,Employee_Master_Raw!$1:$1048576,2,FALSE)</f>
        <v>Arjun Nair</v>
      </c>
      <c r="C2251" s="1" t="str">
        <f>VLOOKUP(A2251,Employee_Master_Raw!$1:$1048576,3,FALSE)</f>
        <v>Male</v>
      </c>
      <c r="D2251" s="2">
        <f>VLOOKUP(A2251,Employee_Master_Raw!$1:$1048576,4,FALSE)</f>
        <v>26</v>
      </c>
      <c r="E2251" s="1" t="str">
        <f>VLOOKUP(A2251,Employee_Master_Raw!$1:$1048576,5,FALSE)</f>
        <v>Sales</v>
      </c>
      <c r="F2251" s="1" t="str">
        <f>VLOOKUP(A2251,Employee_Master_Raw!$1:$1048576,6,FALSE)</f>
        <v>Developer</v>
      </c>
      <c r="G2251" s="1" t="str">
        <f>VLOOKUP(A2251,Employee_Master_Raw!$1:$1048576,7,FALSE)</f>
        <v>Kochi</v>
      </c>
      <c r="H2251" s="6">
        <f>IF(VLOOKUP(A2251,Employee_Master_Raw!$1:$1048576,8,FALSE)=0,"",VLOOKUP(A2251,Employee_Master_Raw!$1:$1048576,8,FALSE))</f>
        <v>44284</v>
      </c>
      <c r="I2251" t="str">
        <f>VLOOKUP(A2251,Employee_Master_Raw!$1:$1048576,9,FALSE)</f>
        <v>Master's</v>
      </c>
      <c r="J2251" s="3">
        <f>VLOOKUP(A2251,Employee_Master_Raw!$1:$1048576,10,FALSE)</f>
        <v>12</v>
      </c>
      <c r="K2251" t="str">
        <f>VLOOKUP(A2251,Employee_Master_Raw!$1:$1048576,11,FALSE)</f>
        <v>Anil Menon</v>
      </c>
      <c r="L2251" s="10">
        <f>VLOOKUP(A2251,HR_Metrics_Raw!$1:$1048576,2,FALSE)</f>
        <v>134671</v>
      </c>
      <c r="M2251" s="3">
        <f>VLOOKUP(A2251,HR_Metrics_Raw!$1:$1048576,3,FALSE)</f>
        <v>3</v>
      </c>
      <c r="N2251" s="3">
        <f>VLOOKUP(A2251,HR_Metrics_Raw!$1:$1048576,4,FALSE)</f>
        <v>10</v>
      </c>
      <c r="O2251" s="12">
        <f>VLOOKUP(A2251,HR_Metrics_Raw!$1:$1048576,5,FALSE)</f>
        <v>0.88500000000000001</v>
      </c>
      <c r="P2251" s="3">
        <f>VLOOKUP(A2251,HR_Metrics_Raw!$1:$1048576,6,FALSE)</f>
        <v>14</v>
      </c>
      <c r="Q2251" t="str">
        <f>VLOOKUP(A2251,HR_Metrics_Raw!$1:$1048576,7,FALSE)</f>
        <v>Casual</v>
      </c>
      <c r="R2251" t="str">
        <f>VLOOKUP(A2251,HR_Metrics_Raw!$1:$1048576,8,FALSE)</f>
        <v>No</v>
      </c>
      <c r="S2251" s="3">
        <f>VLOOKUP(A2251,HR_Metrics_Raw!$1:$1048576,9,FALSE)</f>
        <v>70</v>
      </c>
      <c r="T2251" t="str">
        <f>VLOOKUP(A2251,HR_Metrics_Raw!$1:$1048576,10,FALSE)</f>
        <v>Yes</v>
      </c>
      <c r="U2251" t="str">
        <f>VLOOKUP(A2251,HR_Metrics_Raw!$1:$1048576,11,FALSE)</f>
        <v>No</v>
      </c>
    </row>
    <row r="2252" spans="1:21" x14ac:dyDescent="0.35">
      <c r="A2252" s="1" t="s">
        <v>1605</v>
      </c>
      <c r="B2252" s="1" t="str">
        <f>VLOOKUP(Final_HR_Data!A2252,Employee_Master_Raw!$1:$1048576,2,FALSE)</f>
        <v>Kiran Patel</v>
      </c>
      <c r="C2252" s="1" t="str">
        <f>VLOOKUP(A2252,Employee_Master_Raw!$1:$1048576,3,FALSE)</f>
        <v>Female</v>
      </c>
      <c r="D2252" s="2">
        <f>VLOOKUP(A2252,Employee_Master_Raw!$1:$1048576,4,FALSE)</f>
        <v>47</v>
      </c>
      <c r="E2252" s="1" t="str">
        <f>VLOOKUP(A2252,Employee_Master_Raw!$1:$1048576,5,FALSE)</f>
        <v>Sales</v>
      </c>
      <c r="F2252" s="1" t="str">
        <f>VLOOKUP(A2252,Employee_Master_Raw!$1:$1048576,6,FALSE)</f>
        <v>Analyst</v>
      </c>
      <c r="G2252" s="1" t="str">
        <f>VLOOKUP(A2252,Employee_Master_Raw!$1:$1048576,7,FALSE)</f>
        <v>Mumbai</v>
      </c>
      <c r="H2252" s="6">
        <f>IF(VLOOKUP(A2252,Employee_Master_Raw!$1:$1048576,8,FALSE)=0,"",VLOOKUP(A2252,Employee_Master_Raw!$1:$1048576,8,FALSE))</f>
        <v>44443</v>
      </c>
      <c r="I2252" t="str">
        <f>VLOOKUP(A2252,Employee_Master_Raw!$1:$1048576,9,FALSE)</f>
        <v>MBA</v>
      </c>
      <c r="J2252" s="3">
        <f>VLOOKUP(A2252,Employee_Master_Raw!$1:$1048576,10,FALSE)</f>
        <v>15</v>
      </c>
      <c r="K2252" t="str">
        <f>VLOOKUP(A2252,Employee_Master_Raw!$1:$1048576,11,FALSE)</f>
        <v>Sneha Thomas</v>
      </c>
      <c r="L2252" s="10">
        <f>VLOOKUP(A2252,HR_Metrics_Raw!$1:$1048576,2,FALSE)</f>
        <v>168205</v>
      </c>
      <c r="M2252" s="3">
        <f>VLOOKUP(A2252,HR_Metrics_Raw!$1:$1048576,3,FALSE)</f>
        <v>5</v>
      </c>
      <c r="N2252" s="3">
        <f>VLOOKUP(A2252,HR_Metrics_Raw!$1:$1048576,4,FALSE)</f>
        <v>2</v>
      </c>
      <c r="O2252" s="12">
        <f>VLOOKUP(A2252,HR_Metrics_Raw!$1:$1048576,5,FALSE)</f>
        <v>1</v>
      </c>
      <c r="P2252" s="3">
        <f>VLOOKUP(A2252,HR_Metrics_Raw!$1:$1048576,6,FALSE)</f>
        <v>13</v>
      </c>
      <c r="Q2252" t="str">
        <f>VLOOKUP(A2252,HR_Metrics_Raw!$1:$1048576,7,FALSE)</f>
        <v>Earned</v>
      </c>
      <c r="R2252" t="str">
        <f>VLOOKUP(A2252,HR_Metrics_Raw!$1:$1048576,8,FALSE)</f>
        <v>No</v>
      </c>
      <c r="S2252" s="3">
        <f>VLOOKUP(A2252,HR_Metrics_Raw!$1:$1048576,9,FALSE)</f>
        <v>40</v>
      </c>
      <c r="T2252" t="str">
        <f>VLOOKUP(A2252,HR_Metrics_Raw!$1:$1048576,10,FALSE)</f>
        <v>No</v>
      </c>
      <c r="U2252" t="str">
        <f>VLOOKUP(A2252,HR_Metrics_Raw!$1:$1048576,11,FALSE)</f>
        <v>No</v>
      </c>
    </row>
    <row r="2253" spans="1:21" x14ac:dyDescent="0.35">
      <c r="A2253" s="1" t="s">
        <v>364</v>
      </c>
      <c r="B2253" s="1" t="str">
        <f>VLOOKUP(Final_HR_Data!A2253,Employee_Master_Raw!$1:$1048576,2,FALSE)</f>
        <v>Ananya Sharma</v>
      </c>
      <c r="C2253" s="1" t="str">
        <f>VLOOKUP(A2253,Employee_Master_Raw!$1:$1048576,3,FALSE)</f>
        <v>Female</v>
      </c>
      <c r="D2253" s="2">
        <f>VLOOKUP(A2253,Employee_Master_Raw!$1:$1048576,4,FALSE)</f>
        <v>48</v>
      </c>
      <c r="E2253" s="1" t="str">
        <f>VLOOKUP(A2253,Employee_Master_Raw!$1:$1048576,5,FALSE)</f>
        <v>IT</v>
      </c>
      <c r="F2253" s="1" t="str">
        <f>VLOOKUP(A2253,Employee_Master_Raw!$1:$1048576,6,FALSE)</f>
        <v>Developer</v>
      </c>
      <c r="G2253" s="1" t="str">
        <f>VLOOKUP(A2253,Employee_Master_Raw!$1:$1048576,7,FALSE)</f>
        <v>Pune</v>
      </c>
      <c r="H2253" s="6">
        <f>IF(VLOOKUP(A2253,Employee_Master_Raw!$1:$1048576,8,FALSE)=0,"",VLOOKUP(A2253,Employee_Master_Raw!$1:$1048576,8,FALSE))</f>
        <v>45104</v>
      </c>
      <c r="I2253" t="str">
        <f>VLOOKUP(A2253,Employee_Master_Raw!$1:$1048576,9,FALSE)</f>
        <v>MBA</v>
      </c>
      <c r="J2253" s="3">
        <f>VLOOKUP(A2253,Employee_Master_Raw!$1:$1048576,10,FALSE)</f>
        <v>12</v>
      </c>
      <c r="K2253" t="str">
        <f>VLOOKUP(A2253,Employee_Master_Raw!$1:$1048576,11,FALSE)</f>
        <v>Sneha Thomas</v>
      </c>
      <c r="L2253" s="10">
        <f>VLOOKUP(A2253,HR_Metrics_Raw!$1:$1048576,2,FALSE)</f>
        <v>40595</v>
      </c>
      <c r="M2253" s="3">
        <f>VLOOKUP(A2253,HR_Metrics_Raw!$1:$1048576,3,FALSE)</f>
        <v>3</v>
      </c>
      <c r="N2253" s="3">
        <f>VLOOKUP(A2253,HR_Metrics_Raw!$1:$1048576,4,FALSE)</f>
        <v>8</v>
      </c>
      <c r="O2253" s="12">
        <f>VLOOKUP(A2253,HR_Metrics_Raw!$1:$1048576,5,FALSE)</f>
        <v>0.90700000000000003</v>
      </c>
      <c r="P2253" s="3">
        <f>VLOOKUP(A2253,HR_Metrics_Raw!$1:$1048576,6,FALSE)</f>
        <v>24</v>
      </c>
      <c r="Q2253" t="str">
        <f>VLOOKUP(A2253,HR_Metrics_Raw!$1:$1048576,7,FALSE)</f>
        <v>Maternity/Paternity</v>
      </c>
      <c r="R2253" t="str">
        <f>VLOOKUP(A2253,HR_Metrics_Raw!$1:$1048576,8,FALSE)</f>
        <v>No</v>
      </c>
      <c r="S2253" s="3">
        <f>VLOOKUP(A2253,HR_Metrics_Raw!$1:$1048576,9,FALSE)</f>
        <v>65</v>
      </c>
      <c r="T2253" t="str">
        <f>VLOOKUP(A2253,HR_Metrics_Raw!$1:$1048576,10,FALSE)</f>
        <v>No</v>
      </c>
      <c r="U2253" t="str">
        <f>VLOOKUP(A2253,HR_Metrics_Raw!$1:$1048576,11,FALSE)</f>
        <v>Yes</v>
      </c>
    </row>
    <row r="2254" spans="1:21" x14ac:dyDescent="0.35">
      <c r="A2254" s="1" t="s">
        <v>1783</v>
      </c>
      <c r="B2254" s="1" t="str">
        <f>VLOOKUP(Final_HR_Data!A2254,Employee_Master_Raw!$1:$1048576,2,FALSE)</f>
        <v>Neha Thomas</v>
      </c>
      <c r="C2254" s="1" t="str">
        <f>VLOOKUP(A2254,Employee_Master_Raw!$1:$1048576,3,FALSE)</f>
        <v>Female</v>
      </c>
      <c r="D2254" s="2">
        <f>VLOOKUP(A2254,Employee_Master_Raw!$1:$1048576,4,FALSE)</f>
        <v>60</v>
      </c>
      <c r="E2254" s="1" t="str">
        <f>VLOOKUP(A2254,Employee_Master_Raw!$1:$1048576,5,FALSE)</f>
        <v>Customer Support</v>
      </c>
      <c r="F2254" s="1" t="str">
        <f>VLOOKUP(A2254,Employee_Master_Raw!$1:$1048576,6,FALSE)</f>
        <v>Executive</v>
      </c>
      <c r="G2254" s="1" t="str">
        <f>VLOOKUP(A2254,Employee_Master_Raw!$1:$1048576,7,FALSE)</f>
        <v>Bangalore</v>
      </c>
      <c r="H2254" s="6">
        <f>IF(VLOOKUP(A2254,Employee_Master_Raw!$1:$1048576,8,FALSE)=0,"",VLOOKUP(A2254,Employee_Master_Raw!$1:$1048576,8,FALSE))</f>
        <v>45956</v>
      </c>
      <c r="I2254" t="str">
        <f>VLOOKUP(A2254,Employee_Master_Raw!$1:$1048576,9,FALSE)</f>
        <v>MCA</v>
      </c>
      <c r="J2254" s="3">
        <f>VLOOKUP(A2254,Employee_Master_Raw!$1:$1048576,10,FALSE)</f>
        <v>16</v>
      </c>
      <c r="K2254" t="str">
        <f>VLOOKUP(A2254,Employee_Master_Raw!$1:$1048576,11,FALSE)</f>
        <v>Rahul Nair</v>
      </c>
      <c r="L2254" s="10">
        <f>VLOOKUP(A2254,HR_Metrics_Raw!$1:$1048576,2,FALSE)</f>
        <v>179962</v>
      </c>
      <c r="M2254" s="3">
        <f>VLOOKUP(A2254,HR_Metrics_Raw!$1:$1048576,3,FALSE)</f>
        <v>4</v>
      </c>
      <c r="N2254" s="3">
        <f>VLOOKUP(A2254,HR_Metrics_Raw!$1:$1048576,4,FALSE)</f>
        <v>9</v>
      </c>
      <c r="O2254" s="12">
        <f>VLOOKUP(A2254,HR_Metrics_Raw!$1:$1048576,5,FALSE)</f>
        <v>0.91900000000000004</v>
      </c>
      <c r="P2254" s="3">
        <f>VLOOKUP(A2254,HR_Metrics_Raw!$1:$1048576,6,FALSE)</f>
        <v>12</v>
      </c>
      <c r="Q2254" t="str">
        <f>VLOOKUP(A2254,HR_Metrics_Raw!$1:$1048576,7,FALSE)</f>
        <v>Sick</v>
      </c>
      <c r="R2254" t="str">
        <f>VLOOKUP(A2254,HR_Metrics_Raw!$1:$1048576,8,FALSE)</f>
        <v>No</v>
      </c>
      <c r="S2254" s="3">
        <f>VLOOKUP(A2254,HR_Metrics_Raw!$1:$1048576,9,FALSE)</f>
        <v>71</v>
      </c>
      <c r="T2254" t="str">
        <f>VLOOKUP(A2254,HR_Metrics_Raw!$1:$1048576,10,FALSE)</f>
        <v>No</v>
      </c>
      <c r="U2254" t="str">
        <f>VLOOKUP(A2254,HR_Metrics_Raw!$1:$1048576,11,FALSE)</f>
        <v>No</v>
      </c>
    </row>
    <row r="2255" spans="1:21" x14ac:dyDescent="0.35">
      <c r="A2255" s="1" t="s">
        <v>1367</v>
      </c>
      <c r="B2255" s="1" t="str">
        <f>VLOOKUP(Final_HR_Data!A2255,Employee_Master_Raw!$1:$1048576,2,FALSE)</f>
        <v>Rahul Kumar</v>
      </c>
      <c r="C2255" s="1" t="str">
        <f>VLOOKUP(A2255,Employee_Master_Raw!$1:$1048576,3,FALSE)</f>
        <v>Male</v>
      </c>
      <c r="D2255" s="2">
        <f>VLOOKUP(A2255,Employee_Master_Raw!$1:$1048576,4,FALSE)</f>
        <v>50</v>
      </c>
      <c r="E2255" s="1" t="str">
        <f>VLOOKUP(A2255,Employee_Master_Raw!$1:$1048576,5,FALSE)</f>
        <v>Finance</v>
      </c>
      <c r="F2255" s="1" t="str">
        <f>VLOOKUP(A2255,Employee_Master_Raw!$1:$1048576,6,FALSE)</f>
        <v>Analyst</v>
      </c>
      <c r="G2255" s="1" t="str">
        <f>VLOOKUP(A2255,Employee_Master_Raw!$1:$1048576,7,FALSE)</f>
        <v>Delhi</v>
      </c>
      <c r="H2255" s="6">
        <f>IF(VLOOKUP(A2255,Employee_Master_Raw!$1:$1048576,8,FALSE)=0,"",VLOOKUP(A2255,Employee_Master_Raw!$1:$1048576,8,FALSE))</f>
        <v>44607</v>
      </c>
      <c r="I2255" t="str">
        <f>VLOOKUP(A2255,Employee_Master_Raw!$1:$1048576,9,FALSE)</f>
        <v>Bachelor's</v>
      </c>
      <c r="J2255" s="3">
        <f>VLOOKUP(A2255,Employee_Master_Raw!$1:$1048576,10,FALSE)</f>
        <v>5</v>
      </c>
      <c r="K2255" t="str">
        <f>VLOOKUP(A2255,Employee_Master_Raw!$1:$1048576,11,FALSE)</f>
        <v>Anil Menon</v>
      </c>
      <c r="L2255" s="10">
        <f>VLOOKUP(A2255,HR_Metrics_Raw!$1:$1048576,2,FALSE)</f>
        <v>25176</v>
      </c>
      <c r="M2255" s="3">
        <f>VLOOKUP(A2255,HR_Metrics_Raw!$1:$1048576,3,FALSE)</f>
        <v>4</v>
      </c>
      <c r="N2255" s="3">
        <f>VLOOKUP(A2255,HR_Metrics_Raw!$1:$1048576,4,FALSE)</f>
        <v>8</v>
      </c>
      <c r="O2255" s="12">
        <f>VLOOKUP(A2255,HR_Metrics_Raw!$1:$1048576,5,FALSE)</f>
        <v>0.84799999999999998</v>
      </c>
      <c r="P2255" s="3">
        <f>VLOOKUP(A2255,HR_Metrics_Raw!$1:$1048576,6,FALSE)</f>
        <v>23</v>
      </c>
      <c r="Q2255" t="str">
        <f>VLOOKUP(A2255,HR_Metrics_Raw!$1:$1048576,7,FALSE)</f>
        <v>Casual</v>
      </c>
      <c r="R2255" t="str">
        <f>VLOOKUP(A2255,HR_Metrics_Raw!$1:$1048576,8,FALSE)</f>
        <v>No</v>
      </c>
      <c r="S2255" s="3">
        <f>VLOOKUP(A2255,HR_Metrics_Raw!$1:$1048576,9,FALSE)</f>
        <v>73</v>
      </c>
      <c r="T2255" t="str">
        <f>VLOOKUP(A2255,HR_Metrics_Raw!$1:$1048576,10,FALSE)</f>
        <v>No</v>
      </c>
      <c r="U2255" t="str">
        <f>VLOOKUP(A2255,HR_Metrics_Raw!$1:$1048576,11,FALSE)</f>
        <v>No</v>
      </c>
    </row>
    <row r="2256" spans="1:21" x14ac:dyDescent="0.35">
      <c r="A2256" s="1" t="s">
        <v>731</v>
      </c>
      <c r="B2256" s="1" t="str">
        <f>VLOOKUP(Final_HR_Data!A2256,Employee_Master_Raw!$1:$1048576,2,FALSE)</f>
        <v>Neha Thomas</v>
      </c>
      <c r="C2256" s="1" t="str">
        <f>VLOOKUP(A2256,Employee_Master_Raw!$1:$1048576,3,FALSE)</f>
        <v>Male</v>
      </c>
      <c r="D2256" s="2">
        <f>VLOOKUP(A2256,Employee_Master_Raw!$1:$1048576,4,FALSE)</f>
        <v>33</v>
      </c>
      <c r="E2256" s="1" t="str">
        <f>VLOOKUP(A2256,Employee_Master_Raw!$1:$1048576,5,FALSE)</f>
        <v>Operations</v>
      </c>
      <c r="F2256" s="1" t="str">
        <f>VLOOKUP(A2256,Employee_Master_Raw!$1:$1048576,6,FALSE)</f>
        <v>Developer</v>
      </c>
      <c r="G2256" s="1" t="str">
        <f>VLOOKUP(A2256,Employee_Master_Raw!$1:$1048576,7,FALSE)</f>
        <v>Delhi</v>
      </c>
      <c r="H2256" s="6">
        <f>IF(VLOOKUP(A2256,Employee_Master_Raw!$1:$1048576,8,FALSE)=0,"",VLOOKUP(A2256,Employee_Master_Raw!$1:$1048576,8,FALSE))</f>
        <v>45742</v>
      </c>
      <c r="I2256" t="str">
        <f>VLOOKUP(A2256,Employee_Master_Raw!$1:$1048576,9,FALSE)</f>
        <v>MCA</v>
      </c>
      <c r="J2256" s="3">
        <f>VLOOKUP(A2256,Employee_Master_Raw!$1:$1048576,10,FALSE)</f>
        <v>1</v>
      </c>
      <c r="K2256" t="str">
        <f>VLOOKUP(A2256,Employee_Master_Raw!$1:$1048576,11,FALSE)</f>
        <v>Anil Menon</v>
      </c>
      <c r="L2256" s="10">
        <f>VLOOKUP(A2256,HR_Metrics_Raw!$1:$1048576,2,FALSE)</f>
        <v>36646</v>
      </c>
      <c r="M2256" s="3">
        <f>VLOOKUP(A2256,HR_Metrics_Raw!$1:$1048576,3,FALSE)</f>
        <v>3</v>
      </c>
      <c r="N2256" s="3">
        <f>VLOOKUP(A2256,HR_Metrics_Raw!$1:$1048576,4,FALSE)</f>
        <v>9</v>
      </c>
      <c r="O2256" s="12">
        <f>VLOOKUP(A2256,HR_Metrics_Raw!$1:$1048576,5,FALSE)</f>
        <v>1</v>
      </c>
      <c r="P2256" s="3">
        <f>VLOOKUP(A2256,HR_Metrics_Raw!$1:$1048576,6,FALSE)</f>
        <v>21</v>
      </c>
      <c r="Q2256" t="str">
        <f>VLOOKUP(A2256,HR_Metrics_Raw!$1:$1048576,7,FALSE)</f>
        <v>Earned</v>
      </c>
      <c r="R2256" t="str">
        <f>VLOOKUP(A2256,HR_Metrics_Raw!$1:$1048576,8,FALSE)</f>
        <v>No</v>
      </c>
      <c r="S2256" s="3">
        <f>VLOOKUP(A2256,HR_Metrics_Raw!$1:$1048576,9,FALSE)</f>
        <v>8</v>
      </c>
      <c r="T2256" t="str">
        <f>VLOOKUP(A2256,HR_Metrics_Raw!$1:$1048576,10,FALSE)</f>
        <v>No</v>
      </c>
      <c r="U2256" t="str">
        <f>VLOOKUP(A2256,HR_Metrics_Raw!$1:$1048576,11,FALSE)</f>
        <v>No</v>
      </c>
    </row>
    <row r="2257" spans="1:21" x14ac:dyDescent="0.35">
      <c r="A2257" s="1" t="s">
        <v>268</v>
      </c>
      <c r="B2257" s="1" t="str">
        <f>VLOOKUP(Final_HR_Data!A2257,Employee_Master_Raw!$1:$1048576,2,FALSE)</f>
        <v>Ananya Sharma</v>
      </c>
      <c r="C2257" s="1" t="str">
        <f>VLOOKUP(A2257,Employee_Master_Raw!$1:$1048576,3,FALSE)</f>
        <v>Male</v>
      </c>
      <c r="D2257" s="2">
        <f>VLOOKUP(A2257,Employee_Master_Raw!$1:$1048576,4,FALSE)</f>
        <v>51</v>
      </c>
      <c r="E2257" s="1" t="str">
        <f>VLOOKUP(A2257,Employee_Master_Raw!$1:$1048576,5,FALSE)</f>
        <v>IT</v>
      </c>
      <c r="F2257" s="1" t="str">
        <f>VLOOKUP(A2257,Employee_Master_Raw!$1:$1048576,6,FALSE)</f>
        <v>Specialist</v>
      </c>
      <c r="G2257" s="1" t="str">
        <f>VLOOKUP(A2257,Employee_Master_Raw!$1:$1048576,7,FALSE)</f>
        <v>Kochi</v>
      </c>
      <c r="H2257" s="6">
        <f>IF(VLOOKUP(A2257,Employee_Master_Raw!$1:$1048576,8,FALSE)=0,"",VLOOKUP(A2257,Employee_Master_Raw!$1:$1048576,8,FALSE))</f>
        <v>45024</v>
      </c>
      <c r="I2257" t="str">
        <f>VLOOKUP(A2257,Employee_Master_Raw!$1:$1048576,9,FALSE)</f>
        <v>Bachelor's</v>
      </c>
      <c r="J2257" s="3">
        <f>VLOOKUP(A2257,Employee_Master_Raw!$1:$1048576,10,FALSE)</f>
        <v>17</v>
      </c>
      <c r="K2257" t="str">
        <f>VLOOKUP(A2257,Employee_Master_Raw!$1:$1048576,11,FALSE)</f>
        <v>Rahul Nair</v>
      </c>
      <c r="L2257" s="10">
        <f>VLOOKUP(A2257,HR_Metrics_Raw!$1:$1048576,2,FALSE)</f>
        <v>91275</v>
      </c>
      <c r="M2257" s="3">
        <f>VLOOKUP(A2257,HR_Metrics_Raw!$1:$1048576,3,FALSE)</f>
        <v>5</v>
      </c>
      <c r="N2257" s="3">
        <f>VLOOKUP(A2257,HR_Metrics_Raw!$1:$1048576,4,FALSE)</f>
        <v>2</v>
      </c>
      <c r="O2257" s="12">
        <f>VLOOKUP(A2257,HR_Metrics_Raw!$1:$1048576,5,FALSE)</f>
        <v>1</v>
      </c>
      <c r="P2257" s="3">
        <f>VLOOKUP(A2257,HR_Metrics_Raw!$1:$1048576,6,FALSE)</f>
        <v>2</v>
      </c>
      <c r="Q2257" t="str">
        <f>VLOOKUP(A2257,HR_Metrics_Raw!$1:$1048576,7,FALSE)</f>
        <v>Casual</v>
      </c>
      <c r="R2257" t="str">
        <f>VLOOKUP(A2257,HR_Metrics_Raw!$1:$1048576,8,FALSE)</f>
        <v>No</v>
      </c>
      <c r="S2257" s="3">
        <f>VLOOKUP(A2257,HR_Metrics_Raw!$1:$1048576,9,FALSE)</f>
        <v>77</v>
      </c>
      <c r="T2257" t="str">
        <f>VLOOKUP(A2257,HR_Metrics_Raw!$1:$1048576,10,FALSE)</f>
        <v>No</v>
      </c>
      <c r="U2257" t="str">
        <f>VLOOKUP(A2257,HR_Metrics_Raw!$1:$1048576,11,FALSE)</f>
        <v>No</v>
      </c>
    </row>
    <row r="2258" spans="1:21" x14ac:dyDescent="0.35">
      <c r="A2258" s="1" t="s">
        <v>329</v>
      </c>
      <c r="B2258" s="1" t="str">
        <f>VLOOKUP(Final_HR_Data!A2258,Employee_Master_Raw!$1:$1048576,2,FALSE)</f>
        <v>Ananya Sharma</v>
      </c>
      <c r="C2258" s="1" t="str">
        <f>VLOOKUP(A2258,Employee_Master_Raw!$1:$1048576,3,FALSE)</f>
        <v>Female</v>
      </c>
      <c r="D2258" s="2">
        <f>VLOOKUP(A2258,Employee_Master_Raw!$1:$1048576,4,FALSE)</f>
        <v>21</v>
      </c>
      <c r="E2258" s="1" t="str">
        <f>VLOOKUP(A2258,Employee_Master_Raw!$1:$1048576,5,FALSE)</f>
        <v>HR</v>
      </c>
      <c r="F2258" s="1" t="str">
        <f>VLOOKUP(A2258,Employee_Master_Raw!$1:$1048576,6,FALSE)</f>
        <v>Specialist</v>
      </c>
      <c r="G2258" s="1" t="str">
        <f>VLOOKUP(A2258,Employee_Master_Raw!$1:$1048576,7,FALSE)</f>
        <v>Kochi</v>
      </c>
      <c r="H2258" s="6">
        <f>IF(VLOOKUP(A2258,Employee_Master_Raw!$1:$1048576,8,FALSE)=0,"",VLOOKUP(A2258,Employee_Master_Raw!$1:$1048576,8,FALSE))</f>
        <v>43612</v>
      </c>
      <c r="I2258" t="str">
        <f>VLOOKUP(A2258,Employee_Master_Raw!$1:$1048576,9,FALSE)</f>
        <v>MBA</v>
      </c>
      <c r="J2258" s="3">
        <f>VLOOKUP(A2258,Employee_Master_Raw!$1:$1048576,10,FALSE)</f>
        <v>17</v>
      </c>
      <c r="K2258" t="str">
        <f>VLOOKUP(A2258,Employee_Master_Raw!$1:$1048576,11,FALSE)</f>
        <v>Anil Menon</v>
      </c>
      <c r="L2258" s="10">
        <f>VLOOKUP(A2258,HR_Metrics_Raw!$1:$1048576,2,FALSE)</f>
        <v>153527</v>
      </c>
      <c r="M2258" s="3">
        <f>VLOOKUP(A2258,HR_Metrics_Raw!$1:$1048576,3,FALSE)</f>
        <v>4</v>
      </c>
      <c r="N2258" s="3">
        <f>VLOOKUP(A2258,HR_Metrics_Raw!$1:$1048576,4,FALSE)</f>
        <v>9</v>
      </c>
      <c r="O2258" s="12">
        <f>VLOOKUP(A2258,HR_Metrics_Raw!$1:$1048576,5,FALSE)</f>
        <v>0.77</v>
      </c>
      <c r="P2258" s="3">
        <f>VLOOKUP(A2258,HR_Metrics_Raw!$1:$1048576,6,FALSE)</f>
        <v>15</v>
      </c>
      <c r="Q2258" t="str">
        <f>VLOOKUP(A2258,HR_Metrics_Raw!$1:$1048576,7,FALSE)</f>
        <v>Casual</v>
      </c>
      <c r="R2258" t="str">
        <f>VLOOKUP(A2258,HR_Metrics_Raw!$1:$1048576,8,FALSE)</f>
        <v>No</v>
      </c>
      <c r="S2258" s="3">
        <f>VLOOKUP(A2258,HR_Metrics_Raw!$1:$1048576,9,FALSE)</f>
        <v>54</v>
      </c>
      <c r="T2258" t="str">
        <f>VLOOKUP(A2258,HR_Metrics_Raw!$1:$1048576,10,FALSE)</f>
        <v>Yes</v>
      </c>
      <c r="U2258" t="str">
        <f>VLOOKUP(A2258,HR_Metrics_Raw!$1:$1048576,11,FALSE)</f>
        <v>No</v>
      </c>
    </row>
    <row r="2259" spans="1:21" x14ac:dyDescent="0.35">
      <c r="A2259" s="1" t="s">
        <v>2678</v>
      </c>
      <c r="B2259" s="1" t="str">
        <f>VLOOKUP(Final_HR_Data!A2259,Employee_Master_Raw!$1:$1048576,2,FALSE)</f>
        <v>Rahul Kumar</v>
      </c>
      <c r="C2259" s="1" t="str">
        <f>VLOOKUP(A2259,Employee_Master_Raw!$1:$1048576,3,FALSE)</f>
        <v>Male</v>
      </c>
      <c r="D2259" s="2">
        <f>VLOOKUP(A2259,Employee_Master_Raw!$1:$1048576,4,FALSE)</f>
        <v>40</v>
      </c>
      <c r="E2259" s="1" t="str">
        <f>VLOOKUP(A2259,Employee_Master_Raw!$1:$1048576,5,FALSE)</f>
        <v>HR</v>
      </c>
      <c r="F2259" s="1" t="str">
        <f>VLOOKUP(A2259,Employee_Master_Raw!$1:$1048576,6,FALSE)</f>
        <v>Analyst</v>
      </c>
      <c r="G2259" s="1" t="str">
        <f>VLOOKUP(A2259,Employee_Master_Raw!$1:$1048576,7,FALSE)</f>
        <v>Pune</v>
      </c>
      <c r="H2259" s="6">
        <f>IF(VLOOKUP(A2259,Employee_Master_Raw!$1:$1048576,8,FALSE)=0,"",VLOOKUP(A2259,Employee_Master_Raw!$1:$1048576,8,FALSE))</f>
        <v>44833</v>
      </c>
      <c r="I2259" t="str">
        <f>VLOOKUP(A2259,Employee_Master_Raw!$1:$1048576,9,FALSE)</f>
        <v>MCA</v>
      </c>
      <c r="J2259" s="3">
        <f>VLOOKUP(A2259,Employee_Master_Raw!$1:$1048576,10,FALSE)</f>
        <v>17</v>
      </c>
      <c r="K2259" t="str">
        <f>VLOOKUP(A2259,Employee_Master_Raw!$1:$1048576,11,FALSE)</f>
        <v>Sneha Thomas</v>
      </c>
      <c r="L2259" s="10">
        <f>VLOOKUP(A2259,HR_Metrics_Raw!$1:$1048576,2,FALSE)</f>
        <v>110790</v>
      </c>
      <c r="M2259" s="3">
        <f>VLOOKUP(A2259,HR_Metrics_Raw!$1:$1048576,3,FALSE)</f>
        <v>1</v>
      </c>
      <c r="N2259" s="3">
        <f>VLOOKUP(A2259,HR_Metrics_Raw!$1:$1048576,4,FALSE)</f>
        <v>2</v>
      </c>
      <c r="O2259" s="12">
        <f>VLOOKUP(A2259,HR_Metrics_Raw!$1:$1048576,5,FALSE)</f>
        <v>0.91099999999999992</v>
      </c>
      <c r="P2259" s="3">
        <f>VLOOKUP(A2259,HR_Metrics_Raw!$1:$1048576,6,FALSE)</f>
        <v>10</v>
      </c>
      <c r="Q2259" t="str">
        <f>VLOOKUP(A2259,HR_Metrics_Raw!$1:$1048576,7,FALSE)</f>
        <v>Casual</v>
      </c>
      <c r="R2259" t="str">
        <f>VLOOKUP(A2259,HR_Metrics_Raw!$1:$1048576,8,FALSE)</f>
        <v>No</v>
      </c>
      <c r="S2259" s="3">
        <f>VLOOKUP(A2259,HR_Metrics_Raw!$1:$1048576,9,FALSE)</f>
        <v>78</v>
      </c>
      <c r="T2259" t="str">
        <f>VLOOKUP(A2259,HR_Metrics_Raw!$1:$1048576,10,FALSE)</f>
        <v>No</v>
      </c>
      <c r="U2259" t="str">
        <f>VLOOKUP(A2259,HR_Metrics_Raw!$1:$1048576,11,FALSE)</f>
        <v>No</v>
      </c>
    </row>
    <row r="2260" spans="1:21" x14ac:dyDescent="0.35">
      <c r="A2260" s="1" t="s">
        <v>1608</v>
      </c>
      <c r="B2260" s="1" t="str">
        <f>VLOOKUP(Final_HR_Data!A2260,Employee_Master_Raw!$1:$1048576,2,FALSE)</f>
        <v>Priya Menon</v>
      </c>
      <c r="C2260" s="1" t="str">
        <f>VLOOKUP(A2260,Employee_Master_Raw!$1:$1048576,3,FALSE)</f>
        <v>Male</v>
      </c>
      <c r="D2260" s="2">
        <f>VLOOKUP(A2260,Employee_Master_Raw!$1:$1048576,4,FALSE)</f>
        <v>43</v>
      </c>
      <c r="E2260" s="1" t="str">
        <f>VLOOKUP(A2260,Employee_Master_Raw!$1:$1048576,5,FALSE)</f>
        <v>Marketing</v>
      </c>
      <c r="F2260" s="1" t="str">
        <f>VLOOKUP(A2260,Employee_Master_Raw!$1:$1048576,6,FALSE)</f>
        <v>Analyst</v>
      </c>
      <c r="G2260" s="1" t="str">
        <f>VLOOKUP(A2260,Employee_Master_Raw!$1:$1048576,7,FALSE)</f>
        <v>Pune</v>
      </c>
      <c r="H2260" s="6">
        <f>IF(VLOOKUP(A2260,Employee_Master_Raw!$1:$1048576,8,FALSE)=0,"",VLOOKUP(A2260,Employee_Master_Raw!$1:$1048576,8,FALSE))</f>
        <v>43702</v>
      </c>
      <c r="I2260" t="str">
        <f>VLOOKUP(A2260,Employee_Master_Raw!$1:$1048576,9,FALSE)</f>
        <v>MBA</v>
      </c>
      <c r="J2260" s="3">
        <f>VLOOKUP(A2260,Employee_Master_Raw!$1:$1048576,10,FALSE)</f>
        <v>12</v>
      </c>
      <c r="K2260" t="str">
        <f>VLOOKUP(A2260,Employee_Master_Raw!$1:$1048576,11,FALSE)</f>
        <v>Anil Menon</v>
      </c>
      <c r="L2260" s="10">
        <f>VLOOKUP(A2260,HR_Metrics_Raw!$1:$1048576,2,FALSE)</f>
        <v>106297</v>
      </c>
      <c r="M2260" s="3">
        <f>VLOOKUP(A2260,HR_Metrics_Raw!$1:$1048576,3,FALSE)</f>
        <v>5</v>
      </c>
      <c r="N2260" s="3">
        <f>VLOOKUP(A2260,HR_Metrics_Raw!$1:$1048576,4,FALSE)</f>
        <v>7</v>
      </c>
      <c r="O2260" s="12">
        <f>VLOOKUP(A2260,HR_Metrics_Raw!$1:$1048576,5,FALSE)</f>
        <v>0.88500000000000001</v>
      </c>
      <c r="P2260" s="3">
        <f>VLOOKUP(A2260,HR_Metrics_Raw!$1:$1048576,6,FALSE)</f>
        <v>2</v>
      </c>
      <c r="Q2260" t="str">
        <f>VLOOKUP(A2260,HR_Metrics_Raw!$1:$1048576,7,FALSE)</f>
        <v>Sick</v>
      </c>
      <c r="R2260" t="str">
        <f>VLOOKUP(A2260,HR_Metrics_Raw!$1:$1048576,8,FALSE)</f>
        <v>No</v>
      </c>
      <c r="S2260" s="3">
        <f>VLOOKUP(A2260,HR_Metrics_Raw!$1:$1048576,9,FALSE)</f>
        <v>9</v>
      </c>
      <c r="T2260" t="str">
        <f>VLOOKUP(A2260,HR_Metrics_Raw!$1:$1048576,10,FALSE)</f>
        <v>No</v>
      </c>
      <c r="U2260" t="str">
        <f>VLOOKUP(A2260,HR_Metrics_Raw!$1:$1048576,11,FALSE)</f>
        <v>Yes</v>
      </c>
    </row>
    <row r="2261" spans="1:21" x14ac:dyDescent="0.35">
      <c r="A2261" s="1" t="s">
        <v>274</v>
      </c>
      <c r="B2261" s="1" t="str">
        <f>VLOOKUP(Final_HR_Data!A2261,Employee_Master_Raw!$1:$1048576,2,FALSE)</f>
        <v>Neha Thomas</v>
      </c>
      <c r="C2261" s="1" t="str">
        <f>VLOOKUP(A2261,Employee_Master_Raw!$1:$1048576,3,FALSE)</f>
        <v>Male</v>
      </c>
      <c r="D2261" s="2">
        <f>VLOOKUP(A2261,Employee_Master_Raw!$1:$1048576,4,FALSE)</f>
        <v>31</v>
      </c>
      <c r="E2261" s="1" t="str">
        <f>VLOOKUP(A2261,Employee_Master_Raw!$1:$1048576,5,FALSE)</f>
        <v>HR</v>
      </c>
      <c r="F2261" s="1" t="str">
        <f>VLOOKUP(A2261,Employee_Master_Raw!$1:$1048576,6,FALSE)</f>
        <v>Specialist</v>
      </c>
      <c r="G2261" s="1" t="str">
        <f>VLOOKUP(A2261,Employee_Master_Raw!$1:$1048576,7,FALSE)</f>
        <v>Kochi</v>
      </c>
      <c r="H2261" s="6">
        <f>IF(VLOOKUP(A2261,Employee_Master_Raw!$1:$1048576,8,FALSE)=0,"",VLOOKUP(A2261,Employee_Master_Raw!$1:$1048576,8,FALSE))</f>
        <v>44862</v>
      </c>
      <c r="I2261" t="str">
        <f>VLOOKUP(A2261,Employee_Master_Raw!$1:$1048576,9,FALSE)</f>
        <v>MBA</v>
      </c>
      <c r="J2261" s="3">
        <f>VLOOKUP(A2261,Employee_Master_Raw!$1:$1048576,10,FALSE)</f>
        <v>20</v>
      </c>
      <c r="K2261" t="str">
        <f>VLOOKUP(A2261,Employee_Master_Raw!$1:$1048576,11,FALSE)</f>
        <v>Priya Sharma</v>
      </c>
      <c r="L2261" s="10">
        <f>VLOOKUP(A2261,HR_Metrics_Raw!$1:$1048576,2,FALSE)</f>
        <v>32281</v>
      </c>
      <c r="M2261" s="3">
        <f>VLOOKUP(A2261,HR_Metrics_Raw!$1:$1048576,3,FALSE)</f>
        <v>4</v>
      </c>
      <c r="N2261" s="3">
        <f>VLOOKUP(A2261,HR_Metrics_Raw!$1:$1048576,4,FALSE)</f>
        <v>1</v>
      </c>
      <c r="O2261" s="12">
        <f>VLOOKUP(A2261,HR_Metrics_Raw!$1:$1048576,5,FALSE)</f>
        <v>0.8859999999999999</v>
      </c>
      <c r="P2261" s="3">
        <f>VLOOKUP(A2261,HR_Metrics_Raw!$1:$1048576,6,FALSE)</f>
        <v>18</v>
      </c>
      <c r="Q2261" t="str">
        <f>VLOOKUP(A2261,HR_Metrics_Raw!$1:$1048576,7,FALSE)</f>
        <v>Unpaid</v>
      </c>
      <c r="R2261" t="str">
        <f>VLOOKUP(A2261,HR_Metrics_Raw!$1:$1048576,8,FALSE)</f>
        <v>No</v>
      </c>
      <c r="S2261" s="3">
        <f>VLOOKUP(A2261,HR_Metrics_Raw!$1:$1048576,9,FALSE)</f>
        <v>69</v>
      </c>
      <c r="T2261" t="str">
        <f>VLOOKUP(A2261,HR_Metrics_Raw!$1:$1048576,10,FALSE)</f>
        <v>No</v>
      </c>
      <c r="U2261" t="str">
        <f>VLOOKUP(A2261,HR_Metrics_Raw!$1:$1048576,11,FALSE)</f>
        <v>No</v>
      </c>
    </row>
    <row r="2262" spans="1:21" x14ac:dyDescent="0.35">
      <c r="A2262" s="1" t="s">
        <v>1747</v>
      </c>
      <c r="B2262" s="1" t="str">
        <f>VLOOKUP(Final_HR_Data!A2262,Employee_Master_Raw!$1:$1048576,2,FALSE)</f>
        <v>Ananya Sharma</v>
      </c>
      <c r="C2262" s="1" t="str">
        <f>VLOOKUP(A2262,Employee_Master_Raw!$1:$1048576,3,FALSE)</f>
        <v>Female</v>
      </c>
      <c r="D2262" s="2">
        <f>VLOOKUP(A2262,Employee_Master_Raw!$1:$1048576,4,FALSE)</f>
        <v>48</v>
      </c>
      <c r="E2262" s="1" t="str">
        <f>VLOOKUP(A2262,Employee_Master_Raw!$1:$1048576,5,FALSE)</f>
        <v>Finance</v>
      </c>
      <c r="F2262" s="1" t="str">
        <f>VLOOKUP(A2262,Employee_Master_Raw!$1:$1048576,6,FALSE)</f>
        <v>Analyst</v>
      </c>
      <c r="G2262" s="1" t="str">
        <f>VLOOKUP(A2262,Employee_Master_Raw!$1:$1048576,7,FALSE)</f>
        <v>Bangalore</v>
      </c>
      <c r="H2262" s="6">
        <f>IF(VLOOKUP(A2262,Employee_Master_Raw!$1:$1048576,8,FALSE)=0,"",VLOOKUP(A2262,Employee_Master_Raw!$1:$1048576,8,FALSE))</f>
        <v>44921</v>
      </c>
      <c r="I2262" t="str">
        <f>VLOOKUP(A2262,Employee_Master_Raw!$1:$1048576,9,FALSE)</f>
        <v>MCA</v>
      </c>
      <c r="J2262" s="3">
        <f>VLOOKUP(A2262,Employee_Master_Raw!$1:$1048576,10,FALSE)</f>
        <v>10</v>
      </c>
      <c r="K2262" t="str">
        <f>VLOOKUP(A2262,Employee_Master_Raw!$1:$1048576,11,FALSE)</f>
        <v>Priya Sharma</v>
      </c>
      <c r="L2262" s="10">
        <f>VLOOKUP(A2262,HR_Metrics_Raw!$1:$1048576,2,FALSE)</f>
        <v>113556</v>
      </c>
      <c r="M2262" s="3">
        <f>VLOOKUP(A2262,HR_Metrics_Raw!$1:$1048576,3,FALSE)</f>
        <v>2</v>
      </c>
      <c r="N2262" s="3">
        <f>VLOOKUP(A2262,HR_Metrics_Raw!$1:$1048576,4,FALSE)</f>
        <v>4</v>
      </c>
      <c r="O2262" s="12">
        <f>VLOOKUP(A2262,HR_Metrics_Raw!$1:$1048576,5,FALSE)</f>
        <v>0.99400000000000011</v>
      </c>
      <c r="P2262" s="3">
        <f>VLOOKUP(A2262,HR_Metrics_Raw!$1:$1048576,6,FALSE)</f>
        <v>30</v>
      </c>
      <c r="Q2262" t="str">
        <f>VLOOKUP(A2262,HR_Metrics_Raw!$1:$1048576,7,FALSE)</f>
        <v>Casual</v>
      </c>
      <c r="R2262" t="str">
        <f>VLOOKUP(A2262,HR_Metrics_Raw!$1:$1048576,8,FALSE)</f>
        <v>No</v>
      </c>
      <c r="S2262" s="3">
        <f>VLOOKUP(A2262,HR_Metrics_Raw!$1:$1048576,9,FALSE)</f>
        <v>7</v>
      </c>
      <c r="T2262" t="str">
        <f>VLOOKUP(A2262,HR_Metrics_Raw!$1:$1048576,10,FALSE)</f>
        <v>No</v>
      </c>
      <c r="U2262" t="str">
        <f>VLOOKUP(A2262,HR_Metrics_Raw!$1:$1048576,11,FALSE)</f>
        <v>No</v>
      </c>
    </row>
    <row r="2263" spans="1:21" x14ac:dyDescent="0.35">
      <c r="A2263" s="1" t="s">
        <v>1306</v>
      </c>
      <c r="B2263" s="1" t="str">
        <f>VLOOKUP(Final_HR_Data!A2263,Employee_Master_Raw!$1:$1048576,2,FALSE)</f>
        <v>Kiran Patel</v>
      </c>
      <c r="C2263" s="1" t="str">
        <f>VLOOKUP(A2263,Employee_Master_Raw!$1:$1048576,3,FALSE)</f>
        <v>Female</v>
      </c>
      <c r="D2263" s="2">
        <f>VLOOKUP(A2263,Employee_Master_Raw!$1:$1048576,4,FALSE)</f>
        <v>60</v>
      </c>
      <c r="E2263" s="1" t="str">
        <f>VLOOKUP(A2263,Employee_Master_Raw!$1:$1048576,5,FALSE)</f>
        <v>Marketing</v>
      </c>
      <c r="F2263" s="1" t="str">
        <f>VLOOKUP(A2263,Employee_Master_Raw!$1:$1048576,6,FALSE)</f>
        <v>Analyst</v>
      </c>
      <c r="G2263" s="1" t="str">
        <f>VLOOKUP(A2263,Employee_Master_Raw!$1:$1048576,7,FALSE)</f>
        <v>Kochi</v>
      </c>
      <c r="H2263" s="6">
        <f>IF(VLOOKUP(A2263,Employee_Master_Raw!$1:$1048576,8,FALSE)=0,"",VLOOKUP(A2263,Employee_Master_Raw!$1:$1048576,8,FALSE))</f>
        <v>45940</v>
      </c>
      <c r="I2263" t="str">
        <f>VLOOKUP(A2263,Employee_Master_Raw!$1:$1048576,9,FALSE)</f>
        <v>MCA</v>
      </c>
      <c r="J2263" s="3">
        <f>VLOOKUP(A2263,Employee_Master_Raw!$1:$1048576,10,FALSE)</f>
        <v>18</v>
      </c>
      <c r="K2263" t="str">
        <f>VLOOKUP(A2263,Employee_Master_Raw!$1:$1048576,11,FALSE)</f>
        <v>Rahul Nair</v>
      </c>
      <c r="L2263" s="10">
        <f>VLOOKUP(A2263,HR_Metrics_Raw!$1:$1048576,2,FALSE)</f>
        <v>93211</v>
      </c>
      <c r="M2263" s="3">
        <f>VLOOKUP(A2263,HR_Metrics_Raw!$1:$1048576,3,FALSE)</f>
        <v>5</v>
      </c>
      <c r="N2263" s="3">
        <f>VLOOKUP(A2263,HR_Metrics_Raw!$1:$1048576,4,FALSE)</f>
        <v>8</v>
      </c>
      <c r="O2263" s="12">
        <f>VLOOKUP(A2263,HR_Metrics_Raw!$1:$1048576,5,FALSE)</f>
        <v>0.88700000000000001</v>
      </c>
      <c r="P2263" s="3">
        <f>VLOOKUP(A2263,HR_Metrics_Raw!$1:$1048576,6,FALSE)</f>
        <v>1</v>
      </c>
      <c r="Q2263" t="str">
        <f>VLOOKUP(A2263,HR_Metrics_Raw!$1:$1048576,7,FALSE)</f>
        <v>Maternity/Paternity</v>
      </c>
      <c r="R2263" t="str">
        <f>VLOOKUP(A2263,HR_Metrics_Raw!$1:$1048576,8,FALSE)</f>
        <v>No</v>
      </c>
      <c r="S2263" s="3">
        <f>VLOOKUP(A2263,HR_Metrics_Raw!$1:$1048576,9,FALSE)</f>
        <v>43</v>
      </c>
      <c r="T2263" t="str">
        <f>VLOOKUP(A2263,HR_Metrics_Raw!$1:$1048576,10,FALSE)</f>
        <v>Yes</v>
      </c>
      <c r="U2263" t="str">
        <f>VLOOKUP(A2263,HR_Metrics_Raw!$1:$1048576,11,FALSE)</f>
        <v>No</v>
      </c>
    </row>
    <row r="2264" spans="1:21" x14ac:dyDescent="0.35">
      <c r="A2264" s="1" t="s">
        <v>938</v>
      </c>
      <c r="B2264" s="1" t="str">
        <f>VLOOKUP(Final_HR_Data!A2264,Employee_Master_Raw!$1:$1048576,2,FALSE)</f>
        <v>Rahul Kumar</v>
      </c>
      <c r="C2264" s="1" t="str">
        <f>VLOOKUP(A2264,Employee_Master_Raw!$1:$1048576,3,FALSE)</f>
        <v>Female</v>
      </c>
      <c r="D2264" s="2">
        <f>VLOOKUP(A2264,Employee_Master_Raw!$1:$1048576,4,FALSE)</f>
        <v>42</v>
      </c>
      <c r="E2264" s="1" t="str">
        <f>VLOOKUP(A2264,Employee_Master_Raw!$1:$1048576,5,FALSE)</f>
        <v>HR</v>
      </c>
      <c r="F2264" s="1" t="str">
        <f>VLOOKUP(A2264,Employee_Master_Raw!$1:$1048576,6,FALSE)</f>
        <v>Specialist</v>
      </c>
      <c r="G2264" s="1" t="str">
        <f>VLOOKUP(A2264,Employee_Master_Raw!$1:$1048576,7,FALSE)</f>
        <v>Kochi</v>
      </c>
      <c r="H2264" s="6">
        <f>IF(VLOOKUP(A2264,Employee_Master_Raw!$1:$1048576,8,FALSE)=0,"",VLOOKUP(A2264,Employee_Master_Raw!$1:$1048576,8,FALSE))</f>
        <v>44278</v>
      </c>
      <c r="I2264" t="str">
        <f>VLOOKUP(A2264,Employee_Master_Raw!$1:$1048576,9,FALSE)</f>
        <v>MBA</v>
      </c>
      <c r="J2264" s="3">
        <f>VLOOKUP(A2264,Employee_Master_Raw!$1:$1048576,10,FALSE)</f>
        <v>9</v>
      </c>
      <c r="K2264" t="str">
        <f>VLOOKUP(A2264,Employee_Master_Raw!$1:$1048576,11,FALSE)</f>
        <v>Sneha Thomas</v>
      </c>
      <c r="L2264" s="10">
        <f>VLOOKUP(A2264,HR_Metrics_Raw!$1:$1048576,2,FALSE)</f>
        <v>128675</v>
      </c>
      <c r="M2264" s="3">
        <f>VLOOKUP(A2264,HR_Metrics_Raw!$1:$1048576,3,FALSE)</f>
        <v>4</v>
      </c>
      <c r="N2264" s="3">
        <f>VLOOKUP(A2264,HR_Metrics_Raw!$1:$1048576,4,FALSE)</f>
        <v>7</v>
      </c>
      <c r="O2264" s="12">
        <f>VLOOKUP(A2264,HR_Metrics_Raw!$1:$1048576,5,FALSE)</f>
        <v>0.89599999999999991</v>
      </c>
      <c r="P2264" s="3">
        <f>VLOOKUP(A2264,HR_Metrics_Raw!$1:$1048576,6,FALSE)</f>
        <v>21</v>
      </c>
      <c r="Q2264" t="str">
        <f>VLOOKUP(A2264,HR_Metrics_Raw!$1:$1048576,7,FALSE)</f>
        <v>Earned</v>
      </c>
      <c r="R2264" t="str">
        <f>VLOOKUP(A2264,HR_Metrics_Raw!$1:$1048576,8,FALSE)</f>
        <v>No</v>
      </c>
      <c r="S2264" s="3">
        <f>VLOOKUP(A2264,HR_Metrics_Raw!$1:$1048576,9,FALSE)</f>
        <v>74</v>
      </c>
      <c r="T2264" t="str">
        <f>VLOOKUP(A2264,HR_Metrics_Raw!$1:$1048576,10,FALSE)</f>
        <v>No</v>
      </c>
      <c r="U2264" t="str">
        <f>VLOOKUP(A2264,HR_Metrics_Raw!$1:$1048576,11,FALSE)</f>
        <v>No</v>
      </c>
    </row>
    <row r="2265" spans="1:21" x14ac:dyDescent="0.35">
      <c r="A2265" s="1" t="s">
        <v>847</v>
      </c>
      <c r="B2265" s="1" t="str">
        <f>VLOOKUP(Final_HR_Data!A2265,Employee_Master_Raw!$1:$1048576,2,FALSE)</f>
        <v>Priya Menon</v>
      </c>
      <c r="C2265" s="1" t="str">
        <f>VLOOKUP(A2265,Employee_Master_Raw!$1:$1048576,3,FALSE)</f>
        <v>Male</v>
      </c>
      <c r="D2265" s="2">
        <f>VLOOKUP(A2265,Employee_Master_Raw!$1:$1048576,4,FALSE)</f>
        <v>60</v>
      </c>
      <c r="E2265" s="1" t="str">
        <f>VLOOKUP(A2265,Employee_Master_Raw!$1:$1048576,5,FALSE)</f>
        <v>Unknown</v>
      </c>
      <c r="F2265" s="1" t="str">
        <f>VLOOKUP(A2265,Employee_Master_Raw!$1:$1048576,6,FALSE)</f>
        <v>Analyst</v>
      </c>
      <c r="G2265" s="1" t="str">
        <f>VLOOKUP(A2265,Employee_Master_Raw!$1:$1048576,7,FALSE)</f>
        <v>Chennai</v>
      </c>
      <c r="H2265" s="6">
        <f>IF(VLOOKUP(A2265,Employee_Master_Raw!$1:$1048576,8,FALSE)=0,"",VLOOKUP(A2265,Employee_Master_Raw!$1:$1048576,8,FALSE))</f>
        <v>43234</v>
      </c>
      <c r="I2265" t="str">
        <f>VLOOKUP(A2265,Employee_Master_Raw!$1:$1048576,9,FALSE)</f>
        <v>Master's</v>
      </c>
      <c r="J2265" s="3">
        <f>VLOOKUP(A2265,Employee_Master_Raw!$1:$1048576,10,FALSE)</f>
        <v>8</v>
      </c>
      <c r="K2265" t="str">
        <f>VLOOKUP(A2265,Employee_Master_Raw!$1:$1048576,11,FALSE)</f>
        <v>Rahul Nair</v>
      </c>
      <c r="L2265" s="10">
        <f>VLOOKUP(A2265,HR_Metrics_Raw!$1:$1048576,2,FALSE)</f>
        <v>132007</v>
      </c>
      <c r="M2265" s="3">
        <f>VLOOKUP(A2265,HR_Metrics_Raw!$1:$1048576,3,FALSE)</f>
        <v>3</v>
      </c>
      <c r="N2265" s="3">
        <f>VLOOKUP(A2265,HR_Metrics_Raw!$1:$1048576,4,FALSE)</f>
        <v>3</v>
      </c>
      <c r="O2265" s="12">
        <f>VLOOKUP(A2265,HR_Metrics_Raw!$1:$1048576,5,FALSE)</f>
        <v>0.96599999999999997</v>
      </c>
      <c r="P2265" s="3">
        <f>VLOOKUP(A2265,HR_Metrics_Raw!$1:$1048576,6,FALSE)</f>
        <v>14</v>
      </c>
      <c r="Q2265" t="str">
        <f>VLOOKUP(A2265,HR_Metrics_Raw!$1:$1048576,7,FALSE)</f>
        <v>Maternity/Paternity</v>
      </c>
      <c r="R2265" t="str">
        <f>VLOOKUP(A2265,HR_Metrics_Raw!$1:$1048576,8,FALSE)</f>
        <v>No</v>
      </c>
      <c r="S2265" s="3">
        <f>VLOOKUP(A2265,HR_Metrics_Raw!$1:$1048576,9,FALSE)</f>
        <v>68</v>
      </c>
      <c r="T2265" t="str">
        <f>VLOOKUP(A2265,HR_Metrics_Raw!$1:$1048576,10,FALSE)</f>
        <v>No</v>
      </c>
      <c r="U2265" t="str">
        <f>VLOOKUP(A2265,HR_Metrics_Raw!$1:$1048576,11,FALSE)</f>
        <v>No</v>
      </c>
    </row>
    <row r="2266" spans="1:21" x14ac:dyDescent="0.35">
      <c r="A2266" s="1" t="s">
        <v>2736</v>
      </c>
      <c r="B2266" s="1" t="str">
        <f>VLOOKUP(Final_HR_Data!A2266,Employee_Master_Raw!$1:$1048576,2,FALSE)</f>
        <v>Priya Menon</v>
      </c>
      <c r="C2266" s="1" t="str">
        <f>VLOOKUP(A2266,Employee_Master_Raw!$1:$1048576,3,FALSE)</f>
        <v>Female</v>
      </c>
      <c r="D2266" s="2">
        <f>VLOOKUP(A2266,Employee_Master_Raw!$1:$1048576,4,FALSE)</f>
        <v>28</v>
      </c>
      <c r="E2266" s="1" t="str">
        <f>VLOOKUP(A2266,Employee_Master_Raw!$1:$1048576,5,FALSE)</f>
        <v>Marketing</v>
      </c>
      <c r="F2266" s="1" t="str">
        <f>VLOOKUP(A2266,Employee_Master_Raw!$1:$1048576,6,FALSE)</f>
        <v>Analyst</v>
      </c>
      <c r="G2266" s="1" t="str">
        <f>VLOOKUP(A2266,Employee_Master_Raw!$1:$1048576,7,FALSE)</f>
        <v>Pune</v>
      </c>
      <c r="H2266" s="6">
        <f>IF(VLOOKUP(A2266,Employee_Master_Raw!$1:$1048576,8,FALSE)=0,"",VLOOKUP(A2266,Employee_Master_Raw!$1:$1048576,8,FALSE))</f>
        <v>44085</v>
      </c>
      <c r="I2266" t="str">
        <f>VLOOKUP(A2266,Employee_Master_Raw!$1:$1048576,9,FALSE)</f>
        <v>Bachelor's</v>
      </c>
      <c r="J2266" s="3">
        <f>VLOOKUP(A2266,Employee_Master_Raw!$1:$1048576,10,FALSE)</f>
        <v>10</v>
      </c>
      <c r="K2266" t="str">
        <f>VLOOKUP(A2266,Employee_Master_Raw!$1:$1048576,11,FALSE)</f>
        <v>Rahul Nair</v>
      </c>
      <c r="L2266" s="10">
        <f>VLOOKUP(A2266,HR_Metrics_Raw!$1:$1048576,2,FALSE)</f>
        <v>81573</v>
      </c>
      <c r="M2266" s="3">
        <f>VLOOKUP(A2266,HR_Metrics_Raw!$1:$1048576,3,FALSE)</f>
        <v>1</v>
      </c>
      <c r="N2266" s="3">
        <f>VLOOKUP(A2266,HR_Metrics_Raw!$1:$1048576,4,FALSE)</f>
        <v>4</v>
      </c>
      <c r="O2266" s="12">
        <f>VLOOKUP(A2266,HR_Metrics_Raw!$1:$1048576,5,FALSE)</f>
        <v>1</v>
      </c>
      <c r="P2266" s="3">
        <f>VLOOKUP(A2266,HR_Metrics_Raw!$1:$1048576,6,FALSE)</f>
        <v>24</v>
      </c>
      <c r="Q2266" t="str">
        <f>VLOOKUP(A2266,HR_Metrics_Raw!$1:$1048576,7,FALSE)</f>
        <v>Casual</v>
      </c>
      <c r="R2266" t="str">
        <f>VLOOKUP(A2266,HR_Metrics_Raw!$1:$1048576,8,FALSE)</f>
        <v>Yes</v>
      </c>
      <c r="S2266" s="3">
        <f>VLOOKUP(A2266,HR_Metrics_Raw!$1:$1048576,9,FALSE)</f>
        <v>79</v>
      </c>
      <c r="T2266" t="str">
        <f>VLOOKUP(A2266,HR_Metrics_Raw!$1:$1048576,10,FALSE)</f>
        <v>Yes</v>
      </c>
      <c r="U2266" t="str">
        <f>VLOOKUP(A2266,HR_Metrics_Raw!$1:$1048576,11,FALSE)</f>
        <v>No</v>
      </c>
    </row>
    <row r="2267" spans="1:21" x14ac:dyDescent="0.35">
      <c r="A2267" s="1" t="s">
        <v>577</v>
      </c>
      <c r="B2267" s="1" t="str">
        <f>VLOOKUP(Final_HR_Data!A2267,Employee_Master_Raw!$1:$1048576,2,FALSE)</f>
        <v>Arjun Nair</v>
      </c>
      <c r="C2267" s="1" t="str">
        <f>VLOOKUP(A2267,Employee_Master_Raw!$1:$1048576,3,FALSE)</f>
        <v>Female</v>
      </c>
      <c r="D2267" s="2">
        <f>VLOOKUP(A2267,Employee_Master_Raw!$1:$1048576,4,FALSE)</f>
        <v>57</v>
      </c>
      <c r="E2267" s="1" t="str">
        <f>VLOOKUP(A2267,Employee_Master_Raw!$1:$1048576,5,FALSE)</f>
        <v>Operations</v>
      </c>
      <c r="F2267" s="1" t="str">
        <f>VLOOKUP(A2267,Employee_Master_Raw!$1:$1048576,6,FALSE)</f>
        <v>Manager</v>
      </c>
      <c r="G2267" s="1" t="str">
        <f>VLOOKUP(A2267,Employee_Master_Raw!$1:$1048576,7,FALSE)</f>
        <v>Delhi</v>
      </c>
      <c r="H2267" s="6">
        <f>IF(VLOOKUP(A2267,Employee_Master_Raw!$1:$1048576,8,FALSE)=0,"",VLOOKUP(A2267,Employee_Master_Raw!$1:$1048576,8,FALSE))</f>
        <v>45616</v>
      </c>
      <c r="I2267" t="str">
        <f>VLOOKUP(A2267,Employee_Master_Raw!$1:$1048576,9,FALSE)</f>
        <v>Bachelor's</v>
      </c>
      <c r="J2267" s="3">
        <f>VLOOKUP(A2267,Employee_Master_Raw!$1:$1048576,10,FALSE)</f>
        <v>10</v>
      </c>
      <c r="K2267" t="str">
        <f>VLOOKUP(A2267,Employee_Master_Raw!$1:$1048576,11,FALSE)</f>
        <v>Sneha Thomas</v>
      </c>
      <c r="L2267" s="10">
        <f>VLOOKUP(A2267,HR_Metrics_Raw!$1:$1048576,2,FALSE)</f>
        <v>39817</v>
      </c>
      <c r="M2267" s="3">
        <f>VLOOKUP(A2267,HR_Metrics_Raw!$1:$1048576,3,FALSE)</f>
        <v>3</v>
      </c>
      <c r="N2267" s="3">
        <f>VLOOKUP(A2267,HR_Metrics_Raw!$1:$1048576,4,FALSE)</f>
        <v>10</v>
      </c>
      <c r="O2267" s="12">
        <f>VLOOKUP(A2267,HR_Metrics_Raw!$1:$1048576,5,FALSE)</f>
        <v>0.81900000000000006</v>
      </c>
      <c r="P2267" s="3">
        <f>VLOOKUP(A2267,HR_Metrics_Raw!$1:$1048576,6,FALSE)</f>
        <v>13</v>
      </c>
      <c r="Q2267" t="str">
        <f>VLOOKUP(A2267,HR_Metrics_Raw!$1:$1048576,7,FALSE)</f>
        <v>Earned</v>
      </c>
      <c r="R2267" t="str">
        <f>VLOOKUP(A2267,HR_Metrics_Raw!$1:$1048576,8,FALSE)</f>
        <v>No</v>
      </c>
      <c r="S2267" s="3">
        <f>VLOOKUP(A2267,HR_Metrics_Raw!$1:$1048576,9,FALSE)</f>
        <v>60</v>
      </c>
      <c r="T2267" t="str">
        <f>VLOOKUP(A2267,HR_Metrics_Raw!$1:$1048576,10,FALSE)</f>
        <v>No</v>
      </c>
      <c r="U2267" t="str">
        <f>VLOOKUP(A2267,HR_Metrics_Raw!$1:$1048576,11,FALSE)</f>
        <v>No</v>
      </c>
    </row>
    <row r="2268" spans="1:21" x14ac:dyDescent="0.35">
      <c r="A2268" s="1" t="s">
        <v>2143</v>
      </c>
      <c r="B2268" s="1" t="str">
        <f>VLOOKUP(Final_HR_Data!A2268,Employee_Master_Raw!$1:$1048576,2,FALSE)</f>
        <v>Neha Thomas</v>
      </c>
      <c r="C2268" s="1" t="str">
        <f>VLOOKUP(A2268,Employee_Master_Raw!$1:$1048576,3,FALSE)</f>
        <v>Female</v>
      </c>
      <c r="D2268" s="2">
        <f>VLOOKUP(A2268,Employee_Master_Raw!$1:$1048576,4,FALSE)</f>
        <v>59</v>
      </c>
      <c r="E2268" s="1" t="str">
        <f>VLOOKUP(A2268,Employee_Master_Raw!$1:$1048576,5,FALSE)</f>
        <v>Marketing</v>
      </c>
      <c r="F2268" s="1" t="str">
        <f>VLOOKUP(A2268,Employee_Master_Raw!$1:$1048576,6,FALSE)</f>
        <v>Specialist</v>
      </c>
      <c r="G2268" s="1" t="str">
        <f>VLOOKUP(A2268,Employee_Master_Raw!$1:$1048576,7,FALSE)</f>
        <v>Delhi</v>
      </c>
      <c r="H2268" s="6">
        <f>IF(VLOOKUP(A2268,Employee_Master_Raw!$1:$1048576,8,FALSE)=0,"",VLOOKUP(A2268,Employee_Master_Raw!$1:$1048576,8,FALSE))</f>
        <v>44142</v>
      </c>
      <c r="I2268" t="str">
        <f>VLOOKUP(A2268,Employee_Master_Raw!$1:$1048576,9,FALSE)</f>
        <v>Bachelor's</v>
      </c>
      <c r="J2268" s="3">
        <f>VLOOKUP(A2268,Employee_Master_Raw!$1:$1048576,10,FALSE)</f>
        <v>4</v>
      </c>
      <c r="K2268" t="str">
        <f>VLOOKUP(A2268,Employee_Master_Raw!$1:$1048576,11,FALSE)</f>
        <v>Rahul Nair</v>
      </c>
      <c r="L2268" s="10">
        <f>VLOOKUP(A2268,HR_Metrics_Raw!$1:$1048576,2,FALSE)</f>
        <v>143114</v>
      </c>
      <c r="M2268" s="3">
        <f>VLOOKUP(A2268,HR_Metrics_Raw!$1:$1048576,3,FALSE)</f>
        <v>4</v>
      </c>
      <c r="N2268" s="3">
        <f>VLOOKUP(A2268,HR_Metrics_Raw!$1:$1048576,4,FALSE)</f>
        <v>3</v>
      </c>
      <c r="O2268" s="12">
        <f>VLOOKUP(A2268,HR_Metrics_Raw!$1:$1048576,5,FALSE)</f>
        <v>0.93099999999999994</v>
      </c>
      <c r="P2268" s="3">
        <f>VLOOKUP(A2268,HR_Metrics_Raw!$1:$1048576,6,FALSE)</f>
        <v>3</v>
      </c>
      <c r="Q2268" t="str">
        <f>VLOOKUP(A2268,HR_Metrics_Raw!$1:$1048576,7,FALSE)</f>
        <v>Sick</v>
      </c>
      <c r="R2268" t="str">
        <f>VLOOKUP(A2268,HR_Metrics_Raw!$1:$1048576,8,FALSE)</f>
        <v>No</v>
      </c>
      <c r="S2268" s="3">
        <f>VLOOKUP(A2268,HR_Metrics_Raw!$1:$1048576,9,FALSE)</f>
        <v>4</v>
      </c>
      <c r="T2268" t="str">
        <f>VLOOKUP(A2268,HR_Metrics_Raw!$1:$1048576,10,FALSE)</f>
        <v>No</v>
      </c>
      <c r="U2268" t="str">
        <f>VLOOKUP(A2268,HR_Metrics_Raw!$1:$1048576,11,FALSE)</f>
        <v>No</v>
      </c>
    </row>
    <row r="2269" spans="1:21" x14ac:dyDescent="0.35">
      <c r="A2269" s="1" t="s">
        <v>1586</v>
      </c>
      <c r="B2269" s="1" t="str">
        <f>VLOOKUP(Final_HR_Data!A2269,Employee_Master_Raw!$1:$1048576,2,FALSE)</f>
        <v>Sneha Iyer</v>
      </c>
      <c r="C2269" s="1" t="str">
        <f>VLOOKUP(A2269,Employee_Master_Raw!$1:$1048576,3,FALSE)</f>
        <v>Male</v>
      </c>
      <c r="D2269" s="2">
        <f>VLOOKUP(A2269,Employee_Master_Raw!$1:$1048576,4,FALSE)</f>
        <v>24</v>
      </c>
      <c r="E2269" s="1" t="str">
        <f>VLOOKUP(A2269,Employee_Master_Raw!$1:$1048576,5,FALSE)</f>
        <v>Operations</v>
      </c>
      <c r="F2269" s="1" t="str">
        <f>VLOOKUP(A2269,Employee_Master_Raw!$1:$1048576,6,FALSE)</f>
        <v>Executive</v>
      </c>
      <c r="G2269" s="1" t="str">
        <f>VLOOKUP(A2269,Employee_Master_Raw!$1:$1048576,7,FALSE)</f>
        <v>Hyderabad</v>
      </c>
      <c r="H2269" s="6">
        <f>IF(VLOOKUP(A2269,Employee_Master_Raw!$1:$1048576,8,FALSE)=0,"",VLOOKUP(A2269,Employee_Master_Raw!$1:$1048576,8,FALSE))</f>
        <v>44300</v>
      </c>
      <c r="I2269" t="str">
        <f>VLOOKUP(A2269,Employee_Master_Raw!$1:$1048576,9,FALSE)</f>
        <v>Unknown</v>
      </c>
      <c r="J2269" s="3">
        <f>VLOOKUP(A2269,Employee_Master_Raw!$1:$1048576,10,FALSE)</f>
        <v>4</v>
      </c>
      <c r="K2269" t="str">
        <f>VLOOKUP(A2269,Employee_Master_Raw!$1:$1048576,11,FALSE)</f>
        <v>Anil Menon</v>
      </c>
      <c r="L2269" s="10">
        <f>VLOOKUP(A2269,HR_Metrics_Raw!$1:$1048576,2,FALSE)</f>
        <v>45263</v>
      </c>
      <c r="M2269" s="3">
        <f>VLOOKUP(A2269,HR_Metrics_Raw!$1:$1048576,3,FALSE)</f>
        <v>4</v>
      </c>
      <c r="N2269" s="3">
        <f>VLOOKUP(A2269,HR_Metrics_Raw!$1:$1048576,4,FALSE)</f>
        <v>8</v>
      </c>
      <c r="O2269" s="12">
        <f>VLOOKUP(A2269,HR_Metrics_Raw!$1:$1048576,5,FALSE)</f>
        <v>0.872</v>
      </c>
      <c r="P2269" s="3">
        <f>VLOOKUP(A2269,HR_Metrics_Raw!$1:$1048576,6,FALSE)</f>
        <v>29</v>
      </c>
      <c r="Q2269" t="str">
        <f>VLOOKUP(A2269,HR_Metrics_Raw!$1:$1048576,7,FALSE)</f>
        <v>Unpaid</v>
      </c>
      <c r="R2269" t="str">
        <f>VLOOKUP(A2269,HR_Metrics_Raw!$1:$1048576,8,FALSE)</f>
        <v>No</v>
      </c>
      <c r="S2269" s="3">
        <f>VLOOKUP(A2269,HR_Metrics_Raw!$1:$1048576,9,FALSE)</f>
        <v>46</v>
      </c>
      <c r="T2269" t="str">
        <f>VLOOKUP(A2269,HR_Metrics_Raw!$1:$1048576,10,FALSE)</f>
        <v>No</v>
      </c>
      <c r="U2269" t="str">
        <f>VLOOKUP(A2269,HR_Metrics_Raw!$1:$1048576,11,FALSE)</f>
        <v>No</v>
      </c>
    </row>
    <row r="2270" spans="1:21" x14ac:dyDescent="0.35">
      <c r="A2270" s="1" t="s">
        <v>1012</v>
      </c>
      <c r="B2270" s="1" t="str">
        <f>VLOOKUP(Final_HR_Data!A2270,Employee_Master_Raw!$1:$1048576,2,FALSE)</f>
        <v>Arjun Nair</v>
      </c>
      <c r="C2270" s="1" t="str">
        <f>VLOOKUP(A2270,Employee_Master_Raw!$1:$1048576,3,FALSE)</f>
        <v>Male</v>
      </c>
      <c r="D2270" s="2">
        <f>VLOOKUP(A2270,Employee_Master_Raw!$1:$1048576,4,FALSE)</f>
        <v>50</v>
      </c>
      <c r="E2270" s="1" t="str">
        <f>VLOOKUP(A2270,Employee_Master_Raw!$1:$1048576,5,FALSE)</f>
        <v>IT</v>
      </c>
      <c r="F2270" s="1" t="str">
        <f>VLOOKUP(A2270,Employee_Master_Raw!$1:$1048576,6,FALSE)</f>
        <v>Developer</v>
      </c>
      <c r="G2270" s="1" t="str">
        <f>VLOOKUP(A2270,Employee_Master_Raw!$1:$1048576,7,FALSE)</f>
        <v>Mumbai</v>
      </c>
      <c r="H2270" s="6">
        <f>IF(VLOOKUP(A2270,Employee_Master_Raw!$1:$1048576,8,FALSE)=0,"",VLOOKUP(A2270,Employee_Master_Raw!$1:$1048576,8,FALSE))</f>
        <v>44750</v>
      </c>
      <c r="I2270" t="str">
        <f>VLOOKUP(A2270,Employee_Master_Raw!$1:$1048576,9,FALSE)</f>
        <v>MCA</v>
      </c>
      <c r="J2270" s="3">
        <f>VLOOKUP(A2270,Employee_Master_Raw!$1:$1048576,10,FALSE)</f>
        <v>16</v>
      </c>
      <c r="K2270" t="str">
        <f>VLOOKUP(A2270,Employee_Master_Raw!$1:$1048576,11,FALSE)</f>
        <v>Rahul Nair</v>
      </c>
      <c r="L2270" s="10">
        <f>VLOOKUP(A2270,HR_Metrics_Raw!$1:$1048576,2,FALSE)</f>
        <v>151209</v>
      </c>
      <c r="M2270" s="3">
        <f>VLOOKUP(A2270,HR_Metrics_Raw!$1:$1048576,3,FALSE)</f>
        <v>2</v>
      </c>
      <c r="N2270" s="3">
        <f>VLOOKUP(A2270,HR_Metrics_Raw!$1:$1048576,4,FALSE)</f>
        <v>6</v>
      </c>
      <c r="O2270" s="12">
        <f>VLOOKUP(A2270,HR_Metrics_Raw!$1:$1048576,5,FALSE)</f>
        <v>0.91099999999999992</v>
      </c>
      <c r="P2270" s="3">
        <f>VLOOKUP(A2270,HR_Metrics_Raw!$1:$1048576,6,FALSE)</f>
        <v>6</v>
      </c>
      <c r="Q2270" t="str">
        <f>VLOOKUP(A2270,HR_Metrics_Raw!$1:$1048576,7,FALSE)</f>
        <v>Sick</v>
      </c>
      <c r="R2270" t="str">
        <f>VLOOKUP(A2270,HR_Metrics_Raw!$1:$1048576,8,FALSE)</f>
        <v>No</v>
      </c>
      <c r="S2270" s="3">
        <f>VLOOKUP(A2270,HR_Metrics_Raw!$1:$1048576,9,FALSE)</f>
        <v>65</v>
      </c>
      <c r="T2270" t="str">
        <f>VLOOKUP(A2270,HR_Metrics_Raw!$1:$1048576,10,FALSE)</f>
        <v>No</v>
      </c>
      <c r="U2270" t="str">
        <f>VLOOKUP(A2270,HR_Metrics_Raw!$1:$1048576,11,FALSE)</f>
        <v>Yes</v>
      </c>
    </row>
    <row r="2271" spans="1:21" x14ac:dyDescent="0.35">
      <c r="A2271" s="1" t="s">
        <v>165</v>
      </c>
      <c r="B2271" s="1" t="str">
        <f>VLOOKUP(Final_HR_Data!A2271,Employee_Master_Raw!$1:$1048576,2,FALSE)</f>
        <v>Sneha Iyer</v>
      </c>
      <c r="C2271" s="1" t="str">
        <f>VLOOKUP(A2271,Employee_Master_Raw!$1:$1048576,3,FALSE)</f>
        <v>Female</v>
      </c>
      <c r="D2271" s="2">
        <f>VLOOKUP(A2271,Employee_Master_Raw!$1:$1048576,4,FALSE)</f>
        <v>48</v>
      </c>
      <c r="E2271" s="1" t="str">
        <f>VLOOKUP(A2271,Employee_Master_Raw!$1:$1048576,5,FALSE)</f>
        <v>Finance</v>
      </c>
      <c r="F2271" s="1" t="str">
        <f>VLOOKUP(A2271,Employee_Master_Raw!$1:$1048576,6,FALSE)</f>
        <v>Specialist</v>
      </c>
      <c r="G2271" s="1" t="str">
        <f>VLOOKUP(A2271,Employee_Master_Raw!$1:$1048576,7,FALSE)</f>
        <v>Mumbai</v>
      </c>
      <c r="H2271" s="6">
        <f>IF(VLOOKUP(A2271,Employee_Master_Raw!$1:$1048576,8,FALSE)=0,"",VLOOKUP(A2271,Employee_Master_Raw!$1:$1048576,8,FALSE))</f>
        <v>43463</v>
      </c>
      <c r="I2271" t="str">
        <f>VLOOKUP(A2271,Employee_Master_Raw!$1:$1048576,9,FALSE)</f>
        <v>Master's</v>
      </c>
      <c r="J2271" s="3">
        <f>VLOOKUP(A2271,Employee_Master_Raw!$1:$1048576,10,FALSE)</f>
        <v>1</v>
      </c>
      <c r="K2271" t="str">
        <f>VLOOKUP(A2271,Employee_Master_Raw!$1:$1048576,11,FALSE)</f>
        <v>Rahul Nair</v>
      </c>
      <c r="L2271" s="10">
        <f>VLOOKUP(A2271,HR_Metrics_Raw!$1:$1048576,2,FALSE)</f>
        <v>146860</v>
      </c>
      <c r="M2271" s="3">
        <f>VLOOKUP(A2271,HR_Metrics_Raw!$1:$1048576,3,FALSE)</f>
        <v>4</v>
      </c>
      <c r="N2271" s="3">
        <f>VLOOKUP(A2271,HR_Metrics_Raw!$1:$1048576,4,FALSE)</f>
        <v>1</v>
      </c>
      <c r="O2271" s="12">
        <f>VLOOKUP(A2271,HR_Metrics_Raw!$1:$1048576,5,FALSE)</f>
        <v>0.80900000000000005</v>
      </c>
      <c r="P2271" s="3">
        <f>VLOOKUP(A2271,HR_Metrics_Raw!$1:$1048576,6,FALSE)</f>
        <v>25</v>
      </c>
      <c r="Q2271" t="str">
        <f>VLOOKUP(A2271,HR_Metrics_Raw!$1:$1048576,7,FALSE)</f>
        <v>Sick</v>
      </c>
      <c r="R2271" t="str">
        <f>VLOOKUP(A2271,HR_Metrics_Raw!$1:$1048576,8,FALSE)</f>
        <v>Yes</v>
      </c>
      <c r="S2271" s="3">
        <f>VLOOKUP(A2271,HR_Metrics_Raw!$1:$1048576,9,FALSE)</f>
        <v>47</v>
      </c>
      <c r="T2271" t="str">
        <f>VLOOKUP(A2271,HR_Metrics_Raw!$1:$1048576,10,FALSE)</f>
        <v>No</v>
      </c>
      <c r="U2271" t="str">
        <f>VLOOKUP(A2271,HR_Metrics_Raw!$1:$1048576,11,FALSE)</f>
        <v>Yes</v>
      </c>
    </row>
    <row r="2272" spans="1:21" x14ac:dyDescent="0.35">
      <c r="A2272" s="1" t="s">
        <v>829</v>
      </c>
      <c r="B2272" s="1" t="str">
        <f>VLOOKUP(Final_HR_Data!A2272,Employee_Master_Raw!$1:$1048576,2,FALSE)</f>
        <v>Ananya Sharma</v>
      </c>
      <c r="C2272" s="1" t="str">
        <f>VLOOKUP(A2272,Employee_Master_Raw!$1:$1048576,3,FALSE)</f>
        <v>Female</v>
      </c>
      <c r="D2272" s="2">
        <f>VLOOKUP(A2272,Employee_Master_Raw!$1:$1048576,4,FALSE)</f>
        <v>49</v>
      </c>
      <c r="E2272" s="1" t="str">
        <f>VLOOKUP(A2272,Employee_Master_Raw!$1:$1048576,5,FALSE)</f>
        <v>IT</v>
      </c>
      <c r="F2272" s="1" t="str">
        <f>VLOOKUP(A2272,Employee_Master_Raw!$1:$1048576,6,FALSE)</f>
        <v>Specialist</v>
      </c>
      <c r="G2272" s="1" t="str">
        <f>VLOOKUP(A2272,Employee_Master_Raw!$1:$1048576,7,FALSE)</f>
        <v>Mumbai</v>
      </c>
      <c r="H2272" s="6">
        <f>IF(VLOOKUP(A2272,Employee_Master_Raw!$1:$1048576,8,FALSE)=0,"",VLOOKUP(A2272,Employee_Master_Raw!$1:$1048576,8,FALSE))</f>
        <v>44972</v>
      </c>
      <c r="I2272" t="str">
        <f>VLOOKUP(A2272,Employee_Master_Raw!$1:$1048576,9,FALSE)</f>
        <v>Bachelor's</v>
      </c>
      <c r="J2272" s="3">
        <f>VLOOKUP(A2272,Employee_Master_Raw!$1:$1048576,10,FALSE)</f>
        <v>16</v>
      </c>
      <c r="K2272" t="str">
        <f>VLOOKUP(A2272,Employee_Master_Raw!$1:$1048576,11,FALSE)</f>
        <v>Sneha Thomas</v>
      </c>
      <c r="L2272" s="10">
        <f>VLOOKUP(A2272,HR_Metrics_Raw!$1:$1048576,2,FALSE)</f>
        <v>155267</v>
      </c>
      <c r="M2272" s="3">
        <f>VLOOKUP(A2272,HR_Metrics_Raw!$1:$1048576,3,FALSE)</f>
        <v>3</v>
      </c>
      <c r="N2272" s="3">
        <f>VLOOKUP(A2272,HR_Metrics_Raw!$1:$1048576,4,FALSE)</f>
        <v>3</v>
      </c>
      <c r="O2272" s="12">
        <f>VLOOKUP(A2272,HR_Metrics_Raw!$1:$1048576,5,FALSE)</f>
        <v>0.95400000000000007</v>
      </c>
      <c r="P2272" s="3">
        <f>VLOOKUP(A2272,HR_Metrics_Raw!$1:$1048576,6,FALSE)</f>
        <v>14</v>
      </c>
      <c r="Q2272" t="str">
        <f>VLOOKUP(A2272,HR_Metrics_Raw!$1:$1048576,7,FALSE)</f>
        <v>Casual</v>
      </c>
      <c r="R2272" t="str">
        <f>VLOOKUP(A2272,HR_Metrics_Raw!$1:$1048576,8,FALSE)</f>
        <v>No</v>
      </c>
      <c r="S2272" s="3">
        <f>VLOOKUP(A2272,HR_Metrics_Raw!$1:$1048576,9,FALSE)</f>
        <v>51</v>
      </c>
      <c r="T2272" t="str">
        <f>VLOOKUP(A2272,HR_Metrics_Raw!$1:$1048576,10,FALSE)</f>
        <v>No</v>
      </c>
      <c r="U2272" t="str">
        <f>VLOOKUP(A2272,HR_Metrics_Raw!$1:$1048576,11,FALSE)</f>
        <v>No</v>
      </c>
    </row>
    <row r="2273" spans="1:21" x14ac:dyDescent="0.35">
      <c r="A2273" s="1" t="s">
        <v>1672</v>
      </c>
      <c r="B2273" s="1" t="str">
        <f>VLOOKUP(Final_HR_Data!A2273,Employee_Master_Raw!$1:$1048576,2,FALSE)</f>
        <v>Arjun Nair</v>
      </c>
      <c r="C2273" s="1" t="str">
        <f>VLOOKUP(A2273,Employee_Master_Raw!$1:$1048576,3,FALSE)</f>
        <v>Male</v>
      </c>
      <c r="D2273" s="2">
        <f>VLOOKUP(A2273,Employee_Master_Raw!$1:$1048576,4,FALSE)</f>
        <v>44</v>
      </c>
      <c r="E2273" s="1" t="str">
        <f>VLOOKUP(A2273,Employee_Master_Raw!$1:$1048576,5,FALSE)</f>
        <v>HR</v>
      </c>
      <c r="F2273" s="1" t="str">
        <f>VLOOKUP(A2273,Employee_Master_Raw!$1:$1048576,6,FALSE)</f>
        <v>Manager</v>
      </c>
      <c r="G2273" s="1" t="str">
        <f>VLOOKUP(A2273,Employee_Master_Raw!$1:$1048576,7,FALSE)</f>
        <v>Hyderabad</v>
      </c>
      <c r="H2273" s="6">
        <f>IF(VLOOKUP(A2273,Employee_Master_Raw!$1:$1048576,8,FALSE)=0,"",VLOOKUP(A2273,Employee_Master_Raw!$1:$1048576,8,FALSE))</f>
        <v>43231</v>
      </c>
      <c r="I2273" t="str">
        <f>VLOOKUP(A2273,Employee_Master_Raw!$1:$1048576,9,FALSE)</f>
        <v>Master's</v>
      </c>
      <c r="J2273" s="3">
        <f>VLOOKUP(A2273,Employee_Master_Raw!$1:$1048576,10,FALSE)</f>
        <v>11</v>
      </c>
      <c r="K2273" t="str">
        <f>VLOOKUP(A2273,Employee_Master_Raw!$1:$1048576,11,FALSE)</f>
        <v>Priya Sharma</v>
      </c>
      <c r="L2273" s="10">
        <f>VLOOKUP(A2273,HR_Metrics_Raw!$1:$1048576,2,FALSE)</f>
        <v>30417</v>
      </c>
      <c r="M2273" s="3">
        <f>VLOOKUP(A2273,HR_Metrics_Raw!$1:$1048576,3,FALSE)</f>
        <v>1</v>
      </c>
      <c r="N2273" s="3">
        <f>VLOOKUP(A2273,HR_Metrics_Raw!$1:$1048576,4,FALSE)</f>
        <v>9</v>
      </c>
      <c r="O2273" s="12">
        <f>VLOOKUP(A2273,HR_Metrics_Raw!$1:$1048576,5,FALSE)</f>
        <v>0.89800000000000002</v>
      </c>
      <c r="P2273" s="3">
        <f>VLOOKUP(A2273,HR_Metrics_Raw!$1:$1048576,6,FALSE)</f>
        <v>20</v>
      </c>
      <c r="Q2273" t="str">
        <f>VLOOKUP(A2273,HR_Metrics_Raw!$1:$1048576,7,FALSE)</f>
        <v>Casual</v>
      </c>
      <c r="R2273" t="str">
        <f>VLOOKUP(A2273,HR_Metrics_Raw!$1:$1048576,8,FALSE)</f>
        <v>No</v>
      </c>
      <c r="S2273" s="3">
        <f>VLOOKUP(A2273,HR_Metrics_Raw!$1:$1048576,9,FALSE)</f>
        <v>11</v>
      </c>
      <c r="T2273" t="str">
        <f>VLOOKUP(A2273,HR_Metrics_Raw!$1:$1048576,10,FALSE)</f>
        <v>No</v>
      </c>
      <c r="U2273" t="str">
        <f>VLOOKUP(A2273,HR_Metrics_Raw!$1:$1048576,11,FALSE)</f>
        <v>Yes</v>
      </c>
    </row>
    <row r="2274" spans="1:21" x14ac:dyDescent="0.35">
      <c r="A2274" s="1" t="s">
        <v>2978</v>
      </c>
      <c r="B2274" s="1" t="str">
        <f>VLOOKUP(Final_HR_Data!A2274,Employee_Master_Raw!$1:$1048576,2,FALSE)</f>
        <v>Amit Das</v>
      </c>
      <c r="C2274" s="1" t="str">
        <f>VLOOKUP(A2274,Employee_Master_Raw!$1:$1048576,3,FALSE)</f>
        <v>Male</v>
      </c>
      <c r="D2274" s="2">
        <f>VLOOKUP(A2274,Employee_Master_Raw!$1:$1048576,4,FALSE)</f>
        <v>58</v>
      </c>
      <c r="E2274" s="1" t="str">
        <f>VLOOKUP(A2274,Employee_Master_Raw!$1:$1048576,5,FALSE)</f>
        <v>IT</v>
      </c>
      <c r="F2274" s="1" t="str">
        <f>VLOOKUP(A2274,Employee_Master_Raw!$1:$1048576,6,FALSE)</f>
        <v>Developer</v>
      </c>
      <c r="G2274" s="1" t="str">
        <f>VLOOKUP(A2274,Employee_Master_Raw!$1:$1048576,7,FALSE)</f>
        <v>Delhi</v>
      </c>
      <c r="H2274" s="6">
        <f>IF(VLOOKUP(A2274,Employee_Master_Raw!$1:$1048576,8,FALSE)=0,"",VLOOKUP(A2274,Employee_Master_Raw!$1:$1048576,8,FALSE))</f>
        <v>42400</v>
      </c>
      <c r="I2274" t="str">
        <f>VLOOKUP(A2274,Employee_Master_Raw!$1:$1048576,9,FALSE)</f>
        <v>MBA</v>
      </c>
      <c r="J2274" s="3">
        <f>VLOOKUP(A2274,Employee_Master_Raw!$1:$1048576,10,FALSE)</f>
        <v>19</v>
      </c>
      <c r="K2274" t="str">
        <f>VLOOKUP(A2274,Employee_Master_Raw!$1:$1048576,11,FALSE)</f>
        <v>Sneha Thomas</v>
      </c>
      <c r="L2274" s="10">
        <f>VLOOKUP(A2274,HR_Metrics_Raw!$1:$1048576,2,FALSE)</f>
        <v>102979.37</v>
      </c>
      <c r="M2274" s="3">
        <f>VLOOKUP(A2274,HR_Metrics_Raw!$1:$1048576,3,FALSE)</f>
        <v>2</v>
      </c>
      <c r="N2274" s="3">
        <f>VLOOKUP(A2274,HR_Metrics_Raw!$1:$1048576,4,FALSE)</f>
        <v>5</v>
      </c>
      <c r="O2274" s="12">
        <f>VLOOKUP(A2274,HR_Metrics_Raw!$1:$1048576,5,FALSE)</f>
        <v>0.873</v>
      </c>
      <c r="P2274" s="3">
        <f>VLOOKUP(A2274,HR_Metrics_Raw!$1:$1048576,6,FALSE)</f>
        <v>15</v>
      </c>
      <c r="Q2274" t="str">
        <f>VLOOKUP(A2274,HR_Metrics_Raw!$1:$1048576,7,FALSE)</f>
        <v>Casual</v>
      </c>
      <c r="R2274" t="str">
        <f>VLOOKUP(A2274,HR_Metrics_Raw!$1:$1048576,8,FALSE)</f>
        <v>Yes</v>
      </c>
      <c r="S2274" s="3">
        <f>VLOOKUP(A2274,HR_Metrics_Raw!$1:$1048576,9,FALSE)</f>
        <v>28</v>
      </c>
      <c r="T2274" t="str">
        <f>VLOOKUP(A2274,HR_Metrics_Raw!$1:$1048576,10,FALSE)</f>
        <v>No</v>
      </c>
      <c r="U2274" t="str">
        <f>VLOOKUP(A2274,HR_Metrics_Raw!$1:$1048576,11,FALSE)</f>
        <v>No</v>
      </c>
    </row>
    <row r="2275" spans="1:21" x14ac:dyDescent="0.35">
      <c r="A2275" s="1" t="s">
        <v>988</v>
      </c>
      <c r="B2275" s="1" t="str">
        <f>VLOOKUP(Final_HR_Data!A2275,Employee_Master_Raw!$1:$1048576,2,FALSE)</f>
        <v>Priya Menon</v>
      </c>
      <c r="C2275" s="1" t="str">
        <f>VLOOKUP(A2275,Employee_Master_Raw!$1:$1048576,3,FALSE)</f>
        <v>Male</v>
      </c>
      <c r="D2275" s="2">
        <f>VLOOKUP(A2275,Employee_Master_Raw!$1:$1048576,4,FALSE)</f>
        <v>29</v>
      </c>
      <c r="E2275" s="1" t="str">
        <f>VLOOKUP(A2275,Employee_Master_Raw!$1:$1048576,5,FALSE)</f>
        <v>HR</v>
      </c>
      <c r="F2275" s="1" t="str">
        <f>VLOOKUP(A2275,Employee_Master_Raw!$1:$1048576,6,FALSE)</f>
        <v>Specialist</v>
      </c>
      <c r="G2275" s="1" t="str">
        <f>VLOOKUP(A2275,Employee_Master_Raw!$1:$1048576,7,FALSE)</f>
        <v>Delhi</v>
      </c>
      <c r="H2275" s="6">
        <f>IF(VLOOKUP(A2275,Employee_Master_Raw!$1:$1048576,8,FALSE)=0,"",VLOOKUP(A2275,Employee_Master_Raw!$1:$1048576,8,FALSE))</f>
        <v>45957</v>
      </c>
      <c r="I2275" t="str">
        <f>VLOOKUP(A2275,Employee_Master_Raw!$1:$1048576,9,FALSE)</f>
        <v>MCA</v>
      </c>
      <c r="J2275" s="3">
        <f>VLOOKUP(A2275,Employee_Master_Raw!$1:$1048576,10,FALSE)</f>
        <v>14</v>
      </c>
      <c r="K2275" t="str">
        <f>VLOOKUP(A2275,Employee_Master_Raw!$1:$1048576,11,FALSE)</f>
        <v>Unknown</v>
      </c>
      <c r="L2275" s="10">
        <f>VLOOKUP(A2275,HR_Metrics_Raw!$1:$1048576,2,FALSE)</f>
        <v>115237</v>
      </c>
      <c r="M2275" s="3">
        <f>VLOOKUP(A2275,HR_Metrics_Raw!$1:$1048576,3,FALSE)</f>
        <v>1</v>
      </c>
      <c r="N2275" s="3">
        <f>VLOOKUP(A2275,HR_Metrics_Raw!$1:$1048576,4,FALSE)</f>
        <v>9</v>
      </c>
      <c r="O2275" s="12">
        <f>VLOOKUP(A2275,HR_Metrics_Raw!$1:$1048576,5,FALSE)</f>
        <v>0.9</v>
      </c>
      <c r="P2275" s="3">
        <f>VLOOKUP(A2275,HR_Metrics_Raw!$1:$1048576,6,FALSE)</f>
        <v>26</v>
      </c>
      <c r="Q2275" t="str">
        <f>VLOOKUP(A2275,HR_Metrics_Raw!$1:$1048576,7,FALSE)</f>
        <v>Earned</v>
      </c>
      <c r="R2275" t="str">
        <f>VLOOKUP(A2275,HR_Metrics_Raw!$1:$1048576,8,FALSE)</f>
        <v>No</v>
      </c>
      <c r="S2275" s="3">
        <f>VLOOKUP(A2275,HR_Metrics_Raw!$1:$1048576,9,FALSE)</f>
        <v>13</v>
      </c>
      <c r="T2275" t="str">
        <f>VLOOKUP(A2275,HR_Metrics_Raw!$1:$1048576,10,FALSE)</f>
        <v>No</v>
      </c>
      <c r="U2275" t="str">
        <f>VLOOKUP(A2275,HR_Metrics_Raw!$1:$1048576,11,FALSE)</f>
        <v>No</v>
      </c>
    </row>
    <row r="2276" spans="1:21" x14ac:dyDescent="0.35">
      <c r="A2276" s="1" t="s">
        <v>1392</v>
      </c>
      <c r="B2276" s="1" t="str">
        <f>VLOOKUP(Final_HR_Data!A2276,Employee_Master_Raw!$1:$1048576,2,FALSE)</f>
        <v>Amit Das</v>
      </c>
      <c r="C2276" s="1" t="str">
        <f>VLOOKUP(A2276,Employee_Master_Raw!$1:$1048576,3,FALSE)</f>
        <v>Female</v>
      </c>
      <c r="D2276" s="2">
        <f>VLOOKUP(A2276,Employee_Master_Raw!$1:$1048576,4,FALSE)</f>
        <v>43</v>
      </c>
      <c r="E2276" s="1" t="str">
        <f>VLOOKUP(A2276,Employee_Master_Raw!$1:$1048576,5,FALSE)</f>
        <v>Marketing</v>
      </c>
      <c r="F2276" s="1" t="str">
        <f>VLOOKUP(A2276,Employee_Master_Raw!$1:$1048576,6,FALSE)</f>
        <v>Analyst</v>
      </c>
      <c r="G2276" s="1" t="str">
        <f>VLOOKUP(A2276,Employee_Master_Raw!$1:$1048576,7,FALSE)</f>
        <v>Kochi</v>
      </c>
      <c r="H2276" s="6">
        <f>IF(VLOOKUP(A2276,Employee_Master_Raw!$1:$1048576,8,FALSE)=0,"",VLOOKUP(A2276,Employee_Master_Raw!$1:$1048576,8,FALSE))</f>
        <v>44009</v>
      </c>
      <c r="I2276" t="str">
        <f>VLOOKUP(A2276,Employee_Master_Raw!$1:$1048576,9,FALSE)</f>
        <v>MCA</v>
      </c>
      <c r="J2276" s="3">
        <f>VLOOKUP(A2276,Employee_Master_Raw!$1:$1048576,10,FALSE)</f>
        <v>5</v>
      </c>
      <c r="K2276" t="str">
        <f>VLOOKUP(A2276,Employee_Master_Raw!$1:$1048576,11,FALSE)</f>
        <v>Sneha Thomas</v>
      </c>
      <c r="L2276" s="10">
        <f>VLOOKUP(A2276,HR_Metrics_Raw!$1:$1048576,2,FALSE)</f>
        <v>38538</v>
      </c>
      <c r="M2276" s="3">
        <f>VLOOKUP(A2276,HR_Metrics_Raw!$1:$1048576,3,FALSE)</f>
        <v>4</v>
      </c>
      <c r="N2276" s="3">
        <f>VLOOKUP(A2276,HR_Metrics_Raw!$1:$1048576,4,FALSE)</f>
        <v>4</v>
      </c>
      <c r="O2276" s="12">
        <f>VLOOKUP(A2276,HR_Metrics_Raw!$1:$1048576,5,FALSE)</f>
        <v>0.92400000000000004</v>
      </c>
      <c r="P2276" s="3">
        <f>VLOOKUP(A2276,HR_Metrics_Raw!$1:$1048576,6,FALSE)</f>
        <v>13</v>
      </c>
      <c r="Q2276" t="str">
        <f>VLOOKUP(A2276,HR_Metrics_Raw!$1:$1048576,7,FALSE)</f>
        <v>Sick</v>
      </c>
      <c r="R2276" t="str">
        <f>VLOOKUP(A2276,HR_Metrics_Raw!$1:$1048576,8,FALSE)</f>
        <v>Yes</v>
      </c>
      <c r="S2276" s="3">
        <f>VLOOKUP(A2276,HR_Metrics_Raw!$1:$1048576,9,FALSE)</f>
        <v>14</v>
      </c>
      <c r="T2276" t="str">
        <f>VLOOKUP(A2276,HR_Metrics_Raw!$1:$1048576,10,FALSE)</f>
        <v>No</v>
      </c>
      <c r="U2276" t="str">
        <f>VLOOKUP(A2276,HR_Metrics_Raw!$1:$1048576,11,FALSE)</f>
        <v>No</v>
      </c>
    </row>
    <row r="2277" spans="1:21" x14ac:dyDescent="0.35">
      <c r="A2277" s="1" t="s">
        <v>147</v>
      </c>
      <c r="B2277" s="1" t="str">
        <f>VLOOKUP(Final_HR_Data!A2277,Employee_Master_Raw!$1:$1048576,2,FALSE)</f>
        <v>Arjun Nair</v>
      </c>
      <c r="C2277" s="1" t="str">
        <f>VLOOKUP(A2277,Employee_Master_Raw!$1:$1048576,3,FALSE)</f>
        <v>Male</v>
      </c>
      <c r="D2277" s="2">
        <f>VLOOKUP(A2277,Employee_Master_Raw!$1:$1048576,4,FALSE)</f>
        <v>41</v>
      </c>
      <c r="E2277" s="1" t="str">
        <f>VLOOKUP(A2277,Employee_Master_Raw!$1:$1048576,5,FALSE)</f>
        <v>Sales</v>
      </c>
      <c r="F2277" s="1" t="str">
        <f>VLOOKUP(A2277,Employee_Master_Raw!$1:$1048576,6,FALSE)</f>
        <v>Developer</v>
      </c>
      <c r="G2277" s="1" t="str">
        <f>VLOOKUP(A2277,Employee_Master_Raw!$1:$1048576,7,FALSE)</f>
        <v>Unknown</v>
      </c>
      <c r="H2277" s="6">
        <f>IF(VLOOKUP(A2277,Employee_Master_Raw!$1:$1048576,8,FALSE)=0,"",VLOOKUP(A2277,Employee_Master_Raw!$1:$1048576,8,FALSE))</f>
        <v>42577</v>
      </c>
      <c r="I2277" t="str">
        <f>VLOOKUP(A2277,Employee_Master_Raw!$1:$1048576,9,FALSE)</f>
        <v>MCA</v>
      </c>
      <c r="J2277" s="3">
        <f>VLOOKUP(A2277,Employee_Master_Raw!$1:$1048576,10,FALSE)</f>
        <v>12</v>
      </c>
      <c r="K2277" t="str">
        <f>VLOOKUP(A2277,Employee_Master_Raw!$1:$1048576,11,FALSE)</f>
        <v>Rahul Nair</v>
      </c>
      <c r="L2277" s="10">
        <f>VLOOKUP(A2277,HR_Metrics_Raw!$1:$1048576,2,FALSE)</f>
        <v>109445</v>
      </c>
      <c r="M2277" s="3">
        <f>VLOOKUP(A2277,HR_Metrics_Raw!$1:$1048576,3,FALSE)</f>
        <v>4</v>
      </c>
      <c r="N2277" s="3">
        <f>VLOOKUP(A2277,HR_Metrics_Raw!$1:$1048576,4,FALSE)</f>
        <v>10</v>
      </c>
      <c r="O2277" s="12">
        <f>VLOOKUP(A2277,HR_Metrics_Raw!$1:$1048576,5,FALSE)</f>
        <v>1</v>
      </c>
      <c r="P2277" s="3">
        <f>VLOOKUP(A2277,HR_Metrics_Raw!$1:$1048576,6,FALSE)</f>
        <v>20</v>
      </c>
      <c r="Q2277" t="str">
        <f>VLOOKUP(A2277,HR_Metrics_Raw!$1:$1048576,7,FALSE)</f>
        <v>Casual</v>
      </c>
      <c r="R2277" t="str">
        <f>VLOOKUP(A2277,HR_Metrics_Raw!$1:$1048576,8,FALSE)</f>
        <v>No</v>
      </c>
      <c r="S2277" s="3">
        <f>VLOOKUP(A2277,HR_Metrics_Raw!$1:$1048576,9,FALSE)</f>
        <v>27</v>
      </c>
      <c r="T2277" t="str">
        <f>VLOOKUP(A2277,HR_Metrics_Raw!$1:$1048576,10,FALSE)</f>
        <v>No</v>
      </c>
      <c r="U2277" t="str">
        <f>VLOOKUP(A2277,HR_Metrics_Raw!$1:$1048576,11,FALSE)</f>
        <v>No</v>
      </c>
    </row>
    <row r="2278" spans="1:21" x14ac:dyDescent="0.35">
      <c r="A2278" s="1" t="s">
        <v>1953</v>
      </c>
      <c r="B2278" s="1" t="str">
        <f>VLOOKUP(Final_HR_Data!A2278,Employee_Master_Raw!$1:$1048576,2,FALSE)</f>
        <v>Amit Das</v>
      </c>
      <c r="C2278" s="1" t="str">
        <f>VLOOKUP(A2278,Employee_Master_Raw!$1:$1048576,3,FALSE)</f>
        <v>Female</v>
      </c>
      <c r="D2278" s="2">
        <f>VLOOKUP(A2278,Employee_Master_Raw!$1:$1048576,4,FALSE)</f>
        <v>43</v>
      </c>
      <c r="E2278" s="1" t="str">
        <f>VLOOKUP(A2278,Employee_Master_Raw!$1:$1048576,5,FALSE)</f>
        <v>HR</v>
      </c>
      <c r="F2278" s="1" t="str">
        <f>VLOOKUP(A2278,Employee_Master_Raw!$1:$1048576,6,FALSE)</f>
        <v>Executive</v>
      </c>
      <c r="G2278" s="1" t="str">
        <f>VLOOKUP(A2278,Employee_Master_Raw!$1:$1048576,7,FALSE)</f>
        <v>Delhi</v>
      </c>
      <c r="H2278" s="6">
        <f>IF(VLOOKUP(A2278,Employee_Master_Raw!$1:$1048576,8,FALSE)=0,"",VLOOKUP(A2278,Employee_Master_Raw!$1:$1048576,8,FALSE))</f>
        <v>42381</v>
      </c>
      <c r="I2278" t="str">
        <f>VLOOKUP(A2278,Employee_Master_Raw!$1:$1048576,9,FALSE)</f>
        <v>Master's</v>
      </c>
      <c r="J2278" s="3">
        <f>VLOOKUP(A2278,Employee_Master_Raw!$1:$1048576,10,FALSE)</f>
        <v>12</v>
      </c>
      <c r="K2278" t="str">
        <f>VLOOKUP(A2278,Employee_Master_Raw!$1:$1048576,11,FALSE)</f>
        <v>Sneha Thomas</v>
      </c>
      <c r="L2278" s="10">
        <f>VLOOKUP(A2278,HR_Metrics_Raw!$1:$1048576,2,FALSE)</f>
        <v>102015</v>
      </c>
      <c r="M2278" s="3">
        <f>VLOOKUP(A2278,HR_Metrics_Raw!$1:$1048576,3,FALSE)</f>
        <v>5</v>
      </c>
      <c r="N2278" s="3">
        <f>VLOOKUP(A2278,HR_Metrics_Raw!$1:$1048576,4,FALSE)</f>
        <v>1</v>
      </c>
      <c r="O2278" s="12">
        <f>VLOOKUP(A2278,HR_Metrics_Raw!$1:$1048576,5,FALSE)</f>
        <v>0.91500000000000004</v>
      </c>
      <c r="P2278" s="3">
        <f>VLOOKUP(A2278,HR_Metrics_Raw!$1:$1048576,6,FALSE)</f>
        <v>4</v>
      </c>
      <c r="Q2278" t="str">
        <f>VLOOKUP(A2278,HR_Metrics_Raw!$1:$1048576,7,FALSE)</f>
        <v>Unpaid</v>
      </c>
      <c r="R2278" t="str">
        <f>VLOOKUP(A2278,HR_Metrics_Raw!$1:$1048576,8,FALSE)</f>
        <v>No</v>
      </c>
      <c r="S2278" s="3">
        <f>VLOOKUP(A2278,HR_Metrics_Raw!$1:$1048576,9,FALSE)</f>
        <v>69</v>
      </c>
      <c r="T2278" t="str">
        <f>VLOOKUP(A2278,HR_Metrics_Raw!$1:$1048576,10,FALSE)</f>
        <v>No</v>
      </c>
      <c r="U2278" t="str">
        <f>VLOOKUP(A2278,HR_Metrics_Raw!$1:$1048576,11,FALSE)</f>
        <v>Yes</v>
      </c>
    </row>
    <row r="2279" spans="1:21" x14ac:dyDescent="0.35">
      <c r="A2279" s="1" t="s">
        <v>1974</v>
      </c>
      <c r="B2279" s="1" t="str">
        <f>VLOOKUP(Final_HR_Data!A2279,Employee_Master_Raw!$1:$1048576,2,FALSE)</f>
        <v>Ananya Sharma</v>
      </c>
      <c r="C2279" s="1" t="str">
        <f>VLOOKUP(A2279,Employee_Master_Raw!$1:$1048576,3,FALSE)</f>
        <v>Male</v>
      </c>
      <c r="D2279" s="2">
        <f>VLOOKUP(A2279,Employee_Master_Raw!$1:$1048576,4,FALSE)</f>
        <v>53</v>
      </c>
      <c r="E2279" s="1" t="str">
        <f>VLOOKUP(A2279,Employee_Master_Raw!$1:$1048576,5,FALSE)</f>
        <v>Operations</v>
      </c>
      <c r="F2279" s="1" t="str">
        <f>VLOOKUP(A2279,Employee_Master_Raw!$1:$1048576,6,FALSE)</f>
        <v>Specialist</v>
      </c>
      <c r="G2279" s="1" t="str">
        <f>VLOOKUP(A2279,Employee_Master_Raw!$1:$1048576,7,FALSE)</f>
        <v>Delhi</v>
      </c>
      <c r="H2279" s="6">
        <f>IF(VLOOKUP(A2279,Employee_Master_Raw!$1:$1048576,8,FALSE)=0,"",VLOOKUP(A2279,Employee_Master_Raw!$1:$1048576,8,FALSE))</f>
        <v>45787</v>
      </c>
      <c r="I2279" t="str">
        <f>VLOOKUP(A2279,Employee_Master_Raw!$1:$1048576,9,FALSE)</f>
        <v>MBA</v>
      </c>
      <c r="J2279" s="3">
        <f>VLOOKUP(A2279,Employee_Master_Raw!$1:$1048576,10,FALSE)</f>
        <v>18</v>
      </c>
      <c r="K2279" t="str">
        <f>VLOOKUP(A2279,Employee_Master_Raw!$1:$1048576,11,FALSE)</f>
        <v>Priya Sharma</v>
      </c>
      <c r="L2279" s="10">
        <f>VLOOKUP(A2279,HR_Metrics_Raw!$1:$1048576,2,FALSE)</f>
        <v>110713</v>
      </c>
      <c r="M2279" s="3">
        <f>VLOOKUP(A2279,HR_Metrics_Raw!$1:$1048576,3,FALSE)</f>
        <v>3</v>
      </c>
      <c r="N2279" s="3">
        <f>VLOOKUP(A2279,HR_Metrics_Raw!$1:$1048576,4,FALSE)</f>
        <v>10</v>
      </c>
      <c r="O2279" s="12">
        <f>VLOOKUP(A2279,HR_Metrics_Raw!$1:$1048576,5,FALSE)</f>
        <v>0.94299999999999995</v>
      </c>
      <c r="P2279" s="3">
        <f>VLOOKUP(A2279,HR_Metrics_Raw!$1:$1048576,6,FALSE)</f>
        <v>6</v>
      </c>
      <c r="Q2279" t="str">
        <f>VLOOKUP(A2279,HR_Metrics_Raw!$1:$1048576,7,FALSE)</f>
        <v>Sick</v>
      </c>
      <c r="R2279" t="str">
        <f>VLOOKUP(A2279,HR_Metrics_Raw!$1:$1048576,8,FALSE)</f>
        <v>No</v>
      </c>
      <c r="S2279" s="3">
        <f>VLOOKUP(A2279,HR_Metrics_Raw!$1:$1048576,9,FALSE)</f>
        <v>1</v>
      </c>
      <c r="T2279" t="str">
        <f>VLOOKUP(A2279,HR_Metrics_Raw!$1:$1048576,10,FALSE)</f>
        <v>Yes</v>
      </c>
      <c r="U2279" t="str">
        <f>VLOOKUP(A2279,HR_Metrics_Raw!$1:$1048576,11,FALSE)</f>
        <v>No</v>
      </c>
    </row>
    <row r="2280" spans="1:21" x14ac:dyDescent="0.35">
      <c r="A2280" s="1" t="s">
        <v>1706</v>
      </c>
      <c r="B2280" s="1" t="str">
        <f>VLOOKUP(Final_HR_Data!A2280,Employee_Master_Raw!$1:$1048576,2,FALSE)</f>
        <v>Kiran Patel</v>
      </c>
      <c r="C2280" s="1" t="str">
        <f>VLOOKUP(A2280,Employee_Master_Raw!$1:$1048576,3,FALSE)</f>
        <v>Female</v>
      </c>
      <c r="D2280" s="2">
        <f>VLOOKUP(A2280,Employee_Master_Raw!$1:$1048576,4,FALSE)</f>
        <v>40</v>
      </c>
      <c r="E2280" s="1" t="str">
        <f>VLOOKUP(A2280,Employee_Master_Raw!$1:$1048576,5,FALSE)</f>
        <v>Customer Support</v>
      </c>
      <c r="F2280" s="1" t="str">
        <f>VLOOKUP(A2280,Employee_Master_Raw!$1:$1048576,6,FALSE)</f>
        <v>Specialist</v>
      </c>
      <c r="G2280" s="1" t="str">
        <f>VLOOKUP(A2280,Employee_Master_Raw!$1:$1048576,7,FALSE)</f>
        <v>Pune</v>
      </c>
      <c r="H2280" s="6">
        <f>IF(VLOOKUP(A2280,Employee_Master_Raw!$1:$1048576,8,FALSE)=0,"",VLOOKUP(A2280,Employee_Master_Raw!$1:$1048576,8,FALSE))</f>
        <v>43171</v>
      </c>
      <c r="I2280" t="str">
        <f>VLOOKUP(A2280,Employee_Master_Raw!$1:$1048576,9,FALSE)</f>
        <v>MBA</v>
      </c>
      <c r="J2280" s="3">
        <f>VLOOKUP(A2280,Employee_Master_Raw!$1:$1048576,10,FALSE)</f>
        <v>15</v>
      </c>
      <c r="K2280" t="str">
        <f>VLOOKUP(A2280,Employee_Master_Raw!$1:$1048576,11,FALSE)</f>
        <v>Sneha Thomas</v>
      </c>
      <c r="L2280" s="10">
        <f>VLOOKUP(A2280,HR_Metrics_Raw!$1:$1048576,2,FALSE)</f>
        <v>52181</v>
      </c>
      <c r="M2280" s="3">
        <f>VLOOKUP(A2280,HR_Metrics_Raw!$1:$1048576,3,FALSE)</f>
        <v>2</v>
      </c>
      <c r="N2280" s="3">
        <f>VLOOKUP(A2280,HR_Metrics_Raw!$1:$1048576,4,FALSE)</f>
        <v>6</v>
      </c>
      <c r="O2280" s="12">
        <f>VLOOKUP(A2280,HR_Metrics_Raw!$1:$1048576,5,FALSE)</f>
        <v>0.92200000000000004</v>
      </c>
      <c r="P2280" s="3">
        <f>VLOOKUP(A2280,HR_Metrics_Raw!$1:$1048576,6,FALSE)</f>
        <v>14</v>
      </c>
      <c r="Q2280" t="str">
        <f>VLOOKUP(A2280,HR_Metrics_Raw!$1:$1048576,7,FALSE)</f>
        <v>Earned</v>
      </c>
      <c r="R2280" t="str">
        <f>VLOOKUP(A2280,HR_Metrics_Raw!$1:$1048576,8,FALSE)</f>
        <v>Yes</v>
      </c>
      <c r="S2280" s="3">
        <f>VLOOKUP(A2280,HR_Metrics_Raw!$1:$1048576,9,FALSE)</f>
        <v>67</v>
      </c>
      <c r="T2280" t="str">
        <f>VLOOKUP(A2280,HR_Metrics_Raw!$1:$1048576,10,FALSE)</f>
        <v>No</v>
      </c>
      <c r="U2280" t="str">
        <f>VLOOKUP(A2280,HR_Metrics_Raw!$1:$1048576,11,FALSE)</f>
        <v>No</v>
      </c>
    </row>
    <row r="2281" spans="1:21" x14ac:dyDescent="0.35">
      <c r="A2281" s="1" t="s">
        <v>1423</v>
      </c>
      <c r="B2281" s="1" t="str">
        <f>VLOOKUP(Final_HR_Data!A2281,Employee_Master_Raw!$1:$1048576,2,FALSE)</f>
        <v>Neha Thomas</v>
      </c>
      <c r="C2281" s="1" t="str">
        <f>VLOOKUP(A2281,Employee_Master_Raw!$1:$1048576,3,FALSE)</f>
        <v>Male</v>
      </c>
      <c r="D2281" s="2">
        <f>VLOOKUP(A2281,Employee_Master_Raw!$1:$1048576,4,FALSE)</f>
        <v>28</v>
      </c>
      <c r="E2281" s="1" t="str">
        <f>VLOOKUP(A2281,Employee_Master_Raw!$1:$1048576,5,FALSE)</f>
        <v>Sales</v>
      </c>
      <c r="F2281" s="1" t="str">
        <f>VLOOKUP(A2281,Employee_Master_Raw!$1:$1048576,6,FALSE)</f>
        <v>Specialist</v>
      </c>
      <c r="G2281" s="1" t="str">
        <f>VLOOKUP(A2281,Employee_Master_Raw!$1:$1048576,7,FALSE)</f>
        <v>Hyderabad</v>
      </c>
      <c r="H2281" s="6">
        <f>IF(VLOOKUP(A2281,Employee_Master_Raw!$1:$1048576,8,FALSE)=0,"",VLOOKUP(A2281,Employee_Master_Raw!$1:$1048576,8,FALSE))</f>
        <v>43114</v>
      </c>
      <c r="I2281" t="str">
        <f>VLOOKUP(A2281,Employee_Master_Raw!$1:$1048576,9,FALSE)</f>
        <v>MBA</v>
      </c>
      <c r="J2281" s="3">
        <f>VLOOKUP(A2281,Employee_Master_Raw!$1:$1048576,10,FALSE)</f>
        <v>16</v>
      </c>
      <c r="K2281" t="str">
        <f>VLOOKUP(A2281,Employee_Master_Raw!$1:$1048576,11,FALSE)</f>
        <v>Anil Menon</v>
      </c>
      <c r="L2281" s="10">
        <f>VLOOKUP(A2281,HR_Metrics_Raw!$1:$1048576,2,FALSE)</f>
        <v>81229</v>
      </c>
      <c r="M2281" s="3">
        <f>VLOOKUP(A2281,HR_Metrics_Raw!$1:$1048576,3,FALSE)</f>
        <v>1</v>
      </c>
      <c r="N2281" s="3">
        <f>VLOOKUP(A2281,HR_Metrics_Raw!$1:$1048576,4,FALSE)</f>
        <v>9</v>
      </c>
      <c r="O2281" s="12">
        <f>VLOOKUP(A2281,HR_Metrics_Raw!$1:$1048576,5,FALSE)</f>
        <v>0.90700000000000003</v>
      </c>
      <c r="P2281" s="3">
        <f>VLOOKUP(A2281,HR_Metrics_Raw!$1:$1048576,6,FALSE)</f>
        <v>11</v>
      </c>
      <c r="Q2281" t="str">
        <f>VLOOKUP(A2281,HR_Metrics_Raw!$1:$1048576,7,FALSE)</f>
        <v>Casual</v>
      </c>
      <c r="R2281" t="str">
        <f>VLOOKUP(A2281,HR_Metrics_Raw!$1:$1048576,8,FALSE)</f>
        <v>No</v>
      </c>
      <c r="S2281" s="3">
        <f>VLOOKUP(A2281,HR_Metrics_Raw!$1:$1048576,9,FALSE)</f>
        <v>64</v>
      </c>
      <c r="T2281" t="str">
        <f>VLOOKUP(A2281,HR_Metrics_Raw!$1:$1048576,10,FALSE)</f>
        <v>Yes</v>
      </c>
      <c r="U2281" t="str">
        <f>VLOOKUP(A2281,HR_Metrics_Raw!$1:$1048576,11,FALSE)</f>
        <v>Yes</v>
      </c>
    </row>
    <row r="2282" spans="1:21" x14ac:dyDescent="0.35">
      <c r="A2282" s="1" t="s">
        <v>1797</v>
      </c>
      <c r="B2282" s="1" t="str">
        <f>VLOOKUP(Final_HR_Data!A2282,Employee_Master_Raw!$1:$1048576,2,FALSE)</f>
        <v>Rahul Kumar</v>
      </c>
      <c r="C2282" s="1" t="str">
        <f>VLOOKUP(A2282,Employee_Master_Raw!$1:$1048576,3,FALSE)</f>
        <v>Female</v>
      </c>
      <c r="D2282" s="2">
        <f>VLOOKUP(A2282,Employee_Master_Raw!$1:$1048576,4,FALSE)</f>
        <v>50</v>
      </c>
      <c r="E2282" s="1" t="str">
        <f>VLOOKUP(A2282,Employee_Master_Raw!$1:$1048576,5,FALSE)</f>
        <v>HR</v>
      </c>
      <c r="F2282" s="1" t="str">
        <f>VLOOKUP(A2282,Employee_Master_Raw!$1:$1048576,6,FALSE)</f>
        <v>Manager</v>
      </c>
      <c r="G2282" s="1" t="str">
        <f>VLOOKUP(A2282,Employee_Master_Raw!$1:$1048576,7,FALSE)</f>
        <v>Hyderabad</v>
      </c>
      <c r="H2282" s="6">
        <f>IF(VLOOKUP(A2282,Employee_Master_Raw!$1:$1048576,8,FALSE)=0,"",VLOOKUP(A2282,Employee_Master_Raw!$1:$1048576,8,FALSE))</f>
        <v>45609</v>
      </c>
      <c r="I2282" t="str">
        <f>VLOOKUP(A2282,Employee_Master_Raw!$1:$1048576,9,FALSE)</f>
        <v>MBA</v>
      </c>
      <c r="J2282" s="3">
        <f>VLOOKUP(A2282,Employee_Master_Raw!$1:$1048576,10,FALSE)</f>
        <v>17</v>
      </c>
      <c r="K2282" t="str">
        <f>VLOOKUP(A2282,Employee_Master_Raw!$1:$1048576,11,FALSE)</f>
        <v>Rahul Nair</v>
      </c>
      <c r="L2282" s="10">
        <f>VLOOKUP(A2282,HR_Metrics_Raw!$1:$1048576,2,FALSE)</f>
        <v>138723</v>
      </c>
      <c r="M2282" s="3">
        <f>VLOOKUP(A2282,HR_Metrics_Raw!$1:$1048576,3,FALSE)</f>
        <v>5</v>
      </c>
      <c r="N2282" s="3">
        <f>VLOOKUP(A2282,HR_Metrics_Raw!$1:$1048576,4,FALSE)</f>
        <v>1</v>
      </c>
      <c r="O2282" s="12">
        <f>VLOOKUP(A2282,HR_Metrics_Raw!$1:$1048576,5,FALSE)</f>
        <v>0.86</v>
      </c>
      <c r="P2282" s="3">
        <f>VLOOKUP(A2282,HR_Metrics_Raw!$1:$1048576,6,FALSE)</f>
        <v>14</v>
      </c>
      <c r="Q2282" t="str">
        <f>VLOOKUP(A2282,HR_Metrics_Raw!$1:$1048576,7,FALSE)</f>
        <v>Earned</v>
      </c>
      <c r="R2282" t="str">
        <f>VLOOKUP(A2282,HR_Metrics_Raw!$1:$1048576,8,FALSE)</f>
        <v>Yes</v>
      </c>
      <c r="S2282" s="3">
        <f>VLOOKUP(A2282,HR_Metrics_Raw!$1:$1048576,9,FALSE)</f>
        <v>29</v>
      </c>
      <c r="T2282" t="str">
        <f>VLOOKUP(A2282,HR_Metrics_Raw!$1:$1048576,10,FALSE)</f>
        <v>No</v>
      </c>
      <c r="U2282" t="str">
        <f>VLOOKUP(A2282,HR_Metrics_Raw!$1:$1048576,11,FALSE)</f>
        <v>No</v>
      </c>
    </row>
    <row r="2283" spans="1:21" x14ac:dyDescent="0.35">
      <c r="A2283" s="1" t="s">
        <v>152</v>
      </c>
      <c r="B2283" s="1" t="str">
        <f>VLOOKUP(Final_HR_Data!A2283,Employee_Master_Raw!$1:$1048576,2,FALSE)</f>
        <v>Amit Das</v>
      </c>
      <c r="C2283" s="1" t="str">
        <f>VLOOKUP(A2283,Employee_Master_Raw!$1:$1048576,3,FALSE)</f>
        <v>Male</v>
      </c>
      <c r="D2283" s="2">
        <f>VLOOKUP(A2283,Employee_Master_Raw!$1:$1048576,4,FALSE)</f>
        <v>54</v>
      </c>
      <c r="E2283" s="1" t="str">
        <f>VLOOKUP(A2283,Employee_Master_Raw!$1:$1048576,5,FALSE)</f>
        <v>Marketing</v>
      </c>
      <c r="F2283" s="1" t="str">
        <f>VLOOKUP(A2283,Employee_Master_Raw!$1:$1048576,6,FALSE)</f>
        <v>Developer</v>
      </c>
      <c r="G2283" s="1" t="str">
        <f>VLOOKUP(A2283,Employee_Master_Raw!$1:$1048576,7,FALSE)</f>
        <v>Unknown</v>
      </c>
      <c r="H2283" s="6">
        <f>IF(VLOOKUP(A2283,Employee_Master_Raw!$1:$1048576,8,FALSE)=0,"",VLOOKUP(A2283,Employee_Master_Raw!$1:$1048576,8,FALSE))</f>
        <v>42371</v>
      </c>
      <c r="I2283" t="str">
        <f>VLOOKUP(A2283,Employee_Master_Raw!$1:$1048576,9,FALSE)</f>
        <v>MBA</v>
      </c>
      <c r="J2283" s="3">
        <f>VLOOKUP(A2283,Employee_Master_Raw!$1:$1048576,10,FALSE)</f>
        <v>19</v>
      </c>
      <c r="K2283" t="str">
        <f>VLOOKUP(A2283,Employee_Master_Raw!$1:$1048576,11,FALSE)</f>
        <v>Priya Sharma</v>
      </c>
      <c r="L2283" s="10">
        <f>VLOOKUP(A2283,HR_Metrics_Raw!$1:$1048576,2,FALSE)</f>
        <v>39870</v>
      </c>
      <c r="M2283" s="3">
        <f>VLOOKUP(A2283,HR_Metrics_Raw!$1:$1048576,3,FALSE)</f>
        <v>4</v>
      </c>
      <c r="N2283" s="3">
        <f>VLOOKUP(A2283,HR_Metrics_Raw!$1:$1048576,4,FALSE)</f>
        <v>8</v>
      </c>
      <c r="O2283" s="12">
        <f>VLOOKUP(A2283,HR_Metrics_Raw!$1:$1048576,5,FALSE)</f>
        <v>1</v>
      </c>
      <c r="P2283" s="3">
        <f>VLOOKUP(A2283,HR_Metrics_Raw!$1:$1048576,6,FALSE)</f>
        <v>1</v>
      </c>
      <c r="Q2283" t="str">
        <f>VLOOKUP(A2283,HR_Metrics_Raw!$1:$1048576,7,FALSE)</f>
        <v>Casual</v>
      </c>
      <c r="R2283" t="str">
        <f>VLOOKUP(A2283,HR_Metrics_Raw!$1:$1048576,8,FALSE)</f>
        <v>No</v>
      </c>
      <c r="S2283" s="3">
        <f>VLOOKUP(A2283,HR_Metrics_Raw!$1:$1048576,9,FALSE)</f>
        <v>7</v>
      </c>
      <c r="T2283" t="str">
        <f>VLOOKUP(A2283,HR_Metrics_Raw!$1:$1048576,10,FALSE)</f>
        <v>Yes</v>
      </c>
      <c r="U2283" t="str">
        <f>VLOOKUP(A2283,HR_Metrics_Raw!$1:$1048576,11,FALSE)</f>
        <v>No</v>
      </c>
    </row>
    <row r="2284" spans="1:21" x14ac:dyDescent="0.35">
      <c r="A2284" s="1" t="s">
        <v>1133</v>
      </c>
      <c r="B2284" s="1" t="str">
        <f>VLOOKUP(Final_HR_Data!A2284,Employee_Master_Raw!$1:$1048576,2,FALSE)</f>
        <v>Ananya Sharma</v>
      </c>
      <c r="C2284" s="1" t="str">
        <f>VLOOKUP(A2284,Employee_Master_Raw!$1:$1048576,3,FALSE)</f>
        <v>Male</v>
      </c>
      <c r="D2284" s="2">
        <f>VLOOKUP(A2284,Employee_Master_Raw!$1:$1048576,4,FALSE)</f>
        <v>34</v>
      </c>
      <c r="E2284" s="1" t="str">
        <f>VLOOKUP(A2284,Employee_Master_Raw!$1:$1048576,5,FALSE)</f>
        <v>IT</v>
      </c>
      <c r="F2284" s="1" t="str">
        <f>VLOOKUP(A2284,Employee_Master_Raw!$1:$1048576,6,FALSE)</f>
        <v>Developer</v>
      </c>
      <c r="G2284" s="1" t="str">
        <f>VLOOKUP(A2284,Employee_Master_Raw!$1:$1048576,7,FALSE)</f>
        <v>Mumbai</v>
      </c>
      <c r="H2284" s="6">
        <f>IF(VLOOKUP(A2284,Employee_Master_Raw!$1:$1048576,8,FALSE)=0,"",VLOOKUP(A2284,Employee_Master_Raw!$1:$1048576,8,FALSE))</f>
        <v>44434</v>
      </c>
      <c r="I2284" t="str">
        <f>VLOOKUP(A2284,Employee_Master_Raw!$1:$1048576,9,FALSE)</f>
        <v>Bachelor's</v>
      </c>
      <c r="J2284" s="3">
        <f>VLOOKUP(A2284,Employee_Master_Raw!$1:$1048576,10,FALSE)</f>
        <v>13</v>
      </c>
      <c r="K2284" t="str">
        <f>VLOOKUP(A2284,Employee_Master_Raw!$1:$1048576,11,FALSE)</f>
        <v>Sneha Thomas</v>
      </c>
      <c r="L2284" s="10">
        <f>VLOOKUP(A2284,HR_Metrics_Raw!$1:$1048576,2,FALSE)</f>
        <v>69120</v>
      </c>
      <c r="M2284" s="3">
        <f>VLOOKUP(A2284,HR_Metrics_Raw!$1:$1048576,3,FALSE)</f>
        <v>5</v>
      </c>
      <c r="N2284" s="3">
        <f>VLOOKUP(A2284,HR_Metrics_Raw!$1:$1048576,4,FALSE)</f>
        <v>2</v>
      </c>
      <c r="O2284" s="12">
        <f>VLOOKUP(A2284,HR_Metrics_Raw!$1:$1048576,5,FALSE)</f>
        <v>0.95200000000000007</v>
      </c>
      <c r="P2284" s="3">
        <f>VLOOKUP(A2284,HR_Metrics_Raw!$1:$1048576,6,FALSE)</f>
        <v>21</v>
      </c>
      <c r="Q2284" t="str">
        <f>VLOOKUP(A2284,HR_Metrics_Raw!$1:$1048576,7,FALSE)</f>
        <v>Casual</v>
      </c>
      <c r="R2284" t="str">
        <f>VLOOKUP(A2284,HR_Metrics_Raw!$1:$1048576,8,FALSE)</f>
        <v>No</v>
      </c>
      <c r="S2284" s="3">
        <f>VLOOKUP(A2284,HR_Metrics_Raw!$1:$1048576,9,FALSE)</f>
        <v>59</v>
      </c>
      <c r="T2284" t="str">
        <f>VLOOKUP(A2284,HR_Metrics_Raw!$1:$1048576,10,FALSE)</f>
        <v>No</v>
      </c>
      <c r="U2284" t="str">
        <f>VLOOKUP(A2284,HR_Metrics_Raw!$1:$1048576,11,FALSE)</f>
        <v>No</v>
      </c>
    </row>
    <row r="2285" spans="1:21" x14ac:dyDescent="0.35">
      <c r="A2285" s="1" t="s">
        <v>2051</v>
      </c>
      <c r="B2285" s="1" t="str">
        <f>VLOOKUP(Final_HR_Data!A2285,Employee_Master_Raw!$1:$1048576,2,FALSE)</f>
        <v>Amit Das</v>
      </c>
      <c r="C2285" s="1" t="str">
        <f>VLOOKUP(A2285,Employee_Master_Raw!$1:$1048576,3,FALSE)</f>
        <v>Female</v>
      </c>
      <c r="D2285" s="2">
        <f>VLOOKUP(A2285,Employee_Master_Raw!$1:$1048576,4,FALSE)</f>
        <v>32</v>
      </c>
      <c r="E2285" s="1" t="str">
        <f>VLOOKUP(A2285,Employee_Master_Raw!$1:$1048576,5,FALSE)</f>
        <v>IT</v>
      </c>
      <c r="F2285" s="1" t="str">
        <f>VLOOKUP(A2285,Employee_Master_Raw!$1:$1048576,6,FALSE)</f>
        <v>Developer</v>
      </c>
      <c r="G2285" s="1" t="str">
        <f>VLOOKUP(A2285,Employee_Master_Raw!$1:$1048576,7,FALSE)</f>
        <v>Kochi</v>
      </c>
      <c r="H2285" s="6">
        <f>IF(VLOOKUP(A2285,Employee_Master_Raw!$1:$1048576,8,FALSE)=0,"",VLOOKUP(A2285,Employee_Master_Raw!$1:$1048576,8,FALSE))</f>
        <v>44286</v>
      </c>
      <c r="I2285" t="str">
        <f>VLOOKUP(A2285,Employee_Master_Raw!$1:$1048576,9,FALSE)</f>
        <v>Master's</v>
      </c>
      <c r="J2285" s="3">
        <f>VLOOKUP(A2285,Employee_Master_Raw!$1:$1048576,10,FALSE)</f>
        <v>6</v>
      </c>
      <c r="K2285" t="str">
        <f>VLOOKUP(A2285,Employee_Master_Raw!$1:$1048576,11,FALSE)</f>
        <v>Priya Sharma</v>
      </c>
      <c r="L2285" s="10">
        <f>VLOOKUP(A2285,HR_Metrics_Raw!$1:$1048576,2,FALSE)</f>
        <v>34842</v>
      </c>
      <c r="M2285" s="3">
        <f>VLOOKUP(A2285,HR_Metrics_Raw!$1:$1048576,3,FALSE)</f>
        <v>2</v>
      </c>
      <c r="N2285" s="3">
        <f>VLOOKUP(A2285,HR_Metrics_Raw!$1:$1048576,4,FALSE)</f>
        <v>3</v>
      </c>
      <c r="O2285" s="12">
        <f>VLOOKUP(A2285,HR_Metrics_Raw!$1:$1048576,5,FALSE)</f>
        <v>0.87</v>
      </c>
      <c r="P2285" s="3">
        <f>VLOOKUP(A2285,HR_Metrics_Raw!$1:$1048576,6,FALSE)</f>
        <v>7</v>
      </c>
      <c r="Q2285" t="str">
        <f>VLOOKUP(A2285,HR_Metrics_Raw!$1:$1048576,7,FALSE)</f>
        <v>Sick</v>
      </c>
      <c r="R2285" t="str">
        <f>VLOOKUP(A2285,HR_Metrics_Raw!$1:$1048576,8,FALSE)</f>
        <v>No</v>
      </c>
      <c r="S2285" s="3">
        <f>VLOOKUP(A2285,HR_Metrics_Raw!$1:$1048576,9,FALSE)</f>
        <v>76</v>
      </c>
      <c r="T2285" t="str">
        <f>VLOOKUP(A2285,HR_Metrics_Raw!$1:$1048576,10,FALSE)</f>
        <v>Yes</v>
      </c>
      <c r="U2285" t="str">
        <f>VLOOKUP(A2285,HR_Metrics_Raw!$1:$1048576,11,FALSE)</f>
        <v>No</v>
      </c>
    </row>
    <row r="2286" spans="1:21" x14ac:dyDescent="0.35">
      <c r="A2286" s="1" t="s">
        <v>1212</v>
      </c>
      <c r="B2286" s="1" t="str">
        <f>VLOOKUP(Final_HR_Data!A2286,Employee_Master_Raw!$1:$1048576,2,FALSE)</f>
        <v>Neha Thomas</v>
      </c>
      <c r="C2286" s="1" t="str">
        <f>VLOOKUP(A2286,Employee_Master_Raw!$1:$1048576,3,FALSE)</f>
        <v>Female</v>
      </c>
      <c r="D2286" s="2">
        <f>VLOOKUP(A2286,Employee_Master_Raw!$1:$1048576,4,FALSE)</f>
        <v>36</v>
      </c>
      <c r="E2286" s="1" t="str">
        <f>VLOOKUP(A2286,Employee_Master_Raw!$1:$1048576,5,FALSE)</f>
        <v>Finance</v>
      </c>
      <c r="F2286" s="1" t="str">
        <f>VLOOKUP(A2286,Employee_Master_Raw!$1:$1048576,6,FALSE)</f>
        <v>Developer</v>
      </c>
      <c r="G2286" s="1" t="str">
        <f>VLOOKUP(A2286,Employee_Master_Raw!$1:$1048576,7,FALSE)</f>
        <v>Hyderabad</v>
      </c>
      <c r="H2286" s="6">
        <f>IF(VLOOKUP(A2286,Employee_Master_Raw!$1:$1048576,8,FALSE)=0,"",VLOOKUP(A2286,Employee_Master_Raw!$1:$1048576,8,FALSE))</f>
        <v>43595</v>
      </c>
      <c r="I2286" t="str">
        <f>VLOOKUP(A2286,Employee_Master_Raw!$1:$1048576,9,FALSE)</f>
        <v>Bachelor's</v>
      </c>
      <c r="J2286" s="3">
        <f>VLOOKUP(A2286,Employee_Master_Raw!$1:$1048576,10,FALSE)</f>
        <v>17</v>
      </c>
      <c r="K2286" t="str">
        <f>VLOOKUP(A2286,Employee_Master_Raw!$1:$1048576,11,FALSE)</f>
        <v>Priya Sharma</v>
      </c>
      <c r="L2286" s="10">
        <f>VLOOKUP(A2286,HR_Metrics_Raw!$1:$1048576,2,FALSE)</f>
        <v>44310</v>
      </c>
      <c r="M2286" s="3">
        <f>VLOOKUP(A2286,HR_Metrics_Raw!$1:$1048576,3,FALSE)</f>
        <v>1</v>
      </c>
      <c r="N2286" s="3">
        <f>VLOOKUP(A2286,HR_Metrics_Raw!$1:$1048576,4,FALSE)</f>
        <v>4</v>
      </c>
      <c r="O2286" s="12">
        <f>VLOOKUP(A2286,HR_Metrics_Raw!$1:$1048576,5,FALSE)</f>
        <v>0.86799999999999999</v>
      </c>
      <c r="P2286" s="3">
        <f>VLOOKUP(A2286,HR_Metrics_Raw!$1:$1048576,6,FALSE)</f>
        <v>16</v>
      </c>
      <c r="Q2286" t="str">
        <f>VLOOKUP(A2286,HR_Metrics_Raw!$1:$1048576,7,FALSE)</f>
        <v>Sick</v>
      </c>
      <c r="R2286" t="str">
        <f>VLOOKUP(A2286,HR_Metrics_Raw!$1:$1048576,8,FALSE)</f>
        <v>No</v>
      </c>
      <c r="S2286" s="3">
        <f>VLOOKUP(A2286,HR_Metrics_Raw!$1:$1048576,9,FALSE)</f>
        <v>25</v>
      </c>
      <c r="T2286" t="str">
        <f>VLOOKUP(A2286,HR_Metrics_Raw!$1:$1048576,10,FALSE)</f>
        <v>No</v>
      </c>
      <c r="U2286" t="str">
        <f>VLOOKUP(A2286,HR_Metrics_Raw!$1:$1048576,11,FALSE)</f>
        <v>No</v>
      </c>
    </row>
    <row r="2287" spans="1:21" x14ac:dyDescent="0.35">
      <c r="A2287" s="1" t="s">
        <v>2067</v>
      </c>
      <c r="B2287" s="1" t="str">
        <f>VLOOKUP(Final_HR_Data!A2287,Employee_Master_Raw!$1:$1048576,2,FALSE)</f>
        <v>Arjun Nair</v>
      </c>
      <c r="C2287" s="1" t="str">
        <f>VLOOKUP(A2287,Employee_Master_Raw!$1:$1048576,3,FALSE)</f>
        <v>Male</v>
      </c>
      <c r="D2287" s="2">
        <f>VLOOKUP(A2287,Employee_Master_Raw!$1:$1048576,4,FALSE)</f>
        <v>42</v>
      </c>
      <c r="E2287" s="1" t="str">
        <f>VLOOKUP(A2287,Employee_Master_Raw!$1:$1048576,5,FALSE)</f>
        <v>Marketing</v>
      </c>
      <c r="F2287" s="1" t="str">
        <f>VLOOKUP(A2287,Employee_Master_Raw!$1:$1048576,6,FALSE)</f>
        <v>Executive</v>
      </c>
      <c r="G2287" s="1" t="str">
        <f>VLOOKUP(A2287,Employee_Master_Raw!$1:$1048576,7,FALSE)</f>
        <v>Mumbai</v>
      </c>
      <c r="H2287" s="6">
        <f>IF(VLOOKUP(A2287,Employee_Master_Raw!$1:$1048576,8,FALSE)=0,"",VLOOKUP(A2287,Employee_Master_Raw!$1:$1048576,8,FALSE))</f>
        <v>44293</v>
      </c>
      <c r="I2287" t="str">
        <f>VLOOKUP(A2287,Employee_Master_Raw!$1:$1048576,9,FALSE)</f>
        <v>Bachelor's</v>
      </c>
      <c r="J2287" s="3">
        <f>VLOOKUP(A2287,Employee_Master_Raw!$1:$1048576,10,FALSE)</f>
        <v>1</v>
      </c>
      <c r="K2287" t="str">
        <f>VLOOKUP(A2287,Employee_Master_Raw!$1:$1048576,11,FALSE)</f>
        <v>Rahul Nair</v>
      </c>
      <c r="L2287" s="10">
        <f>VLOOKUP(A2287,HR_Metrics_Raw!$1:$1048576,2,FALSE)</f>
        <v>53437</v>
      </c>
      <c r="M2287" s="3">
        <f>VLOOKUP(A2287,HR_Metrics_Raw!$1:$1048576,3,FALSE)</f>
        <v>4</v>
      </c>
      <c r="N2287" s="3">
        <f>VLOOKUP(A2287,HR_Metrics_Raw!$1:$1048576,4,FALSE)</f>
        <v>5</v>
      </c>
      <c r="O2287" s="12">
        <f>VLOOKUP(A2287,HR_Metrics_Raw!$1:$1048576,5,FALSE)</f>
        <v>0.84400000000000008</v>
      </c>
      <c r="P2287" s="3">
        <f>VLOOKUP(A2287,HR_Metrics_Raw!$1:$1048576,6,FALSE)</f>
        <v>20</v>
      </c>
      <c r="Q2287" t="str">
        <f>VLOOKUP(A2287,HR_Metrics_Raw!$1:$1048576,7,FALSE)</f>
        <v>Unpaid</v>
      </c>
      <c r="R2287" t="str">
        <f>VLOOKUP(A2287,HR_Metrics_Raw!$1:$1048576,8,FALSE)</f>
        <v>Yes</v>
      </c>
      <c r="S2287" s="3">
        <f>VLOOKUP(A2287,HR_Metrics_Raw!$1:$1048576,9,FALSE)</f>
        <v>12</v>
      </c>
      <c r="T2287" t="str">
        <f>VLOOKUP(A2287,HR_Metrics_Raw!$1:$1048576,10,FALSE)</f>
        <v>Yes</v>
      </c>
      <c r="U2287" t="str">
        <f>VLOOKUP(A2287,HR_Metrics_Raw!$1:$1048576,11,FALSE)</f>
        <v>No</v>
      </c>
    </row>
    <row r="2288" spans="1:21" x14ac:dyDescent="0.35">
      <c r="A2288" s="1" t="s">
        <v>2679</v>
      </c>
      <c r="B2288" s="1" t="str">
        <f>VLOOKUP(Final_HR_Data!A2288,Employee_Master_Raw!$1:$1048576,2,FALSE)</f>
        <v>Rahul Kumar</v>
      </c>
      <c r="C2288" s="1" t="str">
        <f>VLOOKUP(A2288,Employee_Master_Raw!$1:$1048576,3,FALSE)</f>
        <v>Male</v>
      </c>
      <c r="D2288" s="2">
        <f>VLOOKUP(A2288,Employee_Master_Raw!$1:$1048576,4,FALSE)</f>
        <v>45</v>
      </c>
      <c r="E2288" s="1" t="str">
        <f>VLOOKUP(A2288,Employee_Master_Raw!$1:$1048576,5,FALSE)</f>
        <v>Operations</v>
      </c>
      <c r="F2288" s="1" t="str">
        <f>VLOOKUP(A2288,Employee_Master_Raw!$1:$1048576,6,FALSE)</f>
        <v>Analyst</v>
      </c>
      <c r="G2288" s="1" t="str">
        <f>VLOOKUP(A2288,Employee_Master_Raw!$1:$1048576,7,FALSE)</f>
        <v>Unknown</v>
      </c>
      <c r="H2288" s="6">
        <f>IF(VLOOKUP(A2288,Employee_Master_Raw!$1:$1048576,8,FALSE)=0,"",VLOOKUP(A2288,Employee_Master_Raw!$1:$1048576,8,FALSE))</f>
        <v>43902</v>
      </c>
      <c r="I2288" t="str">
        <f>VLOOKUP(A2288,Employee_Master_Raw!$1:$1048576,9,FALSE)</f>
        <v>MCA</v>
      </c>
      <c r="J2288" s="3">
        <f>VLOOKUP(A2288,Employee_Master_Raw!$1:$1048576,10,FALSE)</f>
        <v>5</v>
      </c>
      <c r="K2288" t="str">
        <f>VLOOKUP(A2288,Employee_Master_Raw!$1:$1048576,11,FALSE)</f>
        <v>Priya Sharma</v>
      </c>
      <c r="L2288" s="10">
        <f>VLOOKUP(A2288,HR_Metrics_Raw!$1:$1048576,2,FALSE)</f>
        <v>130595</v>
      </c>
      <c r="M2288" s="3">
        <f>VLOOKUP(A2288,HR_Metrics_Raw!$1:$1048576,3,FALSE)</f>
        <v>5</v>
      </c>
      <c r="N2288" s="3">
        <f>VLOOKUP(A2288,HR_Metrics_Raw!$1:$1048576,4,FALSE)</f>
        <v>3</v>
      </c>
      <c r="O2288" s="12">
        <f>VLOOKUP(A2288,HR_Metrics_Raw!$1:$1048576,5,FALSE)</f>
        <v>0.93799999999999994</v>
      </c>
      <c r="P2288" s="3">
        <f>VLOOKUP(A2288,HR_Metrics_Raw!$1:$1048576,6,FALSE)</f>
        <v>6</v>
      </c>
      <c r="Q2288" t="str">
        <f>VLOOKUP(A2288,HR_Metrics_Raw!$1:$1048576,7,FALSE)</f>
        <v>Earned</v>
      </c>
      <c r="R2288" t="str">
        <f>VLOOKUP(A2288,HR_Metrics_Raw!$1:$1048576,8,FALSE)</f>
        <v>No</v>
      </c>
      <c r="S2288" s="3">
        <f>VLOOKUP(A2288,HR_Metrics_Raw!$1:$1048576,9,FALSE)</f>
        <v>3</v>
      </c>
      <c r="T2288" t="str">
        <f>VLOOKUP(A2288,HR_Metrics_Raw!$1:$1048576,10,FALSE)</f>
        <v>No</v>
      </c>
      <c r="U2288" t="str">
        <f>VLOOKUP(A2288,HR_Metrics_Raw!$1:$1048576,11,FALSE)</f>
        <v>No</v>
      </c>
    </row>
    <row r="2289" spans="1:21" x14ac:dyDescent="0.35">
      <c r="A2289" s="1" t="s">
        <v>757</v>
      </c>
      <c r="B2289" s="1" t="str">
        <f>VLOOKUP(Final_HR_Data!A2289,Employee_Master_Raw!$1:$1048576,2,FALSE)</f>
        <v>Neha Thomas</v>
      </c>
      <c r="C2289" s="1" t="str">
        <f>VLOOKUP(A2289,Employee_Master_Raw!$1:$1048576,3,FALSE)</f>
        <v>Male</v>
      </c>
      <c r="D2289" s="2">
        <f>VLOOKUP(A2289,Employee_Master_Raw!$1:$1048576,4,FALSE)</f>
        <v>27</v>
      </c>
      <c r="E2289" s="1" t="str">
        <f>VLOOKUP(A2289,Employee_Master_Raw!$1:$1048576,5,FALSE)</f>
        <v>Sales</v>
      </c>
      <c r="F2289" s="1" t="str">
        <f>VLOOKUP(A2289,Employee_Master_Raw!$1:$1048576,6,FALSE)</f>
        <v>Developer</v>
      </c>
      <c r="G2289" s="1" t="str">
        <f>VLOOKUP(A2289,Employee_Master_Raw!$1:$1048576,7,FALSE)</f>
        <v>Hyderabad</v>
      </c>
      <c r="H2289" s="6">
        <f>IF(VLOOKUP(A2289,Employee_Master_Raw!$1:$1048576,8,FALSE)=0,"",VLOOKUP(A2289,Employee_Master_Raw!$1:$1048576,8,FALSE))</f>
        <v>44230</v>
      </c>
      <c r="I2289" t="str">
        <f>VLOOKUP(A2289,Employee_Master_Raw!$1:$1048576,9,FALSE)</f>
        <v>MCA</v>
      </c>
      <c r="J2289" s="3">
        <f>VLOOKUP(A2289,Employee_Master_Raw!$1:$1048576,10,FALSE)</f>
        <v>12</v>
      </c>
      <c r="K2289" t="str">
        <f>VLOOKUP(A2289,Employee_Master_Raw!$1:$1048576,11,FALSE)</f>
        <v>Sneha Thomas</v>
      </c>
      <c r="L2289" s="10">
        <f>VLOOKUP(A2289,HR_Metrics_Raw!$1:$1048576,2,FALSE)</f>
        <v>93198</v>
      </c>
      <c r="M2289" s="3">
        <f>VLOOKUP(A2289,HR_Metrics_Raw!$1:$1048576,3,FALSE)</f>
        <v>2</v>
      </c>
      <c r="N2289" s="3">
        <f>VLOOKUP(A2289,HR_Metrics_Raw!$1:$1048576,4,FALSE)</f>
        <v>7</v>
      </c>
      <c r="O2289" s="12">
        <f>VLOOKUP(A2289,HR_Metrics_Raw!$1:$1048576,5,FALSE)</f>
        <v>0.84200000000000008</v>
      </c>
      <c r="P2289" s="3">
        <f>VLOOKUP(A2289,HR_Metrics_Raw!$1:$1048576,6,FALSE)</f>
        <v>25</v>
      </c>
      <c r="Q2289" t="str">
        <f>VLOOKUP(A2289,HR_Metrics_Raw!$1:$1048576,7,FALSE)</f>
        <v>Maternity/Paternity</v>
      </c>
      <c r="R2289" t="str">
        <f>VLOOKUP(A2289,HR_Metrics_Raw!$1:$1048576,8,FALSE)</f>
        <v>No</v>
      </c>
      <c r="S2289" s="3">
        <f>VLOOKUP(A2289,HR_Metrics_Raw!$1:$1048576,9,FALSE)</f>
        <v>80</v>
      </c>
      <c r="T2289" t="str">
        <f>VLOOKUP(A2289,HR_Metrics_Raw!$1:$1048576,10,FALSE)</f>
        <v>No</v>
      </c>
      <c r="U2289" t="str">
        <f>VLOOKUP(A2289,HR_Metrics_Raw!$1:$1048576,11,FALSE)</f>
        <v>No</v>
      </c>
    </row>
    <row r="2290" spans="1:21" x14ac:dyDescent="0.35">
      <c r="A2290" s="1" t="s">
        <v>2386</v>
      </c>
      <c r="B2290" s="1" t="str">
        <f>VLOOKUP(Final_HR_Data!A2290,Employee_Master_Raw!$1:$1048576,2,FALSE)</f>
        <v>Sneha Iyer</v>
      </c>
      <c r="C2290" s="1" t="str">
        <f>VLOOKUP(A2290,Employee_Master_Raw!$1:$1048576,3,FALSE)</f>
        <v>Female</v>
      </c>
      <c r="D2290" s="2">
        <f>VLOOKUP(A2290,Employee_Master_Raw!$1:$1048576,4,FALSE)</f>
        <v>26</v>
      </c>
      <c r="E2290" s="1" t="str">
        <f>VLOOKUP(A2290,Employee_Master_Raw!$1:$1048576,5,FALSE)</f>
        <v>HR</v>
      </c>
      <c r="F2290" s="1" t="str">
        <f>VLOOKUP(A2290,Employee_Master_Raw!$1:$1048576,6,FALSE)</f>
        <v>Developer</v>
      </c>
      <c r="G2290" s="1" t="str">
        <f>VLOOKUP(A2290,Employee_Master_Raw!$1:$1048576,7,FALSE)</f>
        <v>Kochi</v>
      </c>
      <c r="H2290" s="6">
        <f>IF(VLOOKUP(A2290,Employee_Master_Raw!$1:$1048576,8,FALSE)=0,"",VLOOKUP(A2290,Employee_Master_Raw!$1:$1048576,8,FALSE))</f>
        <v>44221</v>
      </c>
      <c r="I2290" t="str">
        <f>VLOOKUP(A2290,Employee_Master_Raw!$1:$1048576,9,FALSE)</f>
        <v>MCA</v>
      </c>
      <c r="J2290" s="3">
        <f>VLOOKUP(A2290,Employee_Master_Raw!$1:$1048576,10,FALSE)</f>
        <v>13</v>
      </c>
      <c r="K2290" t="str">
        <f>VLOOKUP(A2290,Employee_Master_Raw!$1:$1048576,11,FALSE)</f>
        <v>Sneha Thomas</v>
      </c>
      <c r="L2290" s="10">
        <f>VLOOKUP(A2290,HR_Metrics_Raw!$1:$1048576,2,FALSE)</f>
        <v>62058</v>
      </c>
      <c r="M2290" s="3">
        <f>VLOOKUP(A2290,HR_Metrics_Raw!$1:$1048576,3,FALSE)</f>
        <v>5</v>
      </c>
      <c r="N2290" s="3">
        <f>VLOOKUP(A2290,HR_Metrics_Raw!$1:$1048576,4,FALSE)</f>
        <v>8</v>
      </c>
      <c r="O2290" s="12">
        <f>VLOOKUP(A2290,HR_Metrics_Raw!$1:$1048576,5,FALSE)</f>
        <v>1</v>
      </c>
      <c r="P2290" s="3">
        <f>VLOOKUP(A2290,HR_Metrics_Raw!$1:$1048576,6,FALSE)</f>
        <v>10</v>
      </c>
      <c r="Q2290" t="str">
        <f>VLOOKUP(A2290,HR_Metrics_Raw!$1:$1048576,7,FALSE)</f>
        <v>Maternity/Paternity</v>
      </c>
      <c r="R2290" t="str">
        <f>VLOOKUP(A2290,HR_Metrics_Raw!$1:$1048576,8,FALSE)</f>
        <v>Yes</v>
      </c>
      <c r="S2290" s="3">
        <f>VLOOKUP(A2290,HR_Metrics_Raw!$1:$1048576,9,FALSE)</f>
        <v>45</v>
      </c>
      <c r="T2290" t="str">
        <f>VLOOKUP(A2290,HR_Metrics_Raw!$1:$1048576,10,FALSE)</f>
        <v>No</v>
      </c>
      <c r="U2290" t="str">
        <f>VLOOKUP(A2290,HR_Metrics_Raw!$1:$1048576,11,FALSE)</f>
        <v>No</v>
      </c>
    </row>
    <row r="2291" spans="1:21" x14ac:dyDescent="0.35">
      <c r="A2291" s="1" t="s">
        <v>2104</v>
      </c>
      <c r="B2291" s="1" t="str">
        <f>VLOOKUP(Final_HR_Data!A2291,Employee_Master_Raw!$1:$1048576,2,FALSE)</f>
        <v>Sneha Iyer</v>
      </c>
      <c r="C2291" s="1" t="str">
        <f>VLOOKUP(A2291,Employee_Master_Raw!$1:$1048576,3,FALSE)</f>
        <v>Female</v>
      </c>
      <c r="D2291" s="2">
        <f>VLOOKUP(A2291,Employee_Master_Raw!$1:$1048576,4,FALSE)</f>
        <v>60</v>
      </c>
      <c r="E2291" s="1" t="str">
        <f>VLOOKUP(A2291,Employee_Master_Raw!$1:$1048576,5,FALSE)</f>
        <v>HR</v>
      </c>
      <c r="F2291" s="1" t="str">
        <f>VLOOKUP(A2291,Employee_Master_Raw!$1:$1048576,6,FALSE)</f>
        <v>Executive</v>
      </c>
      <c r="G2291" s="1" t="str">
        <f>VLOOKUP(A2291,Employee_Master_Raw!$1:$1048576,7,FALSE)</f>
        <v>Delhi</v>
      </c>
      <c r="H2291" s="6">
        <f>IF(VLOOKUP(A2291,Employee_Master_Raw!$1:$1048576,8,FALSE)=0,"",VLOOKUP(A2291,Employee_Master_Raw!$1:$1048576,8,FALSE))</f>
        <v>45089</v>
      </c>
      <c r="I2291" t="str">
        <f>VLOOKUP(A2291,Employee_Master_Raw!$1:$1048576,9,FALSE)</f>
        <v>Bachelor's</v>
      </c>
      <c r="J2291" s="3">
        <f>VLOOKUP(A2291,Employee_Master_Raw!$1:$1048576,10,FALSE)</f>
        <v>5</v>
      </c>
      <c r="K2291" t="str">
        <f>VLOOKUP(A2291,Employee_Master_Raw!$1:$1048576,11,FALSE)</f>
        <v>Priya Sharma</v>
      </c>
      <c r="L2291" s="10">
        <f>VLOOKUP(A2291,HR_Metrics_Raw!$1:$1048576,2,FALSE)</f>
        <v>136484</v>
      </c>
      <c r="M2291" s="3">
        <f>VLOOKUP(A2291,HR_Metrics_Raw!$1:$1048576,3,FALSE)</f>
        <v>4</v>
      </c>
      <c r="N2291" s="3">
        <f>VLOOKUP(A2291,HR_Metrics_Raw!$1:$1048576,4,FALSE)</f>
        <v>5</v>
      </c>
      <c r="O2291" s="12">
        <f>VLOOKUP(A2291,HR_Metrics_Raw!$1:$1048576,5,FALSE)</f>
        <v>0.95700000000000007</v>
      </c>
      <c r="P2291" s="3">
        <f>VLOOKUP(A2291,HR_Metrics_Raw!$1:$1048576,6,FALSE)</f>
        <v>18</v>
      </c>
      <c r="Q2291" t="str">
        <f>VLOOKUP(A2291,HR_Metrics_Raw!$1:$1048576,7,FALSE)</f>
        <v>Unpaid</v>
      </c>
      <c r="R2291" t="str">
        <f>VLOOKUP(A2291,HR_Metrics_Raw!$1:$1048576,8,FALSE)</f>
        <v>No</v>
      </c>
      <c r="S2291" s="3">
        <f>VLOOKUP(A2291,HR_Metrics_Raw!$1:$1048576,9,FALSE)</f>
        <v>43</v>
      </c>
      <c r="T2291" t="str">
        <f>VLOOKUP(A2291,HR_Metrics_Raw!$1:$1048576,10,FALSE)</f>
        <v>No</v>
      </c>
      <c r="U2291" t="str">
        <f>VLOOKUP(A2291,HR_Metrics_Raw!$1:$1048576,11,FALSE)</f>
        <v>No</v>
      </c>
    </row>
    <row r="2292" spans="1:21" x14ac:dyDescent="0.35">
      <c r="A2292" s="1" t="s">
        <v>1604</v>
      </c>
      <c r="B2292" s="1" t="str">
        <f>VLOOKUP(Final_HR_Data!A2292,Employee_Master_Raw!$1:$1048576,2,FALSE)</f>
        <v>Neha Thomas</v>
      </c>
      <c r="C2292" s="1" t="str">
        <f>VLOOKUP(A2292,Employee_Master_Raw!$1:$1048576,3,FALSE)</f>
        <v>Female</v>
      </c>
      <c r="D2292" s="2">
        <f>VLOOKUP(A2292,Employee_Master_Raw!$1:$1048576,4,FALSE)</f>
        <v>26</v>
      </c>
      <c r="E2292" s="1" t="str">
        <f>VLOOKUP(A2292,Employee_Master_Raw!$1:$1048576,5,FALSE)</f>
        <v>Customer Support</v>
      </c>
      <c r="F2292" s="1" t="str">
        <f>VLOOKUP(A2292,Employee_Master_Raw!$1:$1048576,6,FALSE)</f>
        <v>Manager</v>
      </c>
      <c r="G2292" s="1" t="str">
        <f>VLOOKUP(A2292,Employee_Master_Raw!$1:$1048576,7,FALSE)</f>
        <v>Kochi</v>
      </c>
      <c r="H2292" s="6">
        <f>IF(VLOOKUP(A2292,Employee_Master_Raw!$1:$1048576,8,FALSE)=0,"",VLOOKUP(A2292,Employee_Master_Raw!$1:$1048576,8,FALSE))</f>
        <v>44311</v>
      </c>
      <c r="I2292" t="str">
        <f>VLOOKUP(A2292,Employee_Master_Raw!$1:$1048576,9,FALSE)</f>
        <v>MCA</v>
      </c>
      <c r="J2292" s="3">
        <f>VLOOKUP(A2292,Employee_Master_Raw!$1:$1048576,10,FALSE)</f>
        <v>2</v>
      </c>
      <c r="K2292" t="str">
        <f>VLOOKUP(A2292,Employee_Master_Raw!$1:$1048576,11,FALSE)</f>
        <v>Anil Menon</v>
      </c>
      <c r="L2292" s="10">
        <f>VLOOKUP(A2292,HR_Metrics_Raw!$1:$1048576,2,FALSE)</f>
        <v>71659</v>
      </c>
      <c r="M2292" s="3">
        <f>VLOOKUP(A2292,HR_Metrics_Raw!$1:$1048576,3,FALSE)</f>
        <v>3</v>
      </c>
      <c r="N2292" s="3">
        <f>VLOOKUP(A2292,HR_Metrics_Raw!$1:$1048576,4,FALSE)</f>
        <v>2</v>
      </c>
      <c r="O2292" s="12">
        <f>VLOOKUP(A2292,HR_Metrics_Raw!$1:$1048576,5,FALSE)</f>
        <v>1</v>
      </c>
      <c r="P2292" s="3">
        <f>VLOOKUP(A2292,HR_Metrics_Raw!$1:$1048576,6,FALSE)</f>
        <v>6</v>
      </c>
      <c r="Q2292" t="str">
        <f>VLOOKUP(A2292,HR_Metrics_Raw!$1:$1048576,7,FALSE)</f>
        <v>Casual</v>
      </c>
      <c r="R2292" t="str">
        <f>VLOOKUP(A2292,HR_Metrics_Raw!$1:$1048576,8,FALSE)</f>
        <v>No</v>
      </c>
      <c r="S2292" s="3">
        <f>VLOOKUP(A2292,HR_Metrics_Raw!$1:$1048576,9,FALSE)</f>
        <v>38</v>
      </c>
      <c r="T2292" t="str">
        <f>VLOOKUP(A2292,HR_Metrics_Raw!$1:$1048576,10,FALSE)</f>
        <v>Yes</v>
      </c>
      <c r="U2292" t="str">
        <f>VLOOKUP(A2292,HR_Metrics_Raw!$1:$1048576,11,FALSE)</f>
        <v>Yes</v>
      </c>
    </row>
    <row r="2293" spans="1:21" x14ac:dyDescent="0.35">
      <c r="A2293" s="1" t="s">
        <v>1725</v>
      </c>
      <c r="B2293" s="1" t="str">
        <f>VLOOKUP(Final_HR_Data!A2293,Employee_Master_Raw!$1:$1048576,2,FALSE)</f>
        <v>Priya Menon</v>
      </c>
      <c r="C2293" s="1" t="str">
        <f>VLOOKUP(A2293,Employee_Master_Raw!$1:$1048576,3,FALSE)</f>
        <v>Male</v>
      </c>
      <c r="D2293" s="2">
        <f>VLOOKUP(A2293,Employee_Master_Raw!$1:$1048576,4,FALSE)</f>
        <v>47</v>
      </c>
      <c r="E2293" s="1" t="str">
        <f>VLOOKUP(A2293,Employee_Master_Raw!$1:$1048576,5,FALSE)</f>
        <v>Marketing</v>
      </c>
      <c r="F2293" s="1" t="str">
        <f>VLOOKUP(A2293,Employee_Master_Raw!$1:$1048576,6,FALSE)</f>
        <v>Manager</v>
      </c>
      <c r="G2293" s="1" t="str">
        <f>VLOOKUP(A2293,Employee_Master_Raw!$1:$1048576,7,FALSE)</f>
        <v>Chennai</v>
      </c>
      <c r="H2293" s="6">
        <f>IF(VLOOKUP(A2293,Employee_Master_Raw!$1:$1048576,8,FALSE)=0,"",VLOOKUP(A2293,Employee_Master_Raw!$1:$1048576,8,FALSE))</f>
        <v>44591</v>
      </c>
      <c r="I2293" t="str">
        <f>VLOOKUP(A2293,Employee_Master_Raw!$1:$1048576,9,FALSE)</f>
        <v>MCA</v>
      </c>
      <c r="J2293" s="3">
        <f>VLOOKUP(A2293,Employee_Master_Raw!$1:$1048576,10,FALSE)</f>
        <v>13</v>
      </c>
      <c r="K2293" t="str">
        <f>VLOOKUP(A2293,Employee_Master_Raw!$1:$1048576,11,FALSE)</f>
        <v>Sneha Thomas</v>
      </c>
      <c r="L2293" s="10">
        <f>VLOOKUP(A2293,HR_Metrics_Raw!$1:$1048576,2,FALSE)</f>
        <v>131456</v>
      </c>
      <c r="M2293" s="3">
        <f>VLOOKUP(A2293,HR_Metrics_Raw!$1:$1048576,3,FALSE)</f>
        <v>5</v>
      </c>
      <c r="N2293" s="3">
        <f>VLOOKUP(A2293,HR_Metrics_Raw!$1:$1048576,4,FALSE)</f>
        <v>10</v>
      </c>
      <c r="O2293" s="12">
        <f>VLOOKUP(A2293,HR_Metrics_Raw!$1:$1048576,5,FALSE)</f>
        <v>0.86499999999999999</v>
      </c>
      <c r="P2293" s="3">
        <f>VLOOKUP(A2293,HR_Metrics_Raw!$1:$1048576,6,FALSE)</f>
        <v>11</v>
      </c>
      <c r="Q2293" t="str">
        <f>VLOOKUP(A2293,HR_Metrics_Raw!$1:$1048576,7,FALSE)</f>
        <v>Sick</v>
      </c>
      <c r="R2293" t="str">
        <f>VLOOKUP(A2293,HR_Metrics_Raw!$1:$1048576,8,FALSE)</f>
        <v>No</v>
      </c>
      <c r="S2293" s="3">
        <f>VLOOKUP(A2293,HR_Metrics_Raw!$1:$1048576,9,FALSE)</f>
        <v>72</v>
      </c>
      <c r="T2293" t="str">
        <f>VLOOKUP(A2293,HR_Metrics_Raw!$1:$1048576,10,FALSE)</f>
        <v>Yes</v>
      </c>
      <c r="U2293" t="str">
        <f>VLOOKUP(A2293,HR_Metrics_Raw!$1:$1048576,11,FALSE)</f>
        <v>No</v>
      </c>
    </row>
    <row r="2294" spans="1:21" x14ac:dyDescent="0.35">
      <c r="A2294" s="1" t="s">
        <v>1997</v>
      </c>
      <c r="B2294" s="1" t="str">
        <f>VLOOKUP(Final_HR_Data!A2294,Employee_Master_Raw!$1:$1048576,2,FALSE)</f>
        <v>Amit Das</v>
      </c>
      <c r="C2294" s="1" t="str">
        <f>VLOOKUP(A2294,Employee_Master_Raw!$1:$1048576,3,FALSE)</f>
        <v>Female</v>
      </c>
      <c r="D2294" s="2">
        <f>VLOOKUP(A2294,Employee_Master_Raw!$1:$1048576,4,FALSE)</f>
        <v>33</v>
      </c>
      <c r="E2294" s="1" t="str">
        <f>VLOOKUP(A2294,Employee_Master_Raw!$1:$1048576,5,FALSE)</f>
        <v>Customer Support</v>
      </c>
      <c r="F2294" s="1" t="str">
        <f>VLOOKUP(A2294,Employee_Master_Raw!$1:$1048576,6,FALSE)</f>
        <v>Executive</v>
      </c>
      <c r="G2294" s="1" t="str">
        <f>VLOOKUP(A2294,Employee_Master_Raw!$1:$1048576,7,FALSE)</f>
        <v>Delhi</v>
      </c>
      <c r="H2294" s="6">
        <f>IF(VLOOKUP(A2294,Employee_Master_Raw!$1:$1048576,8,FALSE)=0,"",VLOOKUP(A2294,Employee_Master_Raw!$1:$1048576,8,FALSE))</f>
        <v>43917</v>
      </c>
      <c r="I2294" t="str">
        <f>VLOOKUP(A2294,Employee_Master_Raw!$1:$1048576,9,FALSE)</f>
        <v>MCA</v>
      </c>
      <c r="J2294" s="3">
        <f>VLOOKUP(A2294,Employee_Master_Raw!$1:$1048576,10,FALSE)</f>
        <v>18</v>
      </c>
      <c r="K2294" t="str">
        <f>VLOOKUP(A2294,Employee_Master_Raw!$1:$1048576,11,FALSE)</f>
        <v>Sneha Thomas</v>
      </c>
      <c r="L2294" s="10">
        <f>VLOOKUP(A2294,HR_Metrics_Raw!$1:$1048576,2,FALSE)</f>
        <v>39957</v>
      </c>
      <c r="M2294" s="3">
        <f>VLOOKUP(A2294,HR_Metrics_Raw!$1:$1048576,3,FALSE)</f>
        <v>1</v>
      </c>
      <c r="N2294" s="3">
        <f>VLOOKUP(A2294,HR_Metrics_Raw!$1:$1048576,4,FALSE)</f>
        <v>2</v>
      </c>
      <c r="O2294" s="12">
        <f>VLOOKUP(A2294,HR_Metrics_Raw!$1:$1048576,5,FALSE)</f>
        <v>0.86199999999999999</v>
      </c>
      <c r="P2294" s="3">
        <f>VLOOKUP(A2294,HR_Metrics_Raw!$1:$1048576,6,FALSE)</f>
        <v>3</v>
      </c>
      <c r="Q2294" t="str">
        <f>VLOOKUP(A2294,HR_Metrics_Raw!$1:$1048576,7,FALSE)</f>
        <v>Casual</v>
      </c>
      <c r="R2294" t="str">
        <f>VLOOKUP(A2294,HR_Metrics_Raw!$1:$1048576,8,FALSE)</f>
        <v>No</v>
      </c>
      <c r="S2294" s="3">
        <f>VLOOKUP(A2294,HR_Metrics_Raw!$1:$1048576,9,FALSE)</f>
        <v>21</v>
      </c>
      <c r="T2294" t="str">
        <f>VLOOKUP(A2294,HR_Metrics_Raw!$1:$1048576,10,FALSE)</f>
        <v>No</v>
      </c>
      <c r="U2294" t="str">
        <f>VLOOKUP(A2294,HR_Metrics_Raw!$1:$1048576,11,FALSE)</f>
        <v>No</v>
      </c>
    </row>
    <row r="2295" spans="1:21" x14ac:dyDescent="0.35">
      <c r="A2295" s="1" t="s">
        <v>1098</v>
      </c>
      <c r="B2295" s="1" t="str">
        <f>VLOOKUP(Final_HR_Data!A2295,Employee_Master_Raw!$1:$1048576,2,FALSE)</f>
        <v>Neha Thomas</v>
      </c>
      <c r="C2295" s="1" t="str">
        <f>VLOOKUP(A2295,Employee_Master_Raw!$1:$1048576,3,FALSE)</f>
        <v>Female</v>
      </c>
      <c r="D2295" s="2">
        <f>VLOOKUP(A2295,Employee_Master_Raw!$1:$1048576,4,FALSE)</f>
        <v>36</v>
      </c>
      <c r="E2295" s="1" t="str">
        <f>VLOOKUP(A2295,Employee_Master_Raw!$1:$1048576,5,FALSE)</f>
        <v>Marketing</v>
      </c>
      <c r="F2295" s="1" t="str">
        <f>VLOOKUP(A2295,Employee_Master_Raw!$1:$1048576,6,FALSE)</f>
        <v>Manager</v>
      </c>
      <c r="G2295" s="1" t="str">
        <f>VLOOKUP(A2295,Employee_Master_Raw!$1:$1048576,7,FALSE)</f>
        <v>Pune</v>
      </c>
      <c r="H2295" s="6">
        <f>IF(VLOOKUP(A2295,Employee_Master_Raw!$1:$1048576,8,FALSE)=0,"",VLOOKUP(A2295,Employee_Master_Raw!$1:$1048576,8,FALSE))</f>
        <v>42926</v>
      </c>
      <c r="I2295" t="str">
        <f>VLOOKUP(A2295,Employee_Master_Raw!$1:$1048576,9,FALSE)</f>
        <v>Master's</v>
      </c>
      <c r="J2295" s="3">
        <f>VLOOKUP(A2295,Employee_Master_Raw!$1:$1048576,10,FALSE)</f>
        <v>13</v>
      </c>
      <c r="K2295" t="str">
        <f>VLOOKUP(A2295,Employee_Master_Raw!$1:$1048576,11,FALSE)</f>
        <v>Unknown</v>
      </c>
      <c r="L2295" s="10">
        <f>VLOOKUP(A2295,HR_Metrics_Raw!$1:$1048576,2,FALSE)</f>
        <v>175872</v>
      </c>
      <c r="M2295" s="3">
        <f>VLOOKUP(A2295,HR_Metrics_Raw!$1:$1048576,3,FALSE)</f>
        <v>1</v>
      </c>
      <c r="N2295" s="3">
        <f>VLOOKUP(A2295,HR_Metrics_Raw!$1:$1048576,4,FALSE)</f>
        <v>1</v>
      </c>
      <c r="O2295" s="12">
        <f>VLOOKUP(A2295,HR_Metrics_Raw!$1:$1048576,5,FALSE)</f>
        <v>0.93599999999999994</v>
      </c>
      <c r="P2295" s="3">
        <f>VLOOKUP(A2295,HR_Metrics_Raw!$1:$1048576,6,FALSE)</f>
        <v>19</v>
      </c>
      <c r="Q2295" t="str">
        <f>VLOOKUP(A2295,HR_Metrics_Raw!$1:$1048576,7,FALSE)</f>
        <v>Maternity/Paternity</v>
      </c>
      <c r="R2295" t="str">
        <f>VLOOKUP(A2295,HR_Metrics_Raw!$1:$1048576,8,FALSE)</f>
        <v>No</v>
      </c>
      <c r="S2295" s="3">
        <f>VLOOKUP(A2295,HR_Metrics_Raw!$1:$1048576,9,FALSE)</f>
        <v>67</v>
      </c>
      <c r="T2295" t="str">
        <f>VLOOKUP(A2295,HR_Metrics_Raw!$1:$1048576,10,FALSE)</f>
        <v>No</v>
      </c>
      <c r="U2295" t="str">
        <f>VLOOKUP(A2295,HR_Metrics_Raw!$1:$1048576,11,FALSE)</f>
        <v>No</v>
      </c>
    </row>
    <row r="2296" spans="1:21" x14ac:dyDescent="0.35">
      <c r="A2296" s="1" t="s">
        <v>1402</v>
      </c>
      <c r="B2296" s="1" t="str">
        <f>VLOOKUP(Final_HR_Data!A2296,Employee_Master_Raw!$1:$1048576,2,FALSE)</f>
        <v>Amit Das</v>
      </c>
      <c r="C2296" s="1" t="str">
        <f>VLOOKUP(A2296,Employee_Master_Raw!$1:$1048576,3,FALSE)</f>
        <v>Female</v>
      </c>
      <c r="D2296" s="2">
        <f>VLOOKUP(A2296,Employee_Master_Raw!$1:$1048576,4,FALSE)</f>
        <v>21</v>
      </c>
      <c r="E2296" s="1" t="str">
        <f>VLOOKUP(A2296,Employee_Master_Raw!$1:$1048576,5,FALSE)</f>
        <v>Operations</v>
      </c>
      <c r="F2296" s="1" t="str">
        <f>VLOOKUP(A2296,Employee_Master_Raw!$1:$1048576,6,FALSE)</f>
        <v>Specialist</v>
      </c>
      <c r="G2296" s="1" t="str">
        <f>VLOOKUP(A2296,Employee_Master_Raw!$1:$1048576,7,FALSE)</f>
        <v>Pune</v>
      </c>
      <c r="H2296" s="6">
        <f>IF(VLOOKUP(A2296,Employee_Master_Raw!$1:$1048576,8,FALSE)=0,"",VLOOKUP(A2296,Employee_Master_Raw!$1:$1048576,8,FALSE))</f>
        <v>43470</v>
      </c>
      <c r="I2296" t="str">
        <f>VLOOKUP(A2296,Employee_Master_Raw!$1:$1048576,9,FALSE)</f>
        <v>MCA</v>
      </c>
      <c r="J2296" s="3">
        <f>VLOOKUP(A2296,Employee_Master_Raw!$1:$1048576,10,FALSE)</f>
        <v>1</v>
      </c>
      <c r="K2296" t="str">
        <f>VLOOKUP(A2296,Employee_Master_Raw!$1:$1048576,11,FALSE)</f>
        <v>Sneha Thomas</v>
      </c>
      <c r="L2296" s="10">
        <f>VLOOKUP(A2296,HR_Metrics_Raw!$1:$1048576,2,FALSE)</f>
        <v>164971</v>
      </c>
      <c r="M2296" s="3">
        <f>VLOOKUP(A2296,HR_Metrics_Raw!$1:$1048576,3,FALSE)</f>
        <v>2</v>
      </c>
      <c r="N2296" s="3">
        <f>VLOOKUP(A2296,HR_Metrics_Raw!$1:$1048576,4,FALSE)</f>
        <v>6</v>
      </c>
      <c r="O2296" s="12">
        <f>VLOOKUP(A2296,HR_Metrics_Raw!$1:$1048576,5,FALSE)</f>
        <v>1</v>
      </c>
      <c r="P2296" s="3">
        <f>VLOOKUP(A2296,HR_Metrics_Raw!$1:$1048576,6,FALSE)</f>
        <v>20</v>
      </c>
      <c r="Q2296" t="str">
        <f>VLOOKUP(A2296,HR_Metrics_Raw!$1:$1048576,7,FALSE)</f>
        <v>Earned</v>
      </c>
      <c r="R2296" t="str">
        <f>VLOOKUP(A2296,HR_Metrics_Raw!$1:$1048576,8,FALSE)</f>
        <v>Yes</v>
      </c>
      <c r="S2296" s="3">
        <f>VLOOKUP(A2296,HR_Metrics_Raw!$1:$1048576,9,FALSE)</f>
        <v>9</v>
      </c>
      <c r="T2296" t="str">
        <f>VLOOKUP(A2296,HR_Metrics_Raw!$1:$1048576,10,FALSE)</f>
        <v>Yes</v>
      </c>
      <c r="U2296" t="str">
        <f>VLOOKUP(A2296,HR_Metrics_Raw!$1:$1048576,11,FALSE)</f>
        <v>Yes</v>
      </c>
    </row>
    <row r="2297" spans="1:21" x14ac:dyDescent="0.35">
      <c r="A2297" s="1" t="s">
        <v>2025</v>
      </c>
      <c r="B2297" s="1" t="str">
        <f>VLOOKUP(Final_HR_Data!A2297,Employee_Master_Raw!$1:$1048576,2,FALSE)</f>
        <v>Ananya Sharma</v>
      </c>
      <c r="C2297" s="1" t="str">
        <f>VLOOKUP(A2297,Employee_Master_Raw!$1:$1048576,3,FALSE)</f>
        <v>Male</v>
      </c>
      <c r="D2297" s="2">
        <f>VLOOKUP(A2297,Employee_Master_Raw!$1:$1048576,4,FALSE)</f>
        <v>21</v>
      </c>
      <c r="E2297" s="1" t="str">
        <f>VLOOKUP(A2297,Employee_Master_Raw!$1:$1048576,5,FALSE)</f>
        <v>Sales</v>
      </c>
      <c r="F2297" s="1" t="str">
        <f>VLOOKUP(A2297,Employee_Master_Raw!$1:$1048576,6,FALSE)</f>
        <v>Executive</v>
      </c>
      <c r="G2297" s="1" t="str">
        <f>VLOOKUP(A2297,Employee_Master_Raw!$1:$1048576,7,FALSE)</f>
        <v>Delhi</v>
      </c>
      <c r="H2297" s="6">
        <f>IF(VLOOKUP(A2297,Employee_Master_Raw!$1:$1048576,8,FALSE)=0,"",VLOOKUP(A2297,Employee_Master_Raw!$1:$1048576,8,FALSE))</f>
        <v>44972</v>
      </c>
      <c r="I2297" t="str">
        <f>VLOOKUP(A2297,Employee_Master_Raw!$1:$1048576,9,FALSE)</f>
        <v>Master's</v>
      </c>
      <c r="J2297" s="3">
        <f>VLOOKUP(A2297,Employee_Master_Raw!$1:$1048576,10,FALSE)</f>
        <v>3</v>
      </c>
      <c r="K2297" t="str">
        <f>VLOOKUP(A2297,Employee_Master_Raw!$1:$1048576,11,FALSE)</f>
        <v>Anil Menon</v>
      </c>
      <c r="L2297" s="10">
        <f>VLOOKUP(A2297,HR_Metrics_Raw!$1:$1048576,2,FALSE)</f>
        <v>37752</v>
      </c>
      <c r="M2297" s="3">
        <f>VLOOKUP(A2297,HR_Metrics_Raw!$1:$1048576,3,FALSE)</f>
        <v>5</v>
      </c>
      <c r="N2297" s="3">
        <f>VLOOKUP(A2297,HR_Metrics_Raw!$1:$1048576,4,FALSE)</f>
        <v>5</v>
      </c>
      <c r="O2297" s="12">
        <f>VLOOKUP(A2297,HR_Metrics_Raw!$1:$1048576,5,FALSE)</f>
        <v>0.84099999999999997</v>
      </c>
      <c r="P2297" s="3">
        <f>VLOOKUP(A2297,HR_Metrics_Raw!$1:$1048576,6,FALSE)</f>
        <v>19</v>
      </c>
      <c r="Q2297" t="str">
        <f>VLOOKUP(A2297,HR_Metrics_Raw!$1:$1048576,7,FALSE)</f>
        <v>Earned</v>
      </c>
      <c r="R2297" t="str">
        <f>VLOOKUP(A2297,HR_Metrics_Raw!$1:$1048576,8,FALSE)</f>
        <v>No</v>
      </c>
      <c r="S2297" s="3">
        <f>VLOOKUP(A2297,HR_Metrics_Raw!$1:$1048576,9,FALSE)</f>
        <v>41</v>
      </c>
      <c r="T2297" t="str">
        <f>VLOOKUP(A2297,HR_Metrics_Raw!$1:$1048576,10,FALSE)</f>
        <v>No</v>
      </c>
      <c r="U2297" t="str">
        <f>VLOOKUP(A2297,HR_Metrics_Raw!$1:$1048576,11,FALSE)</f>
        <v>No</v>
      </c>
    </row>
    <row r="2298" spans="1:21" x14ac:dyDescent="0.35">
      <c r="A2298" s="1" t="s">
        <v>103</v>
      </c>
      <c r="B2298" s="1" t="str">
        <f>VLOOKUP(Final_HR_Data!A2298,Employee_Master_Raw!$1:$1048576,2,FALSE)</f>
        <v>Arjun Nair</v>
      </c>
      <c r="C2298" s="1" t="str">
        <f>VLOOKUP(A2298,Employee_Master_Raw!$1:$1048576,3,FALSE)</f>
        <v>Male</v>
      </c>
      <c r="D2298" s="2">
        <f>VLOOKUP(A2298,Employee_Master_Raw!$1:$1048576,4,FALSE)</f>
        <v>40</v>
      </c>
      <c r="E2298" s="1" t="str">
        <f>VLOOKUP(A2298,Employee_Master_Raw!$1:$1048576,5,FALSE)</f>
        <v>HR</v>
      </c>
      <c r="F2298" s="1" t="str">
        <f>VLOOKUP(A2298,Employee_Master_Raw!$1:$1048576,6,FALSE)</f>
        <v>Specialist</v>
      </c>
      <c r="G2298" s="1" t="str">
        <f>VLOOKUP(A2298,Employee_Master_Raw!$1:$1048576,7,FALSE)</f>
        <v>Kochi</v>
      </c>
      <c r="H2298" s="6">
        <f>IF(VLOOKUP(A2298,Employee_Master_Raw!$1:$1048576,8,FALSE)=0,"",VLOOKUP(A2298,Employee_Master_Raw!$1:$1048576,8,FALSE))</f>
        <v>42462</v>
      </c>
      <c r="I2298" t="str">
        <f>VLOOKUP(A2298,Employee_Master_Raw!$1:$1048576,9,FALSE)</f>
        <v>Bachelor's</v>
      </c>
      <c r="J2298" s="3">
        <f>VLOOKUP(A2298,Employee_Master_Raw!$1:$1048576,10,FALSE)</f>
        <v>7</v>
      </c>
      <c r="K2298" t="str">
        <f>VLOOKUP(A2298,Employee_Master_Raw!$1:$1048576,11,FALSE)</f>
        <v>Anil Menon</v>
      </c>
      <c r="L2298" s="10">
        <f>VLOOKUP(A2298,HR_Metrics_Raw!$1:$1048576,2,FALSE)</f>
        <v>111961</v>
      </c>
      <c r="M2298" s="3">
        <f>VLOOKUP(A2298,HR_Metrics_Raw!$1:$1048576,3,FALSE)</f>
        <v>4</v>
      </c>
      <c r="N2298" s="3">
        <f>VLOOKUP(A2298,HR_Metrics_Raw!$1:$1048576,4,FALSE)</f>
        <v>4</v>
      </c>
      <c r="O2298" s="12">
        <f>VLOOKUP(A2298,HR_Metrics_Raw!$1:$1048576,5,FALSE)</f>
        <v>0.89800000000000002</v>
      </c>
      <c r="P2298" s="3">
        <f>VLOOKUP(A2298,HR_Metrics_Raw!$1:$1048576,6,FALSE)</f>
        <v>9</v>
      </c>
      <c r="Q2298" t="str">
        <f>VLOOKUP(A2298,HR_Metrics_Raw!$1:$1048576,7,FALSE)</f>
        <v>Earned</v>
      </c>
      <c r="R2298" t="str">
        <f>VLOOKUP(A2298,HR_Metrics_Raw!$1:$1048576,8,FALSE)</f>
        <v>No</v>
      </c>
      <c r="S2298" s="3">
        <f>VLOOKUP(A2298,HR_Metrics_Raw!$1:$1048576,9,FALSE)</f>
        <v>35</v>
      </c>
      <c r="T2298" t="str">
        <f>VLOOKUP(A2298,HR_Metrics_Raw!$1:$1048576,10,FALSE)</f>
        <v>No</v>
      </c>
      <c r="U2298" t="str">
        <f>VLOOKUP(A2298,HR_Metrics_Raw!$1:$1048576,11,FALSE)</f>
        <v>No</v>
      </c>
    </row>
    <row r="2299" spans="1:21" x14ac:dyDescent="0.35">
      <c r="A2299" s="1" t="s">
        <v>775</v>
      </c>
      <c r="B2299" s="1" t="str">
        <f>VLOOKUP(Final_HR_Data!A2299,Employee_Master_Raw!$1:$1048576,2,FALSE)</f>
        <v>Neha Thomas</v>
      </c>
      <c r="C2299" s="1" t="str">
        <f>VLOOKUP(A2299,Employee_Master_Raw!$1:$1048576,3,FALSE)</f>
        <v>Female</v>
      </c>
      <c r="D2299" s="2">
        <f>VLOOKUP(A2299,Employee_Master_Raw!$1:$1048576,4,FALSE)</f>
        <v>28</v>
      </c>
      <c r="E2299" s="1" t="str">
        <f>VLOOKUP(A2299,Employee_Master_Raw!$1:$1048576,5,FALSE)</f>
        <v>Customer Support</v>
      </c>
      <c r="F2299" s="1" t="str">
        <f>VLOOKUP(A2299,Employee_Master_Raw!$1:$1048576,6,FALSE)</f>
        <v>Specialist</v>
      </c>
      <c r="G2299" s="1" t="str">
        <f>VLOOKUP(A2299,Employee_Master_Raw!$1:$1048576,7,FALSE)</f>
        <v>Bangalore</v>
      </c>
      <c r="H2299" s="6">
        <f>IF(VLOOKUP(A2299,Employee_Master_Raw!$1:$1048576,8,FALSE)=0,"",VLOOKUP(A2299,Employee_Master_Raw!$1:$1048576,8,FALSE))</f>
        <v>44200</v>
      </c>
      <c r="I2299" t="str">
        <f>VLOOKUP(A2299,Employee_Master_Raw!$1:$1048576,9,FALSE)</f>
        <v>MCA</v>
      </c>
      <c r="J2299" s="3">
        <f>VLOOKUP(A2299,Employee_Master_Raw!$1:$1048576,10,FALSE)</f>
        <v>10</v>
      </c>
      <c r="K2299" t="str">
        <f>VLOOKUP(A2299,Employee_Master_Raw!$1:$1048576,11,FALSE)</f>
        <v>Rahul Nair</v>
      </c>
      <c r="L2299" s="10">
        <f>VLOOKUP(A2299,HR_Metrics_Raw!$1:$1048576,2,FALSE)</f>
        <v>30615</v>
      </c>
      <c r="M2299" s="3">
        <f>VLOOKUP(A2299,HR_Metrics_Raw!$1:$1048576,3,FALSE)</f>
        <v>4</v>
      </c>
      <c r="N2299" s="3">
        <f>VLOOKUP(A2299,HR_Metrics_Raw!$1:$1048576,4,FALSE)</f>
        <v>5</v>
      </c>
      <c r="O2299" s="12">
        <f>VLOOKUP(A2299,HR_Metrics_Raw!$1:$1048576,5,FALSE)</f>
        <v>0.8909999999999999</v>
      </c>
      <c r="P2299" s="3">
        <f>VLOOKUP(A2299,HR_Metrics_Raw!$1:$1048576,6,FALSE)</f>
        <v>0</v>
      </c>
      <c r="Q2299" t="str">
        <f>VLOOKUP(A2299,HR_Metrics_Raw!$1:$1048576,7,FALSE)</f>
        <v>Unpaid</v>
      </c>
      <c r="R2299" t="str">
        <f>VLOOKUP(A2299,HR_Metrics_Raw!$1:$1048576,8,FALSE)</f>
        <v>Yes</v>
      </c>
      <c r="S2299" s="3">
        <f>VLOOKUP(A2299,HR_Metrics_Raw!$1:$1048576,9,FALSE)</f>
        <v>46</v>
      </c>
      <c r="T2299" t="str">
        <f>VLOOKUP(A2299,HR_Metrics_Raw!$1:$1048576,10,FALSE)</f>
        <v>No</v>
      </c>
      <c r="U2299" t="str">
        <f>VLOOKUP(A2299,HR_Metrics_Raw!$1:$1048576,11,FALSE)</f>
        <v>No</v>
      </c>
    </row>
    <row r="2300" spans="1:21" x14ac:dyDescent="0.35">
      <c r="A2300" s="1" t="s">
        <v>1578</v>
      </c>
      <c r="B2300" s="1" t="str">
        <f>VLOOKUP(Final_HR_Data!A2300,Employee_Master_Raw!$1:$1048576,2,FALSE)</f>
        <v>Priya Menon</v>
      </c>
      <c r="C2300" s="1" t="str">
        <f>VLOOKUP(A2300,Employee_Master_Raw!$1:$1048576,3,FALSE)</f>
        <v>Male</v>
      </c>
      <c r="D2300" s="2">
        <f>VLOOKUP(A2300,Employee_Master_Raw!$1:$1048576,4,FALSE)</f>
        <v>27</v>
      </c>
      <c r="E2300" s="1" t="str">
        <f>VLOOKUP(A2300,Employee_Master_Raw!$1:$1048576,5,FALSE)</f>
        <v>Operations</v>
      </c>
      <c r="F2300" s="1" t="str">
        <f>VLOOKUP(A2300,Employee_Master_Raw!$1:$1048576,6,FALSE)</f>
        <v>Specialist</v>
      </c>
      <c r="G2300" s="1" t="str">
        <f>VLOOKUP(A2300,Employee_Master_Raw!$1:$1048576,7,FALSE)</f>
        <v>Pune</v>
      </c>
      <c r="H2300" s="6">
        <f>IF(VLOOKUP(A2300,Employee_Master_Raw!$1:$1048576,8,FALSE)=0,"",VLOOKUP(A2300,Employee_Master_Raw!$1:$1048576,8,FALSE))</f>
        <v>45963</v>
      </c>
      <c r="I2300" t="str">
        <f>VLOOKUP(A2300,Employee_Master_Raw!$1:$1048576,9,FALSE)</f>
        <v>MCA</v>
      </c>
      <c r="J2300" s="3">
        <f>VLOOKUP(A2300,Employee_Master_Raw!$1:$1048576,10,FALSE)</f>
        <v>13</v>
      </c>
      <c r="K2300" t="str">
        <f>VLOOKUP(A2300,Employee_Master_Raw!$1:$1048576,11,FALSE)</f>
        <v>Rahul Nair</v>
      </c>
      <c r="L2300" s="10">
        <f>VLOOKUP(A2300,HR_Metrics_Raw!$1:$1048576,2,FALSE)</f>
        <v>118059</v>
      </c>
      <c r="M2300" s="3">
        <f>VLOOKUP(A2300,HR_Metrics_Raw!$1:$1048576,3,FALSE)</f>
        <v>4</v>
      </c>
      <c r="N2300" s="3">
        <f>VLOOKUP(A2300,HR_Metrics_Raw!$1:$1048576,4,FALSE)</f>
        <v>9</v>
      </c>
      <c r="O2300" s="12">
        <f>VLOOKUP(A2300,HR_Metrics_Raw!$1:$1048576,5,FALSE)</f>
        <v>0.88900000000000001</v>
      </c>
      <c r="P2300" s="3">
        <f>VLOOKUP(A2300,HR_Metrics_Raw!$1:$1048576,6,FALSE)</f>
        <v>17</v>
      </c>
      <c r="Q2300" t="str">
        <f>VLOOKUP(A2300,HR_Metrics_Raw!$1:$1048576,7,FALSE)</f>
        <v>Unpaid</v>
      </c>
      <c r="R2300" t="str">
        <f>VLOOKUP(A2300,HR_Metrics_Raw!$1:$1048576,8,FALSE)</f>
        <v>Yes</v>
      </c>
      <c r="S2300" s="3">
        <f>VLOOKUP(A2300,HR_Metrics_Raw!$1:$1048576,9,FALSE)</f>
        <v>34</v>
      </c>
      <c r="T2300" t="str">
        <f>VLOOKUP(A2300,HR_Metrics_Raw!$1:$1048576,10,FALSE)</f>
        <v>No</v>
      </c>
      <c r="U2300" t="str">
        <f>VLOOKUP(A2300,HR_Metrics_Raw!$1:$1048576,11,FALSE)</f>
        <v>No</v>
      </c>
    </row>
    <row r="2301" spans="1:21" x14ac:dyDescent="0.35">
      <c r="A2301" s="1" t="s">
        <v>2177</v>
      </c>
      <c r="B2301" s="1" t="str">
        <f>VLOOKUP(Final_HR_Data!A2301,Employee_Master_Raw!$1:$1048576,2,FALSE)</f>
        <v>Rahul Kumar</v>
      </c>
      <c r="C2301" s="1" t="str">
        <f>VLOOKUP(A2301,Employee_Master_Raw!$1:$1048576,3,FALSE)</f>
        <v>Female</v>
      </c>
      <c r="D2301" s="2">
        <f>VLOOKUP(A2301,Employee_Master_Raw!$1:$1048576,4,FALSE)</f>
        <v>24</v>
      </c>
      <c r="E2301" s="1" t="str">
        <f>VLOOKUP(A2301,Employee_Master_Raw!$1:$1048576,5,FALSE)</f>
        <v>Operations</v>
      </c>
      <c r="F2301" s="1" t="str">
        <f>VLOOKUP(A2301,Employee_Master_Raw!$1:$1048576,6,FALSE)</f>
        <v>Manager</v>
      </c>
      <c r="G2301" s="1" t="str">
        <f>VLOOKUP(A2301,Employee_Master_Raw!$1:$1048576,7,FALSE)</f>
        <v>Hyderabad</v>
      </c>
      <c r="H2301" s="6">
        <f>IF(VLOOKUP(A2301,Employee_Master_Raw!$1:$1048576,8,FALSE)=0,"",VLOOKUP(A2301,Employee_Master_Raw!$1:$1048576,8,FALSE))</f>
        <v>42406</v>
      </c>
      <c r="I2301" t="str">
        <f>VLOOKUP(A2301,Employee_Master_Raw!$1:$1048576,9,FALSE)</f>
        <v>MBA</v>
      </c>
      <c r="J2301" s="3">
        <f>VLOOKUP(A2301,Employee_Master_Raw!$1:$1048576,10,FALSE)</f>
        <v>15</v>
      </c>
      <c r="K2301" t="str">
        <f>VLOOKUP(A2301,Employee_Master_Raw!$1:$1048576,11,FALSE)</f>
        <v>Rahul Nair</v>
      </c>
      <c r="L2301" s="10">
        <f>VLOOKUP(A2301,HR_Metrics_Raw!$1:$1048576,2,FALSE)</f>
        <v>149115</v>
      </c>
      <c r="M2301" s="3">
        <f>VLOOKUP(A2301,HR_Metrics_Raw!$1:$1048576,3,FALSE)</f>
        <v>3</v>
      </c>
      <c r="N2301" s="3">
        <f>VLOOKUP(A2301,HR_Metrics_Raw!$1:$1048576,4,FALSE)</f>
        <v>10</v>
      </c>
      <c r="O2301" s="12">
        <f>VLOOKUP(A2301,HR_Metrics_Raw!$1:$1048576,5,FALSE)</f>
        <v>0.89300000000000002</v>
      </c>
      <c r="P2301" s="3">
        <f>VLOOKUP(A2301,HR_Metrics_Raw!$1:$1048576,6,FALSE)</f>
        <v>14</v>
      </c>
      <c r="Q2301" t="str">
        <f>VLOOKUP(A2301,HR_Metrics_Raw!$1:$1048576,7,FALSE)</f>
        <v>Casual</v>
      </c>
      <c r="R2301" t="str">
        <f>VLOOKUP(A2301,HR_Metrics_Raw!$1:$1048576,8,FALSE)</f>
        <v>No</v>
      </c>
      <c r="S2301" s="3">
        <f>VLOOKUP(A2301,HR_Metrics_Raw!$1:$1048576,9,FALSE)</f>
        <v>49</v>
      </c>
      <c r="T2301" t="str">
        <f>VLOOKUP(A2301,HR_Metrics_Raw!$1:$1048576,10,FALSE)</f>
        <v>No</v>
      </c>
      <c r="U2301" t="str">
        <f>VLOOKUP(A2301,HR_Metrics_Raw!$1:$1048576,11,FALSE)</f>
        <v>No</v>
      </c>
    </row>
    <row r="2302" spans="1:21" x14ac:dyDescent="0.35">
      <c r="A2302" s="1" t="s">
        <v>2523</v>
      </c>
      <c r="B2302" s="1" t="str">
        <f>VLOOKUP(Final_HR_Data!A2302,Employee_Master_Raw!$1:$1048576,2,FALSE)</f>
        <v>Kiran Patel</v>
      </c>
      <c r="C2302" s="1" t="str">
        <f>VLOOKUP(A2302,Employee_Master_Raw!$1:$1048576,3,FALSE)</f>
        <v>Male</v>
      </c>
      <c r="D2302" s="2">
        <f>VLOOKUP(A2302,Employee_Master_Raw!$1:$1048576,4,FALSE)</f>
        <v>51</v>
      </c>
      <c r="E2302" s="1" t="str">
        <f>VLOOKUP(A2302,Employee_Master_Raw!$1:$1048576,5,FALSE)</f>
        <v>Sales</v>
      </c>
      <c r="F2302" s="1" t="str">
        <f>VLOOKUP(A2302,Employee_Master_Raw!$1:$1048576,6,FALSE)</f>
        <v>Manager</v>
      </c>
      <c r="G2302" s="1" t="str">
        <f>VLOOKUP(A2302,Employee_Master_Raw!$1:$1048576,7,FALSE)</f>
        <v>Hyderabad</v>
      </c>
      <c r="H2302" s="6">
        <f>IF(VLOOKUP(A2302,Employee_Master_Raw!$1:$1048576,8,FALSE)=0,"",VLOOKUP(A2302,Employee_Master_Raw!$1:$1048576,8,FALSE))</f>
        <v>42764</v>
      </c>
      <c r="I2302" t="str">
        <f>VLOOKUP(A2302,Employee_Master_Raw!$1:$1048576,9,FALSE)</f>
        <v>MCA</v>
      </c>
      <c r="J2302" s="3">
        <f>VLOOKUP(A2302,Employee_Master_Raw!$1:$1048576,10,FALSE)</f>
        <v>8</v>
      </c>
      <c r="K2302" t="str">
        <f>VLOOKUP(A2302,Employee_Master_Raw!$1:$1048576,11,FALSE)</f>
        <v>Priya Sharma</v>
      </c>
      <c r="L2302" s="10">
        <f>VLOOKUP(A2302,HR_Metrics_Raw!$1:$1048576,2,FALSE)</f>
        <v>72003</v>
      </c>
      <c r="M2302" s="3">
        <f>VLOOKUP(A2302,HR_Metrics_Raw!$1:$1048576,3,FALSE)</f>
        <v>4</v>
      </c>
      <c r="N2302" s="3">
        <f>VLOOKUP(A2302,HR_Metrics_Raw!$1:$1048576,4,FALSE)</f>
        <v>7</v>
      </c>
      <c r="O2302" s="12">
        <f>VLOOKUP(A2302,HR_Metrics_Raw!$1:$1048576,5,FALSE)</f>
        <v>0.85799999999999998</v>
      </c>
      <c r="P2302" s="3">
        <f>VLOOKUP(A2302,HR_Metrics_Raw!$1:$1048576,6,FALSE)</f>
        <v>18</v>
      </c>
      <c r="Q2302" t="str">
        <f>VLOOKUP(A2302,HR_Metrics_Raw!$1:$1048576,7,FALSE)</f>
        <v>Sick</v>
      </c>
      <c r="R2302" t="str">
        <f>VLOOKUP(A2302,HR_Metrics_Raw!$1:$1048576,8,FALSE)</f>
        <v>No</v>
      </c>
      <c r="S2302" s="3">
        <f>VLOOKUP(A2302,HR_Metrics_Raw!$1:$1048576,9,FALSE)</f>
        <v>12</v>
      </c>
      <c r="T2302" t="str">
        <f>VLOOKUP(A2302,HR_Metrics_Raw!$1:$1048576,10,FALSE)</f>
        <v>No</v>
      </c>
      <c r="U2302" t="str">
        <f>VLOOKUP(A2302,HR_Metrics_Raw!$1:$1048576,11,FALSE)</f>
        <v>Yes</v>
      </c>
    </row>
    <row r="2303" spans="1:21" x14ac:dyDescent="0.35">
      <c r="A2303" s="1" t="s">
        <v>1730</v>
      </c>
      <c r="B2303" s="1" t="str">
        <f>VLOOKUP(Final_HR_Data!A2303,Employee_Master_Raw!$1:$1048576,2,FALSE)</f>
        <v>Arjun Nair</v>
      </c>
      <c r="C2303" s="1" t="str">
        <f>VLOOKUP(A2303,Employee_Master_Raw!$1:$1048576,3,FALSE)</f>
        <v>Female</v>
      </c>
      <c r="D2303" s="2">
        <f>VLOOKUP(A2303,Employee_Master_Raw!$1:$1048576,4,FALSE)</f>
        <v>48</v>
      </c>
      <c r="E2303" s="1" t="str">
        <f>VLOOKUP(A2303,Employee_Master_Raw!$1:$1048576,5,FALSE)</f>
        <v>Finance</v>
      </c>
      <c r="F2303" s="1" t="str">
        <f>VLOOKUP(A2303,Employee_Master_Raw!$1:$1048576,6,FALSE)</f>
        <v>Manager</v>
      </c>
      <c r="G2303" s="1" t="str">
        <f>VLOOKUP(A2303,Employee_Master_Raw!$1:$1048576,7,FALSE)</f>
        <v>Chennai</v>
      </c>
      <c r="H2303" s="6">
        <f>IF(VLOOKUP(A2303,Employee_Master_Raw!$1:$1048576,8,FALSE)=0,"",VLOOKUP(A2303,Employee_Master_Raw!$1:$1048576,8,FALSE))</f>
        <v>43609</v>
      </c>
      <c r="I2303" t="str">
        <f>VLOOKUP(A2303,Employee_Master_Raw!$1:$1048576,9,FALSE)</f>
        <v>Master's</v>
      </c>
      <c r="J2303" s="3">
        <f>VLOOKUP(A2303,Employee_Master_Raw!$1:$1048576,10,FALSE)</f>
        <v>6</v>
      </c>
      <c r="K2303" t="str">
        <f>VLOOKUP(A2303,Employee_Master_Raw!$1:$1048576,11,FALSE)</f>
        <v>Sneha Thomas</v>
      </c>
      <c r="L2303" s="10">
        <f>VLOOKUP(A2303,HR_Metrics_Raw!$1:$1048576,2,FALSE)</f>
        <v>142967</v>
      </c>
      <c r="M2303" s="3">
        <f>VLOOKUP(A2303,HR_Metrics_Raw!$1:$1048576,3,FALSE)</f>
        <v>5</v>
      </c>
      <c r="N2303" s="3">
        <f>VLOOKUP(A2303,HR_Metrics_Raw!$1:$1048576,4,FALSE)</f>
        <v>6</v>
      </c>
      <c r="O2303" s="12">
        <f>VLOOKUP(A2303,HR_Metrics_Raw!$1:$1048576,5,FALSE)</f>
        <v>0.92599999999999993</v>
      </c>
      <c r="P2303" s="3">
        <f>VLOOKUP(A2303,HR_Metrics_Raw!$1:$1048576,6,FALSE)</f>
        <v>5</v>
      </c>
      <c r="Q2303" t="str">
        <f>VLOOKUP(A2303,HR_Metrics_Raw!$1:$1048576,7,FALSE)</f>
        <v>Earned</v>
      </c>
      <c r="R2303" t="str">
        <f>VLOOKUP(A2303,HR_Metrics_Raw!$1:$1048576,8,FALSE)</f>
        <v>No</v>
      </c>
      <c r="S2303" s="3">
        <f>VLOOKUP(A2303,HR_Metrics_Raw!$1:$1048576,9,FALSE)</f>
        <v>7</v>
      </c>
      <c r="T2303" t="str">
        <f>VLOOKUP(A2303,HR_Metrics_Raw!$1:$1048576,10,FALSE)</f>
        <v>No</v>
      </c>
      <c r="U2303" t="str">
        <f>VLOOKUP(A2303,HR_Metrics_Raw!$1:$1048576,11,FALSE)</f>
        <v>No</v>
      </c>
    </row>
    <row r="2304" spans="1:21" x14ac:dyDescent="0.35">
      <c r="A2304" s="1" t="s">
        <v>2073</v>
      </c>
      <c r="B2304" s="1" t="str">
        <f>VLOOKUP(Final_HR_Data!A2304,Employee_Master_Raw!$1:$1048576,2,FALSE)</f>
        <v>Kiran Patel</v>
      </c>
      <c r="C2304" s="1" t="str">
        <f>VLOOKUP(A2304,Employee_Master_Raw!$1:$1048576,3,FALSE)</f>
        <v>Male</v>
      </c>
      <c r="D2304" s="2">
        <f>VLOOKUP(A2304,Employee_Master_Raw!$1:$1048576,4,FALSE)</f>
        <v>59</v>
      </c>
      <c r="E2304" s="1" t="str">
        <f>VLOOKUP(A2304,Employee_Master_Raw!$1:$1048576,5,FALSE)</f>
        <v>Customer Support</v>
      </c>
      <c r="F2304" s="1" t="str">
        <f>VLOOKUP(A2304,Employee_Master_Raw!$1:$1048576,6,FALSE)</f>
        <v>Manager</v>
      </c>
      <c r="G2304" s="1" t="str">
        <f>VLOOKUP(A2304,Employee_Master_Raw!$1:$1048576,7,FALSE)</f>
        <v>Bangalore</v>
      </c>
      <c r="H2304" s="6">
        <f>IF(VLOOKUP(A2304,Employee_Master_Raw!$1:$1048576,8,FALSE)=0,"",VLOOKUP(A2304,Employee_Master_Raw!$1:$1048576,8,FALSE))</f>
        <v>44756</v>
      </c>
      <c r="I2304" t="str">
        <f>VLOOKUP(A2304,Employee_Master_Raw!$1:$1048576,9,FALSE)</f>
        <v>Bachelor's</v>
      </c>
      <c r="J2304" s="3">
        <f>VLOOKUP(A2304,Employee_Master_Raw!$1:$1048576,10,FALSE)</f>
        <v>7</v>
      </c>
      <c r="K2304" t="str">
        <f>VLOOKUP(A2304,Employee_Master_Raw!$1:$1048576,11,FALSE)</f>
        <v>Priya Sharma</v>
      </c>
      <c r="L2304" s="10">
        <f>VLOOKUP(A2304,HR_Metrics_Raw!$1:$1048576,2,FALSE)</f>
        <v>112567</v>
      </c>
      <c r="M2304" s="3">
        <f>VLOOKUP(A2304,HR_Metrics_Raw!$1:$1048576,3,FALSE)</f>
        <v>5</v>
      </c>
      <c r="N2304" s="3">
        <f>VLOOKUP(A2304,HR_Metrics_Raw!$1:$1048576,4,FALSE)</f>
        <v>7</v>
      </c>
      <c r="O2304" s="12">
        <f>VLOOKUP(A2304,HR_Metrics_Raw!$1:$1048576,5,FALSE)</f>
        <v>1</v>
      </c>
      <c r="P2304" s="3">
        <f>VLOOKUP(A2304,HR_Metrics_Raw!$1:$1048576,6,FALSE)</f>
        <v>8</v>
      </c>
      <c r="Q2304" t="str">
        <f>VLOOKUP(A2304,HR_Metrics_Raw!$1:$1048576,7,FALSE)</f>
        <v>Maternity/Paternity</v>
      </c>
      <c r="R2304" t="str">
        <f>VLOOKUP(A2304,HR_Metrics_Raw!$1:$1048576,8,FALSE)</f>
        <v>No</v>
      </c>
      <c r="S2304" s="3">
        <f>VLOOKUP(A2304,HR_Metrics_Raw!$1:$1048576,9,FALSE)</f>
        <v>70</v>
      </c>
      <c r="T2304" t="str">
        <f>VLOOKUP(A2304,HR_Metrics_Raw!$1:$1048576,10,FALSE)</f>
        <v>No</v>
      </c>
      <c r="U2304" t="str">
        <f>VLOOKUP(A2304,HR_Metrics_Raw!$1:$1048576,11,FALSE)</f>
        <v>No</v>
      </c>
    </row>
    <row r="2305" spans="1:21" x14ac:dyDescent="0.35">
      <c r="A2305" s="1" t="s">
        <v>2970</v>
      </c>
      <c r="B2305" s="1" t="str">
        <f>VLOOKUP(Final_HR_Data!A2305,Employee_Master_Raw!$1:$1048576,2,FALSE)</f>
        <v>Neha Thomas</v>
      </c>
      <c r="C2305" s="1" t="str">
        <f>VLOOKUP(A2305,Employee_Master_Raw!$1:$1048576,3,FALSE)</f>
        <v>Female</v>
      </c>
      <c r="D2305" s="2">
        <f>VLOOKUP(A2305,Employee_Master_Raw!$1:$1048576,4,FALSE)</f>
        <v>59</v>
      </c>
      <c r="E2305" s="1" t="str">
        <f>VLOOKUP(A2305,Employee_Master_Raw!$1:$1048576,5,FALSE)</f>
        <v>Sales</v>
      </c>
      <c r="F2305" s="1" t="str">
        <f>VLOOKUP(A2305,Employee_Master_Raw!$1:$1048576,6,FALSE)</f>
        <v>Executive</v>
      </c>
      <c r="G2305" s="1" t="str">
        <f>VLOOKUP(A2305,Employee_Master_Raw!$1:$1048576,7,FALSE)</f>
        <v>Hyderabad</v>
      </c>
      <c r="H2305" s="6">
        <f>IF(VLOOKUP(A2305,Employee_Master_Raw!$1:$1048576,8,FALSE)=0,"",VLOOKUP(A2305,Employee_Master_Raw!$1:$1048576,8,FALSE))</f>
        <v>45640</v>
      </c>
      <c r="I2305" t="str">
        <f>VLOOKUP(A2305,Employee_Master_Raw!$1:$1048576,9,FALSE)</f>
        <v>Master's</v>
      </c>
      <c r="J2305" s="3">
        <f>VLOOKUP(A2305,Employee_Master_Raw!$1:$1048576,10,FALSE)</f>
        <v>13</v>
      </c>
      <c r="K2305" t="str">
        <f>VLOOKUP(A2305,Employee_Master_Raw!$1:$1048576,11,FALSE)</f>
        <v>Rahul Nair</v>
      </c>
      <c r="L2305" s="10">
        <f>VLOOKUP(A2305,HR_Metrics_Raw!$1:$1048576,2,FALSE)</f>
        <v>137985</v>
      </c>
      <c r="M2305" s="3">
        <f>VLOOKUP(A2305,HR_Metrics_Raw!$1:$1048576,3,FALSE)</f>
        <v>4</v>
      </c>
      <c r="N2305" s="3">
        <f>VLOOKUP(A2305,HR_Metrics_Raw!$1:$1048576,4,FALSE)</f>
        <v>1</v>
      </c>
      <c r="O2305" s="12">
        <f>VLOOKUP(A2305,HR_Metrics_Raw!$1:$1048576,5,FALSE)</f>
        <v>0.98</v>
      </c>
      <c r="P2305" s="3">
        <f>VLOOKUP(A2305,HR_Metrics_Raw!$1:$1048576,6,FALSE)</f>
        <v>30</v>
      </c>
      <c r="Q2305" t="str">
        <f>VLOOKUP(A2305,HR_Metrics_Raw!$1:$1048576,7,FALSE)</f>
        <v>Sick</v>
      </c>
      <c r="R2305" t="str">
        <f>VLOOKUP(A2305,HR_Metrics_Raw!$1:$1048576,8,FALSE)</f>
        <v>No</v>
      </c>
      <c r="S2305" s="3">
        <f>VLOOKUP(A2305,HR_Metrics_Raw!$1:$1048576,9,FALSE)</f>
        <v>49</v>
      </c>
      <c r="T2305" t="str">
        <f>VLOOKUP(A2305,HR_Metrics_Raw!$1:$1048576,10,FALSE)</f>
        <v>No</v>
      </c>
      <c r="U2305" t="str">
        <f>VLOOKUP(A2305,HR_Metrics_Raw!$1:$1048576,11,FALSE)</f>
        <v>No</v>
      </c>
    </row>
    <row r="2306" spans="1:21" x14ac:dyDescent="0.35">
      <c r="A2306" s="1" t="s">
        <v>1877</v>
      </c>
      <c r="B2306" s="1" t="str">
        <f>VLOOKUP(Final_HR_Data!A2306,Employee_Master_Raw!$1:$1048576,2,FALSE)</f>
        <v>Rahul Kumar</v>
      </c>
      <c r="C2306" s="1" t="str">
        <f>VLOOKUP(A2306,Employee_Master_Raw!$1:$1048576,3,FALSE)</f>
        <v>Female</v>
      </c>
      <c r="D2306" s="2">
        <f>VLOOKUP(A2306,Employee_Master_Raw!$1:$1048576,4,FALSE)</f>
        <v>42</v>
      </c>
      <c r="E2306" s="1" t="str">
        <f>VLOOKUP(A2306,Employee_Master_Raw!$1:$1048576,5,FALSE)</f>
        <v>HR</v>
      </c>
      <c r="F2306" s="1" t="str">
        <f>VLOOKUP(A2306,Employee_Master_Raw!$1:$1048576,6,FALSE)</f>
        <v>Executive</v>
      </c>
      <c r="G2306" s="1" t="str">
        <f>VLOOKUP(A2306,Employee_Master_Raw!$1:$1048576,7,FALSE)</f>
        <v>Pune</v>
      </c>
      <c r="H2306" s="6">
        <f>IF(VLOOKUP(A2306,Employee_Master_Raw!$1:$1048576,8,FALSE)=0,"",VLOOKUP(A2306,Employee_Master_Raw!$1:$1048576,8,FALSE))</f>
        <v>44201</v>
      </c>
      <c r="I2306" t="str">
        <f>VLOOKUP(A2306,Employee_Master_Raw!$1:$1048576,9,FALSE)</f>
        <v>Bachelor's</v>
      </c>
      <c r="J2306" s="3">
        <f>VLOOKUP(A2306,Employee_Master_Raw!$1:$1048576,10,FALSE)</f>
        <v>20</v>
      </c>
      <c r="K2306" t="str">
        <f>VLOOKUP(A2306,Employee_Master_Raw!$1:$1048576,11,FALSE)</f>
        <v>Rahul Nair</v>
      </c>
      <c r="L2306" s="10">
        <f>VLOOKUP(A2306,HR_Metrics_Raw!$1:$1048576,2,FALSE)</f>
        <v>172042</v>
      </c>
      <c r="M2306" s="3">
        <f>VLOOKUP(A2306,HR_Metrics_Raw!$1:$1048576,3,FALSE)</f>
        <v>2</v>
      </c>
      <c r="N2306" s="3">
        <f>VLOOKUP(A2306,HR_Metrics_Raw!$1:$1048576,4,FALSE)</f>
        <v>9</v>
      </c>
      <c r="O2306" s="12">
        <f>VLOOKUP(A2306,HR_Metrics_Raw!$1:$1048576,5,FALSE)</f>
        <v>1</v>
      </c>
      <c r="P2306" s="3">
        <f>VLOOKUP(A2306,HR_Metrics_Raw!$1:$1048576,6,FALSE)</f>
        <v>26</v>
      </c>
      <c r="Q2306" t="str">
        <f>VLOOKUP(A2306,HR_Metrics_Raw!$1:$1048576,7,FALSE)</f>
        <v>Unpaid</v>
      </c>
      <c r="R2306" t="str">
        <f>VLOOKUP(A2306,HR_Metrics_Raw!$1:$1048576,8,FALSE)</f>
        <v>Yes</v>
      </c>
      <c r="S2306" s="3">
        <f>VLOOKUP(A2306,HR_Metrics_Raw!$1:$1048576,9,FALSE)</f>
        <v>54</v>
      </c>
      <c r="T2306" t="str">
        <f>VLOOKUP(A2306,HR_Metrics_Raw!$1:$1048576,10,FALSE)</f>
        <v>No</v>
      </c>
      <c r="U2306" t="str">
        <f>VLOOKUP(A2306,HR_Metrics_Raw!$1:$1048576,11,FALSE)</f>
        <v>No</v>
      </c>
    </row>
    <row r="2307" spans="1:21" x14ac:dyDescent="0.35">
      <c r="A2307" s="1" t="s">
        <v>617</v>
      </c>
      <c r="B2307" s="1" t="str">
        <f>VLOOKUP(Final_HR_Data!A2307,Employee_Master_Raw!$1:$1048576,2,FALSE)</f>
        <v>Priya Menon</v>
      </c>
      <c r="C2307" s="1" t="str">
        <f>VLOOKUP(A2307,Employee_Master_Raw!$1:$1048576,3,FALSE)</f>
        <v>Male</v>
      </c>
      <c r="D2307" s="2">
        <f>VLOOKUP(A2307,Employee_Master_Raw!$1:$1048576,4,FALSE)</f>
        <v>21</v>
      </c>
      <c r="E2307" s="1" t="str">
        <f>VLOOKUP(A2307,Employee_Master_Raw!$1:$1048576,5,FALSE)</f>
        <v>Customer Support</v>
      </c>
      <c r="F2307" s="1" t="str">
        <f>VLOOKUP(A2307,Employee_Master_Raw!$1:$1048576,6,FALSE)</f>
        <v>Specialist</v>
      </c>
      <c r="G2307" s="1" t="str">
        <f>VLOOKUP(A2307,Employee_Master_Raw!$1:$1048576,7,FALSE)</f>
        <v>Mumbai</v>
      </c>
      <c r="H2307" s="6">
        <f>IF(VLOOKUP(A2307,Employee_Master_Raw!$1:$1048576,8,FALSE)=0,"",VLOOKUP(A2307,Employee_Master_Raw!$1:$1048576,8,FALSE))</f>
        <v>44822</v>
      </c>
      <c r="I2307" t="str">
        <f>VLOOKUP(A2307,Employee_Master_Raw!$1:$1048576,9,FALSE)</f>
        <v>Bachelor's</v>
      </c>
      <c r="J2307" s="3">
        <f>VLOOKUP(A2307,Employee_Master_Raw!$1:$1048576,10,FALSE)</f>
        <v>6</v>
      </c>
      <c r="K2307" t="str">
        <f>VLOOKUP(A2307,Employee_Master_Raw!$1:$1048576,11,FALSE)</f>
        <v>Rahul Nair</v>
      </c>
      <c r="L2307" s="10">
        <f>VLOOKUP(A2307,HR_Metrics_Raw!$1:$1048576,2,FALSE)</f>
        <v>177555</v>
      </c>
      <c r="M2307" s="3">
        <f>VLOOKUP(A2307,HR_Metrics_Raw!$1:$1048576,3,FALSE)</f>
        <v>2</v>
      </c>
      <c r="N2307" s="3">
        <f>VLOOKUP(A2307,HR_Metrics_Raw!$1:$1048576,4,FALSE)</f>
        <v>5</v>
      </c>
      <c r="O2307" s="12">
        <f>VLOOKUP(A2307,HR_Metrics_Raw!$1:$1048576,5,FALSE)</f>
        <v>0.84699999999999998</v>
      </c>
      <c r="P2307" s="3">
        <f>VLOOKUP(A2307,HR_Metrics_Raw!$1:$1048576,6,FALSE)</f>
        <v>3</v>
      </c>
      <c r="Q2307" t="str">
        <f>VLOOKUP(A2307,HR_Metrics_Raw!$1:$1048576,7,FALSE)</f>
        <v>Earned</v>
      </c>
      <c r="R2307" t="str">
        <f>VLOOKUP(A2307,HR_Metrics_Raw!$1:$1048576,8,FALSE)</f>
        <v>No</v>
      </c>
      <c r="S2307" s="3">
        <f>VLOOKUP(A2307,HR_Metrics_Raw!$1:$1048576,9,FALSE)</f>
        <v>32</v>
      </c>
      <c r="T2307" t="str">
        <f>VLOOKUP(A2307,HR_Metrics_Raw!$1:$1048576,10,FALSE)</f>
        <v>Yes</v>
      </c>
      <c r="U2307" t="str">
        <f>VLOOKUP(A2307,HR_Metrics_Raw!$1:$1048576,11,FALSE)</f>
        <v>No</v>
      </c>
    </row>
    <row r="2308" spans="1:21" x14ac:dyDescent="0.35">
      <c r="A2308" s="1" t="s">
        <v>769</v>
      </c>
      <c r="B2308" s="1" t="str">
        <f>VLOOKUP(Final_HR_Data!A2308,Employee_Master_Raw!$1:$1048576,2,FALSE)</f>
        <v>Amit Das</v>
      </c>
      <c r="C2308" s="1" t="str">
        <f>VLOOKUP(A2308,Employee_Master_Raw!$1:$1048576,3,FALSE)</f>
        <v>Male</v>
      </c>
      <c r="D2308" s="2">
        <f>VLOOKUP(A2308,Employee_Master_Raw!$1:$1048576,4,FALSE)</f>
        <v>54</v>
      </c>
      <c r="E2308" s="1" t="str">
        <f>VLOOKUP(A2308,Employee_Master_Raw!$1:$1048576,5,FALSE)</f>
        <v>IT</v>
      </c>
      <c r="F2308" s="1" t="str">
        <f>VLOOKUP(A2308,Employee_Master_Raw!$1:$1048576,6,FALSE)</f>
        <v>Executive</v>
      </c>
      <c r="G2308" s="1" t="str">
        <f>VLOOKUP(A2308,Employee_Master_Raw!$1:$1048576,7,FALSE)</f>
        <v>Mumbai</v>
      </c>
      <c r="H2308" s="6">
        <f>IF(VLOOKUP(A2308,Employee_Master_Raw!$1:$1048576,8,FALSE)=0,"",VLOOKUP(A2308,Employee_Master_Raw!$1:$1048576,8,FALSE))</f>
        <v>44257</v>
      </c>
      <c r="I2308" t="str">
        <f>VLOOKUP(A2308,Employee_Master_Raw!$1:$1048576,9,FALSE)</f>
        <v>MBA</v>
      </c>
      <c r="J2308" s="3">
        <f>VLOOKUP(A2308,Employee_Master_Raw!$1:$1048576,10,FALSE)</f>
        <v>15</v>
      </c>
      <c r="K2308" t="str">
        <f>VLOOKUP(A2308,Employee_Master_Raw!$1:$1048576,11,FALSE)</f>
        <v>Anil Menon</v>
      </c>
      <c r="L2308" s="10">
        <f>VLOOKUP(A2308,HR_Metrics_Raw!$1:$1048576,2,FALSE)</f>
        <v>115957</v>
      </c>
      <c r="M2308" s="3">
        <f>VLOOKUP(A2308,HR_Metrics_Raw!$1:$1048576,3,FALSE)</f>
        <v>5</v>
      </c>
      <c r="N2308" s="3">
        <f>VLOOKUP(A2308,HR_Metrics_Raw!$1:$1048576,4,FALSE)</f>
        <v>10</v>
      </c>
      <c r="O2308" s="12">
        <f>VLOOKUP(A2308,HR_Metrics_Raw!$1:$1048576,5,FALSE)</f>
        <v>0.86799999999999999</v>
      </c>
      <c r="P2308" s="3">
        <f>VLOOKUP(A2308,HR_Metrics_Raw!$1:$1048576,6,FALSE)</f>
        <v>27</v>
      </c>
      <c r="Q2308" t="str">
        <f>VLOOKUP(A2308,HR_Metrics_Raw!$1:$1048576,7,FALSE)</f>
        <v>Earned</v>
      </c>
      <c r="R2308" t="str">
        <f>VLOOKUP(A2308,HR_Metrics_Raw!$1:$1048576,8,FALSE)</f>
        <v>Yes</v>
      </c>
      <c r="S2308" s="3">
        <f>VLOOKUP(A2308,HR_Metrics_Raw!$1:$1048576,9,FALSE)</f>
        <v>56</v>
      </c>
      <c r="T2308" t="str">
        <f>VLOOKUP(A2308,HR_Metrics_Raw!$1:$1048576,10,FALSE)</f>
        <v>No</v>
      </c>
      <c r="U2308" t="str">
        <f>VLOOKUP(A2308,HR_Metrics_Raw!$1:$1048576,11,FALSE)</f>
        <v>No</v>
      </c>
    </row>
    <row r="2309" spans="1:21" x14ac:dyDescent="0.35">
      <c r="A2309" s="1" t="s">
        <v>897</v>
      </c>
      <c r="B2309" s="1" t="str">
        <f>VLOOKUP(Final_HR_Data!A2309,Employee_Master_Raw!$1:$1048576,2,FALSE)</f>
        <v>Neha Thomas</v>
      </c>
      <c r="C2309" s="1" t="str">
        <f>VLOOKUP(A2309,Employee_Master_Raw!$1:$1048576,3,FALSE)</f>
        <v>Male</v>
      </c>
      <c r="D2309" s="2">
        <f>VLOOKUP(A2309,Employee_Master_Raw!$1:$1048576,4,FALSE)</f>
        <v>23</v>
      </c>
      <c r="E2309" s="1" t="str">
        <f>VLOOKUP(A2309,Employee_Master_Raw!$1:$1048576,5,FALSE)</f>
        <v>FINANCE</v>
      </c>
      <c r="F2309" s="1" t="str">
        <f>VLOOKUP(A2309,Employee_Master_Raw!$1:$1048576,6,FALSE)</f>
        <v>Specialist</v>
      </c>
      <c r="G2309" s="1" t="str">
        <f>VLOOKUP(A2309,Employee_Master_Raw!$1:$1048576,7,FALSE)</f>
        <v>Mumbai</v>
      </c>
      <c r="H2309" s="6">
        <f>IF(VLOOKUP(A2309,Employee_Master_Raw!$1:$1048576,8,FALSE)=0,"",VLOOKUP(A2309,Employee_Master_Raw!$1:$1048576,8,FALSE))</f>
        <v>44838</v>
      </c>
      <c r="I2309" t="str">
        <f>VLOOKUP(A2309,Employee_Master_Raw!$1:$1048576,9,FALSE)</f>
        <v>MCA</v>
      </c>
      <c r="J2309" s="3">
        <f>VLOOKUP(A2309,Employee_Master_Raw!$1:$1048576,10,FALSE)</f>
        <v>3</v>
      </c>
      <c r="K2309" t="str">
        <f>VLOOKUP(A2309,Employee_Master_Raw!$1:$1048576,11,FALSE)</f>
        <v>Anil Menon</v>
      </c>
      <c r="L2309" s="10">
        <f>VLOOKUP(A2309,HR_Metrics_Raw!$1:$1048576,2,FALSE)</f>
        <v>94700</v>
      </c>
      <c r="M2309" s="3">
        <f>VLOOKUP(A2309,HR_Metrics_Raw!$1:$1048576,3,FALSE)</f>
        <v>4</v>
      </c>
      <c r="N2309" s="3">
        <f>VLOOKUP(A2309,HR_Metrics_Raw!$1:$1048576,4,FALSE)</f>
        <v>1</v>
      </c>
      <c r="O2309" s="12">
        <f>VLOOKUP(A2309,HR_Metrics_Raw!$1:$1048576,5,FALSE)</f>
        <v>0.81499999999999995</v>
      </c>
      <c r="P2309" s="3">
        <f>VLOOKUP(A2309,HR_Metrics_Raw!$1:$1048576,6,FALSE)</f>
        <v>8</v>
      </c>
      <c r="Q2309" t="str">
        <f>VLOOKUP(A2309,HR_Metrics_Raw!$1:$1048576,7,FALSE)</f>
        <v>Unknown</v>
      </c>
      <c r="R2309" t="str">
        <f>VLOOKUP(A2309,HR_Metrics_Raw!$1:$1048576,8,FALSE)</f>
        <v>No</v>
      </c>
      <c r="S2309" s="3">
        <f>VLOOKUP(A2309,HR_Metrics_Raw!$1:$1048576,9,FALSE)</f>
        <v>33</v>
      </c>
      <c r="T2309" t="str">
        <f>VLOOKUP(A2309,HR_Metrics_Raw!$1:$1048576,10,FALSE)</f>
        <v>No</v>
      </c>
      <c r="U2309" t="str">
        <f>VLOOKUP(A2309,HR_Metrics_Raw!$1:$1048576,11,FALSE)</f>
        <v>No</v>
      </c>
    </row>
    <row r="2310" spans="1:21" x14ac:dyDescent="0.35">
      <c r="A2310" s="1" t="s">
        <v>49</v>
      </c>
      <c r="B2310" s="1" t="str">
        <f>VLOOKUP(Final_HR_Data!A2310,Employee_Master_Raw!$1:$1048576,2,FALSE)</f>
        <v>Rahul Kumar</v>
      </c>
      <c r="C2310" s="1" t="str">
        <f>VLOOKUP(A2310,Employee_Master_Raw!$1:$1048576,3,FALSE)</f>
        <v>Female</v>
      </c>
      <c r="D2310" s="2">
        <f>VLOOKUP(A2310,Employee_Master_Raw!$1:$1048576,4,FALSE)</f>
        <v>51</v>
      </c>
      <c r="E2310" s="1" t="str">
        <f>VLOOKUP(A2310,Employee_Master_Raw!$1:$1048576,5,FALSE)</f>
        <v>Finance</v>
      </c>
      <c r="F2310" s="1" t="str">
        <f>VLOOKUP(A2310,Employee_Master_Raw!$1:$1048576,6,FALSE)</f>
        <v>Executive</v>
      </c>
      <c r="G2310" s="1" t="str">
        <f>VLOOKUP(A2310,Employee_Master_Raw!$1:$1048576,7,FALSE)</f>
        <v>Kochi</v>
      </c>
      <c r="H2310" s="6">
        <f>IF(VLOOKUP(A2310,Employee_Master_Raw!$1:$1048576,8,FALSE)=0,"",VLOOKUP(A2310,Employee_Master_Raw!$1:$1048576,8,FALSE))</f>
        <v>42445</v>
      </c>
      <c r="I2310" t="str">
        <f>VLOOKUP(A2310,Employee_Master_Raw!$1:$1048576,9,FALSE)</f>
        <v>MCA</v>
      </c>
      <c r="J2310" s="3">
        <f>VLOOKUP(A2310,Employee_Master_Raw!$1:$1048576,10,FALSE)</f>
        <v>2</v>
      </c>
      <c r="K2310" t="str">
        <f>VLOOKUP(A2310,Employee_Master_Raw!$1:$1048576,11,FALSE)</f>
        <v>Sneha Thomas</v>
      </c>
      <c r="L2310" s="10">
        <f>VLOOKUP(A2310,HR_Metrics_Raw!$1:$1048576,2,FALSE)</f>
        <v>170191</v>
      </c>
      <c r="M2310" s="3">
        <f>VLOOKUP(A2310,HR_Metrics_Raw!$1:$1048576,3,FALSE)</f>
        <v>3</v>
      </c>
      <c r="N2310" s="3">
        <f>VLOOKUP(A2310,HR_Metrics_Raw!$1:$1048576,4,FALSE)</f>
        <v>10</v>
      </c>
      <c r="O2310" s="12">
        <f>VLOOKUP(A2310,HR_Metrics_Raw!$1:$1048576,5,FALSE)</f>
        <v>0.83400000000000007</v>
      </c>
      <c r="P2310" s="3">
        <f>VLOOKUP(A2310,HR_Metrics_Raw!$1:$1048576,6,FALSE)</f>
        <v>9</v>
      </c>
      <c r="Q2310" t="str">
        <f>VLOOKUP(A2310,HR_Metrics_Raw!$1:$1048576,7,FALSE)</f>
        <v>Unpaid</v>
      </c>
      <c r="R2310" t="str">
        <f>VLOOKUP(A2310,HR_Metrics_Raw!$1:$1048576,8,FALSE)</f>
        <v>No</v>
      </c>
      <c r="S2310" s="3">
        <f>VLOOKUP(A2310,HR_Metrics_Raw!$1:$1048576,9,FALSE)</f>
        <v>67</v>
      </c>
      <c r="T2310" t="str">
        <f>VLOOKUP(A2310,HR_Metrics_Raw!$1:$1048576,10,FALSE)</f>
        <v>No</v>
      </c>
      <c r="U2310" t="str">
        <f>VLOOKUP(A2310,HR_Metrics_Raw!$1:$1048576,11,FALSE)</f>
        <v>No</v>
      </c>
    </row>
    <row r="2311" spans="1:21" x14ac:dyDescent="0.35">
      <c r="A2311" s="1" t="s">
        <v>576</v>
      </c>
      <c r="B2311" s="1" t="str">
        <f>VLOOKUP(Final_HR_Data!A2311,Employee_Master_Raw!$1:$1048576,2,FALSE)</f>
        <v>Ananya Sharma</v>
      </c>
      <c r="C2311" s="1" t="str">
        <f>VLOOKUP(A2311,Employee_Master_Raw!$1:$1048576,3,FALSE)</f>
        <v>Female</v>
      </c>
      <c r="D2311" s="2">
        <f>VLOOKUP(A2311,Employee_Master_Raw!$1:$1048576,4,FALSE)</f>
        <v>24</v>
      </c>
      <c r="E2311" s="1" t="str">
        <f>VLOOKUP(A2311,Employee_Master_Raw!$1:$1048576,5,FALSE)</f>
        <v>HR</v>
      </c>
      <c r="F2311" s="1" t="str">
        <f>VLOOKUP(A2311,Employee_Master_Raw!$1:$1048576,6,FALSE)</f>
        <v>Analyst</v>
      </c>
      <c r="G2311" s="1" t="str">
        <f>VLOOKUP(A2311,Employee_Master_Raw!$1:$1048576,7,FALSE)</f>
        <v>Hyderabad</v>
      </c>
      <c r="H2311" s="6">
        <f>IF(VLOOKUP(A2311,Employee_Master_Raw!$1:$1048576,8,FALSE)=0,"",VLOOKUP(A2311,Employee_Master_Raw!$1:$1048576,8,FALSE))</f>
        <v>43339</v>
      </c>
      <c r="I2311" t="str">
        <f>VLOOKUP(A2311,Employee_Master_Raw!$1:$1048576,9,FALSE)</f>
        <v>Bachelor's</v>
      </c>
      <c r="J2311" s="3">
        <f>VLOOKUP(A2311,Employee_Master_Raw!$1:$1048576,10,FALSE)</f>
        <v>8</v>
      </c>
      <c r="K2311" t="str">
        <f>VLOOKUP(A2311,Employee_Master_Raw!$1:$1048576,11,FALSE)</f>
        <v>Anil Menon</v>
      </c>
      <c r="L2311" s="10">
        <f>VLOOKUP(A2311,HR_Metrics_Raw!$1:$1048576,2,FALSE)</f>
        <v>134626</v>
      </c>
      <c r="M2311" s="3">
        <f>VLOOKUP(A2311,HR_Metrics_Raw!$1:$1048576,3,FALSE)</f>
        <v>2</v>
      </c>
      <c r="N2311" s="3">
        <f>VLOOKUP(A2311,HR_Metrics_Raw!$1:$1048576,4,FALSE)</f>
        <v>2</v>
      </c>
      <c r="O2311" s="12">
        <f>VLOOKUP(A2311,HR_Metrics_Raw!$1:$1048576,5,FALSE)</f>
        <v>0.99900000000000011</v>
      </c>
      <c r="P2311" s="3">
        <f>VLOOKUP(A2311,HR_Metrics_Raw!$1:$1048576,6,FALSE)</f>
        <v>10</v>
      </c>
      <c r="Q2311" t="str">
        <f>VLOOKUP(A2311,HR_Metrics_Raw!$1:$1048576,7,FALSE)</f>
        <v>Earned</v>
      </c>
      <c r="R2311" t="str">
        <f>VLOOKUP(A2311,HR_Metrics_Raw!$1:$1048576,8,FALSE)</f>
        <v>No</v>
      </c>
      <c r="S2311" s="3">
        <f>VLOOKUP(A2311,HR_Metrics_Raw!$1:$1048576,9,FALSE)</f>
        <v>76</v>
      </c>
      <c r="T2311" t="str">
        <f>VLOOKUP(A2311,HR_Metrics_Raw!$1:$1048576,10,FALSE)</f>
        <v>Yes</v>
      </c>
      <c r="U2311" t="str">
        <f>VLOOKUP(A2311,HR_Metrics_Raw!$1:$1048576,11,FALSE)</f>
        <v>Yes</v>
      </c>
    </row>
    <row r="2312" spans="1:21" x14ac:dyDescent="0.35">
      <c r="A2312" s="1" t="s">
        <v>542</v>
      </c>
      <c r="B2312" s="1" t="str">
        <f>VLOOKUP(Final_HR_Data!A2312,Employee_Master_Raw!$1:$1048576,2,FALSE)</f>
        <v>Neha Thomas</v>
      </c>
      <c r="C2312" s="1" t="str">
        <f>VLOOKUP(A2312,Employee_Master_Raw!$1:$1048576,3,FALSE)</f>
        <v>Female</v>
      </c>
      <c r="D2312" s="2">
        <f>VLOOKUP(A2312,Employee_Master_Raw!$1:$1048576,4,FALSE)</f>
        <v>58</v>
      </c>
      <c r="E2312" s="1" t="str">
        <f>VLOOKUP(A2312,Employee_Master_Raw!$1:$1048576,5,FALSE)</f>
        <v>Customer Support</v>
      </c>
      <c r="F2312" s="1" t="str">
        <f>VLOOKUP(A2312,Employee_Master_Raw!$1:$1048576,6,FALSE)</f>
        <v>Manager</v>
      </c>
      <c r="G2312" s="1" t="str">
        <f>VLOOKUP(A2312,Employee_Master_Raw!$1:$1048576,7,FALSE)</f>
        <v>Mumbai</v>
      </c>
      <c r="H2312" s="6">
        <f>IF(VLOOKUP(A2312,Employee_Master_Raw!$1:$1048576,8,FALSE)=0,"",VLOOKUP(A2312,Employee_Master_Raw!$1:$1048576,8,FALSE))</f>
        <v>45431</v>
      </c>
      <c r="I2312" t="str">
        <f>VLOOKUP(A2312,Employee_Master_Raw!$1:$1048576,9,FALSE)</f>
        <v>Master's</v>
      </c>
      <c r="J2312" s="3">
        <f>VLOOKUP(A2312,Employee_Master_Raw!$1:$1048576,10,FALSE)</f>
        <v>17</v>
      </c>
      <c r="K2312" t="str">
        <f>VLOOKUP(A2312,Employee_Master_Raw!$1:$1048576,11,FALSE)</f>
        <v>Anil Menon</v>
      </c>
      <c r="L2312" s="10">
        <f>VLOOKUP(A2312,HR_Metrics_Raw!$1:$1048576,2,FALSE)</f>
        <v>31214</v>
      </c>
      <c r="M2312" s="3">
        <f>VLOOKUP(A2312,HR_Metrics_Raw!$1:$1048576,3,FALSE)</f>
        <v>2</v>
      </c>
      <c r="N2312" s="3">
        <f>VLOOKUP(A2312,HR_Metrics_Raw!$1:$1048576,4,FALSE)</f>
        <v>5</v>
      </c>
      <c r="O2312" s="12">
        <f>VLOOKUP(A2312,HR_Metrics_Raw!$1:$1048576,5,FALSE)</f>
        <v>0.87</v>
      </c>
      <c r="P2312" s="3">
        <f>VLOOKUP(A2312,HR_Metrics_Raw!$1:$1048576,6,FALSE)</f>
        <v>27</v>
      </c>
      <c r="Q2312" t="str">
        <f>VLOOKUP(A2312,HR_Metrics_Raw!$1:$1048576,7,FALSE)</f>
        <v>Unpaid</v>
      </c>
      <c r="R2312" t="str">
        <f>VLOOKUP(A2312,HR_Metrics_Raw!$1:$1048576,8,FALSE)</f>
        <v>No</v>
      </c>
      <c r="S2312" s="3">
        <f>VLOOKUP(A2312,HR_Metrics_Raw!$1:$1048576,9,FALSE)</f>
        <v>53</v>
      </c>
      <c r="T2312" t="str">
        <f>VLOOKUP(A2312,HR_Metrics_Raw!$1:$1048576,10,FALSE)</f>
        <v>No</v>
      </c>
      <c r="U2312" t="str">
        <f>VLOOKUP(A2312,HR_Metrics_Raw!$1:$1048576,11,FALSE)</f>
        <v>No</v>
      </c>
    </row>
    <row r="2313" spans="1:21" x14ac:dyDescent="0.35">
      <c r="A2313" s="1" t="s">
        <v>1051</v>
      </c>
      <c r="B2313" s="1" t="str">
        <f>VLOOKUP(Final_HR_Data!A2313,Employee_Master_Raw!$1:$1048576,2,FALSE)</f>
        <v>Ananya Sharma</v>
      </c>
      <c r="C2313" s="1" t="str">
        <f>VLOOKUP(A2313,Employee_Master_Raw!$1:$1048576,3,FALSE)</f>
        <v>Male</v>
      </c>
      <c r="D2313" s="2">
        <f>VLOOKUP(A2313,Employee_Master_Raw!$1:$1048576,4,FALSE)</f>
        <v>60</v>
      </c>
      <c r="E2313" s="1" t="str">
        <f>VLOOKUP(A2313,Employee_Master_Raw!$1:$1048576,5,FALSE)</f>
        <v>Marketing</v>
      </c>
      <c r="F2313" s="1" t="str">
        <f>VLOOKUP(A2313,Employee_Master_Raw!$1:$1048576,6,FALSE)</f>
        <v>Specialist</v>
      </c>
      <c r="G2313" s="1" t="str">
        <f>VLOOKUP(A2313,Employee_Master_Raw!$1:$1048576,7,FALSE)</f>
        <v>Chennai</v>
      </c>
      <c r="H2313" s="6">
        <f>IF(VLOOKUP(A2313,Employee_Master_Raw!$1:$1048576,8,FALSE)=0,"",VLOOKUP(A2313,Employee_Master_Raw!$1:$1048576,8,FALSE))</f>
        <v>43558</v>
      </c>
      <c r="I2313" t="str">
        <f>VLOOKUP(A2313,Employee_Master_Raw!$1:$1048576,9,FALSE)</f>
        <v>Bachelor's</v>
      </c>
      <c r="J2313" s="3">
        <f>VLOOKUP(A2313,Employee_Master_Raw!$1:$1048576,10,FALSE)</f>
        <v>0</v>
      </c>
      <c r="K2313" t="str">
        <f>VLOOKUP(A2313,Employee_Master_Raw!$1:$1048576,11,FALSE)</f>
        <v>Rahul Nair</v>
      </c>
      <c r="L2313" s="10">
        <f>VLOOKUP(A2313,HR_Metrics_Raw!$1:$1048576,2,FALSE)</f>
        <v>43322</v>
      </c>
      <c r="M2313" s="3">
        <f>VLOOKUP(A2313,HR_Metrics_Raw!$1:$1048576,3,FALSE)</f>
        <v>1</v>
      </c>
      <c r="N2313" s="3">
        <f>VLOOKUP(A2313,HR_Metrics_Raw!$1:$1048576,4,FALSE)</f>
        <v>8</v>
      </c>
      <c r="O2313" s="12">
        <f>VLOOKUP(A2313,HR_Metrics_Raw!$1:$1048576,5,FALSE)</f>
        <v>0.91900000000000004</v>
      </c>
      <c r="P2313" s="3">
        <f>VLOOKUP(A2313,HR_Metrics_Raw!$1:$1048576,6,FALSE)</f>
        <v>29</v>
      </c>
      <c r="Q2313" t="str">
        <f>VLOOKUP(A2313,HR_Metrics_Raw!$1:$1048576,7,FALSE)</f>
        <v>Maternity/Paternity</v>
      </c>
      <c r="R2313" t="str">
        <f>VLOOKUP(A2313,HR_Metrics_Raw!$1:$1048576,8,FALSE)</f>
        <v>Yes</v>
      </c>
      <c r="S2313" s="3">
        <f>VLOOKUP(A2313,HR_Metrics_Raw!$1:$1048576,9,FALSE)</f>
        <v>9</v>
      </c>
      <c r="T2313" t="str">
        <f>VLOOKUP(A2313,HR_Metrics_Raw!$1:$1048576,10,FALSE)</f>
        <v>No</v>
      </c>
      <c r="U2313" t="str">
        <f>VLOOKUP(A2313,HR_Metrics_Raw!$1:$1048576,11,FALSE)</f>
        <v>No</v>
      </c>
    </row>
    <row r="2314" spans="1:21" x14ac:dyDescent="0.35">
      <c r="A2314" s="1" t="s">
        <v>746</v>
      </c>
      <c r="B2314" s="1" t="str">
        <f>VLOOKUP(Final_HR_Data!A2314,Employee_Master_Raw!$1:$1048576,2,FALSE)</f>
        <v>Priya Menon</v>
      </c>
      <c r="C2314" s="1" t="str">
        <f>VLOOKUP(A2314,Employee_Master_Raw!$1:$1048576,3,FALSE)</f>
        <v>Female</v>
      </c>
      <c r="D2314" s="2">
        <f>VLOOKUP(A2314,Employee_Master_Raw!$1:$1048576,4,FALSE)</f>
        <v>27</v>
      </c>
      <c r="E2314" s="1" t="str">
        <f>VLOOKUP(A2314,Employee_Master_Raw!$1:$1048576,5,FALSE)</f>
        <v>Finance</v>
      </c>
      <c r="F2314" s="1" t="str">
        <f>VLOOKUP(A2314,Employee_Master_Raw!$1:$1048576,6,FALSE)</f>
        <v>Executive</v>
      </c>
      <c r="G2314" s="1" t="str">
        <f>VLOOKUP(A2314,Employee_Master_Raw!$1:$1048576,7,FALSE)</f>
        <v>Delhi</v>
      </c>
      <c r="H2314" s="6">
        <f>IF(VLOOKUP(A2314,Employee_Master_Raw!$1:$1048576,8,FALSE)=0,"",VLOOKUP(A2314,Employee_Master_Raw!$1:$1048576,8,FALSE))</f>
        <v>45339</v>
      </c>
      <c r="I2314" t="str">
        <f>VLOOKUP(A2314,Employee_Master_Raw!$1:$1048576,9,FALSE)</f>
        <v>Master's</v>
      </c>
      <c r="J2314" s="3">
        <f>VLOOKUP(A2314,Employee_Master_Raw!$1:$1048576,10,FALSE)</f>
        <v>12</v>
      </c>
      <c r="K2314" t="str">
        <f>VLOOKUP(A2314,Employee_Master_Raw!$1:$1048576,11,FALSE)</f>
        <v>Sneha Thomas</v>
      </c>
      <c r="L2314" s="10">
        <f>VLOOKUP(A2314,HR_Metrics_Raw!$1:$1048576,2,FALSE)</f>
        <v>117286</v>
      </c>
      <c r="M2314" s="3">
        <f>VLOOKUP(A2314,HR_Metrics_Raw!$1:$1048576,3,FALSE)</f>
        <v>5</v>
      </c>
      <c r="N2314" s="3">
        <f>VLOOKUP(A2314,HR_Metrics_Raw!$1:$1048576,4,FALSE)</f>
        <v>5</v>
      </c>
      <c r="O2314" s="12">
        <f>VLOOKUP(A2314,HR_Metrics_Raw!$1:$1048576,5,FALSE)</f>
        <v>0.96299999999999997</v>
      </c>
      <c r="P2314" s="3">
        <f>VLOOKUP(A2314,HR_Metrics_Raw!$1:$1048576,6,FALSE)</f>
        <v>0</v>
      </c>
      <c r="Q2314" t="str">
        <f>VLOOKUP(A2314,HR_Metrics_Raw!$1:$1048576,7,FALSE)</f>
        <v>Casual</v>
      </c>
      <c r="R2314" t="str">
        <f>VLOOKUP(A2314,HR_Metrics_Raw!$1:$1048576,8,FALSE)</f>
        <v>No</v>
      </c>
      <c r="S2314" s="3">
        <f>VLOOKUP(A2314,HR_Metrics_Raw!$1:$1048576,9,FALSE)</f>
        <v>63</v>
      </c>
      <c r="T2314" t="str">
        <f>VLOOKUP(A2314,HR_Metrics_Raw!$1:$1048576,10,FALSE)</f>
        <v>No</v>
      </c>
      <c r="U2314" t="str">
        <f>VLOOKUP(A2314,HR_Metrics_Raw!$1:$1048576,11,FALSE)</f>
        <v>No</v>
      </c>
    </row>
    <row r="2315" spans="1:21" x14ac:dyDescent="0.35">
      <c r="A2315" s="1" t="s">
        <v>1139</v>
      </c>
      <c r="B2315" s="1" t="str">
        <f>VLOOKUP(Final_HR_Data!A2315,Employee_Master_Raw!$1:$1048576,2,FALSE)</f>
        <v>Neha Thomas</v>
      </c>
      <c r="C2315" s="1" t="str">
        <f>VLOOKUP(A2315,Employee_Master_Raw!$1:$1048576,3,FALSE)</f>
        <v>Male</v>
      </c>
      <c r="D2315" s="2">
        <f>VLOOKUP(A2315,Employee_Master_Raw!$1:$1048576,4,FALSE)</f>
        <v>34</v>
      </c>
      <c r="E2315" s="1" t="str">
        <f>VLOOKUP(A2315,Employee_Master_Raw!$1:$1048576,5,FALSE)</f>
        <v>Customer Support</v>
      </c>
      <c r="F2315" s="1" t="str">
        <f>VLOOKUP(A2315,Employee_Master_Raw!$1:$1048576,6,FALSE)</f>
        <v>Analyst</v>
      </c>
      <c r="G2315" s="1" t="str">
        <f>VLOOKUP(A2315,Employee_Master_Raw!$1:$1048576,7,FALSE)</f>
        <v>Kochi</v>
      </c>
      <c r="H2315" s="6">
        <f>IF(VLOOKUP(A2315,Employee_Master_Raw!$1:$1048576,8,FALSE)=0,"",VLOOKUP(A2315,Employee_Master_Raw!$1:$1048576,8,FALSE))</f>
        <v>45174</v>
      </c>
      <c r="I2315" t="str">
        <f>VLOOKUP(A2315,Employee_Master_Raw!$1:$1048576,9,FALSE)</f>
        <v>Bachelor's</v>
      </c>
      <c r="J2315" s="3">
        <f>VLOOKUP(A2315,Employee_Master_Raw!$1:$1048576,10,FALSE)</f>
        <v>20</v>
      </c>
      <c r="K2315" t="str">
        <f>VLOOKUP(A2315,Employee_Master_Raw!$1:$1048576,11,FALSE)</f>
        <v>Anil Menon</v>
      </c>
      <c r="L2315" s="10">
        <f>VLOOKUP(A2315,HR_Metrics_Raw!$1:$1048576,2,FALSE)</f>
        <v>99652</v>
      </c>
      <c r="M2315" s="3">
        <f>VLOOKUP(A2315,HR_Metrics_Raw!$1:$1048576,3,FALSE)</f>
        <v>4</v>
      </c>
      <c r="N2315" s="3">
        <f>VLOOKUP(A2315,HR_Metrics_Raw!$1:$1048576,4,FALSE)</f>
        <v>6</v>
      </c>
      <c r="O2315" s="12">
        <f>VLOOKUP(A2315,HR_Metrics_Raw!$1:$1048576,5,FALSE)</f>
        <v>0.89700000000000002</v>
      </c>
      <c r="P2315" s="3">
        <f>VLOOKUP(A2315,HR_Metrics_Raw!$1:$1048576,6,FALSE)</f>
        <v>13</v>
      </c>
      <c r="Q2315" t="str">
        <f>VLOOKUP(A2315,HR_Metrics_Raw!$1:$1048576,7,FALSE)</f>
        <v>Earned</v>
      </c>
      <c r="R2315" t="str">
        <f>VLOOKUP(A2315,HR_Metrics_Raw!$1:$1048576,8,FALSE)</f>
        <v>No</v>
      </c>
      <c r="S2315" s="3">
        <f>VLOOKUP(A2315,HR_Metrics_Raw!$1:$1048576,9,FALSE)</f>
        <v>13</v>
      </c>
      <c r="T2315" t="str">
        <f>VLOOKUP(A2315,HR_Metrics_Raw!$1:$1048576,10,FALSE)</f>
        <v>No</v>
      </c>
      <c r="U2315" t="str">
        <f>VLOOKUP(A2315,HR_Metrics_Raw!$1:$1048576,11,FALSE)</f>
        <v>No</v>
      </c>
    </row>
    <row r="2316" spans="1:21" x14ac:dyDescent="0.35">
      <c r="A2316" s="1" t="s">
        <v>2751</v>
      </c>
      <c r="B2316" s="1" t="str">
        <f>VLOOKUP(Final_HR_Data!A2316,Employee_Master_Raw!$1:$1048576,2,FALSE)</f>
        <v>Rahul Kumar</v>
      </c>
      <c r="C2316" s="1" t="str">
        <f>VLOOKUP(A2316,Employee_Master_Raw!$1:$1048576,3,FALSE)</f>
        <v>Female</v>
      </c>
      <c r="D2316" s="2">
        <f>VLOOKUP(A2316,Employee_Master_Raw!$1:$1048576,4,FALSE)</f>
        <v>53</v>
      </c>
      <c r="E2316" s="1" t="str">
        <f>VLOOKUP(A2316,Employee_Master_Raw!$1:$1048576,5,FALSE)</f>
        <v>IT</v>
      </c>
      <c r="F2316" s="1" t="str">
        <f>VLOOKUP(A2316,Employee_Master_Raw!$1:$1048576,6,FALSE)</f>
        <v>Specialist</v>
      </c>
      <c r="G2316" s="1" t="str">
        <f>VLOOKUP(A2316,Employee_Master_Raw!$1:$1048576,7,FALSE)</f>
        <v>Kochi</v>
      </c>
      <c r="H2316" s="6">
        <f>IF(VLOOKUP(A2316,Employee_Master_Raw!$1:$1048576,8,FALSE)=0,"",VLOOKUP(A2316,Employee_Master_Raw!$1:$1048576,8,FALSE))</f>
        <v>44369</v>
      </c>
      <c r="I2316" t="str">
        <f>VLOOKUP(A2316,Employee_Master_Raw!$1:$1048576,9,FALSE)</f>
        <v>MBA</v>
      </c>
      <c r="J2316" s="3">
        <f>VLOOKUP(A2316,Employee_Master_Raw!$1:$1048576,10,FALSE)</f>
        <v>16</v>
      </c>
      <c r="K2316" t="str">
        <f>VLOOKUP(A2316,Employee_Master_Raw!$1:$1048576,11,FALSE)</f>
        <v>Priya Sharma</v>
      </c>
      <c r="L2316" s="10">
        <f>VLOOKUP(A2316,HR_Metrics_Raw!$1:$1048576,2,FALSE)</f>
        <v>113043</v>
      </c>
      <c r="M2316" s="3">
        <f>VLOOKUP(A2316,HR_Metrics_Raw!$1:$1048576,3,FALSE)</f>
        <v>2</v>
      </c>
      <c r="N2316" s="3">
        <f>VLOOKUP(A2316,HR_Metrics_Raw!$1:$1048576,4,FALSE)</f>
        <v>1</v>
      </c>
      <c r="O2316" s="12">
        <f>VLOOKUP(A2316,HR_Metrics_Raw!$1:$1048576,5,FALSE)</f>
        <v>0.90300000000000002</v>
      </c>
      <c r="P2316" s="3">
        <f>VLOOKUP(A2316,HR_Metrics_Raw!$1:$1048576,6,FALSE)</f>
        <v>7</v>
      </c>
      <c r="Q2316" t="str">
        <f>VLOOKUP(A2316,HR_Metrics_Raw!$1:$1048576,7,FALSE)</f>
        <v>Earned</v>
      </c>
      <c r="R2316" t="str">
        <f>VLOOKUP(A2316,HR_Metrics_Raw!$1:$1048576,8,FALSE)</f>
        <v>No</v>
      </c>
      <c r="S2316" s="3">
        <f>VLOOKUP(A2316,HR_Metrics_Raw!$1:$1048576,9,FALSE)</f>
        <v>78</v>
      </c>
      <c r="T2316" t="str">
        <f>VLOOKUP(A2316,HR_Metrics_Raw!$1:$1048576,10,FALSE)</f>
        <v>No</v>
      </c>
      <c r="U2316" t="str">
        <f>VLOOKUP(A2316,HR_Metrics_Raw!$1:$1048576,11,FALSE)</f>
        <v>No</v>
      </c>
    </row>
    <row r="2317" spans="1:21" x14ac:dyDescent="0.35">
      <c r="A2317" s="1" t="s">
        <v>1013</v>
      </c>
      <c r="B2317" s="1" t="str">
        <f>VLOOKUP(Final_HR_Data!A2317,Employee_Master_Raw!$1:$1048576,2,FALSE)</f>
        <v>Priya Menon</v>
      </c>
      <c r="C2317" s="1" t="str">
        <f>VLOOKUP(A2317,Employee_Master_Raw!$1:$1048576,3,FALSE)</f>
        <v>Female</v>
      </c>
      <c r="D2317" s="2">
        <f>VLOOKUP(A2317,Employee_Master_Raw!$1:$1048576,4,FALSE)</f>
        <v>32</v>
      </c>
      <c r="E2317" s="1" t="str">
        <f>VLOOKUP(A2317,Employee_Master_Raw!$1:$1048576,5,FALSE)</f>
        <v>IT</v>
      </c>
      <c r="F2317" s="1" t="str">
        <f>VLOOKUP(A2317,Employee_Master_Raw!$1:$1048576,6,FALSE)</f>
        <v>Specialist</v>
      </c>
      <c r="G2317" s="1" t="str">
        <f>VLOOKUP(A2317,Employee_Master_Raw!$1:$1048576,7,FALSE)</f>
        <v>Hyderabad</v>
      </c>
      <c r="H2317" s="6">
        <f>IF(VLOOKUP(A2317,Employee_Master_Raw!$1:$1048576,8,FALSE)=0,"",VLOOKUP(A2317,Employee_Master_Raw!$1:$1048576,8,FALSE))</f>
        <v>42997</v>
      </c>
      <c r="I2317" t="str">
        <f>VLOOKUP(A2317,Employee_Master_Raw!$1:$1048576,9,FALSE)</f>
        <v>Bachelor's</v>
      </c>
      <c r="J2317" s="3">
        <f>VLOOKUP(A2317,Employee_Master_Raw!$1:$1048576,10,FALSE)</f>
        <v>14</v>
      </c>
      <c r="K2317" t="str">
        <f>VLOOKUP(A2317,Employee_Master_Raw!$1:$1048576,11,FALSE)</f>
        <v>Rahul Nair</v>
      </c>
      <c r="L2317" s="10">
        <f>VLOOKUP(A2317,HR_Metrics_Raw!$1:$1048576,2,FALSE)</f>
        <v>89454</v>
      </c>
      <c r="M2317" s="3">
        <f>VLOOKUP(A2317,HR_Metrics_Raw!$1:$1048576,3,FALSE)</f>
        <v>5</v>
      </c>
      <c r="N2317" s="3">
        <f>VLOOKUP(A2317,HR_Metrics_Raw!$1:$1048576,4,FALSE)</f>
        <v>1</v>
      </c>
      <c r="O2317" s="12">
        <f>VLOOKUP(A2317,HR_Metrics_Raw!$1:$1048576,5,FALSE)</f>
        <v>0.84299999999999997</v>
      </c>
      <c r="P2317" s="3">
        <f>VLOOKUP(A2317,HR_Metrics_Raw!$1:$1048576,6,FALSE)</f>
        <v>30</v>
      </c>
      <c r="Q2317" t="str">
        <f>VLOOKUP(A2317,HR_Metrics_Raw!$1:$1048576,7,FALSE)</f>
        <v>Casual</v>
      </c>
      <c r="R2317" t="str">
        <f>VLOOKUP(A2317,HR_Metrics_Raw!$1:$1048576,8,FALSE)</f>
        <v>Yes</v>
      </c>
      <c r="S2317" s="3">
        <f>VLOOKUP(A2317,HR_Metrics_Raw!$1:$1048576,9,FALSE)</f>
        <v>67</v>
      </c>
      <c r="T2317" t="str">
        <f>VLOOKUP(A2317,HR_Metrics_Raw!$1:$1048576,10,FALSE)</f>
        <v>Yes</v>
      </c>
      <c r="U2317" t="str">
        <f>VLOOKUP(A2317,HR_Metrics_Raw!$1:$1048576,11,FALSE)</f>
        <v>No</v>
      </c>
    </row>
    <row r="2318" spans="1:21" x14ac:dyDescent="0.35">
      <c r="A2318" s="1" t="s">
        <v>1986</v>
      </c>
      <c r="B2318" s="1" t="str">
        <f>VLOOKUP(Final_HR_Data!A2318,Employee_Master_Raw!$1:$1048576,2,FALSE)</f>
        <v>Arjun Nair</v>
      </c>
      <c r="C2318" s="1" t="str">
        <f>VLOOKUP(A2318,Employee_Master_Raw!$1:$1048576,3,FALSE)</f>
        <v>Female</v>
      </c>
      <c r="D2318" s="2">
        <f>VLOOKUP(A2318,Employee_Master_Raw!$1:$1048576,4,FALSE)</f>
        <v>40</v>
      </c>
      <c r="E2318" s="1" t="str">
        <f>VLOOKUP(A2318,Employee_Master_Raw!$1:$1048576,5,FALSE)</f>
        <v>Finance</v>
      </c>
      <c r="F2318" s="1" t="str">
        <f>VLOOKUP(A2318,Employee_Master_Raw!$1:$1048576,6,FALSE)</f>
        <v>Specialist</v>
      </c>
      <c r="G2318" s="1" t="str">
        <f>VLOOKUP(A2318,Employee_Master_Raw!$1:$1048576,7,FALSE)</f>
        <v>Bangalore</v>
      </c>
      <c r="H2318" s="6">
        <f>IF(VLOOKUP(A2318,Employee_Master_Raw!$1:$1048576,8,FALSE)=0,"",VLOOKUP(A2318,Employee_Master_Raw!$1:$1048576,8,FALSE))</f>
        <v>44175</v>
      </c>
      <c r="I2318" t="str">
        <f>VLOOKUP(A2318,Employee_Master_Raw!$1:$1048576,9,FALSE)</f>
        <v>MCA</v>
      </c>
      <c r="J2318" s="3">
        <f>VLOOKUP(A2318,Employee_Master_Raw!$1:$1048576,10,FALSE)</f>
        <v>6</v>
      </c>
      <c r="K2318" t="str">
        <f>VLOOKUP(A2318,Employee_Master_Raw!$1:$1048576,11,FALSE)</f>
        <v>Priya Sharma</v>
      </c>
      <c r="L2318" s="10">
        <f>VLOOKUP(A2318,HR_Metrics_Raw!$1:$1048576,2,FALSE)</f>
        <v>26561</v>
      </c>
      <c r="M2318" s="3">
        <f>VLOOKUP(A2318,HR_Metrics_Raw!$1:$1048576,3,FALSE)</f>
        <v>4</v>
      </c>
      <c r="N2318" s="3">
        <f>VLOOKUP(A2318,HR_Metrics_Raw!$1:$1048576,4,FALSE)</f>
        <v>9</v>
      </c>
      <c r="O2318" s="12">
        <f>VLOOKUP(A2318,HR_Metrics_Raw!$1:$1048576,5,FALSE)</f>
        <v>0.90400000000000003</v>
      </c>
      <c r="P2318" s="3">
        <f>VLOOKUP(A2318,HR_Metrics_Raw!$1:$1048576,6,FALSE)</f>
        <v>17</v>
      </c>
      <c r="Q2318" t="str">
        <f>VLOOKUP(A2318,HR_Metrics_Raw!$1:$1048576,7,FALSE)</f>
        <v>Maternity/Paternity</v>
      </c>
      <c r="R2318" t="str">
        <f>VLOOKUP(A2318,HR_Metrics_Raw!$1:$1048576,8,FALSE)</f>
        <v>No</v>
      </c>
      <c r="S2318" s="3">
        <f>VLOOKUP(A2318,HR_Metrics_Raw!$1:$1048576,9,FALSE)</f>
        <v>4</v>
      </c>
      <c r="T2318" t="str">
        <f>VLOOKUP(A2318,HR_Metrics_Raw!$1:$1048576,10,FALSE)</f>
        <v>No</v>
      </c>
      <c r="U2318" t="str">
        <f>VLOOKUP(A2318,HR_Metrics_Raw!$1:$1048576,11,FALSE)</f>
        <v>No</v>
      </c>
    </row>
    <row r="2319" spans="1:21" x14ac:dyDescent="0.35">
      <c r="A2319" s="1" t="s">
        <v>2786</v>
      </c>
      <c r="B2319" s="1" t="str">
        <f>VLOOKUP(Final_HR_Data!A2319,Employee_Master_Raw!$1:$1048576,2,FALSE)</f>
        <v>Rahul Kumar</v>
      </c>
      <c r="C2319" s="1" t="str">
        <f>VLOOKUP(A2319,Employee_Master_Raw!$1:$1048576,3,FALSE)</f>
        <v>Male</v>
      </c>
      <c r="D2319" s="2">
        <f>VLOOKUP(A2319,Employee_Master_Raw!$1:$1048576,4,FALSE)</f>
        <v>28</v>
      </c>
      <c r="E2319" s="1" t="str">
        <f>VLOOKUP(A2319,Employee_Master_Raw!$1:$1048576,5,FALSE)</f>
        <v>Customer Support</v>
      </c>
      <c r="F2319" s="1" t="str">
        <f>VLOOKUP(A2319,Employee_Master_Raw!$1:$1048576,6,FALSE)</f>
        <v>Executive</v>
      </c>
      <c r="G2319" s="1" t="str">
        <f>VLOOKUP(A2319,Employee_Master_Raw!$1:$1048576,7,FALSE)</f>
        <v>Delhi</v>
      </c>
      <c r="H2319" s="6">
        <f>IF(VLOOKUP(A2319,Employee_Master_Raw!$1:$1048576,8,FALSE)=0,"",VLOOKUP(A2319,Employee_Master_Raw!$1:$1048576,8,FALSE))</f>
        <v>43497</v>
      </c>
      <c r="I2319" t="str">
        <f>VLOOKUP(A2319,Employee_Master_Raw!$1:$1048576,9,FALSE)</f>
        <v>Master's</v>
      </c>
      <c r="J2319" s="3">
        <f>VLOOKUP(A2319,Employee_Master_Raw!$1:$1048576,10,FALSE)</f>
        <v>10</v>
      </c>
      <c r="K2319" t="str">
        <f>VLOOKUP(A2319,Employee_Master_Raw!$1:$1048576,11,FALSE)</f>
        <v>Rahul Nair</v>
      </c>
      <c r="L2319" s="10">
        <f>VLOOKUP(A2319,HR_Metrics_Raw!$1:$1048576,2,FALSE)</f>
        <v>61210</v>
      </c>
      <c r="M2319" s="3">
        <f>VLOOKUP(A2319,HR_Metrics_Raw!$1:$1048576,3,FALSE)</f>
        <v>5</v>
      </c>
      <c r="N2319" s="3">
        <f>VLOOKUP(A2319,HR_Metrics_Raw!$1:$1048576,4,FALSE)</f>
        <v>4</v>
      </c>
      <c r="O2319" s="12">
        <f>VLOOKUP(A2319,HR_Metrics_Raw!$1:$1048576,5,FALSE)</f>
        <v>0.80599999999999994</v>
      </c>
      <c r="P2319" s="3">
        <f>VLOOKUP(A2319,HR_Metrics_Raw!$1:$1048576,6,FALSE)</f>
        <v>15</v>
      </c>
      <c r="Q2319" t="str">
        <f>VLOOKUP(A2319,HR_Metrics_Raw!$1:$1048576,7,FALSE)</f>
        <v>Maternity/Paternity</v>
      </c>
      <c r="R2319" t="str">
        <f>VLOOKUP(A2319,HR_Metrics_Raw!$1:$1048576,8,FALSE)</f>
        <v>Yes</v>
      </c>
      <c r="S2319" s="3">
        <f>VLOOKUP(A2319,HR_Metrics_Raw!$1:$1048576,9,FALSE)</f>
        <v>53</v>
      </c>
      <c r="T2319" t="str">
        <f>VLOOKUP(A2319,HR_Metrics_Raw!$1:$1048576,10,FALSE)</f>
        <v>No</v>
      </c>
      <c r="U2319" t="str">
        <f>VLOOKUP(A2319,HR_Metrics_Raw!$1:$1048576,11,FALSE)</f>
        <v>No</v>
      </c>
    </row>
    <row r="2320" spans="1:21" x14ac:dyDescent="0.35">
      <c r="A2320" s="1" t="s">
        <v>1328</v>
      </c>
      <c r="B2320" s="1" t="str">
        <f>VLOOKUP(Final_HR_Data!A2320,Employee_Master_Raw!$1:$1048576,2,FALSE)</f>
        <v>Amit Das</v>
      </c>
      <c r="C2320" s="1" t="str">
        <f>VLOOKUP(A2320,Employee_Master_Raw!$1:$1048576,3,FALSE)</f>
        <v>Female</v>
      </c>
      <c r="D2320" s="2">
        <f>VLOOKUP(A2320,Employee_Master_Raw!$1:$1048576,4,FALSE)</f>
        <v>39</v>
      </c>
      <c r="E2320" s="1" t="str">
        <f>VLOOKUP(A2320,Employee_Master_Raw!$1:$1048576,5,FALSE)</f>
        <v>FINANCE</v>
      </c>
      <c r="F2320" s="1" t="str">
        <f>VLOOKUP(A2320,Employee_Master_Raw!$1:$1048576,6,FALSE)</f>
        <v>Specialist</v>
      </c>
      <c r="G2320" s="1" t="str">
        <f>VLOOKUP(A2320,Employee_Master_Raw!$1:$1048576,7,FALSE)</f>
        <v>Kochi</v>
      </c>
      <c r="H2320" s="6">
        <f>IF(VLOOKUP(A2320,Employee_Master_Raw!$1:$1048576,8,FALSE)=0,"",VLOOKUP(A2320,Employee_Master_Raw!$1:$1048576,8,FALSE))</f>
        <v>42478</v>
      </c>
      <c r="I2320" t="str">
        <f>VLOOKUP(A2320,Employee_Master_Raw!$1:$1048576,9,FALSE)</f>
        <v>Master's</v>
      </c>
      <c r="J2320" s="3">
        <f>VLOOKUP(A2320,Employee_Master_Raw!$1:$1048576,10,FALSE)</f>
        <v>6</v>
      </c>
      <c r="K2320" t="str">
        <f>VLOOKUP(A2320,Employee_Master_Raw!$1:$1048576,11,FALSE)</f>
        <v>Sneha Thomas</v>
      </c>
      <c r="L2320" s="10">
        <f>VLOOKUP(A2320,HR_Metrics_Raw!$1:$1048576,2,FALSE)</f>
        <v>80140</v>
      </c>
      <c r="M2320" s="3">
        <f>VLOOKUP(A2320,HR_Metrics_Raw!$1:$1048576,3,FALSE)</f>
        <v>3</v>
      </c>
      <c r="N2320" s="3">
        <f>VLOOKUP(A2320,HR_Metrics_Raw!$1:$1048576,4,FALSE)</f>
        <v>2</v>
      </c>
      <c r="O2320" s="12">
        <f>VLOOKUP(A2320,HR_Metrics_Raw!$1:$1048576,5,FALSE)</f>
        <v>0.878</v>
      </c>
      <c r="P2320" s="3">
        <f>VLOOKUP(A2320,HR_Metrics_Raw!$1:$1048576,6,FALSE)</f>
        <v>9</v>
      </c>
      <c r="Q2320" t="str">
        <f>VLOOKUP(A2320,HR_Metrics_Raw!$1:$1048576,7,FALSE)</f>
        <v>Sick</v>
      </c>
      <c r="R2320" t="str">
        <f>VLOOKUP(A2320,HR_Metrics_Raw!$1:$1048576,8,FALSE)</f>
        <v>Yes</v>
      </c>
      <c r="S2320" s="3">
        <f>VLOOKUP(A2320,HR_Metrics_Raw!$1:$1048576,9,FALSE)</f>
        <v>55</v>
      </c>
      <c r="T2320" t="str">
        <f>VLOOKUP(A2320,HR_Metrics_Raw!$1:$1048576,10,FALSE)</f>
        <v>No</v>
      </c>
      <c r="U2320" t="str">
        <f>VLOOKUP(A2320,HR_Metrics_Raw!$1:$1048576,11,FALSE)</f>
        <v>No</v>
      </c>
    </row>
    <row r="2321" spans="1:21" x14ac:dyDescent="0.35">
      <c r="A2321" s="1" t="s">
        <v>2419</v>
      </c>
      <c r="B2321" s="1" t="str">
        <f>VLOOKUP(Final_HR_Data!A2321,Employee_Master_Raw!$1:$1048576,2,FALSE)</f>
        <v>Amit Das</v>
      </c>
      <c r="C2321" s="1" t="str">
        <f>VLOOKUP(A2321,Employee_Master_Raw!$1:$1048576,3,FALSE)</f>
        <v>Male</v>
      </c>
      <c r="D2321" s="2">
        <f>VLOOKUP(A2321,Employee_Master_Raw!$1:$1048576,4,FALSE)</f>
        <v>30</v>
      </c>
      <c r="E2321" s="1" t="str">
        <f>VLOOKUP(A2321,Employee_Master_Raw!$1:$1048576,5,FALSE)</f>
        <v>FINANCE</v>
      </c>
      <c r="F2321" s="1" t="str">
        <f>VLOOKUP(A2321,Employee_Master_Raw!$1:$1048576,6,FALSE)</f>
        <v>Executive</v>
      </c>
      <c r="G2321" s="1" t="str">
        <f>VLOOKUP(A2321,Employee_Master_Raw!$1:$1048576,7,FALSE)</f>
        <v>Pune</v>
      </c>
      <c r="H2321" s="6">
        <f>IF(VLOOKUP(A2321,Employee_Master_Raw!$1:$1048576,8,FALSE)=0,"",VLOOKUP(A2321,Employee_Master_Raw!$1:$1048576,8,FALSE))</f>
        <v>45669</v>
      </c>
      <c r="I2321" t="str">
        <f>VLOOKUP(A2321,Employee_Master_Raw!$1:$1048576,9,FALSE)</f>
        <v>Master's</v>
      </c>
      <c r="J2321" s="3">
        <f>VLOOKUP(A2321,Employee_Master_Raw!$1:$1048576,10,FALSE)</f>
        <v>14</v>
      </c>
      <c r="K2321" t="str">
        <f>VLOOKUP(A2321,Employee_Master_Raw!$1:$1048576,11,FALSE)</f>
        <v>Rahul Nair</v>
      </c>
      <c r="L2321" s="10">
        <f>VLOOKUP(A2321,HR_Metrics_Raw!$1:$1048576,2,FALSE)</f>
        <v>131428</v>
      </c>
      <c r="M2321" s="3">
        <f>VLOOKUP(A2321,HR_Metrics_Raw!$1:$1048576,3,FALSE)</f>
        <v>4</v>
      </c>
      <c r="N2321" s="3">
        <f>VLOOKUP(A2321,HR_Metrics_Raw!$1:$1048576,4,FALSE)</f>
        <v>6</v>
      </c>
      <c r="O2321" s="12">
        <f>VLOOKUP(A2321,HR_Metrics_Raw!$1:$1048576,5,FALSE)</f>
        <v>0.97299999999999998</v>
      </c>
      <c r="P2321" s="3">
        <f>VLOOKUP(A2321,HR_Metrics_Raw!$1:$1048576,6,FALSE)</f>
        <v>14</v>
      </c>
      <c r="Q2321" t="str">
        <f>VLOOKUP(A2321,HR_Metrics_Raw!$1:$1048576,7,FALSE)</f>
        <v>Unpaid</v>
      </c>
      <c r="R2321" t="str">
        <f>VLOOKUP(A2321,HR_Metrics_Raw!$1:$1048576,8,FALSE)</f>
        <v>No</v>
      </c>
      <c r="S2321" s="3">
        <f>VLOOKUP(A2321,HR_Metrics_Raw!$1:$1048576,9,FALSE)</f>
        <v>50</v>
      </c>
      <c r="T2321" t="str">
        <f>VLOOKUP(A2321,HR_Metrics_Raw!$1:$1048576,10,FALSE)</f>
        <v>No</v>
      </c>
      <c r="U2321" t="str">
        <f>VLOOKUP(A2321,HR_Metrics_Raw!$1:$1048576,11,FALSE)</f>
        <v>Yes</v>
      </c>
    </row>
    <row r="2322" spans="1:21" x14ac:dyDescent="0.35">
      <c r="A2322" s="1" t="s">
        <v>1456</v>
      </c>
      <c r="B2322" s="1" t="str">
        <f>VLOOKUP(Final_HR_Data!A2322,Employee_Master_Raw!$1:$1048576,2,FALSE)</f>
        <v>Priya Menon</v>
      </c>
      <c r="C2322" s="1" t="str">
        <f>VLOOKUP(A2322,Employee_Master_Raw!$1:$1048576,3,FALSE)</f>
        <v>Male</v>
      </c>
      <c r="D2322" s="2">
        <f>VLOOKUP(A2322,Employee_Master_Raw!$1:$1048576,4,FALSE)</f>
        <v>23</v>
      </c>
      <c r="E2322" s="1" t="str">
        <f>VLOOKUP(A2322,Employee_Master_Raw!$1:$1048576,5,FALSE)</f>
        <v>Customer Support</v>
      </c>
      <c r="F2322" s="1" t="str">
        <f>VLOOKUP(A2322,Employee_Master_Raw!$1:$1048576,6,FALSE)</f>
        <v>Analyst</v>
      </c>
      <c r="G2322" s="1" t="str">
        <f>VLOOKUP(A2322,Employee_Master_Raw!$1:$1048576,7,FALSE)</f>
        <v>Kochi</v>
      </c>
      <c r="H2322" s="6">
        <f>IF(VLOOKUP(A2322,Employee_Master_Raw!$1:$1048576,8,FALSE)=0,"",VLOOKUP(A2322,Employee_Master_Raw!$1:$1048576,8,FALSE))</f>
        <v>44947</v>
      </c>
      <c r="I2322" t="str">
        <f>VLOOKUP(A2322,Employee_Master_Raw!$1:$1048576,9,FALSE)</f>
        <v>Bachelor's</v>
      </c>
      <c r="J2322" s="3">
        <f>VLOOKUP(A2322,Employee_Master_Raw!$1:$1048576,10,FALSE)</f>
        <v>9</v>
      </c>
      <c r="K2322" t="str">
        <f>VLOOKUP(A2322,Employee_Master_Raw!$1:$1048576,11,FALSE)</f>
        <v>Priya Sharma</v>
      </c>
      <c r="L2322" s="10">
        <f>VLOOKUP(A2322,HR_Metrics_Raw!$1:$1048576,2,FALSE)</f>
        <v>100426</v>
      </c>
      <c r="M2322" s="3">
        <f>VLOOKUP(A2322,HR_Metrics_Raw!$1:$1048576,3,FALSE)</f>
        <v>2</v>
      </c>
      <c r="N2322" s="3">
        <f>VLOOKUP(A2322,HR_Metrics_Raw!$1:$1048576,4,FALSE)</f>
        <v>7</v>
      </c>
      <c r="O2322" s="12">
        <f>VLOOKUP(A2322,HR_Metrics_Raw!$1:$1048576,5,FALSE)</f>
        <v>0.81900000000000006</v>
      </c>
      <c r="P2322" s="3">
        <f>VLOOKUP(A2322,HR_Metrics_Raw!$1:$1048576,6,FALSE)</f>
        <v>17</v>
      </c>
      <c r="Q2322" t="str">
        <f>VLOOKUP(A2322,HR_Metrics_Raw!$1:$1048576,7,FALSE)</f>
        <v>Casual</v>
      </c>
      <c r="R2322" t="str">
        <f>VLOOKUP(A2322,HR_Metrics_Raw!$1:$1048576,8,FALSE)</f>
        <v>No</v>
      </c>
      <c r="S2322" s="3">
        <f>VLOOKUP(A2322,HR_Metrics_Raw!$1:$1048576,9,FALSE)</f>
        <v>50</v>
      </c>
      <c r="T2322" t="str">
        <f>VLOOKUP(A2322,HR_Metrics_Raw!$1:$1048576,10,FALSE)</f>
        <v>No</v>
      </c>
      <c r="U2322" t="str">
        <f>VLOOKUP(A2322,HR_Metrics_Raw!$1:$1048576,11,FALSE)</f>
        <v>No</v>
      </c>
    </row>
    <row r="2323" spans="1:21" x14ac:dyDescent="0.35">
      <c r="A2323" s="1" t="s">
        <v>1495</v>
      </c>
      <c r="B2323" s="1" t="str">
        <f>VLOOKUP(Final_HR_Data!A2323,Employee_Master_Raw!$1:$1048576,2,FALSE)</f>
        <v>Rahul Kumar</v>
      </c>
      <c r="C2323" s="1" t="str">
        <f>VLOOKUP(A2323,Employee_Master_Raw!$1:$1048576,3,FALSE)</f>
        <v>Male</v>
      </c>
      <c r="D2323" s="2">
        <f>VLOOKUP(A2323,Employee_Master_Raw!$1:$1048576,4,FALSE)</f>
        <v>31</v>
      </c>
      <c r="E2323" s="1" t="str">
        <f>VLOOKUP(A2323,Employee_Master_Raw!$1:$1048576,5,FALSE)</f>
        <v>IT</v>
      </c>
      <c r="F2323" s="1" t="str">
        <f>VLOOKUP(A2323,Employee_Master_Raw!$1:$1048576,6,FALSE)</f>
        <v>Specialist</v>
      </c>
      <c r="G2323" s="1" t="str">
        <f>VLOOKUP(A2323,Employee_Master_Raw!$1:$1048576,7,FALSE)</f>
        <v>Chennai</v>
      </c>
      <c r="H2323" s="6">
        <f>IF(VLOOKUP(A2323,Employee_Master_Raw!$1:$1048576,8,FALSE)=0,"",VLOOKUP(A2323,Employee_Master_Raw!$1:$1048576,8,FALSE))</f>
        <v>45500</v>
      </c>
      <c r="I2323" t="str">
        <f>VLOOKUP(A2323,Employee_Master_Raw!$1:$1048576,9,FALSE)</f>
        <v>MCA</v>
      </c>
      <c r="J2323" s="3">
        <f>VLOOKUP(A2323,Employee_Master_Raw!$1:$1048576,10,FALSE)</f>
        <v>14</v>
      </c>
      <c r="K2323" t="str">
        <f>VLOOKUP(A2323,Employee_Master_Raw!$1:$1048576,11,FALSE)</f>
        <v>Rahul Nair</v>
      </c>
      <c r="L2323" s="10">
        <f>VLOOKUP(A2323,HR_Metrics_Raw!$1:$1048576,2,FALSE)</f>
        <v>89522</v>
      </c>
      <c r="M2323" s="3">
        <f>VLOOKUP(A2323,HR_Metrics_Raw!$1:$1048576,3,FALSE)</f>
        <v>5</v>
      </c>
      <c r="N2323" s="3">
        <f>VLOOKUP(A2323,HR_Metrics_Raw!$1:$1048576,4,FALSE)</f>
        <v>1</v>
      </c>
      <c r="O2323" s="12">
        <f>VLOOKUP(A2323,HR_Metrics_Raw!$1:$1048576,5,FALSE)</f>
        <v>0.94200000000000006</v>
      </c>
      <c r="P2323" s="3">
        <f>VLOOKUP(A2323,HR_Metrics_Raw!$1:$1048576,6,FALSE)</f>
        <v>22</v>
      </c>
      <c r="Q2323" t="str">
        <f>VLOOKUP(A2323,HR_Metrics_Raw!$1:$1048576,7,FALSE)</f>
        <v>Sick</v>
      </c>
      <c r="R2323" t="str">
        <f>VLOOKUP(A2323,HR_Metrics_Raw!$1:$1048576,8,FALSE)</f>
        <v>No</v>
      </c>
      <c r="S2323" s="3">
        <f>VLOOKUP(A2323,HR_Metrics_Raw!$1:$1048576,9,FALSE)</f>
        <v>42</v>
      </c>
      <c r="T2323" t="str">
        <f>VLOOKUP(A2323,HR_Metrics_Raw!$1:$1048576,10,FALSE)</f>
        <v>No</v>
      </c>
      <c r="U2323" t="str">
        <f>VLOOKUP(A2323,HR_Metrics_Raw!$1:$1048576,11,FALSE)</f>
        <v>No</v>
      </c>
    </row>
    <row r="2324" spans="1:21" x14ac:dyDescent="0.35">
      <c r="A2324" s="1" t="s">
        <v>625</v>
      </c>
      <c r="B2324" s="1" t="str">
        <f>VLOOKUP(Final_HR_Data!A2324,Employee_Master_Raw!$1:$1048576,2,FALSE)</f>
        <v>Ananya Sharma</v>
      </c>
      <c r="C2324" s="1" t="str">
        <f>VLOOKUP(A2324,Employee_Master_Raw!$1:$1048576,3,FALSE)</f>
        <v>Male</v>
      </c>
      <c r="D2324" s="2">
        <f>VLOOKUP(A2324,Employee_Master_Raw!$1:$1048576,4,FALSE)</f>
        <v>41</v>
      </c>
      <c r="E2324" s="1" t="str">
        <f>VLOOKUP(A2324,Employee_Master_Raw!$1:$1048576,5,FALSE)</f>
        <v>HR</v>
      </c>
      <c r="F2324" s="1" t="str">
        <f>VLOOKUP(A2324,Employee_Master_Raw!$1:$1048576,6,FALSE)</f>
        <v>Analyst</v>
      </c>
      <c r="G2324" s="1" t="str">
        <f>VLOOKUP(A2324,Employee_Master_Raw!$1:$1048576,7,FALSE)</f>
        <v>Chennai</v>
      </c>
      <c r="H2324" s="6">
        <f>IF(VLOOKUP(A2324,Employee_Master_Raw!$1:$1048576,8,FALSE)=0,"",VLOOKUP(A2324,Employee_Master_Raw!$1:$1048576,8,FALSE))</f>
        <v>44720</v>
      </c>
      <c r="I2324" t="str">
        <f>VLOOKUP(A2324,Employee_Master_Raw!$1:$1048576,9,FALSE)</f>
        <v>Unknown</v>
      </c>
      <c r="J2324" s="3">
        <f>VLOOKUP(A2324,Employee_Master_Raw!$1:$1048576,10,FALSE)</f>
        <v>12</v>
      </c>
      <c r="K2324" t="str">
        <f>VLOOKUP(A2324,Employee_Master_Raw!$1:$1048576,11,FALSE)</f>
        <v>Anil Menon</v>
      </c>
      <c r="L2324" s="10">
        <f>VLOOKUP(A2324,HR_Metrics_Raw!$1:$1048576,2,FALSE)</f>
        <v>119489</v>
      </c>
      <c r="M2324" s="3">
        <f>VLOOKUP(A2324,HR_Metrics_Raw!$1:$1048576,3,FALSE)</f>
        <v>4</v>
      </c>
      <c r="N2324" s="3">
        <f>VLOOKUP(A2324,HR_Metrics_Raw!$1:$1048576,4,FALSE)</f>
        <v>10</v>
      </c>
      <c r="O2324" s="12">
        <f>VLOOKUP(A2324,HR_Metrics_Raw!$1:$1048576,5,FALSE)</f>
        <v>0.77900000000000003</v>
      </c>
      <c r="P2324" s="3">
        <f>VLOOKUP(A2324,HR_Metrics_Raw!$1:$1048576,6,FALSE)</f>
        <v>18</v>
      </c>
      <c r="Q2324" t="str">
        <f>VLOOKUP(A2324,HR_Metrics_Raw!$1:$1048576,7,FALSE)</f>
        <v>Sick</v>
      </c>
      <c r="R2324" t="str">
        <f>VLOOKUP(A2324,HR_Metrics_Raw!$1:$1048576,8,FALSE)</f>
        <v>No</v>
      </c>
      <c r="S2324" s="3">
        <f>VLOOKUP(A2324,HR_Metrics_Raw!$1:$1048576,9,FALSE)</f>
        <v>0</v>
      </c>
      <c r="T2324" t="str">
        <f>VLOOKUP(A2324,HR_Metrics_Raw!$1:$1048576,10,FALSE)</f>
        <v>Yes</v>
      </c>
      <c r="U2324" t="str">
        <f>VLOOKUP(A2324,HR_Metrics_Raw!$1:$1048576,11,FALSE)</f>
        <v>No</v>
      </c>
    </row>
    <row r="2325" spans="1:21" x14ac:dyDescent="0.35">
      <c r="A2325" s="1" t="s">
        <v>2925</v>
      </c>
      <c r="B2325" s="1" t="str">
        <f>VLOOKUP(Final_HR_Data!A2325,Employee_Master_Raw!$1:$1048576,2,FALSE)</f>
        <v>Ananya Sharma</v>
      </c>
      <c r="C2325" s="1" t="str">
        <f>VLOOKUP(A2325,Employee_Master_Raw!$1:$1048576,3,FALSE)</f>
        <v>Male</v>
      </c>
      <c r="D2325" s="2">
        <f>VLOOKUP(A2325,Employee_Master_Raw!$1:$1048576,4,FALSE)</f>
        <v>25</v>
      </c>
      <c r="E2325" s="1" t="str">
        <f>VLOOKUP(A2325,Employee_Master_Raw!$1:$1048576,5,FALSE)</f>
        <v>Finance</v>
      </c>
      <c r="F2325" s="1" t="str">
        <f>VLOOKUP(A2325,Employee_Master_Raw!$1:$1048576,6,FALSE)</f>
        <v>Analyst</v>
      </c>
      <c r="G2325" s="1" t="str">
        <f>VLOOKUP(A2325,Employee_Master_Raw!$1:$1048576,7,FALSE)</f>
        <v>Mumbai</v>
      </c>
      <c r="H2325" s="6">
        <f>IF(VLOOKUP(A2325,Employee_Master_Raw!$1:$1048576,8,FALSE)=0,"",VLOOKUP(A2325,Employee_Master_Raw!$1:$1048576,8,FALSE))</f>
        <v>44639</v>
      </c>
      <c r="I2325" t="str">
        <f>VLOOKUP(A2325,Employee_Master_Raw!$1:$1048576,9,FALSE)</f>
        <v>MCA</v>
      </c>
      <c r="J2325" s="3">
        <f>VLOOKUP(A2325,Employee_Master_Raw!$1:$1048576,10,FALSE)</f>
        <v>16</v>
      </c>
      <c r="K2325" t="str">
        <f>VLOOKUP(A2325,Employee_Master_Raw!$1:$1048576,11,FALSE)</f>
        <v>Anil Menon</v>
      </c>
      <c r="L2325" s="10">
        <f>VLOOKUP(A2325,HR_Metrics_Raw!$1:$1048576,2,FALSE)</f>
        <v>130963</v>
      </c>
      <c r="M2325" s="3">
        <f>VLOOKUP(A2325,HR_Metrics_Raw!$1:$1048576,3,FALSE)</f>
        <v>1</v>
      </c>
      <c r="N2325" s="3">
        <f>VLOOKUP(A2325,HR_Metrics_Raw!$1:$1048576,4,FALSE)</f>
        <v>1</v>
      </c>
      <c r="O2325" s="12">
        <f>VLOOKUP(A2325,HR_Metrics_Raw!$1:$1048576,5,FALSE)</f>
        <v>1</v>
      </c>
      <c r="P2325" s="3">
        <f>VLOOKUP(A2325,HR_Metrics_Raw!$1:$1048576,6,FALSE)</f>
        <v>9</v>
      </c>
      <c r="Q2325" t="str">
        <f>VLOOKUP(A2325,HR_Metrics_Raw!$1:$1048576,7,FALSE)</f>
        <v>Sick</v>
      </c>
      <c r="R2325" t="str">
        <f>VLOOKUP(A2325,HR_Metrics_Raw!$1:$1048576,8,FALSE)</f>
        <v>No</v>
      </c>
      <c r="S2325" s="3">
        <f>VLOOKUP(A2325,HR_Metrics_Raw!$1:$1048576,9,FALSE)</f>
        <v>26</v>
      </c>
      <c r="T2325" t="str">
        <f>VLOOKUP(A2325,HR_Metrics_Raw!$1:$1048576,10,FALSE)</f>
        <v>No</v>
      </c>
      <c r="U2325" t="str">
        <f>VLOOKUP(A2325,HR_Metrics_Raw!$1:$1048576,11,FALSE)</f>
        <v>No</v>
      </c>
    </row>
    <row r="2326" spans="1:21" x14ac:dyDescent="0.35">
      <c r="A2326" s="1" t="s">
        <v>868</v>
      </c>
      <c r="B2326" s="1" t="str">
        <f>VLOOKUP(Final_HR_Data!A2326,Employee_Master_Raw!$1:$1048576,2,FALSE)</f>
        <v>Ananya Sharma</v>
      </c>
      <c r="C2326" s="1" t="str">
        <f>VLOOKUP(A2326,Employee_Master_Raw!$1:$1048576,3,FALSE)</f>
        <v>Female</v>
      </c>
      <c r="D2326" s="2">
        <f>VLOOKUP(A2326,Employee_Master_Raw!$1:$1048576,4,FALSE)</f>
        <v>52</v>
      </c>
      <c r="E2326" s="1" t="str">
        <f>VLOOKUP(A2326,Employee_Master_Raw!$1:$1048576,5,FALSE)</f>
        <v>Operations</v>
      </c>
      <c r="F2326" s="1" t="str">
        <f>VLOOKUP(A2326,Employee_Master_Raw!$1:$1048576,6,FALSE)</f>
        <v>Manager</v>
      </c>
      <c r="G2326" s="1" t="str">
        <f>VLOOKUP(A2326,Employee_Master_Raw!$1:$1048576,7,FALSE)</f>
        <v>Chennai</v>
      </c>
      <c r="H2326" s="6">
        <f>IF(VLOOKUP(A2326,Employee_Master_Raw!$1:$1048576,8,FALSE)=0,"",VLOOKUP(A2326,Employee_Master_Raw!$1:$1048576,8,FALSE))</f>
        <v>45184</v>
      </c>
      <c r="I2326" t="str">
        <f>VLOOKUP(A2326,Employee_Master_Raw!$1:$1048576,9,FALSE)</f>
        <v>Bachelor's</v>
      </c>
      <c r="J2326" s="3">
        <f>VLOOKUP(A2326,Employee_Master_Raw!$1:$1048576,10,FALSE)</f>
        <v>9</v>
      </c>
      <c r="K2326" t="str">
        <f>VLOOKUP(A2326,Employee_Master_Raw!$1:$1048576,11,FALSE)</f>
        <v>Sneha Thomas</v>
      </c>
      <c r="L2326" s="10">
        <f>VLOOKUP(A2326,HR_Metrics_Raw!$1:$1048576,2,FALSE)</f>
        <v>119290</v>
      </c>
      <c r="M2326" s="3">
        <f>VLOOKUP(A2326,HR_Metrics_Raw!$1:$1048576,3,FALSE)</f>
        <v>5</v>
      </c>
      <c r="N2326" s="3">
        <f>VLOOKUP(A2326,HR_Metrics_Raw!$1:$1048576,4,FALSE)</f>
        <v>7</v>
      </c>
      <c r="O2326" s="12">
        <f>VLOOKUP(A2326,HR_Metrics_Raw!$1:$1048576,5,FALSE)</f>
        <v>0.93900000000000006</v>
      </c>
      <c r="P2326" s="3">
        <f>VLOOKUP(A2326,HR_Metrics_Raw!$1:$1048576,6,FALSE)</f>
        <v>18</v>
      </c>
      <c r="Q2326" t="str">
        <f>VLOOKUP(A2326,HR_Metrics_Raw!$1:$1048576,7,FALSE)</f>
        <v>Unpaid</v>
      </c>
      <c r="R2326" t="str">
        <f>VLOOKUP(A2326,HR_Metrics_Raw!$1:$1048576,8,FALSE)</f>
        <v>No</v>
      </c>
      <c r="S2326" s="3">
        <f>VLOOKUP(A2326,HR_Metrics_Raw!$1:$1048576,9,FALSE)</f>
        <v>21</v>
      </c>
      <c r="T2326" t="str">
        <f>VLOOKUP(A2326,HR_Metrics_Raw!$1:$1048576,10,FALSE)</f>
        <v>Yes</v>
      </c>
      <c r="U2326" t="str">
        <f>VLOOKUP(A2326,HR_Metrics_Raw!$1:$1048576,11,FALSE)</f>
        <v>No</v>
      </c>
    </row>
    <row r="2327" spans="1:21" x14ac:dyDescent="0.35">
      <c r="A2327" s="1" t="s">
        <v>1623</v>
      </c>
      <c r="B2327" s="1" t="str">
        <f>VLOOKUP(Final_HR_Data!A2327,Employee_Master_Raw!$1:$1048576,2,FALSE)</f>
        <v>Amit Das</v>
      </c>
      <c r="C2327" s="1" t="str">
        <f>VLOOKUP(A2327,Employee_Master_Raw!$1:$1048576,3,FALSE)</f>
        <v>Female</v>
      </c>
      <c r="D2327" s="2">
        <f>VLOOKUP(A2327,Employee_Master_Raw!$1:$1048576,4,FALSE)</f>
        <v>55</v>
      </c>
      <c r="E2327" s="1" t="str">
        <f>VLOOKUP(A2327,Employee_Master_Raw!$1:$1048576,5,FALSE)</f>
        <v>Marketing</v>
      </c>
      <c r="F2327" s="1" t="str">
        <f>VLOOKUP(A2327,Employee_Master_Raw!$1:$1048576,6,FALSE)</f>
        <v>Developer</v>
      </c>
      <c r="G2327" s="1" t="str">
        <f>VLOOKUP(A2327,Employee_Master_Raw!$1:$1048576,7,FALSE)</f>
        <v>Bangalore</v>
      </c>
      <c r="H2327" s="6">
        <f>IF(VLOOKUP(A2327,Employee_Master_Raw!$1:$1048576,8,FALSE)=0,"",VLOOKUP(A2327,Employee_Master_Raw!$1:$1048576,8,FALSE))</f>
        <v>43900</v>
      </c>
      <c r="I2327" t="str">
        <f>VLOOKUP(A2327,Employee_Master_Raw!$1:$1048576,9,FALSE)</f>
        <v>MCA</v>
      </c>
      <c r="J2327" s="3">
        <f>VLOOKUP(A2327,Employee_Master_Raw!$1:$1048576,10,FALSE)</f>
        <v>8</v>
      </c>
      <c r="K2327" t="str">
        <f>VLOOKUP(A2327,Employee_Master_Raw!$1:$1048576,11,FALSE)</f>
        <v>Anil Menon</v>
      </c>
      <c r="L2327" s="10">
        <f>VLOOKUP(A2327,HR_Metrics_Raw!$1:$1048576,2,FALSE)</f>
        <v>67721</v>
      </c>
      <c r="M2327" s="3">
        <f>VLOOKUP(A2327,HR_Metrics_Raw!$1:$1048576,3,FALSE)</f>
        <v>1</v>
      </c>
      <c r="N2327" s="3">
        <f>VLOOKUP(A2327,HR_Metrics_Raw!$1:$1048576,4,FALSE)</f>
        <v>1</v>
      </c>
      <c r="O2327" s="12">
        <f>VLOOKUP(A2327,HR_Metrics_Raw!$1:$1048576,5,FALSE)</f>
        <v>0.86699999999999999</v>
      </c>
      <c r="P2327" s="3">
        <f>VLOOKUP(A2327,HR_Metrics_Raw!$1:$1048576,6,FALSE)</f>
        <v>13</v>
      </c>
      <c r="Q2327" t="str">
        <f>VLOOKUP(A2327,HR_Metrics_Raw!$1:$1048576,7,FALSE)</f>
        <v>Earned</v>
      </c>
      <c r="R2327" t="str">
        <f>VLOOKUP(A2327,HR_Metrics_Raw!$1:$1048576,8,FALSE)</f>
        <v>No</v>
      </c>
      <c r="S2327" s="3">
        <f>VLOOKUP(A2327,HR_Metrics_Raw!$1:$1048576,9,FALSE)</f>
        <v>13</v>
      </c>
      <c r="T2327" t="str">
        <f>VLOOKUP(A2327,HR_Metrics_Raw!$1:$1048576,10,FALSE)</f>
        <v>No</v>
      </c>
      <c r="U2327" t="str">
        <f>VLOOKUP(A2327,HR_Metrics_Raw!$1:$1048576,11,FALSE)</f>
        <v>No</v>
      </c>
    </row>
    <row r="2328" spans="1:21" x14ac:dyDescent="0.35">
      <c r="A2328" s="1" t="s">
        <v>1889</v>
      </c>
      <c r="B2328" s="1" t="str">
        <f>VLOOKUP(Final_HR_Data!A2328,Employee_Master_Raw!$1:$1048576,2,FALSE)</f>
        <v>Amit Das</v>
      </c>
      <c r="C2328" s="1" t="str">
        <f>VLOOKUP(A2328,Employee_Master_Raw!$1:$1048576,3,FALSE)</f>
        <v>Male</v>
      </c>
      <c r="D2328" s="2">
        <f>VLOOKUP(A2328,Employee_Master_Raw!$1:$1048576,4,FALSE)</f>
        <v>41</v>
      </c>
      <c r="E2328" s="1" t="str">
        <f>VLOOKUP(A2328,Employee_Master_Raw!$1:$1048576,5,FALSE)</f>
        <v>Sales</v>
      </c>
      <c r="F2328" s="1" t="str">
        <f>VLOOKUP(A2328,Employee_Master_Raw!$1:$1048576,6,FALSE)</f>
        <v>Analyst</v>
      </c>
      <c r="G2328" s="1" t="str">
        <f>VLOOKUP(A2328,Employee_Master_Raw!$1:$1048576,7,FALSE)</f>
        <v>Kochi</v>
      </c>
      <c r="H2328" s="6">
        <f>IF(VLOOKUP(A2328,Employee_Master_Raw!$1:$1048576,8,FALSE)=0,"",VLOOKUP(A2328,Employee_Master_Raw!$1:$1048576,8,FALSE))</f>
        <v>43502</v>
      </c>
      <c r="I2328" t="str">
        <f>VLOOKUP(A2328,Employee_Master_Raw!$1:$1048576,9,FALSE)</f>
        <v>MBA</v>
      </c>
      <c r="J2328" s="3">
        <f>VLOOKUP(A2328,Employee_Master_Raw!$1:$1048576,10,FALSE)</f>
        <v>14</v>
      </c>
      <c r="K2328" t="str">
        <f>VLOOKUP(A2328,Employee_Master_Raw!$1:$1048576,11,FALSE)</f>
        <v>Rahul Nair</v>
      </c>
      <c r="L2328" s="10">
        <f>VLOOKUP(A2328,HR_Metrics_Raw!$1:$1048576,2,FALSE)</f>
        <v>102632</v>
      </c>
      <c r="M2328" s="3">
        <f>VLOOKUP(A2328,HR_Metrics_Raw!$1:$1048576,3,FALSE)</f>
        <v>3</v>
      </c>
      <c r="N2328" s="3">
        <f>VLOOKUP(A2328,HR_Metrics_Raw!$1:$1048576,4,FALSE)</f>
        <v>9</v>
      </c>
      <c r="O2328" s="12">
        <f>VLOOKUP(A2328,HR_Metrics_Raw!$1:$1048576,5,FALSE)</f>
        <v>0.96700000000000008</v>
      </c>
      <c r="P2328" s="3">
        <f>VLOOKUP(A2328,HR_Metrics_Raw!$1:$1048576,6,FALSE)</f>
        <v>6</v>
      </c>
      <c r="Q2328" t="str">
        <f>VLOOKUP(A2328,HR_Metrics_Raw!$1:$1048576,7,FALSE)</f>
        <v>Sick</v>
      </c>
      <c r="R2328" t="str">
        <f>VLOOKUP(A2328,HR_Metrics_Raw!$1:$1048576,8,FALSE)</f>
        <v>Yes</v>
      </c>
      <c r="S2328" s="3">
        <f>VLOOKUP(A2328,HR_Metrics_Raw!$1:$1048576,9,FALSE)</f>
        <v>12</v>
      </c>
      <c r="T2328" t="str">
        <f>VLOOKUP(A2328,HR_Metrics_Raw!$1:$1048576,10,FALSE)</f>
        <v>No</v>
      </c>
      <c r="U2328" t="str">
        <f>VLOOKUP(A2328,HR_Metrics_Raw!$1:$1048576,11,FALSE)</f>
        <v>No</v>
      </c>
    </row>
    <row r="2329" spans="1:21" x14ac:dyDescent="0.35">
      <c r="A2329" s="1" t="s">
        <v>913</v>
      </c>
      <c r="B2329" s="1" t="str">
        <f>VLOOKUP(Final_HR_Data!A2329,Employee_Master_Raw!$1:$1048576,2,FALSE)</f>
        <v>Sneha Iyer</v>
      </c>
      <c r="C2329" s="1" t="str">
        <f>VLOOKUP(A2329,Employee_Master_Raw!$1:$1048576,3,FALSE)</f>
        <v>Female</v>
      </c>
      <c r="D2329" s="2">
        <f>VLOOKUP(A2329,Employee_Master_Raw!$1:$1048576,4,FALSE)</f>
        <v>38</v>
      </c>
      <c r="E2329" s="1" t="str">
        <f>VLOOKUP(A2329,Employee_Master_Raw!$1:$1048576,5,FALSE)</f>
        <v>Sales</v>
      </c>
      <c r="F2329" s="1" t="str">
        <f>VLOOKUP(A2329,Employee_Master_Raw!$1:$1048576,6,FALSE)</f>
        <v>Executive</v>
      </c>
      <c r="G2329" s="1" t="str">
        <f>VLOOKUP(A2329,Employee_Master_Raw!$1:$1048576,7,FALSE)</f>
        <v>Hyderabad</v>
      </c>
      <c r="H2329" s="6">
        <f>IF(VLOOKUP(A2329,Employee_Master_Raw!$1:$1048576,8,FALSE)=0,"",VLOOKUP(A2329,Employee_Master_Raw!$1:$1048576,8,FALSE))</f>
        <v>45617</v>
      </c>
      <c r="I2329" t="str">
        <f>VLOOKUP(A2329,Employee_Master_Raw!$1:$1048576,9,FALSE)</f>
        <v>MCA</v>
      </c>
      <c r="J2329" s="3">
        <f>VLOOKUP(A2329,Employee_Master_Raw!$1:$1048576,10,FALSE)</f>
        <v>4</v>
      </c>
      <c r="K2329" t="str">
        <f>VLOOKUP(A2329,Employee_Master_Raw!$1:$1048576,11,FALSE)</f>
        <v>Priya Sharma</v>
      </c>
      <c r="L2329" s="10">
        <f>VLOOKUP(A2329,HR_Metrics_Raw!$1:$1048576,2,FALSE)</f>
        <v>170858</v>
      </c>
      <c r="M2329" s="3">
        <f>VLOOKUP(A2329,HR_Metrics_Raw!$1:$1048576,3,FALSE)</f>
        <v>2</v>
      </c>
      <c r="N2329" s="3">
        <f>VLOOKUP(A2329,HR_Metrics_Raw!$1:$1048576,4,FALSE)</f>
        <v>1</v>
      </c>
      <c r="O2329" s="12">
        <f>VLOOKUP(A2329,HR_Metrics_Raw!$1:$1048576,5,FALSE)</f>
        <v>0.94499999999999995</v>
      </c>
      <c r="P2329" s="3">
        <f>VLOOKUP(A2329,HR_Metrics_Raw!$1:$1048576,6,FALSE)</f>
        <v>13</v>
      </c>
      <c r="Q2329" t="str">
        <f>VLOOKUP(A2329,HR_Metrics_Raw!$1:$1048576,7,FALSE)</f>
        <v>Casual</v>
      </c>
      <c r="R2329" t="str">
        <f>VLOOKUP(A2329,HR_Metrics_Raw!$1:$1048576,8,FALSE)</f>
        <v>Yes</v>
      </c>
      <c r="S2329" s="3">
        <f>VLOOKUP(A2329,HR_Metrics_Raw!$1:$1048576,9,FALSE)</f>
        <v>60</v>
      </c>
      <c r="T2329" t="str">
        <f>VLOOKUP(A2329,HR_Metrics_Raw!$1:$1048576,10,FALSE)</f>
        <v>No</v>
      </c>
      <c r="U2329" t="str">
        <f>VLOOKUP(A2329,HR_Metrics_Raw!$1:$1048576,11,FALSE)</f>
        <v>No</v>
      </c>
    </row>
    <row r="2330" spans="1:21" x14ac:dyDescent="0.35">
      <c r="A2330" s="1" t="s">
        <v>2624</v>
      </c>
      <c r="B2330" s="1" t="str">
        <f>VLOOKUP(Final_HR_Data!A2330,Employee_Master_Raw!$1:$1048576,2,FALSE)</f>
        <v>Amit Das</v>
      </c>
      <c r="C2330" s="1" t="str">
        <f>VLOOKUP(A2330,Employee_Master_Raw!$1:$1048576,3,FALSE)</f>
        <v>Female</v>
      </c>
      <c r="D2330" s="2">
        <f>VLOOKUP(A2330,Employee_Master_Raw!$1:$1048576,4,FALSE)</f>
        <v>54</v>
      </c>
      <c r="E2330" s="1" t="str">
        <f>VLOOKUP(A2330,Employee_Master_Raw!$1:$1048576,5,FALSE)</f>
        <v>Operations</v>
      </c>
      <c r="F2330" s="1" t="str">
        <f>VLOOKUP(A2330,Employee_Master_Raw!$1:$1048576,6,FALSE)</f>
        <v>Manager</v>
      </c>
      <c r="G2330" s="1" t="str">
        <f>VLOOKUP(A2330,Employee_Master_Raw!$1:$1048576,7,FALSE)</f>
        <v>Bangalore</v>
      </c>
      <c r="H2330" s="6">
        <f>IF(VLOOKUP(A2330,Employee_Master_Raw!$1:$1048576,8,FALSE)=0,"",VLOOKUP(A2330,Employee_Master_Raw!$1:$1048576,8,FALSE))</f>
        <v>44092</v>
      </c>
      <c r="I2330" t="str">
        <f>VLOOKUP(A2330,Employee_Master_Raw!$1:$1048576,9,FALSE)</f>
        <v>Master's</v>
      </c>
      <c r="J2330" s="3">
        <f>VLOOKUP(A2330,Employee_Master_Raw!$1:$1048576,10,FALSE)</f>
        <v>7</v>
      </c>
      <c r="K2330" t="str">
        <f>VLOOKUP(A2330,Employee_Master_Raw!$1:$1048576,11,FALSE)</f>
        <v>Anil Menon</v>
      </c>
      <c r="L2330" s="10">
        <f>VLOOKUP(A2330,HR_Metrics_Raw!$1:$1048576,2,FALSE)</f>
        <v>146041</v>
      </c>
      <c r="M2330" s="3">
        <f>VLOOKUP(A2330,HR_Metrics_Raw!$1:$1048576,3,FALSE)</f>
        <v>3</v>
      </c>
      <c r="N2330" s="3">
        <f>VLOOKUP(A2330,HR_Metrics_Raw!$1:$1048576,4,FALSE)</f>
        <v>9</v>
      </c>
      <c r="O2330" s="12">
        <f>VLOOKUP(A2330,HR_Metrics_Raw!$1:$1048576,5,FALSE)</f>
        <v>0.92099999999999993</v>
      </c>
      <c r="P2330" s="3">
        <f>VLOOKUP(A2330,HR_Metrics_Raw!$1:$1048576,6,FALSE)</f>
        <v>1</v>
      </c>
      <c r="Q2330" t="str">
        <f>VLOOKUP(A2330,HR_Metrics_Raw!$1:$1048576,7,FALSE)</f>
        <v>Casual</v>
      </c>
      <c r="R2330" t="str">
        <f>VLOOKUP(A2330,HR_Metrics_Raw!$1:$1048576,8,FALSE)</f>
        <v>No</v>
      </c>
      <c r="S2330" s="3">
        <f>VLOOKUP(A2330,HR_Metrics_Raw!$1:$1048576,9,FALSE)</f>
        <v>10</v>
      </c>
      <c r="T2330" t="str">
        <f>VLOOKUP(A2330,HR_Metrics_Raw!$1:$1048576,10,FALSE)</f>
        <v>No</v>
      </c>
      <c r="U2330" t="str">
        <f>VLOOKUP(A2330,HR_Metrics_Raw!$1:$1048576,11,FALSE)</f>
        <v>No</v>
      </c>
    </row>
    <row r="2331" spans="1:21" x14ac:dyDescent="0.35">
      <c r="A2331" s="1" t="s">
        <v>426</v>
      </c>
      <c r="B2331" s="1" t="str">
        <f>VLOOKUP(Final_HR_Data!A2331,Employee_Master_Raw!$1:$1048576,2,FALSE)</f>
        <v>Priya Menon</v>
      </c>
      <c r="C2331" s="1" t="str">
        <f>VLOOKUP(A2331,Employee_Master_Raw!$1:$1048576,3,FALSE)</f>
        <v>Female</v>
      </c>
      <c r="D2331" s="2">
        <f>VLOOKUP(A2331,Employee_Master_Raw!$1:$1048576,4,FALSE)</f>
        <v>32</v>
      </c>
      <c r="E2331" s="1" t="str">
        <f>VLOOKUP(A2331,Employee_Master_Raw!$1:$1048576,5,FALSE)</f>
        <v>Marketing</v>
      </c>
      <c r="F2331" s="1" t="str">
        <f>VLOOKUP(A2331,Employee_Master_Raw!$1:$1048576,6,FALSE)</f>
        <v>Specialist</v>
      </c>
      <c r="G2331" s="1" t="str">
        <f>VLOOKUP(A2331,Employee_Master_Raw!$1:$1048576,7,FALSE)</f>
        <v>Delhi</v>
      </c>
      <c r="H2331" s="6">
        <f>IF(VLOOKUP(A2331,Employee_Master_Raw!$1:$1048576,8,FALSE)=0,"",VLOOKUP(A2331,Employee_Master_Raw!$1:$1048576,8,FALSE))</f>
        <v>45839</v>
      </c>
      <c r="I2331" t="str">
        <f>VLOOKUP(A2331,Employee_Master_Raw!$1:$1048576,9,FALSE)</f>
        <v>Master's</v>
      </c>
      <c r="J2331" s="3">
        <f>VLOOKUP(A2331,Employee_Master_Raw!$1:$1048576,10,FALSE)</f>
        <v>11</v>
      </c>
      <c r="K2331" t="str">
        <f>VLOOKUP(A2331,Employee_Master_Raw!$1:$1048576,11,FALSE)</f>
        <v>Rahul Nair</v>
      </c>
      <c r="L2331" s="10">
        <f>VLOOKUP(A2331,HR_Metrics_Raw!$1:$1048576,2,FALSE)</f>
        <v>160921</v>
      </c>
      <c r="M2331" s="3">
        <f>VLOOKUP(A2331,HR_Metrics_Raw!$1:$1048576,3,FALSE)</f>
        <v>2</v>
      </c>
      <c r="N2331" s="3">
        <f>VLOOKUP(A2331,HR_Metrics_Raw!$1:$1048576,4,FALSE)</f>
        <v>2</v>
      </c>
      <c r="O2331" s="12">
        <f>VLOOKUP(A2331,HR_Metrics_Raw!$1:$1048576,5,FALSE)</f>
        <v>1</v>
      </c>
      <c r="P2331" s="3">
        <f>VLOOKUP(A2331,HR_Metrics_Raw!$1:$1048576,6,FALSE)</f>
        <v>20</v>
      </c>
      <c r="Q2331" t="str">
        <f>VLOOKUP(A2331,HR_Metrics_Raw!$1:$1048576,7,FALSE)</f>
        <v>Unpaid</v>
      </c>
      <c r="R2331" t="str">
        <f>VLOOKUP(A2331,HR_Metrics_Raw!$1:$1048576,8,FALSE)</f>
        <v>No</v>
      </c>
      <c r="S2331" s="3">
        <f>VLOOKUP(A2331,HR_Metrics_Raw!$1:$1048576,9,FALSE)</f>
        <v>29</v>
      </c>
      <c r="T2331" t="str">
        <f>VLOOKUP(A2331,HR_Metrics_Raw!$1:$1048576,10,FALSE)</f>
        <v>No</v>
      </c>
      <c r="U2331" t="str">
        <f>VLOOKUP(A2331,HR_Metrics_Raw!$1:$1048576,11,FALSE)</f>
        <v>No</v>
      </c>
    </row>
    <row r="2332" spans="1:21" x14ac:dyDescent="0.35">
      <c r="A2332" s="1" t="s">
        <v>2200</v>
      </c>
      <c r="B2332" s="1" t="str">
        <f>VLOOKUP(Final_HR_Data!A2332,Employee_Master_Raw!$1:$1048576,2,FALSE)</f>
        <v>Rahul Kumar</v>
      </c>
      <c r="C2332" s="1" t="str">
        <f>VLOOKUP(A2332,Employee_Master_Raw!$1:$1048576,3,FALSE)</f>
        <v>Male</v>
      </c>
      <c r="D2332" s="2">
        <f>VLOOKUP(A2332,Employee_Master_Raw!$1:$1048576,4,FALSE)</f>
        <v>51</v>
      </c>
      <c r="E2332" s="1" t="str">
        <f>VLOOKUP(A2332,Employee_Master_Raw!$1:$1048576,5,FALSE)</f>
        <v>Unknown</v>
      </c>
      <c r="F2332" s="1" t="str">
        <f>VLOOKUP(A2332,Employee_Master_Raw!$1:$1048576,6,FALSE)</f>
        <v>Executive</v>
      </c>
      <c r="G2332" s="1" t="str">
        <f>VLOOKUP(A2332,Employee_Master_Raw!$1:$1048576,7,FALSE)</f>
        <v>Pune</v>
      </c>
      <c r="H2332" s="6">
        <f>IF(VLOOKUP(A2332,Employee_Master_Raw!$1:$1048576,8,FALSE)=0,"",VLOOKUP(A2332,Employee_Master_Raw!$1:$1048576,8,FALSE))</f>
        <v>44359</v>
      </c>
      <c r="I2332" t="str">
        <f>VLOOKUP(A2332,Employee_Master_Raw!$1:$1048576,9,FALSE)</f>
        <v>MCA</v>
      </c>
      <c r="J2332" s="3">
        <f>VLOOKUP(A2332,Employee_Master_Raw!$1:$1048576,10,FALSE)</f>
        <v>17</v>
      </c>
      <c r="K2332" t="str">
        <f>VLOOKUP(A2332,Employee_Master_Raw!$1:$1048576,11,FALSE)</f>
        <v>Anil Menon</v>
      </c>
      <c r="L2332" s="10">
        <f>VLOOKUP(A2332,HR_Metrics_Raw!$1:$1048576,2,FALSE)</f>
        <v>92082</v>
      </c>
      <c r="M2332" s="3">
        <f>VLOOKUP(A2332,HR_Metrics_Raw!$1:$1048576,3,FALSE)</f>
        <v>5</v>
      </c>
      <c r="N2332" s="3">
        <f>VLOOKUP(A2332,HR_Metrics_Raw!$1:$1048576,4,FALSE)</f>
        <v>8</v>
      </c>
      <c r="O2332" s="12">
        <f>VLOOKUP(A2332,HR_Metrics_Raw!$1:$1048576,5,FALSE)</f>
        <v>0.91500000000000004</v>
      </c>
      <c r="P2332" s="3">
        <f>VLOOKUP(A2332,HR_Metrics_Raw!$1:$1048576,6,FALSE)</f>
        <v>30</v>
      </c>
      <c r="Q2332" t="str">
        <f>VLOOKUP(A2332,HR_Metrics_Raw!$1:$1048576,7,FALSE)</f>
        <v>Earned</v>
      </c>
      <c r="R2332" t="str">
        <f>VLOOKUP(A2332,HR_Metrics_Raw!$1:$1048576,8,FALSE)</f>
        <v>Yes</v>
      </c>
      <c r="S2332" s="3">
        <f>VLOOKUP(A2332,HR_Metrics_Raw!$1:$1048576,9,FALSE)</f>
        <v>15</v>
      </c>
      <c r="T2332" t="str">
        <f>VLOOKUP(A2332,HR_Metrics_Raw!$1:$1048576,10,FALSE)</f>
        <v>No</v>
      </c>
      <c r="U2332" t="str">
        <f>VLOOKUP(A2332,HR_Metrics_Raw!$1:$1048576,11,FALSE)</f>
        <v>No</v>
      </c>
    </row>
    <row r="2333" spans="1:21" x14ac:dyDescent="0.35">
      <c r="A2333" s="1" t="s">
        <v>186</v>
      </c>
      <c r="B2333" s="1" t="str">
        <f>VLOOKUP(Final_HR_Data!A2333,Employee_Master_Raw!$1:$1048576,2,FALSE)</f>
        <v>Sneha Iyer</v>
      </c>
      <c r="C2333" s="1" t="str">
        <f>VLOOKUP(A2333,Employee_Master_Raw!$1:$1048576,3,FALSE)</f>
        <v>Female</v>
      </c>
      <c r="D2333" s="2">
        <f>VLOOKUP(A2333,Employee_Master_Raw!$1:$1048576,4,FALSE)</f>
        <v>51</v>
      </c>
      <c r="E2333" s="1" t="str">
        <f>VLOOKUP(A2333,Employee_Master_Raw!$1:$1048576,5,FALSE)</f>
        <v>Finance</v>
      </c>
      <c r="F2333" s="1" t="str">
        <f>VLOOKUP(A2333,Employee_Master_Raw!$1:$1048576,6,FALSE)</f>
        <v>Analyst</v>
      </c>
      <c r="G2333" s="1" t="str">
        <f>VLOOKUP(A2333,Employee_Master_Raw!$1:$1048576,7,FALSE)</f>
        <v>Bangalore</v>
      </c>
      <c r="H2333" s="6">
        <f>IF(VLOOKUP(A2333,Employee_Master_Raw!$1:$1048576,8,FALSE)=0,"",VLOOKUP(A2333,Employee_Master_Raw!$1:$1048576,8,FALSE))</f>
        <v>44767</v>
      </c>
      <c r="I2333" t="str">
        <f>VLOOKUP(A2333,Employee_Master_Raw!$1:$1048576,9,FALSE)</f>
        <v>MBA</v>
      </c>
      <c r="J2333" s="3">
        <f>VLOOKUP(A2333,Employee_Master_Raw!$1:$1048576,10,FALSE)</f>
        <v>1</v>
      </c>
      <c r="K2333" t="str">
        <f>VLOOKUP(A2333,Employee_Master_Raw!$1:$1048576,11,FALSE)</f>
        <v>Priya Sharma</v>
      </c>
      <c r="L2333" s="10">
        <f>VLOOKUP(A2333,HR_Metrics_Raw!$1:$1048576,2,FALSE)</f>
        <v>76171</v>
      </c>
      <c r="M2333" s="3">
        <f>VLOOKUP(A2333,HR_Metrics_Raw!$1:$1048576,3,FALSE)</f>
        <v>3</v>
      </c>
      <c r="N2333" s="3">
        <f>VLOOKUP(A2333,HR_Metrics_Raw!$1:$1048576,4,FALSE)</f>
        <v>7</v>
      </c>
      <c r="O2333" s="12">
        <f>VLOOKUP(A2333,HR_Metrics_Raw!$1:$1048576,5,FALSE)</f>
        <v>0.88400000000000001</v>
      </c>
      <c r="P2333" s="3">
        <f>VLOOKUP(A2333,HR_Metrics_Raw!$1:$1048576,6,FALSE)</f>
        <v>17</v>
      </c>
      <c r="Q2333" t="str">
        <f>VLOOKUP(A2333,HR_Metrics_Raw!$1:$1048576,7,FALSE)</f>
        <v>Unpaid</v>
      </c>
      <c r="R2333" t="str">
        <f>VLOOKUP(A2333,HR_Metrics_Raw!$1:$1048576,8,FALSE)</f>
        <v>No</v>
      </c>
      <c r="S2333" s="3">
        <f>VLOOKUP(A2333,HR_Metrics_Raw!$1:$1048576,9,FALSE)</f>
        <v>62</v>
      </c>
      <c r="T2333" t="str">
        <f>VLOOKUP(A2333,HR_Metrics_Raw!$1:$1048576,10,FALSE)</f>
        <v>No</v>
      </c>
      <c r="U2333" t="str">
        <f>VLOOKUP(A2333,HR_Metrics_Raw!$1:$1048576,11,FALSE)</f>
        <v>No</v>
      </c>
    </row>
    <row r="2334" spans="1:21" x14ac:dyDescent="0.35">
      <c r="A2334" s="1" t="s">
        <v>1353</v>
      </c>
      <c r="B2334" s="1" t="str">
        <f>VLOOKUP(Final_HR_Data!A2334,Employee_Master_Raw!$1:$1048576,2,FALSE)</f>
        <v>Kiran Patel</v>
      </c>
      <c r="C2334" s="1" t="str">
        <f>VLOOKUP(A2334,Employee_Master_Raw!$1:$1048576,3,FALSE)</f>
        <v>Male</v>
      </c>
      <c r="D2334" s="2">
        <f>VLOOKUP(A2334,Employee_Master_Raw!$1:$1048576,4,FALSE)</f>
        <v>48</v>
      </c>
      <c r="E2334" s="1" t="str">
        <f>VLOOKUP(A2334,Employee_Master_Raw!$1:$1048576,5,FALSE)</f>
        <v>IT</v>
      </c>
      <c r="F2334" s="1" t="str">
        <f>VLOOKUP(A2334,Employee_Master_Raw!$1:$1048576,6,FALSE)</f>
        <v>Manager</v>
      </c>
      <c r="G2334" s="1" t="str">
        <f>VLOOKUP(A2334,Employee_Master_Raw!$1:$1048576,7,FALSE)</f>
        <v>Mumbai</v>
      </c>
      <c r="H2334" s="6">
        <f>IF(VLOOKUP(A2334,Employee_Master_Raw!$1:$1048576,8,FALSE)=0,"",VLOOKUP(A2334,Employee_Master_Raw!$1:$1048576,8,FALSE))</f>
        <v>44533</v>
      </c>
      <c r="I2334" t="str">
        <f>VLOOKUP(A2334,Employee_Master_Raw!$1:$1048576,9,FALSE)</f>
        <v>MCA</v>
      </c>
      <c r="J2334" s="3">
        <f>VLOOKUP(A2334,Employee_Master_Raw!$1:$1048576,10,FALSE)</f>
        <v>20</v>
      </c>
      <c r="K2334" t="str">
        <f>VLOOKUP(A2334,Employee_Master_Raw!$1:$1048576,11,FALSE)</f>
        <v>Sneha Thomas</v>
      </c>
      <c r="L2334" s="10">
        <f>VLOOKUP(A2334,HR_Metrics_Raw!$1:$1048576,2,FALSE)</f>
        <v>43989</v>
      </c>
      <c r="M2334" s="3">
        <f>VLOOKUP(A2334,HR_Metrics_Raw!$1:$1048576,3,FALSE)</f>
        <v>1</v>
      </c>
      <c r="N2334" s="3">
        <f>VLOOKUP(A2334,HR_Metrics_Raw!$1:$1048576,4,FALSE)</f>
        <v>5</v>
      </c>
      <c r="O2334" s="12">
        <f>VLOOKUP(A2334,HR_Metrics_Raw!$1:$1048576,5,FALSE)</f>
        <v>0.92799999999999994</v>
      </c>
      <c r="P2334" s="3">
        <f>VLOOKUP(A2334,HR_Metrics_Raw!$1:$1048576,6,FALSE)</f>
        <v>27</v>
      </c>
      <c r="Q2334" t="str">
        <f>VLOOKUP(A2334,HR_Metrics_Raw!$1:$1048576,7,FALSE)</f>
        <v>Unpaid</v>
      </c>
      <c r="R2334" t="str">
        <f>VLOOKUP(A2334,HR_Metrics_Raw!$1:$1048576,8,FALSE)</f>
        <v>No</v>
      </c>
      <c r="S2334" s="3">
        <f>VLOOKUP(A2334,HR_Metrics_Raw!$1:$1048576,9,FALSE)</f>
        <v>77</v>
      </c>
      <c r="T2334" t="str">
        <f>VLOOKUP(A2334,HR_Metrics_Raw!$1:$1048576,10,FALSE)</f>
        <v>No</v>
      </c>
      <c r="U2334" t="str">
        <f>VLOOKUP(A2334,HR_Metrics_Raw!$1:$1048576,11,FALSE)</f>
        <v>No</v>
      </c>
    </row>
    <row r="2335" spans="1:21" x14ac:dyDescent="0.35">
      <c r="A2335" s="1" t="s">
        <v>2770</v>
      </c>
      <c r="B2335" s="1" t="str">
        <f>VLOOKUP(Final_HR_Data!A2335,Employee_Master_Raw!$1:$1048576,2,FALSE)</f>
        <v>Sneha Iyer</v>
      </c>
      <c r="C2335" s="1" t="str">
        <f>VLOOKUP(A2335,Employee_Master_Raw!$1:$1048576,3,FALSE)</f>
        <v>Female</v>
      </c>
      <c r="D2335" s="2">
        <f>VLOOKUP(A2335,Employee_Master_Raw!$1:$1048576,4,FALSE)</f>
        <v>53</v>
      </c>
      <c r="E2335" s="1" t="str">
        <f>VLOOKUP(A2335,Employee_Master_Raw!$1:$1048576,5,FALSE)</f>
        <v>Customer Support</v>
      </c>
      <c r="F2335" s="1" t="str">
        <f>VLOOKUP(A2335,Employee_Master_Raw!$1:$1048576,6,FALSE)</f>
        <v>Developer</v>
      </c>
      <c r="G2335" s="1" t="str">
        <f>VLOOKUP(A2335,Employee_Master_Raw!$1:$1048576,7,FALSE)</f>
        <v>Pune</v>
      </c>
      <c r="H2335" s="6">
        <f>IF(VLOOKUP(A2335,Employee_Master_Raw!$1:$1048576,8,FALSE)=0,"",VLOOKUP(A2335,Employee_Master_Raw!$1:$1048576,8,FALSE))</f>
        <v>44359</v>
      </c>
      <c r="I2335" t="str">
        <f>VLOOKUP(A2335,Employee_Master_Raw!$1:$1048576,9,FALSE)</f>
        <v>Bachelor's</v>
      </c>
      <c r="J2335" s="3">
        <f>VLOOKUP(A2335,Employee_Master_Raw!$1:$1048576,10,FALSE)</f>
        <v>0</v>
      </c>
      <c r="K2335" t="str">
        <f>VLOOKUP(A2335,Employee_Master_Raw!$1:$1048576,11,FALSE)</f>
        <v>Sneha Thomas</v>
      </c>
      <c r="L2335" s="10">
        <f>VLOOKUP(A2335,HR_Metrics_Raw!$1:$1048576,2,FALSE)</f>
        <v>43389</v>
      </c>
      <c r="M2335" s="3">
        <f>VLOOKUP(A2335,HR_Metrics_Raw!$1:$1048576,3,FALSE)</f>
        <v>4</v>
      </c>
      <c r="N2335" s="3">
        <f>VLOOKUP(A2335,HR_Metrics_Raw!$1:$1048576,4,FALSE)</f>
        <v>6</v>
      </c>
      <c r="O2335" s="12">
        <f>VLOOKUP(A2335,HR_Metrics_Raw!$1:$1048576,5,FALSE)</f>
        <v>0.8909999999999999</v>
      </c>
      <c r="P2335" s="3">
        <f>VLOOKUP(A2335,HR_Metrics_Raw!$1:$1048576,6,FALSE)</f>
        <v>1</v>
      </c>
      <c r="Q2335" t="str">
        <f>VLOOKUP(A2335,HR_Metrics_Raw!$1:$1048576,7,FALSE)</f>
        <v>Unpaid</v>
      </c>
      <c r="R2335" t="str">
        <f>VLOOKUP(A2335,HR_Metrics_Raw!$1:$1048576,8,FALSE)</f>
        <v>No</v>
      </c>
      <c r="S2335" s="3">
        <f>VLOOKUP(A2335,HR_Metrics_Raw!$1:$1048576,9,FALSE)</f>
        <v>35</v>
      </c>
      <c r="T2335" t="str">
        <f>VLOOKUP(A2335,HR_Metrics_Raw!$1:$1048576,10,FALSE)</f>
        <v>No</v>
      </c>
      <c r="U2335" t="str">
        <f>VLOOKUP(A2335,HR_Metrics_Raw!$1:$1048576,11,FALSE)</f>
        <v>No</v>
      </c>
    </row>
    <row r="2336" spans="1:21" x14ac:dyDescent="0.35">
      <c r="A2336" s="1" t="s">
        <v>856</v>
      </c>
      <c r="B2336" s="1" t="str">
        <f>VLOOKUP(Final_HR_Data!A2336,Employee_Master_Raw!$1:$1048576,2,FALSE)</f>
        <v>Amit Das</v>
      </c>
      <c r="C2336" s="1" t="str">
        <f>VLOOKUP(A2336,Employee_Master_Raw!$1:$1048576,3,FALSE)</f>
        <v>Male</v>
      </c>
      <c r="D2336" s="2">
        <f>VLOOKUP(A2336,Employee_Master_Raw!$1:$1048576,4,FALSE)</f>
        <v>51</v>
      </c>
      <c r="E2336" s="1" t="str">
        <f>VLOOKUP(A2336,Employee_Master_Raw!$1:$1048576,5,FALSE)</f>
        <v>Marketing</v>
      </c>
      <c r="F2336" s="1" t="str">
        <f>VLOOKUP(A2336,Employee_Master_Raw!$1:$1048576,6,FALSE)</f>
        <v>Developer</v>
      </c>
      <c r="G2336" s="1" t="str">
        <f>VLOOKUP(A2336,Employee_Master_Raw!$1:$1048576,7,FALSE)</f>
        <v>Bangalore</v>
      </c>
      <c r="H2336" s="6">
        <f>IF(VLOOKUP(A2336,Employee_Master_Raw!$1:$1048576,8,FALSE)=0,"",VLOOKUP(A2336,Employee_Master_Raw!$1:$1048576,8,FALSE))</f>
        <v>42408</v>
      </c>
      <c r="I2336" t="str">
        <f>VLOOKUP(A2336,Employee_Master_Raw!$1:$1048576,9,FALSE)</f>
        <v>MCA</v>
      </c>
      <c r="J2336" s="3">
        <f>VLOOKUP(A2336,Employee_Master_Raw!$1:$1048576,10,FALSE)</f>
        <v>2</v>
      </c>
      <c r="K2336" t="str">
        <f>VLOOKUP(A2336,Employee_Master_Raw!$1:$1048576,11,FALSE)</f>
        <v>Sneha Thomas</v>
      </c>
      <c r="L2336" s="10">
        <f>VLOOKUP(A2336,HR_Metrics_Raw!$1:$1048576,2,FALSE)</f>
        <v>28621</v>
      </c>
      <c r="M2336" s="3">
        <f>VLOOKUP(A2336,HR_Metrics_Raw!$1:$1048576,3,FALSE)</f>
        <v>2</v>
      </c>
      <c r="N2336" s="3">
        <f>VLOOKUP(A2336,HR_Metrics_Raw!$1:$1048576,4,FALSE)</f>
        <v>1</v>
      </c>
      <c r="O2336" s="12">
        <f>VLOOKUP(A2336,HR_Metrics_Raw!$1:$1048576,5,FALSE)</f>
        <v>0.86499999999999999</v>
      </c>
      <c r="P2336" s="3">
        <f>VLOOKUP(A2336,HR_Metrics_Raw!$1:$1048576,6,FALSE)</f>
        <v>5</v>
      </c>
      <c r="Q2336" t="str">
        <f>VLOOKUP(A2336,HR_Metrics_Raw!$1:$1048576,7,FALSE)</f>
        <v>Sick</v>
      </c>
      <c r="R2336" t="str">
        <f>VLOOKUP(A2336,HR_Metrics_Raw!$1:$1048576,8,FALSE)</f>
        <v>No</v>
      </c>
      <c r="S2336" s="3">
        <f>VLOOKUP(A2336,HR_Metrics_Raw!$1:$1048576,9,FALSE)</f>
        <v>56</v>
      </c>
      <c r="T2336" t="str">
        <f>VLOOKUP(A2336,HR_Metrics_Raw!$1:$1048576,10,FALSE)</f>
        <v>No</v>
      </c>
      <c r="U2336" t="str">
        <f>VLOOKUP(A2336,HR_Metrics_Raw!$1:$1048576,11,FALSE)</f>
        <v>No</v>
      </c>
    </row>
    <row r="2337" spans="1:21" x14ac:dyDescent="0.35">
      <c r="A2337" s="1" t="s">
        <v>290</v>
      </c>
      <c r="B2337" s="1" t="str">
        <f>VLOOKUP(Final_HR_Data!A2337,Employee_Master_Raw!$1:$1048576,2,FALSE)</f>
        <v>Amit Das</v>
      </c>
      <c r="C2337" s="1" t="str">
        <f>VLOOKUP(A2337,Employee_Master_Raw!$1:$1048576,3,FALSE)</f>
        <v>Male</v>
      </c>
      <c r="D2337" s="2">
        <f>VLOOKUP(A2337,Employee_Master_Raw!$1:$1048576,4,FALSE)</f>
        <v>33</v>
      </c>
      <c r="E2337" s="1" t="str">
        <f>VLOOKUP(A2337,Employee_Master_Raw!$1:$1048576,5,FALSE)</f>
        <v>Operations</v>
      </c>
      <c r="F2337" s="1" t="str">
        <f>VLOOKUP(A2337,Employee_Master_Raw!$1:$1048576,6,FALSE)</f>
        <v>Manager</v>
      </c>
      <c r="G2337" s="1" t="str">
        <f>VLOOKUP(A2337,Employee_Master_Raw!$1:$1048576,7,FALSE)</f>
        <v>Kochi</v>
      </c>
      <c r="H2337" s="6">
        <f>IF(VLOOKUP(A2337,Employee_Master_Raw!$1:$1048576,8,FALSE)=0,"",VLOOKUP(A2337,Employee_Master_Raw!$1:$1048576,8,FALSE))</f>
        <v>44884</v>
      </c>
      <c r="I2337" t="str">
        <f>VLOOKUP(A2337,Employee_Master_Raw!$1:$1048576,9,FALSE)</f>
        <v>MCA</v>
      </c>
      <c r="J2337" s="3">
        <f>VLOOKUP(A2337,Employee_Master_Raw!$1:$1048576,10,FALSE)</f>
        <v>2</v>
      </c>
      <c r="K2337" t="str">
        <f>VLOOKUP(A2337,Employee_Master_Raw!$1:$1048576,11,FALSE)</f>
        <v>Rahul Nair</v>
      </c>
      <c r="L2337" s="10">
        <f>VLOOKUP(A2337,HR_Metrics_Raw!$1:$1048576,2,FALSE)</f>
        <v>91479</v>
      </c>
      <c r="M2337" s="3">
        <f>VLOOKUP(A2337,HR_Metrics_Raw!$1:$1048576,3,FALSE)</f>
        <v>3</v>
      </c>
      <c r="N2337" s="3">
        <f>VLOOKUP(A2337,HR_Metrics_Raw!$1:$1048576,4,FALSE)</f>
        <v>2</v>
      </c>
      <c r="O2337" s="12">
        <f>VLOOKUP(A2337,HR_Metrics_Raw!$1:$1048576,5,FALSE)</f>
        <v>0.81299999999999994</v>
      </c>
      <c r="P2337" s="3">
        <f>VLOOKUP(A2337,HR_Metrics_Raw!$1:$1048576,6,FALSE)</f>
        <v>29</v>
      </c>
      <c r="Q2337" t="str">
        <f>VLOOKUP(A2337,HR_Metrics_Raw!$1:$1048576,7,FALSE)</f>
        <v>Sick</v>
      </c>
      <c r="R2337" t="str">
        <f>VLOOKUP(A2337,HR_Metrics_Raw!$1:$1048576,8,FALSE)</f>
        <v>No</v>
      </c>
      <c r="S2337" s="3">
        <f>VLOOKUP(A2337,HR_Metrics_Raw!$1:$1048576,9,FALSE)</f>
        <v>48</v>
      </c>
      <c r="T2337" t="str">
        <f>VLOOKUP(A2337,HR_Metrics_Raw!$1:$1048576,10,FALSE)</f>
        <v>No</v>
      </c>
      <c r="U2337" t="str">
        <f>VLOOKUP(A2337,HR_Metrics_Raw!$1:$1048576,11,FALSE)</f>
        <v>No</v>
      </c>
    </row>
    <row r="2338" spans="1:21" x14ac:dyDescent="0.35">
      <c r="A2338" s="1" t="s">
        <v>231</v>
      </c>
      <c r="B2338" s="1" t="str">
        <f>VLOOKUP(Final_HR_Data!A2338,Employee_Master_Raw!$1:$1048576,2,FALSE)</f>
        <v>Neha Thomas</v>
      </c>
      <c r="C2338" s="1" t="str">
        <f>VLOOKUP(A2338,Employee_Master_Raw!$1:$1048576,3,FALSE)</f>
        <v>Male</v>
      </c>
      <c r="D2338" s="2">
        <f>VLOOKUP(A2338,Employee_Master_Raw!$1:$1048576,4,FALSE)</f>
        <v>37</v>
      </c>
      <c r="E2338" s="1" t="str">
        <f>VLOOKUP(A2338,Employee_Master_Raw!$1:$1048576,5,FALSE)</f>
        <v>Marketing</v>
      </c>
      <c r="F2338" s="1" t="str">
        <f>VLOOKUP(A2338,Employee_Master_Raw!$1:$1048576,6,FALSE)</f>
        <v>Executive</v>
      </c>
      <c r="G2338" s="1" t="str">
        <f>VLOOKUP(A2338,Employee_Master_Raw!$1:$1048576,7,FALSE)</f>
        <v>Kochi</v>
      </c>
      <c r="H2338" s="6">
        <f>IF(VLOOKUP(A2338,Employee_Master_Raw!$1:$1048576,8,FALSE)=0,"",VLOOKUP(A2338,Employee_Master_Raw!$1:$1048576,8,FALSE))</f>
        <v>43428</v>
      </c>
      <c r="I2338" t="str">
        <f>VLOOKUP(A2338,Employee_Master_Raw!$1:$1048576,9,FALSE)</f>
        <v>MCA</v>
      </c>
      <c r="J2338" s="3">
        <f>VLOOKUP(A2338,Employee_Master_Raw!$1:$1048576,10,FALSE)</f>
        <v>9</v>
      </c>
      <c r="K2338" t="str">
        <f>VLOOKUP(A2338,Employee_Master_Raw!$1:$1048576,11,FALSE)</f>
        <v>Sneha Thomas</v>
      </c>
      <c r="L2338" s="10">
        <f>VLOOKUP(A2338,HR_Metrics_Raw!$1:$1048576,2,FALSE)</f>
        <v>124583</v>
      </c>
      <c r="M2338" s="3">
        <f>VLOOKUP(A2338,HR_Metrics_Raw!$1:$1048576,3,FALSE)</f>
        <v>5</v>
      </c>
      <c r="N2338" s="3">
        <f>VLOOKUP(A2338,HR_Metrics_Raw!$1:$1048576,4,FALSE)</f>
        <v>8</v>
      </c>
      <c r="O2338" s="12">
        <f>VLOOKUP(A2338,HR_Metrics_Raw!$1:$1048576,5,FALSE)</f>
        <v>0.93500000000000005</v>
      </c>
      <c r="P2338" s="3">
        <f>VLOOKUP(A2338,HR_Metrics_Raw!$1:$1048576,6,FALSE)</f>
        <v>8</v>
      </c>
      <c r="Q2338" t="str">
        <f>VLOOKUP(A2338,HR_Metrics_Raw!$1:$1048576,7,FALSE)</f>
        <v>Casual</v>
      </c>
      <c r="R2338" t="str">
        <f>VLOOKUP(A2338,HR_Metrics_Raw!$1:$1048576,8,FALSE)</f>
        <v>No</v>
      </c>
      <c r="S2338" s="3">
        <f>VLOOKUP(A2338,HR_Metrics_Raw!$1:$1048576,9,FALSE)</f>
        <v>54</v>
      </c>
      <c r="T2338" t="str">
        <f>VLOOKUP(A2338,HR_Metrics_Raw!$1:$1048576,10,FALSE)</f>
        <v>No</v>
      </c>
      <c r="U2338" t="str">
        <f>VLOOKUP(A2338,HR_Metrics_Raw!$1:$1048576,11,FALSE)</f>
        <v>No</v>
      </c>
    </row>
    <row r="2339" spans="1:21" x14ac:dyDescent="0.35">
      <c r="A2339" s="1" t="s">
        <v>1031</v>
      </c>
      <c r="B2339" s="1" t="str">
        <f>VLOOKUP(Final_HR_Data!A2339,Employee_Master_Raw!$1:$1048576,2,FALSE)</f>
        <v>Ananya Sharma</v>
      </c>
      <c r="C2339" s="1" t="str">
        <f>VLOOKUP(A2339,Employee_Master_Raw!$1:$1048576,3,FALSE)</f>
        <v>Female</v>
      </c>
      <c r="D2339" s="2">
        <f>VLOOKUP(A2339,Employee_Master_Raw!$1:$1048576,4,FALSE)</f>
        <v>59</v>
      </c>
      <c r="E2339" s="1" t="str">
        <f>VLOOKUP(A2339,Employee_Master_Raw!$1:$1048576,5,FALSE)</f>
        <v>Marketing</v>
      </c>
      <c r="F2339" s="1" t="str">
        <f>VLOOKUP(A2339,Employee_Master_Raw!$1:$1048576,6,FALSE)</f>
        <v>Manager</v>
      </c>
      <c r="G2339" s="1" t="str">
        <f>VLOOKUP(A2339,Employee_Master_Raw!$1:$1048576,7,FALSE)</f>
        <v>Bangalore</v>
      </c>
      <c r="H2339" s="6">
        <f>IF(VLOOKUP(A2339,Employee_Master_Raw!$1:$1048576,8,FALSE)=0,"",VLOOKUP(A2339,Employee_Master_Raw!$1:$1048576,8,FALSE))</f>
        <v>42605</v>
      </c>
      <c r="I2339" t="str">
        <f>VLOOKUP(A2339,Employee_Master_Raw!$1:$1048576,9,FALSE)</f>
        <v>Bachelor's</v>
      </c>
      <c r="J2339" s="3">
        <f>VLOOKUP(A2339,Employee_Master_Raw!$1:$1048576,10,FALSE)</f>
        <v>18</v>
      </c>
      <c r="K2339" t="str">
        <f>VLOOKUP(A2339,Employee_Master_Raw!$1:$1048576,11,FALSE)</f>
        <v>Sneha Thomas</v>
      </c>
      <c r="L2339" s="10">
        <f>VLOOKUP(A2339,HR_Metrics_Raw!$1:$1048576,2,FALSE)</f>
        <v>74370</v>
      </c>
      <c r="M2339" s="3">
        <f>VLOOKUP(A2339,HR_Metrics_Raw!$1:$1048576,3,FALSE)</f>
        <v>5</v>
      </c>
      <c r="N2339" s="3">
        <f>VLOOKUP(A2339,HR_Metrics_Raw!$1:$1048576,4,FALSE)</f>
        <v>1</v>
      </c>
      <c r="O2339" s="12">
        <f>VLOOKUP(A2339,HR_Metrics_Raw!$1:$1048576,5,FALSE)</f>
        <v>0.88800000000000001</v>
      </c>
      <c r="P2339" s="3">
        <f>VLOOKUP(A2339,HR_Metrics_Raw!$1:$1048576,6,FALSE)</f>
        <v>29</v>
      </c>
      <c r="Q2339" t="str">
        <f>VLOOKUP(A2339,HR_Metrics_Raw!$1:$1048576,7,FALSE)</f>
        <v>Maternity/Paternity</v>
      </c>
      <c r="R2339" t="str">
        <f>VLOOKUP(A2339,HR_Metrics_Raw!$1:$1048576,8,FALSE)</f>
        <v>No</v>
      </c>
      <c r="S2339" s="3">
        <f>VLOOKUP(A2339,HR_Metrics_Raw!$1:$1048576,9,FALSE)</f>
        <v>71</v>
      </c>
      <c r="T2339" t="str">
        <f>VLOOKUP(A2339,HR_Metrics_Raw!$1:$1048576,10,FALSE)</f>
        <v>No</v>
      </c>
      <c r="U2339" t="str">
        <f>VLOOKUP(A2339,HR_Metrics_Raw!$1:$1048576,11,FALSE)</f>
        <v>No</v>
      </c>
    </row>
    <row r="2340" spans="1:21" x14ac:dyDescent="0.35">
      <c r="A2340" s="1" t="s">
        <v>2019</v>
      </c>
      <c r="B2340" s="1" t="str">
        <f>VLOOKUP(Final_HR_Data!A2340,Employee_Master_Raw!$1:$1048576,2,FALSE)</f>
        <v>Arjun Nair</v>
      </c>
      <c r="C2340" s="1" t="str">
        <f>VLOOKUP(A2340,Employee_Master_Raw!$1:$1048576,3,FALSE)</f>
        <v>Female</v>
      </c>
      <c r="D2340" s="2">
        <f>VLOOKUP(A2340,Employee_Master_Raw!$1:$1048576,4,FALSE)</f>
        <v>55</v>
      </c>
      <c r="E2340" s="1" t="str">
        <f>VLOOKUP(A2340,Employee_Master_Raw!$1:$1048576,5,FALSE)</f>
        <v>Finance</v>
      </c>
      <c r="F2340" s="1" t="str">
        <f>VLOOKUP(A2340,Employee_Master_Raw!$1:$1048576,6,FALSE)</f>
        <v>Manager</v>
      </c>
      <c r="G2340" s="1" t="str">
        <f>VLOOKUP(A2340,Employee_Master_Raw!$1:$1048576,7,FALSE)</f>
        <v>Kochi</v>
      </c>
      <c r="H2340" s="6">
        <f>IF(VLOOKUP(A2340,Employee_Master_Raw!$1:$1048576,8,FALSE)=0,"",VLOOKUP(A2340,Employee_Master_Raw!$1:$1048576,8,FALSE))</f>
        <v>43110</v>
      </c>
      <c r="I2340" t="str">
        <f>VLOOKUP(A2340,Employee_Master_Raw!$1:$1048576,9,FALSE)</f>
        <v>Master's</v>
      </c>
      <c r="J2340" s="3">
        <f>VLOOKUP(A2340,Employee_Master_Raw!$1:$1048576,10,FALSE)</f>
        <v>16</v>
      </c>
      <c r="K2340" t="str">
        <f>VLOOKUP(A2340,Employee_Master_Raw!$1:$1048576,11,FALSE)</f>
        <v>Priya Sharma</v>
      </c>
      <c r="L2340" s="10">
        <f>VLOOKUP(A2340,HR_Metrics_Raw!$1:$1048576,2,FALSE)</f>
        <v>60203</v>
      </c>
      <c r="M2340" s="3">
        <f>VLOOKUP(A2340,HR_Metrics_Raw!$1:$1048576,3,FALSE)</f>
        <v>1</v>
      </c>
      <c r="N2340" s="3">
        <f>VLOOKUP(A2340,HR_Metrics_Raw!$1:$1048576,4,FALSE)</f>
        <v>10</v>
      </c>
      <c r="O2340" s="12">
        <f>VLOOKUP(A2340,HR_Metrics_Raw!$1:$1048576,5,FALSE)</f>
        <v>0.87599999999999989</v>
      </c>
      <c r="P2340" s="3">
        <f>VLOOKUP(A2340,HR_Metrics_Raw!$1:$1048576,6,FALSE)</f>
        <v>0</v>
      </c>
      <c r="Q2340" t="str">
        <f>VLOOKUP(A2340,HR_Metrics_Raw!$1:$1048576,7,FALSE)</f>
        <v>Earned</v>
      </c>
      <c r="R2340" t="str">
        <f>VLOOKUP(A2340,HR_Metrics_Raw!$1:$1048576,8,FALSE)</f>
        <v>Yes</v>
      </c>
      <c r="S2340" s="3">
        <f>VLOOKUP(A2340,HR_Metrics_Raw!$1:$1048576,9,FALSE)</f>
        <v>45</v>
      </c>
      <c r="T2340" t="str">
        <f>VLOOKUP(A2340,HR_Metrics_Raw!$1:$1048576,10,FALSE)</f>
        <v>No</v>
      </c>
      <c r="U2340" t="str">
        <f>VLOOKUP(A2340,HR_Metrics_Raw!$1:$1048576,11,FALSE)</f>
        <v>No</v>
      </c>
    </row>
    <row r="2341" spans="1:21" x14ac:dyDescent="0.35">
      <c r="A2341" s="1" t="s">
        <v>304</v>
      </c>
      <c r="B2341" s="1" t="str">
        <f>VLOOKUP(Final_HR_Data!A2341,Employee_Master_Raw!$1:$1048576,2,FALSE)</f>
        <v>Arjun Nair</v>
      </c>
      <c r="C2341" s="1" t="str">
        <f>VLOOKUP(A2341,Employee_Master_Raw!$1:$1048576,3,FALSE)</f>
        <v>Female</v>
      </c>
      <c r="D2341" s="2">
        <f>VLOOKUP(A2341,Employee_Master_Raw!$1:$1048576,4,FALSE)</f>
        <v>25</v>
      </c>
      <c r="E2341" s="1" t="str">
        <f>VLOOKUP(A2341,Employee_Master_Raw!$1:$1048576,5,FALSE)</f>
        <v>Marketing</v>
      </c>
      <c r="F2341" s="1" t="str">
        <f>VLOOKUP(A2341,Employee_Master_Raw!$1:$1048576,6,FALSE)</f>
        <v>Manager</v>
      </c>
      <c r="G2341" s="1" t="str">
        <f>VLOOKUP(A2341,Employee_Master_Raw!$1:$1048576,7,FALSE)</f>
        <v>Delhi</v>
      </c>
      <c r="H2341" s="6">
        <f>IF(VLOOKUP(A2341,Employee_Master_Raw!$1:$1048576,8,FALSE)=0,"",VLOOKUP(A2341,Employee_Master_Raw!$1:$1048576,8,FALSE))</f>
        <v>43850</v>
      </c>
      <c r="I2341" t="str">
        <f>VLOOKUP(A2341,Employee_Master_Raw!$1:$1048576,9,FALSE)</f>
        <v>Master's</v>
      </c>
      <c r="J2341" s="3">
        <f>VLOOKUP(A2341,Employee_Master_Raw!$1:$1048576,10,FALSE)</f>
        <v>2</v>
      </c>
      <c r="K2341" t="str">
        <f>VLOOKUP(A2341,Employee_Master_Raw!$1:$1048576,11,FALSE)</f>
        <v>Rahul Nair</v>
      </c>
      <c r="L2341" s="10">
        <f>VLOOKUP(A2341,HR_Metrics_Raw!$1:$1048576,2,FALSE)</f>
        <v>59545</v>
      </c>
      <c r="M2341" s="3">
        <f>VLOOKUP(A2341,HR_Metrics_Raw!$1:$1048576,3,FALSE)</f>
        <v>2</v>
      </c>
      <c r="N2341" s="3">
        <f>VLOOKUP(A2341,HR_Metrics_Raw!$1:$1048576,4,FALSE)</f>
        <v>4</v>
      </c>
      <c r="O2341" s="12">
        <f>VLOOKUP(A2341,HR_Metrics_Raw!$1:$1048576,5,FALSE)</f>
        <v>0.94200000000000006</v>
      </c>
      <c r="P2341" s="3">
        <f>VLOOKUP(A2341,HR_Metrics_Raw!$1:$1048576,6,FALSE)</f>
        <v>1</v>
      </c>
      <c r="Q2341" t="str">
        <f>VLOOKUP(A2341,HR_Metrics_Raw!$1:$1048576,7,FALSE)</f>
        <v>Unpaid</v>
      </c>
      <c r="R2341" t="str">
        <f>VLOOKUP(A2341,HR_Metrics_Raw!$1:$1048576,8,FALSE)</f>
        <v>No</v>
      </c>
      <c r="S2341" s="3">
        <f>VLOOKUP(A2341,HR_Metrics_Raw!$1:$1048576,9,FALSE)</f>
        <v>77</v>
      </c>
      <c r="T2341" t="str">
        <f>VLOOKUP(A2341,HR_Metrics_Raw!$1:$1048576,10,FALSE)</f>
        <v>No</v>
      </c>
      <c r="U2341" t="str">
        <f>VLOOKUP(A2341,HR_Metrics_Raw!$1:$1048576,11,FALSE)</f>
        <v>No</v>
      </c>
    </row>
    <row r="2342" spans="1:21" x14ac:dyDescent="0.35">
      <c r="A2342" s="1" t="s">
        <v>2872</v>
      </c>
      <c r="B2342" s="1" t="str">
        <f>VLOOKUP(Final_HR_Data!A2342,Employee_Master_Raw!$1:$1048576,2,FALSE)</f>
        <v>Neha Thomas</v>
      </c>
      <c r="C2342" s="1" t="str">
        <f>VLOOKUP(A2342,Employee_Master_Raw!$1:$1048576,3,FALSE)</f>
        <v>Female</v>
      </c>
      <c r="D2342" s="2">
        <f>VLOOKUP(A2342,Employee_Master_Raw!$1:$1048576,4,FALSE)</f>
        <v>60</v>
      </c>
      <c r="E2342" s="1" t="str">
        <f>VLOOKUP(A2342,Employee_Master_Raw!$1:$1048576,5,FALSE)</f>
        <v>Sales</v>
      </c>
      <c r="F2342" s="1" t="str">
        <f>VLOOKUP(A2342,Employee_Master_Raw!$1:$1048576,6,FALSE)</f>
        <v>Specialist</v>
      </c>
      <c r="G2342" s="1" t="str">
        <f>VLOOKUP(A2342,Employee_Master_Raw!$1:$1048576,7,FALSE)</f>
        <v>Chennai</v>
      </c>
      <c r="H2342" s="6">
        <f>IF(VLOOKUP(A2342,Employee_Master_Raw!$1:$1048576,8,FALSE)=0,"",VLOOKUP(A2342,Employee_Master_Raw!$1:$1048576,8,FALSE))</f>
        <v>43372</v>
      </c>
      <c r="I2342" t="str">
        <f>VLOOKUP(A2342,Employee_Master_Raw!$1:$1048576,9,FALSE)</f>
        <v>MBA</v>
      </c>
      <c r="J2342" s="3">
        <f>VLOOKUP(A2342,Employee_Master_Raw!$1:$1048576,10,FALSE)</f>
        <v>17</v>
      </c>
      <c r="K2342" t="str">
        <f>VLOOKUP(A2342,Employee_Master_Raw!$1:$1048576,11,FALSE)</f>
        <v>Anil Menon</v>
      </c>
      <c r="L2342" s="10">
        <f>VLOOKUP(A2342,HR_Metrics_Raw!$1:$1048576,2,FALSE)</f>
        <v>62601</v>
      </c>
      <c r="M2342" s="3">
        <f>VLOOKUP(A2342,HR_Metrics_Raw!$1:$1048576,3,FALSE)</f>
        <v>5</v>
      </c>
      <c r="N2342" s="3">
        <f>VLOOKUP(A2342,HR_Metrics_Raw!$1:$1048576,4,FALSE)</f>
        <v>2</v>
      </c>
      <c r="O2342" s="12">
        <f>VLOOKUP(A2342,HR_Metrics_Raw!$1:$1048576,5,FALSE)</f>
        <v>0.93</v>
      </c>
      <c r="P2342" s="3">
        <f>VLOOKUP(A2342,HR_Metrics_Raw!$1:$1048576,6,FALSE)</f>
        <v>2</v>
      </c>
      <c r="Q2342" t="str">
        <f>VLOOKUP(A2342,HR_Metrics_Raw!$1:$1048576,7,FALSE)</f>
        <v>Sick</v>
      </c>
      <c r="R2342" t="str">
        <f>VLOOKUP(A2342,HR_Metrics_Raw!$1:$1048576,8,FALSE)</f>
        <v>Yes</v>
      </c>
      <c r="S2342" s="3">
        <f>VLOOKUP(A2342,HR_Metrics_Raw!$1:$1048576,9,FALSE)</f>
        <v>19</v>
      </c>
      <c r="T2342" t="str">
        <f>VLOOKUP(A2342,HR_Metrics_Raw!$1:$1048576,10,FALSE)</f>
        <v>No</v>
      </c>
      <c r="U2342" t="str">
        <f>VLOOKUP(A2342,HR_Metrics_Raw!$1:$1048576,11,FALSE)</f>
        <v>No</v>
      </c>
    </row>
    <row r="2343" spans="1:21" x14ac:dyDescent="0.35">
      <c r="A2343" s="1" t="s">
        <v>248</v>
      </c>
      <c r="B2343" s="1" t="str">
        <f>VLOOKUP(Final_HR_Data!A2343,Employee_Master_Raw!$1:$1048576,2,FALSE)</f>
        <v>Rahul Kumar</v>
      </c>
      <c r="C2343" s="1" t="str">
        <f>VLOOKUP(A2343,Employee_Master_Raw!$1:$1048576,3,FALSE)</f>
        <v>Male</v>
      </c>
      <c r="D2343" s="2">
        <f>VLOOKUP(A2343,Employee_Master_Raw!$1:$1048576,4,FALSE)</f>
        <v>42</v>
      </c>
      <c r="E2343" s="1" t="str">
        <f>VLOOKUP(A2343,Employee_Master_Raw!$1:$1048576,5,FALSE)</f>
        <v>Finance</v>
      </c>
      <c r="F2343" s="1" t="str">
        <f>VLOOKUP(A2343,Employee_Master_Raw!$1:$1048576,6,FALSE)</f>
        <v>Manager</v>
      </c>
      <c r="G2343" s="1" t="str">
        <f>VLOOKUP(A2343,Employee_Master_Raw!$1:$1048576,7,FALSE)</f>
        <v>Delhi</v>
      </c>
      <c r="H2343" s="6">
        <f>IF(VLOOKUP(A2343,Employee_Master_Raw!$1:$1048576,8,FALSE)=0,"",VLOOKUP(A2343,Employee_Master_Raw!$1:$1048576,8,FALSE))</f>
        <v>43571</v>
      </c>
      <c r="I2343" t="str">
        <f>VLOOKUP(A2343,Employee_Master_Raw!$1:$1048576,9,FALSE)</f>
        <v>Master's</v>
      </c>
      <c r="J2343" s="3">
        <f>VLOOKUP(A2343,Employee_Master_Raw!$1:$1048576,10,FALSE)</f>
        <v>8</v>
      </c>
      <c r="K2343" t="str">
        <f>VLOOKUP(A2343,Employee_Master_Raw!$1:$1048576,11,FALSE)</f>
        <v>Priya Sharma</v>
      </c>
      <c r="L2343" s="10">
        <f>VLOOKUP(A2343,HR_Metrics_Raw!$1:$1048576,2,FALSE)</f>
        <v>69373</v>
      </c>
      <c r="M2343" s="3">
        <f>VLOOKUP(A2343,HR_Metrics_Raw!$1:$1048576,3,FALSE)</f>
        <v>3</v>
      </c>
      <c r="N2343" s="3">
        <f>VLOOKUP(A2343,HR_Metrics_Raw!$1:$1048576,4,FALSE)</f>
        <v>4</v>
      </c>
      <c r="O2343" s="12">
        <f>VLOOKUP(A2343,HR_Metrics_Raw!$1:$1048576,5,FALSE)</f>
        <v>0.95900000000000007</v>
      </c>
      <c r="P2343" s="3">
        <f>VLOOKUP(A2343,HR_Metrics_Raw!$1:$1048576,6,FALSE)</f>
        <v>27</v>
      </c>
      <c r="Q2343" t="str">
        <f>VLOOKUP(A2343,HR_Metrics_Raw!$1:$1048576,7,FALSE)</f>
        <v>Earned</v>
      </c>
      <c r="R2343" t="str">
        <f>VLOOKUP(A2343,HR_Metrics_Raw!$1:$1048576,8,FALSE)</f>
        <v>No</v>
      </c>
      <c r="S2343" s="3">
        <f>VLOOKUP(A2343,HR_Metrics_Raw!$1:$1048576,9,FALSE)</f>
        <v>24</v>
      </c>
      <c r="T2343" t="str">
        <f>VLOOKUP(A2343,HR_Metrics_Raw!$1:$1048576,10,FALSE)</f>
        <v>No</v>
      </c>
      <c r="U2343" t="str">
        <f>VLOOKUP(A2343,HR_Metrics_Raw!$1:$1048576,11,FALSE)</f>
        <v>Yes</v>
      </c>
    </row>
    <row r="2344" spans="1:21" x14ac:dyDescent="0.35">
      <c r="A2344" s="1" t="s">
        <v>667</v>
      </c>
      <c r="B2344" s="1" t="str">
        <f>VLOOKUP(Final_HR_Data!A2344,Employee_Master_Raw!$1:$1048576,2,FALSE)</f>
        <v>Kiran Patel</v>
      </c>
      <c r="C2344" s="1" t="str">
        <f>VLOOKUP(A2344,Employee_Master_Raw!$1:$1048576,3,FALSE)</f>
        <v>Female</v>
      </c>
      <c r="D2344" s="2">
        <f>VLOOKUP(A2344,Employee_Master_Raw!$1:$1048576,4,FALSE)</f>
        <v>56</v>
      </c>
      <c r="E2344" s="1" t="str">
        <f>VLOOKUP(A2344,Employee_Master_Raw!$1:$1048576,5,FALSE)</f>
        <v>Sales</v>
      </c>
      <c r="F2344" s="1" t="str">
        <f>VLOOKUP(A2344,Employee_Master_Raw!$1:$1048576,6,FALSE)</f>
        <v>Developer</v>
      </c>
      <c r="G2344" s="1" t="str">
        <f>VLOOKUP(A2344,Employee_Master_Raw!$1:$1048576,7,FALSE)</f>
        <v>Chennai</v>
      </c>
      <c r="H2344" s="6">
        <f>IF(VLOOKUP(A2344,Employee_Master_Raw!$1:$1048576,8,FALSE)=0,"",VLOOKUP(A2344,Employee_Master_Raw!$1:$1048576,8,FALSE))</f>
        <v>43820</v>
      </c>
      <c r="I2344" t="str">
        <f>VLOOKUP(A2344,Employee_Master_Raw!$1:$1048576,9,FALSE)</f>
        <v>MCA</v>
      </c>
      <c r="J2344" s="3">
        <f>VLOOKUP(A2344,Employee_Master_Raw!$1:$1048576,10,FALSE)</f>
        <v>15</v>
      </c>
      <c r="K2344" t="str">
        <f>VLOOKUP(A2344,Employee_Master_Raw!$1:$1048576,11,FALSE)</f>
        <v>Sneha Thomas</v>
      </c>
      <c r="L2344" s="10">
        <f>VLOOKUP(A2344,HR_Metrics_Raw!$1:$1048576,2,FALSE)</f>
        <v>172119</v>
      </c>
      <c r="M2344" s="3">
        <f>VLOOKUP(A2344,HR_Metrics_Raw!$1:$1048576,3,FALSE)</f>
        <v>3</v>
      </c>
      <c r="N2344" s="3">
        <f>VLOOKUP(A2344,HR_Metrics_Raw!$1:$1048576,4,FALSE)</f>
        <v>9</v>
      </c>
      <c r="O2344" s="12">
        <f>VLOOKUP(A2344,HR_Metrics_Raw!$1:$1048576,5,FALSE)</f>
        <v>0.84499999999999997</v>
      </c>
      <c r="P2344" s="3">
        <f>VLOOKUP(A2344,HR_Metrics_Raw!$1:$1048576,6,FALSE)</f>
        <v>0</v>
      </c>
      <c r="Q2344" t="str">
        <f>VLOOKUP(A2344,HR_Metrics_Raw!$1:$1048576,7,FALSE)</f>
        <v>Sick</v>
      </c>
      <c r="R2344" t="str">
        <f>VLOOKUP(A2344,HR_Metrics_Raw!$1:$1048576,8,FALSE)</f>
        <v>Yes</v>
      </c>
      <c r="S2344" s="3">
        <f>VLOOKUP(A2344,HR_Metrics_Raw!$1:$1048576,9,FALSE)</f>
        <v>19</v>
      </c>
      <c r="T2344" t="str">
        <f>VLOOKUP(A2344,HR_Metrics_Raw!$1:$1048576,10,FALSE)</f>
        <v>No</v>
      </c>
      <c r="U2344" t="str">
        <f>VLOOKUP(A2344,HR_Metrics_Raw!$1:$1048576,11,FALSE)</f>
        <v>No</v>
      </c>
    </row>
    <row r="2345" spans="1:21" x14ac:dyDescent="0.35">
      <c r="A2345" s="1" t="s">
        <v>901</v>
      </c>
      <c r="B2345" s="1" t="str">
        <f>VLOOKUP(Final_HR_Data!A2345,Employee_Master_Raw!$1:$1048576,2,FALSE)</f>
        <v>Arjun Nair</v>
      </c>
      <c r="C2345" s="1" t="str">
        <f>VLOOKUP(A2345,Employee_Master_Raw!$1:$1048576,3,FALSE)</f>
        <v>Female</v>
      </c>
      <c r="D2345" s="2">
        <f>VLOOKUP(A2345,Employee_Master_Raw!$1:$1048576,4,FALSE)</f>
        <v>32</v>
      </c>
      <c r="E2345" s="1" t="str">
        <f>VLOOKUP(A2345,Employee_Master_Raw!$1:$1048576,5,FALSE)</f>
        <v>HR</v>
      </c>
      <c r="F2345" s="1" t="str">
        <f>VLOOKUP(A2345,Employee_Master_Raw!$1:$1048576,6,FALSE)</f>
        <v>Specialist</v>
      </c>
      <c r="G2345" s="1" t="str">
        <f>VLOOKUP(A2345,Employee_Master_Raw!$1:$1048576,7,FALSE)</f>
        <v>Chennai</v>
      </c>
      <c r="H2345" s="6">
        <f>IF(VLOOKUP(A2345,Employee_Master_Raw!$1:$1048576,8,FALSE)=0,"",VLOOKUP(A2345,Employee_Master_Raw!$1:$1048576,8,FALSE))</f>
        <v>44857</v>
      </c>
      <c r="I2345" t="str">
        <f>VLOOKUP(A2345,Employee_Master_Raw!$1:$1048576,9,FALSE)</f>
        <v>MBA</v>
      </c>
      <c r="J2345" s="3">
        <f>VLOOKUP(A2345,Employee_Master_Raw!$1:$1048576,10,FALSE)</f>
        <v>16</v>
      </c>
      <c r="K2345" t="str">
        <f>VLOOKUP(A2345,Employee_Master_Raw!$1:$1048576,11,FALSE)</f>
        <v>Sneha Thomas</v>
      </c>
      <c r="L2345" s="10">
        <f>VLOOKUP(A2345,HR_Metrics_Raw!$1:$1048576,2,FALSE)</f>
        <v>153999</v>
      </c>
      <c r="M2345" s="3">
        <f>VLOOKUP(A2345,HR_Metrics_Raw!$1:$1048576,3,FALSE)</f>
        <v>3</v>
      </c>
      <c r="N2345" s="3">
        <f>VLOOKUP(A2345,HR_Metrics_Raw!$1:$1048576,4,FALSE)</f>
        <v>6</v>
      </c>
      <c r="O2345" s="12">
        <f>VLOOKUP(A2345,HR_Metrics_Raw!$1:$1048576,5,FALSE)</f>
        <v>0.96200000000000008</v>
      </c>
      <c r="P2345" s="3">
        <f>VLOOKUP(A2345,HR_Metrics_Raw!$1:$1048576,6,FALSE)</f>
        <v>26</v>
      </c>
      <c r="Q2345" t="str">
        <f>VLOOKUP(A2345,HR_Metrics_Raw!$1:$1048576,7,FALSE)</f>
        <v>Earned</v>
      </c>
      <c r="R2345" t="str">
        <f>VLOOKUP(A2345,HR_Metrics_Raw!$1:$1048576,8,FALSE)</f>
        <v>Yes</v>
      </c>
      <c r="S2345" s="3">
        <f>VLOOKUP(A2345,HR_Metrics_Raw!$1:$1048576,9,FALSE)</f>
        <v>49</v>
      </c>
      <c r="T2345" t="str">
        <f>VLOOKUP(A2345,HR_Metrics_Raw!$1:$1048576,10,FALSE)</f>
        <v>Yes</v>
      </c>
      <c r="U2345" t="str">
        <f>VLOOKUP(A2345,HR_Metrics_Raw!$1:$1048576,11,FALSE)</f>
        <v>No</v>
      </c>
    </row>
    <row r="2346" spans="1:21" x14ac:dyDescent="0.35">
      <c r="A2346" s="1" t="s">
        <v>3018</v>
      </c>
      <c r="B2346" s="1" t="str">
        <f>VLOOKUP(Final_HR_Data!A2346,Employee_Master_Raw!$1:$1048576,2,FALSE)</f>
        <v>Amit Das</v>
      </c>
      <c r="C2346" s="1" t="str">
        <f>VLOOKUP(A2346,Employee_Master_Raw!$1:$1048576,3,FALSE)</f>
        <v>Male</v>
      </c>
      <c r="D2346" s="2">
        <f>VLOOKUP(A2346,Employee_Master_Raw!$1:$1048576,4,FALSE)</f>
        <v>42</v>
      </c>
      <c r="E2346" s="1" t="str">
        <f>VLOOKUP(A2346,Employee_Master_Raw!$1:$1048576,5,FALSE)</f>
        <v>Operations</v>
      </c>
      <c r="F2346" s="1" t="str">
        <f>VLOOKUP(A2346,Employee_Master_Raw!$1:$1048576,6,FALSE)</f>
        <v>Specialist</v>
      </c>
      <c r="G2346" s="1" t="str">
        <f>VLOOKUP(A2346,Employee_Master_Raw!$1:$1048576,7,FALSE)</f>
        <v>Pune</v>
      </c>
      <c r="H2346" s="6">
        <f>IF(VLOOKUP(A2346,Employee_Master_Raw!$1:$1048576,8,FALSE)=0,"",VLOOKUP(A2346,Employee_Master_Raw!$1:$1048576,8,FALSE))</f>
        <v>44765</v>
      </c>
      <c r="I2346" t="str">
        <f>VLOOKUP(A2346,Employee_Master_Raw!$1:$1048576,9,FALSE)</f>
        <v>MCA</v>
      </c>
      <c r="J2346" s="3">
        <f>VLOOKUP(A2346,Employee_Master_Raw!$1:$1048576,10,FALSE)</f>
        <v>10</v>
      </c>
      <c r="K2346" t="str">
        <f>VLOOKUP(A2346,Employee_Master_Raw!$1:$1048576,11,FALSE)</f>
        <v>Sneha Thomas</v>
      </c>
      <c r="L2346" s="10">
        <f>VLOOKUP(A2346,HR_Metrics_Raw!$1:$1048576,2,FALSE)</f>
        <v>142244</v>
      </c>
      <c r="M2346" s="3">
        <f>VLOOKUP(A2346,HR_Metrics_Raw!$1:$1048576,3,FALSE)</f>
        <v>1</v>
      </c>
      <c r="N2346" s="3">
        <f>VLOOKUP(A2346,HR_Metrics_Raw!$1:$1048576,4,FALSE)</f>
        <v>9</v>
      </c>
      <c r="O2346" s="12">
        <f>VLOOKUP(A2346,HR_Metrics_Raw!$1:$1048576,5,FALSE)</f>
        <v>0.91299999999999992</v>
      </c>
      <c r="P2346" s="3">
        <f>VLOOKUP(A2346,HR_Metrics_Raw!$1:$1048576,6,FALSE)</f>
        <v>5</v>
      </c>
      <c r="Q2346" t="str">
        <f>VLOOKUP(A2346,HR_Metrics_Raw!$1:$1048576,7,FALSE)</f>
        <v>Unpaid</v>
      </c>
      <c r="R2346" t="str">
        <f>VLOOKUP(A2346,HR_Metrics_Raw!$1:$1048576,8,FALSE)</f>
        <v>No</v>
      </c>
      <c r="S2346" s="3">
        <f>VLOOKUP(A2346,HR_Metrics_Raw!$1:$1048576,9,FALSE)</f>
        <v>7</v>
      </c>
      <c r="T2346" t="str">
        <f>VLOOKUP(A2346,HR_Metrics_Raw!$1:$1048576,10,FALSE)</f>
        <v>Yes</v>
      </c>
      <c r="U2346" t="str">
        <f>VLOOKUP(A2346,HR_Metrics_Raw!$1:$1048576,11,FALSE)</f>
        <v>Yes</v>
      </c>
    </row>
    <row r="2347" spans="1:21" x14ac:dyDescent="0.35">
      <c r="A2347" s="1" t="s">
        <v>728</v>
      </c>
      <c r="B2347" s="1" t="str">
        <f>VLOOKUP(Final_HR_Data!A2347,Employee_Master_Raw!$1:$1048576,2,FALSE)</f>
        <v>Rahul Kumar</v>
      </c>
      <c r="C2347" s="1" t="str">
        <f>VLOOKUP(A2347,Employee_Master_Raw!$1:$1048576,3,FALSE)</f>
        <v>Female</v>
      </c>
      <c r="D2347" s="2">
        <f>VLOOKUP(A2347,Employee_Master_Raw!$1:$1048576,4,FALSE)</f>
        <v>53</v>
      </c>
      <c r="E2347" s="1" t="str">
        <f>VLOOKUP(A2347,Employee_Master_Raw!$1:$1048576,5,FALSE)</f>
        <v>HR</v>
      </c>
      <c r="F2347" s="1" t="str">
        <f>VLOOKUP(A2347,Employee_Master_Raw!$1:$1048576,6,FALSE)</f>
        <v>Analyst</v>
      </c>
      <c r="G2347" s="1" t="str">
        <f>VLOOKUP(A2347,Employee_Master_Raw!$1:$1048576,7,FALSE)</f>
        <v>Mumbai</v>
      </c>
      <c r="H2347" s="6">
        <f>IF(VLOOKUP(A2347,Employee_Master_Raw!$1:$1048576,8,FALSE)=0,"",VLOOKUP(A2347,Employee_Master_Raw!$1:$1048576,8,FALSE))</f>
        <v>44575</v>
      </c>
      <c r="I2347" t="str">
        <f>VLOOKUP(A2347,Employee_Master_Raw!$1:$1048576,9,FALSE)</f>
        <v>Master's</v>
      </c>
      <c r="J2347" s="3">
        <f>VLOOKUP(A2347,Employee_Master_Raw!$1:$1048576,10,FALSE)</f>
        <v>18</v>
      </c>
      <c r="K2347" t="str">
        <f>VLOOKUP(A2347,Employee_Master_Raw!$1:$1048576,11,FALSE)</f>
        <v>Priya Sharma</v>
      </c>
      <c r="L2347" s="10">
        <f>VLOOKUP(A2347,HR_Metrics_Raw!$1:$1048576,2,FALSE)</f>
        <v>36757</v>
      </c>
      <c r="M2347" s="3">
        <f>VLOOKUP(A2347,HR_Metrics_Raw!$1:$1048576,3,FALSE)</f>
        <v>4</v>
      </c>
      <c r="N2347" s="3">
        <f>VLOOKUP(A2347,HR_Metrics_Raw!$1:$1048576,4,FALSE)</f>
        <v>8</v>
      </c>
      <c r="O2347" s="12">
        <f>VLOOKUP(A2347,HR_Metrics_Raw!$1:$1048576,5,FALSE)</f>
        <v>0.875</v>
      </c>
      <c r="P2347" s="3">
        <f>VLOOKUP(A2347,HR_Metrics_Raw!$1:$1048576,6,FALSE)</f>
        <v>13</v>
      </c>
      <c r="Q2347" t="str">
        <f>VLOOKUP(A2347,HR_Metrics_Raw!$1:$1048576,7,FALSE)</f>
        <v>Casual</v>
      </c>
      <c r="R2347" t="str">
        <f>VLOOKUP(A2347,HR_Metrics_Raw!$1:$1048576,8,FALSE)</f>
        <v>No</v>
      </c>
      <c r="S2347" s="3">
        <f>VLOOKUP(A2347,HR_Metrics_Raw!$1:$1048576,9,FALSE)</f>
        <v>52</v>
      </c>
      <c r="T2347" t="str">
        <f>VLOOKUP(A2347,HR_Metrics_Raw!$1:$1048576,10,FALSE)</f>
        <v>No</v>
      </c>
      <c r="U2347" t="str">
        <f>VLOOKUP(A2347,HR_Metrics_Raw!$1:$1048576,11,FALSE)</f>
        <v>No</v>
      </c>
    </row>
    <row r="2348" spans="1:21" x14ac:dyDescent="0.35">
      <c r="A2348" s="1" t="s">
        <v>222</v>
      </c>
      <c r="B2348" s="1" t="str">
        <f>VLOOKUP(Final_HR_Data!A2348,Employee_Master_Raw!$1:$1048576,2,FALSE)</f>
        <v>Ananya Sharma</v>
      </c>
      <c r="C2348" s="1" t="str">
        <f>VLOOKUP(A2348,Employee_Master_Raw!$1:$1048576,3,FALSE)</f>
        <v>Female</v>
      </c>
      <c r="D2348" s="2">
        <f>VLOOKUP(A2348,Employee_Master_Raw!$1:$1048576,4,FALSE)</f>
        <v>39</v>
      </c>
      <c r="E2348" s="1" t="str">
        <f>VLOOKUP(A2348,Employee_Master_Raw!$1:$1048576,5,FALSE)</f>
        <v>Sales</v>
      </c>
      <c r="F2348" s="1" t="str">
        <f>VLOOKUP(A2348,Employee_Master_Raw!$1:$1048576,6,FALSE)</f>
        <v>Manager</v>
      </c>
      <c r="G2348" s="1" t="str">
        <f>VLOOKUP(A2348,Employee_Master_Raw!$1:$1048576,7,FALSE)</f>
        <v>Chennai</v>
      </c>
      <c r="H2348" s="6">
        <f>IF(VLOOKUP(A2348,Employee_Master_Raw!$1:$1048576,8,FALSE)=0,"",VLOOKUP(A2348,Employee_Master_Raw!$1:$1048576,8,FALSE))</f>
        <v>45790</v>
      </c>
      <c r="I2348" t="str">
        <f>VLOOKUP(A2348,Employee_Master_Raw!$1:$1048576,9,FALSE)</f>
        <v>Bachelor's</v>
      </c>
      <c r="J2348" s="3">
        <f>VLOOKUP(A2348,Employee_Master_Raw!$1:$1048576,10,FALSE)</f>
        <v>7</v>
      </c>
      <c r="K2348" t="str">
        <f>VLOOKUP(A2348,Employee_Master_Raw!$1:$1048576,11,FALSE)</f>
        <v>Sneha Thomas</v>
      </c>
      <c r="L2348" s="10">
        <f>VLOOKUP(A2348,HR_Metrics_Raw!$1:$1048576,2,FALSE)</f>
        <v>174419</v>
      </c>
      <c r="M2348" s="3">
        <f>VLOOKUP(A2348,HR_Metrics_Raw!$1:$1048576,3,FALSE)</f>
        <v>3</v>
      </c>
      <c r="N2348" s="3">
        <f>VLOOKUP(A2348,HR_Metrics_Raw!$1:$1048576,4,FALSE)</f>
        <v>4</v>
      </c>
      <c r="O2348" s="12">
        <f>VLOOKUP(A2348,HR_Metrics_Raw!$1:$1048576,5,FALSE)</f>
        <v>0.90599999999999992</v>
      </c>
      <c r="P2348" s="3">
        <f>VLOOKUP(A2348,HR_Metrics_Raw!$1:$1048576,6,FALSE)</f>
        <v>20</v>
      </c>
      <c r="Q2348" t="str">
        <f>VLOOKUP(A2348,HR_Metrics_Raw!$1:$1048576,7,FALSE)</f>
        <v>Sick</v>
      </c>
      <c r="R2348" t="str">
        <f>VLOOKUP(A2348,HR_Metrics_Raw!$1:$1048576,8,FALSE)</f>
        <v>No</v>
      </c>
      <c r="S2348" s="3">
        <f>VLOOKUP(A2348,HR_Metrics_Raw!$1:$1048576,9,FALSE)</f>
        <v>19</v>
      </c>
      <c r="T2348" t="str">
        <f>VLOOKUP(A2348,HR_Metrics_Raw!$1:$1048576,10,FALSE)</f>
        <v>Yes</v>
      </c>
      <c r="U2348" t="str">
        <f>VLOOKUP(A2348,HR_Metrics_Raw!$1:$1048576,11,FALSE)</f>
        <v>No</v>
      </c>
    </row>
    <row r="2349" spans="1:21" x14ac:dyDescent="0.35">
      <c r="A2349" s="1" t="s">
        <v>250</v>
      </c>
      <c r="B2349" s="1" t="str">
        <f>VLOOKUP(Final_HR_Data!A2349,Employee_Master_Raw!$1:$1048576,2,FALSE)</f>
        <v>Rahul Kumar</v>
      </c>
      <c r="C2349" s="1" t="str">
        <f>VLOOKUP(A2349,Employee_Master_Raw!$1:$1048576,3,FALSE)</f>
        <v>Male</v>
      </c>
      <c r="D2349" s="2">
        <f>VLOOKUP(A2349,Employee_Master_Raw!$1:$1048576,4,FALSE)</f>
        <v>57</v>
      </c>
      <c r="E2349" s="1" t="str">
        <f>VLOOKUP(A2349,Employee_Master_Raw!$1:$1048576,5,FALSE)</f>
        <v>Marketing</v>
      </c>
      <c r="F2349" s="1" t="str">
        <f>VLOOKUP(A2349,Employee_Master_Raw!$1:$1048576,6,FALSE)</f>
        <v>Developer</v>
      </c>
      <c r="G2349" s="1" t="str">
        <f>VLOOKUP(A2349,Employee_Master_Raw!$1:$1048576,7,FALSE)</f>
        <v>Pune</v>
      </c>
      <c r="H2349" s="6">
        <f>IF(VLOOKUP(A2349,Employee_Master_Raw!$1:$1048576,8,FALSE)=0,"",VLOOKUP(A2349,Employee_Master_Raw!$1:$1048576,8,FALSE))</f>
        <v>43008</v>
      </c>
      <c r="I2349" t="str">
        <f>VLOOKUP(A2349,Employee_Master_Raw!$1:$1048576,9,FALSE)</f>
        <v>Unknown</v>
      </c>
      <c r="J2349" s="3">
        <f>VLOOKUP(A2349,Employee_Master_Raw!$1:$1048576,10,FALSE)</f>
        <v>18</v>
      </c>
      <c r="K2349" t="str">
        <f>VLOOKUP(A2349,Employee_Master_Raw!$1:$1048576,11,FALSE)</f>
        <v>Priya Sharma</v>
      </c>
      <c r="L2349" s="10">
        <f>VLOOKUP(A2349,HR_Metrics_Raw!$1:$1048576,2,FALSE)</f>
        <v>102979.37</v>
      </c>
      <c r="M2349" s="3">
        <f>VLOOKUP(A2349,HR_Metrics_Raw!$1:$1048576,3,FALSE)</f>
        <v>1</v>
      </c>
      <c r="N2349" s="3">
        <f>VLOOKUP(A2349,HR_Metrics_Raw!$1:$1048576,4,FALSE)</f>
        <v>5</v>
      </c>
      <c r="O2349" s="12">
        <f>VLOOKUP(A2349,HR_Metrics_Raw!$1:$1048576,5,FALSE)</f>
        <v>0.82</v>
      </c>
      <c r="P2349" s="3">
        <f>VLOOKUP(A2349,HR_Metrics_Raw!$1:$1048576,6,FALSE)</f>
        <v>0</v>
      </c>
      <c r="Q2349" t="str">
        <f>VLOOKUP(A2349,HR_Metrics_Raw!$1:$1048576,7,FALSE)</f>
        <v>Sick</v>
      </c>
      <c r="R2349" t="str">
        <f>VLOOKUP(A2349,HR_Metrics_Raw!$1:$1048576,8,FALSE)</f>
        <v>Yes</v>
      </c>
      <c r="S2349" s="3">
        <f>VLOOKUP(A2349,HR_Metrics_Raw!$1:$1048576,9,FALSE)</f>
        <v>2</v>
      </c>
      <c r="T2349" t="str">
        <f>VLOOKUP(A2349,HR_Metrics_Raw!$1:$1048576,10,FALSE)</f>
        <v>No</v>
      </c>
      <c r="U2349" t="str">
        <f>VLOOKUP(A2349,HR_Metrics_Raw!$1:$1048576,11,FALSE)</f>
        <v>No</v>
      </c>
    </row>
    <row r="2350" spans="1:21" x14ac:dyDescent="0.35">
      <c r="A2350" s="1" t="s">
        <v>160</v>
      </c>
      <c r="B2350" s="1" t="str">
        <f>VLOOKUP(Final_HR_Data!A2350,Employee_Master_Raw!$1:$1048576,2,FALSE)</f>
        <v>Arjun Nair</v>
      </c>
      <c r="C2350" s="1" t="str">
        <f>VLOOKUP(A2350,Employee_Master_Raw!$1:$1048576,3,FALSE)</f>
        <v>Male</v>
      </c>
      <c r="D2350" s="2">
        <f>VLOOKUP(A2350,Employee_Master_Raw!$1:$1048576,4,FALSE)</f>
        <v>30</v>
      </c>
      <c r="E2350" s="1" t="str">
        <f>VLOOKUP(A2350,Employee_Master_Raw!$1:$1048576,5,FALSE)</f>
        <v>Customer Support</v>
      </c>
      <c r="F2350" s="1" t="str">
        <f>VLOOKUP(A2350,Employee_Master_Raw!$1:$1048576,6,FALSE)</f>
        <v>Specialist</v>
      </c>
      <c r="G2350" s="1" t="str">
        <f>VLOOKUP(A2350,Employee_Master_Raw!$1:$1048576,7,FALSE)</f>
        <v>Delhi</v>
      </c>
      <c r="H2350" s="6">
        <f>IF(VLOOKUP(A2350,Employee_Master_Raw!$1:$1048576,8,FALSE)=0,"",VLOOKUP(A2350,Employee_Master_Raw!$1:$1048576,8,FALSE))</f>
        <v>43436</v>
      </c>
      <c r="I2350" t="str">
        <f>VLOOKUP(A2350,Employee_Master_Raw!$1:$1048576,9,FALSE)</f>
        <v>Master's</v>
      </c>
      <c r="J2350" s="3">
        <f>VLOOKUP(A2350,Employee_Master_Raw!$1:$1048576,10,FALSE)</f>
        <v>15</v>
      </c>
      <c r="K2350" t="str">
        <f>VLOOKUP(A2350,Employee_Master_Raw!$1:$1048576,11,FALSE)</f>
        <v>Anil Menon</v>
      </c>
      <c r="L2350" s="10">
        <f>VLOOKUP(A2350,HR_Metrics_Raw!$1:$1048576,2,FALSE)</f>
        <v>104158</v>
      </c>
      <c r="M2350" s="3">
        <f>VLOOKUP(A2350,HR_Metrics_Raw!$1:$1048576,3,FALSE)</f>
        <v>3</v>
      </c>
      <c r="N2350" s="3">
        <f>VLOOKUP(A2350,HR_Metrics_Raw!$1:$1048576,4,FALSE)</f>
        <v>4</v>
      </c>
      <c r="O2350" s="12">
        <f>VLOOKUP(A2350,HR_Metrics_Raw!$1:$1048576,5,FALSE)</f>
        <v>0.81799999999999995</v>
      </c>
      <c r="P2350" s="3">
        <f>VLOOKUP(A2350,HR_Metrics_Raw!$1:$1048576,6,FALSE)</f>
        <v>3</v>
      </c>
      <c r="Q2350" t="str">
        <f>VLOOKUP(A2350,HR_Metrics_Raw!$1:$1048576,7,FALSE)</f>
        <v>Sick</v>
      </c>
      <c r="R2350" t="str">
        <f>VLOOKUP(A2350,HR_Metrics_Raw!$1:$1048576,8,FALSE)</f>
        <v>No</v>
      </c>
      <c r="S2350" s="3">
        <f>VLOOKUP(A2350,HR_Metrics_Raw!$1:$1048576,9,FALSE)</f>
        <v>68</v>
      </c>
      <c r="T2350" t="str">
        <f>VLOOKUP(A2350,HR_Metrics_Raw!$1:$1048576,10,FALSE)</f>
        <v>No</v>
      </c>
      <c r="U2350" t="str">
        <f>VLOOKUP(A2350,HR_Metrics_Raw!$1:$1048576,11,FALSE)</f>
        <v>No</v>
      </c>
    </row>
    <row r="2351" spans="1:21" x14ac:dyDescent="0.35">
      <c r="A2351" s="1" t="s">
        <v>2332</v>
      </c>
      <c r="B2351" s="1" t="str">
        <f>VLOOKUP(Final_HR_Data!A2351,Employee_Master_Raw!$1:$1048576,2,FALSE)</f>
        <v>Priya Menon</v>
      </c>
      <c r="C2351" s="1" t="str">
        <f>VLOOKUP(A2351,Employee_Master_Raw!$1:$1048576,3,FALSE)</f>
        <v>Female</v>
      </c>
      <c r="D2351" s="2">
        <f>VLOOKUP(A2351,Employee_Master_Raw!$1:$1048576,4,FALSE)</f>
        <v>23</v>
      </c>
      <c r="E2351" s="1" t="str">
        <f>VLOOKUP(A2351,Employee_Master_Raw!$1:$1048576,5,FALSE)</f>
        <v>Customer Support</v>
      </c>
      <c r="F2351" s="1" t="str">
        <f>VLOOKUP(A2351,Employee_Master_Raw!$1:$1048576,6,FALSE)</f>
        <v>Analyst</v>
      </c>
      <c r="G2351" s="1" t="str">
        <f>VLOOKUP(A2351,Employee_Master_Raw!$1:$1048576,7,FALSE)</f>
        <v>Chennai</v>
      </c>
      <c r="H2351" s="6">
        <f>IF(VLOOKUP(A2351,Employee_Master_Raw!$1:$1048576,8,FALSE)=0,"",VLOOKUP(A2351,Employee_Master_Raw!$1:$1048576,8,FALSE))</f>
        <v>42700</v>
      </c>
      <c r="I2351" t="str">
        <f>VLOOKUP(A2351,Employee_Master_Raw!$1:$1048576,9,FALSE)</f>
        <v>Bachelor's</v>
      </c>
      <c r="J2351" s="3">
        <f>VLOOKUP(A2351,Employee_Master_Raw!$1:$1048576,10,FALSE)</f>
        <v>8</v>
      </c>
      <c r="K2351" t="str">
        <f>VLOOKUP(A2351,Employee_Master_Raw!$1:$1048576,11,FALSE)</f>
        <v>Anil Menon</v>
      </c>
      <c r="L2351" s="10">
        <f>VLOOKUP(A2351,HR_Metrics_Raw!$1:$1048576,2,FALSE)</f>
        <v>36339</v>
      </c>
      <c r="M2351" s="3">
        <f>VLOOKUP(A2351,HR_Metrics_Raw!$1:$1048576,3,FALSE)</f>
        <v>3</v>
      </c>
      <c r="N2351" s="3">
        <f>VLOOKUP(A2351,HR_Metrics_Raw!$1:$1048576,4,FALSE)</f>
        <v>10</v>
      </c>
      <c r="O2351" s="12">
        <f>VLOOKUP(A2351,HR_Metrics_Raw!$1:$1048576,5,FALSE)</f>
        <v>0.996</v>
      </c>
      <c r="P2351" s="3">
        <f>VLOOKUP(A2351,HR_Metrics_Raw!$1:$1048576,6,FALSE)</f>
        <v>21</v>
      </c>
      <c r="Q2351" t="str">
        <f>VLOOKUP(A2351,HR_Metrics_Raw!$1:$1048576,7,FALSE)</f>
        <v>Casual</v>
      </c>
      <c r="R2351" t="str">
        <f>VLOOKUP(A2351,HR_Metrics_Raw!$1:$1048576,8,FALSE)</f>
        <v>No</v>
      </c>
      <c r="S2351" s="3">
        <f>VLOOKUP(A2351,HR_Metrics_Raw!$1:$1048576,9,FALSE)</f>
        <v>56</v>
      </c>
      <c r="T2351" t="str">
        <f>VLOOKUP(A2351,HR_Metrics_Raw!$1:$1048576,10,FALSE)</f>
        <v>Yes</v>
      </c>
      <c r="U2351" t="str">
        <f>VLOOKUP(A2351,HR_Metrics_Raw!$1:$1048576,11,FALSE)</f>
        <v>Yes</v>
      </c>
    </row>
    <row r="2352" spans="1:21" x14ac:dyDescent="0.35">
      <c r="A2352" s="1" t="s">
        <v>2665</v>
      </c>
      <c r="B2352" s="1" t="str">
        <f>VLOOKUP(Final_HR_Data!A2352,Employee_Master_Raw!$1:$1048576,2,FALSE)</f>
        <v>Arjun Nair</v>
      </c>
      <c r="C2352" s="1" t="str">
        <f>VLOOKUP(A2352,Employee_Master_Raw!$1:$1048576,3,FALSE)</f>
        <v>Female</v>
      </c>
      <c r="D2352" s="2">
        <f>VLOOKUP(A2352,Employee_Master_Raw!$1:$1048576,4,FALSE)</f>
        <v>45</v>
      </c>
      <c r="E2352" s="1" t="str">
        <f>VLOOKUP(A2352,Employee_Master_Raw!$1:$1048576,5,FALSE)</f>
        <v>Marketing</v>
      </c>
      <c r="F2352" s="1" t="str">
        <f>VLOOKUP(A2352,Employee_Master_Raw!$1:$1048576,6,FALSE)</f>
        <v>Developer</v>
      </c>
      <c r="G2352" s="1" t="str">
        <f>VLOOKUP(A2352,Employee_Master_Raw!$1:$1048576,7,FALSE)</f>
        <v>Unknown</v>
      </c>
      <c r="H2352" s="6">
        <f>IF(VLOOKUP(A2352,Employee_Master_Raw!$1:$1048576,8,FALSE)=0,"",VLOOKUP(A2352,Employee_Master_Raw!$1:$1048576,8,FALSE))</f>
        <v>45660</v>
      </c>
      <c r="I2352" t="str">
        <f>VLOOKUP(A2352,Employee_Master_Raw!$1:$1048576,9,FALSE)</f>
        <v>MBA</v>
      </c>
      <c r="J2352" s="3">
        <f>VLOOKUP(A2352,Employee_Master_Raw!$1:$1048576,10,FALSE)</f>
        <v>10</v>
      </c>
      <c r="K2352" t="str">
        <f>VLOOKUP(A2352,Employee_Master_Raw!$1:$1048576,11,FALSE)</f>
        <v>Rahul Nair</v>
      </c>
      <c r="L2352" s="10">
        <f>VLOOKUP(A2352,HR_Metrics_Raw!$1:$1048576,2,FALSE)</f>
        <v>159715</v>
      </c>
      <c r="M2352" s="3">
        <f>VLOOKUP(A2352,HR_Metrics_Raw!$1:$1048576,3,FALSE)</f>
        <v>3</v>
      </c>
      <c r="N2352" s="3">
        <f>VLOOKUP(A2352,HR_Metrics_Raw!$1:$1048576,4,FALSE)</f>
        <v>6</v>
      </c>
      <c r="O2352" s="12">
        <f>VLOOKUP(A2352,HR_Metrics_Raw!$1:$1048576,5,FALSE)</f>
        <v>0.755</v>
      </c>
      <c r="P2352" s="3">
        <f>VLOOKUP(A2352,HR_Metrics_Raw!$1:$1048576,6,FALSE)</f>
        <v>24</v>
      </c>
      <c r="Q2352" t="str">
        <f>VLOOKUP(A2352,HR_Metrics_Raw!$1:$1048576,7,FALSE)</f>
        <v>Sick</v>
      </c>
      <c r="R2352" t="str">
        <f>VLOOKUP(A2352,HR_Metrics_Raw!$1:$1048576,8,FALSE)</f>
        <v>No</v>
      </c>
      <c r="S2352" s="3">
        <f>VLOOKUP(A2352,HR_Metrics_Raw!$1:$1048576,9,FALSE)</f>
        <v>2</v>
      </c>
      <c r="T2352" t="str">
        <f>VLOOKUP(A2352,HR_Metrics_Raw!$1:$1048576,10,FALSE)</f>
        <v>No</v>
      </c>
      <c r="U2352" t="str">
        <f>VLOOKUP(A2352,HR_Metrics_Raw!$1:$1048576,11,FALSE)</f>
        <v>No</v>
      </c>
    </row>
    <row r="2353" spans="1:21" x14ac:dyDescent="0.35">
      <c r="A2353" s="1" t="s">
        <v>2659</v>
      </c>
      <c r="B2353" s="1" t="str">
        <f>VLOOKUP(Final_HR_Data!A2353,Employee_Master_Raw!$1:$1048576,2,FALSE)</f>
        <v>Neha Thomas</v>
      </c>
      <c r="C2353" s="1" t="str">
        <f>VLOOKUP(A2353,Employee_Master_Raw!$1:$1048576,3,FALSE)</f>
        <v>Female</v>
      </c>
      <c r="D2353" s="2">
        <f>VLOOKUP(A2353,Employee_Master_Raw!$1:$1048576,4,FALSE)</f>
        <v>47</v>
      </c>
      <c r="E2353" s="1" t="str">
        <f>VLOOKUP(A2353,Employee_Master_Raw!$1:$1048576,5,FALSE)</f>
        <v>IT</v>
      </c>
      <c r="F2353" s="1" t="str">
        <f>VLOOKUP(A2353,Employee_Master_Raw!$1:$1048576,6,FALSE)</f>
        <v>Manager</v>
      </c>
      <c r="G2353" s="1" t="str">
        <f>VLOOKUP(A2353,Employee_Master_Raw!$1:$1048576,7,FALSE)</f>
        <v>Pune</v>
      </c>
      <c r="H2353" s="6">
        <f>IF(VLOOKUP(A2353,Employee_Master_Raw!$1:$1048576,8,FALSE)=0,"",VLOOKUP(A2353,Employee_Master_Raw!$1:$1048576,8,FALSE))</f>
        <v>44083</v>
      </c>
      <c r="I2353" t="str">
        <f>VLOOKUP(A2353,Employee_Master_Raw!$1:$1048576,9,FALSE)</f>
        <v>MBA</v>
      </c>
      <c r="J2353" s="3">
        <f>VLOOKUP(A2353,Employee_Master_Raw!$1:$1048576,10,FALSE)</f>
        <v>20</v>
      </c>
      <c r="K2353" t="str">
        <f>VLOOKUP(A2353,Employee_Master_Raw!$1:$1048576,11,FALSE)</f>
        <v>Rahul Nair</v>
      </c>
      <c r="L2353" s="10">
        <f>VLOOKUP(A2353,HR_Metrics_Raw!$1:$1048576,2,FALSE)</f>
        <v>27208</v>
      </c>
      <c r="M2353" s="3">
        <f>VLOOKUP(A2353,HR_Metrics_Raw!$1:$1048576,3,FALSE)</f>
        <v>2</v>
      </c>
      <c r="N2353" s="3">
        <f>VLOOKUP(A2353,HR_Metrics_Raw!$1:$1048576,4,FALSE)</f>
        <v>1</v>
      </c>
      <c r="O2353" s="12">
        <f>VLOOKUP(A2353,HR_Metrics_Raw!$1:$1048576,5,FALSE)</f>
        <v>0.85599999999999998</v>
      </c>
      <c r="P2353" s="3">
        <f>VLOOKUP(A2353,HR_Metrics_Raw!$1:$1048576,6,FALSE)</f>
        <v>9</v>
      </c>
      <c r="Q2353" t="str">
        <f>VLOOKUP(A2353,HR_Metrics_Raw!$1:$1048576,7,FALSE)</f>
        <v>Unpaid</v>
      </c>
      <c r="R2353" t="str">
        <f>VLOOKUP(A2353,HR_Metrics_Raw!$1:$1048576,8,FALSE)</f>
        <v>No</v>
      </c>
      <c r="S2353" s="3">
        <f>VLOOKUP(A2353,HR_Metrics_Raw!$1:$1048576,9,FALSE)</f>
        <v>48</v>
      </c>
      <c r="T2353" t="str">
        <f>VLOOKUP(A2353,HR_Metrics_Raw!$1:$1048576,10,FALSE)</f>
        <v>No</v>
      </c>
      <c r="U2353" t="str">
        <f>VLOOKUP(A2353,HR_Metrics_Raw!$1:$1048576,11,FALSE)</f>
        <v>No</v>
      </c>
    </row>
    <row r="2354" spans="1:21" x14ac:dyDescent="0.35">
      <c r="A2354" s="1" t="s">
        <v>2611</v>
      </c>
      <c r="B2354" s="1" t="str">
        <f>VLOOKUP(Final_HR_Data!A2354,Employee_Master_Raw!$1:$1048576,2,FALSE)</f>
        <v>Neha Thomas</v>
      </c>
      <c r="C2354" s="1" t="str">
        <f>VLOOKUP(A2354,Employee_Master_Raw!$1:$1048576,3,FALSE)</f>
        <v>Female</v>
      </c>
      <c r="D2354" s="2">
        <f>VLOOKUP(A2354,Employee_Master_Raw!$1:$1048576,4,FALSE)</f>
        <v>48</v>
      </c>
      <c r="E2354" s="1" t="str">
        <f>VLOOKUP(A2354,Employee_Master_Raw!$1:$1048576,5,FALSE)</f>
        <v>Operations</v>
      </c>
      <c r="F2354" s="1" t="str">
        <f>VLOOKUP(A2354,Employee_Master_Raw!$1:$1048576,6,FALSE)</f>
        <v>Analyst</v>
      </c>
      <c r="G2354" s="1" t="str">
        <f>VLOOKUP(A2354,Employee_Master_Raw!$1:$1048576,7,FALSE)</f>
        <v>Pune</v>
      </c>
      <c r="H2354" s="6">
        <f>IF(VLOOKUP(A2354,Employee_Master_Raw!$1:$1048576,8,FALSE)=0,"",VLOOKUP(A2354,Employee_Master_Raw!$1:$1048576,8,FALSE))</f>
        <v>42749</v>
      </c>
      <c r="I2354" t="str">
        <f>VLOOKUP(A2354,Employee_Master_Raw!$1:$1048576,9,FALSE)</f>
        <v>MBA</v>
      </c>
      <c r="J2354" s="3">
        <f>VLOOKUP(A2354,Employee_Master_Raw!$1:$1048576,10,FALSE)</f>
        <v>1</v>
      </c>
      <c r="K2354" t="str">
        <f>VLOOKUP(A2354,Employee_Master_Raw!$1:$1048576,11,FALSE)</f>
        <v>Unknown</v>
      </c>
      <c r="L2354" s="10">
        <f>VLOOKUP(A2354,HR_Metrics_Raw!$1:$1048576,2,FALSE)</f>
        <v>73393</v>
      </c>
      <c r="M2354" s="3">
        <f>VLOOKUP(A2354,HR_Metrics_Raw!$1:$1048576,3,FALSE)</f>
        <v>1</v>
      </c>
      <c r="N2354" s="3">
        <f>VLOOKUP(A2354,HR_Metrics_Raw!$1:$1048576,4,FALSE)</f>
        <v>4</v>
      </c>
      <c r="O2354" s="12">
        <f>VLOOKUP(A2354,HR_Metrics_Raw!$1:$1048576,5,FALSE)</f>
        <v>0.97</v>
      </c>
      <c r="P2354" s="3">
        <f>VLOOKUP(A2354,HR_Metrics_Raw!$1:$1048576,6,FALSE)</f>
        <v>16</v>
      </c>
      <c r="Q2354" t="str">
        <f>VLOOKUP(A2354,HR_Metrics_Raw!$1:$1048576,7,FALSE)</f>
        <v>Casual</v>
      </c>
      <c r="R2354" t="str">
        <f>VLOOKUP(A2354,HR_Metrics_Raw!$1:$1048576,8,FALSE)</f>
        <v>Yes</v>
      </c>
      <c r="S2354" s="3">
        <f>VLOOKUP(A2354,HR_Metrics_Raw!$1:$1048576,9,FALSE)</f>
        <v>57</v>
      </c>
      <c r="T2354" t="str">
        <f>VLOOKUP(A2354,HR_Metrics_Raw!$1:$1048576,10,FALSE)</f>
        <v>No</v>
      </c>
      <c r="U2354" t="str">
        <f>VLOOKUP(A2354,HR_Metrics_Raw!$1:$1048576,11,FALSE)</f>
        <v>No</v>
      </c>
    </row>
    <row r="2355" spans="1:21" x14ac:dyDescent="0.35">
      <c r="A2355" s="1" t="s">
        <v>2016</v>
      </c>
      <c r="B2355" s="1" t="str">
        <f>VLOOKUP(Final_HR_Data!A2355,Employee_Master_Raw!$1:$1048576,2,FALSE)</f>
        <v>Amit Das</v>
      </c>
      <c r="C2355" s="1" t="str">
        <f>VLOOKUP(A2355,Employee_Master_Raw!$1:$1048576,3,FALSE)</f>
        <v>Female</v>
      </c>
      <c r="D2355" s="2">
        <f>VLOOKUP(A2355,Employee_Master_Raw!$1:$1048576,4,FALSE)</f>
        <v>41</v>
      </c>
      <c r="E2355" s="1" t="str">
        <f>VLOOKUP(A2355,Employee_Master_Raw!$1:$1048576,5,FALSE)</f>
        <v>HR</v>
      </c>
      <c r="F2355" s="1" t="str">
        <f>VLOOKUP(A2355,Employee_Master_Raw!$1:$1048576,6,FALSE)</f>
        <v>Specialist</v>
      </c>
      <c r="G2355" s="1" t="str">
        <f>VLOOKUP(A2355,Employee_Master_Raw!$1:$1048576,7,FALSE)</f>
        <v>Chennai</v>
      </c>
      <c r="H2355" s="6">
        <f>IF(VLOOKUP(A2355,Employee_Master_Raw!$1:$1048576,8,FALSE)=0,"",VLOOKUP(A2355,Employee_Master_Raw!$1:$1048576,8,FALSE))</f>
        <v>43509</v>
      </c>
      <c r="I2355" t="str">
        <f>VLOOKUP(A2355,Employee_Master_Raw!$1:$1048576,9,FALSE)</f>
        <v>MBA</v>
      </c>
      <c r="J2355" s="3">
        <f>VLOOKUP(A2355,Employee_Master_Raw!$1:$1048576,10,FALSE)</f>
        <v>13</v>
      </c>
      <c r="K2355" t="str">
        <f>VLOOKUP(A2355,Employee_Master_Raw!$1:$1048576,11,FALSE)</f>
        <v>Rahul Nair</v>
      </c>
      <c r="L2355" s="10">
        <f>VLOOKUP(A2355,HR_Metrics_Raw!$1:$1048576,2,FALSE)</f>
        <v>113874</v>
      </c>
      <c r="M2355" s="3">
        <f>VLOOKUP(A2355,HR_Metrics_Raw!$1:$1048576,3,FALSE)</f>
        <v>5</v>
      </c>
      <c r="N2355" s="3">
        <f>VLOOKUP(A2355,HR_Metrics_Raw!$1:$1048576,4,FALSE)</f>
        <v>5</v>
      </c>
      <c r="O2355" s="12">
        <f>VLOOKUP(A2355,HR_Metrics_Raw!$1:$1048576,5,FALSE)</f>
        <v>0.79500000000000004</v>
      </c>
      <c r="P2355" s="3">
        <f>VLOOKUP(A2355,HR_Metrics_Raw!$1:$1048576,6,FALSE)</f>
        <v>24</v>
      </c>
      <c r="Q2355" t="str">
        <f>VLOOKUP(A2355,HR_Metrics_Raw!$1:$1048576,7,FALSE)</f>
        <v>Maternity/Paternity</v>
      </c>
      <c r="R2355" t="str">
        <f>VLOOKUP(A2355,HR_Metrics_Raw!$1:$1048576,8,FALSE)</f>
        <v>No</v>
      </c>
      <c r="S2355" s="3">
        <f>VLOOKUP(A2355,HR_Metrics_Raw!$1:$1048576,9,FALSE)</f>
        <v>38</v>
      </c>
      <c r="T2355" t="str">
        <f>VLOOKUP(A2355,HR_Metrics_Raw!$1:$1048576,10,FALSE)</f>
        <v>Yes</v>
      </c>
      <c r="U2355" t="str">
        <f>VLOOKUP(A2355,HR_Metrics_Raw!$1:$1048576,11,FALSE)</f>
        <v>No</v>
      </c>
    </row>
    <row r="2356" spans="1:21" x14ac:dyDescent="0.35">
      <c r="A2356" s="1" t="s">
        <v>599</v>
      </c>
      <c r="B2356" s="1" t="str">
        <f>VLOOKUP(Final_HR_Data!A2356,Employee_Master_Raw!$1:$1048576,2,FALSE)</f>
        <v>Neha Thomas</v>
      </c>
      <c r="C2356" s="1" t="str">
        <f>VLOOKUP(A2356,Employee_Master_Raw!$1:$1048576,3,FALSE)</f>
        <v>Male</v>
      </c>
      <c r="D2356" s="2">
        <f>VLOOKUP(A2356,Employee_Master_Raw!$1:$1048576,4,FALSE)</f>
        <v>39</v>
      </c>
      <c r="E2356" s="1" t="str">
        <f>VLOOKUP(A2356,Employee_Master_Raw!$1:$1048576,5,FALSE)</f>
        <v>Customer Support</v>
      </c>
      <c r="F2356" s="1" t="str">
        <f>VLOOKUP(A2356,Employee_Master_Raw!$1:$1048576,6,FALSE)</f>
        <v>Manager</v>
      </c>
      <c r="G2356" s="1" t="str">
        <f>VLOOKUP(A2356,Employee_Master_Raw!$1:$1048576,7,FALSE)</f>
        <v>Kochi</v>
      </c>
      <c r="H2356" s="6">
        <f>IF(VLOOKUP(A2356,Employee_Master_Raw!$1:$1048576,8,FALSE)=0,"",VLOOKUP(A2356,Employee_Master_Raw!$1:$1048576,8,FALSE))</f>
        <v>45862</v>
      </c>
      <c r="I2356" t="str">
        <f>VLOOKUP(A2356,Employee_Master_Raw!$1:$1048576,9,FALSE)</f>
        <v>Master's</v>
      </c>
      <c r="J2356" s="3">
        <f>VLOOKUP(A2356,Employee_Master_Raw!$1:$1048576,10,FALSE)</f>
        <v>6</v>
      </c>
      <c r="K2356" t="str">
        <f>VLOOKUP(A2356,Employee_Master_Raw!$1:$1048576,11,FALSE)</f>
        <v>Sneha Thomas</v>
      </c>
      <c r="L2356" s="10">
        <f>VLOOKUP(A2356,HR_Metrics_Raw!$1:$1048576,2,FALSE)</f>
        <v>160388</v>
      </c>
      <c r="M2356" s="3">
        <f>VLOOKUP(A2356,HR_Metrics_Raw!$1:$1048576,3,FALSE)</f>
        <v>5</v>
      </c>
      <c r="N2356" s="3">
        <f>VLOOKUP(A2356,HR_Metrics_Raw!$1:$1048576,4,FALSE)</f>
        <v>3</v>
      </c>
      <c r="O2356" s="12">
        <f>VLOOKUP(A2356,HR_Metrics_Raw!$1:$1048576,5,FALSE)</f>
        <v>0.95599999999999996</v>
      </c>
      <c r="P2356" s="3">
        <f>VLOOKUP(A2356,HR_Metrics_Raw!$1:$1048576,6,FALSE)</f>
        <v>14</v>
      </c>
      <c r="Q2356" t="str">
        <f>VLOOKUP(A2356,HR_Metrics_Raw!$1:$1048576,7,FALSE)</f>
        <v>Maternity/Paternity</v>
      </c>
      <c r="R2356" t="str">
        <f>VLOOKUP(A2356,HR_Metrics_Raw!$1:$1048576,8,FALSE)</f>
        <v>Yes</v>
      </c>
      <c r="S2356" s="3">
        <f>VLOOKUP(A2356,HR_Metrics_Raw!$1:$1048576,9,FALSE)</f>
        <v>42</v>
      </c>
      <c r="T2356" t="str">
        <f>VLOOKUP(A2356,HR_Metrics_Raw!$1:$1048576,10,FALSE)</f>
        <v>No</v>
      </c>
      <c r="U2356" t="str">
        <f>VLOOKUP(A2356,HR_Metrics_Raw!$1:$1048576,11,FALSE)</f>
        <v>Yes</v>
      </c>
    </row>
    <row r="2357" spans="1:21" x14ac:dyDescent="0.35">
      <c r="A2357" s="1" t="s">
        <v>1272</v>
      </c>
      <c r="B2357" s="1" t="str">
        <f>VLOOKUP(Final_HR_Data!A2357,Employee_Master_Raw!$1:$1048576,2,FALSE)</f>
        <v>Arjun Nair</v>
      </c>
      <c r="C2357" s="1" t="str">
        <f>VLOOKUP(A2357,Employee_Master_Raw!$1:$1048576,3,FALSE)</f>
        <v>Male</v>
      </c>
      <c r="D2357" s="2">
        <f>VLOOKUP(A2357,Employee_Master_Raw!$1:$1048576,4,FALSE)</f>
        <v>54</v>
      </c>
      <c r="E2357" s="1" t="str">
        <f>VLOOKUP(A2357,Employee_Master_Raw!$1:$1048576,5,FALSE)</f>
        <v>HR</v>
      </c>
      <c r="F2357" s="1" t="str">
        <f>VLOOKUP(A2357,Employee_Master_Raw!$1:$1048576,6,FALSE)</f>
        <v>Executive</v>
      </c>
      <c r="G2357" s="1" t="str">
        <f>VLOOKUP(A2357,Employee_Master_Raw!$1:$1048576,7,FALSE)</f>
        <v>Mumbai</v>
      </c>
      <c r="H2357" s="6">
        <f>IF(VLOOKUP(A2357,Employee_Master_Raw!$1:$1048576,8,FALSE)=0,"",VLOOKUP(A2357,Employee_Master_Raw!$1:$1048576,8,FALSE))</f>
        <v>45196</v>
      </c>
      <c r="I2357" t="str">
        <f>VLOOKUP(A2357,Employee_Master_Raw!$1:$1048576,9,FALSE)</f>
        <v>MBA</v>
      </c>
      <c r="J2357" s="3">
        <f>VLOOKUP(A2357,Employee_Master_Raw!$1:$1048576,10,FALSE)</f>
        <v>4</v>
      </c>
      <c r="K2357" t="str">
        <f>VLOOKUP(A2357,Employee_Master_Raw!$1:$1048576,11,FALSE)</f>
        <v>Priya Sharma</v>
      </c>
      <c r="L2357" s="10">
        <f>VLOOKUP(A2357,HR_Metrics_Raw!$1:$1048576,2,FALSE)</f>
        <v>38774</v>
      </c>
      <c r="M2357" s="3">
        <f>VLOOKUP(A2357,HR_Metrics_Raw!$1:$1048576,3,FALSE)</f>
        <v>4</v>
      </c>
      <c r="N2357" s="3">
        <f>VLOOKUP(A2357,HR_Metrics_Raw!$1:$1048576,4,FALSE)</f>
        <v>2</v>
      </c>
      <c r="O2357" s="12">
        <f>VLOOKUP(A2357,HR_Metrics_Raw!$1:$1048576,5,FALSE)</f>
        <v>0.80500000000000005</v>
      </c>
      <c r="P2357" s="3">
        <f>VLOOKUP(A2357,HR_Metrics_Raw!$1:$1048576,6,FALSE)</f>
        <v>4</v>
      </c>
      <c r="Q2357" t="str">
        <f>VLOOKUP(A2357,HR_Metrics_Raw!$1:$1048576,7,FALSE)</f>
        <v>Unpaid</v>
      </c>
      <c r="R2357" t="str">
        <f>VLOOKUP(A2357,HR_Metrics_Raw!$1:$1048576,8,FALSE)</f>
        <v>Yes</v>
      </c>
      <c r="S2357" s="3">
        <f>VLOOKUP(A2357,HR_Metrics_Raw!$1:$1048576,9,FALSE)</f>
        <v>59</v>
      </c>
      <c r="T2357" t="str">
        <f>VLOOKUP(A2357,HR_Metrics_Raw!$1:$1048576,10,FALSE)</f>
        <v>No</v>
      </c>
      <c r="U2357" t="str">
        <f>VLOOKUP(A2357,HR_Metrics_Raw!$1:$1048576,11,FALSE)</f>
        <v>No</v>
      </c>
    </row>
    <row r="2358" spans="1:21" x14ac:dyDescent="0.35">
      <c r="A2358" s="1" t="s">
        <v>590</v>
      </c>
      <c r="B2358" s="1" t="str">
        <f>VLOOKUP(Final_HR_Data!A2358,Employee_Master_Raw!$1:$1048576,2,FALSE)</f>
        <v>Amit Das</v>
      </c>
      <c r="C2358" s="1" t="str">
        <f>VLOOKUP(A2358,Employee_Master_Raw!$1:$1048576,3,FALSE)</f>
        <v>Male</v>
      </c>
      <c r="D2358" s="2">
        <f>VLOOKUP(A2358,Employee_Master_Raw!$1:$1048576,4,FALSE)</f>
        <v>57</v>
      </c>
      <c r="E2358" s="1" t="str">
        <f>VLOOKUP(A2358,Employee_Master_Raw!$1:$1048576,5,FALSE)</f>
        <v>HR</v>
      </c>
      <c r="F2358" s="1" t="str">
        <f>VLOOKUP(A2358,Employee_Master_Raw!$1:$1048576,6,FALSE)</f>
        <v>Executive</v>
      </c>
      <c r="G2358" s="1" t="str">
        <f>VLOOKUP(A2358,Employee_Master_Raw!$1:$1048576,7,FALSE)</f>
        <v>Bangalore</v>
      </c>
      <c r="H2358" s="6">
        <f>IF(VLOOKUP(A2358,Employee_Master_Raw!$1:$1048576,8,FALSE)=0,"",VLOOKUP(A2358,Employee_Master_Raw!$1:$1048576,8,FALSE))</f>
        <v>45247</v>
      </c>
      <c r="I2358" t="str">
        <f>VLOOKUP(A2358,Employee_Master_Raw!$1:$1048576,9,FALSE)</f>
        <v>Bachelor's</v>
      </c>
      <c r="J2358" s="3">
        <f>VLOOKUP(A2358,Employee_Master_Raw!$1:$1048576,10,FALSE)</f>
        <v>13</v>
      </c>
      <c r="K2358" t="str">
        <f>VLOOKUP(A2358,Employee_Master_Raw!$1:$1048576,11,FALSE)</f>
        <v>Sneha Thomas</v>
      </c>
      <c r="L2358" s="10">
        <f>VLOOKUP(A2358,HR_Metrics_Raw!$1:$1048576,2,FALSE)</f>
        <v>117424</v>
      </c>
      <c r="M2358" s="3">
        <f>VLOOKUP(A2358,HR_Metrics_Raw!$1:$1048576,3,FALSE)</f>
        <v>4</v>
      </c>
      <c r="N2358" s="3">
        <f>VLOOKUP(A2358,HR_Metrics_Raw!$1:$1048576,4,FALSE)</f>
        <v>6</v>
      </c>
      <c r="O2358" s="12">
        <f>VLOOKUP(A2358,HR_Metrics_Raw!$1:$1048576,5,FALSE)</f>
        <v>0.88099999999999989</v>
      </c>
      <c r="P2358" s="3">
        <f>VLOOKUP(A2358,HR_Metrics_Raw!$1:$1048576,6,FALSE)</f>
        <v>22</v>
      </c>
      <c r="Q2358" t="str">
        <f>VLOOKUP(A2358,HR_Metrics_Raw!$1:$1048576,7,FALSE)</f>
        <v>Casual</v>
      </c>
      <c r="R2358" t="str">
        <f>VLOOKUP(A2358,HR_Metrics_Raw!$1:$1048576,8,FALSE)</f>
        <v>No</v>
      </c>
      <c r="S2358" s="3">
        <f>VLOOKUP(A2358,HR_Metrics_Raw!$1:$1048576,9,FALSE)</f>
        <v>70</v>
      </c>
      <c r="T2358" t="str">
        <f>VLOOKUP(A2358,HR_Metrics_Raw!$1:$1048576,10,FALSE)</f>
        <v>Yes</v>
      </c>
      <c r="U2358" t="str">
        <f>VLOOKUP(A2358,HR_Metrics_Raw!$1:$1048576,11,FALSE)</f>
        <v>No</v>
      </c>
    </row>
    <row r="2359" spans="1:21" x14ac:dyDescent="0.35">
      <c r="A2359" s="1" t="s">
        <v>109</v>
      </c>
      <c r="B2359" s="1" t="str">
        <f>VLOOKUP(Final_HR_Data!A2359,Employee_Master_Raw!$1:$1048576,2,FALSE)</f>
        <v>Priya Menon</v>
      </c>
      <c r="C2359" s="1" t="str">
        <f>VLOOKUP(A2359,Employee_Master_Raw!$1:$1048576,3,FALSE)</f>
        <v>Male</v>
      </c>
      <c r="D2359" s="2">
        <f>VLOOKUP(A2359,Employee_Master_Raw!$1:$1048576,4,FALSE)</f>
        <v>36</v>
      </c>
      <c r="E2359" s="1" t="str">
        <f>VLOOKUP(A2359,Employee_Master_Raw!$1:$1048576,5,FALSE)</f>
        <v>Marketing</v>
      </c>
      <c r="F2359" s="1" t="str">
        <f>VLOOKUP(A2359,Employee_Master_Raw!$1:$1048576,6,FALSE)</f>
        <v>Analyst</v>
      </c>
      <c r="G2359" s="1" t="str">
        <f>VLOOKUP(A2359,Employee_Master_Raw!$1:$1048576,7,FALSE)</f>
        <v>Pune</v>
      </c>
      <c r="H2359" s="6">
        <f>IF(VLOOKUP(A2359,Employee_Master_Raw!$1:$1048576,8,FALSE)=0,"",VLOOKUP(A2359,Employee_Master_Raw!$1:$1048576,8,FALSE))</f>
        <v>44268</v>
      </c>
      <c r="I2359" t="str">
        <f>VLOOKUP(A2359,Employee_Master_Raw!$1:$1048576,9,FALSE)</f>
        <v>MCA</v>
      </c>
      <c r="J2359" s="3">
        <f>VLOOKUP(A2359,Employee_Master_Raw!$1:$1048576,10,FALSE)</f>
        <v>8</v>
      </c>
      <c r="K2359" t="str">
        <f>VLOOKUP(A2359,Employee_Master_Raw!$1:$1048576,11,FALSE)</f>
        <v>Priya Sharma</v>
      </c>
      <c r="L2359" s="10">
        <f>VLOOKUP(A2359,HR_Metrics_Raw!$1:$1048576,2,FALSE)</f>
        <v>156843</v>
      </c>
      <c r="M2359" s="3">
        <f>VLOOKUP(A2359,HR_Metrics_Raw!$1:$1048576,3,FALSE)</f>
        <v>4</v>
      </c>
      <c r="N2359" s="3">
        <f>VLOOKUP(A2359,HR_Metrics_Raw!$1:$1048576,4,FALSE)</f>
        <v>7</v>
      </c>
      <c r="O2359" s="12">
        <f>VLOOKUP(A2359,HR_Metrics_Raw!$1:$1048576,5,FALSE)</f>
        <v>0.90400000000000003</v>
      </c>
      <c r="P2359" s="3">
        <f>VLOOKUP(A2359,HR_Metrics_Raw!$1:$1048576,6,FALSE)</f>
        <v>20</v>
      </c>
      <c r="Q2359" t="str">
        <f>VLOOKUP(A2359,HR_Metrics_Raw!$1:$1048576,7,FALSE)</f>
        <v>Unpaid</v>
      </c>
      <c r="R2359" t="str">
        <f>VLOOKUP(A2359,HR_Metrics_Raw!$1:$1048576,8,FALSE)</f>
        <v>No</v>
      </c>
      <c r="S2359" s="3">
        <f>VLOOKUP(A2359,HR_Metrics_Raw!$1:$1048576,9,FALSE)</f>
        <v>46</v>
      </c>
      <c r="T2359" t="str">
        <f>VLOOKUP(A2359,HR_Metrics_Raw!$1:$1048576,10,FALSE)</f>
        <v>No</v>
      </c>
      <c r="U2359" t="str">
        <f>VLOOKUP(A2359,HR_Metrics_Raw!$1:$1048576,11,FALSE)</f>
        <v>No</v>
      </c>
    </row>
    <row r="2360" spans="1:21" x14ac:dyDescent="0.35">
      <c r="A2360" s="1" t="s">
        <v>1688</v>
      </c>
      <c r="B2360" s="1" t="str">
        <f>VLOOKUP(Final_HR_Data!A2360,Employee_Master_Raw!$1:$1048576,2,FALSE)</f>
        <v>Arjun Nair</v>
      </c>
      <c r="C2360" s="1" t="str">
        <f>VLOOKUP(A2360,Employee_Master_Raw!$1:$1048576,3,FALSE)</f>
        <v>Male</v>
      </c>
      <c r="D2360" s="2">
        <f>VLOOKUP(A2360,Employee_Master_Raw!$1:$1048576,4,FALSE)</f>
        <v>33</v>
      </c>
      <c r="E2360" s="1" t="str">
        <f>VLOOKUP(A2360,Employee_Master_Raw!$1:$1048576,5,FALSE)</f>
        <v>Sales</v>
      </c>
      <c r="F2360" s="1" t="str">
        <f>VLOOKUP(A2360,Employee_Master_Raw!$1:$1048576,6,FALSE)</f>
        <v>Analyst</v>
      </c>
      <c r="G2360" s="1" t="str">
        <f>VLOOKUP(A2360,Employee_Master_Raw!$1:$1048576,7,FALSE)</f>
        <v>Mumbai</v>
      </c>
      <c r="H2360" s="6">
        <f>IF(VLOOKUP(A2360,Employee_Master_Raw!$1:$1048576,8,FALSE)=0,"",VLOOKUP(A2360,Employee_Master_Raw!$1:$1048576,8,FALSE))</f>
        <v>42671</v>
      </c>
      <c r="I2360" t="str">
        <f>VLOOKUP(A2360,Employee_Master_Raw!$1:$1048576,9,FALSE)</f>
        <v>Master's</v>
      </c>
      <c r="J2360" s="3">
        <f>VLOOKUP(A2360,Employee_Master_Raw!$1:$1048576,10,FALSE)</f>
        <v>13</v>
      </c>
      <c r="K2360" t="str">
        <f>VLOOKUP(A2360,Employee_Master_Raw!$1:$1048576,11,FALSE)</f>
        <v>Anil Menon</v>
      </c>
      <c r="L2360" s="10">
        <f>VLOOKUP(A2360,HR_Metrics_Raw!$1:$1048576,2,FALSE)</f>
        <v>39871</v>
      </c>
      <c r="M2360" s="3">
        <f>VLOOKUP(A2360,HR_Metrics_Raw!$1:$1048576,3,FALSE)</f>
        <v>5</v>
      </c>
      <c r="N2360" s="3">
        <f>VLOOKUP(A2360,HR_Metrics_Raw!$1:$1048576,4,FALSE)</f>
        <v>7</v>
      </c>
      <c r="O2360" s="12">
        <f>VLOOKUP(A2360,HR_Metrics_Raw!$1:$1048576,5,FALSE)</f>
        <v>0.90200000000000002</v>
      </c>
      <c r="P2360" s="3">
        <f>VLOOKUP(A2360,HR_Metrics_Raw!$1:$1048576,6,FALSE)</f>
        <v>29</v>
      </c>
      <c r="Q2360" t="str">
        <f>VLOOKUP(A2360,HR_Metrics_Raw!$1:$1048576,7,FALSE)</f>
        <v>Maternity/Paternity</v>
      </c>
      <c r="R2360" t="str">
        <f>VLOOKUP(A2360,HR_Metrics_Raw!$1:$1048576,8,FALSE)</f>
        <v>No</v>
      </c>
      <c r="S2360" s="3">
        <f>VLOOKUP(A2360,HR_Metrics_Raw!$1:$1048576,9,FALSE)</f>
        <v>18</v>
      </c>
      <c r="T2360" t="str">
        <f>VLOOKUP(A2360,HR_Metrics_Raw!$1:$1048576,10,FALSE)</f>
        <v>No</v>
      </c>
      <c r="U2360" t="str">
        <f>VLOOKUP(A2360,HR_Metrics_Raw!$1:$1048576,11,FALSE)</f>
        <v>No</v>
      </c>
    </row>
    <row r="2361" spans="1:21" x14ac:dyDescent="0.35">
      <c r="A2361" s="1" t="s">
        <v>1114</v>
      </c>
      <c r="B2361" s="1" t="str">
        <f>VLOOKUP(Final_HR_Data!A2361,Employee_Master_Raw!$1:$1048576,2,FALSE)</f>
        <v>Rahul Kumar</v>
      </c>
      <c r="C2361" s="1" t="str">
        <f>VLOOKUP(A2361,Employee_Master_Raw!$1:$1048576,3,FALSE)</f>
        <v>Female</v>
      </c>
      <c r="D2361" s="2">
        <f>VLOOKUP(A2361,Employee_Master_Raw!$1:$1048576,4,FALSE)</f>
        <v>42</v>
      </c>
      <c r="E2361" s="1" t="str">
        <f>VLOOKUP(A2361,Employee_Master_Raw!$1:$1048576,5,FALSE)</f>
        <v>Finance</v>
      </c>
      <c r="F2361" s="1" t="str">
        <f>VLOOKUP(A2361,Employee_Master_Raw!$1:$1048576,6,FALSE)</f>
        <v>Specialist</v>
      </c>
      <c r="G2361" s="1" t="str">
        <f>VLOOKUP(A2361,Employee_Master_Raw!$1:$1048576,7,FALSE)</f>
        <v>Chennai</v>
      </c>
      <c r="H2361" s="6">
        <f>IF(VLOOKUP(A2361,Employee_Master_Raw!$1:$1048576,8,FALSE)=0,"",VLOOKUP(A2361,Employee_Master_Raw!$1:$1048576,8,FALSE))</f>
        <v>44345</v>
      </c>
      <c r="I2361" t="str">
        <f>VLOOKUP(A2361,Employee_Master_Raw!$1:$1048576,9,FALSE)</f>
        <v>MCA</v>
      </c>
      <c r="J2361" s="3">
        <f>VLOOKUP(A2361,Employee_Master_Raw!$1:$1048576,10,FALSE)</f>
        <v>0</v>
      </c>
      <c r="K2361" t="str">
        <f>VLOOKUP(A2361,Employee_Master_Raw!$1:$1048576,11,FALSE)</f>
        <v>Rahul Nair</v>
      </c>
      <c r="L2361" s="10">
        <f>VLOOKUP(A2361,HR_Metrics_Raw!$1:$1048576,2,FALSE)</f>
        <v>73523</v>
      </c>
      <c r="M2361" s="3">
        <f>VLOOKUP(A2361,HR_Metrics_Raw!$1:$1048576,3,FALSE)</f>
        <v>5</v>
      </c>
      <c r="N2361" s="3">
        <f>VLOOKUP(A2361,HR_Metrics_Raw!$1:$1048576,4,FALSE)</f>
        <v>10</v>
      </c>
      <c r="O2361" s="12">
        <f>VLOOKUP(A2361,HR_Metrics_Raw!$1:$1048576,5,FALSE)</f>
        <v>0.82799999999999996</v>
      </c>
      <c r="P2361" s="3">
        <f>VLOOKUP(A2361,HR_Metrics_Raw!$1:$1048576,6,FALSE)</f>
        <v>17</v>
      </c>
      <c r="Q2361" t="str">
        <f>VLOOKUP(A2361,HR_Metrics_Raw!$1:$1048576,7,FALSE)</f>
        <v>Sick</v>
      </c>
      <c r="R2361" t="str">
        <f>VLOOKUP(A2361,HR_Metrics_Raw!$1:$1048576,8,FALSE)</f>
        <v>No</v>
      </c>
      <c r="S2361" s="3">
        <f>VLOOKUP(A2361,HR_Metrics_Raw!$1:$1048576,9,FALSE)</f>
        <v>46</v>
      </c>
      <c r="T2361" t="str">
        <f>VLOOKUP(A2361,HR_Metrics_Raw!$1:$1048576,10,FALSE)</f>
        <v>No</v>
      </c>
      <c r="U2361" t="str">
        <f>VLOOKUP(A2361,HR_Metrics_Raw!$1:$1048576,11,FALSE)</f>
        <v>No</v>
      </c>
    </row>
    <row r="2362" spans="1:21" x14ac:dyDescent="0.35">
      <c r="A2362" s="1" t="s">
        <v>1927</v>
      </c>
      <c r="B2362" s="1" t="str">
        <f>VLOOKUP(Final_HR_Data!A2362,Employee_Master_Raw!$1:$1048576,2,FALSE)</f>
        <v>Arjun Nair</v>
      </c>
      <c r="C2362" s="1" t="str">
        <f>VLOOKUP(A2362,Employee_Master_Raw!$1:$1048576,3,FALSE)</f>
        <v>Male</v>
      </c>
      <c r="D2362" s="2">
        <f>VLOOKUP(A2362,Employee_Master_Raw!$1:$1048576,4,FALSE)</f>
        <v>51</v>
      </c>
      <c r="E2362" s="1" t="str">
        <f>VLOOKUP(A2362,Employee_Master_Raw!$1:$1048576,5,FALSE)</f>
        <v>Operations</v>
      </c>
      <c r="F2362" s="1" t="str">
        <f>VLOOKUP(A2362,Employee_Master_Raw!$1:$1048576,6,FALSE)</f>
        <v>Manager</v>
      </c>
      <c r="G2362" s="1" t="str">
        <f>VLOOKUP(A2362,Employee_Master_Raw!$1:$1048576,7,FALSE)</f>
        <v>Mumbai</v>
      </c>
      <c r="H2362" s="6">
        <f>IF(VLOOKUP(A2362,Employee_Master_Raw!$1:$1048576,8,FALSE)=0,"",VLOOKUP(A2362,Employee_Master_Raw!$1:$1048576,8,FALSE))</f>
        <v>44120</v>
      </c>
      <c r="I2362" t="str">
        <f>VLOOKUP(A2362,Employee_Master_Raw!$1:$1048576,9,FALSE)</f>
        <v>Bachelor's</v>
      </c>
      <c r="J2362" s="3">
        <f>VLOOKUP(A2362,Employee_Master_Raw!$1:$1048576,10,FALSE)</f>
        <v>8</v>
      </c>
      <c r="K2362" t="str">
        <f>VLOOKUP(A2362,Employee_Master_Raw!$1:$1048576,11,FALSE)</f>
        <v>Sneha Thomas</v>
      </c>
      <c r="L2362" s="10">
        <f>VLOOKUP(A2362,HR_Metrics_Raw!$1:$1048576,2,FALSE)</f>
        <v>46149</v>
      </c>
      <c r="M2362" s="3">
        <f>VLOOKUP(A2362,HR_Metrics_Raw!$1:$1048576,3,FALSE)</f>
        <v>3</v>
      </c>
      <c r="N2362" s="3">
        <f>VLOOKUP(A2362,HR_Metrics_Raw!$1:$1048576,4,FALSE)</f>
        <v>7</v>
      </c>
      <c r="O2362" s="12">
        <f>VLOOKUP(A2362,HR_Metrics_Raw!$1:$1048576,5,FALSE)</f>
        <v>0.82900000000000007</v>
      </c>
      <c r="P2362" s="3">
        <f>VLOOKUP(A2362,HR_Metrics_Raw!$1:$1048576,6,FALSE)</f>
        <v>4</v>
      </c>
      <c r="Q2362" t="str">
        <f>VLOOKUP(A2362,HR_Metrics_Raw!$1:$1048576,7,FALSE)</f>
        <v>Earned</v>
      </c>
      <c r="R2362" t="str">
        <f>VLOOKUP(A2362,HR_Metrics_Raw!$1:$1048576,8,FALSE)</f>
        <v>No</v>
      </c>
      <c r="S2362" s="3">
        <f>VLOOKUP(A2362,HR_Metrics_Raw!$1:$1048576,9,FALSE)</f>
        <v>36</v>
      </c>
      <c r="T2362" t="str">
        <f>VLOOKUP(A2362,HR_Metrics_Raw!$1:$1048576,10,FALSE)</f>
        <v>No</v>
      </c>
      <c r="U2362" t="str">
        <f>VLOOKUP(A2362,HR_Metrics_Raw!$1:$1048576,11,FALSE)</f>
        <v>No</v>
      </c>
    </row>
    <row r="2363" spans="1:21" x14ac:dyDescent="0.35">
      <c r="A2363" s="1" t="s">
        <v>1887</v>
      </c>
      <c r="B2363" s="1" t="str">
        <f>VLOOKUP(Final_HR_Data!A2363,Employee_Master_Raw!$1:$1048576,2,FALSE)</f>
        <v>Amit Das</v>
      </c>
      <c r="C2363" s="1" t="str">
        <f>VLOOKUP(A2363,Employee_Master_Raw!$1:$1048576,3,FALSE)</f>
        <v>Male</v>
      </c>
      <c r="D2363" s="2">
        <f>VLOOKUP(A2363,Employee_Master_Raw!$1:$1048576,4,FALSE)</f>
        <v>21</v>
      </c>
      <c r="E2363" s="1" t="str">
        <f>VLOOKUP(A2363,Employee_Master_Raw!$1:$1048576,5,FALSE)</f>
        <v>Finance</v>
      </c>
      <c r="F2363" s="1" t="str">
        <f>VLOOKUP(A2363,Employee_Master_Raw!$1:$1048576,6,FALSE)</f>
        <v>Executive</v>
      </c>
      <c r="G2363" s="1" t="str">
        <f>VLOOKUP(A2363,Employee_Master_Raw!$1:$1048576,7,FALSE)</f>
        <v>Pune</v>
      </c>
      <c r="H2363" s="6">
        <f>IF(VLOOKUP(A2363,Employee_Master_Raw!$1:$1048576,8,FALSE)=0,"",VLOOKUP(A2363,Employee_Master_Raw!$1:$1048576,8,FALSE))</f>
        <v>44218</v>
      </c>
      <c r="I2363" t="str">
        <f>VLOOKUP(A2363,Employee_Master_Raw!$1:$1048576,9,FALSE)</f>
        <v>Master's</v>
      </c>
      <c r="J2363" s="3">
        <f>VLOOKUP(A2363,Employee_Master_Raw!$1:$1048576,10,FALSE)</f>
        <v>7</v>
      </c>
      <c r="K2363" t="str">
        <f>VLOOKUP(A2363,Employee_Master_Raw!$1:$1048576,11,FALSE)</f>
        <v>Anil Menon</v>
      </c>
      <c r="L2363" s="10">
        <f>VLOOKUP(A2363,HR_Metrics_Raw!$1:$1048576,2,FALSE)</f>
        <v>151612</v>
      </c>
      <c r="M2363" s="3">
        <f>VLOOKUP(A2363,HR_Metrics_Raw!$1:$1048576,3,FALSE)</f>
        <v>5</v>
      </c>
      <c r="N2363" s="3">
        <f>VLOOKUP(A2363,HR_Metrics_Raw!$1:$1048576,4,FALSE)</f>
        <v>8</v>
      </c>
      <c r="O2363" s="12">
        <f>VLOOKUP(A2363,HR_Metrics_Raw!$1:$1048576,5,FALSE)</f>
        <v>0.96700000000000008</v>
      </c>
      <c r="P2363" s="3">
        <f>VLOOKUP(A2363,HR_Metrics_Raw!$1:$1048576,6,FALSE)</f>
        <v>15</v>
      </c>
      <c r="Q2363" t="str">
        <f>VLOOKUP(A2363,HR_Metrics_Raw!$1:$1048576,7,FALSE)</f>
        <v>Unpaid</v>
      </c>
      <c r="R2363" t="str">
        <f>VLOOKUP(A2363,HR_Metrics_Raw!$1:$1048576,8,FALSE)</f>
        <v>Yes</v>
      </c>
      <c r="S2363" s="3">
        <f>VLOOKUP(A2363,HR_Metrics_Raw!$1:$1048576,9,FALSE)</f>
        <v>40</v>
      </c>
      <c r="T2363" t="str">
        <f>VLOOKUP(A2363,HR_Metrics_Raw!$1:$1048576,10,FALSE)</f>
        <v>No</v>
      </c>
      <c r="U2363" t="str">
        <f>VLOOKUP(A2363,HR_Metrics_Raw!$1:$1048576,11,FALSE)</f>
        <v>No</v>
      </c>
    </row>
    <row r="2364" spans="1:21" x14ac:dyDescent="0.35">
      <c r="A2364" s="1" t="s">
        <v>403</v>
      </c>
      <c r="B2364" s="1" t="str">
        <f>VLOOKUP(Final_HR_Data!A2364,Employee_Master_Raw!$1:$1048576,2,FALSE)</f>
        <v>Kiran Patel</v>
      </c>
      <c r="C2364" s="1" t="str">
        <f>VLOOKUP(A2364,Employee_Master_Raw!$1:$1048576,3,FALSE)</f>
        <v>Male</v>
      </c>
      <c r="D2364" s="2">
        <f>VLOOKUP(A2364,Employee_Master_Raw!$1:$1048576,4,FALSE)</f>
        <v>26</v>
      </c>
      <c r="E2364" s="1" t="str">
        <f>VLOOKUP(A2364,Employee_Master_Raw!$1:$1048576,5,FALSE)</f>
        <v>HR</v>
      </c>
      <c r="F2364" s="1" t="str">
        <f>VLOOKUP(A2364,Employee_Master_Raw!$1:$1048576,6,FALSE)</f>
        <v>Analyst</v>
      </c>
      <c r="G2364" s="1" t="str">
        <f>VLOOKUP(A2364,Employee_Master_Raw!$1:$1048576,7,FALSE)</f>
        <v>Hyderabad</v>
      </c>
      <c r="H2364" s="6">
        <f>IF(VLOOKUP(A2364,Employee_Master_Raw!$1:$1048576,8,FALSE)=0,"",VLOOKUP(A2364,Employee_Master_Raw!$1:$1048576,8,FALSE))</f>
        <v>44669</v>
      </c>
      <c r="I2364" t="str">
        <f>VLOOKUP(A2364,Employee_Master_Raw!$1:$1048576,9,FALSE)</f>
        <v>Master's</v>
      </c>
      <c r="J2364" s="3">
        <f>VLOOKUP(A2364,Employee_Master_Raw!$1:$1048576,10,FALSE)</f>
        <v>7</v>
      </c>
      <c r="K2364" t="str">
        <f>VLOOKUP(A2364,Employee_Master_Raw!$1:$1048576,11,FALSE)</f>
        <v>Sneha Thomas</v>
      </c>
      <c r="L2364" s="10">
        <f>VLOOKUP(A2364,HR_Metrics_Raw!$1:$1048576,2,FALSE)</f>
        <v>97815</v>
      </c>
      <c r="M2364" s="3">
        <f>VLOOKUP(A2364,HR_Metrics_Raw!$1:$1048576,3,FALSE)</f>
        <v>1</v>
      </c>
      <c r="N2364" s="3">
        <f>VLOOKUP(A2364,HR_Metrics_Raw!$1:$1048576,4,FALSE)</f>
        <v>1</v>
      </c>
      <c r="O2364" s="12">
        <f>VLOOKUP(A2364,HR_Metrics_Raw!$1:$1048576,5,FALSE)</f>
        <v>0.96499999999999997</v>
      </c>
      <c r="P2364" s="3">
        <f>VLOOKUP(A2364,HR_Metrics_Raw!$1:$1048576,6,FALSE)</f>
        <v>17</v>
      </c>
      <c r="Q2364" t="str">
        <f>VLOOKUP(A2364,HR_Metrics_Raw!$1:$1048576,7,FALSE)</f>
        <v>Maternity/Paternity</v>
      </c>
      <c r="R2364" t="str">
        <f>VLOOKUP(A2364,HR_Metrics_Raw!$1:$1048576,8,FALSE)</f>
        <v>No</v>
      </c>
      <c r="S2364" s="3">
        <f>VLOOKUP(A2364,HR_Metrics_Raw!$1:$1048576,9,FALSE)</f>
        <v>11</v>
      </c>
      <c r="T2364" t="str">
        <f>VLOOKUP(A2364,HR_Metrics_Raw!$1:$1048576,10,FALSE)</f>
        <v>Yes</v>
      </c>
      <c r="U2364" t="str">
        <f>VLOOKUP(A2364,HR_Metrics_Raw!$1:$1048576,11,FALSE)</f>
        <v>No</v>
      </c>
    </row>
    <row r="2365" spans="1:21" x14ac:dyDescent="0.35">
      <c r="A2365" s="1" t="s">
        <v>1538</v>
      </c>
      <c r="B2365" s="1" t="str">
        <f>VLOOKUP(Final_HR_Data!A2365,Employee_Master_Raw!$1:$1048576,2,FALSE)</f>
        <v>Rahul Kumar</v>
      </c>
      <c r="C2365" s="1" t="str">
        <f>VLOOKUP(A2365,Employee_Master_Raw!$1:$1048576,3,FALSE)</f>
        <v>Male</v>
      </c>
      <c r="D2365" s="2">
        <f>VLOOKUP(A2365,Employee_Master_Raw!$1:$1048576,4,FALSE)</f>
        <v>49</v>
      </c>
      <c r="E2365" s="1" t="str">
        <f>VLOOKUP(A2365,Employee_Master_Raw!$1:$1048576,5,FALSE)</f>
        <v>Sales</v>
      </c>
      <c r="F2365" s="1" t="str">
        <f>VLOOKUP(A2365,Employee_Master_Raw!$1:$1048576,6,FALSE)</f>
        <v>Manager</v>
      </c>
      <c r="G2365" s="1" t="str">
        <f>VLOOKUP(A2365,Employee_Master_Raw!$1:$1048576,7,FALSE)</f>
        <v>Mumbai</v>
      </c>
      <c r="H2365" s="6">
        <f>IF(VLOOKUP(A2365,Employee_Master_Raw!$1:$1048576,8,FALSE)=0,"",VLOOKUP(A2365,Employee_Master_Raw!$1:$1048576,8,FALSE))</f>
        <v>44419</v>
      </c>
      <c r="I2365" t="str">
        <f>VLOOKUP(A2365,Employee_Master_Raw!$1:$1048576,9,FALSE)</f>
        <v>Unknown</v>
      </c>
      <c r="J2365" s="3">
        <f>VLOOKUP(A2365,Employee_Master_Raw!$1:$1048576,10,FALSE)</f>
        <v>2</v>
      </c>
      <c r="K2365" t="str">
        <f>VLOOKUP(A2365,Employee_Master_Raw!$1:$1048576,11,FALSE)</f>
        <v>Rahul Nair</v>
      </c>
      <c r="L2365" s="10">
        <f>VLOOKUP(A2365,HR_Metrics_Raw!$1:$1048576,2,FALSE)</f>
        <v>27237</v>
      </c>
      <c r="M2365" s="3">
        <f>VLOOKUP(A2365,HR_Metrics_Raw!$1:$1048576,3,FALSE)</f>
        <v>2</v>
      </c>
      <c r="N2365" s="3">
        <f>VLOOKUP(A2365,HR_Metrics_Raw!$1:$1048576,4,FALSE)</f>
        <v>3</v>
      </c>
      <c r="O2365" s="12">
        <f>VLOOKUP(A2365,HR_Metrics_Raw!$1:$1048576,5,FALSE)</f>
        <v>0.96499999999999997</v>
      </c>
      <c r="P2365" s="3">
        <f>VLOOKUP(A2365,HR_Metrics_Raw!$1:$1048576,6,FALSE)</f>
        <v>15</v>
      </c>
      <c r="Q2365" t="str">
        <f>VLOOKUP(A2365,HR_Metrics_Raw!$1:$1048576,7,FALSE)</f>
        <v>Sick</v>
      </c>
      <c r="R2365" t="str">
        <f>VLOOKUP(A2365,HR_Metrics_Raw!$1:$1048576,8,FALSE)</f>
        <v>No</v>
      </c>
      <c r="S2365" s="3">
        <f>VLOOKUP(A2365,HR_Metrics_Raw!$1:$1048576,9,FALSE)</f>
        <v>62</v>
      </c>
      <c r="T2365" t="str">
        <f>VLOOKUP(A2365,HR_Metrics_Raw!$1:$1048576,10,FALSE)</f>
        <v>No</v>
      </c>
      <c r="U2365" t="str">
        <f>VLOOKUP(A2365,HR_Metrics_Raw!$1:$1048576,11,FALSE)</f>
        <v>No</v>
      </c>
    </row>
    <row r="2366" spans="1:21" x14ac:dyDescent="0.35">
      <c r="A2366" s="1" t="s">
        <v>2270</v>
      </c>
      <c r="B2366" s="1" t="str">
        <f>VLOOKUP(Final_HR_Data!A2366,Employee_Master_Raw!$1:$1048576,2,FALSE)</f>
        <v>Kiran Patel</v>
      </c>
      <c r="C2366" s="1" t="str">
        <f>VLOOKUP(A2366,Employee_Master_Raw!$1:$1048576,3,FALSE)</f>
        <v>Male</v>
      </c>
      <c r="D2366" s="2">
        <f>VLOOKUP(A2366,Employee_Master_Raw!$1:$1048576,4,FALSE)</f>
        <v>28</v>
      </c>
      <c r="E2366" s="1" t="str">
        <f>VLOOKUP(A2366,Employee_Master_Raw!$1:$1048576,5,FALSE)</f>
        <v>Sales</v>
      </c>
      <c r="F2366" s="1" t="str">
        <f>VLOOKUP(A2366,Employee_Master_Raw!$1:$1048576,6,FALSE)</f>
        <v>Analyst</v>
      </c>
      <c r="G2366" s="1" t="str">
        <f>VLOOKUP(A2366,Employee_Master_Raw!$1:$1048576,7,FALSE)</f>
        <v>Mumbai</v>
      </c>
      <c r="H2366" s="6">
        <f>IF(VLOOKUP(A2366,Employee_Master_Raw!$1:$1048576,8,FALSE)=0,"",VLOOKUP(A2366,Employee_Master_Raw!$1:$1048576,8,FALSE))</f>
        <v>45954</v>
      </c>
      <c r="I2366" t="str">
        <f>VLOOKUP(A2366,Employee_Master_Raw!$1:$1048576,9,FALSE)</f>
        <v>Master's</v>
      </c>
      <c r="J2366" s="3">
        <f>VLOOKUP(A2366,Employee_Master_Raw!$1:$1048576,10,FALSE)</f>
        <v>6</v>
      </c>
      <c r="K2366" t="str">
        <f>VLOOKUP(A2366,Employee_Master_Raw!$1:$1048576,11,FALSE)</f>
        <v>Priya Sharma</v>
      </c>
      <c r="L2366" s="10">
        <f>VLOOKUP(A2366,HR_Metrics_Raw!$1:$1048576,2,FALSE)</f>
        <v>58660</v>
      </c>
      <c r="M2366" s="3">
        <f>VLOOKUP(A2366,HR_Metrics_Raw!$1:$1048576,3,FALSE)</f>
        <v>3</v>
      </c>
      <c r="N2366" s="3">
        <f>VLOOKUP(A2366,HR_Metrics_Raw!$1:$1048576,4,FALSE)</f>
        <v>10</v>
      </c>
      <c r="O2366" s="12">
        <f>VLOOKUP(A2366,HR_Metrics_Raw!$1:$1048576,5,FALSE)</f>
        <v>0.82200000000000006</v>
      </c>
      <c r="P2366" s="3">
        <f>VLOOKUP(A2366,HR_Metrics_Raw!$1:$1048576,6,FALSE)</f>
        <v>23</v>
      </c>
      <c r="Q2366" t="str">
        <f>VLOOKUP(A2366,HR_Metrics_Raw!$1:$1048576,7,FALSE)</f>
        <v>Maternity/Paternity</v>
      </c>
      <c r="R2366" t="str">
        <f>VLOOKUP(A2366,HR_Metrics_Raw!$1:$1048576,8,FALSE)</f>
        <v>No</v>
      </c>
      <c r="S2366" s="3">
        <f>VLOOKUP(A2366,HR_Metrics_Raw!$1:$1048576,9,FALSE)</f>
        <v>38</v>
      </c>
      <c r="T2366" t="str">
        <f>VLOOKUP(A2366,HR_Metrics_Raw!$1:$1048576,10,FALSE)</f>
        <v>No</v>
      </c>
      <c r="U2366" t="str">
        <f>VLOOKUP(A2366,HR_Metrics_Raw!$1:$1048576,11,FALSE)</f>
        <v>No</v>
      </c>
    </row>
    <row r="2367" spans="1:21" x14ac:dyDescent="0.35">
      <c r="A2367" s="1" t="s">
        <v>2444</v>
      </c>
      <c r="B2367" s="1" t="str">
        <f>VLOOKUP(Final_HR_Data!A2367,Employee_Master_Raw!$1:$1048576,2,FALSE)</f>
        <v>Rahul Kumar</v>
      </c>
      <c r="C2367" s="1" t="str">
        <f>VLOOKUP(A2367,Employee_Master_Raw!$1:$1048576,3,FALSE)</f>
        <v>Male</v>
      </c>
      <c r="D2367" s="2">
        <f>VLOOKUP(A2367,Employee_Master_Raw!$1:$1048576,4,FALSE)</f>
        <v>26</v>
      </c>
      <c r="E2367" s="1" t="str">
        <f>VLOOKUP(A2367,Employee_Master_Raw!$1:$1048576,5,FALSE)</f>
        <v>Marketing</v>
      </c>
      <c r="F2367" s="1" t="str">
        <f>VLOOKUP(A2367,Employee_Master_Raw!$1:$1048576,6,FALSE)</f>
        <v>Manager</v>
      </c>
      <c r="G2367" s="1" t="str">
        <f>VLOOKUP(A2367,Employee_Master_Raw!$1:$1048576,7,FALSE)</f>
        <v>Chennai</v>
      </c>
      <c r="H2367" s="6">
        <f>IF(VLOOKUP(A2367,Employee_Master_Raw!$1:$1048576,8,FALSE)=0,"",VLOOKUP(A2367,Employee_Master_Raw!$1:$1048576,8,FALSE))</f>
        <v>45339</v>
      </c>
      <c r="I2367" t="str">
        <f>VLOOKUP(A2367,Employee_Master_Raw!$1:$1048576,9,FALSE)</f>
        <v>Bachelor's</v>
      </c>
      <c r="J2367" s="3">
        <f>VLOOKUP(A2367,Employee_Master_Raw!$1:$1048576,10,FALSE)</f>
        <v>11</v>
      </c>
      <c r="K2367" t="str">
        <f>VLOOKUP(A2367,Employee_Master_Raw!$1:$1048576,11,FALSE)</f>
        <v>Sneha Thomas</v>
      </c>
      <c r="L2367" s="10">
        <f>VLOOKUP(A2367,HR_Metrics_Raw!$1:$1048576,2,FALSE)</f>
        <v>80316</v>
      </c>
      <c r="M2367" s="3">
        <f>VLOOKUP(A2367,HR_Metrics_Raw!$1:$1048576,3,FALSE)</f>
        <v>2</v>
      </c>
      <c r="N2367" s="3">
        <f>VLOOKUP(A2367,HR_Metrics_Raw!$1:$1048576,4,FALSE)</f>
        <v>9</v>
      </c>
      <c r="O2367" s="12">
        <f>VLOOKUP(A2367,HR_Metrics_Raw!$1:$1048576,5,FALSE)</f>
        <v>0.97900000000000009</v>
      </c>
      <c r="P2367" s="3">
        <f>VLOOKUP(A2367,HR_Metrics_Raw!$1:$1048576,6,FALSE)</f>
        <v>17</v>
      </c>
      <c r="Q2367" t="str">
        <f>VLOOKUP(A2367,HR_Metrics_Raw!$1:$1048576,7,FALSE)</f>
        <v>Maternity/Paternity</v>
      </c>
      <c r="R2367" t="str">
        <f>VLOOKUP(A2367,HR_Metrics_Raw!$1:$1048576,8,FALSE)</f>
        <v>Yes</v>
      </c>
      <c r="S2367" s="3">
        <f>VLOOKUP(A2367,HR_Metrics_Raw!$1:$1048576,9,FALSE)</f>
        <v>2</v>
      </c>
      <c r="T2367" t="str">
        <f>VLOOKUP(A2367,HR_Metrics_Raw!$1:$1048576,10,FALSE)</f>
        <v>No</v>
      </c>
      <c r="U2367" t="str">
        <f>VLOOKUP(A2367,HR_Metrics_Raw!$1:$1048576,11,FALSE)</f>
        <v>No</v>
      </c>
    </row>
    <row r="2368" spans="1:21" x14ac:dyDescent="0.35">
      <c r="A2368" s="1" t="s">
        <v>1248</v>
      </c>
      <c r="B2368" s="1" t="str">
        <f>VLOOKUP(Final_HR_Data!A2368,Employee_Master_Raw!$1:$1048576,2,FALSE)</f>
        <v>Kiran Patel</v>
      </c>
      <c r="C2368" s="1" t="str">
        <f>VLOOKUP(A2368,Employee_Master_Raw!$1:$1048576,3,FALSE)</f>
        <v>Female</v>
      </c>
      <c r="D2368" s="2">
        <f>VLOOKUP(A2368,Employee_Master_Raw!$1:$1048576,4,FALSE)</f>
        <v>40</v>
      </c>
      <c r="E2368" s="1" t="str">
        <f>VLOOKUP(A2368,Employee_Master_Raw!$1:$1048576,5,FALSE)</f>
        <v>Unknown</v>
      </c>
      <c r="F2368" s="1" t="str">
        <f>VLOOKUP(A2368,Employee_Master_Raw!$1:$1048576,6,FALSE)</f>
        <v>Developer</v>
      </c>
      <c r="G2368" s="1" t="str">
        <f>VLOOKUP(A2368,Employee_Master_Raw!$1:$1048576,7,FALSE)</f>
        <v>Chennai</v>
      </c>
      <c r="H2368" s="6">
        <f>IF(VLOOKUP(A2368,Employee_Master_Raw!$1:$1048576,8,FALSE)=0,"",VLOOKUP(A2368,Employee_Master_Raw!$1:$1048576,8,FALSE))</f>
        <v>42392</v>
      </c>
      <c r="I2368" t="str">
        <f>VLOOKUP(A2368,Employee_Master_Raw!$1:$1048576,9,FALSE)</f>
        <v>MCA</v>
      </c>
      <c r="J2368" s="3">
        <f>VLOOKUP(A2368,Employee_Master_Raw!$1:$1048576,10,FALSE)</f>
        <v>4</v>
      </c>
      <c r="K2368" t="str">
        <f>VLOOKUP(A2368,Employee_Master_Raw!$1:$1048576,11,FALSE)</f>
        <v>Rahul Nair</v>
      </c>
      <c r="L2368" s="10">
        <f>VLOOKUP(A2368,HR_Metrics_Raw!$1:$1048576,2,FALSE)</f>
        <v>175821</v>
      </c>
      <c r="M2368" s="3">
        <f>VLOOKUP(A2368,HR_Metrics_Raw!$1:$1048576,3,FALSE)</f>
        <v>4</v>
      </c>
      <c r="N2368" s="3">
        <f>VLOOKUP(A2368,HR_Metrics_Raw!$1:$1048576,4,FALSE)</f>
        <v>4</v>
      </c>
      <c r="O2368" s="12">
        <f>VLOOKUP(A2368,HR_Metrics_Raw!$1:$1048576,5,FALSE)</f>
        <v>0.95299999999999996</v>
      </c>
      <c r="P2368" s="3">
        <f>VLOOKUP(A2368,HR_Metrics_Raw!$1:$1048576,6,FALSE)</f>
        <v>25</v>
      </c>
      <c r="Q2368" t="str">
        <f>VLOOKUP(A2368,HR_Metrics_Raw!$1:$1048576,7,FALSE)</f>
        <v>Sick</v>
      </c>
      <c r="R2368" t="str">
        <f>VLOOKUP(A2368,HR_Metrics_Raw!$1:$1048576,8,FALSE)</f>
        <v>No</v>
      </c>
      <c r="S2368" s="3">
        <f>VLOOKUP(A2368,HR_Metrics_Raw!$1:$1048576,9,FALSE)</f>
        <v>50</v>
      </c>
      <c r="T2368" t="str">
        <f>VLOOKUP(A2368,HR_Metrics_Raw!$1:$1048576,10,FALSE)</f>
        <v>No</v>
      </c>
      <c r="U2368" t="str">
        <f>VLOOKUP(A2368,HR_Metrics_Raw!$1:$1048576,11,FALSE)</f>
        <v>No</v>
      </c>
    </row>
    <row r="2369" spans="1:21" x14ac:dyDescent="0.35">
      <c r="A2369" s="1" t="s">
        <v>1803</v>
      </c>
      <c r="B2369" s="1" t="str">
        <f>VLOOKUP(Final_HR_Data!A2369,Employee_Master_Raw!$1:$1048576,2,FALSE)</f>
        <v>Arjun Nair</v>
      </c>
      <c r="C2369" s="1" t="str">
        <f>VLOOKUP(A2369,Employee_Master_Raw!$1:$1048576,3,FALSE)</f>
        <v>Female</v>
      </c>
      <c r="D2369" s="2">
        <f>VLOOKUP(A2369,Employee_Master_Raw!$1:$1048576,4,FALSE)</f>
        <v>58</v>
      </c>
      <c r="E2369" s="1" t="str">
        <f>VLOOKUP(A2369,Employee_Master_Raw!$1:$1048576,5,FALSE)</f>
        <v>Customer Support</v>
      </c>
      <c r="F2369" s="1" t="str">
        <f>VLOOKUP(A2369,Employee_Master_Raw!$1:$1048576,6,FALSE)</f>
        <v>Executive</v>
      </c>
      <c r="G2369" s="1" t="str">
        <f>VLOOKUP(A2369,Employee_Master_Raw!$1:$1048576,7,FALSE)</f>
        <v>Hyderabad</v>
      </c>
      <c r="H2369" s="6">
        <f>IF(VLOOKUP(A2369,Employee_Master_Raw!$1:$1048576,8,FALSE)=0,"",VLOOKUP(A2369,Employee_Master_Raw!$1:$1048576,8,FALSE))</f>
        <v>43735</v>
      </c>
      <c r="I2369" t="str">
        <f>VLOOKUP(A2369,Employee_Master_Raw!$1:$1048576,9,FALSE)</f>
        <v>Master's</v>
      </c>
      <c r="J2369" s="3">
        <f>VLOOKUP(A2369,Employee_Master_Raw!$1:$1048576,10,FALSE)</f>
        <v>11</v>
      </c>
      <c r="K2369" t="str">
        <f>VLOOKUP(A2369,Employee_Master_Raw!$1:$1048576,11,FALSE)</f>
        <v>Sneha Thomas</v>
      </c>
      <c r="L2369" s="10">
        <f>VLOOKUP(A2369,HR_Metrics_Raw!$1:$1048576,2,FALSE)</f>
        <v>173591</v>
      </c>
      <c r="M2369" s="3">
        <f>VLOOKUP(A2369,HR_Metrics_Raw!$1:$1048576,3,FALSE)</f>
        <v>1</v>
      </c>
      <c r="N2369" s="3">
        <f>VLOOKUP(A2369,HR_Metrics_Raw!$1:$1048576,4,FALSE)</f>
        <v>5</v>
      </c>
      <c r="O2369" s="12">
        <f>VLOOKUP(A2369,HR_Metrics_Raw!$1:$1048576,5,FALSE)</f>
        <v>0.9</v>
      </c>
      <c r="P2369" s="3">
        <f>VLOOKUP(A2369,HR_Metrics_Raw!$1:$1048576,6,FALSE)</f>
        <v>8</v>
      </c>
      <c r="Q2369" t="str">
        <f>VLOOKUP(A2369,HR_Metrics_Raw!$1:$1048576,7,FALSE)</f>
        <v>Casual</v>
      </c>
      <c r="R2369" t="str">
        <f>VLOOKUP(A2369,HR_Metrics_Raw!$1:$1048576,8,FALSE)</f>
        <v>No</v>
      </c>
      <c r="S2369" s="3">
        <f>VLOOKUP(A2369,HR_Metrics_Raw!$1:$1048576,9,FALSE)</f>
        <v>44</v>
      </c>
      <c r="T2369" t="str">
        <f>VLOOKUP(A2369,HR_Metrics_Raw!$1:$1048576,10,FALSE)</f>
        <v>No</v>
      </c>
      <c r="U2369" t="str">
        <f>VLOOKUP(A2369,HR_Metrics_Raw!$1:$1048576,11,FALSE)</f>
        <v>No</v>
      </c>
    </row>
    <row r="2370" spans="1:21" x14ac:dyDescent="0.35">
      <c r="A2370" s="1" t="s">
        <v>2752</v>
      </c>
      <c r="B2370" s="1" t="str">
        <f>VLOOKUP(Final_HR_Data!A2370,Employee_Master_Raw!$1:$1048576,2,FALSE)</f>
        <v>Sneha Iyer</v>
      </c>
      <c r="C2370" s="1" t="str">
        <f>VLOOKUP(A2370,Employee_Master_Raw!$1:$1048576,3,FALSE)</f>
        <v>Female</v>
      </c>
      <c r="D2370" s="2">
        <f>VLOOKUP(A2370,Employee_Master_Raw!$1:$1048576,4,FALSE)</f>
        <v>24</v>
      </c>
      <c r="E2370" s="1" t="str">
        <f>VLOOKUP(A2370,Employee_Master_Raw!$1:$1048576,5,FALSE)</f>
        <v>Sales</v>
      </c>
      <c r="F2370" s="1" t="str">
        <f>VLOOKUP(A2370,Employee_Master_Raw!$1:$1048576,6,FALSE)</f>
        <v>Analyst</v>
      </c>
      <c r="G2370" s="1" t="str">
        <f>VLOOKUP(A2370,Employee_Master_Raw!$1:$1048576,7,FALSE)</f>
        <v>Unknown</v>
      </c>
      <c r="H2370" s="6">
        <f>IF(VLOOKUP(A2370,Employee_Master_Raw!$1:$1048576,8,FALSE)=0,"",VLOOKUP(A2370,Employee_Master_Raw!$1:$1048576,8,FALSE))</f>
        <v>43266</v>
      </c>
      <c r="I2370" t="str">
        <f>VLOOKUP(A2370,Employee_Master_Raw!$1:$1048576,9,FALSE)</f>
        <v>MBA</v>
      </c>
      <c r="J2370" s="3">
        <f>VLOOKUP(A2370,Employee_Master_Raw!$1:$1048576,10,FALSE)</f>
        <v>5</v>
      </c>
      <c r="K2370" t="str">
        <f>VLOOKUP(A2370,Employee_Master_Raw!$1:$1048576,11,FALSE)</f>
        <v>Priya Sharma</v>
      </c>
      <c r="L2370" s="10">
        <f>VLOOKUP(A2370,HR_Metrics_Raw!$1:$1048576,2,FALSE)</f>
        <v>39577</v>
      </c>
      <c r="M2370" s="3">
        <f>VLOOKUP(A2370,HR_Metrics_Raw!$1:$1048576,3,FALSE)</f>
        <v>1</v>
      </c>
      <c r="N2370" s="3">
        <f>VLOOKUP(A2370,HR_Metrics_Raw!$1:$1048576,4,FALSE)</f>
        <v>1</v>
      </c>
      <c r="O2370" s="12">
        <f>VLOOKUP(A2370,HR_Metrics_Raw!$1:$1048576,5,FALSE)</f>
        <v>0.91700000000000004</v>
      </c>
      <c r="P2370" s="3">
        <f>VLOOKUP(A2370,HR_Metrics_Raw!$1:$1048576,6,FALSE)</f>
        <v>28</v>
      </c>
      <c r="Q2370" t="str">
        <f>VLOOKUP(A2370,HR_Metrics_Raw!$1:$1048576,7,FALSE)</f>
        <v>Unpaid</v>
      </c>
      <c r="R2370" t="str">
        <f>VLOOKUP(A2370,HR_Metrics_Raw!$1:$1048576,8,FALSE)</f>
        <v>Yes</v>
      </c>
      <c r="S2370" s="3">
        <f>VLOOKUP(A2370,HR_Metrics_Raw!$1:$1048576,9,FALSE)</f>
        <v>47</v>
      </c>
      <c r="T2370" t="str">
        <f>VLOOKUP(A2370,HR_Metrics_Raw!$1:$1048576,10,FALSE)</f>
        <v>No</v>
      </c>
      <c r="U2370" t="str">
        <f>VLOOKUP(A2370,HR_Metrics_Raw!$1:$1048576,11,FALSE)</f>
        <v>No</v>
      </c>
    </row>
    <row r="2371" spans="1:21" x14ac:dyDescent="0.35">
      <c r="A2371" s="1" t="s">
        <v>1617</v>
      </c>
      <c r="B2371" s="1" t="str">
        <f>VLOOKUP(Final_HR_Data!A2371,Employee_Master_Raw!$1:$1048576,2,FALSE)</f>
        <v>Sneha Iyer</v>
      </c>
      <c r="C2371" s="1" t="str">
        <f>VLOOKUP(A2371,Employee_Master_Raw!$1:$1048576,3,FALSE)</f>
        <v>Female</v>
      </c>
      <c r="D2371" s="2">
        <f>VLOOKUP(A2371,Employee_Master_Raw!$1:$1048576,4,FALSE)</f>
        <v>22</v>
      </c>
      <c r="E2371" s="1" t="str">
        <f>VLOOKUP(A2371,Employee_Master_Raw!$1:$1048576,5,FALSE)</f>
        <v>IT</v>
      </c>
      <c r="F2371" s="1" t="str">
        <f>VLOOKUP(A2371,Employee_Master_Raw!$1:$1048576,6,FALSE)</f>
        <v>Specialist</v>
      </c>
      <c r="G2371" s="1" t="str">
        <f>VLOOKUP(A2371,Employee_Master_Raw!$1:$1048576,7,FALSE)</f>
        <v>Delhi</v>
      </c>
      <c r="H2371" s="6">
        <f>IF(VLOOKUP(A2371,Employee_Master_Raw!$1:$1048576,8,FALSE)=0,"",VLOOKUP(A2371,Employee_Master_Raw!$1:$1048576,8,FALSE))</f>
        <v>42988</v>
      </c>
      <c r="I2371" t="str">
        <f>VLOOKUP(A2371,Employee_Master_Raw!$1:$1048576,9,FALSE)</f>
        <v>MCA</v>
      </c>
      <c r="J2371" s="3">
        <f>VLOOKUP(A2371,Employee_Master_Raw!$1:$1048576,10,FALSE)</f>
        <v>0</v>
      </c>
      <c r="K2371" t="str">
        <f>VLOOKUP(A2371,Employee_Master_Raw!$1:$1048576,11,FALSE)</f>
        <v>Priya Sharma</v>
      </c>
      <c r="L2371" s="10">
        <f>VLOOKUP(A2371,HR_Metrics_Raw!$1:$1048576,2,FALSE)</f>
        <v>128660</v>
      </c>
      <c r="M2371" s="3">
        <f>VLOOKUP(A2371,HR_Metrics_Raw!$1:$1048576,3,FALSE)</f>
        <v>3</v>
      </c>
      <c r="N2371" s="3">
        <f>VLOOKUP(A2371,HR_Metrics_Raw!$1:$1048576,4,FALSE)</f>
        <v>2</v>
      </c>
      <c r="O2371" s="12">
        <f>VLOOKUP(A2371,HR_Metrics_Raw!$1:$1048576,5,FALSE)</f>
        <v>0.95200000000000007</v>
      </c>
      <c r="P2371" s="3">
        <f>VLOOKUP(A2371,HR_Metrics_Raw!$1:$1048576,6,FALSE)</f>
        <v>18</v>
      </c>
      <c r="Q2371" t="str">
        <f>VLOOKUP(A2371,HR_Metrics_Raw!$1:$1048576,7,FALSE)</f>
        <v>Maternity/Paternity</v>
      </c>
      <c r="R2371" t="str">
        <f>VLOOKUP(A2371,HR_Metrics_Raw!$1:$1048576,8,FALSE)</f>
        <v>No</v>
      </c>
      <c r="S2371" s="3">
        <f>VLOOKUP(A2371,HR_Metrics_Raw!$1:$1048576,9,FALSE)</f>
        <v>28</v>
      </c>
      <c r="T2371" t="str">
        <f>VLOOKUP(A2371,HR_Metrics_Raw!$1:$1048576,10,FALSE)</f>
        <v>Yes</v>
      </c>
      <c r="U2371" t="str">
        <f>VLOOKUP(A2371,HR_Metrics_Raw!$1:$1048576,11,FALSE)</f>
        <v>Yes</v>
      </c>
    </row>
    <row r="2372" spans="1:21" x14ac:dyDescent="0.35">
      <c r="A2372" s="1" t="s">
        <v>2219</v>
      </c>
      <c r="B2372" s="1" t="str">
        <f>VLOOKUP(Final_HR_Data!A2372,Employee_Master_Raw!$1:$1048576,2,FALSE)</f>
        <v>Priya Menon</v>
      </c>
      <c r="C2372" s="1" t="str">
        <f>VLOOKUP(A2372,Employee_Master_Raw!$1:$1048576,3,FALSE)</f>
        <v>Male</v>
      </c>
      <c r="D2372" s="2">
        <f>VLOOKUP(A2372,Employee_Master_Raw!$1:$1048576,4,FALSE)</f>
        <v>47</v>
      </c>
      <c r="E2372" s="1" t="str">
        <f>VLOOKUP(A2372,Employee_Master_Raw!$1:$1048576,5,FALSE)</f>
        <v>Customer Support</v>
      </c>
      <c r="F2372" s="1" t="str">
        <f>VLOOKUP(A2372,Employee_Master_Raw!$1:$1048576,6,FALSE)</f>
        <v>Manager</v>
      </c>
      <c r="G2372" s="1" t="str">
        <f>VLOOKUP(A2372,Employee_Master_Raw!$1:$1048576,7,FALSE)</f>
        <v>Pune</v>
      </c>
      <c r="H2372" s="6">
        <f>IF(VLOOKUP(A2372,Employee_Master_Raw!$1:$1048576,8,FALSE)=0,"",VLOOKUP(A2372,Employee_Master_Raw!$1:$1048576,8,FALSE))</f>
        <v>43916</v>
      </c>
      <c r="I2372" t="str">
        <f>VLOOKUP(A2372,Employee_Master_Raw!$1:$1048576,9,FALSE)</f>
        <v>Bachelor's</v>
      </c>
      <c r="J2372" s="3">
        <f>VLOOKUP(A2372,Employee_Master_Raw!$1:$1048576,10,FALSE)</f>
        <v>1</v>
      </c>
      <c r="K2372" t="str">
        <f>VLOOKUP(A2372,Employee_Master_Raw!$1:$1048576,11,FALSE)</f>
        <v>Sneha Thomas</v>
      </c>
      <c r="L2372" s="10">
        <f>VLOOKUP(A2372,HR_Metrics_Raw!$1:$1048576,2,FALSE)</f>
        <v>84796</v>
      </c>
      <c r="M2372" s="3">
        <f>VLOOKUP(A2372,HR_Metrics_Raw!$1:$1048576,3,FALSE)</f>
        <v>2</v>
      </c>
      <c r="N2372" s="3">
        <f>VLOOKUP(A2372,HR_Metrics_Raw!$1:$1048576,4,FALSE)</f>
        <v>2</v>
      </c>
      <c r="O2372" s="12">
        <f>VLOOKUP(A2372,HR_Metrics_Raw!$1:$1048576,5,FALSE)</f>
        <v>0.89700000000000002</v>
      </c>
      <c r="P2372" s="3">
        <f>VLOOKUP(A2372,HR_Metrics_Raw!$1:$1048576,6,FALSE)</f>
        <v>28</v>
      </c>
      <c r="Q2372" t="str">
        <f>VLOOKUP(A2372,HR_Metrics_Raw!$1:$1048576,7,FALSE)</f>
        <v>Earned</v>
      </c>
      <c r="R2372" t="str">
        <f>VLOOKUP(A2372,HR_Metrics_Raw!$1:$1048576,8,FALSE)</f>
        <v>Yes</v>
      </c>
      <c r="S2372" s="3">
        <f>VLOOKUP(A2372,HR_Metrics_Raw!$1:$1048576,9,FALSE)</f>
        <v>72</v>
      </c>
      <c r="T2372" t="str">
        <f>VLOOKUP(A2372,HR_Metrics_Raw!$1:$1048576,10,FALSE)</f>
        <v>No</v>
      </c>
      <c r="U2372" t="str">
        <f>VLOOKUP(A2372,HR_Metrics_Raw!$1:$1048576,11,FALSE)</f>
        <v>No</v>
      </c>
    </row>
    <row r="2373" spans="1:21" x14ac:dyDescent="0.35">
      <c r="A2373" s="1" t="s">
        <v>390</v>
      </c>
      <c r="B2373" s="1" t="str">
        <f>VLOOKUP(Final_HR_Data!A2373,Employee_Master_Raw!$1:$1048576,2,FALSE)</f>
        <v>Sneha Iyer</v>
      </c>
      <c r="C2373" s="1" t="str">
        <f>VLOOKUP(A2373,Employee_Master_Raw!$1:$1048576,3,FALSE)</f>
        <v>Male</v>
      </c>
      <c r="D2373" s="2">
        <f>VLOOKUP(A2373,Employee_Master_Raw!$1:$1048576,4,FALSE)</f>
        <v>30</v>
      </c>
      <c r="E2373" s="1" t="str">
        <f>VLOOKUP(A2373,Employee_Master_Raw!$1:$1048576,5,FALSE)</f>
        <v>FINANCE</v>
      </c>
      <c r="F2373" s="1" t="str">
        <f>VLOOKUP(A2373,Employee_Master_Raw!$1:$1048576,6,FALSE)</f>
        <v>Specialist</v>
      </c>
      <c r="G2373" s="1" t="str">
        <f>VLOOKUP(A2373,Employee_Master_Raw!$1:$1048576,7,FALSE)</f>
        <v>Bangalore</v>
      </c>
      <c r="H2373" s="6">
        <f>IF(VLOOKUP(A2373,Employee_Master_Raw!$1:$1048576,8,FALSE)=0,"",VLOOKUP(A2373,Employee_Master_Raw!$1:$1048576,8,FALSE))</f>
        <v>44476</v>
      </c>
      <c r="I2373" t="str">
        <f>VLOOKUP(A2373,Employee_Master_Raw!$1:$1048576,9,FALSE)</f>
        <v>MCA</v>
      </c>
      <c r="J2373" s="3">
        <f>VLOOKUP(A2373,Employee_Master_Raw!$1:$1048576,10,FALSE)</f>
        <v>3</v>
      </c>
      <c r="K2373" t="str">
        <f>VLOOKUP(A2373,Employee_Master_Raw!$1:$1048576,11,FALSE)</f>
        <v>Anil Menon</v>
      </c>
      <c r="L2373" s="10">
        <f>VLOOKUP(A2373,HR_Metrics_Raw!$1:$1048576,2,FALSE)</f>
        <v>127701</v>
      </c>
      <c r="M2373" s="3">
        <f>VLOOKUP(A2373,HR_Metrics_Raw!$1:$1048576,3,FALSE)</f>
        <v>4</v>
      </c>
      <c r="N2373" s="3">
        <f>VLOOKUP(A2373,HR_Metrics_Raw!$1:$1048576,4,FALSE)</f>
        <v>6</v>
      </c>
      <c r="O2373" s="12">
        <f>VLOOKUP(A2373,HR_Metrics_Raw!$1:$1048576,5,FALSE)</f>
        <v>0.80500000000000005</v>
      </c>
      <c r="P2373" s="3">
        <f>VLOOKUP(A2373,HR_Metrics_Raw!$1:$1048576,6,FALSE)</f>
        <v>6</v>
      </c>
      <c r="Q2373" t="str">
        <f>VLOOKUP(A2373,HR_Metrics_Raw!$1:$1048576,7,FALSE)</f>
        <v>Earned</v>
      </c>
      <c r="R2373" t="str">
        <f>VLOOKUP(A2373,HR_Metrics_Raw!$1:$1048576,8,FALSE)</f>
        <v>No</v>
      </c>
      <c r="S2373" s="3">
        <f>VLOOKUP(A2373,HR_Metrics_Raw!$1:$1048576,9,FALSE)</f>
        <v>1</v>
      </c>
      <c r="T2373" t="str">
        <f>VLOOKUP(A2373,HR_Metrics_Raw!$1:$1048576,10,FALSE)</f>
        <v>No</v>
      </c>
      <c r="U2373" t="str">
        <f>VLOOKUP(A2373,HR_Metrics_Raw!$1:$1048576,11,FALSE)</f>
        <v>No</v>
      </c>
    </row>
    <row r="2374" spans="1:21" x14ac:dyDescent="0.35">
      <c r="A2374" s="1" t="s">
        <v>2494</v>
      </c>
      <c r="B2374" s="1" t="str">
        <f>VLOOKUP(Final_HR_Data!A2374,Employee_Master_Raw!$1:$1048576,2,FALSE)</f>
        <v>Arjun Nair</v>
      </c>
      <c r="C2374" s="1" t="str">
        <f>VLOOKUP(A2374,Employee_Master_Raw!$1:$1048576,3,FALSE)</f>
        <v>Male</v>
      </c>
      <c r="D2374" s="2">
        <f>VLOOKUP(A2374,Employee_Master_Raw!$1:$1048576,4,FALSE)</f>
        <v>40</v>
      </c>
      <c r="E2374" s="1" t="str">
        <f>VLOOKUP(A2374,Employee_Master_Raw!$1:$1048576,5,FALSE)</f>
        <v>Operations</v>
      </c>
      <c r="F2374" s="1" t="str">
        <f>VLOOKUP(A2374,Employee_Master_Raw!$1:$1048576,6,FALSE)</f>
        <v>Analyst</v>
      </c>
      <c r="G2374" s="1" t="str">
        <f>VLOOKUP(A2374,Employee_Master_Raw!$1:$1048576,7,FALSE)</f>
        <v>Bangalore</v>
      </c>
      <c r="H2374" s="6">
        <f>IF(VLOOKUP(A2374,Employee_Master_Raw!$1:$1048576,8,FALSE)=0,"",VLOOKUP(A2374,Employee_Master_Raw!$1:$1048576,8,FALSE))</f>
        <v>45263</v>
      </c>
      <c r="I2374" t="str">
        <f>VLOOKUP(A2374,Employee_Master_Raw!$1:$1048576,9,FALSE)</f>
        <v>Master's</v>
      </c>
      <c r="J2374" s="3">
        <f>VLOOKUP(A2374,Employee_Master_Raw!$1:$1048576,10,FALSE)</f>
        <v>8</v>
      </c>
      <c r="K2374" t="str">
        <f>VLOOKUP(A2374,Employee_Master_Raw!$1:$1048576,11,FALSE)</f>
        <v>Priya Sharma</v>
      </c>
      <c r="L2374" s="10">
        <f>VLOOKUP(A2374,HR_Metrics_Raw!$1:$1048576,2,FALSE)</f>
        <v>89937</v>
      </c>
      <c r="M2374" s="3">
        <f>VLOOKUP(A2374,HR_Metrics_Raw!$1:$1048576,3,FALSE)</f>
        <v>2</v>
      </c>
      <c r="N2374" s="3">
        <f>VLOOKUP(A2374,HR_Metrics_Raw!$1:$1048576,4,FALSE)</f>
        <v>3</v>
      </c>
      <c r="O2374" s="12">
        <f>VLOOKUP(A2374,HR_Metrics_Raw!$1:$1048576,5,FALSE)</f>
        <v>0.97599999999999998</v>
      </c>
      <c r="P2374" s="3">
        <f>VLOOKUP(A2374,HR_Metrics_Raw!$1:$1048576,6,FALSE)</f>
        <v>15</v>
      </c>
      <c r="Q2374" t="str">
        <f>VLOOKUP(A2374,HR_Metrics_Raw!$1:$1048576,7,FALSE)</f>
        <v>Sick</v>
      </c>
      <c r="R2374" t="str">
        <f>VLOOKUP(A2374,HR_Metrics_Raw!$1:$1048576,8,FALSE)</f>
        <v>No</v>
      </c>
      <c r="S2374" s="3">
        <f>VLOOKUP(A2374,HR_Metrics_Raw!$1:$1048576,9,FALSE)</f>
        <v>46</v>
      </c>
      <c r="T2374" t="str">
        <f>VLOOKUP(A2374,HR_Metrics_Raw!$1:$1048576,10,FALSE)</f>
        <v>No</v>
      </c>
      <c r="U2374" t="str">
        <f>VLOOKUP(A2374,HR_Metrics_Raw!$1:$1048576,11,FALSE)</f>
        <v>No</v>
      </c>
    </row>
    <row r="2375" spans="1:21" x14ac:dyDescent="0.35">
      <c r="A2375" s="1" t="s">
        <v>1810</v>
      </c>
      <c r="B2375" s="1" t="str">
        <f>VLOOKUP(Final_HR_Data!A2375,Employee_Master_Raw!$1:$1048576,2,FALSE)</f>
        <v>Neha Thomas</v>
      </c>
      <c r="C2375" s="1" t="str">
        <f>VLOOKUP(A2375,Employee_Master_Raw!$1:$1048576,3,FALSE)</f>
        <v>Male</v>
      </c>
      <c r="D2375" s="2">
        <f>VLOOKUP(A2375,Employee_Master_Raw!$1:$1048576,4,FALSE)</f>
        <v>25</v>
      </c>
      <c r="E2375" s="1" t="str">
        <f>VLOOKUP(A2375,Employee_Master_Raw!$1:$1048576,5,FALSE)</f>
        <v>Finance</v>
      </c>
      <c r="F2375" s="1" t="str">
        <f>VLOOKUP(A2375,Employee_Master_Raw!$1:$1048576,6,FALSE)</f>
        <v>Executive</v>
      </c>
      <c r="G2375" s="1" t="str">
        <f>VLOOKUP(A2375,Employee_Master_Raw!$1:$1048576,7,FALSE)</f>
        <v>Bangalore</v>
      </c>
      <c r="H2375" s="6">
        <f>IF(VLOOKUP(A2375,Employee_Master_Raw!$1:$1048576,8,FALSE)=0,"",VLOOKUP(A2375,Employee_Master_Raw!$1:$1048576,8,FALSE))</f>
        <v>45922</v>
      </c>
      <c r="I2375" t="str">
        <f>VLOOKUP(A2375,Employee_Master_Raw!$1:$1048576,9,FALSE)</f>
        <v>Bachelor's</v>
      </c>
      <c r="J2375" s="3">
        <f>VLOOKUP(A2375,Employee_Master_Raw!$1:$1048576,10,FALSE)</f>
        <v>11</v>
      </c>
      <c r="K2375" t="str">
        <f>VLOOKUP(A2375,Employee_Master_Raw!$1:$1048576,11,FALSE)</f>
        <v>Priya Sharma</v>
      </c>
      <c r="L2375" s="10">
        <f>VLOOKUP(A2375,HR_Metrics_Raw!$1:$1048576,2,FALSE)</f>
        <v>58221</v>
      </c>
      <c r="M2375" s="3">
        <f>VLOOKUP(A2375,HR_Metrics_Raw!$1:$1048576,3,FALSE)</f>
        <v>3</v>
      </c>
      <c r="N2375" s="3">
        <f>VLOOKUP(A2375,HR_Metrics_Raw!$1:$1048576,4,FALSE)</f>
        <v>4</v>
      </c>
      <c r="O2375" s="12">
        <f>VLOOKUP(A2375,HR_Metrics_Raw!$1:$1048576,5,FALSE)</f>
        <v>0.85400000000000009</v>
      </c>
      <c r="P2375" s="3">
        <f>VLOOKUP(A2375,HR_Metrics_Raw!$1:$1048576,6,FALSE)</f>
        <v>14</v>
      </c>
      <c r="Q2375" t="str">
        <f>VLOOKUP(A2375,HR_Metrics_Raw!$1:$1048576,7,FALSE)</f>
        <v>Earned</v>
      </c>
      <c r="R2375" t="str">
        <f>VLOOKUP(A2375,HR_Metrics_Raw!$1:$1048576,8,FALSE)</f>
        <v>Yes</v>
      </c>
      <c r="S2375" s="3">
        <f>VLOOKUP(A2375,HR_Metrics_Raw!$1:$1048576,9,FALSE)</f>
        <v>51</v>
      </c>
      <c r="T2375" t="str">
        <f>VLOOKUP(A2375,HR_Metrics_Raw!$1:$1048576,10,FALSE)</f>
        <v>Yes</v>
      </c>
      <c r="U2375" t="str">
        <f>VLOOKUP(A2375,HR_Metrics_Raw!$1:$1048576,11,FALSE)</f>
        <v>No</v>
      </c>
    </row>
    <row r="2376" spans="1:21" x14ac:dyDescent="0.35">
      <c r="A2376" s="1" t="s">
        <v>1158</v>
      </c>
      <c r="B2376" s="1" t="str">
        <f>VLOOKUP(Final_HR_Data!A2376,Employee_Master_Raw!$1:$1048576,2,FALSE)</f>
        <v>Arjun Nair</v>
      </c>
      <c r="C2376" s="1" t="str">
        <f>VLOOKUP(A2376,Employee_Master_Raw!$1:$1048576,3,FALSE)</f>
        <v>Male</v>
      </c>
      <c r="D2376" s="2">
        <f>VLOOKUP(A2376,Employee_Master_Raw!$1:$1048576,4,FALSE)</f>
        <v>44</v>
      </c>
      <c r="E2376" s="1" t="str">
        <f>VLOOKUP(A2376,Employee_Master_Raw!$1:$1048576,5,FALSE)</f>
        <v>Sales</v>
      </c>
      <c r="F2376" s="1" t="str">
        <f>VLOOKUP(A2376,Employee_Master_Raw!$1:$1048576,6,FALSE)</f>
        <v>Executive</v>
      </c>
      <c r="G2376" s="1" t="str">
        <f>VLOOKUP(A2376,Employee_Master_Raw!$1:$1048576,7,FALSE)</f>
        <v>Hyderabad</v>
      </c>
      <c r="H2376" s="6">
        <f>IF(VLOOKUP(A2376,Employee_Master_Raw!$1:$1048576,8,FALSE)=0,"",VLOOKUP(A2376,Employee_Master_Raw!$1:$1048576,8,FALSE))</f>
        <v>45814</v>
      </c>
      <c r="I2376" t="str">
        <f>VLOOKUP(A2376,Employee_Master_Raw!$1:$1048576,9,FALSE)</f>
        <v>Master's</v>
      </c>
      <c r="J2376" s="3">
        <f>VLOOKUP(A2376,Employee_Master_Raw!$1:$1048576,10,FALSE)</f>
        <v>11</v>
      </c>
      <c r="K2376" t="str">
        <f>VLOOKUP(A2376,Employee_Master_Raw!$1:$1048576,11,FALSE)</f>
        <v>Priya Sharma</v>
      </c>
      <c r="L2376" s="10">
        <f>VLOOKUP(A2376,HR_Metrics_Raw!$1:$1048576,2,FALSE)</f>
        <v>56639</v>
      </c>
      <c r="M2376" s="3">
        <f>VLOOKUP(A2376,HR_Metrics_Raw!$1:$1048576,3,FALSE)</f>
        <v>5</v>
      </c>
      <c r="N2376" s="3">
        <f>VLOOKUP(A2376,HR_Metrics_Raw!$1:$1048576,4,FALSE)</f>
        <v>7</v>
      </c>
      <c r="O2376" s="12">
        <f>VLOOKUP(A2376,HR_Metrics_Raw!$1:$1048576,5,FALSE)</f>
        <v>0.92799999999999994</v>
      </c>
      <c r="P2376" s="3">
        <f>VLOOKUP(A2376,HR_Metrics_Raw!$1:$1048576,6,FALSE)</f>
        <v>28</v>
      </c>
      <c r="Q2376" t="str">
        <f>VLOOKUP(A2376,HR_Metrics_Raw!$1:$1048576,7,FALSE)</f>
        <v>Earned</v>
      </c>
      <c r="R2376" t="str">
        <f>VLOOKUP(A2376,HR_Metrics_Raw!$1:$1048576,8,FALSE)</f>
        <v>Yes</v>
      </c>
      <c r="S2376" s="3">
        <f>VLOOKUP(A2376,HR_Metrics_Raw!$1:$1048576,9,FALSE)</f>
        <v>15</v>
      </c>
      <c r="T2376" t="str">
        <f>VLOOKUP(A2376,HR_Metrics_Raw!$1:$1048576,10,FALSE)</f>
        <v>No</v>
      </c>
      <c r="U2376" t="str">
        <f>VLOOKUP(A2376,HR_Metrics_Raw!$1:$1048576,11,FALSE)</f>
        <v>No</v>
      </c>
    </row>
    <row r="2377" spans="1:21" x14ac:dyDescent="0.35">
      <c r="A2377" s="1" t="s">
        <v>96</v>
      </c>
      <c r="B2377" s="1" t="str">
        <f>VLOOKUP(Final_HR_Data!A2377,Employee_Master_Raw!$1:$1048576,2,FALSE)</f>
        <v>Amit Das</v>
      </c>
      <c r="C2377" s="1" t="str">
        <f>VLOOKUP(A2377,Employee_Master_Raw!$1:$1048576,3,FALSE)</f>
        <v>Female</v>
      </c>
      <c r="D2377" s="2">
        <f>VLOOKUP(A2377,Employee_Master_Raw!$1:$1048576,4,FALSE)</f>
        <v>35</v>
      </c>
      <c r="E2377" s="1" t="str">
        <f>VLOOKUP(A2377,Employee_Master_Raw!$1:$1048576,5,FALSE)</f>
        <v>Sales</v>
      </c>
      <c r="F2377" s="1" t="str">
        <f>VLOOKUP(A2377,Employee_Master_Raw!$1:$1048576,6,FALSE)</f>
        <v>Manager</v>
      </c>
      <c r="G2377" s="1" t="str">
        <f>VLOOKUP(A2377,Employee_Master_Raw!$1:$1048576,7,FALSE)</f>
        <v>Delhi</v>
      </c>
      <c r="H2377" s="6">
        <f>IF(VLOOKUP(A2377,Employee_Master_Raw!$1:$1048576,8,FALSE)=0,"",VLOOKUP(A2377,Employee_Master_Raw!$1:$1048576,8,FALSE))</f>
        <v>44558</v>
      </c>
      <c r="I2377" t="str">
        <f>VLOOKUP(A2377,Employee_Master_Raw!$1:$1048576,9,FALSE)</f>
        <v>MBA</v>
      </c>
      <c r="J2377" s="3">
        <f>VLOOKUP(A2377,Employee_Master_Raw!$1:$1048576,10,FALSE)</f>
        <v>3</v>
      </c>
      <c r="K2377" t="str">
        <f>VLOOKUP(A2377,Employee_Master_Raw!$1:$1048576,11,FALSE)</f>
        <v>Sneha Thomas</v>
      </c>
      <c r="L2377" s="10">
        <f>VLOOKUP(A2377,HR_Metrics_Raw!$1:$1048576,2,FALSE)</f>
        <v>152421</v>
      </c>
      <c r="M2377" s="3">
        <f>VLOOKUP(A2377,HR_Metrics_Raw!$1:$1048576,3,FALSE)</f>
        <v>2</v>
      </c>
      <c r="N2377" s="3">
        <f>VLOOKUP(A2377,HR_Metrics_Raw!$1:$1048576,4,FALSE)</f>
        <v>4</v>
      </c>
      <c r="O2377" s="12">
        <f>VLOOKUP(A2377,HR_Metrics_Raw!$1:$1048576,5,FALSE)</f>
        <v>0.96700000000000008</v>
      </c>
      <c r="P2377" s="3">
        <f>VLOOKUP(A2377,HR_Metrics_Raw!$1:$1048576,6,FALSE)</f>
        <v>23</v>
      </c>
      <c r="Q2377" t="str">
        <f>VLOOKUP(A2377,HR_Metrics_Raw!$1:$1048576,7,FALSE)</f>
        <v>Unpaid</v>
      </c>
      <c r="R2377" t="str">
        <f>VLOOKUP(A2377,HR_Metrics_Raw!$1:$1048576,8,FALSE)</f>
        <v>No</v>
      </c>
      <c r="S2377" s="3">
        <f>VLOOKUP(A2377,HR_Metrics_Raw!$1:$1048576,9,FALSE)</f>
        <v>65</v>
      </c>
      <c r="T2377" t="str">
        <f>VLOOKUP(A2377,HR_Metrics_Raw!$1:$1048576,10,FALSE)</f>
        <v>Yes</v>
      </c>
      <c r="U2377" t="str">
        <f>VLOOKUP(A2377,HR_Metrics_Raw!$1:$1048576,11,FALSE)</f>
        <v>No</v>
      </c>
    </row>
    <row r="2378" spans="1:21" x14ac:dyDescent="0.35">
      <c r="A2378" s="1" t="s">
        <v>627</v>
      </c>
      <c r="B2378" s="1" t="str">
        <f>VLOOKUP(Final_HR_Data!A2378,Employee_Master_Raw!$1:$1048576,2,FALSE)</f>
        <v>Amit Das</v>
      </c>
      <c r="C2378" s="1" t="str">
        <f>VLOOKUP(A2378,Employee_Master_Raw!$1:$1048576,3,FALSE)</f>
        <v>Male</v>
      </c>
      <c r="D2378" s="2">
        <f>VLOOKUP(A2378,Employee_Master_Raw!$1:$1048576,4,FALSE)</f>
        <v>36</v>
      </c>
      <c r="E2378" s="1" t="str">
        <f>VLOOKUP(A2378,Employee_Master_Raw!$1:$1048576,5,FALSE)</f>
        <v>Operations</v>
      </c>
      <c r="F2378" s="1" t="str">
        <f>VLOOKUP(A2378,Employee_Master_Raw!$1:$1048576,6,FALSE)</f>
        <v>Specialist</v>
      </c>
      <c r="G2378" s="1" t="str">
        <f>VLOOKUP(A2378,Employee_Master_Raw!$1:$1048576,7,FALSE)</f>
        <v>Bangalore</v>
      </c>
      <c r="H2378" s="6">
        <f>IF(VLOOKUP(A2378,Employee_Master_Raw!$1:$1048576,8,FALSE)=0,"",VLOOKUP(A2378,Employee_Master_Raw!$1:$1048576,8,FALSE))</f>
        <v>45749</v>
      </c>
      <c r="I2378" t="str">
        <f>VLOOKUP(A2378,Employee_Master_Raw!$1:$1048576,9,FALSE)</f>
        <v>MBA</v>
      </c>
      <c r="J2378" s="3">
        <f>VLOOKUP(A2378,Employee_Master_Raw!$1:$1048576,10,FALSE)</f>
        <v>2</v>
      </c>
      <c r="K2378" t="str">
        <f>VLOOKUP(A2378,Employee_Master_Raw!$1:$1048576,11,FALSE)</f>
        <v>Sneha Thomas</v>
      </c>
      <c r="L2378" s="10">
        <f>VLOOKUP(A2378,HR_Metrics_Raw!$1:$1048576,2,FALSE)</f>
        <v>94897</v>
      </c>
      <c r="M2378" s="3">
        <f>VLOOKUP(A2378,HR_Metrics_Raw!$1:$1048576,3,FALSE)</f>
        <v>5</v>
      </c>
      <c r="N2378" s="3">
        <f>VLOOKUP(A2378,HR_Metrics_Raw!$1:$1048576,4,FALSE)</f>
        <v>9</v>
      </c>
      <c r="O2378" s="12">
        <f>VLOOKUP(A2378,HR_Metrics_Raw!$1:$1048576,5,FALSE)</f>
        <v>0.99400000000000011</v>
      </c>
      <c r="P2378" s="3">
        <f>VLOOKUP(A2378,HR_Metrics_Raw!$1:$1048576,6,FALSE)</f>
        <v>17</v>
      </c>
      <c r="Q2378" t="str">
        <f>VLOOKUP(A2378,HR_Metrics_Raw!$1:$1048576,7,FALSE)</f>
        <v>Maternity/Paternity</v>
      </c>
      <c r="R2378" t="str">
        <f>VLOOKUP(A2378,HR_Metrics_Raw!$1:$1048576,8,FALSE)</f>
        <v>No</v>
      </c>
      <c r="S2378" s="3">
        <f>VLOOKUP(A2378,HR_Metrics_Raw!$1:$1048576,9,FALSE)</f>
        <v>45</v>
      </c>
      <c r="T2378" t="str">
        <f>VLOOKUP(A2378,HR_Metrics_Raw!$1:$1048576,10,FALSE)</f>
        <v>No</v>
      </c>
      <c r="U2378" t="str">
        <f>VLOOKUP(A2378,HR_Metrics_Raw!$1:$1048576,11,FALSE)</f>
        <v>No</v>
      </c>
    </row>
    <row r="2379" spans="1:21" x14ac:dyDescent="0.35">
      <c r="A2379" s="1" t="s">
        <v>1741</v>
      </c>
      <c r="B2379" s="1" t="str">
        <f>VLOOKUP(Final_HR_Data!A2379,Employee_Master_Raw!$1:$1048576,2,FALSE)</f>
        <v>Kiran Patel</v>
      </c>
      <c r="C2379" s="1" t="str">
        <f>VLOOKUP(A2379,Employee_Master_Raw!$1:$1048576,3,FALSE)</f>
        <v>Male</v>
      </c>
      <c r="D2379" s="2">
        <f>VLOOKUP(A2379,Employee_Master_Raw!$1:$1048576,4,FALSE)</f>
        <v>40</v>
      </c>
      <c r="E2379" s="1" t="str">
        <f>VLOOKUP(A2379,Employee_Master_Raw!$1:$1048576,5,FALSE)</f>
        <v>Customer Support</v>
      </c>
      <c r="F2379" s="1" t="str">
        <f>VLOOKUP(A2379,Employee_Master_Raw!$1:$1048576,6,FALSE)</f>
        <v>Executive</v>
      </c>
      <c r="G2379" s="1" t="str">
        <f>VLOOKUP(A2379,Employee_Master_Raw!$1:$1048576,7,FALSE)</f>
        <v>Hyderabad</v>
      </c>
      <c r="H2379" s="6">
        <f>IF(VLOOKUP(A2379,Employee_Master_Raw!$1:$1048576,8,FALSE)=0,"",VLOOKUP(A2379,Employee_Master_Raw!$1:$1048576,8,FALSE))</f>
        <v>45947</v>
      </c>
      <c r="I2379" t="str">
        <f>VLOOKUP(A2379,Employee_Master_Raw!$1:$1048576,9,FALSE)</f>
        <v>MCA</v>
      </c>
      <c r="J2379" s="3">
        <f>VLOOKUP(A2379,Employee_Master_Raw!$1:$1048576,10,FALSE)</f>
        <v>2</v>
      </c>
      <c r="K2379" t="str">
        <f>VLOOKUP(A2379,Employee_Master_Raw!$1:$1048576,11,FALSE)</f>
        <v>Sneha Thomas</v>
      </c>
      <c r="L2379" s="10">
        <f>VLOOKUP(A2379,HR_Metrics_Raw!$1:$1048576,2,FALSE)</f>
        <v>111473</v>
      </c>
      <c r="M2379" s="3">
        <f>VLOOKUP(A2379,HR_Metrics_Raw!$1:$1048576,3,FALSE)</f>
        <v>1</v>
      </c>
      <c r="N2379" s="3">
        <f>VLOOKUP(A2379,HR_Metrics_Raw!$1:$1048576,4,FALSE)</f>
        <v>4</v>
      </c>
      <c r="O2379" s="12">
        <f>VLOOKUP(A2379,HR_Metrics_Raw!$1:$1048576,5,FALSE)</f>
        <v>0.85</v>
      </c>
      <c r="P2379" s="3">
        <f>VLOOKUP(A2379,HR_Metrics_Raw!$1:$1048576,6,FALSE)</f>
        <v>2</v>
      </c>
      <c r="Q2379" t="str">
        <f>VLOOKUP(A2379,HR_Metrics_Raw!$1:$1048576,7,FALSE)</f>
        <v>Casual</v>
      </c>
      <c r="R2379" t="str">
        <f>VLOOKUP(A2379,HR_Metrics_Raw!$1:$1048576,8,FALSE)</f>
        <v>No</v>
      </c>
      <c r="S2379" s="3">
        <f>VLOOKUP(A2379,HR_Metrics_Raw!$1:$1048576,9,FALSE)</f>
        <v>1</v>
      </c>
      <c r="T2379" t="str">
        <f>VLOOKUP(A2379,HR_Metrics_Raw!$1:$1048576,10,FALSE)</f>
        <v>No</v>
      </c>
      <c r="U2379" t="str">
        <f>VLOOKUP(A2379,HR_Metrics_Raw!$1:$1048576,11,FALSE)</f>
        <v>No</v>
      </c>
    </row>
    <row r="2380" spans="1:21" x14ac:dyDescent="0.35">
      <c r="A2380" s="1" t="s">
        <v>2118</v>
      </c>
      <c r="B2380" s="1" t="str">
        <f>VLOOKUP(Final_HR_Data!A2380,Employee_Master_Raw!$1:$1048576,2,FALSE)</f>
        <v>Amit Das</v>
      </c>
      <c r="C2380" s="1" t="str">
        <f>VLOOKUP(A2380,Employee_Master_Raw!$1:$1048576,3,FALSE)</f>
        <v>Male</v>
      </c>
      <c r="D2380" s="2">
        <f>VLOOKUP(A2380,Employee_Master_Raw!$1:$1048576,4,FALSE)</f>
        <v>55</v>
      </c>
      <c r="E2380" s="1" t="str">
        <f>VLOOKUP(A2380,Employee_Master_Raw!$1:$1048576,5,FALSE)</f>
        <v>IT</v>
      </c>
      <c r="F2380" s="1" t="str">
        <f>VLOOKUP(A2380,Employee_Master_Raw!$1:$1048576,6,FALSE)</f>
        <v>Specialist</v>
      </c>
      <c r="G2380" s="1" t="str">
        <f>VLOOKUP(A2380,Employee_Master_Raw!$1:$1048576,7,FALSE)</f>
        <v>Mumbai</v>
      </c>
      <c r="H2380" s="6">
        <f>IF(VLOOKUP(A2380,Employee_Master_Raw!$1:$1048576,8,FALSE)=0,"",VLOOKUP(A2380,Employee_Master_Raw!$1:$1048576,8,FALSE))</f>
        <v>45621</v>
      </c>
      <c r="I2380" t="str">
        <f>VLOOKUP(A2380,Employee_Master_Raw!$1:$1048576,9,FALSE)</f>
        <v>MCA</v>
      </c>
      <c r="J2380" s="3">
        <f>VLOOKUP(A2380,Employee_Master_Raw!$1:$1048576,10,FALSE)</f>
        <v>6</v>
      </c>
      <c r="K2380" t="str">
        <f>VLOOKUP(A2380,Employee_Master_Raw!$1:$1048576,11,FALSE)</f>
        <v>Anil Menon</v>
      </c>
      <c r="L2380" s="10">
        <f>VLOOKUP(A2380,HR_Metrics_Raw!$1:$1048576,2,FALSE)</f>
        <v>66486</v>
      </c>
      <c r="M2380" s="3">
        <f>VLOOKUP(A2380,HR_Metrics_Raw!$1:$1048576,3,FALSE)</f>
        <v>1</v>
      </c>
      <c r="N2380" s="3">
        <f>VLOOKUP(A2380,HR_Metrics_Raw!$1:$1048576,4,FALSE)</f>
        <v>10</v>
      </c>
      <c r="O2380" s="12">
        <f>VLOOKUP(A2380,HR_Metrics_Raw!$1:$1048576,5,FALSE)</f>
        <v>0.92599999999999993</v>
      </c>
      <c r="P2380" s="3">
        <f>VLOOKUP(A2380,HR_Metrics_Raw!$1:$1048576,6,FALSE)</f>
        <v>3</v>
      </c>
      <c r="Q2380" t="str">
        <f>VLOOKUP(A2380,HR_Metrics_Raw!$1:$1048576,7,FALSE)</f>
        <v>Maternity/Paternity</v>
      </c>
      <c r="R2380" t="str">
        <f>VLOOKUP(A2380,HR_Metrics_Raw!$1:$1048576,8,FALSE)</f>
        <v>Yes</v>
      </c>
      <c r="S2380" s="3">
        <f>VLOOKUP(A2380,HR_Metrics_Raw!$1:$1048576,9,FALSE)</f>
        <v>25</v>
      </c>
      <c r="T2380" t="str">
        <f>VLOOKUP(A2380,HR_Metrics_Raw!$1:$1048576,10,FALSE)</f>
        <v>No</v>
      </c>
      <c r="U2380" t="str">
        <f>VLOOKUP(A2380,HR_Metrics_Raw!$1:$1048576,11,FALSE)</f>
        <v>No</v>
      </c>
    </row>
    <row r="2381" spans="1:21" x14ac:dyDescent="0.35">
      <c r="A2381" s="1" t="s">
        <v>2146</v>
      </c>
      <c r="B2381" s="1" t="str">
        <f>VLOOKUP(Final_HR_Data!A2381,Employee_Master_Raw!$1:$1048576,2,FALSE)</f>
        <v>Ananya Sharma</v>
      </c>
      <c r="C2381" s="1" t="str">
        <f>VLOOKUP(A2381,Employee_Master_Raw!$1:$1048576,3,FALSE)</f>
        <v>Female</v>
      </c>
      <c r="D2381" s="2">
        <f>VLOOKUP(A2381,Employee_Master_Raw!$1:$1048576,4,FALSE)</f>
        <v>51</v>
      </c>
      <c r="E2381" s="1" t="str">
        <f>VLOOKUP(A2381,Employee_Master_Raw!$1:$1048576,5,FALSE)</f>
        <v>Sales</v>
      </c>
      <c r="F2381" s="1" t="str">
        <f>VLOOKUP(A2381,Employee_Master_Raw!$1:$1048576,6,FALSE)</f>
        <v>Specialist</v>
      </c>
      <c r="G2381" s="1" t="str">
        <f>VLOOKUP(A2381,Employee_Master_Raw!$1:$1048576,7,FALSE)</f>
        <v>Pune</v>
      </c>
      <c r="H2381" s="6">
        <f>IF(VLOOKUP(A2381,Employee_Master_Raw!$1:$1048576,8,FALSE)=0,"",VLOOKUP(A2381,Employee_Master_Raw!$1:$1048576,8,FALSE))</f>
        <v>44314</v>
      </c>
      <c r="I2381" t="str">
        <f>VLOOKUP(A2381,Employee_Master_Raw!$1:$1048576,9,FALSE)</f>
        <v>MCA</v>
      </c>
      <c r="J2381" s="3">
        <f>VLOOKUP(A2381,Employee_Master_Raw!$1:$1048576,10,FALSE)</f>
        <v>17</v>
      </c>
      <c r="K2381" t="str">
        <f>VLOOKUP(A2381,Employee_Master_Raw!$1:$1048576,11,FALSE)</f>
        <v>Priya Sharma</v>
      </c>
      <c r="L2381" s="10">
        <f>VLOOKUP(A2381,HR_Metrics_Raw!$1:$1048576,2,FALSE)</f>
        <v>170763</v>
      </c>
      <c r="M2381" s="3">
        <f>VLOOKUP(A2381,HR_Metrics_Raw!$1:$1048576,3,FALSE)</f>
        <v>4</v>
      </c>
      <c r="N2381" s="3">
        <f>VLOOKUP(A2381,HR_Metrics_Raw!$1:$1048576,4,FALSE)</f>
        <v>8</v>
      </c>
      <c r="O2381" s="12">
        <f>VLOOKUP(A2381,HR_Metrics_Raw!$1:$1048576,5,FALSE)</f>
        <v>0.99099999999999999</v>
      </c>
      <c r="P2381" s="3">
        <f>VLOOKUP(A2381,HR_Metrics_Raw!$1:$1048576,6,FALSE)</f>
        <v>6</v>
      </c>
      <c r="Q2381" t="str">
        <f>VLOOKUP(A2381,HR_Metrics_Raw!$1:$1048576,7,FALSE)</f>
        <v>Earned</v>
      </c>
      <c r="R2381" t="str">
        <f>VLOOKUP(A2381,HR_Metrics_Raw!$1:$1048576,8,FALSE)</f>
        <v>No</v>
      </c>
      <c r="S2381" s="3">
        <f>VLOOKUP(A2381,HR_Metrics_Raw!$1:$1048576,9,FALSE)</f>
        <v>59</v>
      </c>
      <c r="T2381" t="str">
        <f>VLOOKUP(A2381,HR_Metrics_Raw!$1:$1048576,10,FALSE)</f>
        <v>No</v>
      </c>
      <c r="U2381" t="str">
        <f>VLOOKUP(A2381,HR_Metrics_Raw!$1:$1048576,11,FALSE)</f>
        <v>No</v>
      </c>
    </row>
    <row r="2382" spans="1:21" x14ac:dyDescent="0.35">
      <c r="A2382" s="1" t="s">
        <v>2129</v>
      </c>
      <c r="B2382" s="1" t="str">
        <f>VLOOKUP(Final_HR_Data!A2382,Employee_Master_Raw!$1:$1048576,2,FALSE)</f>
        <v>Priya Menon</v>
      </c>
      <c r="C2382" s="1" t="str">
        <f>VLOOKUP(A2382,Employee_Master_Raw!$1:$1048576,3,FALSE)</f>
        <v>Female</v>
      </c>
      <c r="D2382" s="2">
        <f>VLOOKUP(A2382,Employee_Master_Raw!$1:$1048576,4,FALSE)</f>
        <v>45</v>
      </c>
      <c r="E2382" s="1" t="str">
        <f>VLOOKUP(A2382,Employee_Master_Raw!$1:$1048576,5,FALSE)</f>
        <v>Marketing</v>
      </c>
      <c r="F2382" s="1" t="str">
        <f>VLOOKUP(A2382,Employee_Master_Raw!$1:$1048576,6,FALSE)</f>
        <v>Specialist</v>
      </c>
      <c r="G2382" s="1" t="str">
        <f>VLOOKUP(A2382,Employee_Master_Raw!$1:$1048576,7,FALSE)</f>
        <v>Delhi</v>
      </c>
      <c r="H2382" s="6">
        <f>IF(VLOOKUP(A2382,Employee_Master_Raw!$1:$1048576,8,FALSE)=0,"",VLOOKUP(A2382,Employee_Master_Raw!$1:$1048576,8,FALSE))</f>
        <v>43952</v>
      </c>
      <c r="I2382" t="str">
        <f>VLOOKUP(A2382,Employee_Master_Raw!$1:$1048576,9,FALSE)</f>
        <v>MBA</v>
      </c>
      <c r="J2382" s="3">
        <f>VLOOKUP(A2382,Employee_Master_Raw!$1:$1048576,10,FALSE)</f>
        <v>15</v>
      </c>
      <c r="K2382" t="str">
        <f>VLOOKUP(A2382,Employee_Master_Raw!$1:$1048576,11,FALSE)</f>
        <v>Sneha Thomas</v>
      </c>
      <c r="L2382" s="10">
        <f>VLOOKUP(A2382,HR_Metrics_Raw!$1:$1048576,2,FALSE)</f>
        <v>58824</v>
      </c>
      <c r="M2382" s="3">
        <f>VLOOKUP(A2382,HR_Metrics_Raw!$1:$1048576,3,FALSE)</f>
        <v>3</v>
      </c>
      <c r="N2382" s="3">
        <f>VLOOKUP(A2382,HR_Metrics_Raw!$1:$1048576,4,FALSE)</f>
        <v>1</v>
      </c>
      <c r="O2382" s="12">
        <f>VLOOKUP(A2382,HR_Metrics_Raw!$1:$1048576,5,FALSE)</f>
        <v>0.80099999999999993</v>
      </c>
      <c r="P2382" s="3">
        <f>VLOOKUP(A2382,HR_Metrics_Raw!$1:$1048576,6,FALSE)</f>
        <v>22</v>
      </c>
      <c r="Q2382" t="str">
        <f>VLOOKUP(A2382,HR_Metrics_Raw!$1:$1048576,7,FALSE)</f>
        <v>Unknown</v>
      </c>
      <c r="R2382" t="str">
        <f>VLOOKUP(A2382,HR_Metrics_Raw!$1:$1048576,8,FALSE)</f>
        <v>Yes</v>
      </c>
      <c r="S2382" s="3">
        <f>VLOOKUP(A2382,HR_Metrics_Raw!$1:$1048576,9,FALSE)</f>
        <v>56</v>
      </c>
      <c r="T2382" t="str">
        <f>VLOOKUP(A2382,HR_Metrics_Raw!$1:$1048576,10,FALSE)</f>
        <v>No</v>
      </c>
      <c r="U2382" t="str">
        <f>VLOOKUP(A2382,HR_Metrics_Raw!$1:$1048576,11,FALSE)</f>
        <v>No</v>
      </c>
    </row>
    <row r="2383" spans="1:21" x14ac:dyDescent="0.35">
      <c r="A2383" s="1" t="s">
        <v>316</v>
      </c>
      <c r="B2383" s="1" t="str">
        <f>VLOOKUP(Final_HR_Data!A2383,Employee_Master_Raw!$1:$1048576,2,FALSE)</f>
        <v>Arjun Nair</v>
      </c>
      <c r="C2383" s="1" t="str">
        <f>VLOOKUP(A2383,Employee_Master_Raw!$1:$1048576,3,FALSE)</f>
        <v>Female</v>
      </c>
      <c r="D2383" s="2">
        <f>VLOOKUP(A2383,Employee_Master_Raw!$1:$1048576,4,FALSE)</f>
        <v>28</v>
      </c>
      <c r="E2383" s="1" t="str">
        <f>VLOOKUP(A2383,Employee_Master_Raw!$1:$1048576,5,FALSE)</f>
        <v>Sales</v>
      </c>
      <c r="F2383" s="1" t="str">
        <f>VLOOKUP(A2383,Employee_Master_Raw!$1:$1048576,6,FALSE)</f>
        <v>Specialist</v>
      </c>
      <c r="G2383" s="1" t="str">
        <f>VLOOKUP(A2383,Employee_Master_Raw!$1:$1048576,7,FALSE)</f>
        <v>Chennai</v>
      </c>
      <c r="H2383" s="6">
        <f>IF(VLOOKUP(A2383,Employee_Master_Raw!$1:$1048576,8,FALSE)=0,"",VLOOKUP(A2383,Employee_Master_Raw!$1:$1048576,8,FALSE))</f>
        <v>43507</v>
      </c>
      <c r="I2383" t="str">
        <f>VLOOKUP(A2383,Employee_Master_Raw!$1:$1048576,9,FALSE)</f>
        <v>MCA</v>
      </c>
      <c r="J2383" s="3">
        <f>VLOOKUP(A2383,Employee_Master_Raw!$1:$1048576,10,FALSE)</f>
        <v>6</v>
      </c>
      <c r="K2383" t="str">
        <f>VLOOKUP(A2383,Employee_Master_Raw!$1:$1048576,11,FALSE)</f>
        <v>Priya Sharma</v>
      </c>
      <c r="L2383" s="10">
        <f>VLOOKUP(A2383,HR_Metrics_Raw!$1:$1048576,2,FALSE)</f>
        <v>83764</v>
      </c>
      <c r="M2383" s="3">
        <f>VLOOKUP(A2383,HR_Metrics_Raw!$1:$1048576,3,FALSE)</f>
        <v>3</v>
      </c>
      <c r="N2383" s="3">
        <f>VLOOKUP(A2383,HR_Metrics_Raw!$1:$1048576,4,FALSE)</f>
        <v>4</v>
      </c>
      <c r="O2383" s="12">
        <f>VLOOKUP(A2383,HR_Metrics_Raw!$1:$1048576,5,FALSE)</f>
        <v>0.91099999999999992</v>
      </c>
      <c r="P2383" s="3">
        <f>VLOOKUP(A2383,HR_Metrics_Raw!$1:$1048576,6,FALSE)</f>
        <v>24</v>
      </c>
      <c r="Q2383" t="str">
        <f>VLOOKUP(A2383,HR_Metrics_Raw!$1:$1048576,7,FALSE)</f>
        <v>Earned</v>
      </c>
      <c r="R2383" t="str">
        <f>VLOOKUP(A2383,HR_Metrics_Raw!$1:$1048576,8,FALSE)</f>
        <v>Yes</v>
      </c>
      <c r="S2383" s="3">
        <f>VLOOKUP(A2383,HR_Metrics_Raw!$1:$1048576,9,FALSE)</f>
        <v>53</v>
      </c>
      <c r="T2383" t="str">
        <f>VLOOKUP(A2383,HR_Metrics_Raw!$1:$1048576,10,FALSE)</f>
        <v>No</v>
      </c>
      <c r="U2383" t="str">
        <f>VLOOKUP(A2383,HR_Metrics_Raw!$1:$1048576,11,FALSE)</f>
        <v>No</v>
      </c>
    </row>
    <row r="2384" spans="1:21" x14ac:dyDescent="0.35">
      <c r="A2384" s="1" t="s">
        <v>1418</v>
      </c>
      <c r="B2384" s="1" t="str">
        <f>VLOOKUP(Final_HR_Data!A2384,Employee_Master_Raw!$1:$1048576,2,FALSE)</f>
        <v>Sneha Iyer</v>
      </c>
      <c r="C2384" s="1" t="str">
        <f>VLOOKUP(A2384,Employee_Master_Raw!$1:$1048576,3,FALSE)</f>
        <v>Male</v>
      </c>
      <c r="D2384" s="2">
        <f>VLOOKUP(A2384,Employee_Master_Raw!$1:$1048576,4,FALSE)</f>
        <v>40</v>
      </c>
      <c r="E2384" s="1" t="str">
        <f>VLOOKUP(A2384,Employee_Master_Raw!$1:$1048576,5,FALSE)</f>
        <v>Marketing</v>
      </c>
      <c r="F2384" s="1" t="str">
        <f>VLOOKUP(A2384,Employee_Master_Raw!$1:$1048576,6,FALSE)</f>
        <v>Developer</v>
      </c>
      <c r="G2384" s="1" t="str">
        <f>VLOOKUP(A2384,Employee_Master_Raw!$1:$1048576,7,FALSE)</f>
        <v>Kochi</v>
      </c>
      <c r="H2384" s="6">
        <f>IF(VLOOKUP(A2384,Employee_Master_Raw!$1:$1048576,8,FALSE)=0,"",VLOOKUP(A2384,Employee_Master_Raw!$1:$1048576,8,FALSE))</f>
        <v>44739</v>
      </c>
      <c r="I2384" t="str">
        <f>VLOOKUP(A2384,Employee_Master_Raw!$1:$1048576,9,FALSE)</f>
        <v>MBA</v>
      </c>
      <c r="J2384" s="3">
        <f>VLOOKUP(A2384,Employee_Master_Raw!$1:$1048576,10,FALSE)</f>
        <v>5</v>
      </c>
      <c r="K2384" t="str">
        <f>VLOOKUP(A2384,Employee_Master_Raw!$1:$1048576,11,FALSE)</f>
        <v>Priya Sharma</v>
      </c>
      <c r="L2384" s="10">
        <f>VLOOKUP(A2384,HR_Metrics_Raw!$1:$1048576,2,FALSE)</f>
        <v>72730</v>
      </c>
      <c r="M2384" s="3">
        <f>VLOOKUP(A2384,HR_Metrics_Raw!$1:$1048576,3,FALSE)</f>
        <v>4</v>
      </c>
      <c r="N2384" s="3">
        <f>VLOOKUP(A2384,HR_Metrics_Raw!$1:$1048576,4,FALSE)</f>
        <v>3</v>
      </c>
      <c r="O2384" s="12">
        <f>VLOOKUP(A2384,HR_Metrics_Raw!$1:$1048576,5,FALSE)</f>
        <v>0.95299999999999996</v>
      </c>
      <c r="P2384" s="3">
        <f>VLOOKUP(A2384,HR_Metrics_Raw!$1:$1048576,6,FALSE)</f>
        <v>6</v>
      </c>
      <c r="Q2384" t="str">
        <f>VLOOKUP(A2384,HR_Metrics_Raw!$1:$1048576,7,FALSE)</f>
        <v>Unpaid</v>
      </c>
      <c r="R2384" t="str">
        <f>VLOOKUP(A2384,HR_Metrics_Raw!$1:$1048576,8,FALSE)</f>
        <v>Yes</v>
      </c>
      <c r="S2384" s="3">
        <f>VLOOKUP(A2384,HR_Metrics_Raw!$1:$1048576,9,FALSE)</f>
        <v>30</v>
      </c>
      <c r="T2384" t="str">
        <f>VLOOKUP(A2384,HR_Metrics_Raw!$1:$1048576,10,FALSE)</f>
        <v>Yes</v>
      </c>
      <c r="U2384" t="str">
        <f>VLOOKUP(A2384,HR_Metrics_Raw!$1:$1048576,11,FALSE)</f>
        <v>No</v>
      </c>
    </row>
    <row r="2385" spans="1:21" x14ac:dyDescent="0.35">
      <c r="A2385" s="1" t="s">
        <v>1563</v>
      </c>
      <c r="B2385" s="1" t="str">
        <f>VLOOKUP(Final_HR_Data!A2385,Employee_Master_Raw!$1:$1048576,2,FALSE)</f>
        <v>Ananya Sharma</v>
      </c>
      <c r="C2385" s="1" t="str">
        <f>VLOOKUP(A2385,Employee_Master_Raw!$1:$1048576,3,FALSE)</f>
        <v>Male</v>
      </c>
      <c r="D2385" s="2">
        <f>VLOOKUP(A2385,Employee_Master_Raw!$1:$1048576,4,FALSE)</f>
        <v>28</v>
      </c>
      <c r="E2385" s="1" t="str">
        <f>VLOOKUP(A2385,Employee_Master_Raw!$1:$1048576,5,FALSE)</f>
        <v>Finance</v>
      </c>
      <c r="F2385" s="1" t="str">
        <f>VLOOKUP(A2385,Employee_Master_Raw!$1:$1048576,6,FALSE)</f>
        <v>Analyst</v>
      </c>
      <c r="G2385" s="1" t="str">
        <f>VLOOKUP(A2385,Employee_Master_Raw!$1:$1048576,7,FALSE)</f>
        <v>Chennai</v>
      </c>
      <c r="H2385" s="6">
        <f>IF(VLOOKUP(A2385,Employee_Master_Raw!$1:$1048576,8,FALSE)=0,"",VLOOKUP(A2385,Employee_Master_Raw!$1:$1048576,8,FALSE))</f>
        <v>45511</v>
      </c>
      <c r="I2385" t="str">
        <f>VLOOKUP(A2385,Employee_Master_Raw!$1:$1048576,9,FALSE)</f>
        <v>Master's</v>
      </c>
      <c r="J2385" s="3">
        <f>VLOOKUP(A2385,Employee_Master_Raw!$1:$1048576,10,FALSE)</f>
        <v>20</v>
      </c>
      <c r="K2385" t="str">
        <f>VLOOKUP(A2385,Employee_Master_Raw!$1:$1048576,11,FALSE)</f>
        <v>Anil Menon</v>
      </c>
      <c r="L2385" s="10">
        <f>VLOOKUP(A2385,HR_Metrics_Raw!$1:$1048576,2,FALSE)</f>
        <v>101137</v>
      </c>
      <c r="M2385" s="3">
        <f>VLOOKUP(A2385,HR_Metrics_Raw!$1:$1048576,3,FALSE)</f>
        <v>1</v>
      </c>
      <c r="N2385" s="3">
        <f>VLOOKUP(A2385,HR_Metrics_Raw!$1:$1048576,4,FALSE)</f>
        <v>6</v>
      </c>
      <c r="O2385" s="12">
        <f>VLOOKUP(A2385,HR_Metrics_Raw!$1:$1048576,5,FALSE)</f>
        <v>0.753</v>
      </c>
      <c r="P2385" s="3">
        <f>VLOOKUP(A2385,HR_Metrics_Raw!$1:$1048576,6,FALSE)</f>
        <v>4</v>
      </c>
      <c r="Q2385" t="str">
        <f>VLOOKUP(A2385,HR_Metrics_Raw!$1:$1048576,7,FALSE)</f>
        <v>Unpaid</v>
      </c>
      <c r="R2385" t="str">
        <f>VLOOKUP(A2385,HR_Metrics_Raw!$1:$1048576,8,FALSE)</f>
        <v>No</v>
      </c>
      <c r="S2385" s="3">
        <f>VLOOKUP(A2385,HR_Metrics_Raw!$1:$1048576,9,FALSE)</f>
        <v>2</v>
      </c>
      <c r="T2385" t="str">
        <f>VLOOKUP(A2385,HR_Metrics_Raw!$1:$1048576,10,FALSE)</f>
        <v>No</v>
      </c>
      <c r="U2385" t="str">
        <f>VLOOKUP(A2385,HR_Metrics_Raw!$1:$1048576,11,FALSE)</f>
        <v>No</v>
      </c>
    </row>
    <row r="2386" spans="1:21" x14ac:dyDescent="0.35">
      <c r="A2386" s="1" t="s">
        <v>1482</v>
      </c>
      <c r="B2386" s="1" t="str">
        <f>VLOOKUP(Final_HR_Data!A2386,Employee_Master_Raw!$1:$1048576,2,FALSE)</f>
        <v>Ananya Sharma</v>
      </c>
      <c r="C2386" s="1" t="str">
        <f>VLOOKUP(A2386,Employee_Master_Raw!$1:$1048576,3,FALSE)</f>
        <v>Female</v>
      </c>
      <c r="D2386" s="2">
        <f>VLOOKUP(A2386,Employee_Master_Raw!$1:$1048576,4,FALSE)</f>
        <v>48</v>
      </c>
      <c r="E2386" s="1" t="str">
        <f>VLOOKUP(A2386,Employee_Master_Raw!$1:$1048576,5,FALSE)</f>
        <v>HR</v>
      </c>
      <c r="F2386" s="1" t="str">
        <f>VLOOKUP(A2386,Employee_Master_Raw!$1:$1048576,6,FALSE)</f>
        <v>Specialist</v>
      </c>
      <c r="G2386" s="1" t="str">
        <f>VLOOKUP(A2386,Employee_Master_Raw!$1:$1048576,7,FALSE)</f>
        <v>Delhi</v>
      </c>
      <c r="H2386" s="6">
        <f>IF(VLOOKUP(A2386,Employee_Master_Raw!$1:$1048576,8,FALSE)=0,"",VLOOKUP(A2386,Employee_Master_Raw!$1:$1048576,8,FALSE))</f>
        <v>45456</v>
      </c>
      <c r="I2386" t="str">
        <f>VLOOKUP(A2386,Employee_Master_Raw!$1:$1048576,9,FALSE)</f>
        <v>Bachelor's</v>
      </c>
      <c r="J2386" s="3">
        <f>VLOOKUP(A2386,Employee_Master_Raw!$1:$1048576,10,FALSE)</f>
        <v>10</v>
      </c>
      <c r="K2386" t="str">
        <f>VLOOKUP(A2386,Employee_Master_Raw!$1:$1048576,11,FALSE)</f>
        <v>Sneha Thomas</v>
      </c>
      <c r="L2386" s="10">
        <f>VLOOKUP(A2386,HR_Metrics_Raw!$1:$1048576,2,FALSE)</f>
        <v>64652</v>
      </c>
      <c r="M2386" s="3">
        <f>VLOOKUP(A2386,HR_Metrics_Raw!$1:$1048576,3,FALSE)</f>
        <v>2</v>
      </c>
      <c r="N2386" s="3">
        <f>VLOOKUP(A2386,HR_Metrics_Raw!$1:$1048576,4,FALSE)</f>
        <v>3</v>
      </c>
      <c r="O2386" s="12">
        <f>VLOOKUP(A2386,HR_Metrics_Raw!$1:$1048576,5,FALSE)</f>
        <v>0.98499999999999999</v>
      </c>
      <c r="P2386" s="3">
        <f>VLOOKUP(A2386,HR_Metrics_Raw!$1:$1048576,6,FALSE)</f>
        <v>18</v>
      </c>
      <c r="Q2386" t="str">
        <f>VLOOKUP(A2386,HR_Metrics_Raw!$1:$1048576,7,FALSE)</f>
        <v>Unpaid</v>
      </c>
      <c r="R2386" t="str">
        <f>VLOOKUP(A2386,HR_Metrics_Raw!$1:$1048576,8,FALSE)</f>
        <v>Yes</v>
      </c>
      <c r="S2386" s="3">
        <f>VLOOKUP(A2386,HR_Metrics_Raw!$1:$1048576,9,FALSE)</f>
        <v>1</v>
      </c>
      <c r="T2386" t="str">
        <f>VLOOKUP(A2386,HR_Metrics_Raw!$1:$1048576,10,FALSE)</f>
        <v>No</v>
      </c>
      <c r="U2386" t="str">
        <f>VLOOKUP(A2386,HR_Metrics_Raw!$1:$1048576,11,FALSE)</f>
        <v>No</v>
      </c>
    </row>
    <row r="2387" spans="1:21" x14ac:dyDescent="0.35">
      <c r="A2387" s="1" t="s">
        <v>2475</v>
      </c>
      <c r="B2387" s="1" t="str">
        <f>VLOOKUP(Final_HR_Data!A2387,Employee_Master_Raw!$1:$1048576,2,FALSE)</f>
        <v>Ananya Sharma</v>
      </c>
      <c r="C2387" s="1" t="str">
        <f>VLOOKUP(A2387,Employee_Master_Raw!$1:$1048576,3,FALSE)</f>
        <v>Male</v>
      </c>
      <c r="D2387" s="2">
        <f>VLOOKUP(A2387,Employee_Master_Raw!$1:$1048576,4,FALSE)</f>
        <v>45</v>
      </c>
      <c r="E2387" s="1" t="str">
        <f>VLOOKUP(A2387,Employee_Master_Raw!$1:$1048576,5,FALSE)</f>
        <v>Sales</v>
      </c>
      <c r="F2387" s="1" t="str">
        <f>VLOOKUP(A2387,Employee_Master_Raw!$1:$1048576,6,FALSE)</f>
        <v>Executive</v>
      </c>
      <c r="G2387" s="1" t="str">
        <f>VLOOKUP(A2387,Employee_Master_Raw!$1:$1048576,7,FALSE)</f>
        <v>Pune</v>
      </c>
      <c r="H2387" s="6">
        <f>IF(VLOOKUP(A2387,Employee_Master_Raw!$1:$1048576,8,FALSE)=0,"",VLOOKUP(A2387,Employee_Master_Raw!$1:$1048576,8,FALSE))</f>
        <v>44839</v>
      </c>
      <c r="I2387" t="str">
        <f>VLOOKUP(A2387,Employee_Master_Raw!$1:$1048576,9,FALSE)</f>
        <v>Bachelor's</v>
      </c>
      <c r="J2387" s="3">
        <f>VLOOKUP(A2387,Employee_Master_Raw!$1:$1048576,10,FALSE)</f>
        <v>0</v>
      </c>
      <c r="K2387" t="str">
        <f>VLOOKUP(A2387,Employee_Master_Raw!$1:$1048576,11,FALSE)</f>
        <v>Anil Menon</v>
      </c>
      <c r="L2387" s="10">
        <f>VLOOKUP(A2387,HR_Metrics_Raw!$1:$1048576,2,FALSE)</f>
        <v>85649</v>
      </c>
      <c r="M2387" s="3">
        <f>VLOOKUP(A2387,HR_Metrics_Raw!$1:$1048576,3,FALSE)</f>
        <v>1</v>
      </c>
      <c r="N2387" s="3">
        <f>VLOOKUP(A2387,HR_Metrics_Raw!$1:$1048576,4,FALSE)</f>
        <v>6</v>
      </c>
      <c r="O2387" s="12">
        <f>VLOOKUP(A2387,HR_Metrics_Raw!$1:$1048576,5,FALSE)</f>
        <v>0.89700000000000002</v>
      </c>
      <c r="P2387" s="3">
        <f>VLOOKUP(A2387,HR_Metrics_Raw!$1:$1048576,6,FALSE)</f>
        <v>4</v>
      </c>
      <c r="Q2387" t="str">
        <f>VLOOKUP(A2387,HR_Metrics_Raw!$1:$1048576,7,FALSE)</f>
        <v>Maternity/Paternity</v>
      </c>
      <c r="R2387" t="str">
        <f>VLOOKUP(A2387,HR_Metrics_Raw!$1:$1048576,8,FALSE)</f>
        <v>No</v>
      </c>
      <c r="S2387" s="3">
        <f>VLOOKUP(A2387,HR_Metrics_Raw!$1:$1048576,9,FALSE)</f>
        <v>62</v>
      </c>
      <c r="T2387" t="str">
        <f>VLOOKUP(A2387,HR_Metrics_Raw!$1:$1048576,10,FALSE)</f>
        <v>No</v>
      </c>
      <c r="U2387" t="str">
        <f>VLOOKUP(A2387,HR_Metrics_Raw!$1:$1048576,11,FALSE)</f>
        <v>Yes</v>
      </c>
    </row>
    <row r="2388" spans="1:21" x14ac:dyDescent="0.35">
      <c r="A2388" s="1" t="s">
        <v>2007</v>
      </c>
      <c r="B2388" s="1" t="str">
        <f>VLOOKUP(Final_HR_Data!A2388,Employee_Master_Raw!$1:$1048576,2,FALSE)</f>
        <v>Neha Thomas</v>
      </c>
      <c r="C2388" s="1" t="str">
        <f>VLOOKUP(A2388,Employee_Master_Raw!$1:$1048576,3,FALSE)</f>
        <v>Male</v>
      </c>
      <c r="D2388" s="2">
        <f>VLOOKUP(A2388,Employee_Master_Raw!$1:$1048576,4,FALSE)</f>
        <v>33</v>
      </c>
      <c r="E2388" s="1" t="str">
        <f>VLOOKUP(A2388,Employee_Master_Raw!$1:$1048576,5,FALSE)</f>
        <v>Sales</v>
      </c>
      <c r="F2388" s="1" t="str">
        <f>VLOOKUP(A2388,Employee_Master_Raw!$1:$1048576,6,FALSE)</f>
        <v>Analyst</v>
      </c>
      <c r="G2388" s="1" t="str">
        <f>VLOOKUP(A2388,Employee_Master_Raw!$1:$1048576,7,FALSE)</f>
        <v>Chennai</v>
      </c>
      <c r="H2388" s="6">
        <f>IF(VLOOKUP(A2388,Employee_Master_Raw!$1:$1048576,8,FALSE)=0,"",VLOOKUP(A2388,Employee_Master_Raw!$1:$1048576,8,FALSE))</f>
        <v>44890</v>
      </c>
      <c r="I2388" t="str">
        <f>VLOOKUP(A2388,Employee_Master_Raw!$1:$1048576,9,FALSE)</f>
        <v>Bachelor's</v>
      </c>
      <c r="J2388" s="3">
        <f>VLOOKUP(A2388,Employee_Master_Raw!$1:$1048576,10,FALSE)</f>
        <v>3</v>
      </c>
      <c r="K2388" t="str">
        <f>VLOOKUP(A2388,Employee_Master_Raw!$1:$1048576,11,FALSE)</f>
        <v>Anil Menon</v>
      </c>
      <c r="L2388" s="10">
        <f>VLOOKUP(A2388,HR_Metrics_Raw!$1:$1048576,2,FALSE)</f>
        <v>48955</v>
      </c>
      <c r="M2388" s="3">
        <f>VLOOKUP(A2388,HR_Metrics_Raw!$1:$1048576,3,FALSE)</f>
        <v>2</v>
      </c>
      <c r="N2388" s="3">
        <f>VLOOKUP(A2388,HR_Metrics_Raw!$1:$1048576,4,FALSE)</f>
        <v>7</v>
      </c>
      <c r="O2388" s="12">
        <f>VLOOKUP(A2388,HR_Metrics_Raw!$1:$1048576,5,FALSE)</f>
        <v>1</v>
      </c>
      <c r="P2388" s="3">
        <f>VLOOKUP(A2388,HR_Metrics_Raw!$1:$1048576,6,FALSE)</f>
        <v>24</v>
      </c>
      <c r="Q2388" t="str">
        <f>VLOOKUP(A2388,HR_Metrics_Raw!$1:$1048576,7,FALSE)</f>
        <v>Maternity/Paternity</v>
      </c>
      <c r="R2388" t="str">
        <f>VLOOKUP(A2388,HR_Metrics_Raw!$1:$1048576,8,FALSE)</f>
        <v>No</v>
      </c>
      <c r="S2388" s="3">
        <f>VLOOKUP(A2388,HR_Metrics_Raw!$1:$1048576,9,FALSE)</f>
        <v>59</v>
      </c>
      <c r="T2388" t="str">
        <f>VLOOKUP(A2388,HR_Metrics_Raw!$1:$1048576,10,FALSE)</f>
        <v>No</v>
      </c>
      <c r="U2388" t="str">
        <f>VLOOKUP(A2388,HR_Metrics_Raw!$1:$1048576,11,FALSE)</f>
        <v>No</v>
      </c>
    </row>
    <row r="2389" spans="1:21" x14ac:dyDescent="0.35">
      <c r="A2389" s="1" t="s">
        <v>2485</v>
      </c>
      <c r="B2389" s="1" t="str">
        <f>VLOOKUP(Final_HR_Data!A2389,Employee_Master_Raw!$1:$1048576,2,FALSE)</f>
        <v>Amit Das</v>
      </c>
      <c r="C2389" s="1" t="str">
        <f>VLOOKUP(A2389,Employee_Master_Raw!$1:$1048576,3,FALSE)</f>
        <v>Male</v>
      </c>
      <c r="D2389" s="2">
        <f>VLOOKUP(A2389,Employee_Master_Raw!$1:$1048576,4,FALSE)</f>
        <v>53</v>
      </c>
      <c r="E2389" s="1" t="str">
        <f>VLOOKUP(A2389,Employee_Master_Raw!$1:$1048576,5,FALSE)</f>
        <v>Marketing</v>
      </c>
      <c r="F2389" s="1" t="str">
        <f>VLOOKUP(A2389,Employee_Master_Raw!$1:$1048576,6,FALSE)</f>
        <v>Specialist</v>
      </c>
      <c r="G2389" s="1" t="str">
        <f>VLOOKUP(A2389,Employee_Master_Raw!$1:$1048576,7,FALSE)</f>
        <v>Kochi</v>
      </c>
      <c r="H2389" s="6">
        <f>IF(VLOOKUP(A2389,Employee_Master_Raw!$1:$1048576,8,FALSE)=0,"",VLOOKUP(A2389,Employee_Master_Raw!$1:$1048576,8,FALSE))</f>
        <v>44600</v>
      </c>
      <c r="I2389" t="str">
        <f>VLOOKUP(A2389,Employee_Master_Raw!$1:$1048576,9,FALSE)</f>
        <v>Bachelor's</v>
      </c>
      <c r="J2389" s="3">
        <f>VLOOKUP(A2389,Employee_Master_Raw!$1:$1048576,10,FALSE)</f>
        <v>15</v>
      </c>
      <c r="K2389" t="str">
        <f>VLOOKUP(A2389,Employee_Master_Raw!$1:$1048576,11,FALSE)</f>
        <v>Sneha Thomas</v>
      </c>
      <c r="L2389" s="10">
        <f>VLOOKUP(A2389,HR_Metrics_Raw!$1:$1048576,2,FALSE)</f>
        <v>163641</v>
      </c>
      <c r="M2389" s="3">
        <f>VLOOKUP(A2389,HR_Metrics_Raw!$1:$1048576,3,FALSE)</f>
        <v>1</v>
      </c>
      <c r="N2389" s="3">
        <f>VLOOKUP(A2389,HR_Metrics_Raw!$1:$1048576,4,FALSE)</f>
        <v>8</v>
      </c>
      <c r="O2389" s="12">
        <f>VLOOKUP(A2389,HR_Metrics_Raw!$1:$1048576,5,FALSE)</f>
        <v>0.96099999999999997</v>
      </c>
      <c r="P2389" s="3">
        <f>VLOOKUP(A2389,HR_Metrics_Raw!$1:$1048576,6,FALSE)</f>
        <v>13</v>
      </c>
      <c r="Q2389" t="str">
        <f>VLOOKUP(A2389,HR_Metrics_Raw!$1:$1048576,7,FALSE)</f>
        <v>Maternity/Paternity</v>
      </c>
      <c r="R2389" t="str">
        <f>VLOOKUP(A2389,HR_Metrics_Raw!$1:$1048576,8,FALSE)</f>
        <v>No</v>
      </c>
      <c r="S2389" s="3">
        <f>VLOOKUP(A2389,HR_Metrics_Raw!$1:$1048576,9,FALSE)</f>
        <v>24</v>
      </c>
      <c r="T2389" t="str">
        <f>VLOOKUP(A2389,HR_Metrics_Raw!$1:$1048576,10,FALSE)</f>
        <v>No</v>
      </c>
      <c r="U2389" t="str">
        <f>VLOOKUP(A2389,HR_Metrics_Raw!$1:$1048576,11,FALSE)</f>
        <v>No</v>
      </c>
    </row>
    <row r="2390" spans="1:21" x14ac:dyDescent="0.35">
      <c r="A2390" s="1" t="s">
        <v>1219</v>
      </c>
      <c r="B2390" s="1" t="str">
        <f>VLOOKUP(Final_HR_Data!A2390,Employee_Master_Raw!$1:$1048576,2,FALSE)</f>
        <v>Kiran Patel</v>
      </c>
      <c r="C2390" s="1" t="str">
        <f>VLOOKUP(A2390,Employee_Master_Raw!$1:$1048576,3,FALSE)</f>
        <v>Male</v>
      </c>
      <c r="D2390" s="2">
        <f>VLOOKUP(A2390,Employee_Master_Raw!$1:$1048576,4,FALSE)</f>
        <v>59</v>
      </c>
      <c r="E2390" s="1" t="str">
        <f>VLOOKUP(A2390,Employee_Master_Raw!$1:$1048576,5,FALSE)</f>
        <v>Customer Support</v>
      </c>
      <c r="F2390" s="1" t="str">
        <f>VLOOKUP(A2390,Employee_Master_Raw!$1:$1048576,6,FALSE)</f>
        <v>Developer</v>
      </c>
      <c r="G2390" s="1" t="str">
        <f>VLOOKUP(A2390,Employee_Master_Raw!$1:$1048576,7,FALSE)</f>
        <v>Pune</v>
      </c>
      <c r="H2390" s="6">
        <f>IF(VLOOKUP(A2390,Employee_Master_Raw!$1:$1048576,8,FALSE)=0,"",VLOOKUP(A2390,Employee_Master_Raw!$1:$1048576,8,FALSE))</f>
        <v>45770</v>
      </c>
      <c r="I2390" t="str">
        <f>VLOOKUP(A2390,Employee_Master_Raw!$1:$1048576,9,FALSE)</f>
        <v>MCA</v>
      </c>
      <c r="J2390" s="3">
        <f>VLOOKUP(A2390,Employee_Master_Raw!$1:$1048576,10,FALSE)</f>
        <v>2</v>
      </c>
      <c r="K2390" t="str">
        <f>VLOOKUP(A2390,Employee_Master_Raw!$1:$1048576,11,FALSE)</f>
        <v>Anil Menon</v>
      </c>
      <c r="L2390" s="10">
        <f>VLOOKUP(A2390,HR_Metrics_Raw!$1:$1048576,2,FALSE)</f>
        <v>156192</v>
      </c>
      <c r="M2390" s="3">
        <f>VLOOKUP(A2390,HR_Metrics_Raw!$1:$1048576,3,FALSE)</f>
        <v>5</v>
      </c>
      <c r="N2390" s="3">
        <f>VLOOKUP(A2390,HR_Metrics_Raw!$1:$1048576,4,FALSE)</f>
        <v>8</v>
      </c>
      <c r="O2390" s="12">
        <f>VLOOKUP(A2390,HR_Metrics_Raw!$1:$1048576,5,FALSE)</f>
        <v>0.98799999999999999</v>
      </c>
      <c r="P2390" s="3">
        <f>VLOOKUP(A2390,HR_Metrics_Raw!$1:$1048576,6,FALSE)</f>
        <v>11</v>
      </c>
      <c r="Q2390" t="str">
        <f>VLOOKUP(A2390,HR_Metrics_Raw!$1:$1048576,7,FALSE)</f>
        <v>Sick</v>
      </c>
      <c r="R2390" t="str">
        <f>VLOOKUP(A2390,HR_Metrics_Raw!$1:$1048576,8,FALSE)</f>
        <v>Yes</v>
      </c>
      <c r="S2390" s="3">
        <f>VLOOKUP(A2390,HR_Metrics_Raw!$1:$1048576,9,FALSE)</f>
        <v>9</v>
      </c>
      <c r="T2390" t="str">
        <f>VLOOKUP(A2390,HR_Metrics_Raw!$1:$1048576,10,FALSE)</f>
        <v>Yes</v>
      </c>
      <c r="U2390" t="str">
        <f>VLOOKUP(A2390,HR_Metrics_Raw!$1:$1048576,11,FALSE)</f>
        <v>No</v>
      </c>
    </row>
    <row r="2391" spans="1:21" x14ac:dyDescent="0.35">
      <c r="A2391" s="1" t="s">
        <v>3008</v>
      </c>
      <c r="B2391" s="1" t="str">
        <f>VLOOKUP(Final_HR_Data!A2391,Employee_Master_Raw!$1:$1048576,2,FALSE)</f>
        <v>Neha Thomas</v>
      </c>
      <c r="C2391" s="1" t="str">
        <f>VLOOKUP(A2391,Employee_Master_Raw!$1:$1048576,3,FALSE)</f>
        <v>Female</v>
      </c>
      <c r="D2391" s="2">
        <f>VLOOKUP(A2391,Employee_Master_Raw!$1:$1048576,4,FALSE)</f>
        <v>58</v>
      </c>
      <c r="E2391" s="1" t="str">
        <f>VLOOKUP(A2391,Employee_Master_Raw!$1:$1048576,5,FALSE)</f>
        <v>HR</v>
      </c>
      <c r="F2391" s="1" t="str">
        <f>VLOOKUP(A2391,Employee_Master_Raw!$1:$1048576,6,FALSE)</f>
        <v>Executive</v>
      </c>
      <c r="G2391" s="1" t="str">
        <f>VLOOKUP(A2391,Employee_Master_Raw!$1:$1048576,7,FALSE)</f>
        <v>Mumbai</v>
      </c>
      <c r="H2391" s="6">
        <f>IF(VLOOKUP(A2391,Employee_Master_Raw!$1:$1048576,8,FALSE)=0,"",VLOOKUP(A2391,Employee_Master_Raw!$1:$1048576,8,FALSE))</f>
        <v>45652</v>
      </c>
      <c r="I2391" t="str">
        <f>VLOOKUP(A2391,Employee_Master_Raw!$1:$1048576,9,FALSE)</f>
        <v>MBA</v>
      </c>
      <c r="J2391" s="3">
        <f>VLOOKUP(A2391,Employee_Master_Raw!$1:$1048576,10,FALSE)</f>
        <v>19</v>
      </c>
      <c r="K2391" t="str">
        <f>VLOOKUP(A2391,Employee_Master_Raw!$1:$1048576,11,FALSE)</f>
        <v>Sneha Thomas</v>
      </c>
      <c r="L2391" s="10">
        <f>VLOOKUP(A2391,HR_Metrics_Raw!$1:$1048576,2,FALSE)</f>
        <v>159532</v>
      </c>
      <c r="M2391" s="3">
        <f>VLOOKUP(A2391,HR_Metrics_Raw!$1:$1048576,3,FALSE)</f>
        <v>4</v>
      </c>
      <c r="N2391" s="3">
        <f>VLOOKUP(A2391,HR_Metrics_Raw!$1:$1048576,4,FALSE)</f>
        <v>7</v>
      </c>
      <c r="O2391" s="12">
        <f>VLOOKUP(A2391,HR_Metrics_Raw!$1:$1048576,5,FALSE)</f>
        <v>0.83499999999999996</v>
      </c>
      <c r="P2391" s="3">
        <f>VLOOKUP(A2391,HR_Metrics_Raw!$1:$1048576,6,FALSE)</f>
        <v>29</v>
      </c>
      <c r="Q2391" t="str">
        <f>VLOOKUP(A2391,HR_Metrics_Raw!$1:$1048576,7,FALSE)</f>
        <v>Maternity/Paternity</v>
      </c>
      <c r="R2391" t="str">
        <f>VLOOKUP(A2391,HR_Metrics_Raw!$1:$1048576,8,FALSE)</f>
        <v>No</v>
      </c>
      <c r="S2391" s="3">
        <f>VLOOKUP(A2391,HR_Metrics_Raw!$1:$1048576,9,FALSE)</f>
        <v>65</v>
      </c>
      <c r="T2391" t="str">
        <f>VLOOKUP(A2391,HR_Metrics_Raw!$1:$1048576,10,FALSE)</f>
        <v>No</v>
      </c>
      <c r="U2391" t="str">
        <f>VLOOKUP(A2391,HR_Metrics_Raw!$1:$1048576,11,FALSE)</f>
        <v>No</v>
      </c>
    </row>
    <row r="2392" spans="1:21" x14ac:dyDescent="0.35">
      <c r="A2392" s="1" t="s">
        <v>1571</v>
      </c>
      <c r="B2392" s="1" t="str">
        <f>VLOOKUP(Final_HR_Data!A2392,Employee_Master_Raw!$1:$1048576,2,FALSE)</f>
        <v>Neha Thomas</v>
      </c>
      <c r="C2392" s="1" t="str">
        <f>VLOOKUP(A2392,Employee_Master_Raw!$1:$1048576,3,FALSE)</f>
        <v>Female</v>
      </c>
      <c r="D2392" s="2">
        <f>VLOOKUP(A2392,Employee_Master_Raw!$1:$1048576,4,FALSE)</f>
        <v>47</v>
      </c>
      <c r="E2392" s="1" t="str">
        <f>VLOOKUP(A2392,Employee_Master_Raw!$1:$1048576,5,FALSE)</f>
        <v>IT</v>
      </c>
      <c r="F2392" s="1" t="str">
        <f>VLOOKUP(A2392,Employee_Master_Raw!$1:$1048576,6,FALSE)</f>
        <v>Manager</v>
      </c>
      <c r="G2392" s="1" t="str">
        <f>VLOOKUP(A2392,Employee_Master_Raw!$1:$1048576,7,FALSE)</f>
        <v>Kochi</v>
      </c>
      <c r="H2392" s="6">
        <f>IF(VLOOKUP(A2392,Employee_Master_Raw!$1:$1048576,8,FALSE)=0,"",VLOOKUP(A2392,Employee_Master_Raw!$1:$1048576,8,FALSE))</f>
        <v>44843</v>
      </c>
      <c r="I2392" t="str">
        <f>VLOOKUP(A2392,Employee_Master_Raw!$1:$1048576,9,FALSE)</f>
        <v>MCA</v>
      </c>
      <c r="J2392" s="3">
        <f>VLOOKUP(A2392,Employee_Master_Raw!$1:$1048576,10,FALSE)</f>
        <v>17</v>
      </c>
      <c r="K2392" t="str">
        <f>VLOOKUP(A2392,Employee_Master_Raw!$1:$1048576,11,FALSE)</f>
        <v>Sneha Thomas</v>
      </c>
      <c r="L2392" s="10">
        <f>VLOOKUP(A2392,HR_Metrics_Raw!$1:$1048576,2,FALSE)</f>
        <v>129046</v>
      </c>
      <c r="M2392" s="3">
        <f>VLOOKUP(A2392,HR_Metrics_Raw!$1:$1048576,3,FALSE)</f>
        <v>5</v>
      </c>
      <c r="N2392" s="3">
        <f>VLOOKUP(A2392,HR_Metrics_Raw!$1:$1048576,4,FALSE)</f>
        <v>8</v>
      </c>
      <c r="O2392" s="12">
        <f>VLOOKUP(A2392,HR_Metrics_Raw!$1:$1048576,5,FALSE)</f>
        <v>0.90099999999999991</v>
      </c>
      <c r="P2392" s="3">
        <f>VLOOKUP(A2392,HR_Metrics_Raw!$1:$1048576,6,FALSE)</f>
        <v>17</v>
      </c>
      <c r="Q2392" t="str">
        <f>VLOOKUP(A2392,HR_Metrics_Raw!$1:$1048576,7,FALSE)</f>
        <v>Earned</v>
      </c>
      <c r="R2392" t="str">
        <f>VLOOKUP(A2392,HR_Metrics_Raw!$1:$1048576,8,FALSE)</f>
        <v>Yes</v>
      </c>
      <c r="S2392" s="3">
        <f>VLOOKUP(A2392,HR_Metrics_Raw!$1:$1048576,9,FALSE)</f>
        <v>20</v>
      </c>
      <c r="T2392" t="str">
        <f>VLOOKUP(A2392,HR_Metrics_Raw!$1:$1048576,10,FALSE)</f>
        <v>No</v>
      </c>
      <c r="U2392" t="str">
        <f>VLOOKUP(A2392,HR_Metrics_Raw!$1:$1048576,11,FALSE)</f>
        <v>Yes</v>
      </c>
    </row>
    <row r="2393" spans="1:21" x14ac:dyDescent="0.35">
      <c r="A2393" s="1" t="s">
        <v>1808</v>
      </c>
      <c r="B2393" s="1" t="str">
        <f>VLOOKUP(Final_HR_Data!A2393,Employee_Master_Raw!$1:$1048576,2,FALSE)</f>
        <v>Neha Thomas</v>
      </c>
      <c r="C2393" s="1" t="str">
        <f>VLOOKUP(A2393,Employee_Master_Raw!$1:$1048576,3,FALSE)</f>
        <v>Female</v>
      </c>
      <c r="D2393" s="2">
        <f>VLOOKUP(A2393,Employee_Master_Raw!$1:$1048576,4,FALSE)</f>
        <v>40</v>
      </c>
      <c r="E2393" s="1" t="str">
        <f>VLOOKUP(A2393,Employee_Master_Raw!$1:$1048576,5,FALSE)</f>
        <v>Customer Support</v>
      </c>
      <c r="F2393" s="1" t="str">
        <f>VLOOKUP(A2393,Employee_Master_Raw!$1:$1048576,6,FALSE)</f>
        <v>Executive</v>
      </c>
      <c r="G2393" s="1" t="str">
        <f>VLOOKUP(A2393,Employee_Master_Raw!$1:$1048576,7,FALSE)</f>
        <v>Chennai</v>
      </c>
      <c r="H2393" s="6">
        <f>IF(VLOOKUP(A2393,Employee_Master_Raw!$1:$1048576,8,FALSE)=0,"",VLOOKUP(A2393,Employee_Master_Raw!$1:$1048576,8,FALSE))</f>
        <v>43822</v>
      </c>
      <c r="I2393" t="str">
        <f>VLOOKUP(A2393,Employee_Master_Raw!$1:$1048576,9,FALSE)</f>
        <v>Bachelor's</v>
      </c>
      <c r="J2393" s="3">
        <f>VLOOKUP(A2393,Employee_Master_Raw!$1:$1048576,10,FALSE)</f>
        <v>9</v>
      </c>
      <c r="K2393" t="str">
        <f>VLOOKUP(A2393,Employee_Master_Raw!$1:$1048576,11,FALSE)</f>
        <v>Anil Menon</v>
      </c>
      <c r="L2393" s="10">
        <f>VLOOKUP(A2393,HR_Metrics_Raw!$1:$1048576,2,FALSE)</f>
        <v>104445</v>
      </c>
      <c r="M2393" s="3">
        <f>VLOOKUP(A2393,HR_Metrics_Raw!$1:$1048576,3,FALSE)</f>
        <v>5</v>
      </c>
      <c r="N2393" s="3">
        <f>VLOOKUP(A2393,HR_Metrics_Raw!$1:$1048576,4,FALSE)</f>
        <v>3</v>
      </c>
      <c r="O2393" s="12">
        <f>VLOOKUP(A2393,HR_Metrics_Raw!$1:$1048576,5,FALSE)</f>
        <v>0.95700000000000007</v>
      </c>
      <c r="P2393" s="3">
        <f>VLOOKUP(A2393,HR_Metrics_Raw!$1:$1048576,6,FALSE)</f>
        <v>26</v>
      </c>
      <c r="Q2393" t="str">
        <f>VLOOKUP(A2393,HR_Metrics_Raw!$1:$1048576,7,FALSE)</f>
        <v>Earned</v>
      </c>
      <c r="R2393" t="str">
        <f>VLOOKUP(A2393,HR_Metrics_Raw!$1:$1048576,8,FALSE)</f>
        <v>No</v>
      </c>
      <c r="S2393" s="3">
        <f>VLOOKUP(A2393,HR_Metrics_Raw!$1:$1048576,9,FALSE)</f>
        <v>29</v>
      </c>
      <c r="T2393" t="str">
        <f>VLOOKUP(A2393,HR_Metrics_Raw!$1:$1048576,10,FALSE)</f>
        <v>No</v>
      </c>
      <c r="U2393" t="str">
        <f>VLOOKUP(A2393,HR_Metrics_Raw!$1:$1048576,11,FALSE)</f>
        <v>No</v>
      </c>
    </row>
    <row r="2394" spans="1:21" x14ac:dyDescent="0.35">
      <c r="A2394" s="1" t="s">
        <v>289</v>
      </c>
      <c r="B2394" s="1" t="str">
        <f>VLOOKUP(Final_HR_Data!A2394,Employee_Master_Raw!$1:$1048576,2,FALSE)</f>
        <v>Kiran Patel</v>
      </c>
      <c r="C2394" s="1" t="str">
        <f>VLOOKUP(A2394,Employee_Master_Raw!$1:$1048576,3,FALSE)</f>
        <v>Male</v>
      </c>
      <c r="D2394" s="2">
        <f>VLOOKUP(A2394,Employee_Master_Raw!$1:$1048576,4,FALSE)</f>
        <v>53</v>
      </c>
      <c r="E2394" s="1" t="str">
        <f>VLOOKUP(A2394,Employee_Master_Raw!$1:$1048576,5,FALSE)</f>
        <v>Customer Support</v>
      </c>
      <c r="F2394" s="1" t="str">
        <f>VLOOKUP(A2394,Employee_Master_Raw!$1:$1048576,6,FALSE)</f>
        <v>Developer</v>
      </c>
      <c r="G2394" s="1" t="str">
        <f>VLOOKUP(A2394,Employee_Master_Raw!$1:$1048576,7,FALSE)</f>
        <v>Bangalore</v>
      </c>
      <c r="H2394" s="6">
        <f>IF(VLOOKUP(A2394,Employee_Master_Raw!$1:$1048576,8,FALSE)=0,"",VLOOKUP(A2394,Employee_Master_Raw!$1:$1048576,8,FALSE))</f>
        <v>44390</v>
      </c>
      <c r="I2394" t="str">
        <f>VLOOKUP(A2394,Employee_Master_Raw!$1:$1048576,9,FALSE)</f>
        <v>MCA</v>
      </c>
      <c r="J2394" s="3">
        <f>VLOOKUP(A2394,Employee_Master_Raw!$1:$1048576,10,FALSE)</f>
        <v>0</v>
      </c>
      <c r="K2394" t="str">
        <f>VLOOKUP(A2394,Employee_Master_Raw!$1:$1048576,11,FALSE)</f>
        <v>Rahul Nair</v>
      </c>
      <c r="L2394" s="10">
        <f>VLOOKUP(A2394,HR_Metrics_Raw!$1:$1048576,2,FALSE)</f>
        <v>104628</v>
      </c>
      <c r="M2394" s="3">
        <f>VLOOKUP(A2394,HR_Metrics_Raw!$1:$1048576,3,FALSE)</f>
        <v>1</v>
      </c>
      <c r="N2394" s="3">
        <f>VLOOKUP(A2394,HR_Metrics_Raw!$1:$1048576,4,FALSE)</f>
        <v>10</v>
      </c>
      <c r="O2394" s="12">
        <f>VLOOKUP(A2394,HR_Metrics_Raw!$1:$1048576,5,FALSE)</f>
        <v>0.91200000000000003</v>
      </c>
      <c r="P2394" s="3">
        <f>VLOOKUP(A2394,HR_Metrics_Raw!$1:$1048576,6,FALSE)</f>
        <v>27</v>
      </c>
      <c r="Q2394" t="str">
        <f>VLOOKUP(A2394,HR_Metrics_Raw!$1:$1048576,7,FALSE)</f>
        <v>Casual</v>
      </c>
      <c r="R2394" t="str">
        <f>VLOOKUP(A2394,HR_Metrics_Raw!$1:$1048576,8,FALSE)</f>
        <v>No</v>
      </c>
      <c r="S2394" s="3">
        <f>VLOOKUP(A2394,HR_Metrics_Raw!$1:$1048576,9,FALSE)</f>
        <v>79</v>
      </c>
      <c r="T2394" t="str">
        <f>VLOOKUP(A2394,HR_Metrics_Raw!$1:$1048576,10,FALSE)</f>
        <v>Yes</v>
      </c>
      <c r="U2394" t="str">
        <f>VLOOKUP(A2394,HR_Metrics_Raw!$1:$1048576,11,FALSE)</f>
        <v>Yes</v>
      </c>
    </row>
    <row r="2395" spans="1:21" x14ac:dyDescent="0.35">
      <c r="A2395" s="1" t="s">
        <v>2278</v>
      </c>
      <c r="B2395" s="1" t="str">
        <f>VLOOKUP(Final_HR_Data!A2395,Employee_Master_Raw!$1:$1048576,2,FALSE)</f>
        <v>Kiran Patel</v>
      </c>
      <c r="C2395" s="1" t="str">
        <f>VLOOKUP(A2395,Employee_Master_Raw!$1:$1048576,3,FALSE)</f>
        <v>Female</v>
      </c>
      <c r="D2395" s="2">
        <f>VLOOKUP(A2395,Employee_Master_Raw!$1:$1048576,4,FALSE)</f>
        <v>38</v>
      </c>
      <c r="E2395" s="1" t="str">
        <f>VLOOKUP(A2395,Employee_Master_Raw!$1:$1048576,5,FALSE)</f>
        <v>Marketing</v>
      </c>
      <c r="F2395" s="1" t="str">
        <f>VLOOKUP(A2395,Employee_Master_Raw!$1:$1048576,6,FALSE)</f>
        <v>Manager</v>
      </c>
      <c r="G2395" s="1" t="str">
        <f>VLOOKUP(A2395,Employee_Master_Raw!$1:$1048576,7,FALSE)</f>
        <v>Mumbai</v>
      </c>
      <c r="H2395" s="6">
        <f>IF(VLOOKUP(A2395,Employee_Master_Raw!$1:$1048576,8,FALSE)=0,"",VLOOKUP(A2395,Employee_Master_Raw!$1:$1048576,8,FALSE))</f>
        <v>44429</v>
      </c>
      <c r="I2395" t="str">
        <f>VLOOKUP(A2395,Employee_Master_Raw!$1:$1048576,9,FALSE)</f>
        <v>MCA</v>
      </c>
      <c r="J2395" s="3">
        <f>VLOOKUP(A2395,Employee_Master_Raw!$1:$1048576,10,FALSE)</f>
        <v>15</v>
      </c>
      <c r="K2395" t="str">
        <f>VLOOKUP(A2395,Employee_Master_Raw!$1:$1048576,11,FALSE)</f>
        <v>Sneha Thomas</v>
      </c>
      <c r="L2395" s="10">
        <f>VLOOKUP(A2395,HR_Metrics_Raw!$1:$1048576,2,FALSE)</f>
        <v>153984</v>
      </c>
      <c r="M2395" s="3">
        <f>VLOOKUP(A2395,HR_Metrics_Raw!$1:$1048576,3,FALSE)</f>
        <v>5</v>
      </c>
      <c r="N2395" s="3">
        <f>VLOOKUP(A2395,HR_Metrics_Raw!$1:$1048576,4,FALSE)</f>
        <v>5</v>
      </c>
      <c r="O2395" s="12">
        <f>VLOOKUP(A2395,HR_Metrics_Raw!$1:$1048576,5,FALSE)</f>
        <v>0.95299999999999996</v>
      </c>
      <c r="P2395" s="3">
        <f>VLOOKUP(A2395,HR_Metrics_Raw!$1:$1048576,6,FALSE)</f>
        <v>12</v>
      </c>
      <c r="Q2395" t="str">
        <f>VLOOKUP(A2395,HR_Metrics_Raw!$1:$1048576,7,FALSE)</f>
        <v>Sick</v>
      </c>
      <c r="R2395" t="str">
        <f>VLOOKUP(A2395,HR_Metrics_Raw!$1:$1048576,8,FALSE)</f>
        <v>Yes</v>
      </c>
      <c r="S2395" s="3">
        <f>VLOOKUP(A2395,HR_Metrics_Raw!$1:$1048576,9,FALSE)</f>
        <v>34</v>
      </c>
      <c r="T2395" t="str">
        <f>VLOOKUP(A2395,HR_Metrics_Raw!$1:$1048576,10,FALSE)</f>
        <v>No</v>
      </c>
      <c r="U2395" t="str">
        <f>VLOOKUP(A2395,HR_Metrics_Raw!$1:$1048576,11,FALSE)</f>
        <v>Yes</v>
      </c>
    </row>
    <row r="2396" spans="1:21" x14ac:dyDescent="0.35">
      <c r="A2396" s="1" t="s">
        <v>1469</v>
      </c>
      <c r="B2396" s="1" t="str">
        <f>VLOOKUP(Final_HR_Data!A2396,Employee_Master_Raw!$1:$1048576,2,FALSE)</f>
        <v>Arjun Nair</v>
      </c>
      <c r="C2396" s="1" t="str">
        <f>VLOOKUP(A2396,Employee_Master_Raw!$1:$1048576,3,FALSE)</f>
        <v>Female</v>
      </c>
      <c r="D2396" s="2">
        <f>VLOOKUP(A2396,Employee_Master_Raw!$1:$1048576,4,FALSE)</f>
        <v>42</v>
      </c>
      <c r="E2396" s="1" t="str">
        <f>VLOOKUP(A2396,Employee_Master_Raw!$1:$1048576,5,FALSE)</f>
        <v>Sales</v>
      </c>
      <c r="F2396" s="1" t="str">
        <f>VLOOKUP(A2396,Employee_Master_Raw!$1:$1048576,6,FALSE)</f>
        <v>Developer</v>
      </c>
      <c r="G2396" s="1" t="str">
        <f>VLOOKUP(A2396,Employee_Master_Raw!$1:$1048576,7,FALSE)</f>
        <v>Mumbai</v>
      </c>
      <c r="H2396" s="6">
        <f>IF(VLOOKUP(A2396,Employee_Master_Raw!$1:$1048576,8,FALSE)=0,"",VLOOKUP(A2396,Employee_Master_Raw!$1:$1048576,8,FALSE))</f>
        <v>43297</v>
      </c>
      <c r="I2396" t="str">
        <f>VLOOKUP(A2396,Employee_Master_Raw!$1:$1048576,9,FALSE)</f>
        <v>Master's</v>
      </c>
      <c r="J2396" s="3">
        <f>VLOOKUP(A2396,Employee_Master_Raw!$1:$1048576,10,FALSE)</f>
        <v>3</v>
      </c>
      <c r="K2396" t="str">
        <f>VLOOKUP(A2396,Employee_Master_Raw!$1:$1048576,11,FALSE)</f>
        <v>Rahul Nair</v>
      </c>
      <c r="L2396" s="10">
        <f>VLOOKUP(A2396,HR_Metrics_Raw!$1:$1048576,2,FALSE)</f>
        <v>81494</v>
      </c>
      <c r="M2396" s="3">
        <f>VLOOKUP(A2396,HR_Metrics_Raw!$1:$1048576,3,FALSE)</f>
        <v>5</v>
      </c>
      <c r="N2396" s="3">
        <f>VLOOKUP(A2396,HR_Metrics_Raw!$1:$1048576,4,FALSE)</f>
        <v>6</v>
      </c>
      <c r="O2396" s="12">
        <f>VLOOKUP(A2396,HR_Metrics_Raw!$1:$1048576,5,FALSE)</f>
        <v>1</v>
      </c>
      <c r="P2396" s="3">
        <f>VLOOKUP(A2396,HR_Metrics_Raw!$1:$1048576,6,FALSE)</f>
        <v>15</v>
      </c>
      <c r="Q2396" t="str">
        <f>VLOOKUP(A2396,HR_Metrics_Raw!$1:$1048576,7,FALSE)</f>
        <v>Casual</v>
      </c>
      <c r="R2396" t="str">
        <f>VLOOKUP(A2396,HR_Metrics_Raw!$1:$1048576,8,FALSE)</f>
        <v>No</v>
      </c>
      <c r="S2396" s="3">
        <f>VLOOKUP(A2396,HR_Metrics_Raw!$1:$1048576,9,FALSE)</f>
        <v>48</v>
      </c>
      <c r="T2396" t="str">
        <f>VLOOKUP(A2396,HR_Metrics_Raw!$1:$1048576,10,FALSE)</f>
        <v>No</v>
      </c>
      <c r="U2396" t="str">
        <f>VLOOKUP(A2396,HR_Metrics_Raw!$1:$1048576,11,FALSE)</f>
        <v>No</v>
      </c>
    </row>
    <row r="2397" spans="1:21" x14ac:dyDescent="0.35">
      <c r="A2397" s="1" t="s">
        <v>253</v>
      </c>
      <c r="B2397" s="1" t="str">
        <f>VLOOKUP(Final_HR_Data!A2397,Employee_Master_Raw!$1:$1048576,2,FALSE)</f>
        <v>Kiran Patel</v>
      </c>
      <c r="C2397" s="1" t="str">
        <f>VLOOKUP(A2397,Employee_Master_Raw!$1:$1048576,3,FALSE)</f>
        <v>Male</v>
      </c>
      <c r="D2397" s="2">
        <f>VLOOKUP(A2397,Employee_Master_Raw!$1:$1048576,4,FALSE)</f>
        <v>53</v>
      </c>
      <c r="E2397" s="1" t="str">
        <f>VLOOKUP(A2397,Employee_Master_Raw!$1:$1048576,5,FALSE)</f>
        <v>HR</v>
      </c>
      <c r="F2397" s="1" t="str">
        <f>VLOOKUP(A2397,Employee_Master_Raw!$1:$1048576,6,FALSE)</f>
        <v>Manager</v>
      </c>
      <c r="G2397" s="1" t="str">
        <f>VLOOKUP(A2397,Employee_Master_Raw!$1:$1048576,7,FALSE)</f>
        <v>Pune</v>
      </c>
      <c r="H2397" s="6">
        <f>IF(VLOOKUP(A2397,Employee_Master_Raw!$1:$1048576,8,FALSE)=0,"",VLOOKUP(A2397,Employee_Master_Raw!$1:$1048576,8,FALSE))</f>
        <v>44926</v>
      </c>
      <c r="I2397" t="str">
        <f>VLOOKUP(A2397,Employee_Master_Raw!$1:$1048576,9,FALSE)</f>
        <v>MCA</v>
      </c>
      <c r="J2397" s="3">
        <f>VLOOKUP(A2397,Employee_Master_Raw!$1:$1048576,10,FALSE)</f>
        <v>19</v>
      </c>
      <c r="K2397" t="str">
        <f>VLOOKUP(A2397,Employee_Master_Raw!$1:$1048576,11,FALSE)</f>
        <v>Anil Menon</v>
      </c>
      <c r="L2397" s="10">
        <f>VLOOKUP(A2397,HR_Metrics_Raw!$1:$1048576,2,FALSE)</f>
        <v>113629</v>
      </c>
      <c r="M2397" s="3">
        <f>VLOOKUP(A2397,HR_Metrics_Raw!$1:$1048576,3,FALSE)</f>
        <v>2</v>
      </c>
      <c r="N2397" s="3">
        <f>VLOOKUP(A2397,HR_Metrics_Raw!$1:$1048576,4,FALSE)</f>
        <v>5</v>
      </c>
      <c r="O2397" s="12">
        <f>VLOOKUP(A2397,HR_Metrics_Raw!$1:$1048576,5,FALSE)</f>
        <v>0.82299999999999995</v>
      </c>
      <c r="P2397" s="3">
        <f>VLOOKUP(A2397,HR_Metrics_Raw!$1:$1048576,6,FALSE)</f>
        <v>29</v>
      </c>
      <c r="Q2397" t="str">
        <f>VLOOKUP(A2397,HR_Metrics_Raw!$1:$1048576,7,FALSE)</f>
        <v>Casual</v>
      </c>
      <c r="R2397" t="str">
        <f>VLOOKUP(A2397,HR_Metrics_Raw!$1:$1048576,8,FALSE)</f>
        <v>Yes</v>
      </c>
      <c r="S2397" s="3">
        <f>VLOOKUP(A2397,HR_Metrics_Raw!$1:$1048576,9,FALSE)</f>
        <v>44</v>
      </c>
      <c r="T2397" t="str">
        <f>VLOOKUP(A2397,HR_Metrics_Raw!$1:$1048576,10,FALSE)</f>
        <v>No</v>
      </c>
      <c r="U2397" t="str">
        <f>VLOOKUP(A2397,HR_Metrics_Raw!$1:$1048576,11,FALSE)</f>
        <v>No</v>
      </c>
    </row>
    <row r="2398" spans="1:21" x14ac:dyDescent="0.35">
      <c r="A2398" s="1" t="s">
        <v>1685</v>
      </c>
      <c r="B2398" s="1" t="str">
        <f>VLOOKUP(Final_HR_Data!A2398,Employee_Master_Raw!$1:$1048576,2,FALSE)</f>
        <v>Rahul Kumar</v>
      </c>
      <c r="C2398" s="1" t="str">
        <f>VLOOKUP(A2398,Employee_Master_Raw!$1:$1048576,3,FALSE)</f>
        <v>Female</v>
      </c>
      <c r="D2398" s="2">
        <f>VLOOKUP(A2398,Employee_Master_Raw!$1:$1048576,4,FALSE)</f>
        <v>23</v>
      </c>
      <c r="E2398" s="1" t="str">
        <f>VLOOKUP(A2398,Employee_Master_Raw!$1:$1048576,5,FALSE)</f>
        <v>Finance</v>
      </c>
      <c r="F2398" s="1" t="str">
        <f>VLOOKUP(A2398,Employee_Master_Raw!$1:$1048576,6,FALSE)</f>
        <v>Executive</v>
      </c>
      <c r="G2398" s="1" t="str">
        <f>VLOOKUP(A2398,Employee_Master_Raw!$1:$1048576,7,FALSE)</f>
        <v>Mumbai</v>
      </c>
      <c r="H2398" s="6">
        <f>IF(VLOOKUP(A2398,Employee_Master_Raw!$1:$1048576,8,FALSE)=0,"",VLOOKUP(A2398,Employee_Master_Raw!$1:$1048576,8,FALSE))</f>
        <v>42808</v>
      </c>
      <c r="I2398" t="str">
        <f>VLOOKUP(A2398,Employee_Master_Raw!$1:$1048576,9,FALSE)</f>
        <v>MBA</v>
      </c>
      <c r="J2398" s="3">
        <f>VLOOKUP(A2398,Employee_Master_Raw!$1:$1048576,10,FALSE)</f>
        <v>15</v>
      </c>
      <c r="K2398" t="str">
        <f>VLOOKUP(A2398,Employee_Master_Raw!$1:$1048576,11,FALSE)</f>
        <v>Priya Sharma</v>
      </c>
      <c r="L2398" s="10">
        <f>VLOOKUP(A2398,HR_Metrics_Raw!$1:$1048576,2,FALSE)</f>
        <v>88865</v>
      </c>
      <c r="M2398" s="3">
        <f>VLOOKUP(A2398,HR_Metrics_Raw!$1:$1048576,3,FALSE)</f>
        <v>3</v>
      </c>
      <c r="N2398" s="3">
        <f>VLOOKUP(A2398,HR_Metrics_Raw!$1:$1048576,4,FALSE)</f>
        <v>5</v>
      </c>
      <c r="O2398" s="12">
        <f>VLOOKUP(A2398,HR_Metrics_Raw!$1:$1048576,5,FALSE)</f>
        <v>0.80500000000000005</v>
      </c>
      <c r="P2398" s="3">
        <f>VLOOKUP(A2398,HR_Metrics_Raw!$1:$1048576,6,FALSE)</f>
        <v>6</v>
      </c>
      <c r="Q2398" t="str">
        <f>VLOOKUP(A2398,HR_Metrics_Raw!$1:$1048576,7,FALSE)</f>
        <v>Maternity/Paternity</v>
      </c>
      <c r="R2398" t="str">
        <f>VLOOKUP(A2398,HR_Metrics_Raw!$1:$1048576,8,FALSE)</f>
        <v>Yes</v>
      </c>
      <c r="S2398" s="3">
        <f>VLOOKUP(A2398,HR_Metrics_Raw!$1:$1048576,9,FALSE)</f>
        <v>27</v>
      </c>
      <c r="T2398" t="str">
        <f>VLOOKUP(A2398,HR_Metrics_Raw!$1:$1048576,10,FALSE)</f>
        <v>No</v>
      </c>
      <c r="U2398" t="str">
        <f>VLOOKUP(A2398,HR_Metrics_Raw!$1:$1048576,11,FALSE)</f>
        <v>No</v>
      </c>
    </row>
    <row r="2399" spans="1:21" x14ac:dyDescent="0.35">
      <c r="A2399" s="1" t="s">
        <v>2780</v>
      </c>
      <c r="B2399" s="1" t="str">
        <f>VLOOKUP(Final_HR_Data!A2399,Employee_Master_Raw!$1:$1048576,2,FALSE)</f>
        <v>Priya Menon</v>
      </c>
      <c r="C2399" s="1" t="str">
        <f>VLOOKUP(A2399,Employee_Master_Raw!$1:$1048576,3,FALSE)</f>
        <v>Male</v>
      </c>
      <c r="D2399" s="2">
        <f>VLOOKUP(A2399,Employee_Master_Raw!$1:$1048576,4,FALSE)</f>
        <v>40</v>
      </c>
      <c r="E2399" s="1" t="str">
        <f>VLOOKUP(A2399,Employee_Master_Raw!$1:$1048576,5,FALSE)</f>
        <v>Operations</v>
      </c>
      <c r="F2399" s="1" t="str">
        <f>VLOOKUP(A2399,Employee_Master_Raw!$1:$1048576,6,FALSE)</f>
        <v>Executive</v>
      </c>
      <c r="G2399" s="1" t="str">
        <f>VLOOKUP(A2399,Employee_Master_Raw!$1:$1048576,7,FALSE)</f>
        <v>Bangalore</v>
      </c>
      <c r="H2399" s="6">
        <f>IF(VLOOKUP(A2399,Employee_Master_Raw!$1:$1048576,8,FALSE)=0,"",VLOOKUP(A2399,Employee_Master_Raw!$1:$1048576,8,FALSE))</f>
        <v>45915</v>
      </c>
      <c r="I2399" t="str">
        <f>VLOOKUP(A2399,Employee_Master_Raw!$1:$1048576,9,FALSE)</f>
        <v>MCA</v>
      </c>
      <c r="J2399" s="3">
        <f>VLOOKUP(A2399,Employee_Master_Raw!$1:$1048576,10,FALSE)</f>
        <v>0</v>
      </c>
      <c r="K2399" t="str">
        <f>VLOOKUP(A2399,Employee_Master_Raw!$1:$1048576,11,FALSE)</f>
        <v>Priya Sharma</v>
      </c>
      <c r="L2399" s="10">
        <f>VLOOKUP(A2399,HR_Metrics_Raw!$1:$1048576,2,FALSE)</f>
        <v>61473</v>
      </c>
      <c r="M2399" s="3">
        <f>VLOOKUP(A2399,HR_Metrics_Raw!$1:$1048576,3,FALSE)</f>
        <v>4</v>
      </c>
      <c r="N2399" s="3">
        <f>VLOOKUP(A2399,HR_Metrics_Raw!$1:$1048576,4,FALSE)</f>
        <v>3</v>
      </c>
      <c r="O2399" s="12">
        <f>VLOOKUP(A2399,HR_Metrics_Raw!$1:$1048576,5,FALSE)</f>
        <v>0.85</v>
      </c>
      <c r="P2399" s="3">
        <f>VLOOKUP(A2399,HR_Metrics_Raw!$1:$1048576,6,FALSE)</f>
        <v>9</v>
      </c>
      <c r="Q2399" t="str">
        <f>VLOOKUP(A2399,HR_Metrics_Raw!$1:$1048576,7,FALSE)</f>
        <v>Sick</v>
      </c>
      <c r="R2399" t="str">
        <f>VLOOKUP(A2399,HR_Metrics_Raw!$1:$1048576,8,FALSE)</f>
        <v>No</v>
      </c>
      <c r="S2399" s="3">
        <f>VLOOKUP(A2399,HR_Metrics_Raw!$1:$1048576,9,FALSE)</f>
        <v>50</v>
      </c>
      <c r="T2399" t="str">
        <f>VLOOKUP(A2399,HR_Metrics_Raw!$1:$1048576,10,FALSE)</f>
        <v>Yes</v>
      </c>
      <c r="U2399" t="str">
        <f>VLOOKUP(A2399,HR_Metrics_Raw!$1:$1048576,11,FALSE)</f>
        <v>No</v>
      </c>
    </row>
    <row r="2400" spans="1:21" x14ac:dyDescent="0.35">
      <c r="A2400" s="1" t="s">
        <v>2664</v>
      </c>
      <c r="B2400" s="1" t="str">
        <f>VLOOKUP(Final_HR_Data!A2400,Employee_Master_Raw!$1:$1048576,2,FALSE)</f>
        <v>Priya Menon</v>
      </c>
      <c r="C2400" s="1" t="str">
        <f>VLOOKUP(A2400,Employee_Master_Raw!$1:$1048576,3,FALSE)</f>
        <v>Female</v>
      </c>
      <c r="D2400" s="2">
        <f>VLOOKUP(A2400,Employee_Master_Raw!$1:$1048576,4,FALSE)</f>
        <v>53</v>
      </c>
      <c r="E2400" s="1" t="str">
        <f>VLOOKUP(A2400,Employee_Master_Raw!$1:$1048576,5,FALSE)</f>
        <v>Marketing</v>
      </c>
      <c r="F2400" s="1" t="str">
        <f>VLOOKUP(A2400,Employee_Master_Raw!$1:$1048576,6,FALSE)</f>
        <v>Developer</v>
      </c>
      <c r="G2400" s="1" t="str">
        <f>VLOOKUP(A2400,Employee_Master_Raw!$1:$1048576,7,FALSE)</f>
        <v>Chennai</v>
      </c>
      <c r="H2400" s="6">
        <f>IF(VLOOKUP(A2400,Employee_Master_Raw!$1:$1048576,8,FALSE)=0,"",VLOOKUP(A2400,Employee_Master_Raw!$1:$1048576,8,FALSE))</f>
        <v>45596</v>
      </c>
      <c r="I2400" t="str">
        <f>VLOOKUP(A2400,Employee_Master_Raw!$1:$1048576,9,FALSE)</f>
        <v>Bachelor's</v>
      </c>
      <c r="J2400" s="3">
        <f>VLOOKUP(A2400,Employee_Master_Raw!$1:$1048576,10,FALSE)</f>
        <v>18</v>
      </c>
      <c r="K2400" t="str">
        <f>VLOOKUP(A2400,Employee_Master_Raw!$1:$1048576,11,FALSE)</f>
        <v>Rahul Nair</v>
      </c>
      <c r="L2400" s="10">
        <f>VLOOKUP(A2400,HR_Metrics_Raw!$1:$1048576,2,FALSE)</f>
        <v>123319</v>
      </c>
      <c r="M2400" s="3">
        <f>VLOOKUP(A2400,HR_Metrics_Raw!$1:$1048576,3,FALSE)</f>
        <v>3</v>
      </c>
      <c r="N2400" s="3">
        <f>VLOOKUP(A2400,HR_Metrics_Raw!$1:$1048576,4,FALSE)</f>
        <v>1</v>
      </c>
      <c r="O2400" s="12">
        <f>VLOOKUP(A2400,HR_Metrics_Raw!$1:$1048576,5,FALSE)</f>
        <v>0.872</v>
      </c>
      <c r="P2400" s="3">
        <f>VLOOKUP(A2400,HR_Metrics_Raw!$1:$1048576,6,FALSE)</f>
        <v>8</v>
      </c>
      <c r="Q2400" t="str">
        <f>VLOOKUP(A2400,HR_Metrics_Raw!$1:$1048576,7,FALSE)</f>
        <v>Sick</v>
      </c>
      <c r="R2400" t="str">
        <f>VLOOKUP(A2400,HR_Metrics_Raw!$1:$1048576,8,FALSE)</f>
        <v>Yes</v>
      </c>
      <c r="S2400" s="3">
        <f>VLOOKUP(A2400,HR_Metrics_Raw!$1:$1048576,9,FALSE)</f>
        <v>1</v>
      </c>
      <c r="T2400" t="str">
        <f>VLOOKUP(A2400,HR_Metrics_Raw!$1:$1048576,10,FALSE)</f>
        <v>Yes</v>
      </c>
      <c r="U2400" t="str">
        <f>VLOOKUP(A2400,HR_Metrics_Raw!$1:$1048576,11,FALSE)</f>
        <v>No</v>
      </c>
    </row>
    <row r="2401" spans="1:21" x14ac:dyDescent="0.35">
      <c r="A2401" s="1" t="s">
        <v>2883</v>
      </c>
      <c r="B2401" s="1" t="str">
        <f>VLOOKUP(Final_HR_Data!A2401,Employee_Master_Raw!$1:$1048576,2,FALSE)</f>
        <v>Ananya Sharma</v>
      </c>
      <c r="C2401" s="1" t="str">
        <f>VLOOKUP(A2401,Employee_Master_Raw!$1:$1048576,3,FALSE)</f>
        <v>Female</v>
      </c>
      <c r="D2401" s="2">
        <f>VLOOKUP(A2401,Employee_Master_Raw!$1:$1048576,4,FALSE)</f>
        <v>26</v>
      </c>
      <c r="E2401" s="1" t="str">
        <f>VLOOKUP(A2401,Employee_Master_Raw!$1:$1048576,5,FALSE)</f>
        <v>Customer Support</v>
      </c>
      <c r="F2401" s="1" t="str">
        <f>VLOOKUP(A2401,Employee_Master_Raw!$1:$1048576,6,FALSE)</f>
        <v>Analyst</v>
      </c>
      <c r="G2401" s="1" t="str">
        <f>VLOOKUP(A2401,Employee_Master_Raw!$1:$1048576,7,FALSE)</f>
        <v>Hyderabad</v>
      </c>
      <c r="H2401" s="6">
        <f>IF(VLOOKUP(A2401,Employee_Master_Raw!$1:$1048576,8,FALSE)=0,"",VLOOKUP(A2401,Employee_Master_Raw!$1:$1048576,8,FALSE))</f>
        <v>43542</v>
      </c>
      <c r="I2401" t="str">
        <f>VLOOKUP(A2401,Employee_Master_Raw!$1:$1048576,9,FALSE)</f>
        <v>Bachelor's</v>
      </c>
      <c r="J2401" s="3">
        <f>VLOOKUP(A2401,Employee_Master_Raw!$1:$1048576,10,FALSE)</f>
        <v>3</v>
      </c>
      <c r="K2401" t="str">
        <f>VLOOKUP(A2401,Employee_Master_Raw!$1:$1048576,11,FALSE)</f>
        <v>Sneha Thomas</v>
      </c>
      <c r="L2401" s="10">
        <f>VLOOKUP(A2401,HR_Metrics_Raw!$1:$1048576,2,FALSE)</f>
        <v>123199</v>
      </c>
      <c r="M2401" s="3">
        <f>VLOOKUP(A2401,HR_Metrics_Raw!$1:$1048576,3,FALSE)</f>
        <v>2</v>
      </c>
      <c r="N2401" s="3">
        <f>VLOOKUP(A2401,HR_Metrics_Raw!$1:$1048576,4,FALSE)</f>
        <v>10</v>
      </c>
      <c r="O2401" s="12">
        <f>VLOOKUP(A2401,HR_Metrics_Raw!$1:$1048576,5,FALSE)</f>
        <v>0.85499999999999998</v>
      </c>
      <c r="P2401" s="3">
        <f>VLOOKUP(A2401,HR_Metrics_Raw!$1:$1048576,6,FALSE)</f>
        <v>7</v>
      </c>
      <c r="Q2401" t="str">
        <f>VLOOKUP(A2401,HR_Metrics_Raw!$1:$1048576,7,FALSE)</f>
        <v>Unpaid</v>
      </c>
      <c r="R2401" t="str">
        <f>VLOOKUP(A2401,HR_Metrics_Raw!$1:$1048576,8,FALSE)</f>
        <v>No</v>
      </c>
      <c r="S2401" s="3">
        <f>VLOOKUP(A2401,HR_Metrics_Raw!$1:$1048576,9,FALSE)</f>
        <v>23</v>
      </c>
      <c r="T2401" t="str">
        <f>VLOOKUP(A2401,HR_Metrics_Raw!$1:$1048576,10,FALSE)</f>
        <v>No</v>
      </c>
      <c r="U2401" t="str">
        <f>VLOOKUP(A2401,HR_Metrics_Raw!$1:$1048576,11,FALSE)</f>
        <v>Yes</v>
      </c>
    </row>
    <row r="2402" spans="1:21" x14ac:dyDescent="0.35">
      <c r="A2402" s="1" t="s">
        <v>2054</v>
      </c>
      <c r="B2402" s="1" t="str">
        <f>VLOOKUP(Final_HR_Data!A2402,Employee_Master_Raw!$1:$1048576,2,FALSE)</f>
        <v>Arjun Nair</v>
      </c>
      <c r="C2402" s="1" t="str">
        <f>VLOOKUP(A2402,Employee_Master_Raw!$1:$1048576,3,FALSE)</f>
        <v>Female</v>
      </c>
      <c r="D2402" s="2">
        <f>VLOOKUP(A2402,Employee_Master_Raw!$1:$1048576,4,FALSE)</f>
        <v>37</v>
      </c>
      <c r="E2402" s="1" t="str">
        <f>VLOOKUP(A2402,Employee_Master_Raw!$1:$1048576,5,FALSE)</f>
        <v>Customer Support</v>
      </c>
      <c r="F2402" s="1" t="str">
        <f>VLOOKUP(A2402,Employee_Master_Raw!$1:$1048576,6,FALSE)</f>
        <v>Executive</v>
      </c>
      <c r="G2402" s="1" t="str">
        <f>VLOOKUP(A2402,Employee_Master_Raw!$1:$1048576,7,FALSE)</f>
        <v>Mumbai</v>
      </c>
      <c r="H2402" s="6">
        <f>IF(VLOOKUP(A2402,Employee_Master_Raw!$1:$1048576,8,FALSE)=0,"",VLOOKUP(A2402,Employee_Master_Raw!$1:$1048576,8,FALSE))</f>
        <v>43748</v>
      </c>
      <c r="I2402" t="str">
        <f>VLOOKUP(A2402,Employee_Master_Raw!$1:$1048576,9,FALSE)</f>
        <v>Bachelor's</v>
      </c>
      <c r="J2402" s="3">
        <f>VLOOKUP(A2402,Employee_Master_Raw!$1:$1048576,10,FALSE)</f>
        <v>17</v>
      </c>
      <c r="K2402" t="str">
        <f>VLOOKUP(A2402,Employee_Master_Raw!$1:$1048576,11,FALSE)</f>
        <v>Sneha Thomas</v>
      </c>
      <c r="L2402" s="10">
        <f>VLOOKUP(A2402,HR_Metrics_Raw!$1:$1048576,2,FALSE)</f>
        <v>53298</v>
      </c>
      <c r="M2402" s="3">
        <f>VLOOKUP(A2402,HR_Metrics_Raw!$1:$1048576,3,FALSE)</f>
        <v>1</v>
      </c>
      <c r="N2402" s="3">
        <f>VLOOKUP(A2402,HR_Metrics_Raw!$1:$1048576,4,FALSE)</f>
        <v>8</v>
      </c>
      <c r="O2402" s="12">
        <f>VLOOKUP(A2402,HR_Metrics_Raw!$1:$1048576,5,FALSE)</f>
        <v>0.93099999999999994</v>
      </c>
      <c r="P2402" s="3">
        <f>VLOOKUP(A2402,HR_Metrics_Raw!$1:$1048576,6,FALSE)</f>
        <v>16</v>
      </c>
      <c r="Q2402" t="str">
        <f>VLOOKUP(A2402,HR_Metrics_Raw!$1:$1048576,7,FALSE)</f>
        <v>Maternity/Paternity</v>
      </c>
      <c r="R2402" t="str">
        <f>VLOOKUP(A2402,HR_Metrics_Raw!$1:$1048576,8,FALSE)</f>
        <v>No</v>
      </c>
      <c r="S2402" s="3">
        <f>VLOOKUP(A2402,HR_Metrics_Raw!$1:$1048576,9,FALSE)</f>
        <v>73</v>
      </c>
      <c r="T2402" t="str">
        <f>VLOOKUP(A2402,HR_Metrics_Raw!$1:$1048576,10,FALSE)</f>
        <v>Yes</v>
      </c>
      <c r="U2402" t="str">
        <f>VLOOKUP(A2402,HR_Metrics_Raw!$1:$1048576,11,FALSE)</f>
        <v>No</v>
      </c>
    </row>
    <row r="2403" spans="1:21" x14ac:dyDescent="0.35">
      <c r="A2403" s="1" t="s">
        <v>2239</v>
      </c>
      <c r="B2403" s="1" t="str">
        <f>VLOOKUP(Final_HR_Data!A2403,Employee_Master_Raw!$1:$1048576,2,FALSE)</f>
        <v>Rahul Kumar</v>
      </c>
      <c r="C2403" s="1" t="str">
        <f>VLOOKUP(A2403,Employee_Master_Raw!$1:$1048576,3,FALSE)</f>
        <v>Male</v>
      </c>
      <c r="D2403" s="2">
        <f>VLOOKUP(A2403,Employee_Master_Raw!$1:$1048576,4,FALSE)</f>
        <v>32</v>
      </c>
      <c r="E2403" s="1" t="str">
        <f>VLOOKUP(A2403,Employee_Master_Raw!$1:$1048576,5,FALSE)</f>
        <v>Sales</v>
      </c>
      <c r="F2403" s="1" t="str">
        <f>VLOOKUP(A2403,Employee_Master_Raw!$1:$1048576,6,FALSE)</f>
        <v>Developer</v>
      </c>
      <c r="G2403" s="1" t="str">
        <f>VLOOKUP(A2403,Employee_Master_Raw!$1:$1048576,7,FALSE)</f>
        <v>Chennai</v>
      </c>
      <c r="H2403" s="6">
        <f>IF(VLOOKUP(A2403,Employee_Master_Raw!$1:$1048576,8,FALSE)=0,"",VLOOKUP(A2403,Employee_Master_Raw!$1:$1048576,8,FALSE))</f>
        <v>42408</v>
      </c>
      <c r="I2403" t="str">
        <f>VLOOKUP(A2403,Employee_Master_Raw!$1:$1048576,9,FALSE)</f>
        <v>Master's</v>
      </c>
      <c r="J2403" s="3">
        <f>VLOOKUP(A2403,Employee_Master_Raw!$1:$1048576,10,FALSE)</f>
        <v>7</v>
      </c>
      <c r="K2403" t="str">
        <f>VLOOKUP(A2403,Employee_Master_Raw!$1:$1048576,11,FALSE)</f>
        <v>Sneha Thomas</v>
      </c>
      <c r="L2403" s="10">
        <f>VLOOKUP(A2403,HR_Metrics_Raw!$1:$1048576,2,FALSE)</f>
        <v>51743</v>
      </c>
      <c r="M2403" s="3">
        <f>VLOOKUP(A2403,HR_Metrics_Raw!$1:$1048576,3,FALSE)</f>
        <v>2</v>
      </c>
      <c r="N2403" s="3">
        <f>VLOOKUP(A2403,HR_Metrics_Raw!$1:$1048576,4,FALSE)</f>
        <v>4</v>
      </c>
      <c r="O2403" s="12">
        <f>VLOOKUP(A2403,HR_Metrics_Raw!$1:$1048576,5,FALSE)</f>
        <v>0.86799999999999999</v>
      </c>
      <c r="P2403" s="3">
        <f>VLOOKUP(A2403,HR_Metrics_Raw!$1:$1048576,6,FALSE)</f>
        <v>16</v>
      </c>
      <c r="Q2403" t="str">
        <f>VLOOKUP(A2403,HR_Metrics_Raw!$1:$1048576,7,FALSE)</f>
        <v>Earned</v>
      </c>
      <c r="R2403" t="str">
        <f>VLOOKUP(A2403,HR_Metrics_Raw!$1:$1048576,8,FALSE)</f>
        <v>No</v>
      </c>
      <c r="S2403" s="3">
        <f>VLOOKUP(A2403,HR_Metrics_Raw!$1:$1048576,9,FALSE)</f>
        <v>5</v>
      </c>
      <c r="T2403" t="str">
        <f>VLOOKUP(A2403,HR_Metrics_Raw!$1:$1048576,10,FALSE)</f>
        <v>No</v>
      </c>
      <c r="U2403" t="str">
        <f>VLOOKUP(A2403,HR_Metrics_Raw!$1:$1048576,11,FALSE)</f>
        <v>No</v>
      </c>
    </row>
    <row r="2404" spans="1:21" x14ac:dyDescent="0.35">
      <c r="A2404" s="1" t="s">
        <v>2974</v>
      </c>
      <c r="B2404" s="1" t="str">
        <f>VLOOKUP(Final_HR_Data!A2404,Employee_Master_Raw!$1:$1048576,2,FALSE)</f>
        <v>Arjun Nair</v>
      </c>
      <c r="C2404" s="1" t="str">
        <f>VLOOKUP(A2404,Employee_Master_Raw!$1:$1048576,3,FALSE)</f>
        <v>Female</v>
      </c>
      <c r="D2404" s="2">
        <f>VLOOKUP(A2404,Employee_Master_Raw!$1:$1048576,4,FALSE)</f>
        <v>52</v>
      </c>
      <c r="E2404" s="1" t="str">
        <f>VLOOKUP(A2404,Employee_Master_Raw!$1:$1048576,5,FALSE)</f>
        <v>Marketing</v>
      </c>
      <c r="F2404" s="1" t="str">
        <f>VLOOKUP(A2404,Employee_Master_Raw!$1:$1048576,6,FALSE)</f>
        <v>Executive</v>
      </c>
      <c r="G2404" s="1" t="str">
        <f>VLOOKUP(A2404,Employee_Master_Raw!$1:$1048576,7,FALSE)</f>
        <v>Pune</v>
      </c>
      <c r="H2404" s="6">
        <f>IF(VLOOKUP(A2404,Employee_Master_Raw!$1:$1048576,8,FALSE)=0,"",VLOOKUP(A2404,Employee_Master_Raw!$1:$1048576,8,FALSE))</f>
        <v>43377</v>
      </c>
      <c r="I2404" t="str">
        <f>VLOOKUP(A2404,Employee_Master_Raw!$1:$1048576,9,FALSE)</f>
        <v>MBA</v>
      </c>
      <c r="J2404" s="3">
        <f>VLOOKUP(A2404,Employee_Master_Raw!$1:$1048576,10,FALSE)</f>
        <v>15</v>
      </c>
      <c r="K2404" t="str">
        <f>VLOOKUP(A2404,Employee_Master_Raw!$1:$1048576,11,FALSE)</f>
        <v>Sneha Thomas</v>
      </c>
      <c r="L2404" s="10">
        <f>VLOOKUP(A2404,HR_Metrics_Raw!$1:$1048576,2,FALSE)</f>
        <v>31608</v>
      </c>
      <c r="M2404" s="3">
        <f>VLOOKUP(A2404,HR_Metrics_Raw!$1:$1048576,3,FALSE)</f>
        <v>1</v>
      </c>
      <c r="N2404" s="3">
        <f>VLOOKUP(A2404,HR_Metrics_Raw!$1:$1048576,4,FALSE)</f>
        <v>4</v>
      </c>
      <c r="O2404" s="12">
        <f>VLOOKUP(A2404,HR_Metrics_Raw!$1:$1048576,5,FALSE)</f>
        <v>0.85</v>
      </c>
      <c r="P2404" s="3">
        <f>VLOOKUP(A2404,HR_Metrics_Raw!$1:$1048576,6,FALSE)</f>
        <v>16</v>
      </c>
      <c r="Q2404" t="str">
        <f>VLOOKUP(A2404,HR_Metrics_Raw!$1:$1048576,7,FALSE)</f>
        <v>Unpaid</v>
      </c>
      <c r="R2404" t="str">
        <f>VLOOKUP(A2404,HR_Metrics_Raw!$1:$1048576,8,FALSE)</f>
        <v>No</v>
      </c>
      <c r="S2404" s="3">
        <f>VLOOKUP(A2404,HR_Metrics_Raw!$1:$1048576,9,FALSE)</f>
        <v>27</v>
      </c>
      <c r="T2404" t="str">
        <f>VLOOKUP(A2404,HR_Metrics_Raw!$1:$1048576,10,FALSE)</f>
        <v>No</v>
      </c>
      <c r="U2404" t="str">
        <f>VLOOKUP(A2404,HR_Metrics_Raw!$1:$1048576,11,FALSE)</f>
        <v>No</v>
      </c>
    </row>
    <row r="2405" spans="1:21" x14ac:dyDescent="0.35">
      <c r="A2405" s="1" t="s">
        <v>1464</v>
      </c>
      <c r="B2405" s="1" t="str">
        <f>VLOOKUP(Final_HR_Data!A2405,Employee_Master_Raw!$1:$1048576,2,FALSE)</f>
        <v>Rahul Kumar</v>
      </c>
      <c r="C2405" s="1" t="str">
        <f>VLOOKUP(A2405,Employee_Master_Raw!$1:$1048576,3,FALSE)</f>
        <v>Male</v>
      </c>
      <c r="D2405" s="2">
        <f>VLOOKUP(A2405,Employee_Master_Raw!$1:$1048576,4,FALSE)</f>
        <v>33</v>
      </c>
      <c r="E2405" s="1" t="str">
        <f>VLOOKUP(A2405,Employee_Master_Raw!$1:$1048576,5,FALSE)</f>
        <v>Sales</v>
      </c>
      <c r="F2405" s="1" t="str">
        <f>VLOOKUP(A2405,Employee_Master_Raw!$1:$1048576,6,FALSE)</f>
        <v>Analyst</v>
      </c>
      <c r="G2405" s="1" t="str">
        <f>VLOOKUP(A2405,Employee_Master_Raw!$1:$1048576,7,FALSE)</f>
        <v>Delhi</v>
      </c>
      <c r="H2405" s="6">
        <f>IF(VLOOKUP(A2405,Employee_Master_Raw!$1:$1048576,8,FALSE)=0,"",VLOOKUP(A2405,Employee_Master_Raw!$1:$1048576,8,FALSE))</f>
        <v>44778</v>
      </c>
      <c r="I2405" t="str">
        <f>VLOOKUP(A2405,Employee_Master_Raw!$1:$1048576,9,FALSE)</f>
        <v>MBA</v>
      </c>
      <c r="J2405" s="3">
        <f>VLOOKUP(A2405,Employee_Master_Raw!$1:$1048576,10,FALSE)</f>
        <v>1</v>
      </c>
      <c r="K2405" t="str">
        <f>VLOOKUP(A2405,Employee_Master_Raw!$1:$1048576,11,FALSE)</f>
        <v>Anil Menon</v>
      </c>
      <c r="L2405" s="10">
        <f>VLOOKUP(A2405,HR_Metrics_Raw!$1:$1048576,2,FALSE)</f>
        <v>77886</v>
      </c>
      <c r="M2405" s="3">
        <f>VLOOKUP(A2405,HR_Metrics_Raw!$1:$1048576,3,FALSE)</f>
        <v>4</v>
      </c>
      <c r="N2405" s="3">
        <f>VLOOKUP(A2405,HR_Metrics_Raw!$1:$1048576,4,FALSE)</f>
        <v>1</v>
      </c>
      <c r="O2405" s="12">
        <f>VLOOKUP(A2405,HR_Metrics_Raw!$1:$1048576,5,FALSE)</f>
        <v>0.91799999999999993</v>
      </c>
      <c r="P2405" s="3">
        <f>VLOOKUP(A2405,HR_Metrics_Raw!$1:$1048576,6,FALSE)</f>
        <v>25</v>
      </c>
      <c r="Q2405" t="str">
        <f>VLOOKUP(A2405,HR_Metrics_Raw!$1:$1048576,7,FALSE)</f>
        <v>Maternity/Paternity</v>
      </c>
      <c r="R2405" t="str">
        <f>VLOOKUP(A2405,HR_Metrics_Raw!$1:$1048576,8,FALSE)</f>
        <v>No</v>
      </c>
      <c r="S2405" s="3">
        <f>VLOOKUP(A2405,HR_Metrics_Raw!$1:$1048576,9,FALSE)</f>
        <v>58</v>
      </c>
      <c r="T2405" t="str">
        <f>VLOOKUP(A2405,HR_Metrics_Raw!$1:$1048576,10,FALSE)</f>
        <v>No</v>
      </c>
      <c r="U2405" t="str">
        <f>VLOOKUP(A2405,HR_Metrics_Raw!$1:$1048576,11,FALSE)</f>
        <v>No</v>
      </c>
    </row>
    <row r="2406" spans="1:21" x14ac:dyDescent="0.35">
      <c r="A2406" s="1" t="s">
        <v>822</v>
      </c>
      <c r="B2406" s="1" t="str">
        <f>VLOOKUP(Final_HR_Data!A2406,Employee_Master_Raw!$1:$1048576,2,FALSE)</f>
        <v>Sneha Iyer</v>
      </c>
      <c r="C2406" s="1" t="str">
        <f>VLOOKUP(A2406,Employee_Master_Raw!$1:$1048576,3,FALSE)</f>
        <v>Female</v>
      </c>
      <c r="D2406" s="2">
        <f>VLOOKUP(A2406,Employee_Master_Raw!$1:$1048576,4,FALSE)</f>
        <v>35</v>
      </c>
      <c r="E2406" s="1" t="str">
        <f>VLOOKUP(A2406,Employee_Master_Raw!$1:$1048576,5,FALSE)</f>
        <v>Finance</v>
      </c>
      <c r="F2406" s="1" t="str">
        <f>VLOOKUP(A2406,Employee_Master_Raw!$1:$1048576,6,FALSE)</f>
        <v>Analyst</v>
      </c>
      <c r="G2406" s="1" t="str">
        <f>VLOOKUP(A2406,Employee_Master_Raw!$1:$1048576,7,FALSE)</f>
        <v>Chennai</v>
      </c>
      <c r="H2406" s="6">
        <f>IF(VLOOKUP(A2406,Employee_Master_Raw!$1:$1048576,8,FALSE)=0,"",VLOOKUP(A2406,Employee_Master_Raw!$1:$1048576,8,FALSE))</f>
        <v>45820</v>
      </c>
      <c r="I2406" t="str">
        <f>VLOOKUP(A2406,Employee_Master_Raw!$1:$1048576,9,FALSE)</f>
        <v>MCA</v>
      </c>
      <c r="J2406" s="3">
        <f>VLOOKUP(A2406,Employee_Master_Raw!$1:$1048576,10,FALSE)</f>
        <v>2</v>
      </c>
      <c r="K2406" t="str">
        <f>VLOOKUP(A2406,Employee_Master_Raw!$1:$1048576,11,FALSE)</f>
        <v>Anil Menon</v>
      </c>
      <c r="L2406" s="10">
        <f>VLOOKUP(A2406,HR_Metrics_Raw!$1:$1048576,2,FALSE)</f>
        <v>143498</v>
      </c>
      <c r="M2406" s="3">
        <f>VLOOKUP(A2406,HR_Metrics_Raw!$1:$1048576,3,FALSE)</f>
        <v>2</v>
      </c>
      <c r="N2406" s="3">
        <f>VLOOKUP(A2406,HR_Metrics_Raw!$1:$1048576,4,FALSE)</f>
        <v>5</v>
      </c>
      <c r="O2406" s="12">
        <f>VLOOKUP(A2406,HR_Metrics_Raw!$1:$1048576,5,FALSE)</f>
        <v>0.81499999999999995</v>
      </c>
      <c r="P2406" s="3">
        <f>VLOOKUP(A2406,HR_Metrics_Raw!$1:$1048576,6,FALSE)</f>
        <v>13</v>
      </c>
      <c r="Q2406" t="str">
        <f>VLOOKUP(A2406,HR_Metrics_Raw!$1:$1048576,7,FALSE)</f>
        <v>Earned</v>
      </c>
      <c r="R2406" t="str">
        <f>VLOOKUP(A2406,HR_Metrics_Raw!$1:$1048576,8,FALSE)</f>
        <v>Yes</v>
      </c>
      <c r="S2406" s="3">
        <f>VLOOKUP(A2406,HR_Metrics_Raw!$1:$1048576,9,FALSE)</f>
        <v>38</v>
      </c>
      <c r="T2406" t="str">
        <f>VLOOKUP(A2406,HR_Metrics_Raw!$1:$1048576,10,FALSE)</f>
        <v>Yes</v>
      </c>
      <c r="U2406" t="str">
        <f>VLOOKUP(A2406,HR_Metrics_Raw!$1:$1048576,11,FALSE)</f>
        <v>No</v>
      </c>
    </row>
    <row r="2407" spans="1:21" x14ac:dyDescent="0.35">
      <c r="A2407" s="1" t="s">
        <v>493</v>
      </c>
      <c r="B2407" s="1" t="str">
        <f>VLOOKUP(Final_HR_Data!A2407,Employee_Master_Raw!$1:$1048576,2,FALSE)</f>
        <v>Ananya Sharma</v>
      </c>
      <c r="C2407" s="1" t="str">
        <f>VLOOKUP(A2407,Employee_Master_Raw!$1:$1048576,3,FALSE)</f>
        <v>Female</v>
      </c>
      <c r="D2407" s="2">
        <f>VLOOKUP(A2407,Employee_Master_Raw!$1:$1048576,4,FALSE)</f>
        <v>41</v>
      </c>
      <c r="E2407" s="1" t="str">
        <f>VLOOKUP(A2407,Employee_Master_Raw!$1:$1048576,5,FALSE)</f>
        <v>Finance</v>
      </c>
      <c r="F2407" s="1" t="str">
        <f>VLOOKUP(A2407,Employee_Master_Raw!$1:$1048576,6,FALSE)</f>
        <v>Developer</v>
      </c>
      <c r="G2407" s="1" t="str">
        <f>VLOOKUP(A2407,Employee_Master_Raw!$1:$1048576,7,FALSE)</f>
        <v>Delhi</v>
      </c>
      <c r="H2407" s="6">
        <f>IF(VLOOKUP(A2407,Employee_Master_Raw!$1:$1048576,8,FALSE)=0,"",VLOOKUP(A2407,Employee_Master_Raw!$1:$1048576,8,FALSE))</f>
        <v>43295</v>
      </c>
      <c r="I2407" t="str">
        <f>VLOOKUP(A2407,Employee_Master_Raw!$1:$1048576,9,FALSE)</f>
        <v>MCA</v>
      </c>
      <c r="J2407" s="3">
        <f>VLOOKUP(A2407,Employee_Master_Raw!$1:$1048576,10,FALSE)</f>
        <v>3</v>
      </c>
      <c r="K2407" t="str">
        <f>VLOOKUP(A2407,Employee_Master_Raw!$1:$1048576,11,FALSE)</f>
        <v>Sneha Thomas</v>
      </c>
      <c r="L2407" s="10">
        <f>VLOOKUP(A2407,HR_Metrics_Raw!$1:$1048576,2,FALSE)</f>
        <v>96377</v>
      </c>
      <c r="M2407" s="3">
        <f>VLOOKUP(A2407,HR_Metrics_Raw!$1:$1048576,3,FALSE)</f>
        <v>1</v>
      </c>
      <c r="N2407" s="3">
        <f>VLOOKUP(A2407,HR_Metrics_Raw!$1:$1048576,4,FALSE)</f>
        <v>5</v>
      </c>
      <c r="O2407" s="12">
        <f>VLOOKUP(A2407,HR_Metrics_Raw!$1:$1048576,5,FALSE)</f>
        <v>0.98699999999999999</v>
      </c>
      <c r="P2407" s="3">
        <f>VLOOKUP(A2407,HR_Metrics_Raw!$1:$1048576,6,FALSE)</f>
        <v>30</v>
      </c>
      <c r="Q2407" t="str">
        <f>VLOOKUP(A2407,HR_Metrics_Raw!$1:$1048576,7,FALSE)</f>
        <v>Sick</v>
      </c>
      <c r="R2407" t="str">
        <f>VLOOKUP(A2407,HR_Metrics_Raw!$1:$1048576,8,FALSE)</f>
        <v>No</v>
      </c>
      <c r="S2407" s="3">
        <f>VLOOKUP(A2407,HR_Metrics_Raw!$1:$1048576,9,FALSE)</f>
        <v>59</v>
      </c>
      <c r="T2407" t="str">
        <f>VLOOKUP(A2407,HR_Metrics_Raw!$1:$1048576,10,FALSE)</f>
        <v>No</v>
      </c>
      <c r="U2407" t="str">
        <f>VLOOKUP(A2407,HR_Metrics_Raw!$1:$1048576,11,FALSE)</f>
        <v>No</v>
      </c>
    </row>
    <row r="2408" spans="1:21" x14ac:dyDescent="0.35">
      <c r="A2408" s="1" t="s">
        <v>803</v>
      </c>
      <c r="B2408" s="1" t="str">
        <f>VLOOKUP(Final_HR_Data!A2408,Employee_Master_Raw!$1:$1048576,2,FALSE)</f>
        <v>Neha Thomas</v>
      </c>
      <c r="C2408" s="1" t="str">
        <f>VLOOKUP(A2408,Employee_Master_Raw!$1:$1048576,3,FALSE)</f>
        <v>Male</v>
      </c>
      <c r="D2408" s="2">
        <f>VLOOKUP(A2408,Employee_Master_Raw!$1:$1048576,4,FALSE)</f>
        <v>23</v>
      </c>
      <c r="E2408" s="1" t="str">
        <f>VLOOKUP(A2408,Employee_Master_Raw!$1:$1048576,5,FALSE)</f>
        <v>HR</v>
      </c>
      <c r="F2408" s="1" t="str">
        <f>VLOOKUP(A2408,Employee_Master_Raw!$1:$1048576,6,FALSE)</f>
        <v>Specialist</v>
      </c>
      <c r="G2408" s="1" t="str">
        <f>VLOOKUP(A2408,Employee_Master_Raw!$1:$1048576,7,FALSE)</f>
        <v>Chennai</v>
      </c>
      <c r="H2408" s="6">
        <f>IF(VLOOKUP(A2408,Employee_Master_Raw!$1:$1048576,8,FALSE)=0,"",VLOOKUP(A2408,Employee_Master_Raw!$1:$1048576,8,FALSE))</f>
        <v>43360</v>
      </c>
      <c r="I2408" t="str">
        <f>VLOOKUP(A2408,Employee_Master_Raw!$1:$1048576,9,FALSE)</f>
        <v>MBA</v>
      </c>
      <c r="J2408" s="3">
        <f>VLOOKUP(A2408,Employee_Master_Raw!$1:$1048576,10,FALSE)</f>
        <v>15</v>
      </c>
      <c r="K2408" t="str">
        <f>VLOOKUP(A2408,Employee_Master_Raw!$1:$1048576,11,FALSE)</f>
        <v>Sneha Thomas</v>
      </c>
      <c r="L2408" s="10">
        <f>VLOOKUP(A2408,HR_Metrics_Raw!$1:$1048576,2,FALSE)</f>
        <v>86313</v>
      </c>
      <c r="M2408" s="3">
        <f>VLOOKUP(A2408,HR_Metrics_Raw!$1:$1048576,3,FALSE)</f>
        <v>5</v>
      </c>
      <c r="N2408" s="3">
        <f>VLOOKUP(A2408,HR_Metrics_Raw!$1:$1048576,4,FALSE)</f>
        <v>10</v>
      </c>
      <c r="O2408" s="12">
        <f>VLOOKUP(A2408,HR_Metrics_Raw!$1:$1048576,5,FALSE)</f>
        <v>0.78400000000000003</v>
      </c>
      <c r="P2408" s="3">
        <f>VLOOKUP(A2408,HR_Metrics_Raw!$1:$1048576,6,FALSE)</f>
        <v>4</v>
      </c>
      <c r="Q2408" t="str">
        <f>VLOOKUP(A2408,HR_Metrics_Raw!$1:$1048576,7,FALSE)</f>
        <v>Sick</v>
      </c>
      <c r="R2408" t="str">
        <f>VLOOKUP(A2408,HR_Metrics_Raw!$1:$1048576,8,FALSE)</f>
        <v>No</v>
      </c>
      <c r="S2408" s="3">
        <f>VLOOKUP(A2408,HR_Metrics_Raw!$1:$1048576,9,FALSE)</f>
        <v>6</v>
      </c>
      <c r="T2408" t="str">
        <f>VLOOKUP(A2408,HR_Metrics_Raw!$1:$1048576,10,FALSE)</f>
        <v>No</v>
      </c>
      <c r="U2408" t="str">
        <f>VLOOKUP(A2408,HR_Metrics_Raw!$1:$1048576,11,FALSE)</f>
        <v>No</v>
      </c>
    </row>
    <row r="2409" spans="1:21" x14ac:dyDescent="0.35">
      <c r="A2409" s="1" t="s">
        <v>1851</v>
      </c>
      <c r="B2409" s="1" t="str">
        <f>VLOOKUP(Final_HR_Data!A2409,Employee_Master_Raw!$1:$1048576,2,FALSE)</f>
        <v>Priya Menon</v>
      </c>
      <c r="C2409" s="1" t="str">
        <f>VLOOKUP(A2409,Employee_Master_Raw!$1:$1048576,3,FALSE)</f>
        <v>Female</v>
      </c>
      <c r="D2409" s="2">
        <f>VLOOKUP(A2409,Employee_Master_Raw!$1:$1048576,4,FALSE)</f>
        <v>24</v>
      </c>
      <c r="E2409" s="1" t="str">
        <f>VLOOKUP(A2409,Employee_Master_Raw!$1:$1048576,5,FALSE)</f>
        <v>Sales</v>
      </c>
      <c r="F2409" s="1" t="str">
        <f>VLOOKUP(A2409,Employee_Master_Raw!$1:$1048576,6,FALSE)</f>
        <v>Analyst</v>
      </c>
      <c r="G2409" s="1" t="str">
        <f>VLOOKUP(A2409,Employee_Master_Raw!$1:$1048576,7,FALSE)</f>
        <v>Chennai</v>
      </c>
      <c r="H2409" s="6">
        <f>IF(VLOOKUP(A2409,Employee_Master_Raw!$1:$1048576,8,FALSE)=0,"",VLOOKUP(A2409,Employee_Master_Raw!$1:$1048576,8,FALSE))</f>
        <v>45864</v>
      </c>
      <c r="I2409" t="str">
        <f>VLOOKUP(A2409,Employee_Master_Raw!$1:$1048576,9,FALSE)</f>
        <v>Master's</v>
      </c>
      <c r="J2409" s="3">
        <f>VLOOKUP(A2409,Employee_Master_Raw!$1:$1048576,10,FALSE)</f>
        <v>19</v>
      </c>
      <c r="K2409" t="str">
        <f>VLOOKUP(A2409,Employee_Master_Raw!$1:$1048576,11,FALSE)</f>
        <v>Rahul Nair</v>
      </c>
      <c r="L2409" s="10">
        <f>VLOOKUP(A2409,HR_Metrics_Raw!$1:$1048576,2,FALSE)</f>
        <v>32925</v>
      </c>
      <c r="M2409" s="3">
        <f>VLOOKUP(A2409,HR_Metrics_Raw!$1:$1048576,3,FALSE)</f>
        <v>4</v>
      </c>
      <c r="N2409" s="3">
        <f>VLOOKUP(A2409,HR_Metrics_Raw!$1:$1048576,4,FALSE)</f>
        <v>4</v>
      </c>
      <c r="O2409" s="12">
        <f>VLOOKUP(A2409,HR_Metrics_Raw!$1:$1048576,5,FALSE)</f>
        <v>0.95299999999999996</v>
      </c>
      <c r="P2409" s="3">
        <f>VLOOKUP(A2409,HR_Metrics_Raw!$1:$1048576,6,FALSE)</f>
        <v>26</v>
      </c>
      <c r="Q2409" t="str">
        <f>VLOOKUP(A2409,HR_Metrics_Raw!$1:$1048576,7,FALSE)</f>
        <v>Maternity/Paternity</v>
      </c>
      <c r="R2409" t="str">
        <f>VLOOKUP(A2409,HR_Metrics_Raw!$1:$1048576,8,FALSE)</f>
        <v>No</v>
      </c>
      <c r="S2409" s="3">
        <f>VLOOKUP(A2409,HR_Metrics_Raw!$1:$1048576,9,FALSE)</f>
        <v>79</v>
      </c>
      <c r="T2409" t="str">
        <f>VLOOKUP(A2409,HR_Metrics_Raw!$1:$1048576,10,FALSE)</f>
        <v>No</v>
      </c>
      <c r="U2409" t="str">
        <f>VLOOKUP(A2409,HR_Metrics_Raw!$1:$1048576,11,FALSE)</f>
        <v>No</v>
      </c>
    </row>
    <row r="2410" spans="1:21" x14ac:dyDescent="0.35">
      <c r="A2410" s="1" t="s">
        <v>1802</v>
      </c>
      <c r="B2410" s="1" t="str">
        <f>VLOOKUP(Final_HR_Data!A2410,Employee_Master_Raw!$1:$1048576,2,FALSE)</f>
        <v>Sneha Iyer</v>
      </c>
      <c r="C2410" s="1" t="str">
        <f>VLOOKUP(A2410,Employee_Master_Raw!$1:$1048576,3,FALSE)</f>
        <v>Male</v>
      </c>
      <c r="D2410" s="2">
        <f>VLOOKUP(A2410,Employee_Master_Raw!$1:$1048576,4,FALSE)</f>
        <v>43</v>
      </c>
      <c r="E2410" s="1" t="str">
        <f>VLOOKUP(A2410,Employee_Master_Raw!$1:$1048576,5,FALSE)</f>
        <v>Sales</v>
      </c>
      <c r="F2410" s="1" t="str">
        <f>VLOOKUP(A2410,Employee_Master_Raw!$1:$1048576,6,FALSE)</f>
        <v>Executive</v>
      </c>
      <c r="G2410" s="1" t="str">
        <f>VLOOKUP(A2410,Employee_Master_Raw!$1:$1048576,7,FALSE)</f>
        <v>Kochi</v>
      </c>
      <c r="H2410" s="6">
        <f>IF(VLOOKUP(A2410,Employee_Master_Raw!$1:$1048576,8,FALSE)=0,"",VLOOKUP(A2410,Employee_Master_Raw!$1:$1048576,8,FALSE))</f>
        <v>45961</v>
      </c>
      <c r="I2410" t="str">
        <f>VLOOKUP(A2410,Employee_Master_Raw!$1:$1048576,9,FALSE)</f>
        <v>MBA</v>
      </c>
      <c r="J2410" s="3">
        <f>VLOOKUP(A2410,Employee_Master_Raw!$1:$1048576,10,FALSE)</f>
        <v>19</v>
      </c>
      <c r="K2410" t="str">
        <f>VLOOKUP(A2410,Employee_Master_Raw!$1:$1048576,11,FALSE)</f>
        <v>Sneha Thomas</v>
      </c>
      <c r="L2410" s="10">
        <f>VLOOKUP(A2410,HR_Metrics_Raw!$1:$1048576,2,FALSE)</f>
        <v>25820</v>
      </c>
      <c r="M2410" s="3">
        <f>VLOOKUP(A2410,HR_Metrics_Raw!$1:$1048576,3,FALSE)</f>
        <v>2</v>
      </c>
      <c r="N2410" s="3">
        <f>VLOOKUP(A2410,HR_Metrics_Raw!$1:$1048576,4,FALSE)</f>
        <v>1</v>
      </c>
      <c r="O2410" s="12">
        <f>VLOOKUP(A2410,HR_Metrics_Raw!$1:$1048576,5,FALSE)</f>
        <v>0.88</v>
      </c>
      <c r="P2410" s="3">
        <f>VLOOKUP(A2410,HR_Metrics_Raw!$1:$1048576,6,FALSE)</f>
        <v>28</v>
      </c>
      <c r="Q2410" t="str">
        <f>VLOOKUP(A2410,HR_Metrics_Raw!$1:$1048576,7,FALSE)</f>
        <v>Unpaid</v>
      </c>
      <c r="R2410" t="str">
        <f>VLOOKUP(A2410,HR_Metrics_Raw!$1:$1048576,8,FALSE)</f>
        <v>No</v>
      </c>
      <c r="S2410" s="3">
        <f>VLOOKUP(A2410,HR_Metrics_Raw!$1:$1048576,9,FALSE)</f>
        <v>5</v>
      </c>
      <c r="T2410" t="str">
        <f>VLOOKUP(A2410,HR_Metrics_Raw!$1:$1048576,10,FALSE)</f>
        <v>No</v>
      </c>
      <c r="U2410" t="str">
        <f>VLOOKUP(A2410,HR_Metrics_Raw!$1:$1048576,11,FALSE)</f>
        <v>No</v>
      </c>
    </row>
    <row r="2411" spans="1:21" x14ac:dyDescent="0.35">
      <c r="A2411" s="1" t="s">
        <v>2480</v>
      </c>
      <c r="B2411" s="1" t="str">
        <f>VLOOKUP(Final_HR_Data!A2411,Employee_Master_Raw!$1:$1048576,2,FALSE)</f>
        <v>Sneha Iyer</v>
      </c>
      <c r="C2411" s="1" t="str">
        <f>VLOOKUP(A2411,Employee_Master_Raw!$1:$1048576,3,FALSE)</f>
        <v>Male</v>
      </c>
      <c r="D2411" s="2">
        <f>VLOOKUP(A2411,Employee_Master_Raw!$1:$1048576,4,FALSE)</f>
        <v>43</v>
      </c>
      <c r="E2411" s="1" t="str">
        <f>VLOOKUP(A2411,Employee_Master_Raw!$1:$1048576,5,FALSE)</f>
        <v>Finance</v>
      </c>
      <c r="F2411" s="1" t="str">
        <f>VLOOKUP(A2411,Employee_Master_Raw!$1:$1048576,6,FALSE)</f>
        <v>Developer</v>
      </c>
      <c r="G2411" s="1" t="str">
        <f>VLOOKUP(A2411,Employee_Master_Raw!$1:$1048576,7,FALSE)</f>
        <v>Kochi</v>
      </c>
      <c r="H2411" s="6">
        <f>IF(VLOOKUP(A2411,Employee_Master_Raw!$1:$1048576,8,FALSE)=0,"",VLOOKUP(A2411,Employee_Master_Raw!$1:$1048576,8,FALSE))</f>
        <v>44810</v>
      </c>
      <c r="I2411" t="str">
        <f>VLOOKUP(A2411,Employee_Master_Raw!$1:$1048576,9,FALSE)</f>
        <v>Bachelor's</v>
      </c>
      <c r="J2411" s="3">
        <f>VLOOKUP(A2411,Employee_Master_Raw!$1:$1048576,10,FALSE)</f>
        <v>2</v>
      </c>
      <c r="K2411" t="str">
        <f>VLOOKUP(A2411,Employee_Master_Raw!$1:$1048576,11,FALSE)</f>
        <v>Anil Menon</v>
      </c>
      <c r="L2411" s="10">
        <f>VLOOKUP(A2411,HR_Metrics_Raw!$1:$1048576,2,FALSE)</f>
        <v>136619</v>
      </c>
      <c r="M2411" s="3">
        <f>VLOOKUP(A2411,HR_Metrics_Raw!$1:$1048576,3,FALSE)</f>
        <v>1</v>
      </c>
      <c r="N2411" s="3">
        <f>VLOOKUP(A2411,HR_Metrics_Raw!$1:$1048576,4,FALSE)</f>
        <v>7</v>
      </c>
      <c r="O2411" s="12">
        <f>VLOOKUP(A2411,HR_Metrics_Raw!$1:$1048576,5,FALSE)</f>
        <v>1</v>
      </c>
      <c r="P2411" s="3">
        <f>VLOOKUP(A2411,HR_Metrics_Raw!$1:$1048576,6,FALSE)</f>
        <v>16</v>
      </c>
      <c r="Q2411" t="str">
        <f>VLOOKUP(A2411,HR_Metrics_Raw!$1:$1048576,7,FALSE)</f>
        <v>Sick</v>
      </c>
      <c r="R2411" t="str">
        <f>VLOOKUP(A2411,HR_Metrics_Raw!$1:$1048576,8,FALSE)</f>
        <v>No</v>
      </c>
      <c r="S2411" s="3">
        <f>VLOOKUP(A2411,HR_Metrics_Raw!$1:$1048576,9,FALSE)</f>
        <v>67</v>
      </c>
      <c r="T2411" t="str">
        <f>VLOOKUP(A2411,HR_Metrics_Raw!$1:$1048576,10,FALSE)</f>
        <v>No</v>
      </c>
      <c r="U2411" t="str">
        <f>VLOOKUP(A2411,HR_Metrics_Raw!$1:$1048576,11,FALSE)</f>
        <v>No</v>
      </c>
    </row>
    <row r="2412" spans="1:21" x14ac:dyDescent="0.35">
      <c r="A2412" s="1" t="s">
        <v>2656</v>
      </c>
      <c r="B2412" s="1" t="str">
        <f>VLOOKUP(Final_HR_Data!A2412,Employee_Master_Raw!$1:$1048576,2,FALSE)</f>
        <v>Arjun Nair</v>
      </c>
      <c r="C2412" s="1" t="str">
        <f>VLOOKUP(A2412,Employee_Master_Raw!$1:$1048576,3,FALSE)</f>
        <v>Female</v>
      </c>
      <c r="D2412" s="2">
        <f>VLOOKUP(A2412,Employee_Master_Raw!$1:$1048576,4,FALSE)</f>
        <v>35</v>
      </c>
      <c r="E2412" s="1" t="str">
        <f>VLOOKUP(A2412,Employee_Master_Raw!$1:$1048576,5,FALSE)</f>
        <v>HR</v>
      </c>
      <c r="F2412" s="1" t="str">
        <f>VLOOKUP(A2412,Employee_Master_Raw!$1:$1048576,6,FALSE)</f>
        <v>Analyst</v>
      </c>
      <c r="G2412" s="1" t="str">
        <f>VLOOKUP(A2412,Employee_Master_Raw!$1:$1048576,7,FALSE)</f>
        <v>Delhi</v>
      </c>
      <c r="H2412" s="6">
        <f>IF(VLOOKUP(A2412,Employee_Master_Raw!$1:$1048576,8,FALSE)=0,"",VLOOKUP(A2412,Employee_Master_Raw!$1:$1048576,8,FALSE))</f>
        <v>44175</v>
      </c>
      <c r="I2412" t="str">
        <f>VLOOKUP(A2412,Employee_Master_Raw!$1:$1048576,9,FALSE)</f>
        <v>MBA</v>
      </c>
      <c r="J2412" s="3">
        <f>VLOOKUP(A2412,Employee_Master_Raw!$1:$1048576,10,FALSE)</f>
        <v>14</v>
      </c>
      <c r="K2412" t="str">
        <f>VLOOKUP(A2412,Employee_Master_Raw!$1:$1048576,11,FALSE)</f>
        <v>Anil Menon</v>
      </c>
      <c r="L2412" s="10">
        <f>VLOOKUP(A2412,HR_Metrics_Raw!$1:$1048576,2,FALSE)</f>
        <v>165187</v>
      </c>
      <c r="M2412" s="3">
        <f>VLOOKUP(A2412,HR_Metrics_Raw!$1:$1048576,3,FALSE)</f>
        <v>5</v>
      </c>
      <c r="N2412" s="3">
        <f>VLOOKUP(A2412,HR_Metrics_Raw!$1:$1048576,4,FALSE)</f>
        <v>1</v>
      </c>
      <c r="O2412" s="12">
        <f>VLOOKUP(A2412,HR_Metrics_Raw!$1:$1048576,5,FALSE)</f>
        <v>0.872</v>
      </c>
      <c r="P2412" s="3">
        <f>VLOOKUP(A2412,HR_Metrics_Raw!$1:$1048576,6,FALSE)</f>
        <v>24</v>
      </c>
      <c r="Q2412" t="str">
        <f>VLOOKUP(A2412,HR_Metrics_Raw!$1:$1048576,7,FALSE)</f>
        <v>Sick</v>
      </c>
      <c r="R2412" t="str">
        <f>VLOOKUP(A2412,HR_Metrics_Raw!$1:$1048576,8,FALSE)</f>
        <v>No</v>
      </c>
      <c r="S2412" s="3">
        <f>VLOOKUP(A2412,HR_Metrics_Raw!$1:$1048576,9,FALSE)</f>
        <v>48</v>
      </c>
      <c r="T2412" t="str">
        <f>VLOOKUP(A2412,HR_Metrics_Raw!$1:$1048576,10,FALSE)</f>
        <v>No</v>
      </c>
      <c r="U2412" t="str">
        <f>VLOOKUP(A2412,HR_Metrics_Raw!$1:$1048576,11,FALSE)</f>
        <v>No</v>
      </c>
    </row>
    <row r="2413" spans="1:21" x14ac:dyDescent="0.35">
      <c r="A2413" s="1" t="s">
        <v>2992</v>
      </c>
      <c r="B2413" s="1" t="str">
        <f>VLOOKUP(Final_HR_Data!A2413,Employee_Master_Raw!$1:$1048576,2,FALSE)</f>
        <v>Ananya Sharma</v>
      </c>
      <c r="C2413" s="1" t="str">
        <f>VLOOKUP(A2413,Employee_Master_Raw!$1:$1048576,3,FALSE)</f>
        <v>Female</v>
      </c>
      <c r="D2413" s="2">
        <f>VLOOKUP(A2413,Employee_Master_Raw!$1:$1048576,4,FALSE)</f>
        <v>55</v>
      </c>
      <c r="E2413" s="1" t="str">
        <f>VLOOKUP(A2413,Employee_Master_Raw!$1:$1048576,5,FALSE)</f>
        <v>Marketing</v>
      </c>
      <c r="F2413" s="1" t="str">
        <f>VLOOKUP(A2413,Employee_Master_Raw!$1:$1048576,6,FALSE)</f>
        <v>Developer</v>
      </c>
      <c r="G2413" s="1" t="str">
        <f>VLOOKUP(A2413,Employee_Master_Raw!$1:$1048576,7,FALSE)</f>
        <v>Chennai</v>
      </c>
      <c r="H2413" s="6">
        <f>IF(VLOOKUP(A2413,Employee_Master_Raw!$1:$1048576,8,FALSE)=0,"",VLOOKUP(A2413,Employee_Master_Raw!$1:$1048576,8,FALSE))</f>
        <v>43053</v>
      </c>
      <c r="I2413" t="str">
        <f>VLOOKUP(A2413,Employee_Master_Raw!$1:$1048576,9,FALSE)</f>
        <v>MCA</v>
      </c>
      <c r="J2413" s="3">
        <f>VLOOKUP(A2413,Employee_Master_Raw!$1:$1048576,10,FALSE)</f>
        <v>13</v>
      </c>
      <c r="K2413" t="str">
        <f>VLOOKUP(A2413,Employee_Master_Raw!$1:$1048576,11,FALSE)</f>
        <v>Rahul Nair</v>
      </c>
      <c r="L2413" s="10">
        <f>VLOOKUP(A2413,HR_Metrics_Raw!$1:$1048576,2,FALSE)</f>
        <v>116620</v>
      </c>
      <c r="M2413" s="3">
        <f>VLOOKUP(A2413,HR_Metrics_Raw!$1:$1048576,3,FALSE)</f>
        <v>1</v>
      </c>
      <c r="N2413" s="3">
        <f>VLOOKUP(A2413,HR_Metrics_Raw!$1:$1048576,4,FALSE)</f>
        <v>9</v>
      </c>
      <c r="O2413" s="12">
        <f>VLOOKUP(A2413,HR_Metrics_Raw!$1:$1048576,5,FALSE)</f>
        <v>0.89500000000000002</v>
      </c>
      <c r="P2413" s="3">
        <f>VLOOKUP(A2413,HR_Metrics_Raw!$1:$1048576,6,FALSE)</f>
        <v>22</v>
      </c>
      <c r="Q2413" t="str">
        <f>VLOOKUP(A2413,HR_Metrics_Raw!$1:$1048576,7,FALSE)</f>
        <v>Casual</v>
      </c>
      <c r="R2413" t="str">
        <f>VLOOKUP(A2413,HR_Metrics_Raw!$1:$1048576,8,FALSE)</f>
        <v>No</v>
      </c>
      <c r="S2413" s="3">
        <f>VLOOKUP(A2413,HR_Metrics_Raw!$1:$1048576,9,FALSE)</f>
        <v>23</v>
      </c>
      <c r="T2413" t="str">
        <f>VLOOKUP(A2413,HR_Metrics_Raw!$1:$1048576,10,FALSE)</f>
        <v>No</v>
      </c>
      <c r="U2413" t="str">
        <f>VLOOKUP(A2413,HR_Metrics_Raw!$1:$1048576,11,FALSE)</f>
        <v>No</v>
      </c>
    </row>
    <row r="2414" spans="1:21" x14ac:dyDescent="0.35">
      <c r="A2414" s="1" t="s">
        <v>1190</v>
      </c>
      <c r="B2414" s="1" t="str">
        <f>VLOOKUP(Final_HR_Data!A2414,Employee_Master_Raw!$1:$1048576,2,FALSE)</f>
        <v>Priya Menon</v>
      </c>
      <c r="C2414" s="1" t="str">
        <f>VLOOKUP(A2414,Employee_Master_Raw!$1:$1048576,3,FALSE)</f>
        <v>Male</v>
      </c>
      <c r="D2414" s="2">
        <f>VLOOKUP(A2414,Employee_Master_Raw!$1:$1048576,4,FALSE)</f>
        <v>43</v>
      </c>
      <c r="E2414" s="1" t="str">
        <f>VLOOKUP(A2414,Employee_Master_Raw!$1:$1048576,5,FALSE)</f>
        <v>Finance</v>
      </c>
      <c r="F2414" s="1" t="str">
        <f>VLOOKUP(A2414,Employee_Master_Raw!$1:$1048576,6,FALSE)</f>
        <v>Executive</v>
      </c>
      <c r="G2414" s="1" t="str">
        <f>VLOOKUP(A2414,Employee_Master_Raw!$1:$1048576,7,FALSE)</f>
        <v>Chennai</v>
      </c>
      <c r="H2414" s="6">
        <f>IF(VLOOKUP(A2414,Employee_Master_Raw!$1:$1048576,8,FALSE)=0,"",VLOOKUP(A2414,Employee_Master_Raw!$1:$1048576,8,FALSE))</f>
        <v>45786</v>
      </c>
      <c r="I2414" t="str">
        <f>VLOOKUP(A2414,Employee_Master_Raw!$1:$1048576,9,FALSE)</f>
        <v>Master's</v>
      </c>
      <c r="J2414" s="3">
        <f>VLOOKUP(A2414,Employee_Master_Raw!$1:$1048576,10,FALSE)</f>
        <v>4</v>
      </c>
      <c r="K2414" t="str">
        <f>VLOOKUP(A2414,Employee_Master_Raw!$1:$1048576,11,FALSE)</f>
        <v>Rahul Nair</v>
      </c>
      <c r="L2414" s="10">
        <f>VLOOKUP(A2414,HR_Metrics_Raw!$1:$1048576,2,FALSE)</f>
        <v>106583</v>
      </c>
      <c r="M2414" s="3">
        <f>VLOOKUP(A2414,HR_Metrics_Raw!$1:$1048576,3,FALSE)</f>
        <v>4</v>
      </c>
      <c r="N2414" s="3">
        <f>VLOOKUP(A2414,HR_Metrics_Raw!$1:$1048576,4,FALSE)</f>
        <v>2</v>
      </c>
      <c r="O2414" s="12">
        <f>VLOOKUP(A2414,HR_Metrics_Raw!$1:$1048576,5,FALSE)</f>
        <v>0.97499999999999998</v>
      </c>
      <c r="P2414" s="3">
        <f>VLOOKUP(A2414,HR_Metrics_Raw!$1:$1048576,6,FALSE)</f>
        <v>9</v>
      </c>
      <c r="Q2414" t="str">
        <f>VLOOKUP(A2414,HR_Metrics_Raw!$1:$1048576,7,FALSE)</f>
        <v>Unpaid</v>
      </c>
      <c r="R2414" t="str">
        <f>VLOOKUP(A2414,HR_Metrics_Raw!$1:$1048576,8,FALSE)</f>
        <v>No</v>
      </c>
      <c r="S2414" s="3">
        <f>VLOOKUP(A2414,HR_Metrics_Raw!$1:$1048576,9,FALSE)</f>
        <v>1</v>
      </c>
      <c r="T2414" t="str">
        <f>VLOOKUP(A2414,HR_Metrics_Raw!$1:$1048576,10,FALSE)</f>
        <v>No</v>
      </c>
      <c r="U2414" t="str">
        <f>VLOOKUP(A2414,HR_Metrics_Raw!$1:$1048576,11,FALSE)</f>
        <v>No</v>
      </c>
    </row>
    <row r="2415" spans="1:21" x14ac:dyDescent="0.35">
      <c r="A2415" s="1" t="s">
        <v>1293</v>
      </c>
      <c r="B2415" s="1" t="str">
        <f>VLOOKUP(Final_HR_Data!A2415,Employee_Master_Raw!$1:$1048576,2,FALSE)</f>
        <v>Arjun Nair</v>
      </c>
      <c r="C2415" s="1" t="str">
        <f>VLOOKUP(A2415,Employee_Master_Raw!$1:$1048576,3,FALSE)</f>
        <v>Male</v>
      </c>
      <c r="D2415" s="2">
        <f>VLOOKUP(A2415,Employee_Master_Raw!$1:$1048576,4,FALSE)</f>
        <v>55</v>
      </c>
      <c r="E2415" s="1" t="str">
        <f>VLOOKUP(A2415,Employee_Master_Raw!$1:$1048576,5,FALSE)</f>
        <v>HR</v>
      </c>
      <c r="F2415" s="1" t="str">
        <f>VLOOKUP(A2415,Employee_Master_Raw!$1:$1048576,6,FALSE)</f>
        <v>Analyst</v>
      </c>
      <c r="G2415" s="1" t="str">
        <f>VLOOKUP(A2415,Employee_Master_Raw!$1:$1048576,7,FALSE)</f>
        <v>Chennai</v>
      </c>
      <c r="H2415" s="6">
        <f>IF(VLOOKUP(A2415,Employee_Master_Raw!$1:$1048576,8,FALSE)=0,"",VLOOKUP(A2415,Employee_Master_Raw!$1:$1048576,8,FALSE))</f>
        <v>44788</v>
      </c>
      <c r="I2415" t="str">
        <f>VLOOKUP(A2415,Employee_Master_Raw!$1:$1048576,9,FALSE)</f>
        <v>Bachelor's</v>
      </c>
      <c r="J2415" s="3">
        <f>VLOOKUP(A2415,Employee_Master_Raw!$1:$1048576,10,FALSE)</f>
        <v>10</v>
      </c>
      <c r="K2415" t="str">
        <f>VLOOKUP(A2415,Employee_Master_Raw!$1:$1048576,11,FALSE)</f>
        <v>Anil Menon</v>
      </c>
      <c r="L2415" s="10">
        <f>VLOOKUP(A2415,HR_Metrics_Raw!$1:$1048576,2,FALSE)</f>
        <v>74681</v>
      </c>
      <c r="M2415" s="3">
        <f>VLOOKUP(A2415,HR_Metrics_Raw!$1:$1048576,3,FALSE)</f>
        <v>5</v>
      </c>
      <c r="N2415" s="3">
        <f>VLOOKUP(A2415,HR_Metrics_Raw!$1:$1048576,4,FALSE)</f>
        <v>8</v>
      </c>
      <c r="O2415" s="12">
        <f>VLOOKUP(A2415,HR_Metrics_Raw!$1:$1048576,5,FALSE)</f>
        <v>0.97499999999999998</v>
      </c>
      <c r="P2415" s="3">
        <f>VLOOKUP(A2415,HR_Metrics_Raw!$1:$1048576,6,FALSE)</f>
        <v>25</v>
      </c>
      <c r="Q2415" t="str">
        <f>VLOOKUP(A2415,HR_Metrics_Raw!$1:$1048576,7,FALSE)</f>
        <v>Sick</v>
      </c>
      <c r="R2415" t="str">
        <f>VLOOKUP(A2415,HR_Metrics_Raw!$1:$1048576,8,FALSE)</f>
        <v>No</v>
      </c>
      <c r="S2415" s="3">
        <f>VLOOKUP(A2415,HR_Metrics_Raw!$1:$1048576,9,FALSE)</f>
        <v>61</v>
      </c>
      <c r="T2415" t="str">
        <f>VLOOKUP(A2415,HR_Metrics_Raw!$1:$1048576,10,FALSE)</f>
        <v>Yes</v>
      </c>
      <c r="U2415" t="str">
        <f>VLOOKUP(A2415,HR_Metrics_Raw!$1:$1048576,11,FALSE)</f>
        <v>No</v>
      </c>
    </row>
    <row r="2416" spans="1:21" x14ac:dyDescent="0.35">
      <c r="A2416" s="1" t="s">
        <v>1542</v>
      </c>
      <c r="B2416" s="1" t="str">
        <f>VLOOKUP(Final_HR_Data!A2416,Employee_Master_Raw!$1:$1048576,2,FALSE)</f>
        <v>Rahul Kumar</v>
      </c>
      <c r="C2416" s="1" t="str">
        <f>VLOOKUP(A2416,Employee_Master_Raw!$1:$1048576,3,FALSE)</f>
        <v>Male</v>
      </c>
      <c r="D2416" s="2">
        <f>VLOOKUP(A2416,Employee_Master_Raw!$1:$1048576,4,FALSE)</f>
        <v>44</v>
      </c>
      <c r="E2416" s="1" t="str">
        <f>VLOOKUP(A2416,Employee_Master_Raw!$1:$1048576,5,FALSE)</f>
        <v>Marketing</v>
      </c>
      <c r="F2416" s="1" t="str">
        <f>VLOOKUP(A2416,Employee_Master_Raw!$1:$1048576,6,FALSE)</f>
        <v>Specialist</v>
      </c>
      <c r="G2416" s="1" t="str">
        <f>VLOOKUP(A2416,Employee_Master_Raw!$1:$1048576,7,FALSE)</f>
        <v>Delhi</v>
      </c>
      <c r="H2416" s="6">
        <f>IF(VLOOKUP(A2416,Employee_Master_Raw!$1:$1048576,8,FALSE)=0,"",VLOOKUP(A2416,Employee_Master_Raw!$1:$1048576,8,FALSE))</f>
        <v>44462</v>
      </c>
      <c r="I2416" t="str">
        <f>VLOOKUP(A2416,Employee_Master_Raw!$1:$1048576,9,FALSE)</f>
        <v>MBA</v>
      </c>
      <c r="J2416" s="3">
        <f>VLOOKUP(A2416,Employee_Master_Raw!$1:$1048576,10,FALSE)</f>
        <v>3</v>
      </c>
      <c r="K2416" t="str">
        <f>VLOOKUP(A2416,Employee_Master_Raw!$1:$1048576,11,FALSE)</f>
        <v>Sneha Thomas</v>
      </c>
      <c r="L2416" s="10">
        <f>VLOOKUP(A2416,HR_Metrics_Raw!$1:$1048576,2,FALSE)</f>
        <v>69362</v>
      </c>
      <c r="M2416" s="3">
        <f>VLOOKUP(A2416,HR_Metrics_Raw!$1:$1048576,3,FALSE)</f>
        <v>3</v>
      </c>
      <c r="N2416" s="3">
        <f>VLOOKUP(A2416,HR_Metrics_Raw!$1:$1048576,4,FALSE)</f>
        <v>6</v>
      </c>
      <c r="O2416" s="12">
        <f>VLOOKUP(A2416,HR_Metrics_Raw!$1:$1048576,5,FALSE)</f>
        <v>0.91099999999999992</v>
      </c>
      <c r="P2416" s="3">
        <f>VLOOKUP(A2416,HR_Metrics_Raw!$1:$1048576,6,FALSE)</f>
        <v>13</v>
      </c>
      <c r="Q2416" t="str">
        <f>VLOOKUP(A2416,HR_Metrics_Raw!$1:$1048576,7,FALSE)</f>
        <v>Maternity/Paternity</v>
      </c>
      <c r="R2416" t="str">
        <f>VLOOKUP(A2416,HR_Metrics_Raw!$1:$1048576,8,FALSE)</f>
        <v>No</v>
      </c>
      <c r="S2416" s="3">
        <f>VLOOKUP(A2416,HR_Metrics_Raw!$1:$1048576,9,FALSE)</f>
        <v>38</v>
      </c>
      <c r="T2416" t="str">
        <f>VLOOKUP(A2416,HR_Metrics_Raw!$1:$1048576,10,FALSE)</f>
        <v>Yes</v>
      </c>
      <c r="U2416" t="str">
        <f>VLOOKUP(A2416,HR_Metrics_Raw!$1:$1048576,11,FALSE)</f>
        <v>No</v>
      </c>
    </row>
    <row r="2417" spans="1:21" x14ac:dyDescent="0.35">
      <c r="A2417" s="1" t="s">
        <v>499</v>
      </c>
      <c r="B2417" s="1" t="str">
        <f>VLOOKUP(Final_HR_Data!A2417,Employee_Master_Raw!$1:$1048576,2,FALSE)</f>
        <v>Ananya Sharma</v>
      </c>
      <c r="C2417" s="1" t="str">
        <f>VLOOKUP(A2417,Employee_Master_Raw!$1:$1048576,3,FALSE)</f>
        <v>Male</v>
      </c>
      <c r="D2417" s="2">
        <f>VLOOKUP(A2417,Employee_Master_Raw!$1:$1048576,4,FALSE)</f>
        <v>58</v>
      </c>
      <c r="E2417" s="1" t="str">
        <f>VLOOKUP(A2417,Employee_Master_Raw!$1:$1048576,5,FALSE)</f>
        <v>IT</v>
      </c>
      <c r="F2417" s="1" t="str">
        <f>VLOOKUP(A2417,Employee_Master_Raw!$1:$1048576,6,FALSE)</f>
        <v>Manager</v>
      </c>
      <c r="G2417" s="1" t="str">
        <f>VLOOKUP(A2417,Employee_Master_Raw!$1:$1048576,7,FALSE)</f>
        <v>Pune</v>
      </c>
      <c r="H2417" s="6">
        <f>IF(VLOOKUP(A2417,Employee_Master_Raw!$1:$1048576,8,FALSE)=0,"",VLOOKUP(A2417,Employee_Master_Raw!$1:$1048576,8,FALSE))</f>
        <v>42649</v>
      </c>
      <c r="I2417" t="str">
        <f>VLOOKUP(A2417,Employee_Master_Raw!$1:$1048576,9,FALSE)</f>
        <v>Master's</v>
      </c>
      <c r="J2417" s="3">
        <f>VLOOKUP(A2417,Employee_Master_Raw!$1:$1048576,10,FALSE)</f>
        <v>8</v>
      </c>
      <c r="K2417" t="str">
        <f>VLOOKUP(A2417,Employee_Master_Raw!$1:$1048576,11,FALSE)</f>
        <v>Priya Sharma</v>
      </c>
      <c r="L2417" s="10">
        <f>VLOOKUP(A2417,HR_Metrics_Raw!$1:$1048576,2,FALSE)</f>
        <v>134677</v>
      </c>
      <c r="M2417" s="3">
        <f>VLOOKUP(A2417,HR_Metrics_Raw!$1:$1048576,3,FALSE)</f>
        <v>2</v>
      </c>
      <c r="N2417" s="3">
        <f>VLOOKUP(A2417,HR_Metrics_Raw!$1:$1048576,4,FALSE)</f>
        <v>3</v>
      </c>
      <c r="O2417" s="12">
        <f>VLOOKUP(A2417,HR_Metrics_Raw!$1:$1048576,5,FALSE)</f>
        <v>0.8640000000000001</v>
      </c>
      <c r="P2417" s="3">
        <f>VLOOKUP(A2417,HR_Metrics_Raw!$1:$1048576,6,FALSE)</f>
        <v>1</v>
      </c>
      <c r="Q2417" t="str">
        <f>VLOOKUP(A2417,HR_Metrics_Raw!$1:$1048576,7,FALSE)</f>
        <v>Maternity/Paternity</v>
      </c>
      <c r="R2417" t="str">
        <f>VLOOKUP(A2417,HR_Metrics_Raw!$1:$1048576,8,FALSE)</f>
        <v>No</v>
      </c>
      <c r="S2417" s="3">
        <f>VLOOKUP(A2417,HR_Metrics_Raw!$1:$1048576,9,FALSE)</f>
        <v>17</v>
      </c>
      <c r="T2417" t="str">
        <f>VLOOKUP(A2417,HR_Metrics_Raw!$1:$1048576,10,FALSE)</f>
        <v>No</v>
      </c>
      <c r="U2417" t="str">
        <f>VLOOKUP(A2417,HR_Metrics_Raw!$1:$1048576,11,FALSE)</f>
        <v>No</v>
      </c>
    </row>
    <row r="2418" spans="1:21" x14ac:dyDescent="0.35">
      <c r="A2418" s="1" t="s">
        <v>207</v>
      </c>
      <c r="B2418" s="1" t="str">
        <f>VLOOKUP(Final_HR_Data!A2418,Employee_Master_Raw!$1:$1048576,2,FALSE)</f>
        <v>Arjun Nair</v>
      </c>
      <c r="C2418" s="1" t="str">
        <f>VLOOKUP(A2418,Employee_Master_Raw!$1:$1048576,3,FALSE)</f>
        <v>Female</v>
      </c>
      <c r="D2418" s="2">
        <f>VLOOKUP(A2418,Employee_Master_Raw!$1:$1048576,4,FALSE)</f>
        <v>27</v>
      </c>
      <c r="E2418" s="1" t="str">
        <f>VLOOKUP(A2418,Employee_Master_Raw!$1:$1048576,5,FALSE)</f>
        <v>Customer Support</v>
      </c>
      <c r="F2418" s="1" t="str">
        <f>VLOOKUP(A2418,Employee_Master_Raw!$1:$1048576,6,FALSE)</f>
        <v>Manager</v>
      </c>
      <c r="G2418" s="1" t="str">
        <f>VLOOKUP(A2418,Employee_Master_Raw!$1:$1048576,7,FALSE)</f>
        <v>Bangalore</v>
      </c>
      <c r="H2418" s="6">
        <f>IF(VLOOKUP(A2418,Employee_Master_Raw!$1:$1048576,8,FALSE)=0,"",VLOOKUP(A2418,Employee_Master_Raw!$1:$1048576,8,FALSE))</f>
        <v>44954</v>
      </c>
      <c r="I2418" t="str">
        <f>VLOOKUP(A2418,Employee_Master_Raw!$1:$1048576,9,FALSE)</f>
        <v>Unknown</v>
      </c>
      <c r="J2418" s="3">
        <f>VLOOKUP(A2418,Employee_Master_Raw!$1:$1048576,10,FALSE)</f>
        <v>17</v>
      </c>
      <c r="K2418" t="str">
        <f>VLOOKUP(A2418,Employee_Master_Raw!$1:$1048576,11,FALSE)</f>
        <v>Sneha Thomas</v>
      </c>
      <c r="L2418" s="10">
        <f>VLOOKUP(A2418,HR_Metrics_Raw!$1:$1048576,2,FALSE)</f>
        <v>116272</v>
      </c>
      <c r="M2418" s="3">
        <f>VLOOKUP(A2418,HR_Metrics_Raw!$1:$1048576,3,FALSE)</f>
        <v>1</v>
      </c>
      <c r="N2418" s="3">
        <f>VLOOKUP(A2418,HR_Metrics_Raw!$1:$1048576,4,FALSE)</f>
        <v>7</v>
      </c>
      <c r="O2418" s="12">
        <f>VLOOKUP(A2418,HR_Metrics_Raw!$1:$1048576,5,FALSE)</f>
        <v>0.90900000000000003</v>
      </c>
      <c r="P2418" s="3">
        <f>VLOOKUP(A2418,HR_Metrics_Raw!$1:$1048576,6,FALSE)</f>
        <v>23</v>
      </c>
      <c r="Q2418" t="str">
        <f>VLOOKUP(A2418,HR_Metrics_Raw!$1:$1048576,7,FALSE)</f>
        <v>Earned</v>
      </c>
      <c r="R2418" t="str">
        <f>VLOOKUP(A2418,HR_Metrics_Raw!$1:$1048576,8,FALSE)</f>
        <v>No</v>
      </c>
      <c r="S2418" s="3">
        <f>VLOOKUP(A2418,HR_Metrics_Raw!$1:$1048576,9,FALSE)</f>
        <v>50</v>
      </c>
      <c r="T2418" t="str">
        <f>VLOOKUP(A2418,HR_Metrics_Raw!$1:$1048576,10,FALSE)</f>
        <v>Yes</v>
      </c>
      <c r="U2418" t="str">
        <f>VLOOKUP(A2418,HR_Metrics_Raw!$1:$1048576,11,FALSE)</f>
        <v>No</v>
      </c>
    </row>
    <row r="2419" spans="1:21" x14ac:dyDescent="0.35">
      <c r="A2419" s="1" t="s">
        <v>1302</v>
      </c>
      <c r="B2419" s="1" t="str">
        <f>VLOOKUP(Final_HR_Data!A2419,Employee_Master_Raw!$1:$1048576,2,FALSE)</f>
        <v>Priya Menon</v>
      </c>
      <c r="C2419" s="1" t="str">
        <f>VLOOKUP(A2419,Employee_Master_Raw!$1:$1048576,3,FALSE)</f>
        <v>Female</v>
      </c>
      <c r="D2419" s="2">
        <f>VLOOKUP(A2419,Employee_Master_Raw!$1:$1048576,4,FALSE)</f>
        <v>42</v>
      </c>
      <c r="E2419" s="1" t="str">
        <f>VLOOKUP(A2419,Employee_Master_Raw!$1:$1048576,5,FALSE)</f>
        <v>Marketing</v>
      </c>
      <c r="F2419" s="1" t="str">
        <f>VLOOKUP(A2419,Employee_Master_Raw!$1:$1048576,6,FALSE)</f>
        <v>Manager</v>
      </c>
      <c r="G2419" s="1" t="str">
        <f>VLOOKUP(A2419,Employee_Master_Raw!$1:$1048576,7,FALSE)</f>
        <v>Hyderabad</v>
      </c>
      <c r="H2419" s="6">
        <f>IF(VLOOKUP(A2419,Employee_Master_Raw!$1:$1048576,8,FALSE)=0,"",VLOOKUP(A2419,Employee_Master_Raw!$1:$1048576,8,FALSE))</f>
        <v>44213</v>
      </c>
      <c r="I2419" t="str">
        <f>VLOOKUP(A2419,Employee_Master_Raw!$1:$1048576,9,FALSE)</f>
        <v>MBA</v>
      </c>
      <c r="J2419" s="3">
        <f>VLOOKUP(A2419,Employee_Master_Raw!$1:$1048576,10,FALSE)</f>
        <v>7</v>
      </c>
      <c r="K2419" t="str">
        <f>VLOOKUP(A2419,Employee_Master_Raw!$1:$1048576,11,FALSE)</f>
        <v>Sneha Thomas</v>
      </c>
      <c r="L2419" s="10">
        <f>VLOOKUP(A2419,HR_Metrics_Raw!$1:$1048576,2,FALSE)</f>
        <v>152121</v>
      </c>
      <c r="M2419" s="3">
        <f>VLOOKUP(A2419,HR_Metrics_Raw!$1:$1048576,3,FALSE)</f>
        <v>2</v>
      </c>
      <c r="N2419" s="3">
        <f>VLOOKUP(A2419,HR_Metrics_Raw!$1:$1048576,4,FALSE)</f>
        <v>2</v>
      </c>
      <c r="O2419" s="12">
        <f>VLOOKUP(A2419,HR_Metrics_Raw!$1:$1048576,5,FALSE)</f>
        <v>0.88</v>
      </c>
      <c r="P2419" s="3">
        <f>VLOOKUP(A2419,HR_Metrics_Raw!$1:$1048576,6,FALSE)</f>
        <v>15</v>
      </c>
      <c r="Q2419" t="str">
        <f>VLOOKUP(A2419,HR_Metrics_Raw!$1:$1048576,7,FALSE)</f>
        <v>Earned</v>
      </c>
      <c r="R2419" t="str">
        <f>VLOOKUP(A2419,HR_Metrics_Raw!$1:$1048576,8,FALSE)</f>
        <v>Yes</v>
      </c>
      <c r="S2419" s="3">
        <f>VLOOKUP(A2419,HR_Metrics_Raw!$1:$1048576,9,FALSE)</f>
        <v>1</v>
      </c>
      <c r="T2419" t="str">
        <f>VLOOKUP(A2419,HR_Metrics_Raw!$1:$1048576,10,FALSE)</f>
        <v>No</v>
      </c>
      <c r="U2419" t="str">
        <f>VLOOKUP(A2419,HR_Metrics_Raw!$1:$1048576,11,FALSE)</f>
        <v>No</v>
      </c>
    </row>
    <row r="2420" spans="1:21" x14ac:dyDescent="0.35">
      <c r="A2420" s="1" t="s">
        <v>1439</v>
      </c>
      <c r="B2420" s="1" t="str">
        <f>VLOOKUP(Final_HR_Data!A2420,Employee_Master_Raw!$1:$1048576,2,FALSE)</f>
        <v>Arjun Nair</v>
      </c>
      <c r="C2420" s="1" t="str">
        <f>VLOOKUP(A2420,Employee_Master_Raw!$1:$1048576,3,FALSE)</f>
        <v>Female</v>
      </c>
      <c r="D2420" s="2">
        <f>VLOOKUP(A2420,Employee_Master_Raw!$1:$1048576,4,FALSE)</f>
        <v>27</v>
      </c>
      <c r="E2420" s="1" t="str">
        <f>VLOOKUP(A2420,Employee_Master_Raw!$1:$1048576,5,FALSE)</f>
        <v>Customer Support</v>
      </c>
      <c r="F2420" s="1" t="str">
        <f>VLOOKUP(A2420,Employee_Master_Raw!$1:$1048576,6,FALSE)</f>
        <v>Manager</v>
      </c>
      <c r="G2420" s="1" t="str">
        <f>VLOOKUP(A2420,Employee_Master_Raw!$1:$1048576,7,FALSE)</f>
        <v>Pune</v>
      </c>
      <c r="H2420" s="6">
        <f>IF(VLOOKUP(A2420,Employee_Master_Raw!$1:$1048576,8,FALSE)=0,"",VLOOKUP(A2420,Employee_Master_Raw!$1:$1048576,8,FALSE))</f>
        <v>43962</v>
      </c>
      <c r="I2420" t="str">
        <f>VLOOKUP(A2420,Employee_Master_Raw!$1:$1048576,9,FALSE)</f>
        <v>MCA</v>
      </c>
      <c r="J2420" s="3">
        <f>VLOOKUP(A2420,Employee_Master_Raw!$1:$1048576,10,FALSE)</f>
        <v>12</v>
      </c>
      <c r="K2420" t="str">
        <f>VLOOKUP(A2420,Employee_Master_Raw!$1:$1048576,11,FALSE)</f>
        <v>Anil Menon</v>
      </c>
      <c r="L2420" s="10">
        <f>VLOOKUP(A2420,HR_Metrics_Raw!$1:$1048576,2,FALSE)</f>
        <v>56419</v>
      </c>
      <c r="M2420" s="3">
        <f>VLOOKUP(A2420,HR_Metrics_Raw!$1:$1048576,3,FALSE)</f>
        <v>3</v>
      </c>
      <c r="N2420" s="3">
        <f>VLOOKUP(A2420,HR_Metrics_Raw!$1:$1048576,4,FALSE)</f>
        <v>7</v>
      </c>
      <c r="O2420" s="12">
        <f>VLOOKUP(A2420,HR_Metrics_Raw!$1:$1048576,5,FALSE)</f>
        <v>0.91</v>
      </c>
      <c r="P2420" s="3">
        <f>VLOOKUP(A2420,HR_Metrics_Raw!$1:$1048576,6,FALSE)</f>
        <v>9</v>
      </c>
      <c r="Q2420" t="str">
        <f>VLOOKUP(A2420,HR_Metrics_Raw!$1:$1048576,7,FALSE)</f>
        <v>Sick</v>
      </c>
      <c r="R2420" t="str">
        <f>VLOOKUP(A2420,HR_Metrics_Raw!$1:$1048576,8,FALSE)</f>
        <v>Yes</v>
      </c>
      <c r="S2420" s="3">
        <f>VLOOKUP(A2420,HR_Metrics_Raw!$1:$1048576,9,FALSE)</f>
        <v>75</v>
      </c>
      <c r="T2420" t="str">
        <f>VLOOKUP(A2420,HR_Metrics_Raw!$1:$1048576,10,FALSE)</f>
        <v>No</v>
      </c>
      <c r="U2420" t="str">
        <f>VLOOKUP(A2420,HR_Metrics_Raw!$1:$1048576,11,FALSE)</f>
        <v>No</v>
      </c>
    </row>
    <row r="2421" spans="1:21" x14ac:dyDescent="0.35">
      <c r="A2421" s="1" t="s">
        <v>3034</v>
      </c>
      <c r="B2421" s="1" t="str">
        <f>VLOOKUP(Final_HR_Data!A2421,Employee_Master_Raw!$1:$1048576,2,FALSE)</f>
        <v>Amit Das</v>
      </c>
      <c r="C2421" s="1" t="str">
        <f>VLOOKUP(A2421,Employee_Master_Raw!$1:$1048576,3,FALSE)</f>
        <v>Male</v>
      </c>
      <c r="D2421" s="2">
        <f>VLOOKUP(A2421,Employee_Master_Raw!$1:$1048576,4,FALSE)</f>
        <v>33</v>
      </c>
      <c r="E2421" s="1" t="str">
        <f>VLOOKUP(A2421,Employee_Master_Raw!$1:$1048576,5,FALSE)</f>
        <v>Operations</v>
      </c>
      <c r="F2421" s="1" t="str">
        <f>VLOOKUP(A2421,Employee_Master_Raw!$1:$1048576,6,FALSE)</f>
        <v>Developer</v>
      </c>
      <c r="G2421" s="1" t="str">
        <f>VLOOKUP(A2421,Employee_Master_Raw!$1:$1048576,7,FALSE)</f>
        <v>Delhi</v>
      </c>
      <c r="H2421" s="6">
        <f>IF(VLOOKUP(A2421,Employee_Master_Raw!$1:$1048576,8,FALSE)=0,"",VLOOKUP(A2421,Employee_Master_Raw!$1:$1048576,8,FALSE))</f>
        <v>43907</v>
      </c>
      <c r="I2421" t="str">
        <f>VLOOKUP(A2421,Employee_Master_Raw!$1:$1048576,9,FALSE)</f>
        <v>MBA</v>
      </c>
      <c r="J2421" s="3">
        <f>VLOOKUP(A2421,Employee_Master_Raw!$1:$1048576,10,FALSE)</f>
        <v>2</v>
      </c>
      <c r="K2421" t="str">
        <f>VLOOKUP(A2421,Employee_Master_Raw!$1:$1048576,11,FALSE)</f>
        <v>Anil Menon</v>
      </c>
      <c r="L2421" s="10">
        <f>VLOOKUP(A2421,HR_Metrics_Raw!$1:$1048576,2,FALSE)</f>
        <v>83725</v>
      </c>
      <c r="M2421" s="3">
        <f>VLOOKUP(A2421,HR_Metrics_Raw!$1:$1048576,3,FALSE)</f>
        <v>4</v>
      </c>
      <c r="N2421" s="3">
        <f>VLOOKUP(A2421,HR_Metrics_Raw!$1:$1048576,4,FALSE)</f>
        <v>3</v>
      </c>
      <c r="O2421" s="12">
        <f>VLOOKUP(A2421,HR_Metrics_Raw!$1:$1048576,5,FALSE)</f>
        <v>0.93200000000000005</v>
      </c>
      <c r="P2421" s="3">
        <f>VLOOKUP(A2421,HR_Metrics_Raw!$1:$1048576,6,FALSE)</f>
        <v>5</v>
      </c>
      <c r="Q2421" t="str">
        <f>VLOOKUP(A2421,HR_Metrics_Raw!$1:$1048576,7,FALSE)</f>
        <v>Unpaid</v>
      </c>
      <c r="R2421" t="str">
        <f>VLOOKUP(A2421,HR_Metrics_Raw!$1:$1048576,8,FALSE)</f>
        <v>No</v>
      </c>
      <c r="S2421" s="3">
        <f>VLOOKUP(A2421,HR_Metrics_Raw!$1:$1048576,9,FALSE)</f>
        <v>6</v>
      </c>
      <c r="T2421" t="str">
        <f>VLOOKUP(A2421,HR_Metrics_Raw!$1:$1048576,10,FALSE)</f>
        <v>No</v>
      </c>
      <c r="U2421" t="str">
        <f>VLOOKUP(A2421,HR_Metrics_Raw!$1:$1048576,11,FALSE)</f>
        <v>No</v>
      </c>
    </row>
    <row r="2422" spans="1:21" x14ac:dyDescent="0.35">
      <c r="A2422" s="1" t="s">
        <v>1307</v>
      </c>
      <c r="B2422" s="1" t="str">
        <f>VLOOKUP(Final_HR_Data!A2422,Employee_Master_Raw!$1:$1048576,2,FALSE)</f>
        <v>Ananya Sharma</v>
      </c>
      <c r="C2422" s="1" t="str">
        <f>VLOOKUP(A2422,Employee_Master_Raw!$1:$1048576,3,FALSE)</f>
        <v>Male</v>
      </c>
      <c r="D2422" s="2">
        <f>VLOOKUP(A2422,Employee_Master_Raw!$1:$1048576,4,FALSE)</f>
        <v>55</v>
      </c>
      <c r="E2422" s="1" t="str">
        <f>VLOOKUP(A2422,Employee_Master_Raw!$1:$1048576,5,FALSE)</f>
        <v>Customer Support</v>
      </c>
      <c r="F2422" s="1" t="str">
        <f>VLOOKUP(A2422,Employee_Master_Raw!$1:$1048576,6,FALSE)</f>
        <v>Executive</v>
      </c>
      <c r="G2422" s="1" t="str">
        <f>VLOOKUP(A2422,Employee_Master_Raw!$1:$1048576,7,FALSE)</f>
        <v>Pune</v>
      </c>
      <c r="H2422" s="6">
        <f>IF(VLOOKUP(A2422,Employee_Master_Raw!$1:$1048576,8,FALSE)=0,"",VLOOKUP(A2422,Employee_Master_Raw!$1:$1048576,8,FALSE))</f>
        <v>42602</v>
      </c>
      <c r="I2422" t="str">
        <f>VLOOKUP(A2422,Employee_Master_Raw!$1:$1048576,9,FALSE)</f>
        <v>Bachelor's</v>
      </c>
      <c r="J2422" s="3">
        <f>VLOOKUP(A2422,Employee_Master_Raw!$1:$1048576,10,FALSE)</f>
        <v>8</v>
      </c>
      <c r="K2422" t="str">
        <f>VLOOKUP(A2422,Employee_Master_Raw!$1:$1048576,11,FALSE)</f>
        <v>Sneha Thomas</v>
      </c>
      <c r="L2422" s="10">
        <f>VLOOKUP(A2422,HR_Metrics_Raw!$1:$1048576,2,FALSE)</f>
        <v>143565</v>
      </c>
      <c r="M2422" s="3">
        <f>VLOOKUP(A2422,HR_Metrics_Raw!$1:$1048576,3,FALSE)</f>
        <v>3</v>
      </c>
      <c r="N2422" s="3">
        <f>VLOOKUP(A2422,HR_Metrics_Raw!$1:$1048576,4,FALSE)</f>
        <v>7</v>
      </c>
      <c r="O2422" s="12">
        <f>VLOOKUP(A2422,HR_Metrics_Raw!$1:$1048576,5,FALSE)</f>
        <v>1</v>
      </c>
      <c r="P2422" s="3">
        <f>VLOOKUP(A2422,HR_Metrics_Raw!$1:$1048576,6,FALSE)</f>
        <v>24</v>
      </c>
      <c r="Q2422" t="str">
        <f>VLOOKUP(A2422,HR_Metrics_Raw!$1:$1048576,7,FALSE)</f>
        <v>Earned</v>
      </c>
      <c r="R2422" t="str">
        <f>VLOOKUP(A2422,HR_Metrics_Raw!$1:$1048576,8,FALSE)</f>
        <v>No</v>
      </c>
      <c r="S2422" s="3">
        <f>VLOOKUP(A2422,HR_Metrics_Raw!$1:$1048576,9,FALSE)</f>
        <v>62</v>
      </c>
      <c r="T2422" t="str">
        <f>VLOOKUP(A2422,HR_Metrics_Raw!$1:$1048576,10,FALSE)</f>
        <v>No</v>
      </c>
      <c r="U2422" t="str">
        <f>VLOOKUP(A2422,HR_Metrics_Raw!$1:$1048576,11,FALSE)</f>
        <v>No</v>
      </c>
    </row>
    <row r="2423" spans="1:21" x14ac:dyDescent="0.35">
      <c r="A2423" s="1" t="s">
        <v>129</v>
      </c>
      <c r="B2423" s="1" t="str">
        <f>VLOOKUP(Final_HR_Data!A2423,Employee_Master_Raw!$1:$1048576,2,FALSE)</f>
        <v>Ananya Sharma</v>
      </c>
      <c r="C2423" s="1" t="str">
        <f>VLOOKUP(A2423,Employee_Master_Raw!$1:$1048576,3,FALSE)</f>
        <v>Female</v>
      </c>
      <c r="D2423" s="2">
        <f>VLOOKUP(A2423,Employee_Master_Raw!$1:$1048576,4,FALSE)</f>
        <v>28</v>
      </c>
      <c r="E2423" s="1" t="str">
        <f>VLOOKUP(A2423,Employee_Master_Raw!$1:$1048576,5,FALSE)</f>
        <v>Finance</v>
      </c>
      <c r="F2423" s="1" t="str">
        <f>VLOOKUP(A2423,Employee_Master_Raw!$1:$1048576,6,FALSE)</f>
        <v>Manager</v>
      </c>
      <c r="G2423" s="1" t="str">
        <f>VLOOKUP(A2423,Employee_Master_Raw!$1:$1048576,7,FALSE)</f>
        <v>Pune</v>
      </c>
      <c r="H2423" s="6">
        <f>IF(VLOOKUP(A2423,Employee_Master_Raw!$1:$1048576,8,FALSE)=0,"",VLOOKUP(A2423,Employee_Master_Raw!$1:$1048576,8,FALSE))</f>
        <v>42449</v>
      </c>
      <c r="I2423" t="str">
        <f>VLOOKUP(A2423,Employee_Master_Raw!$1:$1048576,9,FALSE)</f>
        <v>MCA</v>
      </c>
      <c r="J2423" s="3">
        <f>VLOOKUP(A2423,Employee_Master_Raw!$1:$1048576,10,FALSE)</f>
        <v>18</v>
      </c>
      <c r="K2423" t="str">
        <f>VLOOKUP(A2423,Employee_Master_Raw!$1:$1048576,11,FALSE)</f>
        <v>Anil Menon</v>
      </c>
      <c r="L2423" s="10">
        <f>VLOOKUP(A2423,HR_Metrics_Raw!$1:$1048576,2,FALSE)</f>
        <v>118383</v>
      </c>
      <c r="M2423" s="3">
        <f>VLOOKUP(A2423,HR_Metrics_Raw!$1:$1048576,3,FALSE)</f>
        <v>3</v>
      </c>
      <c r="N2423" s="3">
        <f>VLOOKUP(A2423,HR_Metrics_Raw!$1:$1048576,4,FALSE)</f>
        <v>5</v>
      </c>
      <c r="O2423" s="12">
        <f>VLOOKUP(A2423,HR_Metrics_Raw!$1:$1048576,5,FALSE)</f>
        <v>0.90500000000000003</v>
      </c>
      <c r="P2423" s="3">
        <f>VLOOKUP(A2423,HR_Metrics_Raw!$1:$1048576,6,FALSE)</f>
        <v>7</v>
      </c>
      <c r="Q2423" t="str">
        <f>VLOOKUP(A2423,HR_Metrics_Raw!$1:$1048576,7,FALSE)</f>
        <v>Casual</v>
      </c>
      <c r="R2423" t="str">
        <f>VLOOKUP(A2423,HR_Metrics_Raw!$1:$1048576,8,FALSE)</f>
        <v>No</v>
      </c>
      <c r="S2423" s="3">
        <f>VLOOKUP(A2423,HR_Metrics_Raw!$1:$1048576,9,FALSE)</f>
        <v>31</v>
      </c>
      <c r="T2423" t="str">
        <f>VLOOKUP(A2423,HR_Metrics_Raw!$1:$1048576,10,FALSE)</f>
        <v>No</v>
      </c>
      <c r="U2423" t="str">
        <f>VLOOKUP(A2423,HR_Metrics_Raw!$1:$1048576,11,FALSE)</f>
        <v>No</v>
      </c>
    </row>
    <row r="2424" spans="1:21" x14ac:dyDescent="0.35">
      <c r="A2424" s="1" t="s">
        <v>261</v>
      </c>
      <c r="B2424" s="1" t="str">
        <f>VLOOKUP(Final_HR_Data!A2424,Employee_Master_Raw!$1:$1048576,2,FALSE)</f>
        <v>Kiran Patel</v>
      </c>
      <c r="C2424" s="1" t="str">
        <f>VLOOKUP(A2424,Employee_Master_Raw!$1:$1048576,3,FALSE)</f>
        <v>Female</v>
      </c>
      <c r="D2424" s="2">
        <f>VLOOKUP(A2424,Employee_Master_Raw!$1:$1048576,4,FALSE)</f>
        <v>58</v>
      </c>
      <c r="E2424" s="1" t="str">
        <f>VLOOKUP(A2424,Employee_Master_Raw!$1:$1048576,5,FALSE)</f>
        <v>Operations</v>
      </c>
      <c r="F2424" s="1" t="str">
        <f>VLOOKUP(A2424,Employee_Master_Raw!$1:$1048576,6,FALSE)</f>
        <v>Executive</v>
      </c>
      <c r="G2424" s="1" t="str">
        <f>VLOOKUP(A2424,Employee_Master_Raw!$1:$1048576,7,FALSE)</f>
        <v>Delhi</v>
      </c>
      <c r="H2424" s="6">
        <f>IF(VLOOKUP(A2424,Employee_Master_Raw!$1:$1048576,8,FALSE)=0,"",VLOOKUP(A2424,Employee_Master_Raw!$1:$1048576,8,FALSE))</f>
        <v>43544</v>
      </c>
      <c r="I2424" t="str">
        <f>VLOOKUP(A2424,Employee_Master_Raw!$1:$1048576,9,FALSE)</f>
        <v>MBA</v>
      </c>
      <c r="J2424" s="3">
        <f>VLOOKUP(A2424,Employee_Master_Raw!$1:$1048576,10,FALSE)</f>
        <v>20</v>
      </c>
      <c r="K2424" t="str">
        <f>VLOOKUP(A2424,Employee_Master_Raw!$1:$1048576,11,FALSE)</f>
        <v>Sneha Thomas</v>
      </c>
      <c r="L2424" s="10">
        <f>VLOOKUP(A2424,HR_Metrics_Raw!$1:$1048576,2,FALSE)</f>
        <v>42125</v>
      </c>
      <c r="M2424" s="3">
        <f>VLOOKUP(A2424,HR_Metrics_Raw!$1:$1048576,3,FALSE)</f>
        <v>5</v>
      </c>
      <c r="N2424" s="3">
        <f>VLOOKUP(A2424,HR_Metrics_Raw!$1:$1048576,4,FALSE)</f>
        <v>8</v>
      </c>
      <c r="O2424" s="12">
        <f>VLOOKUP(A2424,HR_Metrics_Raw!$1:$1048576,5,FALSE)</f>
        <v>1</v>
      </c>
      <c r="P2424" s="3">
        <f>VLOOKUP(A2424,HR_Metrics_Raw!$1:$1048576,6,FALSE)</f>
        <v>7</v>
      </c>
      <c r="Q2424" t="str">
        <f>VLOOKUP(A2424,HR_Metrics_Raw!$1:$1048576,7,FALSE)</f>
        <v>Earned</v>
      </c>
      <c r="R2424" t="str">
        <f>VLOOKUP(A2424,HR_Metrics_Raw!$1:$1048576,8,FALSE)</f>
        <v>No</v>
      </c>
      <c r="S2424" s="3">
        <f>VLOOKUP(A2424,HR_Metrics_Raw!$1:$1048576,9,FALSE)</f>
        <v>49</v>
      </c>
      <c r="T2424" t="str">
        <f>VLOOKUP(A2424,HR_Metrics_Raw!$1:$1048576,10,FALSE)</f>
        <v>No</v>
      </c>
      <c r="U2424" t="str">
        <f>VLOOKUP(A2424,HR_Metrics_Raw!$1:$1048576,11,FALSE)</f>
        <v>No</v>
      </c>
    </row>
    <row r="2425" spans="1:21" x14ac:dyDescent="0.35">
      <c r="A2425" s="1" t="s">
        <v>383</v>
      </c>
      <c r="B2425" s="1" t="str">
        <f>VLOOKUP(Final_HR_Data!A2425,Employee_Master_Raw!$1:$1048576,2,FALSE)</f>
        <v>Priya Menon</v>
      </c>
      <c r="C2425" s="1" t="str">
        <f>VLOOKUP(A2425,Employee_Master_Raw!$1:$1048576,3,FALSE)</f>
        <v>Male</v>
      </c>
      <c r="D2425" s="2">
        <f>VLOOKUP(A2425,Employee_Master_Raw!$1:$1048576,4,FALSE)</f>
        <v>21</v>
      </c>
      <c r="E2425" s="1" t="str">
        <f>VLOOKUP(A2425,Employee_Master_Raw!$1:$1048576,5,FALSE)</f>
        <v>IT</v>
      </c>
      <c r="F2425" s="1" t="str">
        <f>VLOOKUP(A2425,Employee_Master_Raw!$1:$1048576,6,FALSE)</f>
        <v>Analyst</v>
      </c>
      <c r="G2425" s="1" t="str">
        <f>VLOOKUP(A2425,Employee_Master_Raw!$1:$1048576,7,FALSE)</f>
        <v>Pune</v>
      </c>
      <c r="H2425" s="6">
        <f>IF(VLOOKUP(A2425,Employee_Master_Raw!$1:$1048576,8,FALSE)=0,"",VLOOKUP(A2425,Employee_Master_Raw!$1:$1048576,8,FALSE))</f>
        <v>43845</v>
      </c>
      <c r="I2425" t="str">
        <f>VLOOKUP(A2425,Employee_Master_Raw!$1:$1048576,9,FALSE)</f>
        <v>MBA</v>
      </c>
      <c r="J2425" s="3">
        <f>VLOOKUP(A2425,Employee_Master_Raw!$1:$1048576,10,FALSE)</f>
        <v>14</v>
      </c>
      <c r="K2425" t="str">
        <f>VLOOKUP(A2425,Employee_Master_Raw!$1:$1048576,11,FALSE)</f>
        <v>Rahul Nair</v>
      </c>
      <c r="L2425" s="10">
        <f>VLOOKUP(A2425,HR_Metrics_Raw!$1:$1048576,2,FALSE)</f>
        <v>68167</v>
      </c>
      <c r="M2425" s="3">
        <f>VLOOKUP(A2425,HR_Metrics_Raw!$1:$1048576,3,FALSE)</f>
        <v>4</v>
      </c>
      <c r="N2425" s="3">
        <f>VLOOKUP(A2425,HR_Metrics_Raw!$1:$1048576,4,FALSE)</f>
        <v>6</v>
      </c>
      <c r="O2425" s="12">
        <f>VLOOKUP(A2425,HR_Metrics_Raw!$1:$1048576,5,FALSE)</f>
        <v>0.95799999999999996</v>
      </c>
      <c r="P2425" s="3">
        <f>VLOOKUP(A2425,HR_Metrics_Raw!$1:$1048576,6,FALSE)</f>
        <v>24</v>
      </c>
      <c r="Q2425" t="str">
        <f>VLOOKUP(A2425,HR_Metrics_Raw!$1:$1048576,7,FALSE)</f>
        <v>Unpaid</v>
      </c>
      <c r="R2425" t="str">
        <f>VLOOKUP(A2425,HR_Metrics_Raw!$1:$1048576,8,FALSE)</f>
        <v>No</v>
      </c>
      <c r="S2425" s="3">
        <f>VLOOKUP(A2425,HR_Metrics_Raw!$1:$1048576,9,FALSE)</f>
        <v>18</v>
      </c>
      <c r="T2425" t="str">
        <f>VLOOKUP(A2425,HR_Metrics_Raw!$1:$1048576,10,FALSE)</f>
        <v>No</v>
      </c>
      <c r="U2425" t="str">
        <f>VLOOKUP(A2425,HR_Metrics_Raw!$1:$1048576,11,FALSE)</f>
        <v>No</v>
      </c>
    </row>
    <row r="2426" spans="1:21" x14ac:dyDescent="0.35">
      <c r="A2426" s="1" t="s">
        <v>2440</v>
      </c>
      <c r="B2426" s="1" t="str">
        <f>VLOOKUP(Final_HR_Data!A2426,Employee_Master_Raw!$1:$1048576,2,FALSE)</f>
        <v>Priya Menon</v>
      </c>
      <c r="C2426" s="1" t="str">
        <f>VLOOKUP(A2426,Employee_Master_Raw!$1:$1048576,3,FALSE)</f>
        <v>Female</v>
      </c>
      <c r="D2426" s="2">
        <f>VLOOKUP(A2426,Employee_Master_Raw!$1:$1048576,4,FALSE)</f>
        <v>27</v>
      </c>
      <c r="E2426" s="1" t="str">
        <f>VLOOKUP(A2426,Employee_Master_Raw!$1:$1048576,5,FALSE)</f>
        <v>Finance</v>
      </c>
      <c r="F2426" s="1" t="str">
        <f>VLOOKUP(A2426,Employee_Master_Raw!$1:$1048576,6,FALSE)</f>
        <v>Executive</v>
      </c>
      <c r="G2426" s="1" t="str">
        <f>VLOOKUP(A2426,Employee_Master_Raw!$1:$1048576,7,FALSE)</f>
        <v>Chennai</v>
      </c>
      <c r="H2426" s="6">
        <f>IF(VLOOKUP(A2426,Employee_Master_Raw!$1:$1048576,8,FALSE)=0,"",VLOOKUP(A2426,Employee_Master_Raw!$1:$1048576,8,FALSE))</f>
        <v>43354</v>
      </c>
      <c r="I2426" t="str">
        <f>VLOOKUP(A2426,Employee_Master_Raw!$1:$1048576,9,FALSE)</f>
        <v>Master's</v>
      </c>
      <c r="J2426" s="3">
        <f>VLOOKUP(A2426,Employee_Master_Raw!$1:$1048576,10,FALSE)</f>
        <v>9</v>
      </c>
      <c r="K2426" t="str">
        <f>VLOOKUP(A2426,Employee_Master_Raw!$1:$1048576,11,FALSE)</f>
        <v>Rahul Nair</v>
      </c>
      <c r="L2426" s="10">
        <f>VLOOKUP(A2426,HR_Metrics_Raw!$1:$1048576,2,FALSE)</f>
        <v>30910</v>
      </c>
      <c r="M2426" s="3">
        <f>VLOOKUP(A2426,HR_Metrics_Raw!$1:$1048576,3,FALSE)</f>
        <v>3</v>
      </c>
      <c r="N2426" s="3">
        <f>VLOOKUP(A2426,HR_Metrics_Raw!$1:$1048576,4,FALSE)</f>
        <v>1</v>
      </c>
      <c r="O2426" s="12">
        <f>VLOOKUP(A2426,HR_Metrics_Raw!$1:$1048576,5,FALSE)</f>
        <v>0.97699999999999998</v>
      </c>
      <c r="P2426" s="3">
        <f>VLOOKUP(A2426,HR_Metrics_Raw!$1:$1048576,6,FALSE)</f>
        <v>30</v>
      </c>
      <c r="Q2426" t="str">
        <f>VLOOKUP(A2426,HR_Metrics_Raw!$1:$1048576,7,FALSE)</f>
        <v>Sick</v>
      </c>
      <c r="R2426" t="str">
        <f>VLOOKUP(A2426,HR_Metrics_Raw!$1:$1048576,8,FALSE)</f>
        <v>No</v>
      </c>
      <c r="S2426" s="3">
        <f>VLOOKUP(A2426,HR_Metrics_Raw!$1:$1048576,9,FALSE)</f>
        <v>55</v>
      </c>
      <c r="T2426" t="str">
        <f>VLOOKUP(A2426,HR_Metrics_Raw!$1:$1048576,10,FALSE)</f>
        <v>No</v>
      </c>
      <c r="U2426" t="str">
        <f>VLOOKUP(A2426,HR_Metrics_Raw!$1:$1048576,11,FALSE)</f>
        <v>No</v>
      </c>
    </row>
    <row r="2427" spans="1:21" x14ac:dyDescent="0.35">
      <c r="A2427" s="1" t="s">
        <v>1448</v>
      </c>
      <c r="B2427" s="1" t="str">
        <f>VLOOKUP(Final_HR_Data!A2427,Employee_Master_Raw!$1:$1048576,2,FALSE)</f>
        <v>Amit Das</v>
      </c>
      <c r="C2427" s="1" t="str">
        <f>VLOOKUP(A2427,Employee_Master_Raw!$1:$1048576,3,FALSE)</f>
        <v>Male</v>
      </c>
      <c r="D2427" s="2">
        <f>VLOOKUP(A2427,Employee_Master_Raw!$1:$1048576,4,FALSE)</f>
        <v>54</v>
      </c>
      <c r="E2427" s="1" t="str">
        <f>VLOOKUP(A2427,Employee_Master_Raw!$1:$1048576,5,FALSE)</f>
        <v>IT</v>
      </c>
      <c r="F2427" s="1" t="str">
        <f>VLOOKUP(A2427,Employee_Master_Raw!$1:$1048576,6,FALSE)</f>
        <v>Executive</v>
      </c>
      <c r="G2427" s="1" t="str">
        <f>VLOOKUP(A2427,Employee_Master_Raw!$1:$1048576,7,FALSE)</f>
        <v>Mumbai</v>
      </c>
      <c r="H2427" s="6">
        <f>IF(VLOOKUP(A2427,Employee_Master_Raw!$1:$1048576,8,FALSE)=0,"",VLOOKUP(A2427,Employee_Master_Raw!$1:$1048576,8,FALSE))</f>
        <v>44789</v>
      </c>
      <c r="I2427" t="str">
        <f>VLOOKUP(A2427,Employee_Master_Raw!$1:$1048576,9,FALSE)</f>
        <v>Master's</v>
      </c>
      <c r="J2427" s="3">
        <f>VLOOKUP(A2427,Employee_Master_Raw!$1:$1048576,10,FALSE)</f>
        <v>16</v>
      </c>
      <c r="K2427" t="str">
        <f>VLOOKUP(A2427,Employee_Master_Raw!$1:$1048576,11,FALSE)</f>
        <v>Rahul Nair</v>
      </c>
      <c r="L2427" s="10">
        <f>VLOOKUP(A2427,HR_Metrics_Raw!$1:$1048576,2,FALSE)</f>
        <v>84824</v>
      </c>
      <c r="M2427" s="3">
        <f>VLOOKUP(A2427,HR_Metrics_Raw!$1:$1048576,3,FALSE)</f>
        <v>1</v>
      </c>
      <c r="N2427" s="3">
        <f>VLOOKUP(A2427,HR_Metrics_Raw!$1:$1048576,4,FALSE)</f>
        <v>5</v>
      </c>
      <c r="O2427" s="12">
        <f>VLOOKUP(A2427,HR_Metrics_Raw!$1:$1048576,5,FALSE)</f>
        <v>0.81299999999999994</v>
      </c>
      <c r="P2427" s="3">
        <f>VLOOKUP(A2427,HR_Metrics_Raw!$1:$1048576,6,FALSE)</f>
        <v>16</v>
      </c>
      <c r="Q2427" t="str">
        <f>VLOOKUP(A2427,HR_Metrics_Raw!$1:$1048576,7,FALSE)</f>
        <v>Earned</v>
      </c>
      <c r="R2427" t="str">
        <f>VLOOKUP(A2427,HR_Metrics_Raw!$1:$1048576,8,FALSE)</f>
        <v>No</v>
      </c>
      <c r="S2427" s="3">
        <f>VLOOKUP(A2427,HR_Metrics_Raw!$1:$1048576,9,FALSE)</f>
        <v>72</v>
      </c>
      <c r="T2427" t="str">
        <f>VLOOKUP(A2427,HR_Metrics_Raw!$1:$1048576,10,FALSE)</f>
        <v>No</v>
      </c>
      <c r="U2427" t="str">
        <f>VLOOKUP(A2427,HR_Metrics_Raw!$1:$1048576,11,FALSE)</f>
        <v>No</v>
      </c>
    </row>
    <row r="2428" spans="1:21" x14ac:dyDescent="0.35">
      <c r="A2428" s="1" t="s">
        <v>1776</v>
      </c>
      <c r="B2428" s="1" t="str">
        <f>VLOOKUP(Final_HR_Data!A2428,Employee_Master_Raw!$1:$1048576,2,FALSE)</f>
        <v>Ananya Sharma</v>
      </c>
      <c r="C2428" s="1" t="str">
        <f>VLOOKUP(A2428,Employee_Master_Raw!$1:$1048576,3,FALSE)</f>
        <v>Male</v>
      </c>
      <c r="D2428" s="2">
        <f>VLOOKUP(A2428,Employee_Master_Raw!$1:$1048576,4,FALSE)</f>
        <v>49</v>
      </c>
      <c r="E2428" s="1" t="str">
        <f>VLOOKUP(A2428,Employee_Master_Raw!$1:$1048576,5,FALSE)</f>
        <v>Finance</v>
      </c>
      <c r="F2428" s="1" t="str">
        <f>VLOOKUP(A2428,Employee_Master_Raw!$1:$1048576,6,FALSE)</f>
        <v>Developer</v>
      </c>
      <c r="G2428" s="1" t="str">
        <f>VLOOKUP(A2428,Employee_Master_Raw!$1:$1048576,7,FALSE)</f>
        <v>Hyderabad</v>
      </c>
      <c r="H2428" s="6">
        <f>IF(VLOOKUP(A2428,Employee_Master_Raw!$1:$1048576,8,FALSE)=0,"",VLOOKUP(A2428,Employee_Master_Raw!$1:$1048576,8,FALSE))</f>
        <v>45534</v>
      </c>
      <c r="I2428" t="str">
        <f>VLOOKUP(A2428,Employee_Master_Raw!$1:$1048576,9,FALSE)</f>
        <v>MCA</v>
      </c>
      <c r="J2428" s="3">
        <f>VLOOKUP(A2428,Employee_Master_Raw!$1:$1048576,10,FALSE)</f>
        <v>15</v>
      </c>
      <c r="K2428" t="str">
        <f>VLOOKUP(A2428,Employee_Master_Raw!$1:$1048576,11,FALSE)</f>
        <v>Sneha Thomas</v>
      </c>
      <c r="L2428" s="10">
        <f>VLOOKUP(A2428,HR_Metrics_Raw!$1:$1048576,2,FALSE)</f>
        <v>39236</v>
      </c>
      <c r="M2428" s="3">
        <f>VLOOKUP(A2428,HR_Metrics_Raw!$1:$1048576,3,FALSE)</f>
        <v>3</v>
      </c>
      <c r="N2428" s="3">
        <f>VLOOKUP(A2428,HR_Metrics_Raw!$1:$1048576,4,FALSE)</f>
        <v>4</v>
      </c>
      <c r="O2428" s="12">
        <f>VLOOKUP(A2428,HR_Metrics_Raw!$1:$1048576,5,FALSE)</f>
        <v>0.84900000000000009</v>
      </c>
      <c r="P2428" s="3">
        <f>VLOOKUP(A2428,HR_Metrics_Raw!$1:$1048576,6,FALSE)</f>
        <v>11</v>
      </c>
      <c r="Q2428" t="str">
        <f>VLOOKUP(A2428,HR_Metrics_Raw!$1:$1048576,7,FALSE)</f>
        <v>Casual</v>
      </c>
      <c r="R2428" t="str">
        <f>VLOOKUP(A2428,HR_Metrics_Raw!$1:$1048576,8,FALSE)</f>
        <v>Yes</v>
      </c>
      <c r="S2428" s="3">
        <f>VLOOKUP(A2428,HR_Metrics_Raw!$1:$1048576,9,FALSE)</f>
        <v>24</v>
      </c>
      <c r="T2428" t="str">
        <f>VLOOKUP(A2428,HR_Metrics_Raw!$1:$1048576,10,FALSE)</f>
        <v>No</v>
      </c>
      <c r="U2428" t="str">
        <f>VLOOKUP(A2428,HR_Metrics_Raw!$1:$1048576,11,FALSE)</f>
        <v>No</v>
      </c>
    </row>
    <row r="2429" spans="1:21" x14ac:dyDescent="0.35">
      <c r="A2429" s="1" t="s">
        <v>1365</v>
      </c>
      <c r="B2429" s="1" t="str">
        <f>VLOOKUP(Final_HR_Data!A2429,Employee_Master_Raw!$1:$1048576,2,FALSE)</f>
        <v>Sneha Iyer</v>
      </c>
      <c r="C2429" s="1" t="str">
        <f>VLOOKUP(A2429,Employee_Master_Raw!$1:$1048576,3,FALSE)</f>
        <v>Male</v>
      </c>
      <c r="D2429" s="2">
        <f>VLOOKUP(A2429,Employee_Master_Raw!$1:$1048576,4,FALSE)</f>
        <v>56</v>
      </c>
      <c r="E2429" s="1" t="str">
        <f>VLOOKUP(A2429,Employee_Master_Raw!$1:$1048576,5,FALSE)</f>
        <v>HR</v>
      </c>
      <c r="F2429" s="1" t="str">
        <f>VLOOKUP(A2429,Employee_Master_Raw!$1:$1048576,6,FALSE)</f>
        <v>Specialist</v>
      </c>
      <c r="G2429" s="1" t="str">
        <f>VLOOKUP(A2429,Employee_Master_Raw!$1:$1048576,7,FALSE)</f>
        <v>Hyderabad</v>
      </c>
      <c r="H2429" s="6">
        <f>IF(VLOOKUP(A2429,Employee_Master_Raw!$1:$1048576,8,FALSE)=0,"",VLOOKUP(A2429,Employee_Master_Raw!$1:$1048576,8,FALSE))</f>
        <v>43449</v>
      </c>
      <c r="I2429" t="str">
        <f>VLOOKUP(A2429,Employee_Master_Raw!$1:$1048576,9,FALSE)</f>
        <v>Unknown</v>
      </c>
      <c r="J2429" s="3">
        <f>VLOOKUP(A2429,Employee_Master_Raw!$1:$1048576,10,FALSE)</f>
        <v>14</v>
      </c>
      <c r="K2429" t="str">
        <f>VLOOKUP(A2429,Employee_Master_Raw!$1:$1048576,11,FALSE)</f>
        <v>Rahul Nair</v>
      </c>
      <c r="L2429" s="10">
        <f>VLOOKUP(A2429,HR_Metrics_Raw!$1:$1048576,2,FALSE)</f>
        <v>118598</v>
      </c>
      <c r="M2429" s="3">
        <f>VLOOKUP(A2429,HR_Metrics_Raw!$1:$1048576,3,FALSE)</f>
        <v>4</v>
      </c>
      <c r="N2429" s="3">
        <f>VLOOKUP(A2429,HR_Metrics_Raw!$1:$1048576,4,FALSE)</f>
        <v>5</v>
      </c>
      <c r="O2429" s="12">
        <f>VLOOKUP(A2429,HR_Metrics_Raw!$1:$1048576,5,FALSE)</f>
        <v>0.94299999999999995</v>
      </c>
      <c r="P2429" s="3">
        <f>VLOOKUP(A2429,HR_Metrics_Raw!$1:$1048576,6,FALSE)</f>
        <v>6</v>
      </c>
      <c r="Q2429" t="str">
        <f>VLOOKUP(A2429,HR_Metrics_Raw!$1:$1048576,7,FALSE)</f>
        <v>Casual</v>
      </c>
      <c r="R2429" t="str">
        <f>VLOOKUP(A2429,HR_Metrics_Raw!$1:$1048576,8,FALSE)</f>
        <v>No</v>
      </c>
      <c r="S2429" s="3">
        <f>VLOOKUP(A2429,HR_Metrics_Raw!$1:$1048576,9,FALSE)</f>
        <v>1</v>
      </c>
      <c r="T2429" t="str">
        <f>VLOOKUP(A2429,HR_Metrics_Raw!$1:$1048576,10,FALSE)</f>
        <v>No</v>
      </c>
      <c r="U2429" t="str">
        <f>VLOOKUP(A2429,HR_Metrics_Raw!$1:$1048576,11,FALSE)</f>
        <v>No</v>
      </c>
    </row>
    <row r="2430" spans="1:21" x14ac:dyDescent="0.35">
      <c r="A2430" s="1" t="s">
        <v>2468</v>
      </c>
      <c r="B2430" s="1" t="str">
        <f>VLOOKUP(Final_HR_Data!A2430,Employee_Master_Raw!$1:$1048576,2,FALSE)</f>
        <v>Arjun Nair</v>
      </c>
      <c r="C2430" s="1" t="str">
        <f>VLOOKUP(A2430,Employee_Master_Raw!$1:$1048576,3,FALSE)</f>
        <v>Female</v>
      </c>
      <c r="D2430" s="2">
        <f>VLOOKUP(A2430,Employee_Master_Raw!$1:$1048576,4,FALSE)</f>
        <v>30</v>
      </c>
      <c r="E2430" s="1" t="str">
        <f>VLOOKUP(A2430,Employee_Master_Raw!$1:$1048576,5,FALSE)</f>
        <v>IT</v>
      </c>
      <c r="F2430" s="1" t="str">
        <f>VLOOKUP(A2430,Employee_Master_Raw!$1:$1048576,6,FALSE)</f>
        <v>Specialist</v>
      </c>
      <c r="G2430" s="1" t="str">
        <f>VLOOKUP(A2430,Employee_Master_Raw!$1:$1048576,7,FALSE)</f>
        <v>Pune</v>
      </c>
      <c r="H2430" s="6">
        <f>IF(VLOOKUP(A2430,Employee_Master_Raw!$1:$1048576,8,FALSE)=0,"",VLOOKUP(A2430,Employee_Master_Raw!$1:$1048576,8,FALSE))</f>
        <v>44728</v>
      </c>
      <c r="I2430" t="str">
        <f>VLOOKUP(A2430,Employee_Master_Raw!$1:$1048576,9,FALSE)</f>
        <v>Bachelor's</v>
      </c>
      <c r="J2430" s="3">
        <f>VLOOKUP(A2430,Employee_Master_Raw!$1:$1048576,10,FALSE)</f>
        <v>3</v>
      </c>
      <c r="K2430" t="str">
        <f>VLOOKUP(A2430,Employee_Master_Raw!$1:$1048576,11,FALSE)</f>
        <v>Rahul Nair</v>
      </c>
      <c r="L2430" s="10">
        <f>VLOOKUP(A2430,HR_Metrics_Raw!$1:$1048576,2,FALSE)</f>
        <v>58812</v>
      </c>
      <c r="M2430" s="3">
        <f>VLOOKUP(A2430,HR_Metrics_Raw!$1:$1048576,3,FALSE)</f>
        <v>4</v>
      </c>
      <c r="N2430" s="3">
        <f>VLOOKUP(A2430,HR_Metrics_Raw!$1:$1048576,4,FALSE)</f>
        <v>9</v>
      </c>
      <c r="O2430" s="12">
        <f>VLOOKUP(A2430,HR_Metrics_Raw!$1:$1048576,5,FALSE)</f>
        <v>0.90799999999999992</v>
      </c>
      <c r="P2430" s="3">
        <f>VLOOKUP(A2430,HR_Metrics_Raw!$1:$1048576,6,FALSE)</f>
        <v>2</v>
      </c>
      <c r="Q2430" t="str">
        <f>VLOOKUP(A2430,HR_Metrics_Raw!$1:$1048576,7,FALSE)</f>
        <v>Maternity/Paternity</v>
      </c>
      <c r="R2430" t="str">
        <f>VLOOKUP(A2430,HR_Metrics_Raw!$1:$1048576,8,FALSE)</f>
        <v>No</v>
      </c>
      <c r="S2430" s="3">
        <f>VLOOKUP(A2430,HR_Metrics_Raw!$1:$1048576,9,FALSE)</f>
        <v>78</v>
      </c>
      <c r="T2430" t="str">
        <f>VLOOKUP(A2430,HR_Metrics_Raw!$1:$1048576,10,FALSE)</f>
        <v>No</v>
      </c>
      <c r="U2430" t="str">
        <f>VLOOKUP(A2430,HR_Metrics_Raw!$1:$1048576,11,FALSE)</f>
        <v>No</v>
      </c>
    </row>
    <row r="2431" spans="1:21" x14ac:dyDescent="0.35">
      <c r="A2431" s="1" t="s">
        <v>331</v>
      </c>
      <c r="B2431" s="1" t="str">
        <f>VLOOKUP(Final_HR_Data!A2431,Employee_Master_Raw!$1:$1048576,2,FALSE)</f>
        <v>Rahul Kumar</v>
      </c>
      <c r="C2431" s="1" t="str">
        <f>VLOOKUP(A2431,Employee_Master_Raw!$1:$1048576,3,FALSE)</f>
        <v>Female</v>
      </c>
      <c r="D2431" s="2">
        <f>VLOOKUP(A2431,Employee_Master_Raw!$1:$1048576,4,FALSE)</f>
        <v>41</v>
      </c>
      <c r="E2431" s="1" t="str">
        <f>VLOOKUP(A2431,Employee_Master_Raw!$1:$1048576,5,FALSE)</f>
        <v>Operations</v>
      </c>
      <c r="F2431" s="1" t="str">
        <f>VLOOKUP(A2431,Employee_Master_Raw!$1:$1048576,6,FALSE)</f>
        <v>Developer</v>
      </c>
      <c r="G2431" s="1" t="str">
        <f>VLOOKUP(A2431,Employee_Master_Raw!$1:$1048576,7,FALSE)</f>
        <v>Kochi</v>
      </c>
      <c r="H2431" s="6">
        <f>IF(VLOOKUP(A2431,Employee_Master_Raw!$1:$1048576,8,FALSE)=0,"",VLOOKUP(A2431,Employee_Master_Raw!$1:$1048576,8,FALSE))</f>
        <v>43261</v>
      </c>
      <c r="I2431" t="str">
        <f>VLOOKUP(A2431,Employee_Master_Raw!$1:$1048576,9,FALSE)</f>
        <v>Bachelor's</v>
      </c>
      <c r="J2431" s="3">
        <f>VLOOKUP(A2431,Employee_Master_Raw!$1:$1048576,10,FALSE)</f>
        <v>15</v>
      </c>
      <c r="K2431" t="str">
        <f>VLOOKUP(A2431,Employee_Master_Raw!$1:$1048576,11,FALSE)</f>
        <v>Priya Sharma</v>
      </c>
      <c r="L2431" s="10">
        <f>VLOOKUP(A2431,HR_Metrics_Raw!$1:$1048576,2,FALSE)</f>
        <v>114716</v>
      </c>
      <c r="M2431" s="3">
        <f>VLOOKUP(A2431,HR_Metrics_Raw!$1:$1048576,3,FALSE)</f>
        <v>5</v>
      </c>
      <c r="N2431" s="3">
        <f>VLOOKUP(A2431,HR_Metrics_Raw!$1:$1048576,4,FALSE)</f>
        <v>6</v>
      </c>
      <c r="O2431" s="12">
        <f>VLOOKUP(A2431,HR_Metrics_Raw!$1:$1048576,5,FALSE)</f>
        <v>0.90799999999999992</v>
      </c>
      <c r="P2431" s="3">
        <f>VLOOKUP(A2431,HR_Metrics_Raw!$1:$1048576,6,FALSE)</f>
        <v>14</v>
      </c>
      <c r="Q2431" t="str">
        <f>VLOOKUP(A2431,HR_Metrics_Raw!$1:$1048576,7,FALSE)</f>
        <v>Sick</v>
      </c>
      <c r="R2431" t="str">
        <f>VLOOKUP(A2431,HR_Metrics_Raw!$1:$1048576,8,FALSE)</f>
        <v>No</v>
      </c>
      <c r="S2431" s="3">
        <f>VLOOKUP(A2431,HR_Metrics_Raw!$1:$1048576,9,FALSE)</f>
        <v>54</v>
      </c>
      <c r="T2431" t="str">
        <f>VLOOKUP(A2431,HR_Metrics_Raw!$1:$1048576,10,FALSE)</f>
        <v>No</v>
      </c>
      <c r="U2431" t="str">
        <f>VLOOKUP(A2431,HR_Metrics_Raw!$1:$1048576,11,FALSE)</f>
        <v>No</v>
      </c>
    </row>
    <row r="2432" spans="1:21" x14ac:dyDescent="0.35">
      <c r="A2432" s="1" t="s">
        <v>595</v>
      </c>
      <c r="B2432" s="1" t="str">
        <f>VLOOKUP(Final_HR_Data!A2432,Employee_Master_Raw!$1:$1048576,2,FALSE)</f>
        <v>Rahul Kumar</v>
      </c>
      <c r="C2432" s="1" t="str">
        <f>VLOOKUP(A2432,Employee_Master_Raw!$1:$1048576,3,FALSE)</f>
        <v>Female</v>
      </c>
      <c r="D2432" s="2">
        <f>VLOOKUP(A2432,Employee_Master_Raw!$1:$1048576,4,FALSE)</f>
        <v>28</v>
      </c>
      <c r="E2432" s="1" t="str">
        <f>VLOOKUP(A2432,Employee_Master_Raw!$1:$1048576,5,FALSE)</f>
        <v>Customer Support</v>
      </c>
      <c r="F2432" s="1" t="str">
        <f>VLOOKUP(A2432,Employee_Master_Raw!$1:$1048576,6,FALSE)</f>
        <v>Analyst</v>
      </c>
      <c r="G2432" s="1" t="str">
        <f>VLOOKUP(A2432,Employee_Master_Raw!$1:$1048576,7,FALSE)</f>
        <v>Delhi</v>
      </c>
      <c r="H2432" s="6">
        <f>IF(VLOOKUP(A2432,Employee_Master_Raw!$1:$1048576,8,FALSE)=0,"",VLOOKUP(A2432,Employee_Master_Raw!$1:$1048576,8,FALSE))</f>
        <v>43772</v>
      </c>
      <c r="I2432" t="str">
        <f>VLOOKUP(A2432,Employee_Master_Raw!$1:$1048576,9,FALSE)</f>
        <v>Master's</v>
      </c>
      <c r="J2432" s="3">
        <f>VLOOKUP(A2432,Employee_Master_Raw!$1:$1048576,10,FALSE)</f>
        <v>12</v>
      </c>
      <c r="K2432" t="str">
        <f>VLOOKUP(A2432,Employee_Master_Raw!$1:$1048576,11,FALSE)</f>
        <v>Rahul Nair</v>
      </c>
      <c r="L2432" s="10">
        <f>VLOOKUP(A2432,HR_Metrics_Raw!$1:$1048576,2,FALSE)</f>
        <v>150131</v>
      </c>
      <c r="M2432" s="3">
        <f>VLOOKUP(A2432,HR_Metrics_Raw!$1:$1048576,3,FALSE)</f>
        <v>3</v>
      </c>
      <c r="N2432" s="3">
        <f>VLOOKUP(A2432,HR_Metrics_Raw!$1:$1048576,4,FALSE)</f>
        <v>5</v>
      </c>
      <c r="O2432" s="12">
        <f>VLOOKUP(A2432,HR_Metrics_Raw!$1:$1048576,5,FALSE)</f>
        <v>0.8859999999999999</v>
      </c>
      <c r="P2432" s="3">
        <f>VLOOKUP(A2432,HR_Metrics_Raw!$1:$1048576,6,FALSE)</f>
        <v>8</v>
      </c>
      <c r="Q2432" t="str">
        <f>VLOOKUP(A2432,HR_Metrics_Raw!$1:$1048576,7,FALSE)</f>
        <v>Sick</v>
      </c>
      <c r="R2432" t="str">
        <f>VLOOKUP(A2432,HR_Metrics_Raw!$1:$1048576,8,FALSE)</f>
        <v>Yes</v>
      </c>
      <c r="S2432" s="3">
        <f>VLOOKUP(A2432,HR_Metrics_Raw!$1:$1048576,9,FALSE)</f>
        <v>45</v>
      </c>
      <c r="T2432" t="str">
        <f>VLOOKUP(A2432,HR_Metrics_Raw!$1:$1048576,10,FALSE)</f>
        <v>No</v>
      </c>
      <c r="U2432" t="str">
        <f>VLOOKUP(A2432,HR_Metrics_Raw!$1:$1048576,11,FALSE)</f>
        <v>No</v>
      </c>
    </row>
    <row r="2433" spans="1:21" x14ac:dyDescent="0.35">
      <c r="A2433" s="1" t="s">
        <v>1122</v>
      </c>
      <c r="B2433" s="1" t="str">
        <f>VLOOKUP(Final_HR_Data!A2433,Employee_Master_Raw!$1:$1048576,2,FALSE)</f>
        <v>Rahul Kumar</v>
      </c>
      <c r="C2433" s="1" t="str">
        <f>VLOOKUP(A2433,Employee_Master_Raw!$1:$1048576,3,FALSE)</f>
        <v>Male</v>
      </c>
      <c r="D2433" s="2">
        <f>VLOOKUP(A2433,Employee_Master_Raw!$1:$1048576,4,FALSE)</f>
        <v>52</v>
      </c>
      <c r="E2433" s="1" t="str">
        <f>VLOOKUP(A2433,Employee_Master_Raw!$1:$1048576,5,FALSE)</f>
        <v>Sales</v>
      </c>
      <c r="F2433" s="1" t="str">
        <f>VLOOKUP(A2433,Employee_Master_Raw!$1:$1048576,6,FALSE)</f>
        <v>Specialist</v>
      </c>
      <c r="G2433" s="1" t="str">
        <f>VLOOKUP(A2433,Employee_Master_Raw!$1:$1048576,7,FALSE)</f>
        <v>Mumbai</v>
      </c>
      <c r="H2433" s="6">
        <f>IF(VLOOKUP(A2433,Employee_Master_Raw!$1:$1048576,8,FALSE)=0,"",VLOOKUP(A2433,Employee_Master_Raw!$1:$1048576,8,FALSE))</f>
        <v>44642</v>
      </c>
      <c r="I2433" t="str">
        <f>VLOOKUP(A2433,Employee_Master_Raw!$1:$1048576,9,FALSE)</f>
        <v>MBA</v>
      </c>
      <c r="J2433" s="3">
        <f>VLOOKUP(A2433,Employee_Master_Raw!$1:$1048576,10,FALSE)</f>
        <v>7</v>
      </c>
      <c r="K2433" t="str">
        <f>VLOOKUP(A2433,Employee_Master_Raw!$1:$1048576,11,FALSE)</f>
        <v>Rahul Nair</v>
      </c>
      <c r="L2433" s="10">
        <f>VLOOKUP(A2433,HR_Metrics_Raw!$1:$1048576,2,FALSE)</f>
        <v>43653</v>
      </c>
      <c r="M2433" s="3">
        <f>VLOOKUP(A2433,HR_Metrics_Raw!$1:$1048576,3,FALSE)</f>
        <v>2</v>
      </c>
      <c r="N2433" s="3">
        <f>VLOOKUP(A2433,HR_Metrics_Raw!$1:$1048576,4,FALSE)</f>
        <v>4</v>
      </c>
      <c r="O2433" s="12">
        <f>VLOOKUP(A2433,HR_Metrics_Raw!$1:$1048576,5,FALSE)</f>
        <v>0.86900000000000011</v>
      </c>
      <c r="P2433" s="3">
        <f>VLOOKUP(A2433,HR_Metrics_Raw!$1:$1048576,6,FALSE)</f>
        <v>7</v>
      </c>
      <c r="Q2433" t="str">
        <f>VLOOKUP(A2433,HR_Metrics_Raw!$1:$1048576,7,FALSE)</f>
        <v>Maternity/Paternity</v>
      </c>
      <c r="R2433" t="str">
        <f>VLOOKUP(A2433,HR_Metrics_Raw!$1:$1048576,8,FALSE)</f>
        <v>No</v>
      </c>
      <c r="S2433" s="3">
        <f>VLOOKUP(A2433,HR_Metrics_Raw!$1:$1048576,9,FALSE)</f>
        <v>48</v>
      </c>
      <c r="T2433" t="str">
        <f>VLOOKUP(A2433,HR_Metrics_Raw!$1:$1048576,10,FALSE)</f>
        <v>No</v>
      </c>
      <c r="U2433" t="str">
        <f>VLOOKUP(A2433,HR_Metrics_Raw!$1:$1048576,11,FALSE)</f>
        <v>No</v>
      </c>
    </row>
    <row r="2434" spans="1:21" x14ac:dyDescent="0.35">
      <c r="A2434" s="1" t="s">
        <v>776</v>
      </c>
      <c r="B2434" s="1" t="str">
        <f>VLOOKUP(Final_HR_Data!A2434,Employee_Master_Raw!$1:$1048576,2,FALSE)</f>
        <v>Priya Menon</v>
      </c>
      <c r="C2434" s="1" t="str">
        <f>VLOOKUP(A2434,Employee_Master_Raw!$1:$1048576,3,FALSE)</f>
        <v>Male</v>
      </c>
      <c r="D2434" s="2">
        <f>VLOOKUP(A2434,Employee_Master_Raw!$1:$1048576,4,FALSE)</f>
        <v>22</v>
      </c>
      <c r="E2434" s="1" t="str">
        <f>VLOOKUP(A2434,Employee_Master_Raw!$1:$1048576,5,FALSE)</f>
        <v>Finance</v>
      </c>
      <c r="F2434" s="1" t="str">
        <f>VLOOKUP(A2434,Employee_Master_Raw!$1:$1048576,6,FALSE)</f>
        <v>Specialist</v>
      </c>
      <c r="G2434" s="1" t="str">
        <f>VLOOKUP(A2434,Employee_Master_Raw!$1:$1048576,7,FALSE)</f>
        <v>Kochi</v>
      </c>
      <c r="H2434" s="6">
        <f>IF(VLOOKUP(A2434,Employee_Master_Raw!$1:$1048576,8,FALSE)=0,"",VLOOKUP(A2434,Employee_Master_Raw!$1:$1048576,8,FALSE))</f>
        <v>42860</v>
      </c>
      <c r="I2434" t="str">
        <f>VLOOKUP(A2434,Employee_Master_Raw!$1:$1048576,9,FALSE)</f>
        <v>Bachelor's</v>
      </c>
      <c r="J2434" s="3">
        <f>VLOOKUP(A2434,Employee_Master_Raw!$1:$1048576,10,FALSE)</f>
        <v>19</v>
      </c>
      <c r="K2434" t="str">
        <f>VLOOKUP(A2434,Employee_Master_Raw!$1:$1048576,11,FALSE)</f>
        <v>Anil Menon</v>
      </c>
      <c r="L2434" s="10">
        <f>VLOOKUP(A2434,HR_Metrics_Raw!$1:$1048576,2,FALSE)</f>
        <v>44464</v>
      </c>
      <c r="M2434" s="3">
        <f>VLOOKUP(A2434,HR_Metrics_Raw!$1:$1048576,3,FALSE)</f>
        <v>2</v>
      </c>
      <c r="N2434" s="3">
        <f>VLOOKUP(A2434,HR_Metrics_Raw!$1:$1048576,4,FALSE)</f>
        <v>1</v>
      </c>
      <c r="O2434" s="12">
        <f>VLOOKUP(A2434,HR_Metrics_Raw!$1:$1048576,5,FALSE)</f>
        <v>1</v>
      </c>
      <c r="P2434" s="3">
        <f>VLOOKUP(A2434,HR_Metrics_Raw!$1:$1048576,6,FALSE)</f>
        <v>0</v>
      </c>
      <c r="Q2434" t="str">
        <f>VLOOKUP(A2434,HR_Metrics_Raw!$1:$1048576,7,FALSE)</f>
        <v>Sick</v>
      </c>
      <c r="R2434" t="str">
        <f>VLOOKUP(A2434,HR_Metrics_Raw!$1:$1048576,8,FALSE)</f>
        <v>Yes</v>
      </c>
      <c r="S2434" s="3">
        <f>VLOOKUP(A2434,HR_Metrics_Raw!$1:$1048576,9,FALSE)</f>
        <v>12</v>
      </c>
      <c r="T2434" t="str">
        <f>VLOOKUP(A2434,HR_Metrics_Raw!$1:$1048576,10,FALSE)</f>
        <v>No</v>
      </c>
      <c r="U2434" t="str">
        <f>VLOOKUP(A2434,HR_Metrics_Raw!$1:$1048576,11,FALSE)</f>
        <v>No</v>
      </c>
    </row>
    <row r="2435" spans="1:21" x14ac:dyDescent="0.35">
      <c r="A2435" s="1" t="s">
        <v>488</v>
      </c>
      <c r="B2435" s="1" t="str">
        <f>VLOOKUP(Final_HR_Data!A2435,Employee_Master_Raw!$1:$1048576,2,FALSE)</f>
        <v>Rahul Kumar</v>
      </c>
      <c r="C2435" s="1" t="str">
        <f>VLOOKUP(A2435,Employee_Master_Raw!$1:$1048576,3,FALSE)</f>
        <v>Male</v>
      </c>
      <c r="D2435" s="2">
        <f>VLOOKUP(A2435,Employee_Master_Raw!$1:$1048576,4,FALSE)</f>
        <v>39</v>
      </c>
      <c r="E2435" s="1" t="str">
        <f>VLOOKUP(A2435,Employee_Master_Raw!$1:$1048576,5,FALSE)</f>
        <v>Customer Support</v>
      </c>
      <c r="F2435" s="1" t="str">
        <f>VLOOKUP(A2435,Employee_Master_Raw!$1:$1048576,6,FALSE)</f>
        <v>Executive</v>
      </c>
      <c r="G2435" s="1" t="str">
        <f>VLOOKUP(A2435,Employee_Master_Raw!$1:$1048576,7,FALSE)</f>
        <v>Hyderabad</v>
      </c>
      <c r="H2435" s="6">
        <f>IF(VLOOKUP(A2435,Employee_Master_Raw!$1:$1048576,8,FALSE)=0,"",VLOOKUP(A2435,Employee_Master_Raw!$1:$1048576,8,FALSE))</f>
        <v>43337</v>
      </c>
      <c r="I2435" t="str">
        <f>VLOOKUP(A2435,Employee_Master_Raw!$1:$1048576,9,FALSE)</f>
        <v>Unknown</v>
      </c>
      <c r="J2435" s="3">
        <f>VLOOKUP(A2435,Employee_Master_Raw!$1:$1048576,10,FALSE)</f>
        <v>12</v>
      </c>
      <c r="K2435" t="str">
        <f>VLOOKUP(A2435,Employee_Master_Raw!$1:$1048576,11,FALSE)</f>
        <v>Sneha Thomas</v>
      </c>
      <c r="L2435" s="10">
        <f>VLOOKUP(A2435,HR_Metrics_Raw!$1:$1048576,2,FALSE)</f>
        <v>39511</v>
      </c>
      <c r="M2435" s="3">
        <f>VLOOKUP(A2435,HR_Metrics_Raw!$1:$1048576,3,FALSE)</f>
        <v>2</v>
      </c>
      <c r="N2435" s="3">
        <f>VLOOKUP(A2435,HR_Metrics_Raw!$1:$1048576,4,FALSE)</f>
        <v>1</v>
      </c>
      <c r="O2435" s="12">
        <f>VLOOKUP(A2435,HR_Metrics_Raw!$1:$1048576,5,FALSE)</f>
        <v>0.80299999999999994</v>
      </c>
      <c r="P2435" s="3">
        <f>VLOOKUP(A2435,HR_Metrics_Raw!$1:$1048576,6,FALSE)</f>
        <v>19</v>
      </c>
      <c r="Q2435" t="str">
        <f>VLOOKUP(A2435,HR_Metrics_Raw!$1:$1048576,7,FALSE)</f>
        <v>Sick</v>
      </c>
      <c r="R2435" t="str">
        <f>VLOOKUP(A2435,HR_Metrics_Raw!$1:$1048576,8,FALSE)</f>
        <v>No</v>
      </c>
      <c r="S2435" s="3">
        <f>VLOOKUP(A2435,HR_Metrics_Raw!$1:$1048576,9,FALSE)</f>
        <v>6</v>
      </c>
      <c r="T2435" t="str">
        <f>VLOOKUP(A2435,HR_Metrics_Raw!$1:$1048576,10,FALSE)</f>
        <v>Yes</v>
      </c>
      <c r="U2435" t="str">
        <f>VLOOKUP(A2435,HR_Metrics_Raw!$1:$1048576,11,FALSE)</f>
        <v>No</v>
      </c>
    </row>
    <row r="2436" spans="1:21" x14ac:dyDescent="0.35">
      <c r="A2436" s="1" t="s">
        <v>2237</v>
      </c>
      <c r="B2436" s="1" t="str">
        <f>VLOOKUP(Final_HR_Data!A2436,Employee_Master_Raw!$1:$1048576,2,FALSE)</f>
        <v>Rahul Kumar</v>
      </c>
      <c r="C2436" s="1" t="str">
        <f>VLOOKUP(A2436,Employee_Master_Raw!$1:$1048576,3,FALSE)</f>
        <v>Female</v>
      </c>
      <c r="D2436" s="2">
        <f>VLOOKUP(A2436,Employee_Master_Raw!$1:$1048576,4,FALSE)</f>
        <v>51</v>
      </c>
      <c r="E2436" s="1" t="str">
        <f>VLOOKUP(A2436,Employee_Master_Raw!$1:$1048576,5,FALSE)</f>
        <v>Sales</v>
      </c>
      <c r="F2436" s="1" t="str">
        <f>VLOOKUP(A2436,Employee_Master_Raw!$1:$1048576,6,FALSE)</f>
        <v>Manager</v>
      </c>
      <c r="G2436" s="1" t="str">
        <f>VLOOKUP(A2436,Employee_Master_Raw!$1:$1048576,7,FALSE)</f>
        <v>Bangalore</v>
      </c>
      <c r="H2436" s="6">
        <f>IF(VLOOKUP(A2436,Employee_Master_Raw!$1:$1048576,8,FALSE)=0,"",VLOOKUP(A2436,Employee_Master_Raw!$1:$1048576,8,FALSE))</f>
        <v>43402</v>
      </c>
      <c r="I2436" t="str">
        <f>VLOOKUP(A2436,Employee_Master_Raw!$1:$1048576,9,FALSE)</f>
        <v>MBA</v>
      </c>
      <c r="J2436" s="3">
        <f>VLOOKUP(A2436,Employee_Master_Raw!$1:$1048576,10,FALSE)</f>
        <v>2</v>
      </c>
      <c r="K2436" t="str">
        <f>VLOOKUP(A2436,Employee_Master_Raw!$1:$1048576,11,FALSE)</f>
        <v>Sneha Thomas</v>
      </c>
      <c r="L2436" s="10">
        <f>VLOOKUP(A2436,HR_Metrics_Raw!$1:$1048576,2,FALSE)</f>
        <v>110290</v>
      </c>
      <c r="M2436" s="3">
        <f>VLOOKUP(A2436,HR_Metrics_Raw!$1:$1048576,3,FALSE)</f>
        <v>4</v>
      </c>
      <c r="N2436" s="3">
        <f>VLOOKUP(A2436,HR_Metrics_Raw!$1:$1048576,4,FALSE)</f>
        <v>6</v>
      </c>
      <c r="O2436" s="12">
        <f>VLOOKUP(A2436,HR_Metrics_Raw!$1:$1048576,5,FALSE)</f>
        <v>0.91599999999999993</v>
      </c>
      <c r="P2436" s="3">
        <f>VLOOKUP(A2436,HR_Metrics_Raw!$1:$1048576,6,FALSE)</f>
        <v>2</v>
      </c>
      <c r="Q2436" t="str">
        <f>VLOOKUP(A2436,HR_Metrics_Raw!$1:$1048576,7,FALSE)</f>
        <v>Unpaid</v>
      </c>
      <c r="R2436" t="str">
        <f>VLOOKUP(A2436,HR_Metrics_Raw!$1:$1048576,8,FALSE)</f>
        <v>Yes</v>
      </c>
      <c r="S2436" s="3">
        <f>VLOOKUP(A2436,HR_Metrics_Raw!$1:$1048576,9,FALSE)</f>
        <v>13</v>
      </c>
      <c r="T2436" t="str">
        <f>VLOOKUP(A2436,HR_Metrics_Raw!$1:$1048576,10,FALSE)</f>
        <v>No</v>
      </c>
      <c r="U2436" t="str">
        <f>VLOOKUP(A2436,HR_Metrics_Raw!$1:$1048576,11,FALSE)</f>
        <v>No</v>
      </c>
    </row>
    <row r="2437" spans="1:21" x14ac:dyDescent="0.35">
      <c r="A2437" s="1" t="s">
        <v>572</v>
      </c>
      <c r="B2437" s="1" t="str">
        <f>VLOOKUP(Final_HR_Data!A2437,Employee_Master_Raw!$1:$1048576,2,FALSE)</f>
        <v>Amit Das</v>
      </c>
      <c r="C2437" s="1" t="str">
        <f>VLOOKUP(A2437,Employee_Master_Raw!$1:$1048576,3,FALSE)</f>
        <v>Male</v>
      </c>
      <c r="D2437" s="2">
        <f>VLOOKUP(A2437,Employee_Master_Raw!$1:$1048576,4,FALSE)</f>
        <v>58</v>
      </c>
      <c r="E2437" s="1" t="str">
        <f>VLOOKUP(A2437,Employee_Master_Raw!$1:$1048576,5,FALSE)</f>
        <v>Customer Support</v>
      </c>
      <c r="F2437" s="1" t="str">
        <f>VLOOKUP(A2437,Employee_Master_Raw!$1:$1048576,6,FALSE)</f>
        <v>Specialist</v>
      </c>
      <c r="G2437" s="1" t="str">
        <f>VLOOKUP(A2437,Employee_Master_Raw!$1:$1048576,7,FALSE)</f>
        <v>Delhi</v>
      </c>
      <c r="H2437" s="6">
        <f>IF(VLOOKUP(A2437,Employee_Master_Raw!$1:$1048576,8,FALSE)=0,"",VLOOKUP(A2437,Employee_Master_Raw!$1:$1048576,8,FALSE))</f>
        <v>43763</v>
      </c>
      <c r="I2437" t="str">
        <f>VLOOKUP(A2437,Employee_Master_Raw!$1:$1048576,9,FALSE)</f>
        <v>MCA</v>
      </c>
      <c r="J2437" s="3">
        <f>VLOOKUP(A2437,Employee_Master_Raw!$1:$1048576,10,FALSE)</f>
        <v>0</v>
      </c>
      <c r="K2437" t="str">
        <f>VLOOKUP(A2437,Employee_Master_Raw!$1:$1048576,11,FALSE)</f>
        <v>Priya Sharma</v>
      </c>
      <c r="L2437" s="10">
        <f>VLOOKUP(A2437,HR_Metrics_Raw!$1:$1048576,2,FALSE)</f>
        <v>156710</v>
      </c>
      <c r="M2437" s="3">
        <f>VLOOKUP(A2437,HR_Metrics_Raw!$1:$1048576,3,FALSE)</f>
        <v>5</v>
      </c>
      <c r="N2437" s="3">
        <f>VLOOKUP(A2437,HR_Metrics_Raw!$1:$1048576,4,FALSE)</f>
        <v>9</v>
      </c>
      <c r="O2437" s="12">
        <f>VLOOKUP(A2437,HR_Metrics_Raw!$1:$1048576,5,FALSE)</f>
        <v>0.91799999999999993</v>
      </c>
      <c r="P2437" s="3">
        <f>VLOOKUP(A2437,HR_Metrics_Raw!$1:$1048576,6,FALSE)</f>
        <v>22</v>
      </c>
      <c r="Q2437" t="str">
        <f>VLOOKUP(A2437,HR_Metrics_Raw!$1:$1048576,7,FALSE)</f>
        <v>Casual</v>
      </c>
      <c r="R2437" t="str">
        <f>VLOOKUP(A2437,HR_Metrics_Raw!$1:$1048576,8,FALSE)</f>
        <v>No</v>
      </c>
      <c r="S2437" s="3">
        <f>VLOOKUP(A2437,HR_Metrics_Raw!$1:$1048576,9,FALSE)</f>
        <v>69</v>
      </c>
      <c r="T2437" t="str">
        <f>VLOOKUP(A2437,HR_Metrics_Raw!$1:$1048576,10,FALSE)</f>
        <v>Yes</v>
      </c>
      <c r="U2437" t="str">
        <f>VLOOKUP(A2437,HR_Metrics_Raw!$1:$1048576,11,FALSE)</f>
        <v>No</v>
      </c>
    </row>
    <row r="2438" spans="1:21" x14ac:dyDescent="0.35">
      <c r="A2438" s="1" t="s">
        <v>2490</v>
      </c>
      <c r="B2438" s="1" t="str">
        <f>VLOOKUP(Final_HR_Data!A2438,Employee_Master_Raw!$1:$1048576,2,FALSE)</f>
        <v>Neha Thomas</v>
      </c>
      <c r="C2438" s="1" t="str">
        <f>VLOOKUP(A2438,Employee_Master_Raw!$1:$1048576,3,FALSE)</f>
        <v>Male</v>
      </c>
      <c r="D2438" s="2">
        <f>VLOOKUP(A2438,Employee_Master_Raw!$1:$1048576,4,FALSE)</f>
        <v>41</v>
      </c>
      <c r="E2438" s="1" t="str">
        <f>VLOOKUP(A2438,Employee_Master_Raw!$1:$1048576,5,FALSE)</f>
        <v>Marketing</v>
      </c>
      <c r="F2438" s="1" t="str">
        <f>VLOOKUP(A2438,Employee_Master_Raw!$1:$1048576,6,FALSE)</f>
        <v>Manager</v>
      </c>
      <c r="G2438" s="1" t="str">
        <f>VLOOKUP(A2438,Employee_Master_Raw!$1:$1048576,7,FALSE)</f>
        <v>Chennai</v>
      </c>
      <c r="H2438" s="6">
        <f>IF(VLOOKUP(A2438,Employee_Master_Raw!$1:$1048576,8,FALSE)=0,"",VLOOKUP(A2438,Employee_Master_Raw!$1:$1048576,8,FALSE))</f>
        <v>42488</v>
      </c>
      <c r="I2438" t="str">
        <f>VLOOKUP(A2438,Employee_Master_Raw!$1:$1048576,9,FALSE)</f>
        <v>MBA</v>
      </c>
      <c r="J2438" s="3">
        <f>VLOOKUP(A2438,Employee_Master_Raw!$1:$1048576,10,FALSE)</f>
        <v>12</v>
      </c>
      <c r="K2438" t="str">
        <f>VLOOKUP(A2438,Employee_Master_Raw!$1:$1048576,11,FALSE)</f>
        <v>Sneha Thomas</v>
      </c>
      <c r="L2438" s="10">
        <f>VLOOKUP(A2438,HR_Metrics_Raw!$1:$1048576,2,FALSE)</f>
        <v>76200</v>
      </c>
      <c r="M2438" s="3">
        <f>VLOOKUP(A2438,HR_Metrics_Raw!$1:$1048576,3,FALSE)</f>
        <v>4</v>
      </c>
      <c r="N2438" s="3">
        <f>VLOOKUP(A2438,HR_Metrics_Raw!$1:$1048576,4,FALSE)</f>
        <v>2</v>
      </c>
      <c r="O2438" s="12">
        <f>VLOOKUP(A2438,HR_Metrics_Raw!$1:$1048576,5,FALSE)</f>
        <v>0.94700000000000006</v>
      </c>
      <c r="P2438" s="3">
        <f>VLOOKUP(A2438,HR_Metrics_Raw!$1:$1048576,6,FALSE)</f>
        <v>23</v>
      </c>
      <c r="Q2438" t="str">
        <f>VLOOKUP(A2438,HR_Metrics_Raw!$1:$1048576,7,FALSE)</f>
        <v>Casual</v>
      </c>
      <c r="R2438" t="str">
        <f>VLOOKUP(A2438,HR_Metrics_Raw!$1:$1048576,8,FALSE)</f>
        <v>No</v>
      </c>
      <c r="S2438" s="3">
        <f>VLOOKUP(A2438,HR_Metrics_Raw!$1:$1048576,9,FALSE)</f>
        <v>35</v>
      </c>
      <c r="T2438" t="str">
        <f>VLOOKUP(A2438,HR_Metrics_Raw!$1:$1048576,10,FALSE)</f>
        <v>No</v>
      </c>
      <c r="U2438" t="str">
        <f>VLOOKUP(A2438,HR_Metrics_Raw!$1:$1048576,11,FALSE)</f>
        <v>No</v>
      </c>
    </row>
    <row r="2439" spans="1:21" x14ac:dyDescent="0.35">
      <c r="A2439" s="1" t="s">
        <v>2467</v>
      </c>
      <c r="B2439" s="1" t="str">
        <f>VLOOKUP(Final_HR_Data!A2439,Employee_Master_Raw!$1:$1048576,2,FALSE)</f>
        <v>Kiran Patel</v>
      </c>
      <c r="C2439" s="1" t="str">
        <f>VLOOKUP(A2439,Employee_Master_Raw!$1:$1048576,3,FALSE)</f>
        <v>Male</v>
      </c>
      <c r="D2439" s="2">
        <f>VLOOKUP(A2439,Employee_Master_Raw!$1:$1048576,4,FALSE)</f>
        <v>47</v>
      </c>
      <c r="E2439" s="1" t="str">
        <f>VLOOKUP(A2439,Employee_Master_Raw!$1:$1048576,5,FALSE)</f>
        <v>Customer Support</v>
      </c>
      <c r="F2439" s="1" t="str">
        <f>VLOOKUP(A2439,Employee_Master_Raw!$1:$1048576,6,FALSE)</f>
        <v>Developer</v>
      </c>
      <c r="G2439" s="1" t="str">
        <f>VLOOKUP(A2439,Employee_Master_Raw!$1:$1048576,7,FALSE)</f>
        <v>Delhi</v>
      </c>
      <c r="H2439" s="6">
        <f>IF(VLOOKUP(A2439,Employee_Master_Raw!$1:$1048576,8,FALSE)=0,"",VLOOKUP(A2439,Employee_Master_Raw!$1:$1048576,8,FALSE))</f>
        <v>42988</v>
      </c>
      <c r="I2439" t="str">
        <f>VLOOKUP(A2439,Employee_Master_Raw!$1:$1048576,9,FALSE)</f>
        <v>MCA</v>
      </c>
      <c r="J2439" s="3">
        <f>VLOOKUP(A2439,Employee_Master_Raw!$1:$1048576,10,FALSE)</f>
        <v>6</v>
      </c>
      <c r="K2439" t="str">
        <f>VLOOKUP(A2439,Employee_Master_Raw!$1:$1048576,11,FALSE)</f>
        <v>Anil Menon</v>
      </c>
      <c r="L2439" s="10">
        <f>VLOOKUP(A2439,HR_Metrics_Raw!$1:$1048576,2,FALSE)</f>
        <v>28980</v>
      </c>
      <c r="M2439" s="3">
        <f>VLOOKUP(A2439,HR_Metrics_Raw!$1:$1048576,3,FALSE)</f>
        <v>1</v>
      </c>
      <c r="N2439" s="3">
        <f>VLOOKUP(A2439,HR_Metrics_Raw!$1:$1048576,4,FALSE)</f>
        <v>9</v>
      </c>
      <c r="O2439" s="12">
        <f>VLOOKUP(A2439,HR_Metrics_Raw!$1:$1048576,5,FALSE)</f>
        <v>0.95400000000000007</v>
      </c>
      <c r="P2439" s="3">
        <f>VLOOKUP(A2439,HR_Metrics_Raw!$1:$1048576,6,FALSE)</f>
        <v>18</v>
      </c>
      <c r="Q2439" t="str">
        <f>VLOOKUP(A2439,HR_Metrics_Raw!$1:$1048576,7,FALSE)</f>
        <v>Sick</v>
      </c>
      <c r="R2439" t="str">
        <f>VLOOKUP(A2439,HR_Metrics_Raw!$1:$1048576,8,FALSE)</f>
        <v>Yes</v>
      </c>
      <c r="S2439" s="3">
        <f>VLOOKUP(A2439,HR_Metrics_Raw!$1:$1048576,9,FALSE)</f>
        <v>48</v>
      </c>
      <c r="T2439" t="str">
        <f>VLOOKUP(A2439,HR_Metrics_Raw!$1:$1048576,10,FALSE)</f>
        <v>No</v>
      </c>
      <c r="U2439" t="str">
        <f>VLOOKUP(A2439,HR_Metrics_Raw!$1:$1048576,11,FALSE)</f>
        <v>No</v>
      </c>
    </row>
    <row r="2440" spans="1:21" x14ac:dyDescent="0.35">
      <c r="A2440" s="1" t="s">
        <v>869</v>
      </c>
      <c r="B2440" s="1" t="str">
        <f>VLOOKUP(Final_HR_Data!A2440,Employee_Master_Raw!$1:$1048576,2,FALSE)</f>
        <v>Priya Menon</v>
      </c>
      <c r="C2440" s="1" t="str">
        <f>VLOOKUP(A2440,Employee_Master_Raw!$1:$1048576,3,FALSE)</f>
        <v>Female</v>
      </c>
      <c r="D2440" s="2">
        <f>VLOOKUP(A2440,Employee_Master_Raw!$1:$1048576,4,FALSE)</f>
        <v>44</v>
      </c>
      <c r="E2440" s="1" t="str">
        <f>VLOOKUP(A2440,Employee_Master_Raw!$1:$1048576,5,FALSE)</f>
        <v>Unknown</v>
      </c>
      <c r="F2440" s="1" t="str">
        <f>VLOOKUP(A2440,Employee_Master_Raw!$1:$1048576,6,FALSE)</f>
        <v>Analyst</v>
      </c>
      <c r="G2440" s="1" t="str">
        <f>VLOOKUP(A2440,Employee_Master_Raw!$1:$1048576,7,FALSE)</f>
        <v>Kochi</v>
      </c>
      <c r="H2440" s="6">
        <f>IF(VLOOKUP(A2440,Employee_Master_Raw!$1:$1048576,8,FALSE)=0,"",VLOOKUP(A2440,Employee_Master_Raw!$1:$1048576,8,FALSE))</f>
        <v>43104</v>
      </c>
      <c r="I2440" t="str">
        <f>VLOOKUP(A2440,Employee_Master_Raw!$1:$1048576,9,FALSE)</f>
        <v>MBA</v>
      </c>
      <c r="J2440" s="3">
        <f>VLOOKUP(A2440,Employee_Master_Raw!$1:$1048576,10,FALSE)</f>
        <v>10</v>
      </c>
      <c r="K2440" t="str">
        <f>VLOOKUP(A2440,Employee_Master_Raw!$1:$1048576,11,FALSE)</f>
        <v>Rahul Nair</v>
      </c>
      <c r="L2440" s="10">
        <f>VLOOKUP(A2440,HR_Metrics_Raw!$1:$1048576,2,FALSE)</f>
        <v>71409</v>
      </c>
      <c r="M2440" s="3">
        <f>VLOOKUP(A2440,HR_Metrics_Raw!$1:$1048576,3,FALSE)</f>
        <v>1</v>
      </c>
      <c r="N2440" s="3">
        <f>VLOOKUP(A2440,HR_Metrics_Raw!$1:$1048576,4,FALSE)</f>
        <v>9</v>
      </c>
      <c r="O2440" s="12">
        <f>VLOOKUP(A2440,HR_Metrics_Raw!$1:$1048576,5,FALSE)</f>
        <v>0.86699999999999999</v>
      </c>
      <c r="P2440" s="3">
        <f>VLOOKUP(A2440,HR_Metrics_Raw!$1:$1048576,6,FALSE)</f>
        <v>7</v>
      </c>
      <c r="Q2440" t="str">
        <f>VLOOKUP(A2440,HR_Metrics_Raw!$1:$1048576,7,FALSE)</f>
        <v>Maternity/Paternity</v>
      </c>
      <c r="R2440" t="str">
        <f>VLOOKUP(A2440,HR_Metrics_Raw!$1:$1048576,8,FALSE)</f>
        <v>No</v>
      </c>
      <c r="S2440" s="3">
        <f>VLOOKUP(A2440,HR_Metrics_Raw!$1:$1048576,9,FALSE)</f>
        <v>32</v>
      </c>
      <c r="T2440" t="str">
        <f>VLOOKUP(A2440,HR_Metrics_Raw!$1:$1048576,10,FALSE)</f>
        <v>No</v>
      </c>
      <c r="U2440" t="str">
        <f>VLOOKUP(A2440,HR_Metrics_Raw!$1:$1048576,11,FALSE)</f>
        <v>No</v>
      </c>
    </row>
    <row r="2441" spans="1:21" x14ac:dyDescent="0.35">
      <c r="A2441" s="1" t="s">
        <v>1738</v>
      </c>
      <c r="B2441" s="1" t="str">
        <f>VLOOKUP(Final_HR_Data!A2441,Employee_Master_Raw!$1:$1048576,2,FALSE)</f>
        <v>Kiran Patel</v>
      </c>
      <c r="C2441" s="1" t="str">
        <f>VLOOKUP(A2441,Employee_Master_Raw!$1:$1048576,3,FALSE)</f>
        <v>Male</v>
      </c>
      <c r="D2441" s="2">
        <f>VLOOKUP(A2441,Employee_Master_Raw!$1:$1048576,4,FALSE)</f>
        <v>26</v>
      </c>
      <c r="E2441" s="1" t="str">
        <f>VLOOKUP(A2441,Employee_Master_Raw!$1:$1048576,5,FALSE)</f>
        <v>Sales</v>
      </c>
      <c r="F2441" s="1" t="str">
        <f>VLOOKUP(A2441,Employee_Master_Raw!$1:$1048576,6,FALSE)</f>
        <v>Specialist</v>
      </c>
      <c r="G2441" s="1" t="str">
        <f>VLOOKUP(A2441,Employee_Master_Raw!$1:$1048576,7,FALSE)</f>
        <v>Bangalore</v>
      </c>
      <c r="H2441" s="6">
        <f>IF(VLOOKUP(A2441,Employee_Master_Raw!$1:$1048576,8,FALSE)=0,"",VLOOKUP(A2441,Employee_Master_Raw!$1:$1048576,8,FALSE))</f>
        <v>43671</v>
      </c>
      <c r="I2441" t="str">
        <f>VLOOKUP(A2441,Employee_Master_Raw!$1:$1048576,9,FALSE)</f>
        <v>MBA</v>
      </c>
      <c r="J2441" s="3">
        <f>VLOOKUP(A2441,Employee_Master_Raw!$1:$1048576,10,FALSE)</f>
        <v>16</v>
      </c>
      <c r="K2441" t="str">
        <f>VLOOKUP(A2441,Employee_Master_Raw!$1:$1048576,11,FALSE)</f>
        <v>Anil Menon</v>
      </c>
      <c r="L2441" s="10">
        <f>VLOOKUP(A2441,HR_Metrics_Raw!$1:$1048576,2,FALSE)</f>
        <v>136204</v>
      </c>
      <c r="M2441" s="3">
        <f>VLOOKUP(A2441,HR_Metrics_Raw!$1:$1048576,3,FALSE)</f>
        <v>2</v>
      </c>
      <c r="N2441" s="3">
        <f>VLOOKUP(A2441,HR_Metrics_Raw!$1:$1048576,4,FALSE)</f>
        <v>7</v>
      </c>
      <c r="O2441" s="12">
        <f>VLOOKUP(A2441,HR_Metrics_Raw!$1:$1048576,5,FALSE)</f>
        <v>0.85499999999999998</v>
      </c>
      <c r="P2441" s="3">
        <f>VLOOKUP(A2441,HR_Metrics_Raw!$1:$1048576,6,FALSE)</f>
        <v>19</v>
      </c>
      <c r="Q2441" t="str">
        <f>VLOOKUP(A2441,HR_Metrics_Raw!$1:$1048576,7,FALSE)</f>
        <v>Earned</v>
      </c>
      <c r="R2441" t="str">
        <f>VLOOKUP(A2441,HR_Metrics_Raw!$1:$1048576,8,FALSE)</f>
        <v>No</v>
      </c>
      <c r="S2441" s="3">
        <f>VLOOKUP(A2441,HR_Metrics_Raw!$1:$1048576,9,FALSE)</f>
        <v>55</v>
      </c>
      <c r="T2441" t="str">
        <f>VLOOKUP(A2441,HR_Metrics_Raw!$1:$1048576,10,FALSE)</f>
        <v>Yes</v>
      </c>
      <c r="U2441" t="str">
        <f>VLOOKUP(A2441,HR_Metrics_Raw!$1:$1048576,11,FALSE)</f>
        <v>No</v>
      </c>
    </row>
    <row r="2442" spans="1:21" x14ac:dyDescent="0.35">
      <c r="A2442" s="1" t="s">
        <v>3019</v>
      </c>
      <c r="B2442" s="1" t="str">
        <f>VLOOKUP(Final_HR_Data!A2442,Employee_Master_Raw!$1:$1048576,2,FALSE)</f>
        <v>Kiran Patel</v>
      </c>
      <c r="C2442" s="1" t="str">
        <f>VLOOKUP(A2442,Employee_Master_Raw!$1:$1048576,3,FALSE)</f>
        <v>Female</v>
      </c>
      <c r="D2442" s="2">
        <f>VLOOKUP(A2442,Employee_Master_Raw!$1:$1048576,4,FALSE)</f>
        <v>30</v>
      </c>
      <c r="E2442" s="1" t="str">
        <f>VLOOKUP(A2442,Employee_Master_Raw!$1:$1048576,5,FALSE)</f>
        <v>Customer Support</v>
      </c>
      <c r="F2442" s="1" t="str">
        <f>VLOOKUP(A2442,Employee_Master_Raw!$1:$1048576,6,FALSE)</f>
        <v>Developer</v>
      </c>
      <c r="G2442" s="1" t="str">
        <f>VLOOKUP(A2442,Employee_Master_Raw!$1:$1048576,7,FALSE)</f>
        <v>Chennai</v>
      </c>
      <c r="H2442" s="6">
        <f>IF(VLOOKUP(A2442,Employee_Master_Raw!$1:$1048576,8,FALSE)=0,"",VLOOKUP(A2442,Employee_Master_Raw!$1:$1048576,8,FALSE))</f>
        <v>43858</v>
      </c>
      <c r="I2442" t="str">
        <f>VLOOKUP(A2442,Employee_Master_Raw!$1:$1048576,9,FALSE)</f>
        <v>MCA</v>
      </c>
      <c r="J2442" s="3">
        <f>VLOOKUP(A2442,Employee_Master_Raw!$1:$1048576,10,FALSE)</f>
        <v>2</v>
      </c>
      <c r="K2442" t="str">
        <f>VLOOKUP(A2442,Employee_Master_Raw!$1:$1048576,11,FALSE)</f>
        <v>Rahul Nair</v>
      </c>
      <c r="L2442" s="10">
        <f>VLOOKUP(A2442,HR_Metrics_Raw!$1:$1048576,2,FALSE)</f>
        <v>62950</v>
      </c>
      <c r="M2442" s="3">
        <f>VLOOKUP(A2442,HR_Metrics_Raw!$1:$1048576,3,FALSE)</f>
        <v>1</v>
      </c>
      <c r="N2442" s="3">
        <f>VLOOKUP(A2442,HR_Metrics_Raw!$1:$1048576,4,FALSE)</f>
        <v>5</v>
      </c>
      <c r="O2442" s="12">
        <f>VLOOKUP(A2442,HR_Metrics_Raw!$1:$1048576,5,FALSE)</f>
        <v>0.85</v>
      </c>
      <c r="P2442" s="3">
        <f>VLOOKUP(A2442,HR_Metrics_Raw!$1:$1048576,6,FALSE)</f>
        <v>27</v>
      </c>
      <c r="Q2442" t="str">
        <f>VLOOKUP(A2442,HR_Metrics_Raw!$1:$1048576,7,FALSE)</f>
        <v>Maternity/Paternity</v>
      </c>
      <c r="R2442" t="str">
        <f>VLOOKUP(A2442,HR_Metrics_Raw!$1:$1048576,8,FALSE)</f>
        <v>No</v>
      </c>
      <c r="S2442" s="3">
        <f>VLOOKUP(A2442,HR_Metrics_Raw!$1:$1048576,9,FALSE)</f>
        <v>73</v>
      </c>
      <c r="T2442" t="str">
        <f>VLOOKUP(A2442,HR_Metrics_Raw!$1:$1048576,10,FALSE)</f>
        <v>No</v>
      </c>
      <c r="U2442" t="str">
        <f>VLOOKUP(A2442,HR_Metrics_Raw!$1:$1048576,11,FALSE)</f>
        <v>No</v>
      </c>
    </row>
    <row r="2443" spans="1:21" x14ac:dyDescent="0.35">
      <c r="A2443" s="1" t="s">
        <v>63</v>
      </c>
      <c r="B2443" s="1" t="str">
        <f>VLOOKUP(Final_HR_Data!A2443,Employee_Master_Raw!$1:$1048576,2,FALSE)</f>
        <v>Rahul Kumar</v>
      </c>
      <c r="C2443" s="1" t="str">
        <f>VLOOKUP(A2443,Employee_Master_Raw!$1:$1048576,3,FALSE)</f>
        <v>Male</v>
      </c>
      <c r="D2443" s="2">
        <f>VLOOKUP(A2443,Employee_Master_Raw!$1:$1048576,4,FALSE)</f>
        <v>34</v>
      </c>
      <c r="E2443" s="1" t="str">
        <f>VLOOKUP(A2443,Employee_Master_Raw!$1:$1048576,5,FALSE)</f>
        <v>Sales</v>
      </c>
      <c r="F2443" s="1" t="str">
        <f>VLOOKUP(A2443,Employee_Master_Raw!$1:$1048576,6,FALSE)</f>
        <v>Executive</v>
      </c>
      <c r="G2443" s="1" t="str">
        <f>VLOOKUP(A2443,Employee_Master_Raw!$1:$1048576,7,FALSE)</f>
        <v>Bangalore</v>
      </c>
      <c r="H2443" s="6">
        <f>IF(VLOOKUP(A2443,Employee_Master_Raw!$1:$1048576,8,FALSE)=0,"",VLOOKUP(A2443,Employee_Master_Raw!$1:$1048576,8,FALSE))</f>
        <v>45956</v>
      </c>
      <c r="I2443" t="str">
        <f>VLOOKUP(A2443,Employee_Master_Raw!$1:$1048576,9,FALSE)</f>
        <v>MCA</v>
      </c>
      <c r="J2443" s="3">
        <f>VLOOKUP(A2443,Employee_Master_Raw!$1:$1048576,10,FALSE)</f>
        <v>8</v>
      </c>
      <c r="K2443" t="str">
        <f>VLOOKUP(A2443,Employee_Master_Raw!$1:$1048576,11,FALSE)</f>
        <v>Priya Sharma</v>
      </c>
      <c r="L2443" s="10">
        <f>VLOOKUP(A2443,HR_Metrics_Raw!$1:$1048576,2,FALSE)</f>
        <v>35702</v>
      </c>
      <c r="M2443" s="3">
        <f>VLOOKUP(A2443,HR_Metrics_Raw!$1:$1048576,3,FALSE)</f>
        <v>1</v>
      </c>
      <c r="N2443" s="3">
        <f>VLOOKUP(A2443,HR_Metrics_Raw!$1:$1048576,4,FALSE)</f>
        <v>5</v>
      </c>
      <c r="O2443" s="12">
        <f>VLOOKUP(A2443,HR_Metrics_Raw!$1:$1048576,5,FALSE)</f>
        <v>0.96200000000000008</v>
      </c>
      <c r="P2443" s="3">
        <f>VLOOKUP(A2443,HR_Metrics_Raw!$1:$1048576,6,FALSE)</f>
        <v>18</v>
      </c>
      <c r="Q2443" t="str">
        <f>VLOOKUP(A2443,HR_Metrics_Raw!$1:$1048576,7,FALSE)</f>
        <v>Unpaid</v>
      </c>
      <c r="R2443" t="str">
        <f>VLOOKUP(A2443,HR_Metrics_Raw!$1:$1048576,8,FALSE)</f>
        <v>No</v>
      </c>
      <c r="S2443" s="3">
        <f>VLOOKUP(A2443,HR_Metrics_Raw!$1:$1048576,9,FALSE)</f>
        <v>34</v>
      </c>
      <c r="T2443" t="str">
        <f>VLOOKUP(A2443,HR_Metrics_Raw!$1:$1048576,10,FALSE)</f>
        <v>No</v>
      </c>
      <c r="U2443" t="str">
        <f>VLOOKUP(A2443,HR_Metrics_Raw!$1:$1048576,11,FALSE)</f>
        <v>No</v>
      </c>
    </row>
    <row r="2444" spans="1:21" x14ac:dyDescent="0.35">
      <c r="A2444" s="1" t="s">
        <v>1204</v>
      </c>
      <c r="B2444" s="1" t="str">
        <f>VLOOKUP(Final_HR_Data!A2444,Employee_Master_Raw!$1:$1048576,2,FALSE)</f>
        <v>Amit Das</v>
      </c>
      <c r="C2444" s="1" t="str">
        <f>VLOOKUP(A2444,Employee_Master_Raw!$1:$1048576,3,FALSE)</f>
        <v>Male</v>
      </c>
      <c r="D2444" s="2">
        <f>VLOOKUP(A2444,Employee_Master_Raw!$1:$1048576,4,FALSE)</f>
        <v>56</v>
      </c>
      <c r="E2444" s="1" t="str">
        <f>VLOOKUP(A2444,Employee_Master_Raw!$1:$1048576,5,FALSE)</f>
        <v>Customer Support</v>
      </c>
      <c r="F2444" s="1" t="str">
        <f>VLOOKUP(A2444,Employee_Master_Raw!$1:$1048576,6,FALSE)</f>
        <v>Manager</v>
      </c>
      <c r="G2444" s="1" t="str">
        <f>VLOOKUP(A2444,Employee_Master_Raw!$1:$1048576,7,FALSE)</f>
        <v>Hyderabad</v>
      </c>
      <c r="H2444" s="6">
        <f>IF(VLOOKUP(A2444,Employee_Master_Raw!$1:$1048576,8,FALSE)=0,"",VLOOKUP(A2444,Employee_Master_Raw!$1:$1048576,8,FALSE))</f>
        <v>45686</v>
      </c>
      <c r="I2444" t="str">
        <f>VLOOKUP(A2444,Employee_Master_Raw!$1:$1048576,9,FALSE)</f>
        <v>MBA</v>
      </c>
      <c r="J2444" s="3">
        <f>VLOOKUP(A2444,Employee_Master_Raw!$1:$1048576,10,FALSE)</f>
        <v>7</v>
      </c>
      <c r="K2444" t="str">
        <f>VLOOKUP(A2444,Employee_Master_Raw!$1:$1048576,11,FALSE)</f>
        <v>Anil Menon</v>
      </c>
      <c r="L2444" s="10">
        <f>VLOOKUP(A2444,HR_Metrics_Raw!$1:$1048576,2,FALSE)</f>
        <v>148832</v>
      </c>
      <c r="M2444" s="3">
        <f>VLOOKUP(A2444,HR_Metrics_Raw!$1:$1048576,3,FALSE)</f>
        <v>5</v>
      </c>
      <c r="N2444" s="3">
        <f>VLOOKUP(A2444,HR_Metrics_Raw!$1:$1048576,4,FALSE)</f>
        <v>10</v>
      </c>
      <c r="O2444" s="12">
        <f>VLOOKUP(A2444,HR_Metrics_Raw!$1:$1048576,5,FALSE)</f>
        <v>0.95200000000000007</v>
      </c>
      <c r="P2444" s="3">
        <f>VLOOKUP(A2444,HR_Metrics_Raw!$1:$1048576,6,FALSE)</f>
        <v>17</v>
      </c>
      <c r="Q2444" t="str">
        <f>VLOOKUP(A2444,HR_Metrics_Raw!$1:$1048576,7,FALSE)</f>
        <v>Sick</v>
      </c>
      <c r="R2444" t="str">
        <f>VLOOKUP(A2444,HR_Metrics_Raw!$1:$1048576,8,FALSE)</f>
        <v>No</v>
      </c>
      <c r="S2444" s="3">
        <f>VLOOKUP(A2444,HR_Metrics_Raw!$1:$1048576,9,FALSE)</f>
        <v>49</v>
      </c>
      <c r="T2444" t="str">
        <f>VLOOKUP(A2444,HR_Metrics_Raw!$1:$1048576,10,FALSE)</f>
        <v>No</v>
      </c>
      <c r="U2444" t="str">
        <f>VLOOKUP(A2444,HR_Metrics_Raw!$1:$1048576,11,FALSE)</f>
        <v>No</v>
      </c>
    </row>
    <row r="2445" spans="1:21" x14ac:dyDescent="0.35">
      <c r="A2445" s="1" t="s">
        <v>2232</v>
      </c>
      <c r="B2445" s="1" t="str">
        <f>VLOOKUP(Final_HR_Data!A2445,Employee_Master_Raw!$1:$1048576,2,FALSE)</f>
        <v>Kiran Patel</v>
      </c>
      <c r="C2445" s="1" t="str">
        <f>VLOOKUP(A2445,Employee_Master_Raw!$1:$1048576,3,FALSE)</f>
        <v>Male</v>
      </c>
      <c r="D2445" s="2">
        <f>VLOOKUP(A2445,Employee_Master_Raw!$1:$1048576,4,FALSE)</f>
        <v>52</v>
      </c>
      <c r="E2445" s="1" t="str">
        <f>VLOOKUP(A2445,Employee_Master_Raw!$1:$1048576,5,FALSE)</f>
        <v>Finance</v>
      </c>
      <c r="F2445" s="1" t="str">
        <f>VLOOKUP(A2445,Employee_Master_Raw!$1:$1048576,6,FALSE)</f>
        <v>Developer</v>
      </c>
      <c r="G2445" s="1" t="str">
        <f>VLOOKUP(A2445,Employee_Master_Raw!$1:$1048576,7,FALSE)</f>
        <v>Pune</v>
      </c>
      <c r="H2445" s="6">
        <f>IF(VLOOKUP(A2445,Employee_Master_Raw!$1:$1048576,8,FALSE)=0,"",VLOOKUP(A2445,Employee_Master_Raw!$1:$1048576,8,FALSE))</f>
        <v>43230</v>
      </c>
      <c r="I2445" t="str">
        <f>VLOOKUP(A2445,Employee_Master_Raw!$1:$1048576,9,FALSE)</f>
        <v>Bachelor's</v>
      </c>
      <c r="J2445" s="3">
        <f>VLOOKUP(A2445,Employee_Master_Raw!$1:$1048576,10,FALSE)</f>
        <v>16</v>
      </c>
      <c r="K2445" t="str">
        <f>VLOOKUP(A2445,Employee_Master_Raw!$1:$1048576,11,FALSE)</f>
        <v>Sneha Thomas</v>
      </c>
      <c r="L2445" s="10">
        <f>VLOOKUP(A2445,HR_Metrics_Raw!$1:$1048576,2,FALSE)</f>
        <v>33997</v>
      </c>
      <c r="M2445" s="3">
        <f>VLOOKUP(A2445,HR_Metrics_Raw!$1:$1048576,3,FALSE)</f>
        <v>4</v>
      </c>
      <c r="N2445" s="3">
        <f>VLOOKUP(A2445,HR_Metrics_Raw!$1:$1048576,4,FALSE)</f>
        <v>5</v>
      </c>
      <c r="O2445" s="12">
        <f>VLOOKUP(A2445,HR_Metrics_Raw!$1:$1048576,5,FALSE)</f>
        <v>0.93200000000000005</v>
      </c>
      <c r="P2445" s="3">
        <f>VLOOKUP(A2445,HR_Metrics_Raw!$1:$1048576,6,FALSE)</f>
        <v>8</v>
      </c>
      <c r="Q2445" t="str">
        <f>VLOOKUP(A2445,HR_Metrics_Raw!$1:$1048576,7,FALSE)</f>
        <v>Unpaid</v>
      </c>
      <c r="R2445" t="str">
        <f>VLOOKUP(A2445,HR_Metrics_Raw!$1:$1048576,8,FALSE)</f>
        <v>No</v>
      </c>
      <c r="S2445" s="3">
        <f>VLOOKUP(A2445,HR_Metrics_Raw!$1:$1048576,9,FALSE)</f>
        <v>28</v>
      </c>
      <c r="T2445" t="str">
        <f>VLOOKUP(A2445,HR_Metrics_Raw!$1:$1048576,10,FALSE)</f>
        <v>No</v>
      </c>
      <c r="U2445" t="str">
        <f>VLOOKUP(A2445,HR_Metrics_Raw!$1:$1048576,11,FALSE)</f>
        <v>No</v>
      </c>
    </row>
    <row r="2446" spans="1:21" x14ac:dyDescent="0.35">
      <c r="A2446" s="1" t="s">
        <v>257</v>
      </c>
      <c r="B2446" s="1" t="str">
        <f>VLOOKUP(Final_HR_Data!A2446,Employee_Master_Raw!$1:$1048576,2,FALSE)</f>
        <v>Amit Das</v>
      </c>
      <c r="C2446" s="1" t="str">
        <f>VLOOKUP(A2446,Employee_Master_Raw!$1:$1048576,3,FALSE)</f>
        <v>Male</v>
      </c>
      <c r="D2446" s="2">
        <f>VLOOKUP(A2446,Employee_Master_Raw!$1:$1048576,4,FALSE)</f>
        <v>46</v>
      </c>
      <c r="E2446" s="1" t="str">
        <f>VLOOKUP(A2446,Employee_Master_Raw!$1:$1048576,5,FALSE)</f>
        <v>Finance</v>
      </c>
      <c r="F2446" s="1" t="str">
        <f>VLOOKUP(A2446,Employee_Master_Raw!$1:$1048576,6,FALSE)</f>
        <v>Developer</v>
      </c>
      <c r="G2446" s="1" t="str">
        <f>VLOOKUP(A2446,Employee_Master_Raw!$1:$1048576,7,FALSE)</f>
        <v>Chennai</v>
      </c>
      <c r="H2446" s="6">
        <f>IF(VLOOKUP(A2446,Employee_Master_Raw!$1:$1048576,8,FALSE)=0,"",VLOOKUP(A2446,Employee_Master_Raw!$1:$1048576,8,FALSE))</f>
        <v>45764</v>
      </c>
      <c r="I2446" t="str">
        <f>VLOOKUP(A2446,Employee_Master_Raw!$1:$1048576,9,FALSE)</f>
        <v>Master's</v>
      </c>
      <c r="J2446" s="3">
        <f>VLOOKUP(A2446,Employee_Master_Raw!$1:$1048576,10,FALSE)</f>
        <v>18</v>
      </c>
      <c r="K2446" t="str">
        <f>VLOOKUP(A2446,Employee_Master_Raw!$1:$1048576,11,FALSE)</f>
        <v>Anil Menon</v>
      </c>
      <c r="L2446" s="10">
        <f>VLOOKUP(A2446,HR_Metrics_Raw!$1:$1048576,2,FALSE)</f>
        <v>39760</v>
      </c>
      <c r="M2446" s="3">
        <f>VLOOKUP(A2446,HR_Metrics_Raw!$1:$1048576,3,FALSE)</f>
        <v>4</v>
      </c>
      <c r="N2446" s="3">
        <f>VLOOKUP(A2446,HR_Metrics_Raw!$1:$1048576,4,FALSE)</f>
        <v>1</v>
      </c>
      <c r="O2446" s="12">
        <f>VLOOKUP(A2446,HR_Metrics_Raw!$1:$1048576,5,FALSE)</f>
        <v>0.80099999999999993</v>
      </c>
      <c r="P2446" s="3">
        <f>VLOOKUP(A2446,HR_Metrics_Raw!$1:$1048576,6,FALSE)</f>
        <v>18</v>
      </c>
      <c r="Q2446" t="str">
        <f>VLOOKUP(A2446,HR_Metrics_Raw!$1:$1048576,7,FALSE)</f>
        <v>Unpaid</v>
      </c>
      <c r="R2446" t="str">
        <f>VLOOKUP(A2446,HR_Metrics_Raw!$1:$1048576,8,FALSE)</f>
        <v>No</v>
      </c>
      <c r="S2446" s="3">
        <f>VLOOKUP(A2446,HR_Metrics_Raw!$1:$1048576,9,FALSE)</f>
        <v>27</v>
      </c>
      <c r="T2446" t="str">
        <f>VLOOKUP(A2446,HR_Metrics_Raw!$1:$1048576,10,FALSE)</f>
        <v>Yes</v>
      </c>
      <c r="U2446" t="str">
        <f>VLOOKUP(A2446,HR_Metrics_Raw!$1:$1048576,11,FALSE)</f>
        <v>No</v>
      </c>
    </row>
    <row r="2447" spans="1:21" x14ac:dyDescent="0.35">
      <c r="A2447" s="1" t="s">
        <v>2686</v>
      </c>
      <c r="B2447" s="1" t="str">
        <f>VLOOKUP(Final_HR_Data!A2447,Employee_Master_Raw!$1:$1048576,2,FALSE)</f>
        <v>Arjun Nair</v>
      </c>
      <c r="C2447" s="1" t="str">
        <f>VLOOKUP(A2447,Employee_Master_Raw!$1:$1048576,3,FALSE)</f>
        <v>Male</v>
      </c>
      <c r="D2447" s="2">
        <f>VLOOKUP(A2447,Employee_Master_Raw!$1:$1048576,4,FALSE)</f>
        <v>28</v>
      </c>
      <c r="E2447" s="1" t="str">
        <f>VLOOKUP(A2447,Employee_Master_Raw!$1:$1048576,5,FALSE)</f>
        <v>Customer Support</v>
      </c>
      <c r="F2447" s="1" t="str">
        <f>VLOOKUP(A2447,Employee_Master_Raw!$1:$1048576,6,FALSE)</f>
        <v>Executive</v>
      </c>
      <c r="G2447" s="1" t="str">
        <f>VLOOKUP(A2447,Employee_Master_Raw!$1:$1048576,7,FALSE)</f>
        <v>Chennai</v>
      </c>
      <c r="H2447" s="6">
        <f>IF(VLOOKUP(A2447,Employee_Master_Raw!$1:$1048576,8,FALSE)=0,"",VLOOKUP(A2447,Employee_Master_Raw!$1:$1048576,8,FALSE))</f>
        <v>44686</v>
      </c>
      <c r="I2447" t="str">
        <f>VLOOKUP(A2447,Employee_Master_Raw!$1:$1048576,9,FALSE)</f>
        <v>Bachelor's</v>
      </c>
      <c r="J2447" s="3">
        <f>VLOOKUP(A2447,Employee_Master_Raw!$1:$1048576,10,FALSE)</f>
        <v>6</v>
      </c>
      <c r="K2447" t="str">
        <f>VLOOKUP(A2447,Employee_Master_Raw!$1:$1048576,11,FALSE)</f>
        <v>Rahul Nair</v>
      </c>
      <c r="L2447" s="10">
        <f>VLOOKUP(A2447,HR_Metrics_Raw!$1:$1048576,2,FALSE)</f>
        <v>76229</v>
      </c>
      <c r="M2447" s="3">
        <f>VLOOKUP(A2447,HR_Metrics_Raw!$1:$1048576,3,FALSE)</f>
        <v>3</v>
      </c>
      <c r="N2447" s="3">
        <f>VLOOKUP(A2447,HR_Metrics_Raw!$1:$1048576,4,FALSE)</f>
        <v>8</v>
      </c>
      <c r="O2447" s="12">
        <f>VLOOKUP(A2447,HR_Metrics_Raw!$1:$1048576,5,FALSE)</f>
        <v>0.8909999999999999</v>
      </c>
      <c r="P2447" s="3">
        <f>VLOOKUP(A2447,HR_Metrics_Raw!$1:$1048576,6,FALSE)</f>
        <v>23</v>
      </c>
      <c r="Q2447" t="str">
        <f>VLOOKUP(A2447,HR_Metrics_Raw!$1:$1048576,7,FALSE)</f>
        <v>Unpaid</v>
      </c>
      <c r="R2447" t="str">
        <f>VLOOKUP(A2447,HR_Metrics_Raw!$1:$1048576,8,FALSE)</f>
        <v>No</v>
      </c>
      <c r="S2447" s="3">
        <f>VLOOKUP(A2447,HR_Metrics_Raw!$1:$1048576,9,FALSE)</f>
        <v>80</v>
      </c>
      <c r="T2447" t="str">
        <f>VLOOKUP(A2447,HR_Metrics_Raw!$1:$1048576,10,FALSE)</f>
        <v>No</v>
      </c>
      <c r="U2447" t="str">
        <f>VLOOKUP(A2447,HR_Metrics_Raw!$1:$1048576,11,FALSE)</f>
        <v>No</v>
      </c>
    </row>
    <row r="2448" spans="1:21" x14ac:dyDescent="0.35">
      <c r="A2448" s="1" t="s">
        <v>540</v>
      </c>
      <c r="B2448" s="1" t="str">
        <f>VLOOKUP(Final_HR_Data!A2448,Employee_Master_Raw!$1:$1048576,2,FALSE)</f>
        <v>Ananya Sharma</v>
      </c>
      <c r="C2448" s="1" t="str">
        <f>VLOOKUP(A2448,Employee_Master_Raw!$1:$1048576,3,FALSE)</f>
        <v>Female</v>
      </c>
      <c r="D2448" s="2">
        <f>VLOOKUP(A2448,Employee_Master_Raw!$1:$1048576,4,FALSE)</f>
        <v>22</v>
      </c>
      <c r="E2448" s="1" t="str">
        <f>VLOOKUP(A2448,Employee_Master_Raw!$1:$1048576,5,FALSE)</f>
        <v>Sales</v>
      </c>
      <c r="F2448" s="1" t="str">
        <f>VLOOKUP(A2448,Employee_Master_Raw!$1:$1048576,6,FALSE)</f>
        <v>Developer</v>
      </c>
      <c r="G2448" s="1" t="str">
        <f>VLOOKUP(A2448,Employee_Master_Raw!$1:$1048576,7,FALSE)</f>
        <v>Kochi</v>
      </c>
      <c r="H2448" s="6">
        <f>IF(VLOOKUP(A2448,Employee_Master_Raw!$1:$1048576,8,FALSE)=0,"",VLOOKUP(A2448,Employee_Master_Raw!$1:$1048576,8,FALSE))</f>
        <v>44835</v>
      </c>
      <c r="I2448" t="str">
        <f>VLOOKUP(A2448,Employee_Master_Raw!$1:$1048576,9,FALSE)</f>
        <v>MCA</v>
      </c>
      <c r="J2448" s="3">
        <f>VLOOKUP(A2448,Employee_Master_Raw!$1:$1048576,10,FALSE)</f>
        <v>2</v>
      </c>
      <c r="K2448" t="str">
        <f>VLOOKUP(A2448,Employee_Master_Raw!$1:$1048576,11,FALSE)</f>
        <v>Sneha Thomas</v>
      </c>
      <c r="L2448" s="10">
        <f>VLOOKUP(A2448,HR_Metrics_Raw!$1:$1048576,2,FALSE)</f>
        <v>28499</v>
      </c>
      <c r="M2448" s="3">
        <f>VLOOKUP(A2448,HR_Metrics_Raw!$1:$1048576,3,FALSE)</f>
        <v>4</v>
      </c>
      <c r="N2448" s="3">
        <f>VLOOKUP(A2448,HR_Metrics_Raw!$1:$1048576,4,FALSE)</f>
        <v>7</v>
      </c>
      <c r="O2448" s="12">
        <f>VLOOKUP(A2448,HR_Metrics_Raw!$1:$1048576,5,FALSE)</f>
        <v>0.85499999999999998</v>
      </c>
      <c r="P2448" s="3">
        <f>VLOOKUP(A2448,HR_Metrics_Raw!$1:$1048576,6,FALSE)</f>
        <v>17</v>
      </c>
      <c r="Q2448" t="str">
        <f>VLOOKUP(A2448,HR_Metrics_Raw!$1:$1048576,7,FALSE)</f>
        <v>Unpaid</v>
      </c>
      <c r="R2448" t="str">
        <f>VLOOKUP(A2448,HR_Metrics_Raw!$1:$1048576,8,FALSE)</f>
        <v>No</v>
      </c>
      <c r="S2448" s="3">
        <f>VLOOKUP(A2448,HR_Metrics_Raw!$1:$1048576,9,FALSE)</f>
        <v>49</v>
      </c>
      <c r="T2448" t="str">
        <f>VLOOKUP(A2448,HR_Metrics_Raw!$1:$1048576,10,FALSE)</f>
        <v>No</v>
      </c>
      <c r="U2448" t="str">
        <f>VLOOKUP(A2448,HR_Metrics_Raw!$1:$1048576,11,FALSE)</f>
        <v>No</v>
      </c>
    </row>
    <row r="2449" spans="1:21" x14ac:dyDescent="0.35">
      <c r="A2449" s="1" t="s">
        <v>479</v>
      </c>
      <c r="B2449" s="1" t="str">
        <f>VLOOKUP(Final_HR_Data!A2449,Employee_Master_Raw!$1:$1048576,2,FALSE)</f>
        <v>Arjun Nair</v>
      </c>
      <c r="C2449" s="1" t="str">
        <f>VLOOKUP(A2449,Employee_Master_Raw!$1:$1048576,3,FALSE)</f>
        <v>Female</v>
      </c>
      <c r="D2449" s="2">
        <f>VLOOKUP(A2449,Employee_Master_Raw!$1:$1048576,4,FALSE)</f>
        <v>31</v>
      </c>
      <c r="E2449" s="1" t="str">
        <f>VLOOKUP(A2449,Employee_Master_Raw!$1:$1048576,5,FALSE)</f>
        <v>Finance</v>
      </c>
      <c r="F2449" s="1" t="str">
        <f>VLOOKUP(A2449,Employee_Master_Raw!$1:$1048576,6,FALSE)</f>
        <v>Specialist</v>
      </c>
      <c r="G2449" s="1" t="str">
        <f>VLOOKUP(A2449,Employee_Master_Raw!$1:$1048576,7,FALSE)</f>
        <v>Pune</v>
      </c>
      <c r="H2449" s="6">
        <f>IF(VLOOKUP(A2449,Employee_Master_Raw!$1:$1048576,8,FALSE)=0,"",VLOOKUP(A2449,Employee_Master_Raw!$1:$1048576,8,FALSE))</f>
        <v>43434</v>
      </c>
      <c r="I2449" t="str">
        <f>VLOOKUP(A2449,Employee_Master_Raw!$1:$1048576,9,FALSE)</f>
        <v>MBA</v>
      </c>
      <c r="J2449" s="3">
        <f>VLOOKUP(A2449,Employee_Master_Raw!$1:$1048576,10,FALSE)</f>
        <v>5</v>
      </c>
      <c r="K2449" t="str">
        <f>VLOOKUP(A2449,Employee_Master_Raw!$1:$1048576,11,FALSE)</f>
        <v>Sneha Thomas</v>
      </c>
      <c r="L2449" s="10">
        <f>VLOOKUP(A2449,HR_Metrics_Raw!$1:$1048576,2,FALSE)</f>
        <v>25331</v>
      </c>
      <c r="M2449" s="3">
        <f>VLOOKUP(A2449,HR_Metrics_Raw!$1:$1048576,3,FALSE)</f>
        <v>5</v>
      </c>
      <c r="N2449" s="3">
        <f>VLOOKUP(A2449,HR_Metrics_Raw!$1:$1048576,4,FALSE)</f>
        <v>7</v>
      </c>
      <c r="O2449" s="12">
        <f>VLOOKUP(A2449,HR_Metrics_Raw!$1:$1048576,5,FALSE)</f>
        <v>0.97900000000000009</v>
      </c>
      <c r="P2449" s="3">
        <f>VLOOKUP(A2449,HR_Metrics_Raw!$1:$1048576,6,FALSE)</f>
        <v>21</v>
      </c>
      <c r="Q2449" t="str">
        <f>VLOOKUP(A2449,HR_Metrics_Raw!$1:$1048576,7,FALSE)</f>
        <v>Maternity/Paternity</v>
      </c>
      <c r="R2449" t="str">
        <f>VLOOKUP(A2449,HR_Metrics_Raw!$1:$1048576,8,FALSE)</f>
        <v>No</v>
      </c>
      <c r="S2449" s="3">
        <f>VLOOKUP(A2449,HR_Metrics_Raw!$1:$1048576,9,FALSE)</f>
        <v>46</v>
      </c>
      <c r="T2449" t="str">
        <f>VLOOKUP(A2449,HR_Metrics_Raw!$1:$1048576,10,FALSE)</f>
        <v>No</v>
      </c>
      <c r="U2449" t="str">
        <f>VLOOKUP(A2449,HR_Metrics_Raw!$1:$1048576,11,FALSE)</f>
        <v>No</v>
      </c>
    </row>
    <row r="2450" spans="1:21" x14ac:dyDescent="0.35">
      <c r="A2450" s="1" t="s">
        <v>131</v>
      </c>
      <c r="B2450" s="1" t="str">
        <f>VLOOKUP(Final_HR_Data!A2450,Employee_Master_Raw!$1:$1048576,2,FALSE)</f>
        <v>Amit Das</v>
      </c>
      <c r="C2450" s="1" t="str">
        <f>VLOOKUP(A2450,Employee_Master_Raw!$1:$1048576,3,FALSE)</f>
        <v>Male</v>
      </c>
      <c r="D2450" s="2">
        <f>VLOOKUP(A2450,Employee_Master_Raw!$1:$1048576,4,FALSE)</f>
        <v>50</v>
      </c>
      <c r="E2450" s="1" t="str">
        <f>VLOOKUP(A2450,Employee_Master_Raw!$1:$1048576,5,FALSE)</f>
        <v>Marketing</v>
      </c>
      <c r="F2450" s="1" t="str">
        <f>VLOOKUP(A2450,Employee_Master_Raw!$1:$1048576,6,FALSE)</f>
        <v>Specialist</v>
      </c>
      <c r="G2450" s="1" t="str">
        <f>VLOOKUP(A2450,Employee_Master_Raw!$1:$1048576,7,FALSE)</f>
        <v>Bangalore</v>
      </c>
      <c r="H2450" s="6">
        <f>IF(VLOOKUP(A2450,Employee_Master_Raw!$1:$1048576,8,FALSE)=0,"",VLOOKUP(A2450,Employee_Master_Raw!$1:$1048576,8,FALSE))</f>
        <v>44696</v>
      </c>
      <c r="I2450" t="str">
        <f>VLOOKUP(A2450,Employee_Master_Raw!$1:$1048576,9,FALSE)</f>
        <v>Bachelor's</v>
      </c>
      <c r="J2450" s="3">
        <f>VLOOKUP(A2450,Employee_Master_Raw!$1:$1048576,10,FALSE)</f>
        <v>19</v>
      </c>
      <c r="K2450" t="str">
        <f>VLOOKUP(A2450,Employee_Master_Raw!$1:$1048576,11,FALSE)</f>
        <v>Priya Sharma</v>
      </c>
      <c r="L2450" s="10">
        <f>VLOOKUP(A2450,HR_Metrics_Raw!$1:$1048576,2,FALSE)</f>
        <v>167858</v>
      </c>
      <c r="M2450" s="3">
        <f>VLOOKUP(A2450,HR_Metrics_Raw!$1:$1048576,3,FALSE)</f>
        <v>4</v>
      </c>
      <c r="N2450" s="3">
        <f>VLOOKUP(A2450,HR_Metrics_Raw!$1:$1048576,4,FALSE)</f>
        <v>5</v>
      </c>
      <c r="O2450" s="12">
        <f>VLOOKUP(A2450,HR_Metrics_Raw!$1:$1048576,5,FALSE)</f>
        <v>0.99099999999999999</v>
      </c>
      <c r="P2450" s="3">
        <f>VLOOKUP(A2450,HR_Metrics_Raw!$1:$1048576,6,FALSE)</f>
        <v>9</v>
      </c>
      <c r="Q2450" t="str">
        <f>VLOOKUP(A2450,HR_Metrics_Raw!$1:$1048576,7,FALSE)</f>
        <v>Unpaid</v>
      </c>
      <c r="R2450" t="str">
        <f>VLOOKUP(A2450,HR_Metrics_Raw!$1:$1048576,8,FALSE)</f>
        <v>No</v>
      </c>
      <c r="S2450" s="3">
        <f>VLOOKUP(A2450,HR_Metrics_Raw!$1:$1048576,9,FALSE)</f>
        <v>72</v>
      </c>
      <c r="T2450" t="str">
        <f>VLOOKUP(A2450,HR_Metrics_Raw!$1:$1048576,10,FALSE)</f>
        <v>Yes</v>
      </c>
      <c r="U2450" t="str">
        <f>VLOOKUP(A2450,HR_Metrics_Raw!$1:$1048576,11,FALSE)</f>
        <v>No</v>
      </c>
    </row>
    <row r="2451" spans="1:21" x14ac:dyDescent="0.35">
      <c r="A2451" s="1" t="s">
        <v>1141</v>
      </c>
      <c r="B2451" s="1" t="str">
        <f>VLOOKUP(Final_HR_Data!A2451,Employee_Master_Raw!$1:$1048576,2,FALSE)</f>
        <v>Rahul Kumar</v>
      </c>
      <c r="C2451" s="1" t="str">
        <f>VLOOKUP(A2451,Employee_Master_Raw!$1:$1048576,3,FALSE)</f>
        <v>Female</v>
      </c>
      <c r="D2451" s="2">
        <f>VLOOKUP(A2451,Employee_Master_Raw!$1:$1048576,4,FALSE)</f>
        <v>38</v>
      </c>
      <c r="E2451" s="1" t="str">
        <f>VLOOKUP(A2451,Employee_Master_Raw!$1:$1048576,5,FALSE)</f>
        <v>HR</v>
      </c>
      <c r="F2451" s="1" t="str">
        <f>VLOOKUP(A2451,Employee_Master_Raw!$1:$1048576,6,FALSE)</f>
        <v>Manager</v>
      </c>
      <c r="G2451" s="1" t="str">
        <f>VLOOKUP(A2451,Employee_Master_Raw!$1:$1048576,7,FALSE)</f>
        <v>Chennai</v>
      </c>
      <c r="H2451" s="6">
        <f>IF(VLOOKUP(A2451,Employee_Master_Raw!$1:$1048576,8,FALSE)=0,"",VLOOKUP(A2451,Employee_Master_Raw!$1:$1048576,8,FALSE))</f>
        <v>45718</v>
      </c>
      <c r="I2451" t="str">
        <f>VLOOKUP(A2451,Employee_Master_Raw!$1:$1048576,9,FALSE)</f>
        <v>MBA</v>
      </c>
      <c r="J2451" s="3">
        <f>VLOOKUP(A2451,Employee_Master_Raw!$1:$1048576,10,FALSE)</f>
        <v>15</v>
      </c>
      <c r="K2451" t="str">
        <f>VLOOKUP(A2451,Employee_Master_Raw!$1:$1048576,11,FALSE)</f>
        <v>Anil Menon</v>
      </c>
      <c r="L2451" s="10">
        <f>VLOOKUP(A2451,HR_Metrics_Raw!$1:$1048576,2,FALSE)</f>
        <v>176297</v>
      </c>
      <c r="M2451" s="3">
        <f>VLOOKUP(A2451,HR_Metrics_Raw!$1:$1048576,3,FALSE)</f>
        <v>2</v>
      </c>
      <c r="N2451" s="3">
        <f>VLOOKUP(A2451,HR_Metrics_Raw!$1:$1048576,4,FALSE)</f>
        <v>1</v>
      </c>
      <c r="O2451" s="12">
        <f>VLOOKUP(A2451,HR_Metrics_Raw!$1:$1048576,5,FALSE)</f>
        <v>0.90300000000000002</v>
      </c>
      <c r="P2451" s="3">
        <f>VLOOKUP(A2451,HR_Metrics_Raw!$1:$1048576,6,FALSE)</f>
        <v>0</v>
      </c>
      <c r="Q2451" t="str">
        <f>VLOOKUP(A2451,HR_Metrics_Raw!$1:$1048576,7,FALSE)</f>
        <v>Sick</v>
      </c>
      <c r="R2451" t="str">
        <f>VLOOKUP(A2451,HR_Metrics_Raw!$1:$1048576,8,FALSE)</f>
        <v>Yes</v>
      </c>
      <c r="S2451" s="3">
        <f>VLOOKUP(A2451,HR_Metrics_Raw!$1:$1048576,9,FALSE)</f>
        <v>15</v>
      </c>
      <c r="T2451" t="str">
        <f>VLOOKUP(A2451,HR_Metrics_Raw!$1:$1048576,10,FALSE)</f>
        <v>No</v>
      </c>
      <c r="U2451" t="str">
        <f>VLOOKUP(A2451,HR_Metrics_Raw!$1:$1048576,11,FALSE)</f>
        <v>No</v>
      </c>
    </row>
    <row r="2452" spans="1:21" x14ac:dyDescent="0.35">
      <c r="A2452" s="1" t="s">
        <v>503</v>
      </c>
      <c r="B2452" s="1" t="str">
        <f>VLOOKUP(Final_HR_Data!A2452,Employee_Master_Raw!$1:$1048576,2,FALSE)</f>
        <v>Kiran Patel</v>
      </c>
      <c r="C2452" s="1" t="str">
        <f>VLOOKUP(A2452,Employee_Master_Raw!$1:$1048576,3,FALSE)</f>
        <v>Female</v>
      </c>
      <c r="D2452" s="2">
        <f>VLOOKUP(A2452,Employee_Master_Raw!$1:$1048576,4,FALSE)</f>
        <v>50</v>
      </c>
      <c r="E2452" s="1" t="str">
        <f>VLOOKUP(A2452,Employee_Master_Raw!$1:$1048576,5,FALSE)</f>
        <v>Sales</v>
      </c>
      <c r="F2452" s="1" t="str">
        <f>VLOOKUP(A2452,Employee_Master_Raw!$1:$1048576,6,FALSE)</f>
        <v>Analyst</v>
      </c>
      <c r="G2452" s="1" t="str">
        <f>VLOOKUP(A2452,Employee_Master_Raw!$1:$1048576,7,FALSE)</f>
        <v>Pune</v>
      </c>
      <c r="H2452" s="6">
        <f>IF(VLOOKUP(A2452,Employee_Master_Raw!$1:$1048576,8,FALSE)=0,"",VLOOKUP(A2452,Employee_Master_Raw!$1:$1048576,8,FALSE))</f>
        <v>44768</v>
      </c>
      <c r="I2452" t="str">
        <f>VLOOKUP(A2452,Employee_Master_Raw!$1:$1048576,9,FALSE)</f>
        <v>MBA</v>
      </c>
      <c r="J2452" s="3">
        <f>VLOOKUP(A2452,Employee_Master_Raw!$1:$1048576,10,FALSE)</f>
        <v>20</v>
      </c>
      <c r="K2452" t="str">
        <f>VLOOKUP(A2452,Employee_Master_Raw!$1:$1048576,11,FALSE)</f>
        <v>Rahul Nair</v>
      </c>
      <c r="L2452" s="10">
        <f>VLOOKUP(A2452,HR_Metrics_Raw!$1:$1048576,2,FALSE)</f>
        <v>141745</v>
      </c>
      <c r="M2452" s="3">
        <f>VLOOKUP(A2452,HR_Metrics_Raw!$1:$1048576,3,FALSE)</f>
        <v>1</v>
      </c>
      <c r="N2452" s="3">
        <f>VLOOKUP(A2452,HR_Metrics_Raw!$1:$1048576,4,FALSE)</f>
        <v>9</v>
      </c>
      <c r="O2452" s="12">
        <f>VLOOKUP(A2452,HR_Metrics_Raw!$1:$1048576,5,FALSE)</f>
        <v>0.90700000000000003</v>
      </c>
      <c r="P2452" s="3">
        <f>VLOOKUP(A2452,HR_Metrics_Raw!$1:$1048576,6,FALSE)</f>
        <v>4</v>
      </c>
      <c r="Q2452" t="str">
        <f>VLOOKUP(A2452,HR_Metrics_Raw!$1:$1048576,7,FALSE)</f>
        <v>Sick</v>
      </c>
      <c r="R2452" t="str">
        <f>VLOOKUP(A2452,HR_Metrics_Raw!$1:$1048576,8,FALSE)</f>
        <v>Yes</v>
      </c>
      <c r="S2452" s="3">
        <f>VLOOKUP(A2452,HR_Metrics_Raw!$1:$1048576,9,FALSE)</f>
        <v>68</v>
      </c>
      <c r="T2452" t="str">
        <f>VLOOKUP(A2452,HR_Metrics_Raw!$1:$1048576,10,FALSE)</f>
        <v>Yes</v>
      </c>
      <c r="U2452" t="str">
        <f>VLOOKUP(A2452,HR_Metrics_Raw!$1:$1048576,11,FALSE)</f>
        <v>No</v>
      </c>
    </row>
    <row r="2453" spans="1:21" x14ac:dyDescent="0.35">
      <c r="A2453" s="1" t="s">
        <v>1700</v>
      </c>
      <c r="B2453" s="1" t="str">
        <f>VLOOKUP(Final_HR_Data!A2453,Employee_Master_Raw!$1:$1048576,2,FALSE)</f>
        <v>Kiran Patel</v>
      </c>
      <c r="C2453" s="1" t="str">
        <f>VLOOKUP(A2453,Employee_Master_Raw!$1:$1048576,3,FALSE)</f>
        <v>Female</v>
      </c>
      <c r="D2453" s="2">
        <f>VLOOKUP(A2453,Employee_Master_Raw!$1:$1048576,4,FALSE)</f>
        <v>26</v>
      </c>
      <c r="E2453" s="1" t="str">
        <f>VLOOKUP(A2453,Employee_Master_Raw!$1:$1048576,5,FALSE)</f>
        <v>IT</v>
      </c>
      <c r="F2453" s="1" t="str">
        <f>VLOOKUP(A2453,Employee_Master_Raw!$1:$1048576,6,FALSE)</f>
        <v>Specialist</v>
      </c>
      <c r="G2453" s="1" t="str">
        <f>VLOOKUP(A2453,Employee_Master_Raw!$1:$1048576,7,FALSE)</f>
        <v>Chennai</v>
      </c>
      <c r="H2453" s="6">
        <f>IF(VLOOKUP(A2453,Employee_Master_Raw!$1:$1048576,8,FALSE)=0,"",VLOOKUP(A2453,Employee_Master_Raw!$1:$1048576,8,FALSE))</f>
        <v>42467</v>
      </c>
      <c r="I2453" t="str">
        <f>VLOOKUP(A2453,Employee_Master_Raw!$1:$1048576,9,FALSE)</f>
        <v>MCA</v>
      </c>
      <c r="J2453" s="3">
        <f>VLOOKUP(A2453,Employee_Master_Raw!$1:$1048576,10,FALSE)</f>
        <v>6</v>
      </c>
      <c r="K2453" t="str">
        <f>VLOOKUP(A2453,Employee_Master_Raw!$1:$1048576,11,FALSE)</f>
        <v>Sneha Thomas</v>
      </c>
      <c r="L2453" s="10">
        <f>VLOOKUP(A2453,HR_Metrics_Raw!$1:$1048576,2,FALSE)</f>
        <v>156871</v>
      </c>
      <c r="M2453" s="3">
        <f>VLOOKUP(A2453,HR_Metrics_Raw!$1:$1048576,3,FALSE)</f>
        <v>2</v>
      </c>
      <c r="N2453" s="3">
        <f>VLOOKUP(A2453,HR_Metrics_Raw!$1:$1048576,4,FALSE)</f>
        <v>1</v>
      </c>
      <c r="O2453" s="12">
        <f>VLOOKUP(A2453,HR_Metrics_Raw!$1:$1048576,5,FALSE)</f>
        <v>0.90200000000000002</v>
      </c>
      <c r="P2453" s="3">
        <f>VLOOKUP(A2453,HR_Metrics_Raw!$1:$1048576,6,FALSE)</f>
        <v>24</v>
      </c>
      <c r="Q2453" t="str">
        <f>VLOOKUP(A2453,HR_Metrics_Raw!$1:$1048576,7,FALSE)</f>
        <v>Maternity/Paternity</v>
      </c>
      <c r="R2453" t="str">
        <f>VLOOKUP(A2453,HR_Metrics_Raw!$1:$1048576,8,FALSE)</f>
        <v>No</v>
      </c>
      <c r="S2453" s="3">
        <f>VLOOKUP(A2453,HR_Metrics_Raw!$1:$1048576,9,FALSE)</f>
        <v>62</v>
      </c>
      <c r="T2453" t="str">
        <f>VLOOKUP(A2453,HR_Metrics_Raw!$1:$1048576,10,FALSE)</f>
        <v>Yes</v>
      </c>
      <c r="U2453" t="str">
        <f>VLOOKUP(A2453,HR_Metrics_Raw!$1:$1048576,11,FALSE)</f>
        <v>No</v>
      </c>
    </row>
    <row r="2454" spans="1:21" x14ac:dyDescent="0.35">
      <c r="A2454" s="1" t="s">
        <v>1832</v>
      </c>
      <c r="B2454" s="1" t="str">
        <f>VLOOKUP(Final_HR_Data!A2454,Employee_Master_Raw!$1:$1048576,2,FALSE)</f>
        <v>Arjun Nair</v>
      </c>
      <c r="C2454" s="1" t="str">
        <f>VLOOKUP(A2454,Employee_Master_Raw!$1:$1048576,3,FALSE)</f>
        <v>Female</v>
      </c>
      <c r="D2454" s="2">
        <f>VLOOKUP(A2454,Employee_Master_Raw!$1:$1048576,4,FALSE)</f>
        <v>44</v>
      </c>
      <c r="E2454" s="1" t="str">
        <f>VLOOKUP(A2454,Employee_Master_Raw!$1:$1048576,5,FALSE)</f>
        <v>IT</v>
      </c>
      <c r="F2454" s="1" t="str">
        <f>VLOOKUP(A2454,Employee_Master_Raw!$1:$1048576,6,FALSE)</f>
        <v>Executive</v>
      </c>
      <c r="G2454" s="1" t="str">
        <f>VLOOKUP(A2454,Employee_Master_Raw!$1:$1048576,7,FALSE)</f>
        <v>Bangalore</v>
      </c>
      <c r="H2454" s="6">
        <f>IF(VLOOKUP(A2454,Employee_Master_Raw!$1:$1048576,8,FALSE)=0,"",VLOOKUP(A2454,Employee_Master_Raw!$1:$1048576,8,FALSE))</f>
        <v>45134</v>
      </c>
      <c r="I2454" t="str">
        <f>VLOOKUP(A2454,Employee_Master_Raw!$1:$1048576,9,FALSE)</f>
        <v>Master's</v>
      </c>
      <c r="J2454" s="3">
        <f>VLOOKUP(A2454,Employee_Master_Raw!$1:$1048576,10,FALSE)</f>
        <v>3</v>
      </c>
      <c r="K2454" t="str">
        <f>VLOOKUP(A2454,Employee_Master_Raw!$1:$1048576,11,FALSE)</f>
        <v>Priya Sharma</v>
      </c>
      <c r="L2454" s="10">
        <f>VLOOKUP(A2454,HR_Metrics_Raw!$1:$1048576,2,FALSE)</f>
        <v>141383</v>
      </c>
      <c r="M2454" s="3">
        <f>VLOOKUP(A2454,HR_Metrics_Raw!$1:$1048576,3,FALSE)</f>
        <v>5</v>
      </c>
      <c r="N2454" s="3">
        <f>VLOOKUP(A2454,HR_Metrics_Raw!$1:$1048576,4,FALSE)</f>
        <v>10</v>
      </c>
      <c r="O2454" s="12">
        <f>VLOOKUP(A2454,HR_Metrics_Raw!$1:$1048576,5,FALSE)</f>
        <v>0.84099999999999997</v>
      </c>
      <c r="P2454" s="3">
        <f>VLOOKUP(A2454,HR_Metrics_Raw!$1:$1048576,6,FALSE)</f>
        <v>8</v>
      </c>
      <c r="Q2454" t="str">
        <f>VLOOKUP(A2454,HR_Metrics_Raw!$1:$1048576,7,FALSE)</f>
        <v>Maternity/Paternity</v>
      </c>
      <c r="R2454" t="str">
        <f>VLOOKUP(A2454,HR_Metrics_Raw!$1:$1048576,8,FALSE)</f>
        <v>Yes</v>
      </c>
      <c r="S2454" s="3">
        <f>VLOOKUP(A2454,HR_Metrics_Raw!$1:$1048576,9,FALSE)</f>
        <v>24</v>
      </c>
      <c r="T2454" t="str">
        <f>VLOOKUP(A2454,HR_Metrics_Raw!$1:$1048576,10,FALSE)</f>
        <v>No</v>
      </c>
      <c r="U2454" t="str">
        <f>VLOOKUP(A2454,HR_Metrics_Raw!$1:$1048576,11,FALSE)</f>
        <v>No</v>
      </c>
    </row>
    <row r="2455" spans="1:21" x14ac:dyDescent="0.35">
      <c r="A2455" s="1" t="s">
        <v>2857</v>
      </c>
      <c r="B2455" s="1" t="str">
        <f>VLOOKUP(Final_HR_Data!A2455,Employee_Master_Raw!$1:$1048576,2,FALSE)</f>
        <v>Amit Das</v>
      </c>
      <c r="C2455" s="1" t="str">
        <f>VLOOKUP(A2455,Employee_Master_Raw!$1:$1048576,3,FALSE)</f>
        <v>Female</v>
      </c>
      <c r="D2455" s="2">
        <f>VLOOKUP(A2455,Employee_Master_Raw!$1:$1048576,4,FALSE)</f>
        <v>38</v>
      </c>
      <c r="E2455" s="1" t="str">
        <f>VLOOKUP(A2455,Employee_Master_Raw!$1:$1048576,5,FALSE)</f>
        <v>HR</v>
      </c>
      <c r="F2455" s="1" t="str">
        <f>VLOOKUP(A2455,Employee_Master_Raw!$1:$1048576,6,FALSE)</f>
        <v>Executive</v>
      </c>
      <c r="G2455" s="1" t="str">
        <f>VLOOKUP(A2455,Employee_Master_Raw!$1:$1048576,7,FALSE)</f>
        <v>Kochi</v>
      </c>
      <c r="H2455" s="6">
        <f>IF(VLOOKUP(A2455,Employee_Master_Raw!$1:$1048576,8,FALSE)=0,"",VLOOKUP(A2455,Employee_Master_Raw!$1:$1048576,8,FALSE))</f>
        <v>42883</v>
      </c>
      <c r="I2455" t="str">
        <f>VLOOKUP(A2455,Employee_Master_Raw!$1:$1048576,9,FALSE)</f>
        <v>Master's</v>
      </c>
      <c r="J2455" s="3">
        <f>VLOOKUP(A2455,Employee_Master_Raw!$1:$1048576,10,FALSE)</f>
        <v>2</v>
      </c>
      <c r="K2455" t="str">
        <f>VLOOKUP(A2455,Employee_Master_Raw!$1:$1048576,11,FALSE)</f>
        <v>Rahul Nair</v>
      </c>
      <c r="L2455" s="10">
        <f>VLOOKUP(A2455,HR_Metrics_Raw!$1:$1048576,2,FALSE)</f>
        <v>155760</v>
      </c>
      <c r="M2455" s="3">
        <f>VLOOKUP(A2455,HR_Metrics_Raw!$1:$1048576,3,FALSE)</f>
        <v>3</v>
      </c>
      <c r="N2455" s="3">
        <f>VLOOKUP(A2455,HR_Metrics_Raw!$1:$1048576,4,FALSE)</f>
        <v>4</v>
      </c>
      <c r="O2455" s="12">
        <f>VLOOKUP(A2455,HR_Metrics_Raw!$1:$1048576,5,FALSE)</f>
        <v>0.89</v>
      </c>
      <c r="P2455" s="3">
        <f>VLOOKUP(A2455,HR_Metrics_Raw!$1:$1048576,6,FALSE)</f>
        <v>5</v>
      </c>
      <c r="Q2455" t="str">
        <f>VLOOKUP(A2455,HR_Metrics_Raw!$1:$1048576,7,FALSE)</f>
        <v>Sick</v>
      </c>
      <c r="R2455" t="str">
        <f>VLOOKUP(A2455,HR_Metrics_Raw!$1:$1048576,8,FALSE)</f>
        <v>Yes</v>
      </c>
      <c r="S2455" s="3">
        <f>VLOOKUP(A2455,HR_Metrics_Raw!$1:$1048576,9,FALSE)</f>
        <v>25</v>
      </c>
      <c r="T2455" t="str">
        <f>VLOOKUP(A2455,HR_Metrics_Raw!$1:$1048576,10,FALSE)</f>
        <v>Yes</v>
      </c>
      <c r="U2455" t="str">
        <f>VLOOKUP(A2455,HR_Metrics_Raw!$1:$1048576,11,FALSE)</f>
        <v>No</v>
      </c>
    </row>
    <row r="2456" spans="1:21" x14ac:dyDescent="0.35">
      <c r="A2456" s="1" t="s">
        <v>2093</v>
      </c>
      <c r="B2456" s="1" t="str">
        <f>VLOOKUP(Final_HR_Data!A2456,Employee_Master_Raw!$1:$1048576,2,FALSE)</f>
        <v>Ananya Sharma</v>
      </c>
      <c r="C2456" s="1" t="str">
        <f>VLOOKUP(A2456,Employee_Master_Raw!$1:$1048576,3,FALSE)</f>
        <v>Male</v>
      </c>
      <c r="D2456" s="2">
        <f>VLOOKUP(A2456,Employee_Master_Raw!$1:$1048576,4,FALSE)</f>
        <v>27</v>
      </c>
      <c r="E2456" s="1" t="str">
        <f>VLOOKUP(A2456,Employee_Master_Raw!$1:$1048576,5,FALSE)</f>
        <v>Customer Support</v>
      </c>
      <c r="F2456" s="1" t="str">
        <f>VLOOKUP(A2456,Employee_Master_Raw!$1:$1048576,6,FALSE)</f>
        <v>Specialist</v>
      </c>
      <c r="G2456" s="1" t="str">
        <f>VLOOKUP(A2456,Employee_Master_Raw!$1:$1048576,7,FALSE)</f>
        <v>Kochi</v>
      </c>
      <c r="H2456" s="6">
        <f>IF(VLOOKUP(A2456,Employee_Master_Raw!$1:$1048576,8,FALSE)=0,"",VLOOKUP(A2456,Employee_Master_Raw!$1:$1048576,8,FALSE))</f>
        <v>43280</v>
      </c>
      <c r="I2456" t="str">
        <f>VLOOKUP(A2456,Employee_Master_Raw!$1:$1048576,9,FALSE)</f>
        <v>MCA</v>
      </c>
      <c r="J2456" s="3">
        <f>VLOOKUP(A2456,Employee_Master_Raw!$1:$1048576,10,FALSE)</f>
        <v>4</v>
      </c>
      <c r="K2456" t="str">
        <f>VLOOKUP(A2456,Employee_Master_Raw!$1:$1048576,11,FALSE)</f>
        <v>Priya Sharma</v>
      </c>
      <c r="L2456" s="10">
        <f>VLOOKUP(A2456,HR_Metrics_Raw!$1:$1048576,2,FALSE)</f>
        <v>40042</v>
      </c>
      <c r="M2456" s="3">
        <f>VLOOKUP(A2456,HR_Metrics_Raw!$1:$1048576,3,FALSE)</f>
        <v>5</v>
      </c>
      <c r="N2456" s="3">
        <f>VLOOKUP(A2456,HR_Metrics_Raw!$1:$1048576,4,FALSE)</f>
        <v>1</v>
      </c>
      <c r="O2456" s="12">
        <f>VLOOKUP(A2456,HR_Metrics_Raw!$1:$1048576,5,FALSE)</f>
        <v>0.8859999999999999</v>
      </c>
      <c r="P2456" s="3">
        <f>VLOOKUP(A2456,HR_Metrics_Raw!$1:$1048576,6,FALSE)</f>
        <v>9</v>
      </c>
      <c r="Q2456" t="str">
        <f>VLOOKUP(A2456,HR_Metrics_Raw!$1:$1048576,7,FALSE)</f>
        <v>Earned</v>
      </c>
      <c r="R2456" t="str">
        <f>VLOOKUP(A2456,HR_Metrics_Raw!$1:$1048576,8,FALSE)</f>
        <v>Yes</v>
      </c>
      <c r="S2456" s="3">
        <f>VLOOKUP(A2456,HR_Metrics_Raw!$1:$1048576,9,FALSE)</f>
        <v>47</v>
      </c>
      <c r="T2456" t="str">
        <f>VLOOKUP(A2456,HR_Metrics_Raw!$1:$1048576,10,FALSE)</f>
        <v>No</v>
      </c>
      <c r="U2456" t="str">
        <f>VLOOKUP(A2456,HR_Metrics_Raw!$1:$1048576,11,FALSE)</f>
        <v>Yes</v>
      </c>
    </row>
    <row r="2457" spans="1:21" x14ac:dyDescent="0.35">
      <c r="A2457" s="1" t="s">
        <v>1963</v>
      </c>
      <c r="B2457" s="1" t="str">
        <f>VLOOKUP(Final_HR_Data!A2457,Employee_Master_Raw!$1:$1048576,2,FALSE)</f>
        <v>Amit Das</v>
      </c>
      <c r="C2457" s="1" t="str">
        <f>VLOOKUP(A2457,Employee_Master_Raw!$1:$1048576,3,FALSE)</f>
        <v>Male</v>
      </c>
      <c r="D2457" s="2">
        <f>VLOOKUP(A2457,Employee_Master_Raw!$1:$1048576,4,FALSE)</f>
        <v>48</v>
      </c>
      <c r="E2457" s="1" t="str">
        <f>VLOOKUP(A2457,Employee_Master_Raw!$1:$1048576,5,FALSE)</f>
        <v>Operations</v>
      </c>
      <c r="F2457" s="1" t="str">
        <f>VLOOKUP(A2457,Employee_Master_Raw!$1:$1048576,6,FALSE)</f>
        <v>Developer</v>
      </c>
      <c r="G2457" s="1" t="str">
        <f>VLOOKUP(A2457,Employee_Master_Raw!$1:$1048576,7,FALSE)</f>
        <v>Chennai</v>
      </c>
      <c r="H2457" s="6">
        <f>IF(VLOOKUP(A2457,Employee_Master_Raw!$1:$1048576,8,FALSE)=0,"",VLOOKUP(A2457,Employee_Master_Raw!$1:$1048576,8,FALSE))</f>
        <v>44249</v>
      </c>
      <c r="I2457" t="str">
        <f>VLOOKUP(A2457,Employee_Master_Raw!$1:$1048576,9,FALSE)</f>
        <v>Bachelor's</v>
      </c>
      <c r="J2457" s="3">
        <f>VLOOKUP(A2457,Employee_Master_Raw!$1:$1048576,10,FALSE)</f>
        <v>8</v>
      </c>
      <c r="K2457" t="str">
        <f>VLOOKUP(A2457,Employee_Master_Raw!$1:$1048576,11,FALSE)</f>
        <v>Rahul Nair</v>
      </c>
      <c r="L2457" s="10">
        <f>VLOOKUP(A2457,HR_Metrics_Raw!$1:$1048576,2,FALSE)</f>
        <v>114927</v>
      </c>
      <c r="M2457" s="3">
        <f>VLOOKUP(A2457,HR_Metrics_Raw!$1:$1048576,3,FALSE)</f>
        <v>2</v>
      </c>
      <c r="N2457" s="3">
        <f>VLOOKUP(A2457,HR_Metrics_Raw!$1:$1048576,4,FALSE)</f>
        <v>3</v>
      </c>
      <c r="O2457" s="12">
        <f>VLOOKUP(A2457,HR_Metrics_Raw!$1:$1048576,5,FALSE)</f>
        <v>0.95099999999999996</v>
      </c>
      <c r="P2457" s="3">
        <f>VLOOKUP(A2457,HR_Metrics_Raw!$1:$1048576,6,FALSE)</f>
        <v>26</v>
      </c>
      <c r="Q2457" t="str">
        <f>VLOOKUP(A2457,HR_Metrics_Raw!$1:$1048576,7,FALSE)</f>
        <v>Unpaid</v>
      </c>
      <c r="R2457" t="str">
        <f>VLOOKUP(A2457,HR_Metrics_Raw!$1:$1048576,8,FALSE)</f>
        <v>No</v>
      </c>
      <c r="S2457" s="3">
        <f>VLOOKUP(A2457,HR_Metrics_Raw!$1:$1048576,9,FALSE)</f>
        <v>63</v>
      </c>
      <c r="T2457" t="str">
        <f>VLOOKUP(A2457,HR_Metrics_Raw!$1:$1048576,10,FALSE)</f>
        <v>No</v>
      </c>
      <c r="U2457" t="str">
        <f>VLOOKUP(A2457,HR_Metrics_Raw!$1:$1048576,11,FALSE)</f>
        <v>No</v>
      </c>
    </row>
    <row r="2458" spans="1:21" x14ac:dyDescent="0.35">
      <c r="A2458" s="1" t="s">
        <v>2417</v>
      </c>
      <c r="B2458" s="1" t="str">
        <f>VLOOKUP(Final_HR_Data!A2458,Employee_Master_Raw!$1:$1048576,2,FALSE)</f>
        <v>Sneha Iyer</v>
      </c>
      <c r="C2458" s="1" t="str">
        <f>VLOOKUP(A2458,Employee_Master_Raw!$1:$1048576,3,FALSE)</f>
        <v>Female</v>
      </c>
      <c r="D2458" s="2">
        <f>VLOOKUP(A2458,Employee_Master_Raw!$1:$1048576,4,FALSE)</f>
        <v>56</v>
      </c>
      <c r="E2458" s="1" t="str">
        <f>VLOOKUP(A2458,Employee_Master_Raw!$1:$1048576,5,FALSE)</f>
        <v>Finance</v>
      </c>
      <c r="F2458" s="1" t="str">
        <f>VLOOKUP(A2458,Employee_Master_Raw!$1:$1048576,6,FALSE)</f>
        <v>Manager</v>
      </c>
      <c r="G2458" s="1" t="str">
        <f>VLOOKUP(A2458,Employee_Master_Raw!$1:$1048576,7,FALSE)</f>
        <v>Hyderabad</v>
      </c>
      <c r="H2458" s="6">
        <f>IF(VLOOKUP(A2458,Employee_Master_Raw!$1:$1048576,8,FALSE)=0,"",VLOOKUP(A2458,Employee_Master_Raw!$1:$1048576,8,FALSE))</f>
        <v>44092</v>
      </c>
      <c r="I2458" t="str">
        <f>VLOOKUP(A2458,Employee_Master_Raw!$1:$1048576,9,FALSE)</f>
        <v>Bachelor's</v>
      </c>
      <c r="J2458" s="3">
        <f>VLOOKUP(A2458,Employee_Master_Raw!$1:$1048576,10,FALSE)</f>
        <v>16</v>
      </c>
      <c r="K2458" t="str">
        <f>VLOOKUP(A2458,Employee_Master_Raw!$1:$1048576,11,FALSE)</f>
        <v>Sneha Thomas</v>
      </c>
      <c r="L2458" s="10">
        <f>VLOOKUP(A2458,HR_Metrics_Raw!$1:$1048576,2,FALSE)</f>
        <v>135282</v>
      </c>
      <c r="M2458" s="3">
        <f>VLOOKUP(A2458,HR_Metrics_Raw!$1:$1048576,3,FALSE)</f>
        <v>4</v>
      </c>
      <c r="N2458" s="3">
        <f>VLOOKUP(A2458,HR_Metrics_Raw!$1:$1048576,4,FALSE)</f>
        <v>10</v>
      </c>
      <c r="O2458" s="12">
        <f>VLOOKUP(A2458,HR_Metrics_Raw!$1:$1048576,5,FALSE)</f>
        <v>0.82900000000000007</v>
      </c>
      <c r="P2458" s="3">
        <f>VLOOKUP(A2458,HR_Metrics_Raw!$1:$1048576,6,FALSE)</f>
        <v>8</v>
      </c>
      <c r="Q2458" t="str">
        <f>VLOOKUP(A2458,HR_Metrics_Raw!$1:$1048576,7,FALSE)</f>
        <v>Earned</v>
      </c>
      <c r="R2458" t="str">
        <f>VLOOKUP(A2458,HR_Metrics_Raw!$1:$1048576,8,FALSE)</f>
        <v>No</v>
      </c>
      <c r="S2458" s="3">
        <f>VLOOKUP(A2458,HR_Metrics_Raw!$1:$1048576,9,FALSE)</f>
        <v>44</v>
      </c>
      <c r="T2458" t="str">
        <f>VLOOKUP(A2458,HR_Metrics_Raw!$1:$1048576,10,FALSE)</f>
        <v>No</v>
      </c>
      <c r="U2458" t="str">
        <f>VLOOKUP(A2458,HR_Metrics_Raw!$1:$1048576,11,FALSE)</f>
        <v>No</v>
      </c>
    </row>
    <row r="2459" spans="1:21" x14ac:dyDescent="0.35">
      <c r="A2459" s="1" t="s">
        <v>1924</v>
      </c>
      <c r="B2459" s="1" t="str">
        <f>VLOOKUP(Final_HR_Data!A2459,Employee_Master_Raw!$1:$1048576,2,FALSE)</f>
        <v>Arjun Nair</v>
      </c>
      <c r="C2459" s="1" t="str">
        <f>VLOOKUP(A2459,Employee_Master_Raw!$1:$1048576,3,FALSE)</f>
        <v>Female</v>
      </c>
      <c r="D2459" s="2">
        <f>VLOOKUP(A2459,Employee_Master_Raw!$1:$1048576,4,FALSE)</f>
        <v>55</v>
      </c>
      <c r="E2459" s="1" t="str">
        <f>VLOOKUP(A2459,Employee_Master_Raw!$1:$1048576,5,FALSE)</f>
        <v>Operations</v>
      </c>
      <c r="F2459" s="1" t="str">
        <f>VLOOKUP(A2459,Employee_Master_Raw!$1:$1048576,6,FALSE)</f>
        <v>Manager</v>
      </c>
      <c r="G2459" s="1" t="str">
        <f>VLOOKUP(A2459,Employee_Master_Raw!$1:$1048576,7,FALSE)</f>
        <v>Pune</v>
      </c>
      <c r="H2459" s="6">
        <f>IF(VLOOKUP(A2459,Employee_Master_Raw!$1:$1048576,8,FALSE)=0,"",VLOOKUP(A2459,Employee_Master_Raw!$1:$1048576,8,FALSE))</f>
        <v>45070</v>
      </c>
      <c r="I2459" t="str">
        <f>VLOOKUP(A2459,Employee_Master_Raw!$1:$1048576,9,FALSE)</f>
        <v>MBA</v>
      </c>
      <c r="J2459" s="3">
        <f>VLOOKUP(A2459,Employee_Master_Raw!$1:$1048576,10,FALSE)</f>
        <v>4</v>
      </c>
      <c r="K2459" t="str">
        <f>VLOOKUP(A2459,Employee_Master_Raw!$1:$1048576,11,FALSE)</f>
        <v>Anil Menon</v>
      </c>
      <c r="L2459" s="10">
        <f>VLOOKUP(A2459,HR_Metrics_Raw!$1:$1048576,2,FALSE)</f>
        <v>163643</v>
      </c>
      <c r="M2459" s="3">
        <f>VLOOKUP(A2459,HR_Metrics_Raw!$1:$1048576,3,FALSE)</f>
        <v>2</v>
      </c>
      <c r="N2459" s="3">
        <f>VLOOKUP(A2459,HR_Metrics_Raw!$1:$1048576,4,FALSE)</f>
        <v>4</v>
      </c>
      <c r="O2459" s="12">
        <f>VLOOKUP(A2459,HR_Metrics_Raw!$1:$1048576,5,FALSE)</f>
        <v>0.98799999999999999</v>
      </c>
      <c r="P2459" s="3">
        <f>VLOOKUP(A2459,HR_Metrics_Raw!$1:$1048576,6,FALSE)</f>
        <v>19</v>
      </c>
      <c r="Q2459" t="str">
        <f>VLOOKUP(A2459,HR_Metrics_Raw!$1:$1048576,7,FALSE)</f>
        <v>Sick</v>
      </c>
      <c r="R2459" t="str">
        <f>VLOOKUP(A2459,HR_Metrics_Raw!$1:$1048576,8,FALSE)</f>
        <v>Yes</v>
      </c>
      <c r="S2459" s="3">
        <f>VLOOKUP(A2459,HR_Metrics_Raw!$1:$1048576,9,FALSE)</f>
        <v>43</v>
      </c>
      <c r="T2459" t="str">
        <f>VLOOKUP(A2459,HR_Metrics_Raw!$1:$1048576,10,FALSE)</f>
        <v>No</v>
      </c>
      <c r="U2459" t="str">
        <f>VLOOKUP(A2459,HR_Metrics_Raw!$1:$1048576,11,FALSE)</f>
        <v>No</v>
      </c>
    </row>
    <row r="2460" spans="1:21" x14ac:dyDescent="0.35">
      <c r="A2460" s="1" t="s">
        <v>1947</v>
      </c>
      <c r="B2460" s="1" t="str">
        <f>VLOOKUP(Final_HR_Data!A2460,Employee_Master_Raw!$1:$1048576,2,FALSE)</f>
        <v>Neha Thomas</v>
      </c>
      <c r="C2460" s="1" t="str">
        <f>VLOOKUP(A2460,Employee_Master_Raw!$1:$1048576,3,FALSE)</f>
        <v>Female</v>
      </c>
      <c r="D2460" s="2">
        <f>VLOOKUP(A2460,Employee_Master_Raw!$1:$1048576,4,FALSE)</f>
        <v>31</v>
      </c>
      <c r="E2460" s="1" t="str">
        <f>VLOOKUP(A2460,Employee_Master_Raw!$1:$1048576,5,FALSE)</f>
        <v>Customer Support</v>
      </c>
      <c r="F2460" s="1" t="str">
        <f>VLOOKUP(A2460,Employee_Master_Raw!$1:$1048576,6,FALSE)</f>
        <v>Manager</v>
      </c>
      <c r="G2460" s="1" t="str">
        <f>VLOOKUP(A2460,Employee_Master_Raw!$1:$1048576,7,FALSE)</f>
        <v>Mumbai</v>
      </c>
      <c r="H2460" s="6">
        <f>IF(VLOOKUP(A2460,Employee_Master_Raw!$1:$1048576,8,FALSE)=0,"",VLOOKUP(A2460,Employee_Master_Raw!$1:$1048576,8,FALSE))</f>
        <v>45365</v>
      </c>
      <c r="I2460" t="str">
        <f>VLOOKUP(A2460,Employee_Master_Raw!$1:$1048576,9,FALSE)</f>
        <v>MCA</v>
      </c>
      <c r="J2460" s="3">
        <f>VLOOKUP(A2460,Employee_Master_Raw!$1:$1048576,10,FALSE)</f>
        <v>13</v>
      </c>
      <c r="K2460" t="str">
        <f>VLOOKUP(A2460,Employee_Master_Raw!$1:$1048576,11,FALSE)</f>
        <v>Sneha Thomas</v>
      </c>
      <c r="L2460" s="10">
        <f>VLOOKUP(A2460,HR_Metrics_Raw!$1:$1048576,2,FALSE)</f>
        <v>173257</v>
      </c>
      <c r="M2460" s="3">
        <f>VLOOKUP(A2460,HR_Metrics_Raw!$1:$1048576,3,FALSE)</f>
        <v>3</v>
      </c>
      <c r="N2460" s="3">
        <f>VLOOKUP(A2460,HR_Metrics_Raw!$1:$1048576,4,FALSE)</f>
        <v>8</v>
      </c>
      <c r="O2460" s="12">
        <f>VLOOKUP(A2460,HR_Metrics_Raw!$1:$1048576,5,FALSE)</f>
        <v>0.91700000000000004</v>
      </c>
      <c r="P2460" s="3">
        <f>VLOOKUP(A2460,HR_Metrics_Raw!$1:$1048576,6,FALSE)</f>
        <v>20</v>
      </c>
      <c r="Q2460" t="str">
        <f>VLOOKUP(A2460,HR_Metrics_Raw!$1:$1048576,7,FALSE)</f>
        <v>Unpaid</v>
      </c>
      <c r="R2460" t="str">
        <f>VLOOKUP(A2460,HR_Metrics_Raw!$1:$1048576,8,FALSE)</f>
        <v>Yes</v>
      </c>
      <c r="S2460" s="3">
        <f>VLOOKUP(A2460,HR_Metrics_Raw!$1:$1048576,9,FALSE)</f>
        <v>42</v>
      </c>
      <c r="T2460" t="str">
        <f>VLOOKUP(A2460,HR_Metrics_Raw!$1:$1048576,10,FALSE)</f>
        <v>No</v>
      </c>
      <c r="U2460" t="str">
        <f>VLOOKUP(A2460,HR_Metrics_Raw!$1:$1048576,11,FALSE)</f>
        <v>No</v>
      </c>
    </row>
    <row r="2461" spans="1:21" x14ac:dyDescent="0.35">
      <c r="A2461" s="1" t="s">
        <v>1581</v>
      </c>
      <c r="B2461" s="1" t="str">
        <f>VLOOKUP(Final_HR_Data!A2461,Employee_Master_Raw!$1:$1048576,2,FALSE)</f>
        <v>Priya Menon</v>
      </c>
      <c r="C2461" s="1" t="str">
        <f>VLOOKUP(A2461,Employee_Master_Raw!$1:$1048576,3,FALSE)</f>
        <v>Male</v>
      </c>
      <c r="D2461" s="2">
        <f>VLOOKUP(A2461,Employee_Master_Raw!$1:$1048576,4,FALSE)</f>
        <v>60</v>
      </c>
      <c r="E2461" s="1" t="str">
        <f>VLOOKUP(A2461,Employee_Master_Raw!$1:$1048576,5,FALSE)</f>
        <v>IT</v>
      </c>
      <c r="F2461" s="1" t="str">
        <f>VLOOKUP(A2461,Employee_Master_Raw!$1:$1048576,6,FALSE)</f>
        <v>Analyst</v>
      </c>
      <c r="G2461" s="1" t="str">
        <f>VLOOKUP(A2461,Employee_Master_Raw!$1:$1048576,7,FALSE)</f>
        <v>Mumbai</v>
      </c>
      <c r="H2461" s="6">
        <f>IF(VLOOKUP(A2461,Employee_Master_Raw!$1:$1048576,8,FALSE)=0,"",VLOOKUP(A2461,Employee_Master_Raw!$1:$1048576,8,FALSE))</f>
        <v>42391</v>
      </c>
      <c r="I2461" t="str">
        <f>VLOOKUP(A2461,Employee_Master_Raw!$1:$1048576,9,FALSE)</f>
        <v>MCA</v>
      </c>
      <c r="J2461" s="3">
        <f>VLOOKUP(A2461,Employee_Master_Raw!$1:$1048576,10,FALSE)</f>
        <v>9</v>
      </c>
      <c r="K2461" t="str">
        <f>VLOOKUP(A2461,Employee_Master_Raw!$1:$1048576,11,FALSE)</f>
        <v>Priya Sharma</v>
      </c>
      <c r="L2461" s="10">
        <f>VLOOKUP(A2461,HR_Metrics_Raw!$1:$1048576,2,FALSE)</f>
        <v>60811</v>
      </c>
      <c r="M2461" s="3">
        <f>VLOOKUP(A2461,HR_Metrics_Raw!$1:$1048576,3,FALSE)</f>
        <v>3</v>
      </c>
      <c r="N2461" s="3">
        <f>VLOOKUP(A2461,HR_Metrics_Raw!$1:$1048576,4,FALSE)</f>
        <v>5</v>
      </c>
      <c r="O2461" s="12">
        <f>VLOOKUP(A2461,HR_Metrics_Raw!$1:$1048576,5,FALSE)</f>
        <v>0.99199999999999999</v>
      </c>
      <c r="P2461" s="3">
        <f>VLOOKUP(A2461,HR_Metrics_Raw!$1:$1048576,6,FALSE)</f>
        <v>7</v>
      </c>
      <c r="Q2461" t="str">
        <f>VLOOKUP(A2461,HR_Metrics_Raw!$1:$1048576,7,FALSE)</f>
        <v>Sick</v>
      </c>
      <c r="R2461" t="str">
        <f>VLOOKUP(A2461,HR_Metrics_Raw!$1:$1048576,8,FALSE)</f>
        <v>No</v>
      </c>
      <c r="S2461" s="3">
        <f>VLOOKUP(A2461,HR_Metrics_Raw!$1:$1048576,9,FALSE)</f>
        <v>66</v>
      </c>
      <c r="T2461" t="str">
        <f>VLOOKUP(A2461,HR_Metrics_Raw!$1:$1048576,10,FALSE)</f>
        <v>Yes</v>
      </c>
      <c r="U2461" t="str">
        <f>VLOOKUP(A2461,HR_Metrics_Raw!$1:$1048576,11,FALSE)</f>
        <v>No</v>
      </c>
    </row>
    <row r="2462" spans="1:21" x14ac:dyDescent="0.35">
      <c r="A2462" s="1" t="s">
        <v>2085</v>
      </c>
      <c r="B2462" s="1" t="str">
        <f>VLOOKUP(Final_HR_Data!A2462,Employee_Master_Raw!$1:$1048576,2,FALSE)</f>
        <v>Arjun Nair</v>
      </c>
      <c r="C2462" s="1" t="str">
        <f>VLOOKUP(A2462,Employee_Master_Raw!$1:$1048576,3,FALSE)</f>
        <v>Female</v>
      </c>
      <c r="D2462" s="2">
        <f>VLOOKUP(A2462,Employee_Master_Raw!$1:$1048576,4,FALSE)</f>
        <v>50</v>
      </c>
      <c r="E2462" s="1" t="str">
        <f>VLOOKUP(A2462,Employee_Master_Raw!$1:$1048576,5,FALSE)</f>
        <v>HR</v>
      </c>
      <c r="F2462" s="1" t="str">
        <f>VLOOKUP(A2462,Employee_Master_Raw!$1:$1048576,6,FALSE)</f>
        <v>Manager</v>
      </c>
      <c r="G2462" s="1" t="str">
        <f>VLOOKUP(A2462,Employee_Master_Raw!$1:$1048576,7,FALSE)</f>
        <v>Bangalore</v>
      </c>
      <c r="H2462" s="6">
        <f>IF(VLOOKUP(A2462,Employee_Master_Raw!$1:$1048576,8,FALSE)=0,"",VLOOKUP(A2462,Employee_Master_Raw!$1:$1048576,8,FALSE))</f>
        <v>42774</v>
      </c>
      <c r="I2462" t="str">
        <f>VLOOKUP(A2462,Employee_Master_Raw!$1:$1048576,9,FALSE)</f>
        <v>MCA</v>
      </c>
      <c r="J2462" s="3">
        <f>VLOOKUP(A2462,Employee_Master_Raw!$1:$1048576,10,FALSE)</f>
        <v>13</v>
      </c>
      <c r="K2462" t="str">
        <f>VLOOKUP(A2462,Employee_Master_Raw!$1:$1048576,11,FALSE)</f>
        <v>Sneha Thomas</v>
      </c>
      <c r="L2462" s="10">
        <f>VLOOKUP(A2462,HR_Metrics_Raw!$1:$1048576,2,FALSE)</f>
        <v>125747</v>
      </c>
      <c r="M2462" s="3">
        <f>VLOOKUP(A2462,HR_Metrics_Raw!$1:$1048576,3,FALSE)</f>
        <v>1</v>
      </c>
      <c r="N2462" s="3">
        <f>VLOOKUP(A2462,HR_Metrics_Raw!$1:$1048576,4,FALSE)</f>
        <v>9</v>
      </c>
      <c r="O2462" s="12">
        <f>VLOOKUP(A2462,HR_Metrics_Raw!$1:$1048576,5,FALSE)</f>
        <v>0.99199999999999999</v>
      </c>
      <c r="P2462" s="3">
        <f>VLOOKUP(A2462,HR_Metrics_Raw!$1:$1048576,6,FALSE)</f>
        <v>6</v>
      </c>
      <c r="Q2462" t="str">
        <f>VLOOKUP(A2462,HR_Metrics_Raw!$1:$1048576,7,FALSE)</f>
        <v>Maternity/Paternity</v>
      </c>
      <c r="R2462" t="str">
        <f>VLOOKUP(A2462,HR_Metrics_Raw!$1:$1048576,8,FALSE)</f>
        <v>Yes</v>
      </c>
      <c r="S2462" s="3">
        <f>VLOOKUP(A2462,HR_Metrics_Raw!$1:$1048576,9,FALSE)</f>
        <v>23</v>
      </c>
      <c r="T2462" t="str">
        <f>VLOOKUP(A2462,HR_Metrics_Raw!$1:$1048576,10,FALSE)</f>
        <v>No</v>
      </c>
      <c r="U2462" t="str">
        <f>VLOOKUP(A2462,HR_Metrics_Raw!$1:$1048576,11,FALSE)</f>
        <v>Yes</v>
      </c>
    </row>
    <row r="2463" spans="1:21" x14ac:dyDescent="0.35">
      <c r="A2463" s="1" t="s">
        <v>280</v>
      </c>
      <c r="B2463" s="1" t="str">
        <f>VLOOKUP(Final_HR_Data!A2463,Employee_Master_Raw!$1:$1048576,2,FALSE)</f>
        <v>Neha Thomas</v>
      </c>
      <c r="C2463" s="1" t="str">
        <f>VLOOKUP(A2463,Employee_Master_Raw!$1:$1048576,3,FALSE)</f>
        <v>Male</v>
      </c>
      <c r="D2463" s="2">
        <f>VLOOKUP(A2463,Employee_Master_Raw!$1:$1048576,4,FALSE)</f>
        <v>27</v>
      </c>
      <c r="E2463" s="1" t="str">
        <f>VLOOKUP(A2463,Employee_Master_Raw!$1:$1048576,5,FALSE)</f>
        <v>Marketing</v>
      </c>
      <c r="F2463" s="1" t="str">
        <f>VLOOKUP(A2463,Employee_Master_Raw!$1:$1048576,6,FALSE)</f>
        <v>Developer</v>
      </c>
      <c r="G2463" s="1" t="str">
        <f>VLOOKUP(A2463,Employee_Master_Raw!$1:$1048576,7,FALSE)</f>
        <v>Bangalore</v>
      </c>
      <c r="H2463" s="6">
        <f>IF(VLOOKUP(A2463,Employee_Master_Raw!$1:$1048576,8,FALSE)=0,"",VLOOKUP(A2463,Employee_Master_Raw!$1:$1048576,8,FALSE))</f>
        <v>43473</v>
      </c>
      <c r="I2463" t="str">
        <f>VLOOKUP(A2463,Employee_Master_Raw!$1:$1048576,9,FALSE)</f>
        <v>Master's</v>
      </c>
      <c r="J2463" s="3">
        <f>VLOOKUP(A2463,Employee_Master_Raw!$1:$1048576,10,FALSE)</f>
        <v>4</v>
      </c>
      <c r="K2463" t="str">
        <f>VLOOKUP(A2463,Employee_Master_Raw!$1:$1048576,11,FALSE)</f>
        <v>Anil Menon</v>
      </c>
      <c r="L2463" s="10">
        <f>VLOOKUP(A2463,HR_Metrics_Raw!$1:$1048576,2,FALSE)</f>
        <v>147916</v>
      </c>
      <c r="M2463" s="3">
        <f>VLOOKUP(A2463,HR_Metrics_Raw!$1:$1048576,3,FALSE)</f>
        <v>4</v>
      </c>
      <c r="N2463" s="3">
        <f>VLOOKUP(A2463,HR_Metrics_Raw!$1:$1048576,4,FALSE)</f>
        <v>9</v>
      </c>
      <c r="O2463" s="12">
        <f>VLOOKUP(A2463,HR_Metrics_Raw!$1:$1048576,5,FALSE)</f>
        <v>0.97299999999999998</v>
      </c>
      <c r="P2463" s="3">
        <f>VLOOKUP(A2463,HR_Metrics_Raw!$1:$1048576,6,FALSE)</f>
        <v>18</v>
      </c>
      <c r="Q2463" t="str">
        <f>VLOOKUP(A2463,HR_Metrics_Raw!$1:$1048576,7,FALSE)</f>
        <v>Casual</v>
      </c>
      <c r="R2463" t="str">
        <f>VLOOKUP(A2463,HR_Metrics_Raw!$1:$1048576,8,FALSE)</f>
        <v>Yes</v>
      </c>
      <c r="S2463" s="3">
        <f>VLOOKUP(A2463,HR_Metrics_Raw!$1:$1048576,9,FALSE)</f>
        <v>63</v>
      </c>
      <c r="T2463" t="str">
        <f>VLOOKUP(A2463,HR_Metrics_Raw!$1:$1048576,10,FALSE)</f>
        <v>No</v>
      </c>
      <c r="U2463" t="str">
        <f>VLOOKUP(A2463,HR_Metrics_Raw!$1:$1048576,11,FALSE)</f>
        <v>No</v>
      </c>
    </row>
    <row r="2464" spans="1:21" x14ac:dyDescent="0.35">
      <c r="A2464" s="1" t="s">
        <v>1895</v>
      </c>
      <c r="B2464" s="1" t="str">
        <f>VLOOKUP(Final_HR_Data!A2464,Employee_Master_Raw!$1:$1048576,2,FALSE)</f>
        <v>Rahul Kumar</v>
      </c>
      <c r="C2464" s="1" t="str">
        <f>VLOOKUP(A2464,Employee_Master_Raw!$1:$1048576,3,FALSE)</f>
        <v>Male</v>
      </c>
      <c r="D2464" s="2">
        <f>VLOOKUP(A2464,Employee_Master_Raw!$1:$1048576,4,FALSE)</f>
        <v>47</v>
      </c>
      <c r="E2464" s="1" t="str">
        <f>VLOOKUP(A2464,Employee_Master_Raw!$1:$1048576,5,FALSE)</f>
        <v>Sales</v>
      </c>
      <c r="F2464" s="1" t="str">
        <f>VLOOKUP(A2464,Employee_Master_Raw!$1:$1048576,6,FALSE)</f>
        <v>Analyst</v>
      </c>
      <c r="G2464" s="1" t="str">
        <f>VLOOKUP(A2464,Employee_Master_Raw!$1:$1048576,7,FALSE)</f>
        <v>Pune</v>
      </c>
      <c r="H2464" s="6">
        <f>IF(VLOOKUP(A2464,Employee_Master_Raw!$1:$1048576,8,FALSE)=0,"",VLOOKUP(A2464,Employee_Master_Raw!$1:$1048576,8,FALSE))</f>
        <v>43642</v>
      </c>
      <c r="I2464" t="str">
        <f>VLOOKUP(A2464,Employee_Master_Raw!$1:$1048576,9,FALSE)</f>
        <v>MBA</v>
      </c>
      <c r="J2464" s="3">
        <f>VLOOKUP(A2464,Employee_Master_Raw!$1:$1048576,10,FALSE)</f>
        <v>17</v>
      </c>
      <c r="K2464" t="str">
        <f>VLOOKUP(A2464,Employee_Master_Raw!$1:$1048576,11,FALSE)</f>
        <v>Priya Sharma</v>
      </c>
      <c r="L2464" s="10">
        <f>VLOOKUP(A2464,HR_Metrics_Raw!$1:$1048576,2,FALSE)</f>
        <v>132206</v>
      </c>
      <c r="M2464" s="3">
        <f>VLOOKUP(A2464,HR_Metrics_Raw!$1:$1048576,3,FALSE)</f>
        <v>2</v>
      </c>
      <c r="N2464" s="3">
        <f>VLOOKUP(A2464,HR_Metrics_Raw!$1:$1048576,4,FALSE)</f>
        <v>7</v>
      </c>
      <c r="O2464" s="12">
        <f>VLOOKUP(A2464,HR_Metrics_Raw!$1:$1048576,5,FALSE)</f>
        <v>0.92400000000000004</v>
      </c>
      <c r="P2464" s="3">
        <f>VLOOKUP(A2464,HR_Metrics_Raw!$1:$1048576,6,FALSE)</f>
        <v>2</v>
      </c>
      <c r="Q2464" t="str">
        <f>VLOOKUP(A2464,HR_Metrics_Raw!$1:$1048576,7,FALSE)</f>
        <v>Earned</v>
      </c>
      <c r="R2464" t="str">
        <f>VLOOKUP(A2464,HR_Metrics_Raw!$1:$1048576,8,FALSE)</f>
        <v>Yes</v>
      </c>
      <c r="S2464" s="3">
        <f>VLOOKUP(A2464,HR_Metrics_Raw!$1:$1048576,9,FALSE)</f>
        <v>58</v>
      </c>
      <c r="T2464" t="str">
        <f>VLOOKUP(A2464,HR_Metrics_Raw!$1:$1048576,10,FALSE)</f>
        <v>No</v>
      </c>
      <c r="U2464" t="str">
        <f>VLOOKUP(A2464,HR_Metrics_Raw!$1:$1048576,11,FALSE)</f>
        <v>No</v>
      </c>
    </row>
    <row r="2465" spans="1:21" x14ac:dyDescent="0.35">
      <c r="A2465" s="1" t="s">
        <v>708</v>
      </c>
      <c r="B2465" s="1" t="str">
        <f>VLOOKUP(Final_HR_Data!A2465,Employee_Master_Raw!$1:$1048576,2,FALSE)</f>
        <v>Priya Menon</v>
      </c>
      <c r="C2465" s="1" t="str">
        <f>VLOOKUP(A2465,Employee_Master_Raw!$1:$1048576,3,FALSE)</f>
        <v>Female</v>
      </c>
      <c r="D2465" s="2">
        <f>VLOOKUP(A2465,Employee_Master_Raw!$1:$1048576,4,FALSE)</f>
        <v>47</v>
      </c>
      <c r="E2465" s="1" t="str">
        <f>VLOOKUP(A2465,Employee_Master_Raw!$1:$1048576,5,FALSE)</f>
        <v>HR</v>
      </c>
      <c r="F2465" s="1" t="str">
        <f>VLOOKUP(A2465,Employee_Master_Raw!$1:$1048576,6,FALSE)</f>
        <v>Executive</v>
      </c>
      <c r="G2465" s="1" t="str">
        <f>VLOOKUP(A2465,Employee_Master_Raw!$1:$1048576,7,FALSE)</f>
        <v>Mumbai</v>
      </c>
      <c r="H2465" s="6">
        <f>IF(VLOOKUP(A2465,Employee_Master_Raw!$1:$1048576,8,FALSE)=0,"",VLOOKUP(A2465,Employee_Master_Raw!$1:$1048576,8,FALSE))</f>
        <v>42961</v>
      </c>
      <c r="I2465" t="str">
        <f>VLOOKUP(A2465,Employee_Master_Raw!$1:$1048576,9,FALSE)</f>
        <v>MBA</v>
      </c>
      <c r="J2465" s="3">
        <f>VLOOKUP(A2465,Employee_Master_Raw!$1:$1048576,10,FALSE)</f>
        <v>9</v>
      </c>
      <c r="K2465" t="str">
        <f>VLOOKUP(A2465,Employee_Master_Raw!$1:$1048576,11,FALSE)</f>
        <v>Sneha Thomas</v>
      </c>
      <c r="L2465" s="10">
        <f>VLOOKUP(A2465,HR_Metrics_Raw!$1:$1048576,2,FALSE)</f>
        <v>179889</v>
      </c>
      <c r="M2465" s="3">
        <f>VLOOKUP(A2465,HR_Metrics_Raw!$1:$1048576,3,FALSE)</f>
        <v>5</v>
      </c>
      <c r="N2465" s="3">
        <f>VLOOKUP(A2465,HR_Metrics_Raw!$1:$1048576,4,FALSE)</f>
        <v>2</v>
      </c>
      <c r="O2465" s="12">
        <f>VLOOKUP(A2465,HR_Metrics_Raw!$1:$1048576,5,FALSE)</f>
        <v>0.79799999999999993</v>
      </c>
      <c r="P2465" s="3">
        <f>VLOOKUP(A2465,HR_Metrics_Raw!$1:$1048576,6,FALSE)</f>
        <v>20</v>
      </c>
      <c r="Q2465" t="str">
        <f>VLOOKUP(A2465,HR_Metrics_Raw!$1:$1048576,7,FALSE)</f>
        <v>Casual</v>
      </c>
      <c r="R2465" t="str">
        <f>VLOOKUP(A2465,HR_Metrics_Raw!$1:$1048576,8,FALSE)</f>
        <v>No</v>
      </c>
      <c r="S2465" s="3">
        <f>VLOOKUP(A2465,HR_Metrics_Raw!$1:$1048576,9,FALSE)</f>
        <v>37</v>
      </c>
      <c r="T2465" t="str">
        <f>VLOOKUP(A2465,HR_Metrics_Raw!$1:$1048576,10,FALSE)</f>
        <v>No</v>
      </c>
      <c r="U2465" t="str">
        <f>VLOOKUP(A2465,HR_Metrics_Raw!$1:$1048576,11,FALSE)</f>
        <v>Yes</v>
      </c>
    </row>
    <row r="2466" spans="1:21" x14ac:dyDescent="0.35">
      <c r="A2466" s="1" t="s">
        <v>205</v>
      </c>
      <c r="B2466" s="1" t="str">
        <f>VLOOKUP(Final_HR_Data!A2466,Employee_Master_Raw!$1:$1048576,2,FALSE)</f>
        <v>Rahul Kumar</v>
      </c>
      <c r="C2466" s="1" t="str">
        <f>VLOOKUP(A2466,Employee_Master_Raw!$1:$1048576,3,FALSE)</f>
        <v>Male</v>
      </c>
      <c r="D2466" s="2">
        <f>VLOOKUP(A2466,Employee_Master_Raw!$1:$1048576,4,FALSE)</f>
        <v>38</v>
      </c>
      <c r="E2466" s="1" t="str">
        <f>VLOOKUP(A2466,Employee_Master_Raw!$1:$1048576,5,FALSE)</f>
        <v>HR</v>
      </c>
      <c r="F2466" s="1" t="str">
        <f>VLOOKUP(A2466,Employee_Master_Raw!$1:$1048576,6,FALSE)</f>
        <v>Executive</v>
      </c>
      <c r="G2466" s="1" t="str">
        <f>VLOOKUP(A2466,Employee_Master_Raw!$1:$1048576,7,FALSE)</f>
        <v>Mumbai</v>
      </c>
      <c r="H2466" s="6">
        <f>IF(VLOOKUP(A2466,Employee_Master_Raw!$1:$1048576,8,FALSE)=0,"",VLOOKUP(A2466,Employee_Master_Raw!$1:$1048576,8,FALSE))</f>
        <v>43401</v>
      </c>
      <c r="I2466" t="str">
        <f>VLOOKUP(A2466,Employee_Master_Raw!$1:$1048576,9,FALSE)</f>
        <v>Bachelor's</v>
      </c>
      <c r="J2466" s="3">
        <f>VLOOKUP(A2466,Employee_Master_Raw!$1:$1048576,10,FALSE)</f>
        <v>8</v>
      </c>
      <c r="K2466" t="str">
        <f>VLOOKUP(A2466,Employee_Master_Raw!$1:$1048576,11,FALSE)</f>
        <v>Sneha Thomas</v>
      </c>
      <c r="L2466" s="10">
        <f>VLOOKUP(A2466,HR_Metrics_Raw!$1:$1048576,2,FALSE)</f>
        <v>119209</v>
      </c>
      <c r="M2466" s="3">
        <f>VLOOKUP(A2466,HR_Metrics_Raw!$1:$1048576,3,FALSE)</f>
        <v>5</v>
      </c>
      <c r="N2466" s="3">
        <f>VLOOKUP(A2466,HR_Metrics_Raw!$1:$1048576,4,FALSE)</f>
        <v>6</v>
      </c>
      <c r="O2466" s="12">
        <f>VLOOKUP(A2466,HR_Metrics_Raw!$1:$1048576,5,FALSE)</f>
        <v>0.90200000000000002</v>
      </c>
      <c r="P2466" s="3">
        <f>VLOOKUP(A2466,HR_Metrics_Raw!$1:$1048576,6,FALSE)</f>
        <v>16</v>
      </c>
      <c r="Q2466" t="str">
        <f>VLOOKUP(A2466,HR_Metrics_Raw!$1:$1048576,7,FALSE)</f>
        <v>Sick</v>
      </c>
      <c r="R2466" t="str">
        <f>VLOOKUP(A2466,HR_Metrics_Raw!$1:$1048576,8,FALSE)</f>
        <v>No</v>
      </c>
      <c r="S2466" s="3">
        <f>VLOOKUP(A2466,HR_Metrics_Raw!$1:$1048576,9,FALSE)</f>
        <v>53</v>
      </c>
      <c r="T2466" t="str">
        <f>VLOOKUP(A2466,HR_Metrics_Raw!$1:$1048576,10,FALSE)</f>
        <v>No</v>
      </c>
      <c r="U2466" t="str">
        <f>VLOOKUP(A2466,HR_Metrics_Raw!$1:$1048576,11,FALSE)</f>
        <v>No</v>
      </c>
    </row>
    <row r="2467" spans="1:21" x14ac:dyDescent="0.35">
      <c r="A2467" s="1" t="s">
        <v>374</v>
      </c>
      <c r="B2467" s="1" t="str">
        <f>VLOOKUP(Final_HR_Data!A2467,Employee_Master_Raw!$1:$1048576,2,FALSE)</f>
        <v>Priya Menon</v>
      </c>
      <c r="C2467" s="1" t="str">
        <f>VLOOKUP(A2467,Employee_Master_Raw!$1:$1048576,3,FALSE)</f>
        <v>Male</v>
      </c>
      <c r="D2467" s="2">
        <f>VLOOKUP(A2467,Employee_Master_Raw!$1:$1048576,4,FALSE)</f>
        <v>47</v>
      </c>
      <c r="E2467" s="1" t="str">
        <f>VLOOKUP(A2467,Employee_Master_Raw!$1:$1048576,5,FALSE)</f>
        <v>HR</v>
      </c>
      <c r="F2467" s="1" t="str">
        <f>VLOOKUP(A2467,Employee_Master_Raw!$1:$1048576,6,FALSE)</f>
        <v>Analyst</v>
      </c>
      <c r="G2467" s="1" t="str">
        <f>VLOOKUP(A2467,Employee_Master_Raw!$1:$1048576,7,FALSE)</f>
        <v>Kochi</v>
      </c>
      <c r="H2467" s="6">
        <f>IF(VLOOKUP(A2467,Employee_Master_Raw!$1:$1048576,8,FALSE)=0,"",VLOOKUP(A2467,Employee_Master_Raw!$1:$1048576,8,FALSE))</f>
        <v>45324</v>
      </c>
      <c r="I2467" t="str">
        <f>VLOOKUP(A2467,Employee_Master_Raw!$1:$1048576,9,FALSE)</f>
        <v>MCA</v>
      </c>
      <c r="J2467" s="3">
        <f>VLOOKUP(A2467,Employee_Master_Raw!$1:$1048576,10,FALSE)</f>
        <v>12</v>
      </c>
      <c r="K2467" t="str">
        <f>VLOOKUP(A2467,Employee_Master_Raw!$1:$1048576,11,FALSE)</f>
        <v>Rahul Nair</v>
      </c>
      <c r="L2467" s="10">
        <f>VLOOKUP(A2467,HR_Metrics_Raw!$1:$1048576,2,FALSE)</f>
        <v>117177</v>
      </c>
      <c r="M2467" s="3">
        <f>VLOOKUP(A2467,HR_Metrics_Raw!$1:$1048576,3,FALSE)</f>
        <v>3</v>
      </c>
      <c r="N2467" s="3">
        <f>VLOOKUP(A2467,HR_Metrics_Raw!$1:$1048576,4,FALSE)</f>
        <v>5</v>
      </c>
      <c r="O2467" s="12">
        <f>VLOOKUP(A2467,HR_Metrics_Raw!$1:$1048576,5,FALSE)</f>
        <v>0.90900000000000003</v>
      </c>
      <c r="P2467" s="3">
        <f>VLOOKUP(A2467,HR_Metrics_Raw!$1:$1048576,6,FALSE)</f>
        <v>27</v>
      </c>
      <c r="Q2467" t="str">
        <f>VLOOKUP(A2467,HR_Metrics_Raw!$1:$1048576,7,FALSE)</f>
        <v>Casual</v>
      </c>
      <c r="R2467" t="str">
        <f>VLOOKUP(A2467,HR_Metrics_Raw!$1:$1048576,8,FALSE)</f>
        <v>No</v>
      </c>
      <c r="S2467" s="3">
        <f>VLOOKUP(A2467,HR_Metrics_Raw!$1:$1048576,9,FALSE)</f>
        <v>15</v>
      </c>
      <c r="T2467" t="str">
        <f>VLOOKUP(A2467,HR_Metrics_Raw!$1:$1048576,10,FALSE)</f>
        <v>No</v>
      </c>
      <c r="U2467" t="str">
        <f>VLOOKUP(A2467,HR_Metrics_Raw!$1:$1048576,11,FALSE)</f>
        <v>No</v>
      </c>
    </row>
    <row r="2468" spans="1:21" x14ac:dyDescent="0.35">
      <c r="A2468" s="1" t="s">
        <v>199</v>
      </c>
      <c r="B2468" s="1" t="str">
        <f>VLOOKUP(Final_HR_Data!A2468,Employee_Master_Raw!$1:$1048576,2,FALSE)</f>
        <v>Sneha Iyer</v>
      </c>
      <c r="C2468" s="1" t="str">
        <f>VLOOKUP(A2468,Employee_Master_Raw!$1:$1048576,3,FALSE)</f>
        <v>Male</v>
      </c>
      <c r="D2468" s="2">
        <f>VLOOKUP(A2468,Employee_Master_Raw!$1:$1048576,4,FALSE)</f>
        <v>32</v>
      </c>
      <c r="E2468" s="1" t="str">
        <f>VLOOKUP(A2468,Employee_Master_Raw!$1:$1048576,5,FALSE)</f>
        <v>Finance</v>
      </c>
      <c r="F2468" s="1" t="str">
        <f>VLOOKUP(A2468,Employee_Master_Raw!$1:$1048576,6,FALSE)</f>
        <v>Specialist</v>
      </c>
      <c r="G2468" s="1" t="str">
        <f>VLOOKUP(A2468,Employee_Master_Raw!$1:$1048576,7,FALSE)</f>
        <v>Hyderabad</v>
      </c>
      <c r="H2468" s="6">
        <f>IF(VLOOKUP(A2468,Employee_Master_Raw!$1:$1048576,8,FALSE)=0,"",VLOOKUP(A2468,Employee_Master_Raw!$1:$1048576,8,FALSE))</f>
        <v>44866</v>
      </c>
      <c r="I2468" t="str">
        <f>VLOOKUP(A2468,Employee_Master_Raw!$1:$1048576,9,FALSE)</f>
        <v>Master's</v>
      </c>
      <c r="J2468" s="3">
        <f>VLOOKUP(A2468,Employee_Master_Raw!$1:$1048576,10,FALSE)</f>
        <v>5</v>
      </c>
      <c r="K2468" t="str">
        <f>VLOOKUP(A2468,Employee_Master_Raw!$1:$1048576,11,FALSE)</f>
        <v>Priya Sharma</v>
      </c>
      <c r="L2468" s="10">
        <f>VLOOKUP(A2468,HR_Metrics_Raw!$1:$1048576,2,FALSE)</f>
        <v>121545</v>
      </c>
      <c r="M2468" s="3">
        <f>VLOOKUP(A2468,HR_Metrics_Raw!$1:$1048576,3,FALSE)</f>
        <v>5</v>
      </c>
      <c r="N2468" s="3">
        <f>VLOOKUP(A2468,HR_Metrics_Raw!$1:$1048576,4,FALSE)</f>
        <v>7</v>
      </c>
      <c r="O2468" s="12">
        <f>VLOOKUP(A2468,HR_Metrics_Raw!$1:$1048576,5,FALSE)</f>
        <v>0.91900000000000004</v>
      </c>
      <c r="P2468" s="3">
        <f>VLOOKUP(A2468,HR_Metrics_Raw!$1:$1048576,6,FALSE)</f>
        <v>21</v>
      </c>
      <c r="Q2468" t="str">
        <f>VLOOKUP(A2468,HR_Metrics_Raw!$1:$1048576,7,FALSE)</f>
        <v>Casual</v>
      </c>
      <c r="R2468" t="str">
        <f>VLOOKUP(A2468,HR_Metrics_Raw!$1:$1048576,8,FALSE)</f>
        <v>No</v>
      </c>
      <c r="S2468" s="3">
        <f>VLOOKUP(A2468,HR_Metrics_Raw!$1:$1048576,9,FALSE)</f>
        <v>17</v>
      </c>
      <c r="T2468" t="str">
        <f>VLOOKUP(A2468,HR_Metrics_Raw!$1:$1048576,10,FALSE)</f>
        <v>No</v>
      </c>
      <c r="U2468" t="str">
        <f>VLOOKUP(A2468,HR_Metrics_Raw!$1:$1048576,11,FALSE)</f>
        <v>Yes</v>
      </c>
    </row>
    <row r="2469" spans="1:21" x14ac:dyDescent="0.35">
      <c r="A2469" s="1" t="s">
        <v>2794</v>
      </c>
      <c r="B2469" s="1" t="str">
        <f>VLOOKUP(Final_HR_Data!A2469,Employee_Master_Raw!$1:$1048576,2,FALSE)</f>
        <v>Rahul Kumar</v>
      </c>
      <c r="C2469" s="1" t="str">
        <f>VLOOKUP(A2469,Employee_Master_Raw!$1:$1048576,3,FALSE)</f>
        <v>Female</v>
      </c>
      <c r="D2469" s="2">
        <f>VLOOKUP(A2469,Employee_Master_Raw!$1:$1048576,4,FALSE)</f>
        <v>56</v>
      </c>
      <c r="E2469" s="1" t="str">
        <f>VLOOKUP(A2469,Employee_Master_Raw!$1:$1048576,5,FALSE)</f>
        <v>Finance</v>
      </c>
      <c r="F2469" s="1" t="str">
        <f>VLOOKUP(A2469,Employee_Master_Raw!$1:$1048576,6,FALSE)</f>
        <v>Analyst</v>
      </c>
      <c r="G2469" s="1" t="str">
        <f>VLOOKUP(A2469,Employee_Master_Raw!$1:$1048576,7,FALSE)</f>
        <v>Mumbai</v>
      </c>
      <c r="H2469" s="6">
        <f>IF(VLOOKUP(A2469,Employee_Master_Raw!$1:$1048576,8,FALSE)=0,"",VLOOKUP(A2469,Employee_Master_Raw!$1:$1048576,8,FALSE))</f>
        <v>44292</v>
      </c>
      <c r="I2469" t="str">
        <f>VLOOKUP(A2469,Employee_Master_Raw!$1:$1048576,9,FALSE)</f>
        <v>Bachelor's</v>
      </c>
      <c r="J2469" s="3">
        <f>VLOOKUP(A2469,Employee_Master_Raw!$1:$1048576,10,FALSE)</f>
        <v>10</v>
      </c>
      <c r="K2469" t="str">
        <f>VLOOKUP(A2469,Employee_Master_Raw!$1:$1048576,11,FALSE)</f>
        <v>Rahul Nair</v>
      </c>
      <c r="L2469" s="10">
        <f>VLOOKUP(A2469,HR_Metrics_Raw!$1:$1048576,2,FALSE)</f>
        <v>100321</v>
      </c>
      <c r="M2469" s="3">
        <f>VLOOKUP(A2469,HR_Metrics_Raw!$1:$1048576,3,FALSE)</f>
        <v>3</v>
      </c>
      <c r="N2469" s="3">
        <f>VLOOKUP(A2469,HR_Metrics_Raw!$1:$1048576,4,FALSE)</f>
        <v>9</v>
      </c>
      <c r="O2469" s="12">
        <f>VLOOKUP(A2469,HR_Metrics_Raw!$1:$1048576,5,FALSE)</f>
        <v>0.92599999999999993</v>
      </c>
      <c r="P2469" s="3">
        <f>VLOOKUP(A2469,HR_Metrics_Raw!$1:$1048576,6,FALSE)</f>
        <v>12</v>
      </c>
      <c r="Q2469" t="str">
        <f>VLOOKUP(A2469,HR_Metrics_Raw!$1:$1048576,7,FALSE)</f>
        <v>Casual</v>
      </c>
      <c r="R2469" t="str">
        <f>VLOOKUP(A2469,HR_Metrics_Raw!$1:$1048576,8,FALSE)</f>
        <v>No</v>
      </c>
      <c r="S2469" s="3">
        <f>VLOOKUP(A2469,HR_Metrics_Raw!$1:$1048576,9,FALSE)</f>
        <v>41</v>
      </c>
      <c r="T2469" t="str">
        <f>VLOOKUP(A2469,HR_Metrics_Raw!$1:$1048576,10,FALSE)</f>
        <v>No</v>
      </c>
      <c r="U2469" t="str">
        <f>VLOOKUP(A2469,HR_Metrics_Raw!$1:$1048576,11,FALSE)</f>
        <v>No</v>
      </c>
    </row>
    <row r="2470" spans="1:21" x14ac:dyDescent="0.35">
      <c r="A2470" s="1" t="s">
        <v>2404</v>
      </c>
      <c r="B2470" s="1" t="str">
        <f>VLOOKUP(Final_HR_Data!A2470,Employee_Master_Raw!$1:$1048576,2,FALSE)</f>
        <v>Amit Das</v>
      </c>
      <c r="C2470" s="1" t="str">
        <f>VLOOKUP(A2470,Employee_Master_Raw!$1:$1048576,3,FALSE)</f>
        <v>Female</v>
      </c>
      <c r="D2470" s="2">
        <f>VLOOKUP(A2470,Employee_Master_Raw!$1:$1048576,4,FALSE)</f>
        <v>42</v>
      </c>
      <c r="E2470" s="1" t="str">
        <f>VLOOKUP(A2470,Employee_Master_Raw!$1:$1048576,5,FALSE)</f>
        <v>Marketing</v>
      </c>
      <c r="F2470" s="1" t="str">
        <f>VLOOKUP(A2470,Employee_Master_Raw!$1:$1048576,6,FALSE)</f>
        <v>Executive</v>
      </c>
      <c r="G2470" s="1" t="str">
        <f>VLOOKUP(A2470,Employee_Master_Raw!$1:$1048576,7,FALSE)</f>
        <v>Bangalore</v>
      </c>
      <c r="H2470" s="6">
        <f>IF(VLOOKUP(A2470,Employee_Master_Raw!$1:$1048576,8,FALSE)=0,"",VLOOKUP(A2470,Employee_Master_Raw!$1:$1048576,8,FALSE))</f>
        <v>42477</v>
      </c>
      <c r="I2470" t="str">
        <f>VLOOKUP(A2470,Employee_Master_Raw!$1:$1048576,9,FALSE)</f>
        <v>MCA</v>
      </c>
      <c r="J2470" s="3">
        <f>VLOOKUP(A2470,Employee_Master_Raw!$1:$1048576,10,FALSE)</f>
        <v>10</v>
      </c>
      <c r="K2470" t="str">
        <f>VLOOKUP(A2470,Employee_Master_Raw!$1:$1048576,11,FALSE)</f>
        <v>Priya Sharma</v>
      </c>
      <c r="L2470" s="10">
        <f>VLOOKUP(A2470,HR_Metrics_Raw!$1:$1048576,2,FALSE)</f>
        <v>102308</v>
      </c>
      <c r="M2470" s="3">
        <f>VLOOKUP(A2470,HR_Metrics_Raw!$1:$1048576,3,FALSE)</f>
        <v>2</v>
      </c>
      <c r="N2470" s="3">
        <f>VLOOKUP(A2470,HR_Metrics_Raw!$1:$1048576,4,FALSE)</f>
        <v>3</v>
      </c>
      <c r="O2470" s="12">
        <f>VLOOKUP(A2470,HR_Metrics_Raw!$1:$1048576,5,FALSE)</f>
        <v>0.96799999999999997</v>
      </c>
      <c r="P2470" s="3">
        <f>VLOOKUP(A2470,HR_Metrics_Raw!$1:$1048576,6,FALSE)</f>
        <v>24</v>
      </c>
      <c r="Q2470" t="str">
        <f>VLOOKUP(A2470,HR_Metrics_Raw!$1:$1048576,7,FALSE)</f>
        <v>Earned</v>
      </c>
      <c r="R2470" t="str">
        <f>VLOOKUP(A2470,HR_Metrics_Raw!$1:$1048576,8,FALSE)</f>
        <v>No</v>
      </c>
      <c r="S2470" s="3">
        <f>VLOOKUP(A2470,HR_Metrics_Raw!$1:$1048576,9,FALSE)</f>
        <v>53</v>
      </c>
      <c r="T2470" t="str">
        <f>VLOOKUP(A2470,HR_Metrics_Raw!$1:$1048576,10,FALSE)</f>
        <v>No</v>
      </c>
      <c r="U2470" t="str">
        <f>VLOOKUP(A2470,HR_Metrics_Raw!$1:$1048576,11,FALSE)</f>
        <v>No</v>
      </c>
    </row>
    <row r="2471" spans="1:21" x14ac:dyDescent="0.35">
      <c r="A2471" s="1" t="s">
        <v>67</v>
      </c>
      <c r="B2471" s="1" t="str">
        <f>VLOOKUP(Final_HR_Data!A2471,Employee_Master_Raw!$1:$1048576,2,FALSE)</f>
        <v>Priya Menon</v>
      </c>
      <c r="C2471" s="1" t="str">
        <f>VLOOKUP(A2471,Employee_Master_Raw!$1:$1048576,3,FALSE)</f>
        <v>Female</v>
      </c>
      <c r="D2471" s="2">
        <f>VLOOKUP(A2471,Employee_Master_Raw!$1:$1048576,4,FALSE)</f>
        <v>29</v>
      </c>
      <c r="E2471" s="1" t="str">
        <f>VLOOKUP(A2471,Employee_Master_Raw!$1:$1048576,5,FALSE)</f>
        <v>HR</v>
      </c>
      <c r="F2471" s="1" t="str">
        <f>VLOOKUP(A2471,Employee_Master_Raw!$1:$1048576,6,FALSE)</f>
        <v>Analyst</v>
      </c>
      <c r="G2471" s="1" t="str">
        <f>VLOOKUP(A2471,Employee_Master_Raw!$1:$1048576,7,FALSE)</f>
        <v>Chennai</v>
      </c>
      <c r="H2471" s="6">
        <f>IF(VLOOKUP(A2471,Employee_Master_Raw!$1:$1048576,8,FALSE)=0,"",VLOOKUP(A2471,Employee_Master_Raw!$1:$1048576,8,FALSE))</f>
        <v>43478</v>
      </c>
      <c r="I2471" t="str">
        <f>VLOOKUP(A2471,Employee_Master_Raw!$1:$1048576,9,FALSE)</f>
        <v>MCA</v>
      </c>
      <c r="J2471" s="3">
        <f>VLOOKUP(A2471,Employee_Master_Raw!$1:$1048576,10,FALSE)</f>
        <v>9</v>
      </c>
      <c r="K2471" t="str">
        <f>VLOOKUP(A2471,Employee_Master_Raw!$1:$1048576,11,FALSE)</f>
        <v>Anil Menon</v>
      </c>
      <c r="L2471" s="10">
        <f>VLOOKUP(A2471,HR_Metrics_Raw!$1:$1048576,2,FALSE)</f>
        <v>116224</v>
      </c>
      <c r="M2471" s="3">
        <f>VLOOKUP(A2471,HR_Metrics_Raw!$1:$1048576,3,FALSE)</f>
        <v>1</v>
      </c>
      <c r="N2471" s="3">
        <f>VLOOKUP(A2471,HR_Metrics_Raw!$1:$1048576,4,FALSE)</f>
        <v>1</v>
      </c>
      <c r="O2471" s="12">
        <f>VLOOKUP(A2471,HR_Metrics_Raw!$1:$1048576,5,FALSE)</f>
        <v>0.86900000000000011</v>
      </c>
      <c r="P2471" s="3">
        <f>VLOOKUP(A2471,HR_Metrics_Raw!$1:$1048576,6,FALSE)</f>
        <v>7</v>
      </c>
      <c r="Q2471" t="str">
        <f>VLOOKUP(A2471,HR_Metrics_Raw!$1:$1048576,7,FALSE)</f>
        <v>Maternity/Paternity</v>
      </c>
      <c r="R2471" t="str">
        <f>VLOOKUP(A2471,HR_Metrics_Raw!$1:$1048576,8,FALSE)</f>
        <v>No</v>
      </c>
      <c r="S2471" s="3">
        <f>VLOOKUP(A2471,HR_Metrics_Raw!$1:$1048576,9,FALSE)</f>
        <v>46</v>
      </c>
      <c r="T2471" t="str">
        <f>VLOOKUP(A2471,HR_Metrics_Raw!$1:$1048576,10,FALSE)</f>
        <v>No</v>
      </c>
      <c r="U2471" t="str">
        <f>VLOOKUP(A2471,HR_Metrics_Raw!$1:$1048576,11,FALSE)</f>
        <v>Yes</v>
      </c>
    </row>
    <row r="2472" spans="1:21" x14ac:dyDescent="0.35">
      <c r="A2472" s="1" t="s">
        <v>1160</v>
      </c>
      <c r="B2472" s="1" t="str">
        <f>VLOOKUP(Final_HR_Data!A2472,Employee_Master_Raw!$1:$1048576,2,FALSE)</f>
        <v>Arjun Nair</v>
      </c>
      <c r="C2472" s="1" t="str">
        <f>VLOOKUP(A2472,Employee_Master_Raw!$1:$1048576,3,FALSE)</f>
        <v>Female</v>
      </c>
      <c r="D2472" s="2">
        <f>VLOOKUP(A2472,Employee_Master_Raw!$1:$1048576,4,FALSE)</f>
        <v>29</v>
      </c>
      <c r="E2472" s="1" t="str">
        <f>VLOOKUP(A2472,Employee_Master_Raw!$1:$1048576,5,FALSE)</f>
        <v>Finance</v>
      </c>
      <c r="F2472" s="1" t="str">
        <f>VLOOKUP(A2472,Employee_Master_Raw!$1:$1048576,6,FALSE)</f>
        <v>Developer</v>
      </c>
      <c r="G2472" s="1" t="str">
        <f>VLOOKUP(A2472,Employee_Master_Raw!$1:$1048576,7,FALSE)</f>
        <v>Pune</v>
      </c>
      <c r="H2472" s="6">
        <f>IF(VLOOKUP(A2472,Employee_Master_Raw!$1:$1048576,8,FALSE)=0,"",VLOOKUP(A2472,Employee_Master_Raw!$1:$1048576,8,FALSE))</f>
        <v>42491</v>
      </c>
      <c r="I2472" t="str">
        <f>VLOOKUP(A2472,Employee_Master_Raw!$1:$1048576,9,FALSE)</f>
        <v>MCA</v>
      </c>
      <c r="J2472" s="3">
        <f>VLOOKUP(A2472,Employee_Master_Raw!$1:$1048576,10,FALSE)</f>
        <v>8</v>
      </c>
      <c r="K2472" t="str">
        <f>VLOOKUP(A2472,Employee_Master_Raw!$1:$1048576,11,FALSE)</f>
        <v>Sneha Thomas</v>
      </c>
      <c r="L2472" s="10">
        <f>VLOOKUP(A2472,HR_Metrics_Raw!$1:$1048576,2,FALSE)</f>
        <v>161342</v>
      </c>
      <c r="M2472" s="3">
        <f>VLOOKUP(A2472,HR_Metrics_Raw!$1:$1048576,3,FALSE)</f>
        <v>2</v>
      </c>
      <c r="N2472" s="3">
        <f>VLOOKUP(A2472,HR_Metrics_Raw!$1:$1048576,4,FALSE)</f>
        <v>9</v>
      </c>
      <c r="O2472" s="12">
        <f>VLOOKUP(A2472,HR_Metrics_Raw!$1:$1048576,5,FALSE)</f>
        <v>0.97099999999999997</v>
      </c>
      <c r="P2472" s="3">
        <f>VLOOKUP(A2472,HR_Metrics_Raw!$1:$1048576,6,FALSE)</f>
        <v>4</v>
      </c>
      <c r="Q2472" t="str">
        <f>VLOOKUP(A2472,HR_Metrics_Raw!$1:$1048576,7,FALSE)</f>
        <v>Sick</v>
      </c>
      <c r="R2472" t="str">
        <f>VLOOKUP(A2472,HR_Metrics_Raw!$1:$1048576,8,FALSE)</f>
        <v>Yes</v>
      </c>
      <c r="S2472" s="3">
        <f>VLOOKUP(A2472,HR_Metrics_Raw!$1:$1048576,9,FALSE)</f>
        <v>33</v>
      </c>
      <c r="T2472" t="str">
        <f>VLOOKUP(A2472,HR_Metrics_Raw!$1:$1048576,10,FALSE)</f>
        <v>No</v>
      </c>
      <c r="U2472" t="str">
        <f>VLOOKUP(A2472,HR_Metrics_Raw!$1:$1048576,11,FALSE)</f>
        <v>No</v>
      </c>
    </row>
    <row r="2473" spans="1:21" x14ac:dyDescent="0.35">
      <c r="A2473" s="1" t="s">
        <v>2173</v>
      </c>
      <c r="B2473" s="1" t="str">
        <f>VLOOKUP(Final_HR_Data!A2473,Employee_Master_Raw!$1:$1048576,2,FALSE)</f>
        <v>Amit Das</v>
      </c>
      <c r="C2473" s="1" t="str">
        <f>VLOOKUP(A2473,Employee_Master_Raw!$1:$1048576,3,FALSE)</f>
        <v>Male</v>
      </c>
      <c r="D2473" s="2">
        <f>VLOOKUP(A2473,Employee_Master_Raw!$1:$1048576,4,FALSE)</f>
        <v>53</v>
      </c>
      <c r="E2473" s="1" t="str">
        <f>VLOOKUP(A2473,Employee_Master_Raw!$1:$1048576,5,FALSE)</f>
        <v>IT</v>
      </c>
      <c r="F2473" s="1" t="str">
        <f>VLOOKUP(A2473,Employee_Master_Raw!$1:$1048576,6,FALSE)</f>
        <v>Analyst</v>
      </c>
      <c r="G2473" s="1" t="str">
        <f>VLOOKUP(A2473,Employee_Master_Raw!$1:$1048576,7,FALSE)</f>
        <v>Chennai</v>
      </c>
      <c r="H2473" s="6">
        <f>IF(VLOOKUP(A2473,Employee_Master_Raw!$1:$1048576,8,FALSE)=0,"",VLOOKUP(A2473,Employee_Master_Raw!$1:$1048576,8,FALSE))</f>
        <v>45386</v>
      </c>
      <c r="I2473" t="str">
        <f>VLOOKUP(A2473,Employee_Master_Raw!$1:$1048576,9,FALSE)</f>
        <v>MCA</v>
      </c>
      <c r="J2473" s="3">
        <f>VLOOKUP(A2473,Employee_Master_Raw!$1:$1048576,10,FALSE)</f>
        <v>4</v>
      </c>
      <c r="K2473" t="str">
        <f>VLOOKUP(A2473,Employee_Master_Raw!$1:$1048576,11,FALSE)</f>
        <v>Sneha Thomas</v>
      </c>
      <c r="L2473" s="10">
        <f>VLOOKUP(A2473,HR_Metrics_Raw!$1:$1048576,2,FALSE)</f>
        <v>73834</v>
      </c>
      <c r="M2473" s="3">
        <f>VLOOKUP(A2473,HR_Metrics_Raw!$1:$1048576,3,FALSE)</f>
        <v>3</v>
      </c>
      <c r="N2473" s="3">
        <f>VLOOKUP(A2473,HR_Metrics_Raw!$1:$1048576,4,FALSE)</f>
        <v>8</v>
      </c>
      <c r="O2473" s="12">
        <f>VLOOKUP(A2473,HR_Metrics_Raw!$1:$1048576,5,FALSE)</f>
        <v>0.86299999999999999</v>
      </c>
      <c r="P2473" s="3">
        <f>VLOOKUP(A2473,HR_Metrics_Raw!$1:$1048576,6,FALSE)</f>
        <v>15</v>
      </c>
      <c r="Q2473" t="str">
        <f>VLOOKUP(A2473,HR_Metrics_Raw!$1:$1048576,7,FALSE)</f>
        <v>Casual</v>
      </c>
      <c r="R2473" t="str">
        <f>VLOOKUP(A2473,HR_Metrics_Raw!$1:$1048576,8,FALSE)</f>
        <v>No</v>
      </c>
      <c r="S2473" s="3">
        <f>VLOOKUP(A2473,HR_Metrics_Raw!$1:$1048576,9,FALSE)</f>
        <v>3</v>
      </c>
      <c r="T2473" t="str">
        <f>VLOOKUP(A2473,HR_Metrics_Raw!$1:$1048576,10,FALSE)</f>
        <v>No</v>
      </c>
      <c r="U2473" t="str">
        <f>VLOOKUP(A2473,HR_Metrics_Raw!$1:$1048576,11,FALSE)</f>
        <v>No</v>
      </c>
    </row>
    <row r="2474" spans="1:21" x14ac:dyDescent="0.35">
      <c r="A2474" s="1" t="s">
        <v>1264</v>
      </c>
      <c r="B2474" s="1" t="str">
        <f>VLOOKUP(Final_HR_Data!A2474,Employee_Master_Raw!$1:$1048576,2,FALSE)</f>
        <v>Kiran Patel</v>
      </c>
      <c r="C2474" s="1" t="str">
        <f>VLOOKUP(A2474,Employee_Master_Raw!$1:$1048576,3,FALSE)</f>
        <v>Female</v>
      </c>
      <c r="D2474" s="2">
        <f>VLOOKUP(A2474,Employee_Master_Raw!$1:$1048576,4,FALSE)</f>
        <v>38</v>
      </c>
      <c r="E2474" s="1" t="str">
        <f>VLOOKUP(A2474,Employee_Master_Raw!$1:$1048576,5,FALSE)</f>
        <v>Operations</v>
      </c>
      <c r="F2474" s="1" t="str">
        <f>VLOOKUP(A2474,Employee_Master_Raw!$1:$1048576,6,FALSE)</f>
        <v>Analyst</v>
      </c>
      <c r="G2474" s="1" t="str">
        <f>VLOOKUP(A2474,Employee_Master_Raw!$1:$1048576,7,FALSE)</f>
        <v>Hyderabad</v>
      </c>
      <c r="H2474" s="6">
        <f>IF(VLOOKUP(A2474,Employee_Master_Raw!$1:$1048576,8,FALSE)=0,"",VLOOKUP(A2474,Employee_Master_Raw!$1:$1048576,8,FALSE))</f>
        <v>44624</v>
      </c>
      <c r="I2474" t="str">
        <f>VLOOKUP(A2474,Employee_Master_Raw!$1:$1048576,9,FALSE)</f>
        <v>Bachelor's</v>
      </c>
      <c r="J2474" s="3">
        <f>VLOOKUP(A2474,Employee_Master_Raw!$1:$1048576,10,FALSE)</f>
        <v>2</v>
      </c>
      <c r="K2474" t="str">
        <f>VLOOKUP(A2474,Employee_Master_Raw!$1:$1048576,11,FALSE)</f>
        <v>Priya Sharma</v>
      </c>
      <c r="L2474" s="10">
        <f>VLOOKUP(A2474,HR_Metrics_Raw!$1:$1048576,2,FALSE)</f>
        <v>165462</v>
      </c>
      <c r="M2474" s="3">
        <f>VLOOKUP(A2474,HR_Metrics_Raw!$1:$1048576,3,FALSE)</f>
        <v>2</v>
      </c>
      <c r="N2474" s="3">
        <f>VLOOKUP(A2474,HR_Metrics_Raw!$1:$1048576,4,FALSE)</f>
        <v>1</v>
      </c>
      <c r="O2474" s="12">
        <f>VLOOKUP(A2474,HR_Metrics_Raw!$1:$1048576,5,FALSE)</f>
        <v>0.95200000000000007</v>
      </c>
      <c r="P2474" s="3">
        <f>VLOOKUP(A2474,HR_Metrics_Raw!$1:$1048576,6,FALSE)</f>
        <v>15</v>
      </c>
      <c r="Q2474" t="str">
        <f>VLOOKUP(A2474,HR_Metrics_Raw!$1:$1048576,7,FALSE)</f>
        <v>Maternity/Paternity</v>
      </c>
      <c r="R2474" t="str">
        <f>VLOOKUP(A2474,HR_Metrics_Raw!$1:$1048576,8,FALSE)</f>
        <v>Yes</v>
      </c>
      <c r="S2474" s="3">
        <f>VLOOKUP(A2474,HR_Metrics_Raw!$1:$1048576,9,FALSE)</f>
        <v>3</v>
      </c>
      <c r="T2474" t="str">
        <f>VLOOKUP(A2474,HR_Metrics_Raw!$1:$1048576,10,FALSE)</f>
        <v>No</v>
      </c>
      <c r="U2474" t="str">
        <f>VLOOKUP(A2474,HR_Metrics_Raw!$1:$1048576,11,FALSE)</f>
        <v>No</v>
      </c>
    </row>
    <row r="2475" spans="1:21" x14ac:dyDescent="0.35">
      <c r="A2475" s="1" t="s">
        <v>2408</v>
      </c>
      <c r="B2475" s="1" t="str">
        <f>VLOOKUP(Final_HR_Data!A2475,Employee_Master_Raw!$1:$1048576,2,FALSE)</f>
        <v>Priya Menon</v>
      </c>
      <c r="C2475" s="1" t="str">
        <f>VLOOKUP(A2475,Employee_Master_Raw!$1:$1048576,3,FALSE)</f>
        <v>Male</v>
      </c>
      <c r="D2475" s="2">
        <f>VLOOKUP(A2475,Employee_Master_Raw!$1:$1048576,4,FALSE)</f>
        <v>52</v>
      </c>
      <c r="E2475" s="1" t="str">
        <f>VLOOKUP(A2475,Employee_Master_Raw!$1:$1048576,5,FALSE)</f>
        <v>HR</v>
      </c>
      <c r="F2475" s="1" t="str">
        <f>VLOOKUP(A2475,Employee_Master_Raw!$1:$1048576,6,FALSE)</f>
        <v>Specialist</v>
      </c>
      <c r="G2475" s="1" t="str">
        <f>VLOOKUP(A2475,Employee_Master_Raw!$1:$1048576,7,FALSE)</f>
        <v>Kochi</v>
      </c>
      <c r="H2475" s="6">
        <f>IF(VLOOKUP(A2475,Employee_Master_Raw!$1:$1048576,8,FALSE)=0,"",VLOOKUP(A2475,Employee_Master_Raw!$1:$1048576,8,FALSE))</f>
        <v>44178</v>
      </c>
      <c r="I2475" t="str">
        <f>VLOOKUP(A2475,Employee_Master_Raw!$1:$1048576,9,FALSE)</f>
        <v>MCA</v>
      </c>
      <c r="J2475" s="3">
        <f>VLOOKUP(A2475,Employee_Master_Raw!$1:$1048576,10,FALSE)</f>
        <v>7</v>
      </c>
      <c r="K2475" t="str">
        <f>VLOOKUP(A2475,Employee_Master_Raw!$1:$1048576,11,FALSE)</f>
        <v>Priya Sharma</v>
      </c>
      <c r="L2475" s="10">
        <f>VLOOKUP(A2475,HR_Metrics_Raw!$1:$1048576,2,FALSE)</f>
        <v>65698</v>
      </c>
      <c r="M2475" s="3">
        <f>VLOOKUP(A2475,HR_Metrics_Raw!$1:$1048576,3,FALSE)</f>
        <v>3</v>
      </c>
      <c r="N2475" s="3">
        <f>VLOOKUP(A2475,HR_Metrics_Raw!$1:$1048576,4,FALSE)</f>
        <v>10</v>
      </c>
      <c r="O2475" s="12">
        <f>VLOOKUP(A2475,HR_Metrics_Raw!$1:$1048576,5,FALSE)</f>
        <v>0.83599999999999997</v>
      </c>
      <c r="P2475" s="3">
        <f>VLOOKUP(A2475,HR_Metrics_Raw!$1:$1048576,6,FALSE)</f>
        <v>14</v>
      </c>
      <c r="Q2475" t="str">
        <f>VLOOKUP(A2475,HR_Metrics_Raw!$1:$1048576,7,FALSE)</f>
        <v>Earned</v>
      </c>
      <c r="R2475" t="str">
        <f>VLOOKUP(A2475,HR_Metrics_Raw!$1:$1048576,8,FALSE)</f>
        <v>No</v>
      </c>
      <c r="S2475" s="3">
        <f>VLOOKUP(A2475,HR_Metrics_Raw!$1:$1048576,9,FALSE)</f>
        <v>34</v>
      </c>
      <c r="T2475" t="str">
        <f>VLOOKUP(A2475,HR_Metrics_Raw!$1:$1048576,10,FALSE)</f>
        <v>No</v>
      </c>
      <c r="U2475" t="str">
        <f>VLOOKUP(A2475,HR_Metrics_Raw!$1:$1048576,11,FALSE)</f>
        <v>No</v>
      </c>
    </row>
    <row r="2476" spans="1:21" x14ac:dyDescent="0.35">
      <c r="A2476" s="1" t="s">
        <v>298</v>
      </c>
      <c r="B2476" s="1" t="str">
        <f>VLOOKUP(Final_HR_Data!A2476,Employee_Master_Raw!$1:$1048576,2,FALSE)</f>
        <v>Neha Thomas</v>
      </c>
      <c r="C2476" s="1" t="str">
        <f>VLOOKUP(A2476,Employee_Master_Raw!$1:$1048576,3,FALSE)</f>
        <v>Female</v>
      </c>
      <c r="D2476" s="2">
        <f>VLOOKUP(A2476,Employee_Master_Raw!$1:$1048576,4,FALSE)</f>
        <v>26</v>
      </c>
      <c r="E2476" s="1" t="str">
        <f>VLOOKUP(A2476,Employee_Master_Raw!$1:$1048576,5,FALSE)</f>
        <v>Operations</v>
      </c>
      <c r="F2476" s="1" t="str">
        <f>VLOOKUP(A2476,Employee_Master_Raw!$1:$1048576,6,FALSE)</f>
        <v>Developer</v>
      </c>
      <c r="G2476" s="1" t="str">
        <f>VLOOKUP(A2476,Employee_Master_Raw!$1:$1048576,7,FALSE)</f>
        <v>Pune</v>
      </c>
      <c r="H2476" s="6">
        <f>IF(VLOOKUP(A2476,Employee_Master_Raw!$1:$1048576,8,FALSE)=0,"",VLOOKUP(A2476,Employee_Master_Raw!$1:$1048576,8,FALSE))</f>
        <v>44226</v>
      </c>
      <c r="I2476" t="str">
        <f>VLOOKUP(A2476,Employee_Master_Raw!$1:$1048576,9,FALSE)</f>
        <v>MCA</v>
      </c>
      <c r="J2476" s="3">
        <f>VLOOKUP(A2476,Employee_Master_Raw!$1:$1048576,10,FALSE)</f>
        <v>16</v>
      </c>
      <c r="K2476" t="str">
        <f>VLOOKUP(A2476,Employee_Master_Raw!$1:$1048576,11,FALSE)</f>
        <v>Priya Sharma</v>
      </c>
      <c r="L2476" s="10">
        <f>VLOOKUP(A2476,HR_Metrics_Raw!$1:$1048576,2,FALSE)</f>
        <v>62113</v>
      </c>
      <c r="M2476" s="3">
        <f>VLOOKUP(A2476,HR_Metrics_Raw!$1:$1048576,3,FALSE)</f>
        <v>2</v>
      </c>
      <c r="N2476" s="3">
        <f>VLOOKUP(A2476,HR_Metrics_Raw!$1:$1048576,4,FALSE)</f>
        <v>9</v>
      </c>
      <c r="O2476" s="12">
        <f>VLOOKUP(A2476,HR_Metrics_Raw!$1:$1048576,5,FALSE)</f>
        <v>0.9</v>
      </c>
      <c r="P2476" s="3">
        <f>VLOOKUP(A2476,HR_Metrics_Raw!$1:$1048576,6,FALSE)</f>
        <v>16</v>
      </c>
      <c r="Q2476" t="str">
        <f>VLOOKUP(A2476,HR_Metrics_Raw!$1:$1048576,7,FALSE)</f>
        <v>Sick</v>
      </c>
      <c r="R2476" t="str">
        <f>VLOOKUP(A2476,HR_Metrics_Raw!$1:$1048576,8,FALSE)</f>
        <v>No</v>
      </c>
      <c r="S2476" s="3">
        <f>VLOOKUP(A2476,HR_Metrics_Raw!$1:$1048576,9,FALSE)</f>
        <v>75</v>
      </c>
      <c r="T2476" t="str">
        <f>VLOOKUP(A2476,HR_Metrics_Raw!$1:$1048576,10,FALSE)</f>
        <v>No</v>
      </c>
      <c r="U2476" t="str">
        <f>VLOOKUP(A2476,HR_Metrics_Raw!$1:$1048576,11,FALSE)</f>
        <v>No</v>
      </c>
    </row>
    <row r="2477" spans="1:21" x14ac:dyDescent="0.35">
      <c r="A2477" s="1" t="s">
        <v>1308</v>
      </c>
      <c r="B2477" s="1" t="str">
        <f>VLOOKUP(Final_HR_Data!A2477,Employee_Master_Raw!$1:$1048576,2,FALSE)</f>
        <v>Arjun Nair</v>
      </c>
      <c r="C2477" s="1" t="str">
        <f>VLOOKUP(A2477,Employee_Master_Raw!$1:$1048576,3,FALSE)</f>
        <v>Male</v>
      </c>
      <c r="D2477" s="2">
        <f>VLOOKUP(A2477,Employee_Master_Raw!$1:$1048576,4,FALSE)</f>
        <v>58</v>
      </c>
      <c r="E2477" s="1" t="str">
        <f>VLOOKUP(A2477,Employee_Master_Raw!$1:$1048576,5,FALSE)</f>
        <v>IT</v>
      </c>
      <c r="F2477" s="1" t="str">
        <f>VLOOKUP(A2477,Employee_Master_Raw!$1:$1048576,6,FALSE)</f>
        <v>Developer</v>
      </c>
      <c r="G2477" s="1" t="str">
        <f>VLOOKUP(A2477,Employee_Master_Raw!$1:$1048576,7,FALSE)</f>
        <v>Mumbai</v>
      </c>
      <c r="H2477" s="6">
        <f>IF(VLOOKUP(A2477,Employee_Master_Raw!$1:$1048576,8,FALSE)=0,"",VLOOKUP(A2477,Employee_Master_Raw!$1:$1048576,8,FALSE))</f>
        <v>45309</v>
      </c>
      <c r="I2477" t="str">
        <f>VLOOKUP(A2477,Employee_Master_Raw!$1:$1048576,9,FALSE)</f>
        <v>Bachelor's</v>
      </c>
      <c r="J2477" s="3">
        <f>VLOOKUP(A2477,Employee_Master_Raw!$1:$1048576,10,FALSE)</f>
        <v>1</v>
      </c>
      <c r="K2477" t="str">
        <f>VLOOKUP(A2477,Employee_Master_Raw!$1:$1048576,11,FALSE)</f>
        <v>Sneha Thomas</v>
      </c>
      <c r="L2477" s="10">
        <f>VLOOKUP(A2477,HR_Metrics_Raw!$1:$1048576,2,FALSE)</f>
        <v>174975</v>
      </c>
      <c r="M2477" s="3">
        <f>VLOOKUP(A2477,HR_Metrics_Raw!$1:$1048576,3,FALSE)</f>
        <v>4</v>
      </c>
      <c r="N2477" s="3">
        <f>VLOOKUP(A2477,HR_Metrics_Raw!$1:$1048576,4,FALSE)</f>
        <v>8</v>
      </c>
      <c r="O2477" s="12">
        <f>VLOOKUP(A2477,HR_Metrics_Raw!$1:$1048576,5,FALSE)</f>
        <v>0.84299999999999997</v>
      </c>
      <c r="P2477" s="3">
        <f>VLOOKUP(A2477,HR_Metrics_Raw!$1:$1048576,6,FALSE)</f>
        <v>7</v>
      </c>
      <c r="Q2477" t="str">
        <f>VLOOKUP(A2477,HR_Metrics_Raw!$1:$1048576,7,FALSE)</f>
        <v>Sick</v>
      </c>
      <c r="R2477" t="str">
        <f>VLOOKUP(A2477,HR_Metrics_Raw!$1:$1048576,8,FALSE)</f>
        <v>No</v>
      </c>
      <c r="S2477" s="3">
        <f>VLOOKUP(A2477,HR_Metrics_Raw!$1:$1048576,9,FALSE)</f>
        <v>10</v>
      </c>
      <c r="T2477" t="str">
        <f>VLOOKUP(A2477,HR_Metrics_Raw!$1:$1048576,10,FALSE)</f>
        <v>No</v>
      </c>
      <c r="U2477" t="str">
        <f>VLOOKUP(A2477,HR_Metrics_Raw!$1:$1048576,11,FALSE)</f>
        <v>No</v>
      </c>
    </row>
    <row r="2478" spans="1:21" x14ac:dyDescent="0.35">
      <c r="A2478" s="1" t="s">
        <v>2633</v>
      </c>
      <c r="B2478" s="1" t="str">
        <f>VLOOKUP(Final_HR_Data!A2478,Employee_Master_Raw!$1:$1048576,2,FALSE)</f>
        <v>Neha Thomas</v>
      </c>
      <c r="C2478" s="1" t="str">
        <f>VLOOKUP(A2478,Employee_Master_Raw!$1:$1048576,3,FALSE)</f>
        <v>Male</v>
      </c>
      <c r="D2478" s="2">
        <f>VLOOKUP(A2478,Employee_Master_Raw!$1:$1048576,4,FALSE)</f>
        <v>40</v>
      </c>
      <c r="E2478" s="1" t="str">
        <f>VLOOKUP(A2478,Employee_Master_Raw!$1:$1048576,5,FALSE)</f>
        <v>Customer Support</v>
      </c>
      <c r="F2478" s="1" t="str">
        <f>VLOOKUP(A2478,Employee_Master_Raw!$1:$1048576,6,FALSE)</f>
        <v>Analyst</v>
      </c>
      <c r="G2478" s="1" t="str">
        <f>VLOOKUP(A2478,Employee_Master_Raw!$1:$1048576,7,FALSE)</f>
        <v>Chennai</v>
      </c>
      <c r="H2478" s="6">
        <f>IF(VLOOKUP(A2478,Employee_Master_Raw!$1:$1048576,8,FALSE)=0,"",VLOOKUP(A2478,Employee_Master_Raw!$1:$1048576,8,FALSE))</f>
        <v>44751</v>
      </c>
      <c r="I2478" t="str">
        <f>VLOOKUP(A2478,Employee_Master_Raw!$1:$1048576,9,FALSE)</f>
        <v>Master's</v>
      </c>
      <c r="J2478" s="3">
        <f>VLOOKUP(A2478,Employee_Master_Raw!$1:$1048576,10,FALSE)</f>
        <v>6</v>
      </c>
      <c r="K2478" t="str">
        <f>VLOOKUP(A2478,Employee_Master_Raw!$1:$1048576,11,FALSE)</f>
        <v>Rahul Nair</v>
      </c>
      <c r="L2478" s="10">
        <f>VLOOKUP(A2478,HR_Metrics_Raw!$1:$1048576,2,FALSE)</f>
        <v>117308</v>
      </c>
      <c r="M2478" s="3">
        <f>VLOOKUP(A2478,HR_Metrics_Raw!$1:$1048576,3,FALSE)</f>
        <v>3</v>
      </c>
      <c r="N2478" s="3">
        <f>VLOOKUP(A2478,HR_Metrics_Raw!$1:$1048576,4,FALSE)</f>
        <v>10</v>
      </c>
      <c r="O2478" s="12">
        <f>VLOOKUP(A2478,HR_Metrics_Raw!$1:$1048576,5,FALSE)</f>
        <v>0.94599999999999995</v>
      </c>
      <c r="P2478" s="3">
        <f>VLOOKUP(A2478,HR_Metrics_Raw!$1:$1048576,6,FALSE)</f>
        <v>9</v>
      </c>
      <c r="Q2478" t="str">
        <f>VLOOKUP(A2478,HR_Metrics_Raw!$1:$1048576,7,FALSE)</f>
        <v>Unpaid</v>
      </c>
      <c r="R2478" t="str">
        <f>VLOOKUP(A2478,HR_Metrics_Raw!$1:$1048576,8,FALSE)</f>
        <v>No</v>
      </c>
      <c r="S2478" s="3">
        <f>VLOOKUP(A2478,HR_Metrics_Raw!$1:$1048576,9,FALSE)</f>
        <v>32</v>
      </c>
      <c r="T2478" t="str">
        <f>VLOOKUP(A2478,HR_Metrics_Raw!$1:$1048576,10,FALSE)</f>
        <v>No</v>
      </c>
      <c r="U2478" t="str">
        <f>VLOOKUP(A2478,HR_Metrics_Raw!$1:$1048576,11,FALSE)</f>
        <v>No</v>
      </c>
    </row>
    <row r="2479" spans="1:21" x14ac:dyDescent="0.35">
      <c r="A2479" s="1" t="s">
        <v>2269</v>
      </c>
      <c r="B2479" s="1" t="str">
        <f>VLOOKUP(Final_HR_Data!A2479,Employee_Master_Raw!$1:$1048576,2,FALSE)</f>
        <v>Neha Thomas</v>
      </c>
      <c r="C2479" s="1" t="str">
        <f>VLOOKUP(A2479,Employee_Master_Raw!$1:$1048576,3,FALSE)</f>
        <v>Male</v>
      </c>
      <c r="D2479" s="2">
        <f>VLOOKUP(A2479,Employee_Master_Raw!$1:$1048576,4,FALSE)</f>
        <v>51</v>
      </c>
      <c r="E2479" s="1" t="str">
        <f>VLOOKUP(A2479,Employee_Master_Raw!$1:$1048576,5,FALSE)</f>
        <v>Finance</v>
      </c>
      <c r="F2479" s="1" t="str">
        <f>VLOOKUP(A2479,Employee_Master_Raw!$1:$1048576,6,FALSE)</f>
        <v>Manager</v>
      </c>
      <c r="G2479" s="1" t="str">
        <f>VLOOKUP(A2479,Employee_Master_Raw!$1:$1048576,7,FALSE)</f>
        <v>Kochi</v>
      </c>
      <c r="H2479" s="6">
        <f>IF(VLOOKUP(A2479,Employee_Master_Raw!$1:$1048576,8,FALSE)=0,"",VLOOKUP(A2479,Employee_Master_Raw!$1:$1048576,8,FALSE))</f>
        <v>44921</v>
      </c>
      <c r="I2479" t="str">
        <f>VLOOKUP(A2479,Employee_Master_Raw!$1:$1048576,9,FALSE)</f>
        <v>MCA</v>
      </c>
      <c r="J2479" s="3">
        <f>VLOOKUP(A2479,Employee_Master_Raw!$1:$1048576,10,FALSE)</f>
        <v>19</v>
      </c>
      <c r="K2479" t="str">
        <f>VLOOKUP(A2479,Employee_Master_Raw!$1:$1048576,11,FALSE)</f>
        <v>Sneha Thomas</v>
      </c>
      <c r="L2479" s="10">
        <f>VLOOKUP(A2479,HR_Metrics_Raw!$1:$1048576,2,FALSE)</f>
        <v>102979.37</v>
      </c>
      <c r="M2479" s="3">
        <f>VLOOKUP(A2479,HR_Metrics_Raw!$1:$1048576,3,FALSE)</f>
        <v>1</v>
      </c>
      <c r="N2479" s="3">
        <f>VLOOKUP(A2479,HR_Metrics_Raw!$1:$1048576,4,FALSE)</f>
        <v>2</v>
      </c>
      <c r="O2479" s="12">
        <f>VLOOKUP(A2479,HR_Metrics_Raw!$1:$1048576,5,FALSE)</f>
        <v>0.88099999999999989</v>
      </c>
      <c r="P2479" s="3">
        <f>VLOOKUP(A2479,HR_Metrics_Raw!$1:$1048576,6,FALSE)</f>
        <v>4</v>
      </c>
      <c r="Q2479" t="str">
        <f>VLOOKUP(A2479,HR_Metrics_Raw!$1:$1048576,7,FALSE)</f>
        <v>Maternity/Paternity</v>
      </c>
      <c r="R2479" t="str">
        <f>VLOOKUP(A2479,HR_Metrics_Raw!$1:$1048576,8,FALSE)</f>
        <v>No</v>
      </c>
      <c r="S2479" s="3">
        <f>VLOOKUP(A2479,HR_Metrics_Raw!$1:$1048576,9,FALSE)</f>
        <v>22</v>
      </c>
      <c r="T2479" t="str">
        <f>VLOOKUP(A2479,HR_Metrics_Raw!$1:$1048576,10,FALSE)</f>
        <v>No</v>
      </c>
      <c r="U2479" t="str">
        <f>VLOOKUP(A2479,HR_Metrics_Raw!$1:$1048576,11,FALSE)</f>
        <v>No</v>
      </c>
    </row>
    <row r="2480" spans="1:21" x14ac:dyDescent="0.35">
      <c r="A2480" s="1" t="s">
        <v>1519</v>
      </c>
      <c r="B2480" s="1" t="str">
        <f>VLOOKUP(Final_HR_Data!A2480,Employee_Master_Raw!$1:$1048576,2,FALSE)</f>
        <v>Kiran Patel</v>
      </c>
      <c r="C2480" s="1" t="str">
        <f>VLOOKUP(A2480,Employee_Master_Raw!$1:$1048576,3,FALSE)</f>
        <v>Female</v>
      </c>
      <c r="D2480" s="2">
        <f>VLOOKUP(A2480,Employee_Master_Raw!$1:$1048576,4,FALSE)</f>
        <v>40</v>
      </c>
      <c r="E2480" s="1" t="str">
        <f>VLOOKUP(A2480,Employee_Master_Raw!$1:$1048576,5,FALSE)</f>
        <v>Finance</v>
      </c>
      <c r="F2480" s="1" t="str">
        <f>VLOOKUP(A2480,Employee_Master_Raw!$1:$1048576,6,FALSE)</f>
        <v>Specialist</v>
      </c>
      <c r="G2480" s="1" t="str">
        <f>VLOOKUP(A2480,Employee_Master_Raw!$1:$1048576,7,FALSE)</f>
        <v>Bangalore</v>
      </c>
      <c r="H2480" s="6">
        <f>IF(VLOOKUP(A2480,Employee_Master_Raw!$1:$1048576,8,FALSE)=0,"",VLOOKUP(A2480,Employee_Master_Raw!$1:$1048576,8,FALSE))</f>
        <v>45325</v>
      </c>
      <c r="I2480" t="str">
        <f>VLOOKUP(A2480,Employee_Master_Raw!$1:$1048576,9,FALSE)</f>
        <v>MCA</v>
      </c>
      <c r="J2480" s="3">
        <f>VLOOKUP(A2480,Employee_Master_Raw!$1:$1048576,10,FALSE)</f>
        <v>8</v>
      </c>
      <c r="K2480" t="str">
        <f>VLOOKUP(A2480,Employee_Master_Raw!$1:$1048576,11,FALSE)</f>
        <v>Rahul Nair</v>
      </c>
      <c r="L2480" s="10">
        <f>VLOOKUP(A2480,HR_Metrics_Raw!$1:$1048576,2,FALSE)</f>
        <v>71031</v>
      </c>
      <c r="M2480" s="3">
        <f>VLOOKUP(A2480,HR_Metrics_Raw!$1:$1048576,3,FALSE)</f>
        <v>3</v>
      </c>
      <c r="N2480" s="3">
        <f>VLOOKUP(A2480,HR_Metrics_Raw!$1:$1048576,4,FALSE)</f>
        <v>4</v>
      </c>
      <c r="O2480" s="12">
        <f>VLOOKUP(A2480,HR_Metrics_Raw!$1:$1048576,5,FALSE)</f>
        <v>0.86499999999999999</v>
      </c>
      <c r="P2480" s="3">
        <f>VLOOKUP(A2480,HR_Metrics_Raw!$1:$1048576,6,FALSE)</f>
        <v>8</v>
      </c>
      <c r="Q2480" t="str">
        <f>VLOOKUP(A2480,HR_Metrics_Raw!$1:$1048576,7,FALSE)</f>
        <v>Unpaid</v>
      </c>
      <c r="R2480" t="str">
        <f>VLOOKUP(A2480,HR_Metrics_Raw!$1:$1048576,8,FALSE)</f>
        <v>No</v>
      </c>
      <c r="S2480" s="3">
        <f>VLOOKUP(A2480,HR_Metrics_Raw!$1:$1048576,9,FALSE)</f>
        <v>6</v>
      </c>
      <c r="T2480" t="str">
        <f>VLOOKUP(A2480,HR_Metrics_Raw!$1:$1048576,10,FALSE)</f>
        <v>No</v>
      </c>
      <c r="U2480" t="str">
        <f>VLOOKUP(A2480,HR_Metrics_Raw!$1:$1048576,11,FALSE)</f>
        <v>No</v>
      </c>
    </row>
    <row r="2481" spans="1:21" x14ac:dyDescent="0.35">
      <c r="A2481" s="1" t="s">
        <v>903</v>
      </c>
      <c r="B2481" s="1" t="str">
        <f>VLOOKUP(Final_HR_Data!A2481,Employee_Master_Raw!$1:$1048576,2,FALSE)</f>
        <v>Priya Menon</v>
      </c>
      <c r="C2481" s="1" t="str">
        <f>VLOOKUP(A2481,Employee_Master_Raw!$1:$1048576,3,FALSE)</f>
        <v>Male</v>
      </c>
      <c r="D2481" s="2">
        <f>VLOOKUP(A2481,Employee_Master_Raw!$1:$1048576,4,FALSE)</f>
        <v>32</v>
      </c>
      <c r="E2481" s="1" t="str">
        <f>VLOOKUP(A2481,Employee_Master_Raw!$1:$1048576,5,FALSE)</f>
        <v>Sales</v>
      </c>
      <c r="F2481" s="1" t="str">
        <f>VLOOKUP(A2481,Employee_Master_Raw!$1:$1048576,6,FALSE)</f>
        <v>Analyst</v>
      </c>
      <c r="G2481" s="1" t="str">
        <f>VLOOKUP(A2481,Employee_Master_Raw!$1:$1048576,7,FALSE)</f>
        <v>Delhi</v>
      </c>
      <c r="H2481" s="6">
        <f>IF(VLOOKUP(A2481,Employee_Master_Raw!$1:$1048576,8,FALSE)=0,"",VLOOKUP(A2481,Employee_Master_Raw!$1:$1048576,8,FALSE))</f>
        <v>42972</v>
      </c>
      <c r="I2481" t="str">
        <f>VLOOKUP(A2481,Employee_Master_Raw!$1:$1048576,9,FALSE)</f>
        <v>Bachelor's</v>
      </c>
      <c r="J2481" s="3">
        <f>VLOOKUP(A2481,Employee_Master_Raw!$1:$1048576,10,FALSE)</f>
        <v>20</v>
      </c>
      <c r="K2481" t="str">
        <f>VLOOKUP(A2481,Employee_Master_Raw!$1:$1048576,11,FALSE)</f>
        <v>Priya Sharma</v>
      </c>
      <c r="L2481" s="10">
        <f>VLOOKUP(A2481,HR_Metrics_Raw!$1:$1048576,2,FALSE)</f>
        <v>91321</v>
      </c>
      <c r="M2481" s="3">
        <f>VLOOKUP(A2481,HR_Metrics_Raw!$1:$1048576,3,FALSE)</f>
        <v>4</v>
      </c>
      <c r="N2481" s="3">
        <f>VLOOKUP(A2481,HR_Metrics_Raw!$1:$1048576,4,FALSE)</f>
        <v>6</v>
      </c>
      <c r="O2481" s="12">
        <f>VLOOKUP(A2481,HR_Metrics_Raw!$1:$1048576,5,FALSE)</f>
        <v>0.96900000000000008</v>
      </c>
      <c r="P2481" s="3">
        <f>VLOOKUP(A2481,HR_Metrics_Raw!$1:$1048576,6,FALSE)</f>
        <v>16</v>
      </c>
      <c r="Q2481" t="str">
        <f>VLOOKUP(A2481,HR_Metrics_Raw!$1:$1048576,7,FALSE)</f>
        <v>Earned</v>
      </c>
      <c r="R2481" t="str">
        <f>VLOOKUP(A2481,HR_Metrics_Raw!$1:$1048576,8,FALSE)</f>
        <v>Yes</v>
      </c>
      <c r="S2481" s="3">
        <f>VLOOKUP(A2481,HR_Metrics_Raw!$1:$1048576,9,FALSE)</f>
        <v>79</v>
      </c>
      <c r="T2481" t="str">
        <f>VLOOKUP(A2481,HR_Metrics_Raw!$1:$1048576,10,FALSE)</f>
        <v>No</v>
      </c>
      <c r="U2481" t="str">
        <f>VLOOKUP(A2481,HR_Metrics_Raw!$1:$1048576,11,FALSE)</f>
        <v>Yes</v>
      </c>
    </row>
    <row r="2482" spans="1:21" x14ac:dyDescent="0.35">
      <c r="A2482" s="1" t="s">
        <v>2496</v>
      </c>
      <c r="B2482" s="1" t="str">
        <f>VLOOKUP(Final_HR_Data!A2482,Employee_Master_Raw!$1:$1048576,2,FALSE)</f>
        <v>Kiran Patel</v>
      </c>
      <c r="C2482" s="1" t="str">
        <f>VLOOKUP(A2482,Employee_Master_Raw!$1:$1048576,3,FALSE)</f>
        <v>Female</v>
      </c>
      <c r="D2482" s="2">
        <f>VLOOKUP(A2482,Employee_Master_Raw!$1:$1048576,4,FALSE)</f>
        <v>41</v>
      </c>
      <c r="E2482" s="1" t="str">
        <f>VLOOKUP(A2482,Employee_Master_Raw!$1:$1048576,5,FALSE)</f>
        <v>Customer Support</v>
      </c>
      <c r="F2482" s="1" t="str">
        <f>VLOOKUP(A2482,Employee_Master_Raw!$1:$1048576,6,FALSE)</f>
        <v>Manager</v>
      </c>
      <c r="G2482" s="1" t="str">
        <f>VLOOKUP(A2482,Employee_Master_Raw!$1:$1048576,7,FALSE)</f>
        <v>Delhi</v>
      </c>
      <c r="H2482" s="6">
        <f>IF(VLOOKUP(A2482,Employee_Master_Raw!$1:$1048576,8,FALSE)=0,"",VLOOKUP(A2482,Employee_Master_Raw!$1:$1048576,8,FALSE))</f>
        <v>42502</v>
      </c>
      <c r="I2482" t="str">
        <f>VLOOKUP(A2482,Employee_Master_Raw!$1:$1048576,9,FALSE)</f>
        <v>Master's</v>
      </c>
      <c r="J2482" s="3">
        <f>VLOOKUP(A2482,Employee_Master_Raw!$1:$1048576,10,FALSE)</f>
        <v>7</v>
      </c>
      <c r="K2482" t="str">
        <f>VLOOKUP(A2482,Employee_Master_Raw!$1:$1048576,11,FALSE)</f>
        <v>Anil Menon</v>
      </c>
      <c r="L2482" s="10">
        <f>VLOOKUP(A2482,HR_Metrics_Raw!$1:$1048576,2,FALSE)</f>
        <v>59774</v>
      </c>
      <c r="M2482" s="3">
        <f>VLOOKUP(A2482,HR_Metrics_Raw!$1:$1048576,3,FALSE)</f>
        <v>2</v>
      </c>
      <c r="N2482" s="3">
        <f>VLOOKUP(A2482,HR_Metrics_Raw!$1:$1048576,4,FALSE)</f>
        <v>9</v>
      </c>
      <c r="O2482" s="12">
        <f>VLOOKUP(A2482,HR_Metrics_Raw!$1:$1048576,5,FALSE)</f>
        <v>0.88900000000000001</v>
      </c>
      <c r="P2482" s="3">
        <f>VLOOKUP(A2482,HR_Metrics_Raw!$1:$1048576,6,FALSE)</f>
        <v>23</v>
      </c>
      <c r="Q2482" t="str">
        <f>VLOOKUP(A2482,HR_Metrics_Raw!$1:$1048576,7,FALSE)</f>
        <v>Casual</v>
      </c>
      <c r="R2482" t="str">
        <f>VLOOKUP(A2482,HR_Metrics_Raw!$1:$1048576,8,FALSE)</f>
        <v>No</v>
      </c>
      <c r="S2482" s="3">
        <f>VLOOKUP(A2482,HR_Metrics_Raw!$1:$1048576,9,FALSE)</f>
        <v>17</v>
      </c>
      <c r="T2482" t="str">
        <f>VLOOKUP(A2482,HR_Metrics_Raw!$1:$1048576,10,FALSE)</f>
        <v>Yes</v>
      </c>
      <c r="U2482" t="str">
        <f>VLOOKUP(A2482,HR_Metrics_Raw!$1:$1048576,11,FALSE)</f>
        <v>No</v>
      </c>
    </row>
    <row r="2483" spans="1:21" x14ac:dyDescent="0.35">
      <c r="A2483" s="1" t="s">
        <v>1172</v>
      </c>
      <c r="B2483" s="1" t="str">
        <f>VLOOKUP(Final_HR_Data!A2483,Employee_Master_Raw!$1:$1048576,2,FALSE)</f>
        <v>Sneha Iyer</v>
      </c>
      <c r="C2483" s="1" t="str">
        <f>VLOOKUP(A2483,Employee_Master_Raw!$1:$1048576,3,FALSE)</f>
        <v>Male</v>
      </c>
      <c r="D2483" s="2">
        <f>VLOOKUP(A2483,Employee_Master_Raw!$1:$1048576,4,FALSE)</f>
        <v>44</v>
      </c>
      <c r="E2483" s="1" t="str">
        <f>VLOOKUP(A2483,Employee_Master_Raw!$1:$1048576,5,FALSE)</f>
        <v>Customer Support</v>
      </c>
      <c r="F2483" s="1" t="str">
        <f>VLOOKUP(A2483,Employee_Master_Raw!$1:$1048576,6,FALSE)</f>
        <v>Executive</v>
      </c>
      <c r="G2483" s="1" t="str">
        <f>VLOOKUP(A2483,Employee_Master_Raw!$1:$1048576,7,FALSE)</f>
        <v>Mumbai</v>
      </c>
      <c r="H2483" s="6">
        <f>IF(VLOOKUP(A2483,Employee_Master_Raw!$1:$1048576,8,FALSE)=0,"",VLOOKUP(A2483,Employee_Master_Raw!$1:$1048576,8,FALSE))</f>
        <v>43614</v>
      </c>
      <c r="I2483" t="str">
        <f>VLOOKUP(A2483,Employee_Master_Raw!$1:$1048576,9,FALSE)</f>
        <v>Master's</v>
      </c>
      <c r="J2483" s="3">
        <f>VLOOKUP(A2483,Employee_Master_Raw!$1:$1048576,10,FALSE)</f>
        <v>1</v>
      </c>
      <c r="K2483" t="str">
        <f>VLOOKUP(A2483,Employee_Master_Raw!$1:$1048576,11,FALSE)</f>
        <v>Rahul Nair</v>
      </c>
      <c r="L2483" s="10">
        <f>VLOOKUP(A2483,HR_Metrics_Raw!$1:$1048576,2,FALSE)</f>
        <v>66884</v>
      </c>
      <c r="M2483" s="3">
        <f>VLOOKUP(A2483,HR_Metrics_Raw!$1:$1048576,3,FALSE)</f>
        <v>1</v>
      </c>
      <c r="N2483" s="3">
        <f>VLOOKUP(A2483,HR_Metrics_Raw!$1:$1048576,4,FALSE)</f>
        <v>4</v>
      </c>
      <c r="O2483" s="12">
        <f>VLOOKUP(A2483,HR_Metrics_Raw!$1:$1048576,5,FALSE)</f>
        <v>0.93900000000000006</v>
      </c>
      <c r="P2483" s="3">
        <f>VLOOKUP(A2483,HR_Metrics_Raw!$1:$1048576,6,FALSE)</f>
        <v>12</v>
      </c>
      <c r="Q2483" t="str">
        <f>VLOOKUP(A2483,HR_Metrics_Raw!$1:$1048576,7,FALSE)</f>
        <v>Earned</v>
      </c>
      <c r="R2483" t="str">
        <f>VLOOKUP(A2483,HR_Metrics_Raw!$1:$1048576,8,FALSE)</f>
        <v>No</v>
      </c>
      <c r="S2483" s="3">
        <f>VLOOKUP(A2483,HR_Metrics_Raw!$1:$1048576,9,FALSE)</f>
        <v>66</v>
      </c>
      <c r="T2483" t="str">
        <f>VLOOKUP(A2483,HR_Metrics_Raw!$1:$1048576,10,FALSE)</f>
        <v>No</v>
      </c>
      <c r="U2483" t="str">
        <f>VLOOKUP(A2483,HR_Metrics_Raw!$1:$1048576,11,FALSE)</f>
        <v>No</v>
      </c>
    </row>
    <row r="2484" spans="1:21" x14ac:dyDescent="0.35">
      <c r="A2484" s="1" t="s">
        <v>782</v>
      </c>
      <c r="B2484" s="1" t="str">
        <f>VLOOKUP(Final_HR_Data!A2484,Employee_Master_Raw!$1:$1048576,2,FALSE)</f>
        <v>Arjun Nair</v>
      </c>
      <c r="C2484" s="1" t="str">
        <f>VLOOKUP(A2484,Employee_Master_Raw!$1:$1048576,3,FALSE)</f>
        <v>Male</v>
      </c>
      <c r="D2484" s="2">
        <f>VLOOKUP(A2484,Employee_Master_Raw!$1:$1048576,4,FALSE)</f>
        <v>24</v>
      </c>
      <c r="E2484" s="1" t="str">
        <f>VLOOKUP(A2484,Employee_Master_Raw!$1:$1048576,5,FALSE)</f>
        <v>Sales</v>
      </c>
      <c r="F2484" s="1" t="str">
        <f>VLOOKUP(A2484,Employee_Master_Raw!$1:$1048576,6,FALSE)</f>
        <v>Developer</v>
      </c>
      <c r="G2484" s="1" t="str">
        <f>VLOOKUP(A2484,Employee_Master_Raw!$1:$1048576,7,FALSE)</f>
        <v>Chennai</v>
      </c>
      <c r="H2484" s="6">
        <f>IF(VLOOKUP(A2484,Employee_Master_Raw!$1:$1048576,8,FALSE)=0,"",VLOOKUP(A2484,Employee_Master_Raw!$1:$1048576,8,FALSE))</f>
        <v>42507</v>
      </c>
      <c r="I2484" t="str">
        <f>VLOOKUP(A2484,Employee_Master_Raw!$1:$1048576,9,FALSE)</f>
        <v>MCA</v>
      </c>
      <c r="J2484" s="3">
        <f>VLOOKUP(A2484,Employee_Master_Raw!$1:$1048576,10,FALSE)</f>
        <v>18</v>
      </c>
      <c r="K2484" t="str">
        <f>VLOOKUP(A2484,Employee_Master_Raw!$1:$1048576,11,FALSE)</f>
        <v>Rahul Nair</v>
      </c>
      <c r="L2484" s="10">
        <f>VLOOKUP(A2484,HR_Metrics_Raw!$1:$1048576,2,FALSE)</f>
        <v>149837</v>
      </c>
      <c r="M2484" s="3">
        <f>VLOOKUP(A2484,HR_Metrics_Raw!$1:$1048576,3,FALSE)</f>
        <v>5</v>
      </c>
      <c r="N2484" s="3">
        <f>VLOOKUP(A2484,HR_Metrics_Raw!$1:$1048576,4,FALSE)</f>
        <v>4</v>
      </c>
      <c r="O2484" s="12">
        <f>VLOOKUP(A2484,HR_Metrics_Raw!$1:$1048576,5,FALSE)</f>
        <v>0.88800000000000001</v>
      </c>
      <c r="P2484" s="3">
        <f>VLOOKUP(A2484,HR_Metrics_Raw!$1:$1048576,6,FALSE)</f>
        <v>30</v>
      </c>
      <c r="Q2484" t="str">
        <f>VLOOKUP(A2484,HR_Metrics_Raw!$1:$1048576,7,FALSE)</f>
        <v>Casual</v>
      </c>
      <c r="R2484" t="str">
        <f>VLOOKUP(A2484,HR_Metrics_Raw!$1:$1048576,8,FALSE)</f>
        <v>Yes</v>
      </c>
      <c r="S2484" s="3">
        <f>VLOOKUP(A2484,HR_Metrics_Raw!$1:$1048576,9,FALSE)</f>
        <v>75</v>
      </c>
      <c r="T2484" t="str">
        <f>VLOOKUP(A2484,HR_Metrics_Raw!$1:$1048576,10,FALSE)</f>
        <v>No</v>
      </c>
      <c r="U2484" t="str">
        <f>VLOOKUP(A2484,HR_Metrics_Raw!$1:$1048576,11,FALSE)</f>
        <v>No</v>
      </c>
    </row>
    <row r="2485" spans="1:21" x14ac:dyDescent="0.35">
      <c r="A2485" s="1" t="s">
        <v>945</v>
      </c>
      <c r="B2485" s="1" t="str">
        <f>VLOOKUP(Final_HR_Data!A2485,Employee_Master_Raw!$1:$1048576,2,FALSE)</f>
        <v>Rahul Kumar</v>
      </c>
      <c r="C2485" s="1" t="str">
        <f>VLOOKUP(A2485,Employee_Master_Raw!$1:$1048576,3,FALSE)</f>
        <v>Female</v>
      </c>
      <c r="D2485" s="2">
        <f>VLOOKUP(A2485,Employee_Master_Raw!$1:$1048576,4,FALSE)</f>
        <v>45</v>
      </c>
      <c r="E2485" s="1" t="str">
        <f>VLOOKUP(A2485,Employee_Master_Raw!$1:$1048576,5,FALSE)</f>
        <v>IT</v>
      </c>
      <c r="F2485" s="1" t="str">
        <f>VLOOKUP(A2485,Employee_Master_Raw!$1:$1048576,6,FALSE)</f>
        <v>Executive</v>
      </c>
      <c r="G2485" s="1" t="str">
        <f>VLOOKUP(A2485,Employee_Master_Raw!$1:$1048576,7,FALSE)</f>
        <v>Mumbai</v>
      </c>
      <c r="H2485" s="6">
        <f>IF(VLOOKUP(A2485,Employee_Master_Raw!$1:$1048576,8,FALSE)=0,"",VLOOKUP(A2485,Employee_Master_Raw!$1:$1048576,8,FALSE))</f>
        <v>43376</v>
      </c>
      <c r="I2485" t="str">
        <f>VLOOKUP(A2485,Employee_Master_Raw!$1:$1048576,9,FALSE)</f>
        <v>Bachelor's</v>
      </c>
      <c r="J2485" s="3">
        <f>VLOOKUP(A2485,Employee_Master_Raw!$1:$1048576,10,FALSE)</f>
        <v>19</v>
      </c>
      <c r="K2485" t="str">
        <f>VLOOKUP(A2485,Employee_Master_Raw!$1:$1048576,11,FALSE)</f>
        <v>Sneha Thomas</v>
      </c>
      <c r="L2485" s="10">
        <f>VLOOKUP(A2485,HR_Metrics_Raw!$1:$1048576,2,FALSE)</f>
        <v>36315</v>
      </c>
      <c r="M2485" s="3">
        <f>VLOOKUP(A2485,HR_Metrics_Raw!$1:$1048576,3,FALSE)</f>
        <v>2</v>
      </c>
      <c r="N2485" s="3">
        <f>VLOOKUP(A2485,HR_Metrics_Raw!$1:$1048576,4,FALSE)</f>
        <v>6</v>
      </c>
      <c r="O2485" s="12">
        <f>VLOOKUP(A2485,HR_Metrics_Raw!$1:$1048576,5,FALSE)</f>
        <v>0.94</v>
      </c>
      <c r="P2485" s="3">
        <f>VLOOKUP(A2485,HR_Metrics_Raw!$1:$1048576,6,FALSE)</f>
        <v>17</v>
      </c>
      <c r="Q2485" t="str">
        <f>VLOOKUP(A2485,HR_Metrics_Raw!$1:$1048576,7,FALSE)</f>
        <v>Unpaid</v>
      </c>
      <c r="R2485" t="str">
        <f>VLOOKUP(A2485,HR_Metrics_Raw!$1:$1048576,8,FALSE)</f>
        <v>Yes</v>
      </c>
      <c r="S2485" s="3">
        <f>VLOOKUP(A2485,HR_Metrics_Raw!$1:$1048576,9,FALSE)</f>
        <v>64</v>
      </c>
      <c r="T2485" t="str">
        <f>VLOOKUP(A2485,HR_Metrics_Raw!$1:$1048576,10,FALSE)</f>
        <v>No</v>
      </c>
      <c r="U2485" t="str">
        <f>VLOOKUP(A2485,HR_Metrics_Raw!$1:$1048576,11,FALSE)</f>
        <v>No</v>
      </c>
    </row>
    <row r="2486" spans="1:21" x14ac:dyDescent="0.35">
      <c r="A2486" s="1" t="s">
        <v>212</v>
      </c>
      <c r="B2486" s="1" t="str">
        <f>VLOOKUP(Final_HR_Data!A2486,Employee_Master_Raw!$1:$1048576,2,FALSE)</f>
        <v>Ananya Sharma</v>
      </c>
      <c r="C2486" s="1" t="str">
        <f>VLOOKUP(A2486,Employee_Master_Raw!$1:$1048576,3,FALSE)</f>
        <v>Female</v>
      </c>
      <c r="D2486" s="2">
        <f>VLOOKUP(A2486,Employee_Master_Raw!$1:$1048576,4,FALSE)</f>
        <v>33</v>
      </c>
      <c r="E2486" s="1" t="str">
        <f>VLOOKUP(A2486,Employee_Master_Raw!$1:$1048576,5,FALSE)</f>
        <v>Operations</v>
      </c>
      <c r="F2486" s="1" t="str">
        <f>VLOOKUP(A2486,Employee_Master_Raw!$1:$1048576,6,FALSE)</f>
        <v>Developer</v>
      </c>
      <c r="G2486" s="1" t="str">
        <f>VLOOKUP(A2486,Employee_Master_Raw!$1:$1048576,7,FALSE)</f>
        <v>Chennai</v>
      </c>
      <c r="H2486" s="6">
        <f>IF(VLOOKUP(A2486,Employee_Master_Raw!$1:$1048576,8,FALSE)=0,"",VLOOKUP(A2486,Employee_Master_Raw!$1:$1048576,8,FALSE))</f>
        <v>42710</v>
      </c>
      <c r="I2486" t="str">
        <f>VLOOKUP(A2486,Employee_Master_Raw!$1:$1048576,9,FALSE)</f>
        <v>MBA</v>
      </c>
      <c r="J2486" s="3">
        <f>VLOOKUP(A2486,Employee_Master_Raw!$1:$1048576,10,FALSE)</f>
        <v>16</v>
      </c>
      <c r="K2486" t="str">
        <f>VLOOKUP(A2486,Employee_Master_Raw!$1:$1048576,11,FALSE)</f>
        <v>Sneha Thomas</v>
      </c>
      <c r="L2486" s="10">
        <f>VLOOKUP(A2486,HR_Metrics_Raw!$1:$1048576,2,FALSE)</f>
        <v>153446</v>
      </c>
      <c r="M2486" s="3">
        <f>VLOOKUP(A2486,HR_Metrics_Raw!$1:$1048576,3,FALSE)</f>
        <v>1</v>
      </c>
      <c r="N2486" s="3">
        <f>VLOOKUP(A2486,HR_Metrics_Raw!$1:$1048576,4,FALSE)</f>
        <v>2</v>
      </c>
      <c r="O2486" s="12">
        <f>VLOOKUP(A2486,HR_Metrics_Raw!$1:$1048576,5,FALSE)</f>
        <v>0.98699999999999999</v>
      </c>
      <c r="P2486" s="3">
        <f>VLOOKUP(A2486,HR_Metrics_Raw!$1:$1048576,6,FALSE)</f>
        <v>4</v>
      </c>
      <c r="Q2486" t="str">
        <f>VLOOKUP(A2486,HR_Metrics_Raw!$1:$1048576,7,FALSE)</f>
        <v>Maternity/Paternity</v>
      </c>
      <c r="R2486" t="str">
        <f>VLOOKUP(A2486,HR_Metrics_Raw!$1:$1048576,8,FALSE)</f>
        <v>No</v>
      </c>
      <c r="S2486" s="3">
        <f>VLOOKUP(A2486,HR_Metrics_Raw!$1:$1048576,9,FALSE)</f>
        <v>17</v>
      </c>
      <c r="T2486" t="str">
        <f>VLOOKUP(A2486,HR_Metrics_Raw!$1:$1048576,10,FALSE)</f>
        <v>Yes</v>
      </c>
      <c r="U2486" t="str">
        <f>VLOOKUP(A2486,HR_Metrics_Raw!$1:$1048576,11,FALSE)</f>
        <v>No</v>
      </c>
    </row>
    <row r="2487" spans="1:21" x14ac:dyDescent="0.35">
      <c r="A2487" s="1" t="s">
        <v>1938</v>
      </c>
      <c r="B2487" s="1" t="str">
        <f>VLOOKUP(Final_HR_Data!A2487,Employee_Master_Raw!$1:$1048576,2,FALSE)</f>
        <v>Priya Menon</v>
      </c>
      <c r="C2487" s="1" t="str">
        <f>VLOOKUP(A2487,Employee_Master_Raw!$1:$1048576,3,FALSE)</f>
        <v>Female</v>
      </c>
      <c r="D2487" s="2">
        <f>VLOOKUP(A2487,Employee_Master_Raw!$1:$1048576,4,FALSE)</f>
        <v>53</v>
      </c>
      <c r="E2487" s="1" t="str">
        <f>VLOOKUP(A2487,Employee_Master_Raw!$1:$1048576,5,FALSE)</f>
        <v>Operations</v>
      </c>
      <c r="F2487" s="1" t="str">
        <f>VLOOKUP(A2487,Employee_Master_Raw!$1:$1048576,6,FALSE)</f>
        <v>Specialist</v>
      </c>
      <c r="G2487" s="1" t="str">
        <f>VLOOKUP(A2487,Employee_Master_Raw!$1:$1048576,7,FALSE)</f>
        <v>Hyderabad</v>
      </c>
      <c r="H2487" s="6">
        <f>IF(VLOOKUP(A2487,Employee_Master_Raw!$1:$1048576,8,FALSE)=0,"",VLOOKUP(A2487,Employee_Master_Raw!$1:$1048576,8,FALSE))</f>
        <v>42593</v>
      </c>
      <c r="I2487" t="str">
        <f>VLOOKUP(A2487,Employee_Master_Raw!$1:$1048576,9,FALSE)</f>
        <v>MBA</v>
      </c>
      <c r="J2487" s="3">
        <f>VLOOKUP(A2487,Employee_Master_Raw!$1:$1048576,10,FALSE)</f>
        <v>0</v>
      </c>
      <c r="K2487" t="str">
        <f>VLOOKUP(A2487,Employee_Master_Raw!$1:$1048576,11,FALSE)</f>
        <v>Priya Sharma</v>
      </c>
      <c r="L2487" s="10">
        <f>VLOOKUP(A2487,HR_Metrics_Raw!$1:$1048576,2,FALSE)</f>
        <v>91534</v>
      </c>
      <c r="M2487" s="3">
        <f>VLOOKUP(A2487,HR_Metrics_Raw!$1:$1048576,3,FALSE)</f>
        <v>4</v>
      </c>
      <c r="N2487" s="3">
        <f>VLOOKUP(A2487,HR_Metrics_Raw!$1:$1048576,4,FALSE)</f>
        <v>2</v>
      </c>
      <c r="O2487" s="12">
        <f>VLOOKUP(A2487,HR_Metrics_Raw!$1:$1048576,5,FALSE)</f>
        <v>0.998</v>
      </c>
      <c r="P2487" s="3">
        <f>VLOOKUP(A2487,HR_Metrics_Raw!$1:$1048576,6,FALSE)</f>
        <v>22</v>
      </c>
      <c r="Q2487" t="str">
        <f>VLOOKUP(A2487,HR_Metrics_Raw!$1:$1048576,7,FALSE)</f>
        <v>Maternity/Paternity</v>
      </c>
      <c r="R2487" t="str">
        <f>VLOOKUP(A2487,HR_Metrics_Raw!$1:$1048576,8,FALSE)</f>
        <v>Yes</v>
      </c>
      <c r="S2487" s="3">
        <f>VLOOKUP(A2487,HR_Metrics_Raw!$1:$1048576,9,FALSE)</f>
        <v>58</v>
      </c>
      <c r="T2487" t="str">
        <f>VLOOKUP(A2487,HR_Metrics_Raw!$1:$1048576,10,FALSE)</f>
        <v>No</v>
      </c>
      <c r="U2487" t="str">
        <f>VLOOKUP(A2487,HR_Metrics_Raw!$1:$1048576,11,FALSE)</f>
        <v>No</v>
      </c>
    </row>
    <row r="2488" spans="1:21" x14ac:dyDescent="0.35">
      <c r="A2488" s="1" t="s">
        <v>3023</v>
      </c>
      <c r="B2488" s="1" t="str">
        <f>VLOOKUP(Final_HR_Data!A2488,Employee_Master_Raw!$1:$1048576,2,FALSE)</f>
        <v>Kiran Patel</v>
      </c>
      <c r="C2488" s="1" t="str">
        <f>VLOOKUP(A2488,Employee_Master_Raw!$1:$1048576,3,FALSE)</f>
        <v>Female</v>
      </c>
      <c r="D2488" s="2">
        <f>VLOOKUP(A2488,Employee_Master_Raw!$1:$1048576,4,FALSE)</f>
        <v>45</v>
      </c>
      <c r="E2488" s="1" t="str">
        <f>VLOOKUP(A2488,Employee_Master_Raw!$1:$1048576,5,FALSE)</f>
        <v>Operations</v>
      </c>
      <c r="F2488" s="1" t="str">
        <f>VLOOKUP(A2488,Employee_Master_Raw!$1:$1048576,6,FALSE)</f>
        <v>Developer</v>
      </c>
      <c r="G2488" s="1" t="str">
        <f>VLOOKUP(A2488,Employee_Master_Raw!$1:$1048576,7,FALSE)</f>
        <v>Chennai</v>
      </c>
      <c r="H2488" s="6">
        <f>IF(VLOOKUP(A2488,Employee_Master_Raw!$1:$1048576,8,FALSE)=0,"",VLOOKUP(A2488,Employee_Master_Raw!$1:$1048576,8,FALSE))</f>
        <v>44155</v>
      </c>
      <c r="I2488" t="str">
        <f>VLOOKUP(A2488,Employee_Master_Raw!$1:$1048576,9,FALSE)</f>
        <v>MBA</v>
      </c>
      <c r="J2488" s="3">
        <f>VLOOKUP(A2488,Employee_Master_Raw!$1:$1048576,10,FALSE)</f>
        <v>5</v>
      </c>
      <c r="K2488" t="str">
        <f>VLOOKUP(A2488,Employee_Master_Raw!$1:$1048576,11,FALSE)</f>
        <v>Anil Menon</v>
      </c>
      <c r="L2488" s="10">
        <f>VLOOKUP(A2488,HR_Metrics_Raw!$1:$1048576,2,FALSE)</f>
        <v>137986</v>
      </c>
      <c r="M2488" s="3">
        <f>VLOOKUP(A2488,HR_Metrics_Raw!$1:$1048576,3,FALSE)</f>
        <v>1</v>
      </c>
      <c r="N2488" s="3">
        <f>VLOOKUP(A2488,HR_Metrics_Raw!$1:$1048576,4,FALSE)</f>
        <v>7</v>
      </c>
      <c r="O2488" s="12">
        <f>VLOOKUP(A2488,HR_Metrics_Raw!$1:$1048576,5,FALSE)</f>
        <v>0.92700000000000005</v>
      </c>
      <c r="P2488" s="3">
        <f>VLOOKUP(A2488,HR_Metrics_Raw!$1:$1048576,6,FALSE)</f>
        <v>8</v>
      </c>
      <c r="Q2488" t="str">
        <f>VLOOKUP(A2488,HR_Metrics_Raw!$1:$1048576,7,FALSE)</f>
        <v>Maternity/Paternity</v>
      </c>
      <c r="R2488" t="str">
        <f>VLOOKUP(A2488,HR_Metrics_Raw!$1:$1048576,8,FALSE)</f>
        <v>No</v>
      </c>
      <c r="S2488" s="3">
        <f>VLOOKUP(A2488,HR_Metrics_Raw!$1:$1048576,9,FALSE)</f>
        <v>61</v>
      </c>
      <c r="T2488" t="str">
        <f>VLOOKUP(A2488,HR_Metrics_Raw!$1:$1048576,10,FALSE)</f>
        <v>No</v>
      </c>
      <c r="U2488" t="str">
        <f>VLOOKUP(A2488,HR_Metrics_Raw!$1:$1048576,11,FALSE)</f>
        <v>No</v>
      </c>
    </row>
    <row r="2489" spans="1:21" x14ac:dyDescent="0.35">
      <c r="A2489" s="1" t="s">
        <v>834</v>
      </c>
      <c r="B2489" s="1" t="str">
        <f>VLOOKUP(Final_HR_Data!A2489,Employee_Master_Raw!$1:$1048576,2,FALSE)</f>
        <v>Kiran Patel</v>
      </c>
      <c r="C2489" s="1" t="str">
        <f>VLOOKUP(A2489,Employee_Master_Raw!$1:$1048576,3,FALSE)</f>
        <v>Female</v>
      </c>
      <c r="D2489" s="2">
        <f>VLOOKUP(A2489,Employee_Master_Raw!$1:$1048576,4,FALSE)</f>
        <v>50</v>
      </c>
      <c r="E2489" s="1" t="str">
        <f>VLOOKUP(A2489,Employee_Master_Raw!$1:$1048576,5,FALSE)</f>
        <v>FINANCE</v>
      </c>
      <c r="F2489" s="1" t="str">
        <f>VLOOKUP(A2489,Employee_Master_Raw!$1:$1048576,6,FALSE)</f>
        <v>Developer</v>
      </c>
      <c r="G2489" s="1" t="str">
        <f>VLOOKUP(A2489,Employee_Master_Raw!$1:$1048576,7,FALSE)</f>
        <v>Unknown</v>
      </c>
      <c r="H2489" s="6">
        <f>IF(VLOOKUP(A2489,Employee_Master_Raw!$1:$1048576,8,FALSE)=0,"",VLOOKUP(A2489,Employee_Master_Raw!$1:$1048576,8,FALSE))</f>
        <v>42469</v>
      </c>
      <c r="I2489" t="str">
        <f>VLOOKUP(A2489,Employee_Master_Raw!$1:$1048576,9,FALSE)</f>
        <v>MBA</v>
      </c>
      <c r="J2489" s="3">
        <f>VLOOKUP(A2489,Employee_Master_Raw!$1:$1048576,10,FALSE)</f>
        <v>2</v>
      </c>
      <c r="K2489" t="str">
        <f>VLOOKUP(A2489,Employee_Master_Raw!$1:$1048576,11,FALSE)</f>
        <v>Sneha Thomas</v>
      </c>
      <c r="L2489" s="10">
        <f>VLOOKUP(A2489,HR_Metrics_Raw!$1:$1048576,2,FALSE)</f>
        <v>43384</v>
      </c>
      <c r="M2489" s="3">
        <f>VLOOKUP(A2489,HR_Metrics_Raw!$1:$1048576,3,FALSE)</f>
        <v>1</v>
      </c>
      <c r="N2489" s="3">
        <f>VLOOKUP(A2489,HR_Metrics_Raw!$1:$1048576,4,FALSE)</f>
        <v>5</v>
      </c>
      <c r="O2489" s="12">
        <f>VLOOKUP(A2489,HR_Metrics_Raw!$1:$1048576,5,FALSE)</f>
        <v>0.91599999999999993</v>
      </c>
      <c r="P2489" s="3">
        <f>VLOOKUP(A2489,HR_Metrics_Raw!$1:$1048576,6,FALSE)</f>
        <v>8</v>
      </c>
      <c r="Q2489" t="str">
        <f>VLOOKUP(A2489,HR_Metrics_Raw!$1:$1048576,7,FALSE)</f>
        <v>Maternity/Paternity</v>
      </c>
      <c r="R2489" t="str">
        <f>VLOOKUP(A2489,HR_Metrics_Raw!$1:$1048576,8,FALSE)</f>
        <v>Yes</v>
      </c>
      <c r="S2489" s="3">
        <f>VLOOKUP(A2489,HR_Metrics_Raw!$1:$1048576,9,FALSE)</f>
        <v>54</v>
      </c>
      <c r="T2489" t="str">
        <f>VLOOKUP(A2489,HR_Metrics_Raw!$1:$1048576,10,FALSE)</f>
        <v>Yes</v>
      </c>
      <c r="U2489" t="str">
        <f>VLOOKUP(A2489,HR_Metrics_Raw!$1:$1048576,11,FALSE)</f>
        <v>No</v>
      </c>
    </row>
    <row r="2490" spans="1:21" x14ac:dyDescent="0.35">
      <c r="A2490" s="1" t="s">
        <v>1647</v>
      </c>
      <c r="B2490" s="1" t="str">
        <f>VLOOKUP(Final_HR_Data!A2490,Employee_Master_Raw!$1:$1048576,2,FALSE)</f>
        <v>Ananya Sharma</v>
      </c>
      <c r="C2490" s="1" t="str">
        <f>VLOOKUP(A2490,Employee_Master_Raw!$1:$1048576,3,FALSE)</f>
        <v>Female</v>
      </c>
      <c r="D2490" s="2">
        <f>VLOOKUP(A2490,Employee_Master_Raw!$1:$1048576,4,FALSE)</f>
        <v>22</v>
      </c>
      <c r="E2490" s="1" t="str">
        <f>VLOOKUP(A2490,Employee_Master_Raw!$1:$1048576,5,FALSE)</f>
        <v>Finance</v>
      </c>
      <c r="F2490" s="1" t="str">
        <f>VLOOKUP(A2490,Employee_Master_Raw!$1:$1048576,6,FALSE)</f>
        <v>Developer</v>
      </c>
      <c r="G2490" s="1" t="str">
        <f>VLOOKUP(A2490,Employee_Master_Raw!$1:$1048576,7,FALSE)</f>
        <v>Hyderabad</v>
      </c>
      <c r="H2490" s="6">
        <f>IF(VLOOKUP(A2490,Employee_Master_Raw!$1:$1048576,8,FALSE)=0,"",VLOOKUP(A2490,Employee_Master_Raw!$1:$1048576,8,FALSE))</f>
        <v>46014</v>
      </c>
      <c r="I2490" t="str">
        <f>VLOOKUP(A2490,Employee_Master_Raw!$1:$1048576,9,FALSE)</f>
        <v>MBA</v>
      </c>
      <c r="J2490" s="3">
        <f>VLOOKUP(A2490,Employee_Master_Raw!$1:$1048576,10,FALSE)</f>
        <v>6</v>
      </c>
      <c r="K2490" t="str">
        <f>VLOOKUP(A2490,Employee_Master_Raw!$1:$1048576,11,FALSE)</f>
        <v>Sneha Thomas</v>
      </c>
      <c r="L2490" s="10">
        <f>VLOOKUP(A2490,HR_Metrics_Raw!$1:$1048576,2,FALSE)</f>
        <v>163461</v>
      </c>
      <c r="M2490" s="3">
        <f>VLOOKUP(A2490,HR_Metrics_Raw!$1:$1048576,3,FALSE)</f>
        <v>5</v>
      </c>
      <c r="N2490" s="3">
        <f>VLOOKUP(A2490,HR_Metrics_Raw!$1:$1048576,4,FALSE)</f>
        <v>1</v>
      </c>
      <c r="O2490" s="12">
        <f>VLOOKUP(A2490,HR_Metrics_Raw!$1:$1048576,5,FALSE)</f>
        <v>0.85099999999999998</v>
      </c>
      <c r="P2490" s="3">
        <f>VLOOKUP(A2490,HR_Metrics_Raw!$1:$1048576,6,FALSE)</f>
        <v>8</v>
      </c>
      <c r="Q2490" t="str">
        <f>VLOOKUP(A2490,HR_Metrics_Raw!$1:$1048576,7,FALSE)</f>
        <v>Sick</v>
      </c>
      <c r="R2490" t="str">
        <f>VLOOKUP(A2490,HR_Metrics_Raw!$1:$1048576,8,FALSE)</f>
        <v>Yes</v>
      </c>
      <c r="S2490" s="3">
        <f>VLOOKUP(A2490,HR_Metrics_Raw!$1:$1048576,9,FALSE)</f>
        <v>9</v>
      </c>
      <c r="T2490" t="str">
        <f>VLOOKUP(A2490,HR_Metrics_Raw!$1:$1048576,10,FALSE)</f>
        <v>No</v>
      </c>
      <c r="U2490" t="str">
        <f>VLOOKUP(A2490,HR_Metrics_Raw!$1:$1048576,11,FALSE)</f>
        <v>No</v>
      </c>
    </row>
    <row r="2491" spans="1:21" x14ac:dyDescent="0.35">
      <c r="A2491" s="1" t="s">
        <v>140</v>
      </c>
      <c r="B2491" s="1" t="str">
        <f>VLOOKUP(Final_HR_Data!A2491,Employee_Master_Raw!$1:$1048576,2,FALSE)</f>
        <v>Neha Thomas</v>
      </c>
      <c r="C2491" s="1" t="str">
        <f>VLOOKUP(A2491,Employee_Master_Raw!$1:$1048576,3,FALSE)</f>
        <v>Male</v>
      </c>
      <c r="D2491" s="2">
        <f>VLOOKUP(A2491,Employee_Master_Raw!$1:$1048576,4,FALSE)</f>
        <v>25</v>
      </c>
      <c r="E2491" s="1" t="str">
        <f>VLOOKUP(A2491,Employee_Master_Raw!$1:$1048576,5,FALSE)</f>
        <v>Finance</v>
      </c>
      <c r="F2491" s="1" t="str">
        <f>VLOOKUP(A2491,Employee_Master_Raw!$1:$1048576,6,FALSE)</f>
        <v>Developer</v>
      </c>
      <c r="G2491" s="1" t="str">
        <f>VLOOKUP(A2491,Employee_Master_Raw!$1:$1048576,7,FALSE)</f>
        <v>Delhi</v>
      </c>
      <c r="H2491" s="6">
        <f>IF(VLOOKUP(A2491,Employee_Master_Raw!$1:$1048576,8,FALSE)=0,"",VLOOKUP(A2491,Employee_Master_Raw!$1:$1048576,8,FALSE))</f>
        <v>45914</v>
      </c>
      <c r="I2491" t="str">
        <f>VLOOKUP(A2491,Employee_Master_Raw!$1:$1048576,9,FALSE)</f>
        <v>Master's</v>
      </c>
      <c r="J2491" s="3">
        <f>VLOOKUP(A2491,Employee_Master_Raw!$1:$1048576,10,FALSE)</f>
        <v>20</v>
      </c>
      <c r="K2491" t="str">
        <f>VLOOKUP(A2491,Employee_Master_Raw!$1:$1048576,11,FALSE)</f>
        <v>Unknown</v>
      </c>
      <c r="L2491" s="10">
        <f>VLOOKUP(A2491,HR_Metrics_Raw!$1:$1048576,2,FALSE)</f>
        <v>55759</v>
      </c>
      <c r="M2491" s="3">
        <f>VLOOKUP(A2491,HR_Metrics_Raw!$1:$1048576,3,FALSE)</f>
        <v>4</v>
      </c>
      <c r="N2491" s="3">
        <f>VLOOKUP(A2491,HR_Metrics_Raw!$1:$1048576,4,FALSE)</f>
        <v>1</v>
      </c>
      <c r="O2491" s="12">
        <f>VLOOKUP(A2491,HR_Metrics_Raw!$1:$1048576,5,FALSE)</f>
        <v>0.98099999999999998</v>
      </c>
      <c r="P2491" s="3">
        <f>VLOOKUP(A2491,HR_Metrics_Raw!$1:$1048576,6,FALSE)</f>
        <v>27</v>
      </c>
      <c r="Q2491" t="str">
        <f>VLOOKUP(A2491,HR_Metrics_Raw!$1:$1048576,7,FALSE)</f>
        <v>Earned</v>
      </c>
      <c r="R2491" t="str">
        <f>VLOOKUP(A2491,HR_Metrics_Raw!$1:$1048576,8,FALSE)</f>
        <v>No</v>
      </c>
      <c r="S2491" s="3">
        <f>VLOOKUP(A2491,HR_Metrics_Raw!$1:$1048576,9,FALSE)</f>
        <v>58</v>
      </c>
      <c r="T2491" t="str">
        <f>VLOOKUP(A2491,HR_Metrics_Raw!$1:$1048576,10,FALSE)</f>
        <v>No</v>
      </c>
      <c r="U2491" t="str">
        <f>VLOOKUP(A2491,HR_Metrics_Raw!$1:$1048576,11,FALSE)</f>
        <v>No</v>
      </c>
    </row>
    <row r="2492" spans="1:21" x14ac:dyDescent="0.35">
      <c r="A2492" s="1" t="s">
        <v>3002</v>
      </c>
      <c r="B2492" s="1" t="str">
        <f>VLOOKUP(Final_HR_Data!A2492,Employee_Master_Raw!$1:$1048576,2,FALSE)</f>
        <v>Arjun Nair</v>
      </c>
      <c r="C2492" s="1" t="str">
        <f>VLOOKUP(A2492,Employee_Master_Raw!$1:$1048576,3,FALSE)</f>
        <v>Male</v>
      </c>
      <c r="D2492" s="2">
        <f>VLOOKUP(A2492,Employee_Master_Raw!$1:$1048576,4,FALSE)</f>
        <v>22</v>
      </c>
      <c r="E2492" s="1" t="str">
        <f>VLOOKUP(A2492,Employee_Master_Raw!$1:$1048576,5,FALSE)</f>
        <v>Marketing</v>
      </c>
      <c r="F2492" s="1" t="str">
        <f>VLOOKUP(A2492,Employee_Master_Raw!$1:$1048576,6,FALSE)</f>
        <v>Manager</v>
      </c>
      <c r="G2492" s="1" t="str">
        <f>VLOOKUP(A2492,Employee_Master_Raw!$1:$1048576,7,FALSE)</f>
        <v>Bangalore</v>
      </c>
      <c r="H2492" s="6">
        <f>IF(VLOOKUP(A2492,Employee_Master_Raw!$1:$1048576,8,FALSE)=0,"",VLOOKUP(A2492,Employee_Master_Raw!$1:$1048576,8,FALSE))</f>
        <v>45484</v>
      </c>
      <c r="I2492" t="str">
        <f>VLOOKUP(A2492,Employee_Master_Raw!$1:$1048576,9,FALSE)</f>
        <v>MCA</v>
      </c>
      <c r="J2492" s="3">
        <f>VLOOKUP(A2492,Employee_Master_Raw!$1:$1048576,10,FALSE)</f>
        <v>1</v>
      </c>
      <c r="K2492" t="str">
        <f>VLOOKUP(A2492,Employee_Master_Raw!$1:$1048576,11,FALSE)</f>
        <v>Anil Menon</v>
      </c>
      <c r="L2492" s="10">
        <f>VLOOKUP(A2492,HR_Metrics_Raw!$1:$1048576,2,FALSE)</f>
        <v>156478</v>
      </c>
      <c r="M2492" s="3">
        <f>VLOOKUP(A2492,HR_Metrics_Raw!$1:$1048576,3,FALSE)</f>
        <v>1</v>
      </c>
      <c r="N2492" s="3">
        <f>VLOOKUP(A2492,HR_Metrics_Raw!$1:$1048576,4,FALSE)</f>
        <v>7</v>
      </c>
      <c r="O2492" s="12">
        <f>VLOOKUP(A2492,HR_Metrics_Raw!$1:$1048576,5,FALSE)</f>
        <v>0.85599999999999998</v>
      </c>
      <c r="P2492" s="3">
        <f>VLOOKUP(A2492,HR_Metrics_Raw!$1:$1048576,6,FALSE)</f>
        <v>11</v>
      </c>
      <c r="Q2492" t="str">
        <f>VLOOKUP(A2492,HR_Metrics_Raw!$1:$1048576,7,FALSE)</f>
        <v>Sick</v>
      </c>
      <c r="R2492" t="str">
        <f>VLOOKUP(A2492,HR_Metrics_Raw!$1:$1048576,8,FALSE)</f>
        <v>No</v>
      </c>
      <c r="S2492" s="3">
        <f>VLOOKUP(A2492,HR_Metrics_Raw!$1:$1048576,9,FALSE)</f>
        <v>17</v>
      </c>
      <c r="T2492" t="str">
        <f>VLOOKUP(A2492,HR_Metrics_Raw!$1:$1048576,10,FALSE)</f>
        <v>Yes</v>
      </c>
      <c r="U2492" t="str">
        <f>VLOOKUP(A2492,HR_Metrics_Raw!$1:$1048576,11,FALSE)</f>
        <v>No</v>
      </c>
    </row>
    <row r="2493" spans="1:21" x14ac:dyDescent="0.35">
      <c r="A2493" s="1" t="s">
        <v>837</v>
      </c>
      <c r="B2493" s="1" t="str">
        <f>VLOOKUP(Final_HR_Data!A2493,Employee_Master_Raw!$1:$1048576,2,FALSE)</f>
        <v>Amit Das</v>
      </c>
      <c r="C2493" s="1" t="str">
        <f>VLOOKUP(A2493,Employee_Master_Raw!$1:$1048576,3,FALSE)</f>
        <v>Male</v>
      </c>
      <c r="D2493" s="2">
        <f>VLOOKUP(A2493,Employee_Master_Raw!$1:$1048576,4,FALSE)</f>
        <v>38</v>
      </c>
      <c r="E2493" s="1" t="str">
        <f>VLOOKUP(A2493,Employee_Master_Raw!$1:$1048576,5,FALSE)</f>
        <v>Finance</v>
      </c>
      <c r="F2493" s="1" t="str">
        <f>VLOOKUP(A2493,Employee_Master_Raw!$1:$1048576,6,FALSE)</f>
        <v>Analyst</v>
      </c>
      <c r="G2493" s="1" t="str">
        <f>VLOOKUP(A2493,Employee_Master_Raw!$1:$1048576,7,FALSE)</f>
        <v>Delhi</v>
      </c>
      <c r="H2493" s="6">
        <f>IF(VLOOKUP(A2493,Employee_Master_Raw!$1:$1048576,8,FALSE)=0,"",VLOOKUP(A2493,Employee_Master_Raw!$1:$1048576,8,FALSE))</f>
        <v>43726</v>
      </c>
      <c r="I2493" t="str">
        <f>VLOOKUP(A2493,Employee_Master_Raw!$1:$1048576,9,FALSE)</f>
        <v>Master's</v>
      </c>
      <c r="J2493" s="3">
        <f>VLOOKUP(A2493,Employee_Master_Raw!$1:$1048576,10,FALSE)</f>
        <v>20</v>
      </c>
      <c r="K2493" t="str">
        <f>VLOOKUP(A2493,Employee_Master_Raw!$1:$1048576,11,FALSE)</f>
        <v>Sneha Thomas</v>
      </c>
      <c r="L2493" s="10">
        <f>VLOOKUP(A2493,HR_Metrics_Raw!$1:$1048576,2,FALSE)</f>
        <v>141528</v>
      </c>
      <c r="M2493" s="3">
        <f>VLOOKUP(A2493,HR_Metrics_Raw!$1:$1048576,3,FALSE)</f>
        <v>2</v>
      </c>
      <c r="N2493" s="3">
        <f>VLOOKUP(A2493,HR_Metrics_Raw!$1:$1048576,4,FALSE)</f>
        <v>9</v>
      </c>
      <c r="O2493" s="12">
        <f>VLOOKUP(A2493,HR_Metrics_Raw!$1:$1048576,5,FALSE)</f>
        <v>0.83900000000000008</v>
      </c>
      <c r="P2493" s="3">
        <f>VLOOKUP(A2493,HR_Metrics_Raw!$1:$1048576,6,FALSE)</f>
        <v>4</v>
      </c>
      <c r="Q2493" t="str">
        <f>VLOOKUP(A2493,HR_Metrics_Raw!$1:$1048576,7,FALSE)</f>
        <v>Casual</v>
      </c>
      <c r="R2493" t="str">
        <f>VLOOKUP(A2493,HR_Metrics_Raw!$1:$1048576,8,FALSE)</f>
        <v>Yes</v>
      </c>
      <c r="S2493" s="3">
        <f>VLOOKUP(A2493,HR_Metrics_Raw!$1:$1048576,9,FALSE)</f>
        <v>54</v>
      </c>
      <c r="T2493" t="str">
        <f>VLOOKUP(A2493,HR_Metrics_Raw!$1:$1048576,10,FALSE)</f>
        <v>No</v>
      </c>
      <c r="U2493" t="str">
        <f>VLOOKUP(A2493,HR_Metrics_Raw!$1:$1048576,11,FALSE)</f>
        <v>No</v>
      </c>
    </row>
    <row r="2494" spans="1:21" x14ac:dyDescent="0.35">
      <c r="A2494" s="1" t="s">
        <v>998</v>
      </c>
      <c r="B2494" s="1" t="str">
        <f>VLOOKUP(Final_HR_Data!A2494,Employee_Master_Raw!$1:$1048576,2,FALSE)</f>
        <v>Neha Thomas</v>
      </c>
      <c r="C2494" s="1" t="str">
        <f>VLOOKUP(A2494,Employee_Master_Raw!$1:$1048576,3,FALSE)</f>
        <v>Female</v>
      </c>
      <c r="D2494" s="2">
        <f>VLOOKUP(A2494,Employee_Master_Raw!$1:$1048576,4,FALSE)</f>
        <v>22</v>
      </c>
      <c r="E2494" s="1" t="str">
        <f>VLOOKUP(A2494,Employee_Master_Raw!$1:$1048576,5,FALSE)</f>
        <v>Operations</v>
      </c>
      <c r="F2494" s="1" t="str">
        <f>VLOOKUP(A2494,Employee_Master_Raw!$1:$1048576,6,FALSE)</f>
        <v>Specialist</v>
      </c>
      <c r="G2494" s="1" t="str">
        <f>VLOOKUP(A2494,Employee_Master_Raw!$1:$1048576,7,FALSE)</f>
        <v>Mumbai</v>
      </c>
      <c r="H2494" s="6">
        <f>IF(VLOOKUP(A2494,Employee_Master_Raw!$1:$1048576,8,FALSE)=0,"",VLOOKUP(A2494,Employee_Master_Raw!$1:$1048576,8,FALSE))</f>
        <v>44513</v>
      </c>
      <c r="I2494" t="str">
        <f>VLOOKUP(A2494,Employee_Master_Raw!$1:$1048576,9,FALSE)</f>
        <v>MBA</v>
      </c>
      <c r="J2494" s="3">
        <f>VLOOKUP(A2494,Employee_Master_Raw!$1:$1048576,10,FALSE)</f>
        <v>20</v>
      </c>
      <c r="K2494" t="str">
        <f>VLOOKUP(A2494,Employee_Master_Raw!$1:$1048576,11,FALSE)</f>
        <v>Sneha Thomas</v>
      </c>
      <c r="L2494" s="10">
        <f>VLOOKUP(A2494,HR_Metrics_Raw!$1:$1048576,2,FALSE)</f>
        <v>35555</v>
      </c>
      <c r="M2494" s="3">
        <f>VLOOKUP(A2494,HR_Metrics_Raw!$1:$1048576,3,FALSE)</f>
        <v>4</v>
      </c>
      <c r="N2494" s="3">
        <f>VLOOKUP(A2494,HR_Metrics_Raw!$1:$1048576,4,FALSE)</f>
        <v>9</v>
      </c>
      <c r="O2494" s="12">
        <f>VLOOKUP(A2494,HR_Metrics_Raw!$1:$1048576,5,FALSE)</f>
        <v>0.92299999999999993</v>
      </c>
      <c r="P2494" s="3">
        <f>VLOOKUP(A2494,HR_Metrics_Raw!$1:$1048576,6,FALSE)</f>
        <v>11</v>
      </c>
      <c r="Q2494" t="str">
        <f>VLOOKUP(A2494,HR_Metrics_Raw!$1:$1048576,7,FALSE)</f>
        <v>Sick</v>
      </c>
      <c r="R2494" t="str">
        <f>VLOOKUP(A2494,HR_Metrics_Raw!$1:$1048576,8,FALSE)</f>
        <v>No</v>
      </c>
      <c r="S2494" s="3">
        <f>VLOOKUP(A2494,HR_Metrics_Raw!$1:$1048576,9,FALSE)</f>
        <v>80</v>
      </c>
      <c r="T2494" t="str">
        <f>VLOOKUP(A2494,HR_Metrics_Raw!$1:$1048576,10,FALSE)</f>
        <v>No</v>
      </c>
      <c r="U2494" t="str">
        <f>VLOOKUP(A2494,HR_Metrics_Raw!$1:$1048576,11,FALSE)</f>
        <v>No</v>
      </c>
    </row>
    <row r="2495" spans="1:21" x14ac:dyDescent="0.35">
      <c r="A2495" s="1" t="s">
        <v>2090</v>
      </c>
      <c r="B2495" s="1" t="str">
        <f>VLOOKUP(Final_HR_Data!A2495,Employee_Master_Raw!$1:$1048576,2,FALSE)</f>
        <v>Rahul Kumar</v>
      </c>
      <c r="C2495" s="1" t="str">
        <f>VLOOKUP(A2495,Employee_Master_Raw!$1:$1048576,3,FALSE)</f>
        <v>Female</v>
      </c>
      <c r="D2495" s="2">
        <f>VLOOKUP(A2495,Employee_Master_Raw!$1:$1048576,4,FALSE)</f>
        <v>34</v>
      </c>
      <c r="E2495" s="1" t="str">
        <f>VLOOKUP(A2495,Employee_Master_Raw!$1:$1048576,5,FALSE)</f>
        <v>Operations</v>
      </c>
      <c r="F2495" s="1" t="str">
        <f>VLOOKUP(A2495,Employee_Master_Raw!$1:$1048576,6,FALSE)</f>
        <v>Specialist</v>
      </c>
      <c r="G2495" s="1" t="str">
        <f>VLOOKUP(A2495,Employee_Master_Raw!$1:$1048576,7,FALSE)</f>
        <v>Bangalore</v>
      </c>
      <c r="H2495" s="6">
        <f>IF(VLOOKUP(A2495,Employee_Master_Raw!$1:$1048576,8,FALSE)=0,"",VLOOKUP(A2495,Employee_Master_Raw!$1:$1048576,8,FALSE))</f>
        <v>42726</v>
      </c>
      <c r="I2495" t="str">
        <f>VLOOKUP(A2495,Employee_Master_Raw!$1:$1048576,9,FALSE)</f>
        <v>Bachelor's</v>
      </c>
      <c r="J2495" s="3">
        <f>VLOOKUP(A2495,Employee_Master_Raw!$1:$1048576,10,FALSE)</f>
        <v>18</v>
      </c>
      <c r="K2495" t="str">
        <f>VLOOKUP(A2495,Employee_Master_Raw!$1:$1048576,11,FALSE)</f>
        <v>Rahul Nair</v>
      </c>
      <c r="L2495" s="10">
        <f>VLOOKUP(A2495,HR_Metrics_Raw!$1:$1048576,2,FALSE)</f>
        <v>25438</v>
      </c>
      <c r="M2495" s="3">
        <f>VLOOKUP(A2495,HR_Metrics_Raw!$1:$1048576,3,FALSE)</f>
        <v>5</v>
      </c>
      <c r="N2495" s="3">
        <f>VLOOKUP(A2495,HR_Metrics_Raw!$1:$1048576,4,FALSE)</f>
        <v>4</v>
      </c>
      <c r="O2495" s="12">
        <f>VLOOKUP(A2495,HR_Metrics_Raw!$1:$1048576,5,FALSE)</f>
        <v>0.878</v>
      </c>
      <c r="P2495" s="3">
        <f>VLOOKUP(A2495,HR_Metrics_Raw!$1:$1048576,6,FALSE)</f>
        <v>26</v>
      </c>
      <c r="Q2495" t="str">
        <f>VLOOKUP(A2495,HR_Metrics_Raw!$1:$1048576,7,FALSE)</f>
        <v>Maternity/Paternity</v>
      </c>
      <c r="R2495" t="str">
        <f>VLOOKUP(A2495,HR_Metrics_Raw!$1:$1048576,8,FALSE)</f>
        <v>No</v>
      </c>
      <c r="S2495" s="3">
        <f>VLOOKUP(A2495,HR_Metrics_Raw!$1:$1048576,9,FALSE)</f>
        <v>36</v>
      </c>
      <c r="T2495" t="str">
        <f>VLOOKUP(A2495,HR_Metrics_Raw!$1:$1048576,10,FALSE)</f>
        <v>No</v>
      </c>
      <c r="U2495" t="str">
        <f>VLOOKUP(A2495,HR_Metrics_Raw!$1:$1048576,11,FALSE)</f>
        <v>No</v>
      </c>
    </row>
    <row r="2496" spans="1:21" x14ac:dyDescent="0.35">
      <c r="A2496" s="1" t="s">
        <v>1228</v>
      </c>
      <c r="B2496" s="1" t="str">
        <f>VLOOKUP(Final_HR_Data!A2496,Employee_Master_Raw!$1:$1048576,2,FALSE)</f>
        <v>Arjun Nair</v>
      </c>
      <c r="C2496" s="1" t="str">
        <f>VLOOKUP(A2496,Employee_Master_Raw!$1:$1048576,3,FALSE)</f>
        <v>Male</v>
      </c>
      <c r="D2496" s="2">
        <f>VLOOKUP(A2496,Employee_Master_Raw!$1:$1048576,4,FALSE)</f>
        <v>22</v>
      </c>
      <c r="E2496" s="1" t="str">
        <f>VLOOKUP(A2496,Employee_Master_Raw!$1:$1048576,5,FALSE)</f>
        <v>Operations</v>
      </c>
      <c r="F2496" s="1" t="str">
        <f>VLOOKUP(A2496,Employee_Master_Raw!$1:$1048576,6,FALSE)</f>
        <v>Developer</v>
      </c>
      <c r="G2496" s="1" t="str">
        <f>VLOOKUP(A2496,Employee_Master_Raw!$1:$1048576,7,FALSE)</f>
        <v>Mumbai</v>
      </c>
      <c r="H2496" s="6">
        <f>IF(VLOOKUP(A2496,Employee_Master_Raw!$1:$1048576,8,FALSE)=0,"",VLOOKUP(A2496,Employee_Master_Raw!$1:$1048576,8,FALSE))</f>
        <v>42659</v>
      </c>
      <c r="I2496" t="str">
        <f>VLOOKUP(A2496,Employee_Master_Raw!$1:$1048576,9,FALSE)</f>
        <v>MBA</v>
      </c>
      <c r="J2496" s="3">
        <f>VLOOKUP(A2496,Employee_Master_Raw!$1:$1048576,10,FALSE)</f>
        <v>9</v>
      </c>
      <c r="K2496" t="str">
        <f>VLOOKUP(A2496,Employee_Master_Raw!$1:$1048576,11,FALSE)</f>
        <v>Sneha Thomas</v>
      </c>
      <c r="L2496" s="10">
        <f>VLOOKUP(A2496,HR_Metrics_Raw!$1:$1048576,2,FALSE)</f>
        <v>38024</v>
      </c>
      <c r="M2496" s="3">
        <f>VLOOKUP(A2496,HR_Metrics_Raw!$1:$1048576,3,FALSE)</f>
        <v>3</v>
      </c>
      <c r="N2496" s="3">
        <f>VLOOKUP(A2496,HR_Metrics_Raw!$1:$1048576,4,FALSE)</f>
        <v>6</v>
      </c>
      <c r="O2496" s="12">
        <f>VLOOKUP(A2496,HR_Metrics_Raw!$1:$1048576,5,FALSE)</f>
        <v>0.89599999999999991</v>
      </c>
      <c r="P2496" s="3">
        <f>VLOOKUP(A2496,HR_Metrics_Raw!$1:$1048576,6,FALSE)</f>
        <v>5</v>
      </c>
      <c r="Q2496" t="str">
        <f>VLOOKUP(A2496,HR_Metrics_Raw!$1:$1048576,7,FALSE)</f>
        <v>Unpaid</v>
      </c>
      <c r="R2496" t="str">
        <f>VLOOKUP(A2496,HR_Metrics_Raw!$1:$1048576,8,FALSE)</f>
        <v>No</v>
      </c>
      <c r="S2496" s="3">
        <f>VLOOKUP(A2496,HR_Metrics_Raw!$1:$1048576,9,FALSE)</f>
        <v>6</v>
      </c>
      <c r="T2496" t="str">
        <f>VLOOKUP(A2496,HR_Metrics_Raw!$1:$1048576,10,FALSE)</f>
        <v>Yes</v>
      </c>
      <c r="U2496" t="str">
        <f>VLOOKUP(A2496,HR_Metrics_Raw!$1:$1048576,11,FALSE)</f>
        <v>No</v>
      </c>
    </row>
    <row r="2497" spans="1:21" x14ac:dyDescent="0.35">
      <c r="A2497" s="1" t="s">
        <v>2704</v>
      </c>
      <c r="B2497" s="1" t="str">
        <f>VLOOKUP(Final_HR_Data!A2497,Employee_Master_Raw!$1:$1048576,2,FALSE)</f>
        <v>Priya Menon</v>
      </c>
      <c r="C2497" s="1" t="str">
        <f>VLOOKUP(A2497,Employee_Master_Raw!$1:$1048576,3,FALSE)</f>
        <v>Male</v>
      </c>
      <c r="D2497" s="2">
        <f>VLOOKUP(A2497,Employee_Master_Raw!$1:$1048576,4,FALSE)</f>
        <v>52</v>
      </c>
      <c r="E2497" s="1" t="str">
        <f>VLOOKUP(A2497,Employee_Master_Raw!$1:$1048576,5,FALSE)</f>
        <v>Unknown</v>
      </c>
      <c r="F2497" s="1" t="str">
        <f>VLOOKUP(A2497,Employee_Master_Raw!$1:$1048576,6,FALSE)</f>
        <v>Analyst</v>
      </c>
      <c r="G2497" s="1" t="str">
        <f>VLOOKUP(A2497,Employee_Master_Raw!$1:$1048576,7,FALSE)</f>
        <v>Unknown</v>
      </c>
      <c r="H2497" s="6">
        <f>IF(VLOOKUP(A2497,Employee_Master_Raw!$1:$1048576,8,FALSE)=0,"",VLOOKUP(A2497,Employee_Master_Raw!$1:$1048576,8,FALSE))</f>
        <v>42540</v>
      </c>
      <c r="I2497" t="str">
        <f>VLOOKUP(A2497,Employee_Master_Raw!$1:$1048576,9,FALSE)</f>
        <v>MBA</v>
      </c>
      <c r="J2497" s="3">
        <f>VLOOKUP(A2497,Employee_Master_Raw!$1:$1048576,10,FALSE)</f>
        <v>0</v>
      </c>
      <c r="K2497" t="str">
        <f>VLOOKUP(A2497,Employee_Master_Raw!$1:$1048576,11,FALSE)</f>
        <v>Sneha Thomas</v>
      </c>
      <c r="L2497" s="10">
        <f>VLOOKUP(A2497,HR_Metrics_Raw!$1:$1048576,2,FALSE)</f>
        <v>148684</v>
      </c>
      <c r="M2497" s="3">
        <f>VLOOKUP(A2497,HR_Metrics_Raw!$1:$1048576,3,FALSE)</f>
        <v>1</v>
      </c>
      <c r="N2497" s="3">
        <f>VLOOKUP(A2497,HR_Metrics_Raw!$1:$1048576,4,FALSE)</f>
        <v>8</v>
      </c>
      <c r="O2497" s="12">
        <f>VLOOKUP(A2497,HR_Metrics_Raw!$1:$1048576,5,FALSE)</f>
        <v>0.96200000000000008</v>
      </c>
      <c r="P2497" s="3">
        <f>VLOOKUP(A2497,HR_Metrics_Raw!$1:$1048576,6,FALSE)</f>
        <v>28</v>
      </c>
      <c r="Q2497" t="str">
        <f>VLOOKUP(A2497,HR_Metrics_Raw!$1:$1048576,7,FALSE)</f>
        <v>Sick</v>
      </c>
      <c r="R2497" t="str">
        <f>VLOOKUP(A2497,HR_Metrics_Raw!$1:$1048576,8,FALSE)</f>
        <v>No</v>
      </c>
      <c r="S2497" s="3">
        <f>VLOOKUP(A2497,HR_Metrics_Raw!$1:$1048576,9,FALSE)</f>
        <v>5</v>
      </c>
      <c r="T2497" t="str">
        <f>VLOOKUP(A2497,HR_Metrics_Raw!$1:$1048576,10,FALSE)</f>
        <v>No</v>
      </c>
      <c r="U2497" t="str">
        <f>VLOOKUP(A2497,HR_Metrics_Raw!$1:$1048576,11,FALSE)</f>
        <v>No</v>
      </c>
    </row>
    <row r="2498" spans="1:21" x14ac:dyDescent="0.35">
      <c r="A2498" s="1" t="s">
        <v>2720</v>
      </c>
      <c r="B2498" s="1" t="str">
        <f>VLOOKUP(Final_HR_Data!A2498,Employee_Master_Raw!$1:$1048576,2,FALSE)</f>
        <v>Rahul Kumar</v>
      </c>
      <c r="C2498" s="1" t="str">
        <f>VLOOKUP(A2498,Employee_Master_Raw!$1:$1048576,3,FALSE)</f>
        <v>Female</v>
      </c>
      <c r="D2498" s="2">
        <f>VLOOKUP(A2498,Employee_Master_Raw!$1:$1048576,4,FALSE)</f>
        <v>53</v>
      </c>
      <c r="E2498" s="1" t="str">
        <f>VLOOKUP(A2498,Employee_Master_Raw!$1:$1048576,5,FALSE)</f>
        <v>IT</v>
      </c>
      <c r="F2498" s="1" t="str">
        <f>VLOOKUP(A2498,Employee_Master_Raw!$1:$1048576,6,FALSE)</f>
        <v>Specialist</v>
      </c>
      <c r="G2498" s="1" t="str">
        <f>VLOOKUP(A2498,Employee_Master_Raw!$1:$1048576,7,FALSE)</f>
        <v>Mumbai</v>
      </c>
      <c r="H2498" s="6">
        <f>IF(VLOOKUP(A2498,Employee_Master_Raw!$1:$1048576,8,FALSE)=0,"",VLOOKUP(A2498,Employee_Master_Raw!$1:$1048576,8,FALSE))</f>
        <v>44656</v>
      </c>
      <c r="I2498" t="str">
        <f>VLOOKUP(A2498,Employee_Master_Raw!$1:$1048576,9,FALSE)</f>
        <v>Bachelor's</v>
      </c>
      <c r="J2498" s="3">
        <f>VLOOKUP(A2498,Employee_Master_Raw!$1:$1048576,10,FALSE)</f>
        <v>10</v>
      </c>
      <c r="K2498" t="str">
        <f>VLOOKUP(A2498,Employee_Master_Raw!$1:$1048576,11,FALSE)</f>
        <v>Priya Sharma</v>
      </c>
      <c r="L2498" s="10">
        <f>VLOOKUP(A2498,HR_Metrics_Raw!$1:$1048576,2,FALSE)</f>
        <v>77373</v>
      </c>
      <c r="M2498" s="3">
        <f>VLOOKUP(A2498,HR_Metrics_Raw!$1:$1048576,3,FALSE)</f>
        <v>4</v>
      </c>
      <c r="N2498" s="3">
        <f>VLOOKUP(A2498,HR_Metrics_Raw!$1:$1048576,4,FALSE)</f>
        <v>4</v>
      </c>
      <c r="O2498" s="12">
        <f>VLOOKUP(A2498,HR_Metrics_Raw!$1:$1048576,5,FALSE)</f>
        <v>0.8909999999999999</v>
      </c>
      <c r="P2498" s="3">
        <f>VLOOKUP(A2498,HR_Metrics_Raw!$1:$1048576,6,FALSE)</f>
        <v>10</v>
      </c>
      <c r="Q2498" t="str">
        <f>VLOOKUP(A2498,HR_Metrics_Raw!$1:$1048576,7,FALSE)</f>
        <v>Earned</v>
      </c>
      <c r="R2498" t="str">
        <f>VLOOKUP(A2498,HR_Metrics_Raw!$1:$1048576,8,FALSE)</f>
        <v>Yes</v>
      </c>
      <c r="S2498" s="3">
        <f>VLOOKUP(A2498,HR_Metrics_Raw!$1:$1048576,9,FALSE)</f>
        <v>79</v>
      </c>
      <c r="T2498" t="str">
        <f>VLOOKUP(A2498,HR_Metrics_Raw!$1:$1048576,10,FALSE)</f>
        <v>No</v>
      </c>
      <c r="U2498" t="str">
        <f>VLOOKUP(A2498,HR_Metrics_Raw!$1:$1048576,11,FALSE)</f>
        <v>No</v>
      </c>
    </row>
    <row r="2499" spans="1:21" x14ac:dyDescent="0.35">
      <c r="A2499" s="1" t="s">
        <v>2551</v>
      </c>
      <c r="B2499" s="1" t="str">
        <f>VLOOKUP(Final_HR_Data!A2499,Employee_Master_Raw!$1:$1048576,2,FALSE)</f>
        <v>Priya Menon</v>
      </c>
      <c r="C2499" s="1" t="str">
        <f>VLOOKUP(A2499,Employee_Master_Raw!$1:$1048576,3,FALSE)</f>
        <v>Male</v>
      </c>
      <c r="D2499" s="2">
        <f>VLOOKUP(A2499,Employee_Master_Raw!$1:$1048576,4,FALSE)</f>
        <v>55</v>
      </c>
      <c r="E2499" s="1" t="str">
        <f>VLOOKUP(A2499,Employee_Master_Raw!$1:$1048576,5,FALSE)</f>
        <v>Marketing</v>
      </c>
      <c r="F2499" s="1" t="str">
        <f>VLOOKUP(A2499,Employee_Master_Raw!$1:$1048576,6,FALSE)</f>
        <v>Executive</v>
      </c>
      <c r="G2499" s="1" t="str">
        <f>VLOOKUP(A2499,Employee_Master_Raw!$1:$1048576,7,FALSE)</f>
        <v>Bangalore</v>
      </c>
      <c r="H2499" s="6">
        <f>IF(VLOOKUP(A2499,Employee_Master_Raw!$1:$1048576,8,FALSE)=0,"",VLOOKUP(A2499,Employee_Master_Raw!$1:$1048576,8,FALSE))</f>
        <v>43256</v>
      </c>
      <c r="I2499" t="str">
        <f>VLOOKUP(A2499,Employee_Master_Raw!$1:$1048576,9,FALSE)</f>
        <v>MBA</v>
      </c>
      <c r="J2499" s="3">
        <f>VLOOKUP(A2499,Employee_Master_Raw!$1:$1048576,10,FALSE)</f>
        <v>4</v>
      </c>
      <c r="K2499" t="str">
        <f>VLOOKUP(A2499,Employee_Master_Raw!$1:$1048576,11,FALSE)</f>
        <v>Rahul Nair</v>
      </c>
      <c r="L2499" s="10">
        <f>VLOOKUP(A2499,HR_Metrics_Raw!$1:$1048576,2,FALSE)</f>
        <v>89109</v>
      </c>
      <c r="M2499" s="3">
        <f>VLOOKUP(A2499,HR_Metrics_Raw!$1:$1048576,3,FALSE)</f>
        <v>4</v>
      </c>
      <c r="N2499" s="3">
        <f>VLOOKUP(A2499,HR_Metrics_Raw!$1:$1048576,4,FALSE)</f>
        <v>7</v>
      </c>
      <c r="O2499" s="12">
        <f>VLOOKUP(A2499,HR_Metrics_Raw!$1:$1048576,5,FALSE)</f>
        <v>0.86299999999999999</v>
      </c>
      <c r="P2499" s="3">
        <f>VLOOKUP(A2499,HR_Metrics_Raw!$1:$1048576,6,FALSE)</f>
        <v>22</v>
      </c>
      <c r="Q2499" t="str">
        <f>VLOOKUP(A2499,HR_Metrics_Raw!$1:$1048576,7,FALSE)</f>
        <v>Maternity/Paternity</v>
      </c>
      <c r="R2499" t="str">
        <f>VLOOKUP(A2499,HR_Metrics_Raw!$1:$1048576,8,FALSE)</f>
        <v>No</v>
      </c>
      <c r="S2499" s="3">
        <f>VLOOKUP(A2499,HR_Metrics_Raw!$1:$1048576,9,FALSE)</f>
        <v>5</v>
      </c>
      <c r="T2499" t="str">
        <f>VLOOKUP(A2499,HR_Metrics_Raw!$1:$1048576,10,FALSE)</f>
        <v>No</v>
      </c>
      <c r="U2499" t="str">
        <f>VLOOKUP(A2499,HR_Metrics_Raw!$1:$1048576,11,FALSE)</f>
        <v>No</v>
      </c>
    </row>
    <row r="2500" spans="1:21" x14ac:dyDescent="0.35">
      <c r="A2500" s="1" t="s">
        <v>2976</v>
      </c>
      <c r="B2500" s="1" t="str">
        <f>VLOOKUP(Final_HR_Data!A2500,Employee_Master_Raw!$1:$1048576,2,FALSE)</f>
        <v>Priya Menon</v>
      </c>
      <c r="C2500" s="1" t="str">
        <f>VLOOKUP(A2500,Employee_Master_Raw!$1:$1048576,3,FALSE)</f>
        <v>Female</v>
      </c>
      <c r="D2500" s="2">
        <f>VLOOKUP(A2500,Employee_Master_Raw!$1:$1048576,4,FALSE)</f>
        <v>25</v>
      </c>
      <c r="E2500" s="1" t="str">
        <f>VLOOKUP(A2500,Employee_Master_Raw!$1:$1048576,5,FALSE)</f>
        <v>Customer Support</v>
      </c>
      <c r="F2500" s="1" t="str">
        <f>VLOOKUP(A2500,Employee_Master_Raw!$1:$1048576,6,FALSE)</f>
        <v>Executive</v>
      </c>
      <c r="G2500" s="1" t="str">
        <f>VLOOKUP(A2500,Employee_Master_Raw!$1:$1048576,7,FALSE)</f>
        <v>Chennai</v>
      </c>
      <c r="H2500" s="6">
        <f>IF(VLOOKUP(A2500,Employee_Master_Raw!$1:$1048576,8,FALSE)=0,"",VLOOKUP(A2500,Employee_Master_Raw!$1:$1048576,8,FALSE))</f>
        <v>44460</v>
      </c>
      <c r="I2500" t="str">
        <f>VLOOKUP(A2500,Employee_Master_Raw!$1:$1048576,9,FALSE)</f>
        <v>Bachelor's</v>
      </c>
      <c r="J2500" s="3">
        <f>VLOOKUP(A2500,Employee_Master_Raw!$1:$1048576,10,FALSE)</f>
        <v>7</v>
      </c>
      <c r="K2500" t="str">
        <f>VLOOKUP(A2500,Employee_Master_Raw!$1:$1048576,11,FALSE)</f>
        <v>Rahul Nair</v>
      </c>
      <c r="L2500" s="10">
        <f>VLOOKUP(A2500,HR_Metrics_Raw!$1:$1048576,2,FALSE)</f>
        <v>78852</v>
      </c>
      <c r="M2500" s="3">
        <f>VLOOKUP(A2500,HR_Metrics_Raw!$1:$1048576,3,FALSE)</f>
        <v>4</v>
      </c>
      <c r="N2500" s="3">
        <f>VLOOKUP(A2500,HR_Metrics_Raw!$1:$1048576,4,FALSE)</f>
        <v>4</v>
      </c>
      <c r="O2500" s="12">
        <f>VLOOKUP(A2500,HR_Metrics_Raw!$1:$1048576,5,FALSE)</f>
        <v>1</v>
      </c>
      <c r="P2500" s="3">
        <f>VLOOKUP(A2500,HR_Metrics_Raw!$1:$1048576,6,FALSE)</f>
        <v>10</v>
      </c>
      <c r="Q2500" t="str">
        <f>VLOOKUP(A2500,HR_Metrics_Raw!$1:$1048576,7,FALSE)</f>
        <v>Earned</v>
      </c>
      <c r="R2500" t="str">
        <f>VLOOKUP(A2500,HR_Metrics_Raw!$1:$1048576,8,FALSE)</f>
        <v>No</v>
      </c>
      <c r="S2500" s="3">
        <f>VLOOKUP(A2500,HR_Metrics_Raw!$1:$1048576,9,FALSE)</f>
        <v>37</v>
      </c>
      <c r="T2500" t="str">
        <f>VLOOKUP(A2500,HR_Metrics_Raw!$1:$1048576,10,FALSE)</f>
        <v>Yes</v>
      </c>
      <c r="U2500" t="str">
        <f>VLOOKUP(A2500,HR_Metrics_Raw!$1:$1048576,11,FALSE)</f>
        <v>No</v>
      </c>
    </row>
    <row r="2501" spans="1:21" x14ac:dyDescent="0.35">
      <c r="A2501" s="1" t="s">
        <v>1610</v>
      </c>
      <c r="B2501" s="1" t="str">
        <f>VLOOKUP(Final_HR_Data!A2501,Employee_Master_Raw!$1:$1048576,2,FALSE)</f>
        <v>Ananya Sharma</v>
      </c>
      <c r="C2501" s="1" t="str">
        <f>VLOOKUP(A2501,Employee_Master_Raw!$1:$1048576,3,FALSE)</f>
        <v>Female</v>
      </c>
      <c r="D2501" s="2">
        <f>VLOOKUP(A2501,Employee_Master_Raw!$1:$1048576,4,FALSE)</f>
        <v>48</v>
      </c>
      <c r="E2501" s="1" t="str">
        <f>VLOOKUP(A2501,Employee_Master_Raw!$1:$1048576,5,FALSE)</f>
        <v>HR</v>
      </c>
      <c r="F2501" s="1" t="str">
        <f>VLOOKUP(A2501,Employee_Master_Raw!$1:$1048576,6,FALSE)</f>
        <v>Manager</v>
      </c>
      <c r="G2501" s="1" t="str">
        <f>VLOOKUP(A2501,Employee_Master_Raw!$1:$1048576,7,FALSE)</f>
        <v>Bangalore</v>
      </c>
      <c r="H2501" s="6">
        <f>IF(VLOOKUP(A2501,Employee_Master_Raw!$1:$1048576,8,FALSE)=0,"",VLOOKUP(A2501,Employee_Master_Raw!$1:$1048576,8,FALSE))</f>
        <v>43893</v>
      </c>
      <c r="I2501" t="str">
        <f>VLOOKUP(A2501,Employee_Master_Raw!$1:$1048576,9,FALSE)</f>
        <v>MBA</v>
      </c>
      <c r="J2501" s="3">
        <f>VLOOKUP(A2501,Employee_Master_Raw!$1:$1048576,10,FALSE)</f>
        <v>10</v>
      </c>
      <c r="K2501" t="str">
        <f>VLOOKUP(A2501,Employee_Master_Raw!$1:$1048576,11,FALSE)</f>
        <v>Priya Sharma</v>
      </c>
      <c r="L2501" s="10">
        <f>VLOOKUP(A2501,HR_Metrics_Raw!$1:$1048576,2,FALSE)</f>
        <v>76545</v>
      </c>
      <c r="M2501" s="3">
        <f>VLOOKUP(A2501,HR_Metrics_Raw!$1:$1048576,3,FALSE)</f>
        <v>1</v>
      </c>
      <c r="N2501" s="3">
        <f>VLOOKUP(A2501,HR_Metrics_Raw!$1:$1048576,4,FALSE)</f>
        <v>10</v>
      </c>
      <c r="O2501" s="12">
        <f>VLOOKUP(A2501,HR_Metrics_Raw!$1:$1048576,5,FALSE)</f>
        <v>0.90599999999999992</v>
      </c>
      <c r="P2501" s="3">
        <f>VLOOKUP(A2501,HR_Metrics_Raw!$1:$1048576,6,FALSE)</f>
        <v>5</v>
      </c>
      <c r="Q2501" t="str">
        <f>VLOOKUP(A2501,HR_Metrics_Raw!$1:$1048576,7,FALSE)</f>
        <v>Maternity/Paternity</v>
      </c>
      <c r="R2501" t="str">
        <f>VLOOKUP(A2501,HR_Metrics_Raw!$1:$1048576,8,FALSE)</f>
        <v>No</v>
      </c>
      <c r="S2501" s="3">
        <f>VLOOKUP(A2501,HR_Metrics_Raw!$1:$1048576,9,FALSE)</f>
        <v>24</v>
      </c>
      <c r="T2501" t="str">
        <f>VLOOKUP(A2501,HR_Metrics_Raw!$1:$1048576,10,FALSE)</f>
        <v>No</v>
      </c>
      <c r="U2501" t="str">
        <f>VLOOKUP(A2501,HR_Metrics_Raw!$1:$1048576,11,FALSE)</f>
        <v>No</v>
      </c>
    </row>
    <row r="2502" spans="1:21" x14ac:dyDescent="0.35">
      <c r="A2502" s="1" t="s">
        <v>2060</v>
      </c>
      <c r="B2502" s="1" t="str">
        <f>VLOOKUP(Final_HR_Data!A2502,Employee_Master_Raw!$1:$1048576,2,FALSE)</f>
        <v>Rahul Kumar</v>
      </c>
      <c r="C2502" s="1" t="str">
        <f>VLOOKUP(A2502,Employee_Master_Raw!$1:$1048576,3,FALSE)</f>
        <v>Male</v>
      </c>
      <c r="D2502" s="2">
        <f>VLOOKUP(A2502,Employee_Master_Raw!$1:$1048576,4,FALSE)</f>
        <v>54</v>
      </c>
      <c r="E2502" s="1" t="str">
        <f>VLOOKUP(A2502,Employee_Master_Raw!$1:$1048576,5,FALSE)</f>
        <v>Sales</v>
      </c>
      <c r="F2502" s="1" t="str">
        <f>VLOOKUP(A2502,Employee_Master_Raw!$1:$1048576,6,FALSE)</f>
        <v>Executive</v>
      </c>
      <c r="G2502" s="1" t="str">
        <f>VLOOKUP(A2502,Employee_Master_Raw!$1:$1048576,7,FALSE)</f>
        <v>Chennai</v>
      </c>
      <c r="H2502" s="6">
        <f>IF(VLOOKUP(A2502,Employee_Master_Raw!$1:$1048576,8,FALSE)=0,"",VLOOKUP(A2502,Employee_Master_Raw!$1:$1048576,8,FALSE))</f>
        <v>45749</v>
      </c>
      <c r="I2502" t="str">
        <f>VLOOKUP(A2502,Employee_Master_Raw!$1:$1048576,9,FALSE)</f>
        <v>MBA</v>
      </c>
      <c r="J2502" s="3">
        <f>VLOOKUP(A2502,Employee_Master_Raw!$1:$1048576,10,FALSE)</f>
        <v>4</v>
      </c>
      <c r="K2502" t="str">
        <f>VLOOKUP(A2502,Employee_Master_Raw!$1:$1048576,11,FALSE)</f>
        <v>Sneha Thomas</v>
      </c>
      <c r="L2502" s="10">
        <f>VLOOKUP(A2502,HR_Metrics_Raw!$1:$1048576,2,FALSE)</f>
        <v>101320</v>
      </c>
      <c r="M2502" s="3">
        <f>VLOOKUP(A2502,HR_Metrics_Raw!$1:$1048576,3,FALSE)</f>
        <v>2</v>
      </c>
      <c r="N2502" s="3">
        <f>VLOOKUP(A2502,HR_Metrics_Raw!$1:$1048576,4,FALSE)</f>
        <v>5</v>
      </c>
      <c r="O2502" s="12">
        <f>VLOOKUP(A2502,HR_Metrics_Raw!$1:$1048576,5,FALSE)</f>
        <v>0.88300000000000001</v>
      </c>
      <c r="P2502" s="3">
        <f>VLOOKUP(A2502,HR_Metrics_Raw!$1:$1048576,6,FALSE)</f>
        <v>28</v>
      </c>
      <c r="Q2502" t="str">
        <f>VLOOKUP(A2502,HR_Metrics_Raw!$1:$1048576,7,FALSE)</f>
        <v>Maternity/Paternity</v>
      </c>
      <c r="R2502" t="str">
        <f>VLOOKUP(A2502,HR_Metrics_Raw!$1:$1048576,8,FALSE)</f>
        <v>No</v>
      </c>
      <c r="S2502" s="3">
        <f>VLOOKUP(A2502,HR_Metrics_Raw!$1:$1048576,9,FALSE)</f>
        <v>31</v>
      </c>
      <c r="T2502" t="str">
        <f>VLOOKUP(A2502,HR_Metrics_Raw!$1:$1048576,10,FALSE)</f>
        <v>No</v>
      </c>
      <c r="U2502" t="str">
        <f>VLOOKUP(A2502,HR_Metrics_Raw!$1:$1048576,11,FALSE)</f>
        <v>No</v>
      </c>
    </row>
    <row r="2503" spans="1:21" x14ac:dyDescent="0.35">
      <c r="A2503" s="1" t="s">
        <v>514</v>
      </c>
      <c r="B2503" s="1" t="str">
        <f>VLOOKUP(Final_HR_Data!A2503,Employee_Master_Raw!$1:$1048576,2,FALSE)</f>
        <v>Neha Thomas</v>
      </c>
      <c r="C2503" s="1" t="str">
        <f>VLOOKUP(A2503,Employee_Master_Raw!$1:$1048576,3,FALSE)</f>
        <v>Male</v>
      </c>
      <c r="D2503" s="2">
        <f>VLOOKUP(A2503,Employee_Master_Raw!$1:$1048576,4,FALSE)</f>
        <v>28</v>
      </c>
      <c r="E2503" s="1" t="str">
        <f>VLOOKUP(A2503,Employee_Master_Raw!$1:$1048576,5,FALSE)</f>
        <v>IT</v>
      </c>
      <c r="F2503" s="1" t="str">
        <f>VLOOKUP(A2503,Employee_Master_Raw!$1:$1048576,6,FALSE)</f>
        <v>Executive</v>
      </c>
      <c r="G2503" s="1" t="str">
        <f>VLOOKUP(A2503,Employee_Master_Raw!$1:$1048576,7,FALSE)</f>
        <v>Hyderabad</v>
      </c>
      <c r="H2503" s="6">
        <f>IF(VLOOKUP(A2503,Employee_Master_Raw!$1:$1048576,8,FALSE)=0,"",VLOOKUP(A2503,Employee_Master_Raw!$1:$1048576,8,FALSE))</f>
        <v>45041</v>
      </c>
      <c r="I2503" t="str">
        <f>VLOOKUP(A2503,Employee_Master_Raw!$1:$1048576,9,FALSE)</f>
        <v>MCA</v>
      </c>
      <c r="J2503" s="3">
        <f>VLOOKUP(A2503,Employee_Master_Raw!$1:$1048576,10,FALSE)</f>
        <v>3</v>
      </c>
      <c r="K2503" t="str">
        <f>VLOOKUP(A2503,Employee_Master_Raw!$1:$1048576,11,FALSE)</f>
        <v>Priya Sharma</v>
      </c>
      <c r="L2503" s="10">
        <f>VLOOKUP(A2503,HR_Metrics_Raw!$1:$1048576,2,FALSE)</f>
        <v>178143</v>
      </c>
      <c r="M2503" s="3">
        <f>VLOOKUP(A2503,HR_Metrics_Raw!$1:$1048576,3,FALSE)</f>
        <v>3</v>
      </c>
      <c r="N2503" s="3">
        <f>VLOOKUP(A2503,HR_Metrics_Raw!$1:$1048576,4,FALSE)</f>
        <v>4</v>
      </c>
      <c r="O2503" s="12">
        <f>VLOOKUP(A2503,HR_Metrics_Raw!$1:$1048576,5,FALSE)</f>
        <v>0.96700000000000008</v>
      </c>
      <c r="P2503" s="3">
        <f>VLOOKUP(A2503,HR_Metrics_Raw!$1:$1048576,6,FALSE)</f>
        <v>14</v>
      </c>
      <c r="Q2503" t="str">
        <f>VLOOKUP(A2503,HR_Metrics_Raw!$1:$1048576,7,FALSE)</f>
        <v>Casual</v>
      </c>
      <c r="R2503" t="str">
        <f>VLOOKUP(A2503,HR_Metrics_Raw!$1:$1048576,8,FALSE)</f>
        <v>Yes</v>
      </c>
      <c r="S2503" s="3">
        <f>VLOOKUP(A2503,HR_Metrics_Raw!$1:$1048576,9,FALSE)</f>
        <v>7</v>
      </c>
      <c r="T2503" t="str">
        <f>VLOOKUP(A2503,HR_Metrics_Raw!$1:$1048576,10,FALSE)</f>
        <v>No</v>
      </c>
      <c r="U2503" t="str">
        <f>VLOOKUP(A2503,HR_Metrics_Raw!$1:$1048576,11,FALSE)</f>
        <v>No</v>
      </c>
    </row>
    <row r="2504" spans="1:21" x14ac:dyDescent="0.35">
      <c r="A2504" s="1" t="s">
        <v>752</v>
      </c>
      <c r="B2504" s="1" t="str">
        <f>VLOOKUP(Final_HR_Data!A2504,Employee_Master_Raw!$1:$1048576,2,FALSE)</f>
        <v>Priya Menon</v>
      </c>
      <c r="C2504" s="1" t="str">
        <f>VLOOKUP(A2504,Employee_Master_Raw!$1:$1048576,3,FALSE)</f>
        <v>Female</v>
      </c>
      <c r="D2504" s="2">
        <f>VLOOKUP(A2504,Employee_Master_Raw!$1:$1048576,4,FALSE)</f>
        <v>22</v>
      </c>
      <c r="E2504" s="1" t="str">
        <f>VLOOKUP(A2504,Employee_Master_Raw!$1:$1048576,5,FALSE)</f>
        <v>HR</v>
      </c>
      <c r="F2504" s="1" t="str">
        <f>VLOOKUP(A2504,Employee_Master_Raw!$1:$1048576,6,FALSE)</f>
        <v>Executive</v>
      </c>
      <c r="G2504" s="1" t="str">
        <f>VLOOKUP(A2504,Employee_Master_Raw!$1:$1048576,7,FALSE)</f>
        <v>Mumbai</v>
      </c>
      <c r="H2504" s="6">
        <f>IF(VLOOKUP(A2504,Employee_Master_Raw!$1:$1048576,8,FALSE)=0,"",VLOOKUP(A2504,Employee_Master_Raw!$1:$1048576,8,FALSE))</f>
        <v>44515</v>
      </c>
      <c r="I2504" t="str">
        <f>VLOOKUP(A2504,Employee_Master_Raw!$1:$1048576,9,FALSE)</f>
        <v>MBA</v>
      </c>
      <c r="J2504" s="3">
        <f>VLOOKUP(A2504,Employee_Master_Raw!$1:$1048576,10,FALSE)</f>
        <v>16</v>
      </c>
      <c r="K2504" t="str">
        <f>VLOOKUP(A2504,Employee_Master_Raw!$1:$1048576,11,FALSE)</f>
        <v>Anil Menon</v>
      </c>
      <c r="L2504" s="10">
        <f>VLOOKUP(A2504,HR_Metrics_Raw!$1:$1048576,2,FALSE)</f>
        <v>102617</v>
      </c>
      <c r="M2504" s="3">
        <f>VLOOKUP(A2504,HR_Metrics_Raw!$1:$1048576,3,FALSE)</f>
        <v>1</v>
      </c>
      <c r="N2504" s="3">
        <f>VLOOKUP(A2504,HR_Metrics_Raw!$1:$1048576,4,FALSE)</f>
        <v>4</v>
      </c>
      <c r="O2504" s="12">
        <f>VLOOKUP(A2504,HR_Metrics_Raw!$1:$1048576,5,FALSE)</f>
        <v>0.90700000000000003</v>
      </c>
      <c r="P2504" s="3">
        <f>VLOOKUP(A2504,HR_Metrics_Raw!$1:$1048576,6,FALSE)</f>
        <v>1</v>
      </c>
      <c r="Q2504" t="str">
        <f>VLOOKUP(A2504,HR_Metrics_Raw!$1:$1048576,7,FALSE)</f>
        <v>Unpaid</v>
      </c>
      <c r="R2504" t="str">
        <f>VLOOKUP(A2504,HR_Metrics_Raw!$1:$1048576,8,FALSE)</f>
        <v>No</v>
      </c>
      <c r="S2504" s="3">
        <f>VLOOKUP(A2504,HR_Metrics_Raw!$1:$1048576,9,FALSE)</f>
        <v>67</v>
      </c>
      <c r="T2504" t="str">
        <f>VLOOKUP(A2504,HR_Metrics_Raw!$1:$1048576,10,FALSE)</f>
        <v>Yes</v>
      </c>
      <c r="U2504" t="str">
        <f>VLOOKUP(A2504,HR_Metrics_Raw!$1:$1048576,11,FALSE)</f>
        <v>No</v>
      </c>
    </row>
    <row r="2505" spans="1:21" x14ac:dyDescent="0.35">
      <c r="A2505" s="1" t="s">
        <v>1585</v>
      </c>
      <c r="B2505" s="1" t="str">
        <f>VLOOKUP(Final_HR_Data!A2505,Employee_Master_Raw!$1:$1048576,2,FALSE)</f>
        <v>Rahul Kumar</v>
      </c>
      <c r="C2505" s="1" t="str">
        <f>VLOOKUP(A2505,Employee_Master_Raw!$1:$1048576,3,FALSE)</f>
        <v>Female</v>
      </c>
      <c r="D2505" s="2">
        <f>VLOOKUP(A2505,Employee_Master_Raw!$1:$1048576,4,FALSE)</f>
        <v>37</v>
      </c>
      <c r="E2505" s="1" t="str">
        <f>VLOOKUP(A2505,Employee_Master_Raw!$1:$1048576,5,FALSE)</f>
        <v>Sales</v>
      </c>
      <c r="F2505" s="1" t="str">
        <f>VLOOKUP(A2505,Employee_Master_Raw!$1:$1048576,6,FALSE)</f>
        <v>Executive</v>
      </c>
      <c r="G2505" s="1" t="str">
        <f>VLOOKUP(A2505,Employee_Master_Raw!$1:$1048576,7,FALSE)</f>
        <v>Pune</v>
      </c>
      <c r="H2505" s="6">
        <f>IF(VLOOKUP(A2505,Employee_Master_Raw!$1:$1048576,8,FALSE)=0,"",VLOOKUP(A2505,Employee_Master_Raw!$1:$1048576,8,FALSE))</f>
        <v>43507</v>
      </c>
      <c r="I2505" t="str">
        <f>VLOOKUP(A2505,Employee_Master_Raw!$1:$1048576,9,FALSE)</f>
        <v>Master's</v>
      </c>
      <c r="J2505" s="3">
        <f>VLOOKUP(A2505,Employee_Master_Raw!$1:$1048576,10,FALSE)</f>
        <v>11</v>
      </c>
      <c r="K2505" t="str">
        <f>VLOOKUP(A2505,Employee_Master_Raw!$1:$1048576,11,FALSE)</f>
        <v>Anil Menon</v>
      </c>
      <c r="L2505" s="10">
        <f>VLOOKUP(A2505,HR_Metrics_Raw!$1:$1048576,2,FALSE)</f>
        <v>95441</v>
      </c>
      <c r="M2505" s="3">
        <f>VLOOKUP(A2505,HR_Metrics_Raw!$1:$1048576,3,FALSE)</f>
        <v>3</v>
      </c>
      <c r="N2505" s="3">
        <f>VLOOKUP(A2505,HR_Metrics_Raw!$1:$1048576,4,FALSE)</f>
        <v>10</v>
      </c>
      <c r="O2505" s="12">
        <f>VLOOKUP(A2505,HR_Metrics_Raw!$1:$1048576,5,FALSE)</f>
        <v>0.995</v>
      </c>
      <c r="P2505" s="3">
        <f>VLOOKUP(A2505,HR_Metrics_Raw!$1:$1048576,6,FALSE)</f>
        <v>8</v>
      </c>
      <c r="Q2505" t="str">
        <f>VLOOKUP(A2505,HR_Metrics_Raw!$1:$1048576,7,FALSE)</f>
        <v>Maternity/Paternity</v>
      </c>
      <c r="R2505" t="str">
        <f>VLOOKUP(A2505,HR_Metrics_Raw!$1:$1048576,8,FALSE)</f>
        <v>No</v>
      </c>
      <c r="S2505" s="3">
        <f>VLOOKUP(A2505,HR_Metrics_Raw!$1:$1048576,9,FALSE)</f>
        <v>33</v>
      </c>
      <c r="T2505" t="str">
        <f>VLOOKUP(A2505,HR_Metrics_Raw!$1:$1048576,10,FALSE)</f>
        <v>No</v>
      </c>
      <c r="U2505" t="str">
        <f>VLOOKUP(A2505,HR_Metrics_Raw!$1:$1048576,11,FALSE)</f>
        <v>No</v>
      </c>
    </row>
    <row r="2506" spans="1:21" x14ac:dyDescent="0.35">
      <c r="A2506" s="1" t="s">
        <v>90</v>
      </c>
      <c r="B2506" s="1" t="str">
        <f>VLOOKUP(Final_HR_Data!A2506,Employee_Master_Raw!$1:$1048576,2,FALSE)</f>
        <v>Priya Menon</v>
      </c>
      <c r="C2506" s="1" t="str">
        <f>VLOOKUP(A2506,Employee_Master_Raw!$1:$1048576,3,FALSE)</f>
        <v>Male</v>
      </c>
      <c r="D2506" s="2">
        <f>VLOOKUP(A2506,Employee_Master_Raw!$1:$1048576,4,FALSE)</f>
        <v>42</v>
      </c>
      <c r="E2506" s="1" t="str">
        <f>VLOOKUP(A2506,Employee_Master_Raw!$1:$1048576,5,FALSE)</f>
        <v>Finance</v>
      </c>
      <c r="F2506" s="1" t="str">
        <f>VLOOKUP(A2506,Employee_Master_Raw!$1:$1048576,6,FALSE)</f>
        <v>Analyst</v>
      </c>
      <c r="G2506" s="1" t="str">
        <f>VLOOKUP(A2506,Employee_Master_Raw!$1:$1048576,7,FALSE)</f>
        <v>Bangalore</v>
      </c>
      <c r="H2506" s="6">
        <f>IF(VLOOKUP(A2506,Employee_Master_Raw!$1:$1048576,8,FALSE)=0,"",VLOOKUP(A2506,Employee_Master_Raw!$1:$1048576,8,FALSE))</f>
        <v>42623</v>
      </c>
      <c r="I2506" t="str">
        <f>VLOOKUP(A2506,Employee_Master_Raw!$1:$1048576,9,FALSE)</f>
        <v>MBA</v>
      </c>
      <c r="J2506" s="3">
        <f>VLOOKUP(A2506,Employee_Master_Raw!$1:$1048576,10,FALSE)</f>
        <v>15</v>
      </c>
      <c r="K2506" t="str">
        <f>VLOOKUP(A2506,Employee_Master_Raw!$1:$1048576,11,FALSE)</f>
        <v>Anil Menon</v>
      </c>
      <c r="L2506" s="10">
        <f>VLOOKUP(A2506,HR_Metrics_Raw!$1:$1048576,2,FALSE)</f>
        <v>162745</v>
      </c>
      <c r="M2506" s="3">
        <f>VLOOKUP(A2506,HR_Metrics_Raw!$1:$1048576,3,FALSE)</f>
        <v>3</v>
      </c>
      <c r="N2506" s="3">
        <f>VLOOKUP(A2506,HR_Metrics_Raw!$1:$1048576,4,FALSE)</f>
        <v>7</v>
      </c>
      <c r="O2506" s="12">
        <f>VLOOKUP(A2506,HR_Metrics_Raw!$1:$1048576,5,FALSE)</f>
        <v>0.91</v>
      </c>
      <c r="P2506" s="3">
        <f>VLOOKUP(A2506,HR_Metrics_Raw!$1:$1048576,6,FALSE)</f>
        <v>29</v>
      </c>
      <c r="Q2506" t="str">
        <f>VLOOKUP(A2506,HR_Metrics_Raw!$1:$1048576,7,FALSE)</f>
        <v>Unpaid</v>
      </c>
      <c r="R2506" t="str">
        <f>VLOOKUP(A2506,HR_Metrics_Raw!$1:$1048576,8,FALSE)</f>
        <v>Yes</v>
      </c>
      <c r="S2506" s="3">
        <f>VLOOKUP(A2506,HR_Metrics_Raw!$1:$1048576,9,FALSE)</f>
        <v>41</v>
      </c>
      <c r="T2506" t="str">
        <f>VLOOKUP(A2506,HR_Metrics_Raw!$1:$1048576,10,FALSE)</f>
        <v>No</v>
      </c>
      <c r="U2506" t="str">
        <f>VLOOKUP(A2506,HR_Metrics_Raw!$1:$1048576,11,FALSE)</f>
        <v>No</v>
      </c>
    </row>
    <row r="2507" spans="1:21" x14ac:dyDescent="0.35">
      <c r="A2507" s="1" t="s">
        <v>1490</v>
      </c>
      <c r="B2507" s="1" t="str">
        <f>VLOOKUP(Final_HR_Data!A2507,Employee_Master_Raw!$1:$1048576,2,FALSE)</f>
        <v>Kiran Patel</v>
      </c>
      <c r="C2507" s="1" t="str">
        <f>VLOOKUP(A2507,Employee_Master_Raw!$1:$1048576,3,FALSE)</f>
        <v>Male</v>
      </c>
      <c r="D2507" s="2">
        <f>VLOOKUP(A2507,Employee_Master_Raw!$1:$1048576,4,FALSE)</f>
        <v>53</v>
      </c>
      <c r="E2507" s="1" t="str">
        <f>VLOOKUP(A2507,Employee_Master_Raw!$1:$1048576,5,FALSE)</f>
        <v>Finance</v>
      </c>
      <c r="F2507" s="1" t="str">
        <f>VLOOKUP(A2507,Employee_Master_Raw!$1:$1048576,6,FALSE)</f>
        <v>Analyst</v>
      </c>
      <c r="G2507" s="1" t="str">
        <f>VLOOKUP(A2507,Employee_Master_Raw!$1:$1048576,7,FALSE)</f>
        <v>Hyderabad</v>
      </c>
      <c r="H2507" s="6">
        <f>IF(VLOOKUP(A2507,Employee_Master_Raw!$1:$1048576,8,FALSE)=0,"",VLOOKUP(A2507,Employee_Master_Raw!$1:$1048576,8,FALSE))</f>
        <v>44456</v>
      </c>
      <c r="I2507" t="str">
        <f>VLOOKUP(A2507,Employee_Master_Raw!$1:$1048576,9,FALSE)</f>
        <v>MCA</v>
      </c>
      <c r="J2507" s="3">
        <f>VLOOKUP(A2507,Employee_Master_Raw!$1:$1048576,10,FALSE)</f>
        <v>0</v>
      </c>
      <c r="K2507" t="str">
        <f>VLOOKUP(A2507,Employee_Master_Raw!$1:$1048576,11,FALSE)</f>
        <v>Rahul Nair</v>
      </c>
      <c r="L2507" s="10">
        <f>VLOOKUP(A2507,HR_Metrics_Raw!$1:$1048576,2,FALSE)</f>
        <v>136662</v>
      </c>
      <c r="M2507" s="3">
        <f>VLOOKUP(A2507,HR_Metrics_Raw!$1:$1048576,3,FALSE)</f>
        <v>4</v>
      </c>
      <c r="N2507" s="3">
        <f>VLOOKUP(A2507,HR_Metrics_Raw!$1:$1048576,4,FALSE)</f>
        <v>8</v>
      </c>
      <c r="O2507" s="12">
        <f>VLOOKUP(A2507,HR_Metrics_Raw!$1:$1048576,5,FALSE)</f>
        <v>0.86900000000000011</v>
      </c>
      <c r="P2507" s="3">
        <f>VLOOKUP(A2507,HR_Metrics_Raw!$1:$1048576,6,FALSE)</f>
        <v>14</v>
      </c>
      <c r="Q2507" t="str">
        <f>VLOOKUP(A2507,HR_Metrics_Raw!$1:$1048576,7,FALSE)</f>
        <v>Sick</v>
      </c>
      <c r="R2507" t="str">
        <f>VLOOKUP(A2507,HR_Metrics_Raw!$1:$1048576,8,FALSE)</f>
        <v>No</v>
      </c>
      <c r="S2507" s="3">
        <f>VLOOKUP(A2507,HR_Metrics_Raw!$1:$1048576,9,FALSE)</f>
        <v>38</v>
      </c>
      <c r="T2507" t="str">
        <f>VLOOKUP(A2507,HR_Metrics_Raw!$1:$1048576,10,FALSE)</f>
        <v>Yes</v>
      </c>
      <c r="U2507" t="str">
        <f>VLOOKUP(A2507,HR_Metrics_Raw!$1:$1048576,11,FALSE)</f>
        <v>Yes</v>
      </c>
    </row>
    <row r="2508" spans="1:21" x14ac:dyDescent="0.35">
      <c r="A2508" s="1" t="s">
        <v>686</v>
      </c>
      <c r="B2508" s="1" t="str">
        <f>VLOOKUP(Final_HR_Data!A2508,Employee_Master_Raw!$1:$1048576,2,FALSE)</f>
        <v>Neha Thomas</v>
      </c>
      <c r="C2508" s="1" t="str">
        <f>VLOOKUP(A2508,Employee_Master_Raw!$1:$1048576,3,FALSE)</f>
        <v>Male</v>
      </c>
      <c r="D2508" s="2">
        <f>VLOOKUP(A2508,Employee_Master_Raw!$1:$1048576,4,FALSE)</f>
        <v>23</v>
      </c>
      <c r="E2508" s="1" t="str">
        <f>VLOOKUP(A2508,Employee_Master_Raw!$1:$1048576,5,FALSE)</f>
        <v>Marketing</v>
      </c>
      <c r="F2508" s="1" t="str">
        <f>VLOOKUP(A2508,Employee_Master_Raw!$1:$1048576,6,FALSE)</f>
        <v>Executive</v>
      </c>
      <c r="G2508" s="1" t="str">
        <f>VLOOKUP(A2508,Employee_Master_Raw!$1:$1048576,7,FALSE)</f>
        <v>Chennai</v>
      </c>
      <c r="H2508" s="6">
        <f>IF(VLOOKUP(A2508,Employee_Master_Raw!$1:$1048576,8,FALSE)=0,"",VLOOKUP(A2508,Employee_Master_Raw!$1:$1048576,8,FALSE))</f>
        <v>42999</v>
      </c>
      <c r="I2508" t="str">
        <f>VLOOKUP(A2508,Employee_Master_Raw!$1:$1048576,9,FALSE)</f>
        <v>Bachelor's</v>
      </c>
      <c r="J2508" s="3">
        <f>VLOOKUP(A2508,Employee_Master_Raw!$1:$1048576,10,FALSE)</f>
        <v>18</v>
      </c>
      <c r="K2508" t="str">
        <f>VLOOKUP(A2508,Employee_Master_Raw!$1:$1048576,11,FALSE)</f>
        <v>Priya Sharma</v>
      </c>
      <c r="L2508" s="10">
        <f>VLOOKUP(A2508,HR_Metrics_Raw!$1:$1048576,2,FALSE)</f>
        <v>99838</v>
      </c>
      <c r="M2508" s="3">
        <f>VLOOKUP(A2508,HR_Metrics_Raw!$1:$1048576,3,FALSE)</f>
        <v>1</v>
      </c>
      <c r="N2508" s="3">
        <f>VLOOKUP(A2508,HR_Metrics_Raw!$1:$1048576,4,FALSE)</f>
        <v>7</v>
      </c>
      <c r="O2508" s="12">
        <f>VLOOKUP(A2508,HR_Metrics_Raw!$1:$1048576,5,FALSE)</f>
        <v>0.90599999999999992</v>
      </c>
      <c r="P2508" s="3">
        <f>VLOOKUP(A2508,HR_Metrics_Raw!$1:$1048576,6,FALSE)</f>
        <v>25</v>
      </c>
      <c r="Q2508" t="str">
        <f>VLOOKUP(A2508,HR_Metrics_Raw!$1:$1048576,7,FALSE)</f>
        <v>Earned</v>
      </c>
      <c r="R2508" t="str">
        <f>VLOOKUP(A2508,HR_Metrics_Raw!$1:$1048576,8,FALSE)</f>
        <v>No</v>
      </c>
      <c r="S2508" s="3">
        <f>VLOOKUP(A2508,HR_Metrics_Raw!$1:$1048576,9,FALSE)</f>
        <v>31</v>
      </c>
      <c r="T2508" t="str">
        <f>VLOOKUP(A2508,HR_Metrics_Raw!$1:$1048576,10,FALSE)</f>
        <v>No</v>
      </c>
      <c r="U2508" t="str">
        <f>VLOOKUP(A2508,HR_Metrics_Raw!$1:$1048576,11,FALSE)</f>
        <v>No</v>
      </c>
    </row>
    <row r="2509" spans="1:21" x14ac:dyDescent="0.35">
      <c r="A2509" s="1" t="s">
        <v>1546</v>
      </c>
      <c r="B2509" s="1" t="str">
        <f>VLOOKUP(Final_HR_Data!A2509,Employee_Master_Raw!$1:$1048576,2,FALSE)</f>
        <v>Rahul Kumar</v>
      </c>
      <c r="C2509" s="1" t="str">
        <f>VLOOKUP(A2509,Employee_Master_Raw!$1:$1048576,3,FALSE)</f>
        <v>Female</v>
      </c>
      <c r="D2509" s="2">
        <f>VLOOKUP(A2509,Employee_Master_Raw!$1:$1048576,4,FALSE)</f>
        <v>44</v>
      </c>
      <c r="E2509" s="1" t="str">
        <f>VLOOKUP(A2509,Employee_Master_Raw!$1:$1048576,5,FALSE)</f>
        <v>Operations</v>
      </c>
      <c r="F2509" s="1" t="str">
        <f>VLOOKUP(A2509,Employee_Master_Raw!$1:$1048576,6,FALSE)</f>
        <v>Specialist</v>
      </c>
      <c r="G2509" s="1" t="str">
        <f>VLOOKUP(A2509,Employee_Master_Raw!$1:$1048576,7,FALSE)</f>
        <v>Chennai</v>
      </c>
      <c r="H2509" s="6">
        <f>IF(VLOOKUP(A2509,Employee_Master_Raw!$1:$1048576,8,FALSE)=0,"",VLOOKUP(A2509,Employee_Master_Raw!$1:$1048576,8,FALSE))</f>
        <v>44109</v>
      </c>
      <c r="I2509" t="str">
        <f>VLOOKUP(A2509,Employee_Master_Raw!$1:$1048576,9,FALSE)</f>
        <v>Master's</v>
      </c>
      <c r="J2509" s="3">
        <f>VLOOKUP(A2509,Employee_Master_Raw!$1:$1048576,10,FALSE)</f>
        <v>5</v>
      </c>
      <c r="K2509" t="str">
        <f>VLOOKUP(A2509,Employee_Master_Raw!$1:$1048576,11,FALSE)</f>
        <v>Anil Menon</v>
      </c>
      <c r="L2509" s="10">
        <f>VLOOKUP(A2509,HR_Metrics_Raw!$1:$1048576,2,FALSE)</f>
        <v>168872</v>
      </c>
      <c r="M2509" s="3">
        <f>VLOOKUP(A2509,HR_Metrics_Raw!$1:$1048576,3,FALSE)</f>
        <v>4</v>
      </c>
      <c r="N2509" s="3">
        <f>VLOOKUP(A2509,HR_Metrics_Raw!$1:$1048576,4,FALSE)</f>
        <v>3</v>
      </c>
      <c r="O2509" s="12">
        <f>VLOOKUP(A2509,HR_Metrics_Raw!$1:$1048576,5,FALSE)</f>
        <v>0.93900000000000006</v>
      </c>
      <c r="P2509" s="3">
        <f>VLOOKUP(A2509,HR_Metrics_Raw!$1:$1048576,6,FALSE)</f>
        <v>27</v>
      </c>
      <c r="Q2509" t="str">
        <f>VLOOKUP(A2509,HR_Metrics_Raw!$1:$1048576,7,FALSE)</f>
        <v>Casual</v>
      </c>
      <c r="R2509" t="str">
        <f>VLOOKUP(A2509,HR_Metrics_Raw!$1:$1048576,8,FALSE)</f>
        <v>No</v>
      </c>
      <c r="S2509" s="3">
        <f>VLOOKUP(A2509,HR_Metrics_Raw!$1:$1048576,9,FALSE)</f>
        <v>59</v>
      </c>
      <c r="T2509" t="str">
        <f>VLOOKUP(A2509,HR_Metrics_Raw!$1:$1048576,10,FALSE)</f>
        <v>Yes</v>
      </c>
      <c r="U2509" t="str">
        <f>VLOOKUP(A2509,HR_Metrics_Raw!$1:$1048576,11,FALSE)</f>
        <v>No</v>
      </c>
    </row>
    <row r="2510" spans="1:21" x14ac:dyDescent="0.35">
      <c r="A2510" s="1" t="s">
        <v>2322</v>
      </c>
      <c r="B2510" s="1" t="str">
        <f>VLOOKUP(Final_HR_Data!A2510,Employee_Master_Raw!$1:$1048576,2,FALSE)</f>
        <v>Amit Das</v>
      </c>
      <c r="C2510" s="1" t="str">
        <f>VLOOKUP(A2510,Employee_Master_Raw!$1:$1048576,3,FALSE)</f>
        <v>Female</v>
      </c>
      <c r="D2510" s="2">
        <f>VLOOKUP(A2510,Employee_Master_Raw!$1:$1048576,4,FALSE)</f>
        <v>24</v>
      </c>
      <c r="E2510" s="1" t="str">
        <f>VLOOKUP(A2510,Employee_Master_Raw!$1:$1048576,5,FALSE)</f>
        <v>Finance</v>
      </c>
      <c r="F2510" s="1" t="str">
        <f>VLOOKUP(A2510,Employee_Master_Raw!$1:$1048576,6,FALSE)</f>
        <v>Developer</v>
      </c>
      <c r="G2510" s="1" t="str">
        <f>VLOOKUP(A2510,Employee_Master_Raw!$1:$1048576,7,FALSE)</f>
        <v>Bangalore</v>
      </c>
      <c r="H2510" s="6">
        <f>IF(VLOOKUP(A2510,Employee_Master_Raw!$1:$1048576,8,FALSE)=0,"",VLOOKUP(A2510,Employee_Master_Raw!$1:$1048576,8,FALSE))</f>
        <v>43396</v>
      </c>
      <c r="I2510" t="str">
        <f>VLOOKUP(A2510,Employee_Master_Raw!$1:$1048576,9,FALSE)</f>
        <v>MBA</v>
      </c>
      <c r="J2510" s="3">
        <f>VLOOKUP(A2510,Employee_Master_Raw!$1:$1048576,10,FALSE)</f>
        <v>4</v>
      </c>
      <c r="K2510" t="str">
        <f>VLOOKUP(A2510,Employee_Master_Raw!$1:$1048576,11,FALSE)</f>
        <v>Sneha Thomas</v>
      </c>
      <c r="L2510" s="10">
        <f>VLOOKUP(A2510,HR_Metrics_Raw!$1:$1048576,2,FALSE)</f>
        <v>30184</v>
      </c>
      <c r="M2510" s="3">
        <f>VLOOKUP(A2510,HR_Metrics_Raw!$1:$1048576,3,FALSE)</f>
        <v>3</v>
      </c>
      <c r="N2510" s="3">
        <f>VLOOKUP(A2510,HR_Metrics_Raw!$1:$1048576,4,FALSE)</f>
        <v>5</v>
      </c>
      <c r="O2510" s="12">
        <f>VLOOKUP(A2510,HR_Metrics_Raw!$1:$1048576,5,FALSE)</f>
        <v>0.91400000000000003</v>
      </c>
      <c r="P2510" s="3">
        <f>VLOOKUP(A2510,HR_Metrics_Raw!$1:$1048576,6,FALSE)</f>
        <v>26</v>
      </c>
      <c r="Q2510" t="str">
        <f>VLOOKUP(A2510,HR_Metrics_Raw!$1:$1048576,7,FALSE)</f>
        <v>Casual</v>
      </c>
      <c r="R2510" t="str">
        <f>VLOOKUP(A2510,HR_Metrics_Raw!$1:$1048576,8,FALSE)</f>
        <v>No</v>
      </c>
      <c r="S2510" s="3">
        <f>VLOOKUP(A2510,HR_Metrics_Raw!$1:$1048576,9,FALSE)</f>
        <v>80</v>
      </c>
      <c r="T2510" t="str">
        <f>VLOOKUP(A2510,HR_Metrics_Raw!$1:$1048576,10,FALSE)</f>
        <v>Yes</v>
      </c>
      <c r="U2510" t="str">
        <f>VLOOKUP(A2510,HR_Metrics_Raw!$1:$1048576,11,FALSE)</f>
        <v>No</v>
      </c>
    </row>
    <row r="2511" spans="1:21" x14ac:dyDescent="0.35">
      <c r="A2511" s="1" t="s">
        <v>1185</v>
      </c>
      <c r="B2511" s="1" t="str">
        <f>VLOOKUP(Final_HR_Data!A2511,Employee_Master_Raw!$1:$1048576,2,FALSE)</f>
        <v>Kiran Patel</v>
      </c>
      <c r="C2511" s="1" t="str">
        <f>VLOOKUP(A2511,Employee_Master_Raw!$1:$1048576,3,FALSE)</f>
        <v>Male</v>
      </c>
      <c r="D2511" s="2">
        <f>VLOOKUP(A2511,Employee_Master_Raw!$1:$1048576,4,FALSE)</f>
        <v>52</v>
      </c>
      <c r="E2511" s="1" t="str">
        <f>VLOOKUP(A2511,Employee_Master_Raw!$1:$1048576,5,FALSE)</f>
        <v>Operations</v>
      </c>
      <c r="F2511" s="1" t="str">
        <f>VLOOKUP(A2511,Employee_Master_Raw!$1:$1048576,6,FALSE)</f>
        <v>Executive</v>
      </c>
      <c r="G2511" s="1" t="str">
        <f>VLOOKUP(A2511,Employee_Master_Raw!$1:$1048576,7,FALSE)</f>
        <v>Bangalore</v>
      </c>
      <c r="H2511" s="6">
        <f>IF(VLOOKUP(A2511,Employee_Master_Raw!$1:$1048576,8,FALSE)=0,"",VLOOKUP(A2511,Employee_Master_Raw!$1:$1048576,8,FALSE))</f>
        <v>43599</v>
      </c>
      <c r="I2511" t="str">
        <f>VLOOKUP(A2511,Employee_Master_Raw!$1:$1048576,9,FALSE)</f>
        <v>MBA</v>
      </c>
      <c r="J2511" s="3">
        <f>VLOOKUP(A2511,Employee_Master_Raw!$1:$1048576,10,FALSE)</f>
        <v>4</v>
      </c>
      <c r="K2511" t="str">
        <f>VLOOKUP(A2511,Employee_Master_Raw!$1:$1048576,11,FALSE)</f>
        <v>Sneha Thomas</v>
      </c>
      <c r="L2511" s="10">
        <f>VLOOKUP(A2511,HR_Metrics_Raw!$1:$1048576,2,FALSE)</f>
        <v>162190</v>
      </c>
      <c r="M2511" s="3">
        <f>VLOOKUP(A2511,HR_Metrics_Raw!$1:$1048576,3,FALSE)</f>
        <v>3</v>
      </c>
      <c r="N2511" s="3">
        <f>VLOOKUP(A2511,HR_Metrics_Raw!$1:$1048576,4,FALSE)</f>
        <v>3</v>
      </c>
      <c r="O2511" s="12">
        <f>VLOOKUP(A2511,HR_Metrics_Raw!$1:$1048576,5,FALSE)</f>
        <v>0.878</v>
      </c>
      <c r="P2511" s="3">
        <f>VLOOKUP(A2511,HR_Metrics_Raw!$1:$1048576,6,FALSE)</f>
        <v>12</v>
      </c>
      <c r="Q2511" t="str">
        <f>VLOOKUP(A2511,HR_Metrics_Raw!$1:$1048576,7,FALSE)</f>
        <v>Sick</v>
      </c>
      <c r="R2511" t="str">
        <f>VLOOKUP(A2511,HR_Metrics_Raw!$1:$1048576,8,FALSE)</f>
        <v>Yes</v>
      </c>
      <c r="S2511" s="3">
        <f>VLOOKUP(A2511,HR_Metrics_Raw!$1:$1048576,9,FALSE)</f>
        <v>28</v>
      </c>
      <c r="T2511" t="str">
        <f>VLOOKUP(A2511,HR_Metrics_Raw!$1:$1048576,10,FALSE)</f>
        <v>No</v>
      </c>
      <c r="U2511" t="str">
        <f>VLOOKUP(A2511,HR_Metrics_Raw!$1:$1048576,11,FALSE)</f>
        <v>No</v>
      </c>
    </row>
    <row r="2512" spans="1:21" x14ac:dyDescent="0.35">
      <c r="A2512" s="1" t="s">
        <v>2120</v>
      </c>
      <c r="B2512" s="1" t="str">
        <f>VLOOKUP(Final_HR_Data!A2512,Employee_Master_Raw!$1:$1048576,2,FALSE)</f>
        <v>Ananya Sharma</v>
      </c>
      <c r="C2512" s="1" t="str">
        <f>VLOOKUP(A2512,Employee_Master_Raw!$1:$1048576,3,FALSE)</f>
        <v>Male</v>
      </c>
      <c r="D2512" s="2">
        <f>VLOOKUP(A2512,Employee_Master_Raw!$1:$1048576,4,FALSE)</f>
        <v>53</v>
      </c>
      <c r="E2512" s="1" t="str">
        <f>VLOOKUP(A2512,Employee_Master_Raw!$1:$1048576,5,FALSE)</f>
        <v>Customer Support</v>
      </c>
      <c r="F2512" s="1" t="str">
        <f>VLOOKUP(A2512,Employee_Master_Raw!$1:$1048576,6,FALSE)</f>
        <v>Manager</v>
      </c>
      <c r="G2512" s="1" t="str">
        <f>VLOOKUP(A2512,Employee_Master_Raw!$1:$1048576,7,FALSE)</f>
        <v>Pune</v>
      </c>
      <c r="H2512" s="6">
        <f>IF(VLOOKUP(A2512,Employee_Master_Raw!$1:$1048576,8,FALSE)=0,"",VLOOKUP(A2512,Employee_Master_Raw!$1:$1048576,8,FALSE))</f>
        <v>42632</v>
      </c>
      <c r="I2512" t="str">
        <f>VLOOKUP(A2512,Employee_Master_Raw!$1:$1048576,9,FALSE)</f>
        <v>Bachelor's</v>
      </c>
      <c r="J2512" s="3">
        <f>VLOOKUP(A2512,Employee_Master_Raw!$1:$1048576,10,FALSE)</f>
        <v>7</v>
      </c>
      <c r="K2512" t="str">
        <f>VLOOKUP(A2512,Employee_Master_Raw!$1:$1048576,11,FALSE)</f>
        <v>Sneha Thomas</v>
      </c>
      <c r="L2512" s="10">
        <f>VLOOKUP(A2512,HR_Metrics_Raw!$1:$1048576,2,FALSE)</f>
        <v>93543</v>
      </c>
      <c r="M2512" s="3">
        <f>VLOOKUP(A2512,HR_Metrics_Raw!$1:$1048576,3,FALSE)</f>
        <v>3</v>
      </c>
      <c r="N2512" s="3">
        <f>VLOOKUP(A2512,HR_Metrics_Raw!$1:$1048576,4,FALSE)</f>
        <v>6</v>
      </c>
      <c r="O2512" s="12">
        <f>VLOOKUP(A2512,HR_Metrics_Raw!$1:$1048576,5,FALSE)</f>
        <v>0.93799999999999994</v>
      </c>
      <c r="P2512" s="3">
        <f>VLOOKUP(A2512,HR_Metrics_Raw!$1:$1048576,6,FALSE)</f>
        <v>2</v>
      </c>
      <c r="Q2512" t="str">
        <f>VLOOKUP(A2512,HR_Metrics_Raw!$1:$1048576,7,FALSE)</f>
        <v>Sick</v>
      </c>
      <c r="R2512" t="str">
        <f>VLOOKUP(A2512,HR_Metrics_Raw!$1:$1048576,8,FALSE)</f>
        <v>No</v>
      </c>
      <c r="S2512" s="3">
        <f>VLOOKUP(A2512,HR_Metrics_Raw!$1:$1048576,9,FALSE)</f>
        <v>50</v>
      </c>
      <c r="T2512" t="str">
        <f>VLOOKUP(A2512,HR_Metrics_Raw!$1:$1048576,10,FALSE)</f>
        <v>No</v>
      </c>
      <c r="U2512" t="str">
        <f>VLOOKUP(A2512,HR_Metrics_Raw!$1:$1048576,11,FALSE)</f>
        <v>No</v>
      </c>
    </row>
    <row r="2513" spans="1:21" x14ac:dyDescent="0.35">
      <c r="A2513" s="1" t="s">
        <v>1739</v>
      </c>
      <c r="B2513" s="1" t="str">
        <f>VLOOKUP(Final_HR_Data!A2513,Employee_Master_Raw!$1:$1048576,2,FALSE)</f>
        <v>Kiran Patel</v>
      </c>
      <c r="C2513" s="1" t="str">
        <f>VLOOKUP(A2513,Employee_Master_Raw!$1:$1048576,3,FALSE)</f>
        <v>Female</v>
      </c>
      <c r="D2513" s="2">
        <f>VLOOKUP(A2513,Employee_Master_Raw!$1:$1048576,4,FALSE)</f>
        <v>41</v>
      </c>
      <c r="E2513" s="1" t="str">
        <f>VLOOKUP(A2513,Employee_Master_Raw!$1:$1048576,5,FALSE)</f>
        <v>IT</v>
      </c>
      <c r="F2513" s="1" t="str">
        <f>VLOOKUP(A2513,Employee_Master_Raw!$1:$1048576,6,FALSE)</f>
        <v>Developer</v>
      </c>
      <c r="G2513" s="1" t="str">
        <f>VLOOKUP(A2513,Employee_Master_Raw!$1:$1048576,7,FALSE)</f>
        <v>Chennai</v>
      </c>
      <c r="H2513" s="6">
        <f>IF(VLOOKUP(A2513,Employee_Master_Raw!$1:$1048576,8,FALSE)=0,"",VLOOKUP(A2513,Employee_Master_Raw!$1:$1048576,8,FALSE))</f>
        <v>43872</v>
      </c>
      <c r="I2513" t="str">
        <f>VLOOKUP(A2513,Employee_Master_Raw!$1:$1048576,9,FALSE)</f>
        <v>MBA</v>
      </c>
      <c r="J2513" s="3">
        <f>VLOOKUP(A2513,Employee_Master_Raw!$1:$1048576,10,FALSE)</f>
        <v>3</v>
      </c>
      <c r="K2513" t="str">
        <f>VLOOKUP(A2513,Employee_Master_Raw!$1:$1048576,11,FALSE)</f>
        <v>Anil Menon</v>
      </c>
      <c r="L2513" s="10">
        <f>VLOOKUP(A2513,HR_Metrics_Raw!$1:$1048576,2,FALSE)</f>
        <v>171073</v>
      </c>
      <c r="M2513" s="3">
        <f>VLOOKUP(A2513,HR_Metrics_Raw!$1:$1048576,3,FALSE)</f>
        <v>4</v>
      </c>
      <c r="N2513" s="3">
        <f>VLOOKUP(A2513,HR_Metrics_Raw!$1:$1048576,4,FALSE)</f>
        <v>10</v>
      </c>
      <c r="O2513" s="12">
        <f>VLOOKUP(A2513,HR_Metrics_Raw!$1:$1048576,5,FALSE)</f>
        <v>0.91099999999999992</v>
      </c>
      <c r="P2513" s="3">
        <f>VLOOKUP(A2513,HR_Metrics_Raw!$1:$1048576,6,FALSE)</f>
        <v>4</v>
      </c>
      <c r="Q2513" t="str">
        <f>VLOOKUP(A2513,HR_Metrics_Raw!$1:$1048576,7,FALSE)</f>
        <v>Unpaid</v>
      </c>
      <c r="R2513" t="str">
        <f>VLOOKUP(A2513,HR_Metrics_Raw!$1:$1048576,8,FALSE)</f>
        <v>Yes</v>
      </c>
      <c r="S2513" s="3">
        <f>VLOOKUP(A2513,HR_Metrics_Raw!$1:$1048576,9,FALSE)</f>
        <v>16</v>
      </c>
      <c r="T2513" t="str">
        <f>VLOOKUP(A2513,HR_Metrics_Raw!$1:$1048576,10,FALSE)</f>
        <v>No</v>
      </c>
      <c r="U2513" t="str">
        <f>VLOOKUP(A2513,HR_Metrics_Raw!$1:$1048576,11,FALSE)</f>
        <v>No</v>
      </c>
    </row>
    <row r="2514" spans="1:21" x14ac:dyDescent="0.35">
      <c r="A2514" s="1" t="s">
        <v>1863</v>
      </c>
      <c r="B2514" s="1" t="str">
        <f>VLOOKUP(Final_HR_Data!A2514,Employee_Master_Raw!$1:$1048576,2,FALSE)</f>
        <v>Arjun Nair</v>
      </c>
      <c r="C2514" s="1" t="str">
        <f>VLOOKUP(A2514,Employee_Master_Raw!$1:$1048576,3,FALSE)</f>
        <v>Female</v>
      </c>
      <c r="D2514" s="2">
        <f>VLOOKUP(A2514,Employee_Master_Raw!$1:$1048576,4,FALSE)</f>
        <v>58</v>
      </c>
      <c r="E2514" s="1" t="str">
        <f>VLOOKUP(A2514,Employee_Master_Raw!$1:$1048576,5,FALSE)</f>
        <v>Finance</v>
      </c>
      <c r="F2514" s="1" t="str">
        <f>VLOOKUP(A2514,Employee_Master_Raw!$1:$1048576,6,FALSE)</f>
        <v>Executive</v>
      </c>
      <c r="G2514" s="1" t="str">
        <f>VLOOKUP(A2514,Employee_Master_Raw!$1:$1048576,7,FALSE)</f>
        <v>Kochi</v>
      </c>
      <c r="H2514" s="6">
        <f>IF(VLOOKUP(A2514,Employee_Master_Raw!$1:$1048576,8,FALSE)=0,"",VLOOKUP(A2514,Employee_Master_Raw!$1:$1048576,8,FALSE))</f>
        <v>45211</v>
      </c>
      <c r="I2514" t="str">
        <f>VLOOKUP(A2514,Employee_Master_Raw!$1:$1048576,9,FALSE)</f>
        <v>Bachelor's</v>
      </c>
      <c r="J2514" s="3">
        <f>VLOOKUP(A2514,Employee_Master_Raw!$1:$1048576,10,FALSE)</f>
        <v>14</v>
      </c>
      <c r="K2514" t="str">
        <f>VLOOKUP(A2514,Employee_Master_Raw!$1:$1048576,11,FALSE)</f>
        <v>Anil Menon</v>
      </c>
      <c r="L2514" s="10">
        <f>VLOOKUP(A2514,HR_Metrics_Raw!$1:$1048576,2,FALSE)</f>
        <v>86032</v>
      </c>
      <c r="M2514" s="3">
        <f>VLOOKUP(A2514,HR_Metrics_Raw!$1:$1048576,3,FALSE)</f>
        <v>1</v>
      </c>
      <c r="N2514" s="3">
        <f>VLOOKUP(A2514,HR_Metrics_Raw!$1:$1048576,4,FALSE)</f>
        <v>5</v>
      </c>
      <c r="O2514" s="12">
        <f>VLOOKUP(A2514,HR_Metrics_Raw!$1:$1048576,5,FALSE)</f>
        <v>0.96900000000000008</v>
      </c>
      <c r="P2514" s="3">
        <f>VLOOKUP(A2514,HR_Metrics_Raw!$1:$1048576,6,FALSE)</f>
        <v>3</v>
      </c>
      <c r="Q2514" t="str">
        <f>VLOOKUP(A2514,HR_Metrics_Raw!$1:$1048576,7,FALSE)</f>
        <v>Sick</v>
      </c>
      <c r="R2514" t="str">
        <f>VLOOKUP(A2514,HR_Metrics_Raw!$1:$1048576,8,FALSE)</f>
        <v>No</v>
      </c>
      <c r="S2514" s="3">
        <f>VLOOKUP(A2514,HR_Metrics_Raw!$1:$1048576,9,FALSE)</f>
        <v>24</v>
      </c>
      <c r="T2514" t="str">
        <f>VLOOKUP(A2514,HR_Metrics_Raw!$1:$1048576,10,FALSE)</f>
        <v>No</v>
      </c>
      <c r="U2514" t="str">
        <f>VLOOKUP(A2514,HR_Metrics_Raw!$1:$1048576,11,FALSE)</f>
        <v>No</v>
      </c>
    </row>
    <row r="2515" spans="1:21" x14ac:dyDescent="0.35">
      <c r="A2515" s="1" t="s">
        <v>368</v>
      </c>
      <c r="B2515" s="1" t="str">
        <f>VLOOKUP(Final_HR_Data!A2515,Employee_Master_Raw!$1:$1048576,2,FALSE)</f>
        <v>Neha Thomas</v>
      </c>
      <c r="C2515" s="1" t="str">
        <f>VLOOKUP(A2515,Employee_Master_Raw!$1:$1048576,3,FALSE)</f>
        <v>Male</v>
      </c>
      <c r="D2515" s="2">
        <f>VLOOKUP(A2515,Employee_Master_Raw!$1:$1048576,4,FALSE)</f>
        <v>57</v>
      </c>
      <c r="E2515" s="1" t="str">
        <f>VLOOKUP(A2515,Employee_Master_Raw!$1:$1048576,5,FALSE)</f>
        <v>Finance</v>
      </c>
      <c r="F2515" s="1" t="str">
        <f>VLOOKUP(A2515,Employee_Master_Raw!$1:$1048576,6,FALSE)</f>
        <v>Manager</v>
      </c>
      <c r="G2515" s="1" t="str">
        <f>VLOOKUP(A2515,Employee_Master_Raw!$1:$1048576,7,FALSE)</f>
        <v>Delhi</v>
      </c>
      <c r="H2515" s="6">
        <f>IF(VLOOKUP(A2515,Employee_Master_Raw!$1:$1048576,8,FALSE)=0,"",VLOOKUP(A2515,Employee_Master_Raw!$1:$1048576,8,FALSE))</f>
        <v>42518</v>
      </c>
      <c r="I2515" t="str">
        <f>VLOOKUP(A2515,Employee_Master_Raw!$1:$1048576,9,FALSE)</f>
        <v>Bachelor's</v>
      </c>
      <c r="J2515" s="3">
        <f>VLOOKUP(A2515,Employee_Master_Raw!$1:$1048576,10,FALSE)</f>
        <v>4</v>
      </c>
      <c r="K2515" t="str">
        <f>VLOOKUP(A2515,Employee_Master_Raw!$1:$1048576,11,FALSE)</f>
        <v>Sneha Thomas</v>
      </c>
      <c r="L2515" s="10">
        <f>VLOOKUP(A2515,HR_Metrics_Raw!$1:$1048576,2,FALSE)</f>
        <v>120789</v>
      </c>
      <c r="M2515" s="3">
        <f>VLOOKUP(A2515,HR_Metrics_Raw!$1:$1048576,3,FALSE)</f>
        <v>1</v>
      </c>
      <c r="N2515" s="3">
        <f>VLOOKUP(A2515,HR_Metrics_Raw!$1:$1048576,4,FALSE)</f>
        <v>2</v>
      </c>
      <c r="O2515" s="12">
        <f>VLOOKUP(A2515,HR_Metrics_Raw!$1:$1048576,5,FALSE)</f>
        <v>0.93299999999999994</v>
      </c>
      <c r="P2515" s="3">
        <f>VLOOKUP(A2515,HR_Metrics_Raw!$1:$1048576,6,FALSE)</f>
        <v>22</v>
      </c>
      <c r="Q2515" t="str">
        <f>VLOOKUP(A2515,HR_Metrics_Raw!$1:$1048576,7,FALSE)</f>
        <v>Maternity/Paternity</v>
      </c>
      <c r="R2515" t="str">
        <f>VLOOKUP(A2515,HR_Metrics_Raw!$1:$1048576,8,FALSE)</f>
        <v>Yes</v>
      </c>
      <c r="S2515" s="3">
        <f>VLOOKUP(A2515,HR_Metrics_Raw!$1:$1048576,9,FALSE)</f>
        <v>74</v>
      </c>
      <c r="T2515" t="str">
        <f>VLOOKUP(A2515,HR_Metrics_Raw!$1:$1048576,10,FALSE)</f>
        <v>No</v>
      </c>
      <c r="U2515" t="str">
        <f>VLOOKUP(A2515,HR_Metrics_Raw!$1:$1048576,11,FALSE)</f>
        <v>No</v>
      </c>
    </row>
    <row r="2516" spans="1:21" x14ac:dyDescent="0.35">
      <c r="A2516" s="1" t="s">
        <v>1130</v>
      </c>
      <c r="B2516" s="1" t="str">
        <f>VLOOKUP(Final_HR_Data!A2516,Employee_Master_Raw!$1:$1048576,2,FALSE)</f>
        <v>Ananya Sharma</v>
      </c>
      <c r="C2516" s="1" t="str">
        <f>VLOOKUP(A2516,Employee_Master_Raw!$1:$1048576,3,FALSE)</f>
        <v>Female</v>
      </c>
      <c r="D2516" s="2">
        <f>VLOOKUP(A2516,Employee_Master_Raw!$1:$1048576,4,FALSE)</f>
        <v>60</v>
      </c>
      <c r="E2516" s="1" t="str">
        <f>VLOOKUP(A2516,Employee_Master_Raw!$1:$1048576,5,FALSE)</f>
        <v>Operations</v>
      </c>
      <c r="F2516" s="1" t="str">
        <f>VLOOKUP(A2516,Employee_Master_Raw!$1:$1048576,6,FALSE)</f>
        <v>Manager</v>
      </c>
      <c r="G2516" s="1" t="str">
        <f>VLOOKUP(A2516,Employee_Master_Raw!$1:$1048576,7,FALSE)</f>
        <v>Delhi</v>
      </c>
      <c r="H2516" s="6">
        <f>IF(VLOOKUP(A2516,Employee_Master_Raw!$1:$1048576,8,FALSE)=0,"",VLOOKUP(A2516,Employee_Master_Raw!$1:$1048576,8,FALSE))</f>
        <v>44921</v>
      </c>
      <c r="I2516" t="str">
        <f>VLOOKUP(A2516,Employee_Master_Raw!$1:$1048576,9,FALSE)</f>
        <v>Master's</v>
      </c>
      <c r="J2516" s="3">
        <f>VLOOKUP(A2516,Employee_Master_Raw!$1:$1048576,10,FALSE)</f>
        <v>4</v>
      </c>
      <c r="K2516" t="str">
        <f>VLOOKUP(A2516,Employee_Master_Raw!$1:$1048576,11,FALSE)</f>
        <v>Sneha Thomas</v>
      </c>
      <c r="L2516" s="10">
        <f>VLOOKUP(A2516,HR_Metrics_Raw!$1:$1048576,2,FALSE)</f>
        <v>79969</v>
      </c>
      <c r="M2516" s="3">
        <f>VLOOKUP(A2516,HR_Metrics_Raw!$1:$1048576,3,FALSE)</f>
        <v>5</v>
      </c>
      <c r="N2516" s="3">
        <f>VLOOKUP(A2516,HR_Metrics_Raw!$1:$1048576,4,FALSE)</f>
        <v>9</v>
      </c>
      <c r="O2516" s="12">
        <f>VLOOKUP(A2516,HR_Metrics_Raw!$1:$1048576,5,FALSE)</f>
        <v>0.97099999999999997</v>
      </c>
      <c r="P2516" s="3">
        <f>VLOOKUP(A2516,HR_Metrics_Raw!$1:$1048576,6,FALSE)</f>
        <v>11</v>
      </c>
      <c r="Q2516" t="str">
        <f>VLOOKUP(A2516,HR_Metrics_Raw!$1:$1048576,7,FALSE)</f>
        <v>Maternity/Paternity</v>
      </c>
      <c r="R2516" t="str">
        <f>VLOOKUP(A2516,HR_Metrics_Raw!$1:$1048576,8,FALSE)</f>
        <v>No</v>
      </c>
      <c r="S2516" s="3">
        <f>VLOOKUP(A2516,HR_Metrics_Raw!$1:$1048576,9,FALSE)</f>
        <v>36</v>
      </c>
      <c r="T2516" t="str">
        <f>VLOOKUP(A2516,HR_Metrics_Raw!$1:$1048576,10,FALSE)</f>
        <v>No</v>
      </c>
      <c r="U2516" t="str">
        <f>VLOOKUP(A2516,HR_Metrics_Raw!$1:$1048576,11,FALSE)</f>
        <v>No</v>
      </c>
    </row>
    <row r="2517" spans="1:21" x14ac:dyDescent="0.35">
      <c r="A2517" s="1" t="s">
        <v>1152</v>
      </c>
      <c r="B2517" s="1" t="str">
        <f>VLOOKUP(Final_HR_Data!A2517,Employee_Master_Raw!$1:$1048576,2,FALSE)</f>
        <v>Kiran Patel</v>
      </c>
      <c r="C2517" s="1" t="str">
        <f>VLOOKUP(A2517,Employee_Master_Raw!$1:$1048576,3,FALSE)</f>
        <v>Male</v>
      </c>
      <c r="D2517" s="2">
        <f>VLOOKUP(A2517,Employee_Master_Raw!$1:$1048576,4,FALSE)</f>
        <v>47</v>
      </c>
      <c r="E2517" s="1" t="str">
        <f>VLOOKUP(A2517,Employee_Master_Raw!$1:$1048576,5,FALSE)</f>
        <v>Operations</v>
      </c>
      <c r="F2517" s="1" t="str">
        <f>VLOOKUP(A2517,Employee_Master_Raw!$1:$1048576,6,FALSE)</f>
        <v>Developer</v>
      </c>
      <c r="G2517" s="1" t="str">
        <f>VLOOKUP(A2517,Employee_Master_Raw!$1:$1048576,7,FALSE)</f>
        <v>Pune</v>
      </c>
      <c r="H2517" s="6">
        <f>IF(VLOOKUP(A2517,Employee_Master_Raw!$1:$1048576,8,FALSE)=0,"",VLOOKUP(A2517,Employee_Master_Raw!$1:$1048576,8,FALSE))</f>
        <v>44958</v>
      </c>
      <c r="I2517" t="str">
        <f>VLOOKUP(A2517,Employee_Master_Raw!$1:$1048576,9,FALSE)</f>
        <v>Master's</v>
      </c>
      <c r="J2517" s="3">
        <f>VLOOKUP(A2517,Employee_Master_Raw!$1:$1048576,10,FALSE)</f>
        <v>18</v>
      </c>
      <c r="K2517" t="str">
        <f>VLOOKUP(A2517,Employee_Master_Raw!$1:$1048576,11,FALSE)</f>
        <v>Sneha Thomas</v>
      </c>
      <c r="L2517" s="10">
        <f>VLOOKUP(A2517,HR_Metrics_Raw!$1:$1048576,2,FALSE)</f>
        <v>25100</v>
      </c>
      <c r="M2517" s="3">
        <f>VLOOKUP(A2517,HR_Metrics_Raw!$1:$1048576,3,FALSE)</f>
        <v>4</v>
      </c>
      <c r="N2517" s="3">
        <f>VLOOKUP(A2517,HR_Metrics_Raw!$1:$1048576,4,FALSE)</f>
        <v>9</v>
      </c>
      <c r="O2517" s="12">
        <f>VLOOKUP(A2517,HR_Metrics_Raw!$1:$1048576,5,FALSE)</f>
        <v>0.94499999999999995</v>
      </c>
      <c r="P2517" s="3">
        <f>VLOOKUP(A2517,HR_Metrics_Raw!$1:$1048576,6,FALSE)</f>
        <v>18</v>
      </c>
      <c r="Q2517" t="str">
        <f>VLOOKUP(A2517,HR_Metrics_Raw!$1:$1048576,7,FALSE)</f>
        <v>Sick</v>
      </c>
      <c r="R2517" t="str">
        <f>VLOOKUP(A2517,HR_Metrics_Raw!$1:$1048576,8,FALSE)</f>
        <v>Yes</v>
      </c>
      <c r="S2517" s="3">
        <f>VLOOKUP(A2517,HR_Metrics_Raw!$1:$1048576,9,FALSE)</f>
        <v>19</v>
      </c>
      <c r="T2517" t="str">
        <f>VLOOKUP(A2517,HR_Metrics_Raw!$1:$1048576,10,FALSE)</f>
        <v>No</v>
      </c>
      <c r="U2517" t="str">
        <f>VLOOKUP(A2517,HR_Metrics_Raw!$1:$1048576,11,FALSE)</f>
        <v>No</v>
      </c>
    </row>
    <row r="2518" spans="1:21" x14ac:dyDescent="0.35">
      <c r="A2518" s="1" t="s">
        <v>2441</v>
      </c>
      <c r="B2518" s="1" t="str">
        <f>VLOOKUP(Final_HR_Data!A2518,Employee_Master_Raw!$1:$1048576,2,FALSE)</f>
        <v>Neha Thomas</v>
      </c>
      <c r="C2518" s="1" t="str">
        <f>VLOOKUP(A2518,Employee_Master_Raw!$1:$1048576,3,FALSE)</f>
        <v>Female</v>
      </c>
      <c r="D2518" s="2">
        <f>VLOOKUP(A2518,Employee_Master_Raw!$1:$1048576,4,FALSE)</f>
        <v>38</v>
      </c>
      <c r="E2518" s="1" t="str">
        <f>VLOOKUP(A2518,Employee_Master_Raw!$1:$1048576,5,FALSE)</f>
        <v>Marketing</v>
      </c>
      <c r="F2518" s="1" t="str">
        <f>VLOOKUP(A2518,Employee_Master_Raw!$1:$1048576,6,FALSE)</f>
        <v>Analyst</v>
      </c>
      <c r="G2518" s="1" t="str">
        <f>VLOOKUP(A2518,Employee_Master_Raw!$1:$1048576,7,FALSE)</f>
        <v>Pune</v>
      </c>
      <c r="H2518" s="6">
        <f>IF(VLOOKUP(A2518,Employee_Master_Raw!$1:$1048576,8,FALSE)=0,"",VLOOKUP(A2518,Employee_Master_Raw!$1:$1048576,8,FALSE))</f>
        <v>45198</v>
      </c>
      <c r="I2518" t="str">
        <f>VLOOKUP(A2518,Employee_Master_Raw!$1:$1048576,9,FALSE)</f>
        <v>MBA</v>
      </c>
      <c r="J2518" s="3">
        <f>VLOOKUP(A2518,Employee_Master_Raw!$1:$1048576,10,FALSE)</f>
        <v>11</v>
      </c>
      <c r="K2518" t="str">
        <f>VLOOKUP(A2518,Employee_Master_Raw!$1:$1048576,11,FALSE)</f>
        <v>Sneha Thomas</v>
      </c>
      <c r="L2518" s="10">
        <f>VLOOKUP(A2518,HR_Metrics_Raw!$1:$1048576,2,FALSE)</f>
        <v>74303</v>
      </c>
      <c r="M2518" s="3">
        <f>VLOOKUP(A2518,HR_Metrics_Raw!$1:$1048576,3,FALSE)</f>
        <v>2</v>
      </c>
      <c r="N2518" s="3">
        <f>VLOOKUP(A2518,HR_Metrics_Raw!$1:$1048576,4,FALSE)</f>
        <v>8</v>
      </c>
      <c r="O2518" s="12">
        <f>VLOOKUP(A2518,HR_Metrics_Raw!$1:$1048576,5,FALSE)</f>
        <v>0.92400000000000004</v>
      </c>
      <c r="P2518" s="3">
        <f>VLOOKUP(A2518,HR_Metrics_Raw!$1:$1048576,6,FALSE)</f>
        <v>13</v>
      </c>
      <c r="Q2518" t="str">
        <f>VLOOKUP(A2518,HR_Metrics_Raw!$1:$1048576,7,FALSE)</f>
        <v>Maternity/Paternity</v>
      </c>
      <c r="R2518" t="str">
        <f>VLOOKUP(A2518,HR_Metrics_Raw!$1:$1048576,8,FALSE)</f>
        <v>No</v>
      </c>
      <c r="S2518" s="3">
        <f>VLOOKUP(A2518,HR_Metrics_Raw!$1:$1048576,9,FALSE)</f>
        <v>78</v>
      </c>
      <c r="T2518" t="str">
        <f>VLOOKUP(A2518,HR_Metrics_Raw!$1:$1048576,10,FALSE)</f>
        <v>Yes</v>
      </c>
      <c r="U2518" t="str">
        <f>VLOOKUP(A2518,HR_Metrics_Raw!$1:$1048576,11,FALSE)</f>
        <v>No</v>
      </c>
    </row>
    <row r="2519" spans="1:21" x14ac:dyDescent="0.35">
      <c r="A2519" s="1" t="s">
        <v>1976</v>
      </c>
      <c r="B2519" s="1" t="str">
        <f>VLOOKUP(Final_HR_Data!A2519,Employee_Master_Raw!$1:$1048576,2,FALSE)</f>
        <v>Arjun Nair</v>
      </c>
      <c r="C2519" s="1" t="str">
        <f>VLOOKUP(A2519,Employee_Master_Raw!$1:$1048576,3,FALSE)</f>
        <v>Male</v>
      </c>
      <c r="D2519" s="2">
        <f>VLOOKUP(A2519,Employee_Master_Raw!$1:$1048576,4,FALSE)</f>
        <v>27</v>
      </c>
      <c r="E2519" s="1" t="str">
        <f>VLOOKUP(A2519,Employee_Master_Raw!$1:$1048576,5,FALSE)</f>
        <v>Marketing</v>
      </c>
      <c r="F2519" s="1" t="str">
        <f>VLOOKUP(A2519,Employee_Master_Raw!$1:$1048576,6,FALSE)</f>
        <v>Specialist</v>
      </c>
      <c r="G2519" s="1" t="str">
        <f>VLOOKUP(A2519,Employee_Master_Raw!$1:$1048576,7,FALSE)</f>
        <v>Bangalore</v>
      </c>
      <c r="H2519" s="6">
        <f>IF(VLOOKUP(A2519,Employee_Master_Raw!$1:$1048576,8,FALSE)=0,"",VLOOKUP(A2519,Employee_Master_Raw!$1:$1048576,8,FALSE))</f>
        <v>45542</v>
      </c>
      <c r="I2519" t="str">
        <f>VLOOKUP(A2519,Employee_Master_Raw!$1:$1048576,9,FALSE)</f>
        <v>MBA</v>
      </c>
      <c r="J2519" s="3">
        <f>VLOOKUP(A2519,Employee_Master_Raw!$1:$1048576,10,FALSE)</f>
        <v>4</v>
      </c>
      <c r="K2519" t="str">
        <f>VLOOKUP(A2519,Employee_Master_Raw!$1:$1048576,11,FALSE)</f>
        <v>Priya Sharma</v>
      </c>
      <c r="L2519" s="10">
        <f>VLOOKUP(A2519,HR_Metrics_Raw!$1:$1048576,2,FALSE)</f>
        <v>150130</v>
      </c>
      <c r="M2519" s="3">
        <f>VLOOKUP(A2519,HR_Metrics_Raw!$1:$1048576,3,FALSE)</f>
        <v>5</v>
      </c>
      <c r="N2519" s="3">
        <f>VLOOKUP(A2519,HR_Metrics_Raw!$1:$1048576,4,FALSE)</f>
        <v>6</v>
      </c>
      <c r="O2519" s="12">
        <f>VLOOKUP(A2519,HR_Metrics_Raw!$1:$1048576,5,FALSE)</f>
        <v>0.95400000000000007</v>
      </c>
      <c r="P2519" s="3">
        <f>VLOOKUP(A2519,HR_Metrics_Raw!$1:$1048576,6,FALSE)</f>
        <v>1</v>
      </c>
      <c r="Q2519" t="str">
        <f>VLOOKUP(A2519,HR_Metrics_Raw!$1:$1048576,7,FALSE)</f>
        <v>Sick</v>
      </c>
      <c r="R2519" t="str">
        <f>VLOOKUP(A2519,HR_Metrics_Raw!$1:$1048576,8,FALSE)</f>
        <v>No</v>
      </c>
      <c r="S2519" s="3">
        <f>VLOOKUP(A2519,HR_Metrics_Raw!$1:$1048576,9,FALSE)</f>
        <v>7</v>
      </c>
      <c r="T2519" t="str">
        <f>VLOOKUP(A2519,HR_Metrics_Raw!$1:$1048576,10,FALSE)</f>
        <v>No</v>
      </c>
      <c r="U2519" t="str">
        <f>VLOOKUP(A2519,HR_Metrics_Raw!$1:$1048576,11,FALSE)</f>
        <v>No</v>
      </c>
    </row>
    <row r="2520" spans="1:21" x14ac:dyDescent="0.35">
      <c r="A2520" s="1" t="s">
        <v>42</v>
      </c>
      <c r="B2520" s="1" t="str">
        <f>VLOOKUP(Final_HR_Data!A2520,Employee_Master_Raw!$1:$1048576,2,FALSE)</f>
        <v>Rahul Kumar</v>
      </c>
      <c r="C2520" s="1" t="str">
        <f>VLOOKUP(A2520,Employee_Master_Raw!$1:$1048576,3,FALSE)</f>
        <v>Male</v>
      </c>
      <c r="D2520" s="2">
        <f>VLOOKUP(A2520,Employee_Master_Raw!$1:$1048576,4,FALSE)</f>
        <v>38</v>
      </c>
      <c r="E2520" s="1" t="str">
        <f>VLOOKUP(A2520,Employee_Master_Raw!$1:$1048576,5,FALSE)</f>
        <v>IT</v>
      </c>
      <c r="F2520" s="1" t="str">
        <f>VLOOKUP(A2520,Employee_Master_Raw!$1:$1048576,6,FALSE)</f>
        <v>Executive</v>
      </c>
      <c r="G2520" s="1" t="str">
        <f>VLOOKUP(A2520,Employee_Master_Raw!$1:$1048576,7,FALSE)</f>
        <v>Bangalore</v>
      </c>
      <c r="H2520" s="6">
        <f>IF(VLOOKUP(A2520,Employee_Master_Raw!$1:$1048576,8,FALSE)=0,"",VLOOKUP(A2520,Employee_Master_Raw!$1:$1048576,8,FALSE))</f>
        <v>42981</v>
      </c>
      <c r="I2520" t="str">
        <f>VLOOKUP(A2520,Employee_Master_Raw!$1:$1048576,9,FALSE)</f>
        <v>MCA</v>
      </c>
      <c r="J2520" s="3">
        <f>VLOOKUP(A2520,Employee_Master_Raw!$1:$1048576,10,FALSE)</f>
        <v>3</v>
      </c>
      <c r="K2520" t="str">
        <f>VLOOKUP(A2520,Employee_Master_Raw!$1:$1048576,11,FALSE)</f>
        <v>Priya Sharma</v>
      </c>
      <c r="L2520" s="10">
        <f>VLOOKUP(A2520,HR_Metrics_Raw!$1:$1048576,2,FALSE)</f>
        <v>102979.37</v>
      </c>
      <c r="M2520" s="3">
        <f>VLOOKUP(A2520,HR_Metrics_Raw!$1:$1048576,3,FALSE)</f>
        <v>5</v>
      </c>
      <c r="N2520" s="3">
        <f>VLOOKUP(A2520,HR_Metrics_Raw!$1:$1048576,4,FALSE)</f>
        <v>6</v>
      </c>
      <c r="O2520" s="12">
        <f>VLOOKUP(A2520,HR_Metrics_Raw!$1:$1048576,5,FALSE)</f>
        <v>0.875</v>
      </c>
      <c r="P2520" s="3">
        <f>VLOOKUP(A2520,HR_Metrics_Raw!$1:$1048576,6,FALSE)</f>
        <v>22</v>
      </c>
      <c r="Q2520" t="str">
        <f>VLOOKUP(A2520,HR_Metrics_Raw!$1:$1048576,7,FALSE)</f>
        <v>Unpaid</v>
      </c>
      <c r="R2520" t="str">
        <f>VLOOKUP(A2520,HR_Metrics_Raw!$1:$1048576,8,FALSE)</f>
        <v>No</v>
      </c>
      <c r="S2520" s="3">
        <f>VLOOKUP(A2520,HR_Metrics_Raw!$1:$1048576,9,FALSE)</f>
        <v>72</v>
      </c>
      <c r="T2520" t="str">
        <f>VLOOKUP(A2520,HR_Metrics_Raw!$1:$1048576,10,FALSE)</f>
        <v>No</v>
      </c>
      <c r="U2520" t="str">
        <f>VLOOKUP(A2520,HR_Metrics_Raw!$1:$1048576,11,FALSE)</f>
        <v>No</v>
      </c>
    </row>
    <row r="2521" spans="1:21" x14ac:dyDescent="0.35">
      <c r="A2521" s="1" t="s">
        <v>1445</v>
      </c>
      <c r="B2521" s="1" t="str">
        <f>VLOOKUP(Final_HR_Data!A2521,Employee_Master_Raw!$1:$1048576,2,FALSE)</f>
        <v>Rahul Kumar</v>
      </c>
      <c r="C2521" s="1" t="str">
        <f>VLOOKUP(A2521,Employee_Master_Raw!$1:$1048576,3,FALSE)</f>
        <v>Female</v>
      </c>
      <c r="D2521" s="2">
        <f>VLOOKUP(A2521,Employee_Master_Raw!$1:$1048576,4,FALSE)</f>
        <v>41</v>
      </c>
      <c r="E2521" s="1" t="str">
        <f>VLOOKUP(A2521,Employee_Master_Raw!$1:$1048576,5,FALSE)</f>
        <v>Finance</v>
      </c>
      <c r="F2521" s="1" t="str">
        <f>VLOOKUP(A2521,Employee_Master_Raw!$1:$1048576,6,FALSE)</f>
        <v>Analyst</v>
      </c>
      <c r="G2521" s="1" t="str">
        <f>VLOOKUP(A2521,Employee_Master_Raw!$1:$1048576,7,FALSE)</f>
        <v>Kochi</v>
      </c>
      <c r="H2521" s="6">
        <f>IF(VLOOKUP(A2521,Employee_Master_Raw!$1:$1048576,8,FALSE)=0,"",VLOOKUP(A2521,Employee_Master_Raw!$1:$1048576,8,FALSE))</f>
        <v>42553</v>
      </c>
      <c r="I2521" t="str">
        <f>VLOOKUP(A2521,Employee_Master_Raw!$1:$1048576,9,FALSE)</f>
        <v>MCA</v>
      </c>
      <c r="J2521" s="3">
        <f>VLOOKUP(A2521,Employee_Master_Raw!$1:$1048576,10,FALSE)</f>
        <v>2</v>
      </c>
      <c r="K2521" t="str">
        <f>VLOOKUP(A2521,Employee_Master_Raw!$1:$1048576,11,FALSE)</f>
        <v>Anil Menon</v>
      </c>
      <c r="L2521" s="10">
        <f>VLOOKUP(A2521,HR_Metrics_Raw!$1:$1048576,2,FALSE)</f>
        <v>158799</v>
      </c>
      <c r="M2521" s="3">
        <f>VLOOKUP(A2521,HR_Metrics_Raw!$1:$1048576,3,FALSE)</f>
        <v>4</v>
      </c>
      <c r="N2521" s="3">
        <f>VLOOKUP(A2521,HR_Metrics_Raw!$1:$1048576,4,FALSE)</f>
        <v>9</v>
      </c>
      <c r="O2521" s="12">
        <f>VLOOKUP(A2521,HR_Metrics_Raw!$1:$1048576,5,FALSE)</f>
        <v>0.84799999999999998</v>
      </c>
      <c r="P2521" s="3">
        <f>VLOOKUP(A2521,HR_Metrics_Raw!$1:$1048576,6,FALSE)</f>
        <v>24</v>
      </c>
      <c r="Q2521" t="str">
        <f>VLOOKUP(A2521,HR_Metrics_Raw!$1:$1048576,7,FALSE)</f>
        <v>Sick</v>
      </c>
      <c r="R2521" t="str">
        <f>VLOOKUP(A2521,HR_Metrics_Raw!$1:$1048576,8,FALSE)</f>
        <v>No</v>
      </c>
      <c r="S2521" s="3">
        <f>VLOOKUP(A2521,HR_Metrics_Raw!$1:$1048576,9,FALSE)</f>
        <v>59</v>
      </c>
      <c r="T2521" t="str">
        <f>VLOOKUP(A2521,HR_Metrics_Raw!$1:$1048576,10,FALSE)</f>
        <v>No</v>
      </c>
      <c r="U2521" t="str">
        <f>VLOOKUP(A2521,HR_Metrics_Raw!$1:$1048576,11,FALSE)</f>
        <v>No</v>
      </c>
    </row>
    <row r="2522" spans="1:21" x14ac:dyDescent="0.35">
      <c r="A2522" s="1" t="s">
        <v>774</v>
      </c>
      <c r="B2522" s="1" t="str">
        <f>VLOOKUP(Final_HR_Data!A2522,Employee_Master_Raw!$1:$1048576,2,FALSE)</f>
        <v>Kiran Patel</v>
      </c>
      <c r="C2522" s="1" t="str">
        <f>VLOOKUP(A2522,Employee_Master_Raw!$1:$1048576,3,FALSE)</f>
        <v>Male</v>
      </c>
      <c r="D2522" s="2">
        <f>VLOOKUP(A2522,Employee_Master_Raw!$1:$1048576,4,FALSE)</f>
        <v>42</v>
      </c>
      <c r="E2522" s="1" t="str">
        <f>VLOOKUP(A2522,Employee_Master_Raw!$1:$1048576,5,FALSE)</f>
        <v>Finance</v>
      </c>
      <c r="F2522" s="1" t="str">
        <f>VLOOKUP(A2522,Employee_Master_Raw!$1:$1048576,6,FALSE)</f>
        <v>Executive</v>
      </c>
      <c r="G2522" s="1" t="str">
        <f>VLOOKUP(A2522,Employee_Master_Raw!$1:$1048576,7,FALSE)</f>
        <v>Chennai</v>
      </c>
      <c r="H2522" s="6">
        <f>IF(VLOOKUP(A2522,Employee_Master_Raw!$1:$1048576,8,FALSE)=0,"",VLOOKUP(A2522,Employee_Master_Raw!$1:$1048576,8,FALSE))</f>
        <v>45609</v>
      </c>
      <c r="I2522" t="str">
        <f>VLOOKUP(A2522,Employee_Master_Raw!$1:$1048576,9,FALSE)</f>
        <v>MBA</v>
      </c>
      <c r="J2522" s="3">
        <f>VLOOKUP(A2522,Employee_Master_Raw!$1:$1048576,10,FALSE)</f>
        <v>3</v>
      </c>
      <c r="K2522" t="str">
        <f>VLOOKUP(A2522,Employee_Master_Raw!$1:$1048576,11,FALSE)</f>
        <v>Sneha Thomas</v>
      </c>
      <c r="L2522" s="10">
        <f>VLOOKUP(A2522,HR_Metrics_Raw!$1:$1048576,2,FALSE)</f>
        <v>59626</v>
      </c>
      <c r="M2522" s="3">
        <f>VLOOKUP(A2522,HR_Metrics_Raw!$1:$1048576,3,FALSE)</f>
        <v>4</v>
      </c>
      <c r="N2522" s="3">
        <f>VLOOKUP(A2522,HR_Metrics_Raw!$1:$1048576,4,FALSE)</f>
        <v>10</v>
      </c>
      <c r="O2522" s="12">
        <f>VLOOKUP(A2522,HR_Metrics_Raw!$1:$1048576,5,FALSE)</f>
        <v>0.95400000000000007</v>
      </c>
      <c r="P2522" s="3">
        <f>VLOOKUP(A2522,HR_Metrics_Raw!$1:$1048576,6,FALSE)</f>
        <v>25</v>
      </c>
      <c r="Q2522" t="str">
        <f>VLOOKUP(A2522,HR_Metrics_Raw!$1:$1048576,7,FALSE)</f>
        <v>Unpaid</v>
      </c>
      <c r="R2522" t="str">
        <f>VLOOKUP(A2522,HR_Metrics_Raw!$1:$1048576,8,FALSE)</f>
        <v>No</v>
      </c>
      <c r="S2522" s="3">
        <f>VLOOKUP(A2522,HR_Metrics_Raw!$1:$1048576,9,FALSE)</f>
        <v>55</v>
      </c>
      <c r="T2522" t="str">
        <f>VLOOKUP(A2522,HR_Metrics_Raw!$1:$1048576,10,FALSE)</f>
        <v>Yes</v>
      </c>
      <c r="U2522" t="str">
        <f>VLOOKUP(A2522,HR_Metrics_Raw!$1:$1048576,11,FALSE)</f>
        <v>No</v>
      </c>
    </row>
    <row r="2523" spans="1:21" x14ac:dyDescent="0.35">
      <c r="A2523" s="1" t="s">
        <v>1820</v>
      </c>
      <c r="B2523" s="1" t="str">
        <f>VLOOKUP(Final_HR_Data!A2523,Employee_Master_Raw!$1:$1048576,2,FALSE)</f>
        <v>Arjun Nair</v>
      </c>
      <c r="C2523" s="1" t="str">
        <f>VLOOKUP(A2523,Employee_Master_Raw!$1:$1048576,3,FALSE)</f>
        <v>Female</v>
      </c>
      <c r="D2523" s="2">
        <f>VLOOKUP(A2523,Employee_Master_Raw!$1:$1048576,4,FALSE)</f>
        <v>22</v>
      </c>
      <c r="E2523" s="1" t="str">
        <f>VLOOKUP(A2523,Employee_Master_Raw!$1:$1048576,5,FALSE)</f>
        <v>HR</v>
      </c>
      <c r="F2523" s="1" t="str">
        <f>VLOOKUP(A2523,Employee_Master_Raw!$1:$1048576,6,FALSE)</f>
        <v>Analyst</v>
      </c>
      <c r="G2523" s="1" t="str">
        <f>VLOOKUP(A2523,Employee_Master_Raw!$1:$1048576,7,FALSE)</f>
        <v>Chennai</v>
      </c>
      <c r="H2523" s="6">
        <f>IF(VLOOKUP(A2523,Employee_Master_Raw!$1:$1048576,8,FALSE)=0,"",VLOOKUP(A2523,Employee_Master_Raw!$1:$1048576,8,FALSE))</f>
        <v>43438</v>
      </c>
      <c r="I2523" t="str">
        <f>VLOOKUP(A2523,Employee_Master_Raw!$1:$1048576,9,FALSE)</f>
        <v>MBA</v>
      </c>
      <c r="J2523" s="3">
        <f>VLOOKUP(A2523,Employee_Master_Raw!$1:$1048576,10,FALSE)</f>
        <v>2</v>
      </c>
      <c r="K2523" t="str">
        <f>VLOOKUP(A2523,Employee_Master_Raw!$1:$1048576,11,FALSE)</f>
        <v>Rahul Nair</v>
      </c>
      <c r="L2523" s="10">
        <f>VLOOKUP(A2523,HR_Metrics_Raw!$1:$1048576,2,FALSE)</f>
        <v>75824</v>
      </c>
      <c r="M2523" s="3">
        <f>VLOOKUP(A2523,HR_Metrics_Raw!$1:$1048576,3,FALSE)</f>
        <v>4</v>
      </c>
      <c r="N2523" s="3">
        <f>VLOOKUP(A2523,HR_Metrics_Raw!$1:$1048576,4,FALSE)</f>
        <v>2</v>
      </c>
      <c r="O2523" s="12">
        <f>VLOOKUP(A2523,HR_Metrics_Raw!$1:$1048576,5,FALSE)</f>
        <v>0.93900000000000006</v>
      </c>
      <c r="P2523" s="3">
        <f>VLOOKUP(A2523,HR_Metrics_Raw!$1:$1048576,6,FALSE)</f>
        <v>17</v>
      </c>
      <c r="Q2523" t="str">
        <f>VLOOKUP(A2523,HR_Metrics_Raw!$1:$1048576,7,FALSE)</f>
        <v>Earned</v>
      </c>
      <c r="R2523" t="str">
        <f>VLOOKUP(A2523,HR_Metrics_Raw!$1:$1048576,8,FALSE)</f>
        <v>No</v>
      </c>
      <c r="S2523" s="3">
        <f>VLOOKUP(A2523,HR_Metrics_Raw!$1:$1048576,9,FALSE)</f>
        <v>52</v>
      </c>
      <c r="T2523" t="str">
        <f>VLOOKUP(A2523,HR_Metrics_Raw!$1:$1048576,10,FALSE)</f>
        <v>No</v>
      </c>
      <c r="U2523" t="str">
        <f>VLOOKUP(A2523,HR_Metrics_Raw!$1:$1048576,11,FALSE)</f>
        <v>No</v>
      </c>
    </row>
    <row r="2524" spans="1:21" x14ac:dyDescent="0.35">
      <c r="A2524" s="1" t="s">
        <v>2399</v>
      </c>
      <c r="B2524" s="1" t="str">
        <f>VLOOKUP(Final_HR_Data!A2524,Employee_Master_Raw!$1:$1048576,2,FALSE)</f>
        <v>Arjun Nair</v>
      </c>
      <c r="C2524" s="1" t="str">
        <f>VLOOKUP(A2524,Employee_Master_Raw!$1:$1048576,3,FALSE)</f>
        <v>Male</v>
      </c>
      <c r="D2524" s="2">
        <f>VLOOKUP(A2524,Employee_Master_Raw!$1:$1048576,4,FALSE)</f>
        <v>40</v>
      </c>
      <c r="E2524" s="1" t="str">
        <f>VLOOKUP(A2524,Employee_Master_Raw!$1:$1048576,5,FALSE)</f>
        <v>Finance</v>
      </c>
      <c r="F2524" s="1" t="str">
        <f>VLOOKUP(A2524,Employee_Master_Raw!$1:$1048576,6,FALSE)</f>
        <v>Specialist</v>
      </c>
      <c r="G2524" s="1" t="str">
        <f>VLOOKUP(A2524,Employee_Master_Raw!$1:$1048576,7,FALSE)</f>
        <v>Chennai</v>
      </c>
      <c r="H2524" s="6">
        <f>IF(VLOOKUP(A2524,Employee_Master_Raw!$1:$1048576,8,FALSE)=0,"",VLOOKUP(A2524,Employee_Master_Raw!$1:$1048576,8,FALSE))</f>
        <v>43837</v>
      </c>
      <c r="I2524" t="str">
        <f>VLOOKUP(A2524,Employee_Master_Raw!$1:$1048576,9,FALSE)</f>
        <v>Master's</v>
      </c>
      <c r="J2524" s="3">
        <f>VLOOKUP(A2524,Employee_Master_Raw!$1:$1048576,10,FALSE)</f>
        <v>3</v>
      </c>
      <c r="K2524" t="str">
        <f>VLOOKUP(A2524,Employee_Master_Raw!$1:$1048576,11,FALSE)</f>
        <v>Priya Sharma</v>
      </c>
      <c r="L2524" s="10">
        <f>VLOOKUP(A2524,HR_Metrics_Raw!$1:$1048576,2,FALSE)</f>
        <v>160202</v>
      </c>
      <c r="M2524" s="3">
        <f>VLOOKUP(A2524,HR_Metrics_Raw!$1:$1048576,3,FALSE)</f>
        <v>5</v>
      </c>
      <c r="N2524" s="3">
        <f>VLOOKUP(A2524,HR_Metrics_Raw!$1:$1048576,4,FALSE)</f>
        <v>2</v>
      </c>
      <c r="O2524" s="12">
        <f>VLOOKUP(A2524,HR_Metrics_Raw!$1:$1048576,5,FALSE)</f>
        <v>0.91</v>
      </c>
      <c r="P2524" s="3">
        <f>VLOOKUP(A2524,HR_Metrics_Raw!$1:$1048576,6,FALSE)</f>
        <v>11</v>
      </c>
      <c r="Q2524" t="str">
        <f>VLOOKUP(A2524,HR_Metrics_Raw!$1:$1048576,7,FALSE)</f>
        <v>Sick</v>
      </c>
      <c r="R2524" t="str">
        <f>VLOOKUP(A2524,HR_Metrics_Raw!$1:$1048576,8,FALSE)</f>
        <v>No</v>
      </c>
      <c r="S2524" s="3">
        <f>VLOOKUP(A2524,HR_Metrics_Raw!$1:$1048576,9,FALSE)</f>
        <v>60</v>
      </c>
      <c r="T2524" t="str">
        <f>VLOOKUP(A2524,HR_Metrics_Raw!$1:$1048576,10,FALSE)</f>
        <v>Yes</v>
      </c>
      <c r="U2524" t="str">
        <f>VLOOKUP(A2524,HR_Metrics_Raw!$1:$1048576,11,FALSE)</f>
        <v>No</v>
      </c>
    </row>
    <row r="2525" spans="1:21" x14ac:dyDescent="0.35">
      <c r="A2525" s="1" t="s">
        <v>615</v>
      </c>
      <c r="B2525" s="1" t="str">
        <f>VLOOKUP(Final_HR_Data!A2525,Employee_Master_Raw!$1:$1048576,2,FALSE)</f>
        <v>Neha Thomas</v>
      </c>
      <c r="C2525" s="1" t="str">
        <f>VLOOKUP(A2525,Employee_Master_Raw!$1:$1048576,3,FALSE)</f>
        <v>Male</v>
      </c>
      <c r="D2525" s="2">
        <f>VLOOKUP(A2525,Employee_Master_Raw!$1:$1048576,4,FALSE)</f>
        <v>43</v>
      </c>
      <c r="E2525" s="1" t="str">
        <f>VLOOKUP(A2525,Employee_Master_Raw!$1:$1048576,5,FALSE)</f>
        <v>Operations</v>
      </c>
      <c r="F2525" s="1" t="str">
        <f>VLOOKUP(A2525,Employee_Master_Raw!$1:$1048576,6,FALSE)</f>
        <v>Executive</v>
      </c>
      <c r="G2525" s="1" t="str">
        <f>VLOOKUP(A2525,Employee_Master_Raw!$1:$1048576,7,FALSE)</f>
        <v>Chennai</v>
      </c>
      <c r="H2525" s="6">
        <f>IF(VLOOKUP(A2525,Employee_Master_Raw!$1:$1048576,8,FALSE)=0,"",VLOOKUP(A2525,Employee_Master_Raw!$1:$1048576,8,FALSE))</f>
        <v>42707</v>
      </c>
      <c r="I2525" t="str">
        <f>VLOOKUP(A2525,Employee_Master_Raw!$1:$1048576,9,FALSE)</f>
        <v>Bachelor's</v>
      </c>
      <c r="J2525" s="3">
        <f>VLOOKUP(A2525,Employee_Master_Raw!$1:$1048576,10,FALSE)</f>
        <v>6</v>
      </c>
      <c r="K2525" t="str">
        <f>VLOOKUP(A2525,Employee_Master_Raw!$1:$1048576,11,FALSE)</f>
        <v>Rahul Nair</v>
      </c>
      <c r="L2525" s="10">
        <f>VLOOKUP(A2525,HR_Metrics_Raw!$1:$1048576,2,FALSE)</f>
        <v>55813</v>
      </c>
      <c r="M2525" s="3">
        <f>VLOOKUP(A2525,HR_Metrics_Raw!$1:$1048576,3,FALSE)</f>
        <v>4</v>
      </c>
      <c r="N2525" s="3">
        <f>VLOOKUP(A2525,HR_Metrics_Raw!$1:$1048576,4,FALSE)</f>
        <v>5</v>
      </c>
      <c r="O2525" s="12">
        <f>VLOOKUP(A2525,HR_Metrics_Raw!$1:$1048576,5,FALSE)</f>
        <v>0.91599999999999993</v>
      </c>
      <c r="P2525" s="3">
        <f>VLOOKUP(A2525,HR_Metrics_Raw!$1:$1048576,6,FALSE)</f>
        <v>13</v>
      </c>
      <c r="Q2525" t="str">
        <f>VLOOKUP(A2525,HR_Metrics_Raw!$1:$1048576,7,FALSE)</f>
        <v>Maternity/Paternity</v>
      </c>
      <c r="R2525" t="str">
        <f>VLOOKUP(A2525,HR_Metrics_Raw!$1:$1048576,8,FALSE)</f>
        <v>No</v>
      </c>
      <c r="S2525" s="3">
        <f>VLOOKUP(A2525,HR_Metrics_Raw!$1:$1048576,9,FALSE)</f>
        <v>8</v>
      </c>
      <c r="T2525" t="str">
        <f>VLOOKUP(A2525,HR_Metrics_Raw!$1:$1048576,10,FALSE)</f>
        <v>No</v>
      </c>
      <c r="U2525" t="str">
        <f>VLOOKUP(A2525,HR_Metrics_Raw!$1:$1048576,11,FALSE)</f>
        <v>No</v>
      </c>
    </row>
    <row r="2526" spans="1:21" x14ac:dyDescent="0.35">
      <c r="A2526" s="1" t="s">
        <v>2769</v>
      </c>
      <c r="B2526" s="1" t="str">
        <f>VLOOKUP(Final_HR_Data!A2526,Employee_Master_Raw!$1:$1048576,2,FALSE)</f>
        <v>Neha Thomas</v>
      </c>
      <c r="C2526" s="1" t="str">
        <f>VLOOKUP(A2526,Employee_Master_Raw!$1:$1048576,3,FALSE)</f>
        <v>Male</v>
      </c>
      <c r="D2526" s="2">
        <f>VLOOKUP(A2526,Employee_Master_Raw!$1:$1048576,4,FALSE)</f>
        <v>34</v>
      </c>
      <c r="E2526" s="1" t="str">
        <f>VLOOKUP(A2526,Employee_Master_Raw!$1:$1048576,5,FALSE)</f>
        <v>Marketing</v>
      </c>
      <c r="F2526" s="1" t="str">
        <f>VLOOKUP(A2526,Employee_Master_Raw!$1:$1048576,6,FALSE)</f>
        <v>Executive</v>
      </c>
      <c r="G2526" s="1" t="str">
        <f>VLOOKUP(A2526,Employee_Master_Raw!$1:$1048576,7,FALSE)</f>
        <v>Bangalore</v>
      </c>
      <c r="H2526" s="6">
        <f>IF(VLOOKUP(A2526,Employee_Master_Raw!$1:$1048576,8,FALSE)=0,"",VLOOKUP(A2526,Employee_Master_Raw!$1:$1048576,8,FALSE))</f>
        <v>45886</v>
      </c>
      <c r="I2526" t="str">
        <f>VLOOKUP(A2526,Employee_Master_Raw!$1:$1048576,9,FALSE)</f>
        <v>Bachelor's</v>
      </c>
      <c r="J2526" s="3">
        <f>VLOOKUP(A2526,Employee_Master_Raw!$1:$1048576,10,FALSE)</f>
        <v>19</v>
      </c>
      <c r="K2526" t="str">
        <f>VLOOKUP(A2526,Employee_Master_Raw!$1:$1048576,11,FALSE)</f>
        <v>Sneha Thomas</v>
      </c>
      <c r="L2526" s="10">
        <f>VLOOKUP(A2526,HR_Metrics_Raw!$1:$1048576,2,FALSE)</f>
        <v>154892</v>
      </c>
      <c r="M2526" s="3">
        <f>VLOOKUP(A2526,HR_Metrics_Raw!$1:$1048576,3,FALSE)</f>
        <v>2</v>
      </c>
      <c r="N2526" s="3">
        <f>VLOOKUP(A2526,HR_Metrics_Raw!$1:$1048576,4,FALSE)</f>
        <v>5</v>
      </c>
      <c r="O2526" s="12">
        <f>VLOOKUP(A2526,HR_Metrics_Raw!$1:$1048576,5,FALSE)</f>
        <v>0.90300000000000002</v>
      </c>
      <c r="P2526" s="3">
        <f>VLOOKUP(A2526,HR_Metrics_Raw!$1:$1048576,6,FALSE)</f>
        <v>17</v>
      </c>
      <c r="Q2526" t="str">
        <f>VLOOKUP(A2526,HR_Metrics_Raw!$1:$1048576,7,FALSE)</f>
        <v>Casual</v>
      </c>
      <c r="R2526" t="str">
        <f>VLOOKUP(A2526,HR_Metrics_Raw!$1:$1048576,8,FALSE)</f>
        <v>Yes</v>
      </c>
      <c r="S2526" s="3">
        <f>VLOOKUP(A2526,HR_Metrics_Raw!$1:$1048576,9,FALSE)</f>
        <v>6</v>
      </c>
      <c r="T2526" t="str">
        <f>VLOOKUP(A2526,HR_Metrics_Raw!$1:$1048576,10,FALSE)</f>
        <v>No</v>
      </c>
      <c r="U2526" t="str">
        <f>VLOOKUP(A2526,HR_Metrics_Raw!$1:$1048576,11,FALSE)</f>
        <v>No</v>
      </c>
    </row>
    <row r="2527" spans="1:21" x14ac:dyDescent="0.35">
      <c r="A2527" s="1" t="s">
        <v>861</v>
      </c>
      <c r="B2527" s="1" t="str">
        <f>VLOOKUP(Final_HR_Data!A2527,Employee_Master_Raw!$1:$1048576,2,FALSE)</f>
        <v>Sneha Iyer</v>
      </c>
      <c r="C2527" s="1" t="str">
        <f>VLOOKUP(A2527,Employee_Master_Raw!$1:$1048576,3,FALSE)</f>
        <v>Male</v>
      </c>
      <c r="D2527" s="2">
        <f>VLOOKUP(A2527,Employee_Master_Raw!$1:$1048576,4,FALSE)</f>
        <v>56</v>
      </c>
      <c r="E2527" s="1" t="str">
        <f>VLOOKUP(A2527,Employee_Master_Raw!$1:$1048576,5,FALSE)</f>
        <v>Sales</v>
      </c>
      <c r="F2527" s="1" t="str">
        <f>VLOOKUP(A2527,Employee_Master_Raw!$1:$1048576,6,FALSE)</f>
        <v>Specialist</v>
      </c>
      <c r="G2527" s="1" t="str">
        <f>VLOOKUP(A2527,Employee_Master_Raw!$1:$1048576,7,FALSE)</f>
        <v>Chennai</v>
      </c>
      <c r="H2527" s="6">
        <f>IF(VLOOKUP(A2527,Employee_Master_Raw!$1:$1048576,8,FALSE)=0,"",VLOOKUP(A2527,Employee_Master_Raw!$1:$1048576,8,FALSE))</f>
        <v>43190</v>
      </c>
      <c r="I2527" t="str">
        <f>VLOOKUP(A2527,Employee_Master_Raw!$1:$1048576,9,FALSE)</f>
        <v>Master's</v>
      </c>
      <c r="J2527" s="3">
        <f>VLOOKUP(A2527,Employee_Master_Raw!$1:$1048576,10,FALSE)</f>
        <v>10</v>
      </c>
      <c r="K2527" t="str">
        <f>VLOOKUP(A2527,Employee_Master_Raw!$1:$1048576,11,FALSE)</f>
        <v>Priya Sharma</v>
      </c>
      <c r="L2527" s="10">
        <f>VLOOKUP(A2527,HR_Metrics_Raw!$1:$1048576,2,FALSE)</f>
        <v>102979.37</v>
      </c>
      <c r="M2527" s="3">
        <f>VLOOKUP(A2527,HR_Metrics_Raw!$1:$1048576,3,FALSE)</f>
        <v>2</v>
      </c>
      <c r="N2527" s="3">
        <f>VLOOKUP(A2527,HR_Metrics_Raw!$1:$1048576,4,FALSE)</f>
        <v>5</v>
      </c>
      <c r="O2527" s="12">
        <f>VLOOKUP(A2527,HR_Metrics_Raw!$1:$1048576,5,FALSE)</f>
        <v>0.82700000000000007</v>
      </c>
      <c r="P2527" s="3">
        <f>VLOOKUP(A2527,HR_Metrics_Raw!$1:$1048576,6,FALSE)</f>
        <v>12</v>
      </c>
      <c r="Q2527" t="str">
        <f>VLOOKUP(A2527,HR_Metrics_Raw!$1:$1048576,7,FALSE)</f>
        <v>Maternity/Paternity</v>
      </c>
      <c r="R2527" t="str">
        <f>VLOOKUP(A2527,HR_Metrics_Raw!$1:$1048576,8,FALSE)</f>
        <v>Yes</v>
      </c>
      <c r="S2527" s="3">
        <f>VLOOKUP(A2527,HR_Metrics_Raw!$1:$1048576,9,FALSE)</f>
        <v>23</v>
      </c>
      <c r="T2527" t="str">
        <f>VLOOKUP(A2527,HR_Metrics_Raw!$1:$1048576,10,FALSE)</f>
        <v>No</v>
      </c>
      <c r="U2527" t="str">
        <f>VLOOKUP(A2527,HR_Metrics_Raw!$1:$1048576,11,FALSE)</f>
        <v>No</v>
      </c>
    </row>
    <row r="2528" spans="1:21" x14ac:dyDescent="0.35">
      <c r="A2528" s="1" t="s">
        <v>790</v>
      </c>
      <c r="B2528" s="1" t="str">
        <f>VLOOKUP(Final_HR_Data!A2528,Employee_Master_Raw!$1:$1048576,2,FALSE)</f>
        <v>Sneha Iyer</v>
      </c>
      <c r="C2528" s="1" t="str">
        <f>VLOOKUP(A2528,Employee_Master_Raw!$1:$1048576,3,FALSE)</f>
        <v>Male</v>
      </c>
      <c r="D2528" s="2">
        <f>VLOOKUP(A2528,Employee_Master_Raw!$1:$1048576,4,FALSE)</f>
        <v>37</v>
      </c>
      <c r="E2528" s="1" t="str">
        <f>VLOOKUP(A2528,Employee_Master_Raw!$1:$1048576,5,FALSE)</f>
        <v>Marketing</v>
      </c>
      <c r="F2528" s="1" t="str">
        <f>VLOOKUP(A2528,Employee_Master_Raw!$1:$1048576,6,FALSE)</f>
        <v>Developer</v>
      </c>
      <c r="G2528" s="1" t="str">
        <f>VLOOKUP(A2528,Employee_Master_Raw!$1:$1048576,7,FALSE)</f>
        <v>Mumbai</v>
      </c>
      <c r="H2528" s="6">
        <f>IF(VLOOKUP(A2528,Employee_Master_Raw!$1:$1048576,8,FALSE)=0,"",VLOOKUP(A2528,Employee_Master_Raw!$1:$1048576,8,FALSE))</f>
        <v>43437</v>
      </c>
      <c r="I2528" t="str">
        <f>VLOOKUP(A2528,Employee_Master_Raw!$1:$1048576,9,FALSE)</f>
        <v>MCA</v>
      </c>
      <c r="J2528" s="3">
        <f>VLOOKUP(A2528,Employee_Master_Raw!$1:$1048576,10,FALSE)</f>
        <v>9</v>
      </c>
      <c r="K2528" t="str">
        <f>VLOOKUP(A2528,Employee_Master_Raw!$1:$1048576,11,FALSE)</f>
        <v>Anil Menon</v>
      </c>
      <c r="L2528" s="10">
        <f>VLOOKUP(A2528,HR_Metrics_Raw!$1:$1048576,2,FALSE)</f>
        <v>88013</v>
      </c>
      <c r="M2528" s="3">
        <f>VLOOKUP(A2528,HR_Metrics_Raw!$1:$1048576,3,FALSE)</f>
        <v>5</v>
      </c>
      <c r="N2528" s="3">
        <f>VLOOKUP(A2528,HR_Metrics_Raw!$1:$1048576,4,FALSE)</f>
        <v>8</v>
      </c>
      <c r="O2528" s="12">
        <f>VLOOKUP(A2528,HR_Metrics_Raw!$1:$1048576,5,FALSE)</f>
        <v>0.93799999999999994</v>
      </c>
      <c r="P2528" s="3">
        <f>VLOOKUP(A2528,HR_Metrics_Raw!$1:$1048576,6,FALSE)</f>
        <v>18</v>
      </c>
      <c r="Q2528" t="str">
        <f>VLOOKUP(A2528,HR_Metrics_Raw!$1:$1048576,7,FALSE)</f>
        <v>Unknown</v>
      </c>
      <c r="R2528" t="str">
        <f>VLOOKUP(A2528,HR_Metrics_Raw!$1:$1048576,8,FALSE)</f>
        <v>No</v>
      </c>
      <c r="S2528" s="3">
        <f>VLOOKUP(A2528,HR_Metrics_Raw!$1:$1048576,9,FALSE)</f>
        <v>45</v>
      </c>
      <c r="T2528" t="str">
        <f>VLOOKUP(A2528,HR_Metrics_Raw!$1:$1048576,10,FALSE)</f>
        <v>No</v>
      </c>
      <c r="U2528" t="str">
        <f>VLOOKUP(A2528,HR_Metrics_Raw!$1:$1048576,11,FALSE)</f>
        <v>No</v>
      </c>
    </row>
    <row r="2529" spans="1:21" x14ac:dyDescent="0.35">
      <c r="A2529" s="1" t="s">
        <v>2388</v>
      </c>
      <c r="B2529" s="1" t="str">
        <f>VLOOKUP(Final_HR_Data!A2529,Employee_Master_Raw!$1:$1048576,2,FALSE)</f>
        <v>Arjun Nair</v>
      </c>
      <c r="C2529" s="1" t="str">
        <f>VLOOKUP(A2529,Employee_Master_Raw!$1:$1048576,3,FALSE)</f>
        <v>Male</v>
      </c>
      <c r="D2529" s="2">
        <f>VLOOKUP(A2529,Employee_Master_Raw!$1:$1048576,4,FALSE)</f>
        <v>46</v>
      </c>
      <c r="E2529" s="1" t="str">
        <f>VLOOKUP(A2529,Employee_Master_Raw!$1:$1048576,5,FALSE)</f>
        <v>HR</v>
      </c>
      <c r="F2529" s="1" t="str">
        <f>VLOOKUP(A2529,Employee_Master_Raw!$1:$1048576,6,FALSE)</f>
        <v>Executive</v>
      </c>
      <c r="G2529" s="1" t="str">
        <f>VLOOKUP(A2529,Employee_Master_Raw!$1:$1048576,7,FALSE)</f>
        <v>Delhi</v>
      </c>
      <c r="H2529" s="6">
        <f>IF(VLOOKUP(A2529,Employee_Master_Raw!$1:$1048576,8,FALSE)=0,"",VLOOKUP(A2529,Employee_Master_Raw!$1:$1048576,8,FALSE))</f>
        <v>43426</v>
      </c>
      <c r="I2529" t="str">
        <f>VLOOKUP(A2529,Employee_Master_Raw!$1:$1048576,9,FALSE)</f>
        <v>Bachelor's</v>
      </c>
      <c r="J2529" s="3">
        <f>VLOOKUP(A2529,Employee_Master_Raw!$1:$1048576,10,FALSE)</f>
        <v>16</v>
      </c>
      <c r="K2529" t="str">
        <f>VLOOKUP(A2529,Employee_Master_Raw!$1:$1048576,11,FALSE)</f>
        <v>Priya Sharma</v>
      </c>
      <c r="L2529" s="10">
        <f>VLOOKUP(A2529,HR_Metrics_Raw!$1:$1048576,2,FALSE)</f>
        <v>123400</v>
      </c>
      <c r="M2529" s="3">
        <f>VLOOKUP(A2529,HR_Metrics_Raw!$1:$1048576,3,FALSE)</f>
        <v>2</v>
      </c>
      <c r="N2529" s="3">
        <f>VLOOKUP(A2529,HR_Metrics_Raw!$1:$1048576,4,FALSE)</f>
        <v>8</v>
      </c>
      <c r="O2529" s="12">
        <f>VLOOKUP(A2529,HR_Metrics_Raw!$1:$1048576,5,FALSE)</f>
        <v>0.91599999999999993</v>
      </c>
      <c r="P2529" s="3">
        <f>VLOOKUP(A2529,HR_Metrics_Raw!$1:$1048576,6,FALSE)</f>
        <v>16</v>
      </c>
      <c r="Q2529" t="str">
        <f>VLOOKUP(A2529,HR_Metrics_Raw!$1:$1048576,7,FALSE)</f>
        <v>Casual</v>
      </c>
      <c r="R2529" t="str">
        <f>VLOOKUP(A2529,HR_Metrics_Raw!$1:$1048576,8,FALSE)</f>
        <v>No</v>
      </c>
      <c r="S2529" s="3">
        <f>VLOOKUP(A2529,HR_Metrics_Raw!$1:$1048576,9,FALSE)</f>
        <v>42</v>
      </c>
      <c r="T2529" t="str">
        <f>VLOOKUP(A2529,HR_Metrics_Raw!$1:$1048576,10,FALSE)</f>
        <v>Yes</v>
      </c>
      <c r="U2529" t="str">
        <f>VLOOKUP(A2529,HR_Metrics_Raw!$1:$1048576,11,FALSE)</f>
        <v>No</v>
      </c>
    </row>
    <row r="2530" spans="1:21" x14ac:dyDescent="0.35">
      <c r="A2530" s="1" t="s">
        <v>2362</v>
      </c>
      <c r="B2530" s="1" t="str">
        <f>VLOOKUP(Final_HR_Data!A2530,Employee_Master_Raw!$1:$1048576,2,FALSE)</f>
        <v>Arjun Nair</v>
      </c>
      <c r="C2530" s="1" t="str">
        <f>VLOOKUP(A2530,Employee_Master_Raw!$1:$1048576,3,FALSE)</f>
        <v>Male</v>
      </c>
      <c r="D2530" s="2">
        <f>VLOOKUP(A2530,Employee_Master_Raw!$1:$1048576,4,FALSE)</f>
        <v>60</v>
      </c>
      <c r="E2530" s="1" t="str">
        <f>VLOOKUP(A2530,Employee_Master_Raw!$1:$1048576,5,FALSE)</f>
        <v>Finance</v>
      </c>
      <c r="F2530" s="1" t="str">
        <f>VLOOKUP(A2530,Employee_Master_Raw!$1:$1048576,6,FALSE)</f>
        <v>Analyst</v>
      </c>
      <c r="G2530" s="1" t="str">
        <f>VLOOKUP(A2530,Employee_Master_Raw!$1:$1048576,7,FALSE)</f>
        <v>Pune</v>
      </c>
      <c r="H2530" s="6">
        <f>IF(VLOOKUP(A2530,Employee_Master_Raw!$1:$1048576,8,FALSE)=0,"",VLOOKUP(A2530,Employee_Master_Raw!$1:$1048576,8,FALSE))</f>
        <v>43685</v>
      </c>
      <c r="I2530" t="str">
        <f>VLOOKUP(A2530,Employee_Master_Raw!$1:$1048576,9,FALSE)</f>
        <v>Master's</v>
      </c>
      <c r="J2530" s="3">
        <f>VLOOKUP(A2530,Employee_Master_Raw!$1:$1048576,10,FALSE)</f>
        <v>6</v>
      </c>
      <c r="K2530" t="str">
        <f>VLOOKUP(A2530,Employee_Master_Raw!$1:$1048576,11,FALSE)</f>
        <v>Anil Menon</v>
      </c>
      <c r="L2530" s="10">
        <f>VLOOKUP(A2530,HR_Metrics_Raw!$1:$1048576,2,FALSE)</f>
        <v>130561</v>
      </c>
      <c r="M2530" s="3">
        <f>VLOOKUP(A2530,HR_Metrics_Raw!$1:$1048576,3,FALSE)</f>
        <v>1</v>
      </c>
      <c r="N2530" s="3">
        <f>VLOOKUP(A2530,HR_Metrics_Raw!$1:$1048576,4,FALSE)</f>
        <v>7</v>
      </c>
      <c r="O2530" s="12">
        <f>VLOOKUP(A2530,HR_Metrics_Raw!$1:$1048576,5,FALSE)</f>
        <v>0.96200000000000008</v>
      </c>
      <c r="P2530" s="3">
        <f>VLOOKUP(A2530,HR_Metrics_Raw!$1:$1048576,6,FALSE)</f>
        <v>11</v>
      </c>
      <c r="Q2530" t="str">
        <f>VLOOKUP(A2530,HR_Metrics_Raw!$1:$1048576,7,FALSE)</f>
        <v>Maternity/Paternity</v>
      </c>
      <c r="R2530" t="str">
        <f>VLOOKUP(A2530,HR_Metrics_Raw!$1:$1048576,8,FALSE)</f>
        <v>No</v>
      </c>
      <c r="S2530" s="3">
        <f>VLOOKUP(A2530,HR_Metrics_Raw!$1:$1048576,9,FALSE)</f>
        <v>46</v>
      </c>
      <c r="T2530" t="str">
        <f>VLOOKUP(A2530,HR_Metrics_Raw!$1:$1048576,10,FALSE)</f>
        <v>Yes</v>
      </c>
      <c r="U2530" t="str">
        <f>VLOOKUP(A2530,HR_Metrics_Raw!$1:$1048576,11,FALSE)</f>
        <v>No</v>
      </c>
    </row>
    <row r="2531" spans="1:21" x14ac:dyDescent="0.35">
      <c r="A2531" s="1" t="s">
        <v>2601</v>
      </c>
      <c r="B2531" s="1" t="str">
        <f>VLOOKUP(Final_HR_Data!A2531,Employee_Master_Raw!$1:$1048576,2,FALSE)</f>
        <v>Priya Menon</v>
      </c>
      <c r="C2531" s="1" t="str">
        <f>VLOOKUP(A2531,Employee_Master_Raw!$1:$1048576,3,FALSE)</f>
        <v>Male</v>
      </c>
      <c r="D2531" s="2">
        <f>VLOOKUP(A2531,Employee_Master_Raw!$1:$1048576,4,FALSE)</f>
        <v>24</v>
      </c>
      <c r="E2531" s="1" t="str">
        <f>VLOOKUP(A2531,Employee_Master_Raw!$1:$1048576,5,FALSE)</f>
        <v>Marketing</v>
      </c>
      <c r="F2531" s="1" t="str">
        <f>VLOOKUP(A2531,Employee_Master_Raw!$1:$1048576,6,FALSE)</f>
        <v>Executive</v>
      </c>
      <c r="G2531" s="1" t="str">
        <f>VLOOKUP(A2531,Employee_Master_Raw!$1:$1048576,7,FALSE)</f>
        <v>Kochi</v>
      </c>
      <c r="H2531" s="6">
        <f>IF(VLOOKUP(A2531,Employee_Master_Raw!$1:$1048576,8,FALSE)=0,"",VLOOKUP(A2531,Employee_Master_Raw!$1:$1048576,8,FALSE))</f>
        <v>44598</v>
      </c>
      <c r="I2531" t="str">
        <f>VLOOKUP(A2531,Employee_Master_Raw!$1:$1048576,9,FALSE)</f>
        <v>Bachelor's</v>
      </c>
      <c r="J2531" s="3">
        <f>VLOOKUP(A2531,Employee_Master_Raw!$1:$1048576,10,FALSE)</f>
        <v>9</v>
      </c>
      <c r="K2531" t="str">
        <f>VLOOKUP(A2531,Employee_Master_Raw!$1:$1048576,11,FALSE)</f>
        <v>Rahul Nair</v>
      </c>
      <c r="L2531" s="10">
        <f>VLOOKUP(A2531,HR_Metrics_Raw!$1:$1048576,2,FALSE)</f>
        <v>74860</v>
      </c>
      <c r="M2531" s="3">
        <f>VLOOKUP(A2531,HR_Metrics_Raw!$1:$1048576,3,FALSE)</f>
        <v>2</v>
      </c>
      <c r="N2531" s="3">
        <f>VLOOKUP(A2531,HR_Metrics_Raw!$1:$1048576,4,FALSE)</f>
        <v>2</v>
      </c>
      <c r="O2531" s="12">
        <f>VLOOKUP(A2531,HR_Metrics_Raw!$1:$1048576,5,FALSE)</f>
        <v>0.88200000000000001</v>
      </c>
      <c r="P2531" s="3">
        <f>VLOOKUP(A2531,HR_Metrics_Raw!$1:$1048576,6,FALSE)</f>
        <v>26</v>
      </c>
      <c r="Q2531" t="str">
        <f>VLOOKUP(A2531,HR_Metrics_Raw!$1:$1048576,7,FALSE)</f>
        <v>Earned</v>
      </c>
      <c r="R2531" t="str">
        <f>VLOOKUP(A2531,HR_Metrics_Raw!$1:$1048576,8,FALSE)</f>
        <v>No</v>
      </c>
      <c r="S2531" s="3">
        <f>VLOOKUP(A2531,HR_Metrics_Raw!$1:$1048576,9,FALSE)</f>
        <v>25</v>
      </c>
      <c r="T2531" t="str">
        <f>VLOOKUP(A2531,HR_Metrics_Raw!$1:$1048576,10,FALSE)</f>
        <v>No</v>
      </c>
      <c r="U2531" t="str">
        <f>VLOOKUP(A2531,HR_Metrics_Raw!$1:$1048576,11,FALSE)</f>
        <v>No</v>
      </c>
    </row>
    <row r="2532" spans="1:21" x14ac:dyDescent="0.35">
      <c r="A2532" s="1" t="s">
        <v>1992</v>
      </c>
      <c r="B2532" s="1" t="str">
        <f>VLOOKUP(Final_HR_Data!A2532,Employee_Master_Raw!$1:$1048576,2,FALSE)</f>
        <v>Rahul Kumar</v>
      </c>
      <c r="C2532" s="1" t="str">
        <f>VLOOKUP(A2532,Employee_Master_Raw!$1:$1048576,3,FALSE)</f>
        <v>Female</v>
      </c>
      <c r="D2532" s="2">
        <f>VLOOKUP(A2532,Employee_Master_Raw!$1:$1048576,4,FALSE)</f>
        <v>29</v>
      </c>
      <c r="E2532" s="1" t="str">
        <f>VLOOKUP(A2532,Employee_Master_Raw!$1:$1048576,5,FALSE)</f>
        <v>Customer Support</v>
      </c>
      <c r="F2532" s="1" t="str">
        <f>VLOOKUP(A2532,Employee_Master_Raw!$1:$1048576,6,FALSE)</f>
        <v>Executive</v>
      </c>
      <c r="G2532" s="1" t="str">
        <f>VLOOKUP(A2532,Employee_Master_Raw!$1:$1048576,7,FALSE)</f>
        <v>Pune</v>
      </c>
      <c r="H2532" s="6">
        <f>IF(VLOOKUP(A2532,Employee_Master_Raw!$1:$1048576,8,FALSE)=0,"",VLOOKUP(A2532,Employee_Master_Raw!$1:$1048576,8,FALSE))</f>
        <v>42717</v>
      </c>
      <c r="I2532" t="str">
        <f>VLOOKUP(A2532,Employee_Master_Raw!$1:$1048576,9,FALSE)</f>
        <v>Bachelor's</v>
      </c>
      <c r="J2532" s="3">
        <f>VLOOKUP(A2532,Employee_Master_Raw!$1:$1048576,10,FALSE)</f>
        <v>13</v>
      </c>
      <c r="K2532" t="str">
        <f>VLOOKUP(A2532,Employee_Master_Raw!$1:$1048576,11,FALSE)</f>
        <v>Sneha Thomas</v>
      </c>
      <c r="L2532" s="10">
        <f>VLOOKUP(A2532,HR_Metrics_Raw!$1:$1048576,2,FALSE)</f>
        <v>164688</v>
      </c>
      <c r="M2532" s="3">
        <f>VLOOKUP(A2532,HR_Metrics_Raw!$1:$1048576,3,FALSE)</f>
        <v>5</v>
      </c>
      <c r="N2532" s="3">
        <f>VLOOKUP(A2532,HR_Metrics_Raw!$1:$1048576,4,FALSE)</f>
        <v>5</v>
      </c>
      <c r="O2532" s="12">
        <f>VLOOKUP(A2532,HR_Metrics_Raw!$1:$1048576,5,FALSE)</f>
        <v>0.91099999999999992</v>
      </c>
      <c r="P2532" s="3">
        <f>VLOOKUP(A2532,HR_Metrics_Raw!$1:$1048576,6,FALSE)</f>
        <v>22</v>
      </c>
      <c r="Q2532" t="str">
        <f>VLOOKUP(A2532,HR_Metrics_Raw!$1:$1048576,7,FALSE)</f>
        <v>Casual</v>
      </c>
      <c r="R2532" t="str">
        <f>VLOOKUP(A2532,HR_Metrics_Raw!$1:$1048576,8,FALSE)</f>
        <v>Yes</v>
      </c>
      <c r="S2532" s="3">
        <f>VLOOKUP(A2532,HR_Metrics_Raw!$1:$1048576,9,FALSE)</f>
        <v>65</v>
      </c>
      <c r="T2532" t="str">
        <f>VLOOKUP(A2532,HR_Metrics_Raw!$1:$1048576,10,FALSE)</f>
        <v>No</v>
      </c>
      <c r="U2532" t="str">
        <f>VLOOKUP(A2532,HR_Metrics_Raw!$1:$1048576,11,FALSE)</f>
        <v>No</v>
      </c>
    </row>
    <row r="2533" spans="1:21" x14ac:dyDescent="0.35">
      <c r="A2533" s="1" t="s">
        <v>2512</v>
      </c>
      <c r="B2533" s="1" t="str">
        <f>VLOOKUP(Final_HR_Data!A2533,Employee_Master_Raw!$1:$1048576,2,FALSE)</f>
        <v>Ananya Sharma</v>
      </c>
      <c r="C2533" s="1" t="str">
        <f>VLOOKUP(A2533,Employee_Master_Raw!$1:$1048576,3,FALSE)</f>
        <v>Female</v>
      </c>
      <c r="D2533" s="2">
        <f>VLOOKUP(A2533,Employee_Master_Raw!$1:$1048576,4,FALSE)</f>
        <v>23</v>
      </c>
      <c r="E2533" s="1" t="str">
        <f>VLOOKUP(A2533,Employee_Master_Raw!$1:$1048576,5,FALSE)</f>
        <v>Customer Support</v>
      </c>
      <c r="F2533" s="1" t="str">
        <f>VLOOKUP(A2533,Employee_Master_Raw!$1:$1048576,6,FALSE)</f>
        <v>Developer</v>
      </c>
      <c r="G2533" s="1" t="str">
        <f>VLOOKUP(A2533,Employee_Master_Raw!$1:$1048576,7,FALSE)</f>
        <v>Chennai</v>
      </c>
      <c r="H2533" s="6">
        <f>IF(VLOOKUP(A2533,Employee_Master_Raw!$1:$1048576,8,FALSE)=0,"",VLOOKUP(A2533,Employee_Master_Raw!$1:$1048576,8,FALSE))</f>
        <v>44161</v>
      </c>
      <c r="I2533" t="str">
        <f>VLOOKUP(A2533,Employee_Master_Raw!$1:$1048576,9,FALSE)</f>
        <v>Bachelor's</v>
      </c>
      <c r="J2533" s="3">
        <f>VLOOKUP(A2533,Employee_Master_Raw!$1:$1048576,10,FALSE)</f>
        <v>2</v>
      </c>
      <c r="K2533" t="str">
        <f>VLOOKUP(A2533,Employee_Master_Raw!$1:$1048576,11,FALSE)</f>
        <v>Sneha Thomas</v>
      </c>
      <c r="L2533" s="10">
        <f>VLOOKUP(A2533,HR_Metrics_Raw!$1:$1048576,2,FALSE)</f>
        <v>151894</v>
      </c>
      <c r="M2533" s="3">
        <f>VLOOKUP(A2533,HR_Metrics_Raw!$1:$1048576,3,FALSE)</f>
        <v>3</v>
      </c>
      <c r="N2533" s="3">
        <f>VLOOKUP(A2533,HR_Metrics_Raw!$1:$1048576,4,FALSE)</f>
        <v>9</v>
      </c>
      <c r="O2533" s="12">
        <f>VLOOKUP(A2533,HR_Metrics_Raw!$1:$1048576,5,FALSE)</f>
        <v>0.91599999999999993</v>
      </c>
      <c r="P2533" s="3">
        <f>VLOOKUP(A2533,HR_Metrics_Raw!$1:$1048576,6,FALSE)</f>
        <v>17</v>
      </c>
      <c r="Q2533" t="str">
        <f>VLOOKUP(A2533,HR_Metrics_Raw!$1:$1048576,7,FALSE)</f>
        <v>Earned</v>
      </c>
      <c r="R2533" t="str">
        <f>VLOOKUP(A2533,HR_Metrics_Raw!$1:$1048576,8,FALSE)</f>
        <v>Yes</v>
      </c>
      <c r="S2533" s="3">
        <f>VLOOKUP(A2533,HR_Metrics_Raw!$1:$1048576,9,FALSE)</f>
        <v>28</v>
      </c>
      <c r="T2533" t="str">
        <f>VLOOKUP(A2533,HR_Metrics_Raw!$1:$1048576,10,FALSE)</f>
        <v>No</v>
      </c>
      <c r="U2533" t="str">
        <f>VLOOKUP(A2533,HR_Metrics_Raw!$1:$1048576,11,FALSE)</f>
        <v>No</v>
      </c>
    </row>
    <row r="2534" spans="1:21" x14ac:dyDescent="0.35">
      <c r="A2534" s="1" t="s">
        <v>2161</v>
      </c>
      <c r="B2534" s="1" t="str">
        <f>VLOOKUP(Final_HR_Data!A2534,Employee_Master_Raw!$1:$1048576,2,FALSE)</f>
        <v>Arjun Nair</v>
      </c>
      <c r="C2534" s="1" t="str">
        <f>VLOOKUP(A2534,Employee_Master_Raw!$1:$1048576,3,FALSE)</f>
        <v>Female</v>
      </c>
      <c r="D2534" s="2">
        <f>VLOOKUP(A2534,Employee_Master_Raw!$1:$1048576,4,FALSE)</f>
        <v>59</v>
      </c>
      <c r="E2534" s="1" t="str">
        <f>VLOOKUP(A2534,Employee_Master_Raw!$1:$1048576,5,FALSE)</f>
        <v>Finance</v>
      </c>
      <c r="F2534" s="1" t="str">
        <f>VLOOKUP(A2534,Employee_Master_Raw!$1:$1048576,6,FALSE)</f>
        <v>Developer</v>
      </c>
      <c r="G2534" s="1" t="str">
        <f>VLOOKUP(A2534,Employee_Master_Raw!$1:$1048576,7,FALSE)</f>
        <v>Delhi</v>
      </c>
      <c r="H2534" s="6">
        <f>IF(VLOOKUP(A2534,Employee_Master_Raw!$1:$1048576,8,FALSE)=0,"",VLOOKUP(A2534,Employee_Master_Raw!$1:$1048576,8,FALSE))</f>
        <v>43457</v>
      </c>
      <c r="I2534" t="str">
        <f>VLOOKUP(A2534,Employee_Master_Raw!$1:$1048576,9,FALSE)</f>
        <v>Master's</v>
      </c>
      <c r="J2534" s="3">
        <f>VLOOKUP(A2534,Employee_Master_Raw!$1:$1048576,10,FALSE)</f>
        <v>10</v>
      </c>
      <c r="K2534" t="str">
        <f>VLOOKUP(A2534,Employee_Master_Raw!$1:$1048576,11,FALSE)</f>
        <v>Priya Sharma</v>
      </c>
      <c r="L2534" s="10">
        <f>VLOOKUP(A2534,HR_Metrics_Raw!$1:$1048576,2,FALSE)</f>
        <v>70680</v>
      </c>
      <c r="M2534" s="3">
        <f>VLOOKUP(A2534,HR_Metrics_Raw!$1:$1048576,3,FALSE)</f>
        <v>1</v>
      </c>
      <c r="N2534" s="3">
        <f>VLOOKUP(A2534,HR_Metrics_Raw!$1:$1048576,4,FALSE)</f>
        <v>3</v>
      </c>
      <c r="O2534" s="12">
        <f>VLOOKUP(A2534,HR_Metrics_Raw!$1:$1048576,5,FALSE)</f>
        <v>0.89200000000000002</v>
      </c>
      <c r="P2534" s="3">
        <f>VLOOKUP(A2534,HR_Metrics_Raw!$1:$1048576,6,FALSE)</f>
        <v>19</v>
      </c>
      <c r="Q2534" t="str">
        <f>VLOOKUP(A2534,HR_Metrics_Raw!$1:$1048576,7,FALSE)</f>
        <v>Sick</v>
      </c>
      <c r="R2534" t="str">
        <f>VLOOKUP(A2534,HR_Metrics_Raw!$1:$1048576,8,FALSE)</f>
        <v>No</v>
      </c>
      <c r="S2534" s="3">
        <f>VLOOKUP(A2534,HR_Metrics_Raw!$1:$1048576,9,FALSE)</f>
        <v>43</v>
      </c>
      <c r="T2534" t="str">
        <f>VLOOKUP(A2534,HR_Metrics_Raw!$1:$1048576,10,FALSE)</f>
        <v>No</v>
      </c>
      <c r="U2534" t="str">
        <f>VLOOKUP(A2534,HR_Metrics_Raw!$1:$1048576,11,FALSE)</f>
        <v>Yes</v>
      </c>
    </row>
    <row r="2535" spans="1:21" x14ac:dyDescent="0.35">
      <c r="A2535" s="1" t="s">
        <v>1400</v>
      </c>
      <c r="B2535" s="1" t="str">
        <f>VLOOKUP(Final_HR_Data!A2535,Employee_Master_Raw!$1:$1048576,2,FALSE)</f>
        <v>Sneha Iyer</v>
      </c>
      <c r="C2535" s="1" t="str">
        <f>VLOOKUP(A2535,Employee_Master_Raw!$1:$1048576,3,FALSE)</f>
        <v>Female</v>
      </c>
      <c r="D2535" s="2">
        <f>VLOOKUP(A2535,Employee_Master_Raw!$1:$1048576,4,FALSE)</f>
        <v>48</v>
      </c>
      <c r="E2535" s="1" t="str">
        <f>VLOOKUP(A2535,Employee_Master_Raw!$1:$1048576,5,FALSE)</f>
        <v>Operations</v>
      </c>
      <c r="F2535" s="1" t="str">
        <f>VLOOKUP(A2535,Employee_Master_Raw!$1:$1048576,6,FALSE)</f>
        <v>Manager</v>
      </c>
      <c r="G2535" s="1" t="str">
        <f>VLOOKUP(A2535,Employee_Master_Raw!$1:$1048576,7,FALSE)</f>
        <v>Kochi</v>
      </c>
      <c r="H2535" s="6">
        <f>IF(VLOOKUP(A2535,Employee_Master_Raw!$1:$1048576,8,FALSE)=0,"",VLOOKUP(A2535,Employee_Master_Raw!$1:$1048576,8,FALSE))</f>
        <v>43314</v>
      </c>
      <c r="I2535" t="str">
        <f>VLOOKUP(A2535,Employee_Master_Raw!$1:$1048576,9,FALSE)</f>
        <v>Bachelor's</v>
      </c>
      <c r="J2535" s="3">
        <f>VLOOKUP(A2535,Employee_Master_Raw!$1:$1048576,10,FALSE)</f>
        <v>8</v>
      </c>
      <c r="K2535" t="str">
        <f>VLOOKUP(A2535,Employee_Master_Raw!$1:$1048576,11,FALSE)</f>
        <v>Anil Menon</v>
      </c>
      <c r="L2535" s="10">
        <f>VLOOKUP(A2535,HR_Metrics_Raw!$1:$1048576,2,FALSE)</f>
        <v>71929</v>
      </c>
      <c r="M2535" s="3">
        <f>VLOOKUP(A2535,HR_Metrics_Raw!$1:$1048576,3,FALSE)</f>
        <v>1</v>
      </c>
      <c r="N2535" s="3">
        <f>VLOOKUP(A2535,HR_Metrics_Raw!$1:$1048576,4,FALSE)</f>
        <v>4</v>
      </c>
      <c r="O2535" s="12">
        <f>VLOOKUP(A2535,HR_Metrics_Raw!$1:$1048576,5,FALSE)</f>
        <v>0.94499999999999995</v>
      </c>
      <c r="P2535" s="3">
        <f>VLOOKUP(A2535,HR_Metrics_Raw!$1:$1048576,6,FALSE)</f>
        <v>27</v>
      </c>
      <c r="Q2535" t="str">
        <f>VLOOKUP(A2535,HR_Metrics_Raw!$1:$1048576,7,FALSE)</f>
        <v>Unpaid</v>
      </c>
      <c r="R2535" t="str">
        <f>VLOOKUP(A2535,HR_Metrics_Raw!$1:$1048576,8,FALSE)</f>
        <v>Yes</v>
      </c>
      <c r="S2535" s="3">
        <f>VLOOKUP(A2535,HR_Metrics_Raw!$1:$1048576,9,FALSE)</f>
        <v>7</v>
      </c>
      <c r="T2535" t="str">
        <f>VLOOKUP(A2535,HR_Metrics_Raw!$1:$1048576,10,FALSE)</f>
        <v>No</v>
      </c>
      <c r="U2535" t="str">
        <f>VLOOKUP(A2535,HR_Metrics_Raw!$1:$1048576,11,FALSE)</f>
        <v>Yes</v>
      </c>
    </row>
    <row r="2536" spans="1:21" x14ac:dyDescent="0.35">
      <c r="A2536" s="1" t="s">
        <v>2657</v>
      </c>
      <c r="B2536" s="1" t="str">
        <f>VLOOKUP(Final_HR_Data!A2536,Employee_Master_Raw!$1:$1048576,2,FALSE)</f>
        <v>Rahul Kumar</v>
      </c>
      <c r="C2536" s="1" t="str">
        <f>VLOOKUP(A2536,Employee_Master_Raw!$1:$1048576,3,FALSE)</f>
        <v>Female</v>
      </c>
      <c r="D2536" s="2">
        <f>VLOOKUP(A2536,Employee_Master_Raw!$1:$1048576,4,FALSE)</f>
        <v>58</v>
      </c>
      <c r="E2536" s="1" t="str">
        <f>VLOOKUP(A2536,Employee_Master_Raw!$1:$1048576,5,FALSE)</f>
        <v>Finance</v>
      </c>
      <c r="F2536" s="1" t="str">
        <f>VLOOKUP(A2536,Employee_Master_Raw!$1:$1048576,6,FALSE)</f>
        <v>Executive</v>
      </c>
      <c r="G2536" s="1" t="str">
        <f>VLOOKUP(A2536,Employee_Master_Raw!$1:$1048576,7,FALSE)</f>
        <v>Chennai</v>
      </c>
      <c r="H2536" s="6">
        <f>IF(VLOOKUP(A2536,Employee_Master_Raw!$1:$1048576,8,FALSE)=0,"",VLOOKUP(A2536,Employee_Master_Raw!$1:$1048576,8,FALSE))</f>
        <v>43445</v>
      </c>
      <c r="I2536" t="str">
        <f>VLOOKUP(A2536,Employee_Master_Raw!$1:$1048576,9,FALSE)</f>
        <v>MBA</v>
      </c>
      <c r="J2536" s="3">
        <f>VLOOKUP(A2536,Employee_Master_Raw!$1:$1048576,10,FALSE)</f>
        <v>7</v>
      </c>
      <c r="K2536" t="str">
        <f>VLOOKUP(A2536,Employee_Master_Raw!$1:$1048576,11,FALSE)</f>
        <v>Anil Menon</v>
      </c>
      <c r="L2536" s="10">
        <f>VLOOKUP(A2536,HR_Metrics_Raw!$1:$1048576,2,FALSE)</f>
        <v>88708</v>
      </c>
      <c r="M2536" s="3">
        <f>VLOOKUP(A2536,HR_Metrics_Raw!$1:$1048576,3,FALSE)</f>
        <v>1</v>
      </c>
      <c r="N2536" s="3">
        <f>VLOOKUP(A2536,HR_Metrics_Raw!$1:$1048576,4,FALSE)</f>
        <v>5</v>
      </c>
      <c r="O2536" s="12">
        <f>VLOOKUP(A2536,HR_Metrics_Raw!$1:$1048576,5,FALSE)</f>
        <v>0.89200000000000002</v>
      </c>
      <c r="P2536" s="3">
        <f>VLOOKUP(A2536,HR_Metrics_Raw!$1:$1048576,6,FALSE)</f>
        <v>26</v>
      </c>
      <c r="Q2536" t="str">
        <f>VLOOKUP(A2536,HR_Metrics_Raw!$1:$1048576,7,FALSE)</f>
        <v>Earned</v>
      </c>
      <c r="R2536" t="str">
        <f>VLOOKUP(A2536,HR_Metrics_Raw!$1:$1048576,8,FALSE)</f>
        <v>Yes</v>
      </c>
      <c r="S2536" s="3">
        <f>VLOOKUP(A2536,HR_Metrics_Raw!$1:$1048576,9,FALSE)</f>
        <v>27</v>
      </c>
      <c r="T2536" t="str">
        <f>VLOOKUP(A2536,HR_Metrics_Raw!$1:$1048576,10,FALSE)</f>
        <v>No</v>
      </c>
      <c r="U2536" t="str">
        <f>VLOOKUP(A2536,HR_Metrics_Raw!$1:$1048576,11,FALSE)</f>
        <v>No</v>
      </c>
    </row>
    <row r="2537" spans="1:21" x14ac:dyDescent="0.35">
      <c r="A2537" s="1" t="s">
        <v>1622</v>
      </c>
      <c r="B2537" s="1" t="str">
        <f>VLOOKUP(Final_HR_Data!A2537,Employee_Master_Raw!$1:$1048576,2,FALSE)</f>
        <v>Kiran Patel</v>
      </c>
      <c r="C2537" s="1" t="str">
        <f>VLOOKUP(A2537,Employee_Master_Raw!$1:$1048576,3,FALSE)</f>
        <v>Male</v>
      </c>
      <c r="D2537" s="2">
        <f>VLOOKUP(A2537,Employee_Master_Raw!$1:$1048576,4,FALSE)</f>
        <v>44</v>
      </c>
      <c r="E2537" s="1" t="str">
        <f>VLOOKUP(A2537,Employee_Master_Raw!$1:$1048576,5,FALSE)</f>
        <v>Customer Support</v>
      </c>
      <c r="F2537" s="1" t="str">
        <f>VLOOKUP(A2537,Employee_Master_Raw!$1:$1048576,6,FALSE)</f>
        <v>Specialist</v>
      </c>
      <c r="G2537" s="1" t="str">
        <f>VLOOKUP(A2537,Employee_Master_Raw!$1:$1048576,7,FALSE)</f>
        <v>Pune</v>
      </c>
      <c r="H2537" s="6">
        <f>IF(VLOOKUP(A2537,Employee_Master_Raw!$1:$1048576,8,FALSE)=0,"",VLOOKUP(A2537,Employee_Master_Raw!$1:$1048576,8,FALSE))</f>
        <v>45516</v>
      </c>
      <c r="I2537" t="str">
        <f>VLOOKUP(A2537,Employee_Master_Raw!$1:$1048576,9,FALSE)</f>
        <v>MBA</v>
      </c>
      <c r="J2537" s="3">
        <f>VLOOKUP(A2537,Employee_Master_Raw!$1:$1048576,10,FALSE)</f>
        <v>16</v>
      </c>
      <c r="K2537" t="str">
        <f>VLOOKUP(A2537,Employee_Master_Raw!$1:$1048576,11,FALSE)</f>
        <v>Sneha Thomas</v>
      </c>
      <c r="L2537" s="10">
        <f>VLOOKUP(A2537,HR_Metrics_Raw!$1:$1048576,2,FALSE)</f>
        <v>32988</v>
      </c>
      <c r="M2537" s="3">
        <f>VLOOKUP(A2537,HR_Metrics_Raw!$1:$1048576,3,FALSE)</f>
        <v>4</v>
      </c>
      <c r="N2537" s="3">
        <f>VLOOKUP(A2537,HR_Metrics_Raw!$1:$1048576,4,FALSE)</f>
        <v>6</v>
      </c>
      <c r="O2537" s="12">
        <f>VLOOKUP(A2537,HR_Metrics_Raw!$1:$1048576,5,FALSE)</f>
        <v>0.94200000000000006</v>
      </c>
      <c r="P2537" s="3">
        <f>VLOOKUP(A2537,HR_Metrics_Raw!$1:$1048576,6,FALSE)</f>
        <v>20</v>
      </c>
      <c r="Q2537" t="str">
        <f>VLOOKUP(A2537,HR_Metrics_Raw!$1:$1048576,7,FALSE)</f>
        <v>Unpaid</v>
      </c>
      <c r="R2537" t="str">
        <f>VLOOKUP(A2537,HR_Metrics_Raw!$1:$1048576,8,FALSE)</f>
        <v>No</v>
      </c>
      <c r="S2537" s="3">
        <f>VLOOKUP(A2537,HR_Metrics_Raw!$1:$1048576,9,FALSE)</f>
        <v>32</v>
      </c>
      <c r="T2537" t="str">
        <f>VLOOKUP(A2537,HR_Metrics_Raw!$1:$1048576,10,FALSE)</f>
        <v>No</v>
      </c>
      <c r="U2537" t="str">
        <f>VLOOKUP(A2537,HR_Metrics_Raw!$1:$1048576,11,FALSE)</f>
        <v>No</v>
      </c>
    </row>
    <row r="2538" spans="1:21" x14ac:dyDescent="0.35">
      <c r="A2538" s="1" t="s">
        <v>1830</v>
      </c>
      <c r="B2538" s="1" t="str">
        <f>VLOOKUP(Final_HR_Data!A2538,Employee_Master_Raw!$1:$1048576,2,FALSE)</f>
        <v>Neha Thomas</v>
      </c>
      <c r="C2538" s="1" t="str">
        <f>VLOOKUP(A2538,Employee_Master_Raw!$1:$1048576,3,FALSE)</f>
        <v>Male</v>
      </c>
      <c r="D2538" s="2">
        <f>VLOOKUP(A2538,Employee_Master_Raw!$1:$1048576,4,FALSE)</f>
        <v>51</v>
      </c>
      <c r="E2538" s="1" t="str">
        <f>VLOOKUP(A2538,Employee_Master_Raw!$1:$1048576,5,FALSE)</f>
        <v>IT</v>
      </c>
      <c r="F2538" s="1" t="str">
        <f>VLOOKUP(A2538,Employee_Master_Raw!$1:$1048576,6,FALSE)</f>
        <v>Specialist</v>
      </c>
      <c r="G2538" s="1" t="str">
        <f>VLOOKUP(A2538,Employee_Master_Raw!$1:$1048576,7,FALSE)</f>
        <v>Mumbai</v>
      </c>
      <c r="H2538" s="6">
        <f>IF(VLOOKUP(A2538,Employee_Master_Raw!$1:$1048576,8,FALSE)=0,"",VLOOKUP(A2538,Employee_Master_Raw!$1:$1048576,8,FALSE))</f>
        <v>43561</v>
      </c>
      <c r="I2538" t="str">
        <f>VLOOKUP(A2538,Employee_Master_Raw!$1:$1048576,9,FALSE)</f>
        <v>Bachelor's</v>
      </c>
      <c r="J2538" s="3">
        <f>VLOOKUP(A2538,Employee_Master_Raw!$1:$1048576,10,FALSE)</f>
        <v>1</v>
      </c>
      <c r="K2538" t="str">
        <f>VLOOKUP(A2538,Employee_Master_Raw!$1:$1048576,11,FALSE)</f>
        <v>Priya Sharma</v>
      </c>
      <c r="L2538" s="10">
        <f>VLOOKUP(A2538,HR_Metrics_Raw!$1:$1048576,2,FALSE)</f>
        <v>147268</v>
      </c>
      <c r="M2538" s="3">
        <f>VLOOKUP(A2538,HR_Metrics_Raw!$1:$1048576,3,FALSE)</f>
        <v>2</v>
      </c>
      <c r="N2538" s="3">
        <f>VLOOKUP(A2538,HR_Metrics_Raw!$1:$1048576,4,FALSE)</f>
        <v>7</v>
      </c>
      <c r="O2538" s="12">
        <f>VLOOKUP(A2538,HR_Metrics_Raw!$1:$1048576,5,FALSE)</f>
        <v>0.99900000000000011</v>
      </c>
      <c r="P2538" s="3">
        <f>VLOOKUP(A2538,HR_Metrics_Raw!$1:$1048576,6,FALSE)</f>
        <v>21</v>
      </c>
      <c r="Q2538" t="str">
        <f>VLOOKUP(A2538,HR_Metrics_Raw!$1:$1048576,7,FALSE)</f>
        <v>Earned</v>
      </c>
      <c r="R2538" t="str">
        <f>VLOOKUP(A2538,HR_Metrics_Raw!$1:$1048576,8,FALSE)</f>
        <v>Yes</v>
      </c>
      <c r="S2538" s="3">
        <f>VLOOKUP(A2538,HR_Metrics_Raw!$1:$1048576,9,FALSE)</f>
        <v>42</v>
      </c>
      <c r="T2538" t="str">
        <f>VLOOKUP(A2538,HR_Metrics_Raw!$1:$1048576,10,FALSE)</f>
        <v>No</v>
      </c>
      <c r="U2538" t="str">
        <f>VLOOKUP(A2538,HR_Metrics_Raw!$1:$1048576,11,FALSE)</f>
        <v>No</v>
      </c>
    </row>
    <row r="2539" spans="1:21" x14ac:dyDescent="0.35">
      <c r="A2539" s="1" t="s">
        <v>138</v>
      </c>
      <c r="B2539" s="1" t="str">
        <f>VLOOKUP(Final_HR_Data!A2539,Employee_Master_Raw!$1:$1048576,2,FALSE)</f>
        <v>Kiran Patel</v>
      </c>
      <c r="C2539" s="1" t="str">
        <f>VLOOKUP(A2539,Employee_Master_Raw!$1:$1048576,3,FALSE)</f>
        <v>Male</v>
      </c>
      <c r="D2539" s="2">
        <f>VLOOKUP(A2539,Employee_Master_Raw!$1:$1048576,4,FALSE)</f>
        <v>24</v>
      </c>
      <c r="E2539" s="1" t="str">
        <f>VLOOKUP(A2539,Employee_Master_Raw!$1:$1048576,5,FALSE)</f>
        <v>IT</v>
      </c>
      <c r="F2539" s="1" t="str">
        <f>VLOOKUP(A2539,Employee_Master_Raw!$1:$1048576,6,FALSE)</f>
        <v>Executive</v>
      </c>
      <c r="G2539" s="1" t="str">
        <f>VLOOKUP(A2539,Employee_Master_Raw!$1:$1048576,7,FALSE)</f>
        <v>Hyderabad</v>
      </c>
      <c r="H2539" s="6">
        <f>IF(VLOOKUP(A2539,Employee_Master_Raw!$1:$1048576,8,FALSE)=0,"",VLOOKUP(A2539,Employee_Master_Raw!$1:$1048576,8,FALSE))</f>
        <v>45264</v>
      </c>
      <c r="I2539" t="str">
        <f>VLOOKUP(A2539,Employee_Master_Raw!$1:$1048576,9,FALSE)</f>
        <v>MCA</v>
      </c>
      <c r="J2539" s="3">
        <f>VLOOKUP(A2539,Employee_Master_Raw!$1:$1048576,10,FALSE)</f>
        <v>14</v>
      </c>
      <c r="K2539" t="str">
        <f>VLOOKUP(A2539,Employee_Master_Raw!$1:$1048576,11,FALSE)</f>
        <v>Anil Menon</v>
      </c>
      <c r="L2539" s="10">
        <f>VLOOKUP(A2539,HR_Metrics_Raw!$1:$1048576,2,FALSE)</f>
        <v>149822</v>
      </c>
      <c r="M2539" s="3">
        <f>VLOOKUP(A2539,HR_Metrics_Raw!$1:$1048576,3,FALSE)</f>
        <v>2</v>
      </c>
      <c r="N2539" s="3">
        <f>VLOOKUP(A2539,HR_Metrics_Raw!$1:$1048576,4,FALSE)</f>
        <v>5</v>
      </c>
      <c r="O2539" s="12">
        <f>VLOOKUP(A2539,HR_Metrics_Raw!$1:$1048576,5,FALSE)</f>
        <v>0.90400000000000003</v>
      </c>
      <c r="P2539" s="3">
        <f>VLOOKUP(A2539,HR_Metrics_Raw!$1:$1048576,6,FALSE)</f>
        <v>15</v>
      </c>
      <c r="Q2539" t="str">
        <f>VLOOKUP(A2539,HR_Metrics_Raw!$1:$1048576,7,FALSE)</f>
        <v>Casual</v>
      </c>
      <c r="R2539" t="str">
        <f>VLOOKUP(A2539,HR_Metrics_Raw!$1:$1048576,8,FALSE)</f>
        <v>Yes</v>
      </c>
      <c r="S2539" s="3">
        <f>VLOOKUP(A2539,HR_Metrics_Raw!$1:$1048576,9,FALSE)</f>
        <v>17</v>
      </c>
      <c r="T2539" t="str">
        <f>VLOOKUP(A2539,HR_Metrics_Raw!$1:$1048576,10,FALSE)</f>
        <v>No</v>
      </c>
      <c r="U2539" t="str">
        <f>VLOOKUP(A2539,HR_Metrics_Raw!$1:$1048576,11,FALSE)</f>
        <v>No</v>
      </c>
    </row>
    <row r="2540" spans="1:21" x14ac:dyDescent="0.35">
      <c r="A2540" s="1" t="s">
        <v>1679</v>
      </c>
      <c r="B2540" s="1" t="str">
        <f>VLOOKUP(Final_HR_Data!A2540,Employee_Master_Raw!$1:$1048576,2,FALSE)</f>
        <v>Sneha Iyer</v>
      </c>
      <c r="C2540" s="1" t="str">
        <f>VLOOKUP(A2540,Employee_Master_Raw!$1:$1048576,3,FALSE)</f>
        <v>Female</v>
      </c>
      <c r="D2540" s="2">
        <f>VLOOKUP(A2540,Employee_Master_Raw!$1:$1048576,4,FALSE)</f>
        <v>34</v>
      </c>
      <c r="E2540" s="1" t="str">
        <f>VLOOKUP(A2540,Employee_Master_Raw!$1:$1048576,5,FALSE)</f>
        <v>Operations</v>
      </c>
      <c r="F2540" s="1" t="str">
        <f>VLOOKUP(A2540,Employee_Master_Raw!$1:$1048576,6,FALSE)</f>
        <v>Manager</v>
      </c>
      <c r="G2540" s="1" t="str">
        <f>VLOOKUP(A2540,Employee_Master_Raw!$1:$1048576,7,FALSE)</f>
        <v>Chennai</v>
      </c>
      <c r="H2540" s="6">
        <f>IF(VLOOKUP(A2540,Employee_Master_Raw!$1:$1048576,8,FALSE)=0,"",VLOOKUP(A2540,Employee_Master_Raw!$1:$1048576,8,FALSE))</f>
        <v>43338</v>
      </c>
      <c r="I2540" t="str">
        <f>VLOOKUP(A2540,Employee_Master_Raw!$1:$1048576,9,FALSE)</f>
        <v>Bachelor's</v>
      </c>
      <c r="J2540" s="3">
        <f>VLOOKUP(A2540,Employee_Master_Raw!$1:$1048576,10,FALSE)</f>
        <v>13</v>
      </c>
      <c r="K2540" t="str">
        <f>VLOOKUP(A2540,Employee_Master_Raw!$1:$1048576,11,FALSE)</f>
        <v>Anil Menon</v>
      </c>
      <c r="L2540" s="10">
        <f>VLOOKUP(A2540,HR_Metrics_Raw!$1:$1048576,2,FALSE)</f>
        <v>81309</v>
      </c>
      <c r="M2540" s="3">
        <f>VLOOKUP(A2540,HR_Metrics_Raw!$1:$1048576,3,FALSE)</f>
        <v>4</v>
      </c>
      <c r="N2540" s="3">
        <f>VLOOKUP(A2540,HR_Metrics_Raw!$1:$1048576,4,FALSE)</f>
        <v>2</v>
      </c>
      <c r="O2540" s="12">
        <f>VLOOKUP(A2540,HR_Metrics_Raw!$1:$1048576,5,FALSE)</f>
        <v>0.90700000000000003</v>
      </c>
      <c r="P2540" s="3">
        <f>VLOOKUP(A2540,HR_Metrics_Raw!$1:$1048576,6,FALSE)</f>
        <v>3</v>
      </c>
      <c r="Q2540" t="str">
        <f>VLOOKUP(A2540,HR_Metrics_Raw!$1:$1048576,7,FALSE)</f>
        <v>Unpaid</v>
      </c>
      <c r="R2540" t="str">
        <f>VLOOKUP(A2540,HR_Metrics_Raw!$1:$1048576,8,FALSE)</f>
        <v>Yes</v>
      </c>
      <c r="S2540" s="3">
        <f>VLOOKUP(A2540,HR_Metrics_Raw!$1:$1048576,9,FALSE)</f>
        <v>71</v>
      </c>
      <c r="T2540" t="str">
        <f>VLOOKUP(A2540,HR_Metrics_Raw!$1:$1048576,10,FALSE)</f>
        <v>No</v>
      </c>
      <c r="U2540" t="str">
        <f>VLOOKUP(A2540,HR_Metrics_Raw!$1:$1048576,11,FALSE)</f>
        <v>No</v>
      </c>
    </row>
    <row r="2541" spans="1:21" x14ac:dyDescent="0.35">
      <c r="A2541" s="1" t="s">
        <v>1711</v>
      </c>
      <c r="B2541" s="1" t="str">
        <f>VLOOKUP(Final_HR_Data!A2541,Employee_Master_Raw!$1:$1048576,2,FALSE)</f>
        <v>Priya Menon</v>
      </c>
      <c r="C2541" s="1" t="str">
        <f>VLOOKUP(A2541,Employee_Master_Raw!$1:$1048576,3,FALSE)</f>
        <v>Male</v>
      </c>
      <c r="D2541" s="2">
        <f>VLOOKUP(A2541,Employee_Master_Raw!$1:$1048576,4,FALSE)</f>
        <v>29</v>
      </c>
      <c r="E2541" s="1" t="str">
        <f>VLOOKUP(A2541,Employee_Master_Raw!$1:$1048576,5,FALSE)</f>
        <v>Customer Support</v>
      </c>
      <c r="F2541" s="1" t="str">
        <f>VLOOKUP(A2541,Employee_Master_Raw!$1:$1048576,6,FALSE)</f>
        <v>Executive</v>
      </c>
      <c r="G2541" s="1" t="str">
        <f>VLOOKUP(A2541,Employee_Master_Raw!$1:$1048576,7,FALSE)</f>
        <v>Pune</v>
      </c>
      <c r="H2541" s="6">
        <f>IF(VLOOKUP(A2541,Employee_Master_Raw!$1:$1048576,8,FALSE)=0,"",VLOOKUP(A2541,Employee_Master_Raw!$1:$1048576,8,FALSE))</f>
        <v>43717</v>
      </c>
      <c r="I2541" t="str">
        <f>VLOOKUP(A2541,Employee_Master_Raw!$1:$1048576,9,FALSE)</f>
        <v>MCA</v>
      </c>
      <c r="J2541" s="3">
        <f>VLOOKUP(A2541,Employee_Master_Raw!$1:$1048576,10,FALSE)</f>
        <v>18</v>
      </c>
      <c r="K2541" t="str">
        <f>VLOOKUP(A2541,Employee_Master_Raw!$1:$1048576,11,FALSE)</f>
        <v>Rahul Nair</v>
      </c>
      <c r="L2541" s="10">
        <f>VLOOKUP(A2541,HR_Metrics_Raw!$1:$1048576,2,FALSE)</f>
        <v>76444</v>
      </c>
      <c r="M2541" s="3">
        <f>VLOOKUP(A2541,HR_Metrics_Raw!$1:$1048576,3,FALSE)</f>
        <v>2</v>
      </c>
      <c r="N2541" s="3">
        <f>VLOOKUP(A2541,HR_Metrics_Raw!$1:$1048576,4,FALSE)</f>
        <v>1</v>
      </c>
      <c r="O2541" s="12">
        <f>VLOOKUP(A2541,HR_Metrics_Raw!$1:$1048576,5,FALSE)</f>
        <v>0.91500000000000004</v>
      </c>
      <c r="P2541" s="3">
        <f>VLOOKUP(A2541,HR_Metrics_Raw!$1:$1048576,6,FALSE)</f>
        <v>21</v>
      </c>
      <c r="Q2541" t="str">
        <f>VLOOKUP(A2541,HR_Metrics_Raw!$1:$1048576,7,FALSE)</f>
        <v>Earned</v>
      </c>
      <c r="R2541" t="str">
        <f>VLOOKUP(A2541,HR_Metrics_Raw!$1:$1048576,8,FALSE)</f>
        <v>No</v>
      </c>
      <c r="S2541" s="3">
        <f>VLOOKUP(A2541,HR_Metrics_Raw!$1:$1048576,9,FALSE)</f>
        <v>23</v>
      </c>
      <c r="T2541" t="str">
        <f>VLOOKUP(A2541,HR_Metrics_Raw!$1:$1048576,10,FALSE)</f>
        <v>Yes</v>
      </c>
      <c r="U2541" t="str">
        <f>VLOOKUP(A2541,HR_Metrics_Raw!$1:$1048576,11,FALSE)</f>
        <v>No</v>
      </c>
    </row>
    <row r="2542" spans="1:21" x14ac:dyDescent="0.35">
      <c r="A2542" s="1" t="s">
        <v>2645</v>
      </c>
      <c r="B2542" s="1" t="str">
        <f>VLOOKUP(Final_HR_Data!A2542,Employee_Master_Raw!$1:$1048576,2,FALSE)</f>
        <v>Sneha Iyer</v>
      </c>
      <c r="C2542" s="1" t="str">
        <f>VLOOKUP(A2542,Employee_Master_Raw!$1:$1048576,3,FALSE)</f>
        <v>Female</v>
      </c>
      <c r="D2542" s="2">
        <f>VLOOKUP(A2542,Employee_Master_Raw!$1:$1048576,4,FALSE)</f>
        <v>57</v>
      </c>
      <c r="E2542" s="1" t="str">
        <f>VLOOKUP(A2542,Employee_Master_Raw!$1:$1048576,5,FALSE)</f>
        <v>Marketing</v>
      </c>
      <c r="F2542" s="1" t="str">
        <f>VLOOKUP(A2542,Employee_Master_Raw!$1:$1048576,6,FALSE)</f>
        <v>Executive</v>
      </c>
      <c r="G2542" s="1" t="str">
        <f>VLOOKUP(A2542,Employee_Master_Raw!$1:$1048576,7,FALSE)</f>
        <v>Pune</v>
      </c>
      <c r="H2542" s="6">
        <f>IF(VLOOKUP(A2542,Employee_Master_Raw!$1:$1048576,8,FALSE)=0,"",VLOOKUP(A2542,Employee_Master_Raw!$1:$1048576,8,FALSE))</f>
        <v>45151</v>
      </c>
      <c r="I2542" t="str">
        <f>VLOOKUP(A2542,Employee_Master_Raw!$1:$1048576,9,FALSE)</f>
        <v>MBA</v>
      </c>
      <c r="J2542" s="3">
        <f>VLOOKUP(A2542,Employee_Master_Raw!$1:$1048576,10,FALSE)</f>
        <v>2</v>
      </c>
      <c r="K2542" t="str">
        <f>VLOOKUP(A2542,Employee_Master_Raw!$1:$1048576,11,FALSE)</f>
        <v>Anil Menon</v>
      </c>
      <c r="L2542" s="10">
        <f>VLOOKUP(A2542,HR_Metrics_Raw!$1:$1048576,2,FALSE)</f>
        <v>177795</v>
      </c>
      <c r="M2542" s="3">
        <f>VLOOKUP(A2542,HR_Metrics_Raw!$1:$1048576,3,FALSE)</f>
        <v>2</v>
      </c>
      <c r="N2542" s="3">
        <f>VLOOKUP(A2542,HR_Metrics_Raw!$1:$1048576,4,FALSE)</f>
        <v>4</v>
      </c>
      <c r="O2542" s="12">
        <f>VLOOKUP(A2542,HR_Metrics_Raw!$1:$1048576,5,FALSE)</f>
        <v>0.91900000000000004</v>
      </c>
      <c r="P2542" s="3">
        <f>VLOOKUP(A2542,HR_Metrics_Raw!$1:$1048576,6,FALSE)</f>
        <v>19</v>
      </c>
      <c r="Q2542" t="str">
        <f>VLOOKUP(A2542,HR_Metrics_Raw!$1:$1048576,7,FALSE)</f>
        <v>Casual</v>
      </c>
      <c r="R2542" t="str">
        <f>VLOOKUP(A2542,HR_Metrics_Raw!$1:$1048576,8,FALSE)</f>
        <v>No</v>
      </c>
      <c r="S2542" s="3">
        <f>VLOOKUP(A2542,HR_Metrics_Raw!$1:$1048576,9,FALSE)</f>
        <v>6</v>
      </c>
      <c r="T2542" t="str">
        <f>VLOOKUP(A2542,HR_Metrics_Raw!$1:$1048576,10,FALSE)</f>
        <v>No</v>
      </c>
      <c r="U2542" t="str">
        <f>VLOOKUP(A2542,HR_Metrics_Raw!$1:$1048576,11,FALSE)</f>
        <v>No</v>
      </c>
    </row>
    <row r="2543" spans="1:21" x14ac:dyDescent="0.35">
      <c r="A2543" s="1" t="s">
        <v>1509</v>
      </c>
      <c r="B2543" s="1" t="str">
        <f>VLOOKUP(Final_HR_Data!A2543,Employee_Master_Raw!$1:$1048576,2,FALSE)</f>
        <v>Priya Menon</v>
      </c>
      <c r="C2543" s="1" t="str">
        <f>VLOOKUP(A2543,Employee_Master_Raw!$1:$1048576,3,FALSE)</f>
        <v>Male</v>
      </c>
      <c r="D2543" s="2">
        <f>VLOOKUP(A2543,Employee_Master_Raw!$1:$1048576,4,FALSE)</f>
        <v>58</v>
      </c>
      <c r="E2543" s="1" t="str">
        <f>VLOOKUP(A2543,Employee_Master_Raw!$1:$1048576,5,FALSE)</f>
        <v>Customer Support</v>
      </c>
      <c r="F2543" s="1" t="str">
        <f>VLOOKUP(A2543,Employee_Master_Raw!$1:$1048576,6,FALSE)</f>
        <v>Manager</v>
      </c>
      <c r="G2543" s="1" t="str">
        <f>VLOOKUP(A2543,Employee_Master_Raw!$1:$1048576,7,FALSE)</f>
        <v>Pune</v>
      </c>
      <c r="H2543" s="6">
        <f>IF(VLOOKUP(A2543,Employee_Master_Raw!$1:$1048576,8,FALSE)=0,"",VLOOKUP(A2543,Employee_Master_Raw!$1:$1048576,8,FALSE))</f>
        <v>42841</v>
      </c>
      <c r="I2543" t="str">
        <f>VLOOKUP(A2543,Employee_Master_Raw!$1:$1048576,9,FALSE)</f>
        <v>MCA</v>
      </c>
      <c r="J2543" s="3">
        <f>VLOOKUP(A2543,Employee_Master_Raw!$1:$1048576,10,FALSE)</f>
        <v>1</v>
      </c>
      <c r="K2543" t="str">
        <f>VLOOKUP(A2543,Employee_Master_Raw!$1:$1048576,11,FALSE)</f>
        <v>Rahul Nair</v>
      </c>
      <c r="L2543" s="10">
        <f>VLOOKUP(A2543,HR_Metrics_Raw!$1:$1048576,2,FALSE)</f>
        <v>179138</v>
      </c>
      <c r="M2543" s="3">
        <f>VLOOKUP(A2543,HR_Metrics_Raw!$1:$1048576,3,FALSE)</f>
        <v>3</v>
      </c>
      <c r="N2543" s="3">
        <f>VLOOKUP(A2543,HR_Metrics_Raw!$1:$1048576,4,FALSE)</f>
        <v>6</v>
      </c>
      <c r="O2543" s="12">
        <f>VLOOKUP(A2543,HR_Metrics_Raw!$1:$1048576,5,FALSE)</f>
        <v>0.91599999999999993</v>
      </c>
      <c r="P2543" s="3">
        <f>VLOOKUP(A2543,HR_Metrics_Raw!$1:$1048576,6,FALSE)</f>
        <v>12</v>
      </c>
      <c r="Q2543" t="str">
        <f>VLOOKUP(A2543,HR_Metrics_Raw!$1:$1048576,7,FALSE)</f>
        <v>Sick</v>
      </c>
      <c r="R2543" t="str">
        <f>VLOOKUP(A2543,HR_Metrics_Raw!$1:$1048576,8,FALSE)</f>
        <v>Yes</v>
      </c>
      <c r="S2543" s="3">
        <f>VLOOKUP(A2543,HR_Metrics_Raw!$1:$1048576,9,FALSE)</f>
        <v>24</v>
      </c>
      <c r="T2543" t="str">
        <f>VLOOKUP(A2543,HR_Metrics_Raw!$1:$1048576,10,FALSE)</f>
        <v>No</v>
      </c>
      <c r="U2543" t="str">
        <f>VLOOKUP(A2543,HR_Metrics_Raw!$1:$1048576,11,FALSE)</f>
        <v>No</v>
      </c>
    </row>
    <row r="2544" spans="1:21" x14ac:dyDescent="0.35">
      <c r="A2544" s="1" t="s">
        <v>638</v>
      </c>
      <c r="B2544" s="1" t="str">
        <f>VLOOKUP(Final_HR_Data!A2544,Employee_Master_Raw!$1:$1048576,2,FALSE)</f>
        <v>Amit Das</v>
      </c>
      <c r="C2544" s="1" t="str">
        <f>VLOOKUP(A2544,Employee_Master_Raw!$1:$1048576,3,FALSE)</f>
        <v>Female</v>
      </c>
      <c r="D2544" s="2">
        <f>VLOOKUP(A2544,Employee_Master_Raw!$1:$1048576,4,FALSE)</f>
        <v>57</v>
      </c>
      <c r="E2544" s="1" t="str">
        <f>VLOOKUP(A2544,Employee_Master_Raw!$1:$1048576,5,FALSE)</f>
        <v>Sales</v>
      </c>
      <c r="F2544" s="1" t="str">
        <f>VLOOKUP(A2544,Employee_Master_Raw!$1:$1048576,6,FALSE)</f>
        <v>Specialist</v>
      </c>
      <c r="G2544" s="1" t="str">
        <f>VLOOKUP(A2544,Employee_Master_Raw!$1:$1048576,7,FALSE)</f>
        <v>Mumbai</v>
      </c>
      <c r="H2544" s="6">
        <f>IF(VLOOKUP(A2544,Employee_Master_Raw!$1:$1048576,8,FALSE)=0,"",VLOOKUP(A2544,Employee_Master_Raw!$1:$1048576,8,FALSE))</f>
        <v>45051</v>
      </c>
      <c r="I2544" t="str">
        <f>VLOOKUP(A2544,Employee_Master_Raw!$1:$1048576,9,FALSE)</f>
        <v>Master's</v>
      </c>
      <c r="J2544" s="3">
        <f>VLOOKUP(A2544,Employee_Master_Raw!$1:$1048576,10,FALSE)</f>
        <v>3</v>
      </c>
      <c r="K2544" t="str">
        <f>VLOOKUP(A2544,Employee_Master_Raw!$1:$1048576,11,FALSE)</f>
        <v>Sneha Thomas</v>
      </c>
      <c r="L2544" s="10">
        <f>VLOOKUP(A2544,HR_Metrics_Raw!$1:$1048576,2,FALSE)</f>
        <v>34074</v>
      </c>
      <c r="M2544" s="3">
        <f>VLOOKUP(A2544,HR_Metrics_Raw!$1:$1048576,3,FALSE)</f>
        <v>1</v>
      </c>
      <c r="N2544" s="3">
        <f>VLOOKUP(A2544,HR_Metrics_Raw!$1:$1048576,4,FALSE)</f>
        <v>1</v>
      </c>
      <c r="O2544" s="12">
        <f>VLOOKUP(A2544,HR_Metrics_Raw!$1:$1048576,5,FALSE)</f>
        <v>0.86900000000000011</v>
      </c>
      <c r="P2544" s="3">
        <f>VLOOKUP(A2544,HR_Metrics_Raw!$1:$1048576,6,FALSE)</f>
        <v>15</v>
      </c>
      <c r="Q2544" t="str">
        <f>VLOOKUP(A2544,HR_Metrics_Raw!$1:$1048576,7,FALSE)</f>
        <v>Sick</v>
      </c>
      <c r="R2544" t="str">
        <f>VLOOKUP(A2544,HR_Metrics_Raw!$1:$1048576,8,FALSE)</f>
        <v>No</v>
      </c>
      <c r="S2544" s="3">
        <f>VLOOKUP(A2544,HR_Metrics_Raw!$1:$1048576,9,FALSE)</f>
        <v>54</v>
      </c>
      <c r="T2544" t="str">
        <f>VLOOKUP(A2544,HR_Metrics_Raw!$1:$1048576,10,FALSE)</f>
        <v>No</v>
      </c>
      <c r="U2544" t="str">
        <f>VLOOKUP(A2544,HR_Metrics_Raw!$1:$1048576,11,FALSE)</f>
        <v>No</v>
      </c>
    </row>
    <row r="2545" spans="1:21" x14ac:dyDescent="0.35">
      <c r="A2545" s="1" t="s">
        <v>2124</v>
      </c>
      <c r="B2545" s="1" t="str">
        <f>VLOOKUP(Final_HR_Data!A2545,Employee_Master_Raw!$1:$1048576,2,FALSE)</f>
        <v>Kiran Patel</v>
      </c>
      <c r="C2545" s="1" t="str">
        <f>VLOOKUP(A2545,Employee_Master_Raw!$1:$1048576,3,FALSE)</f>
        <v>Female</v>
      </c>
      <c r="D2545" s="2">
        <f>VLOOKUP(A2545,Employee_Master_Raw!$1:$1048576,4,FALSE)</f>
        <v>46</v>
      </c>
      <c r="E2545" s="1" t="str">
        <f>VLOOKUP(A2545,Employee_Master_Raw!$1:$1048576,5,FALSE)</f>
        <v>HR</v>
      </c>
      <c r="F2545" s="1" t="str">
        <f>VLOOKUP(A2545,Employee_Master_Raw!$1:$1048576,6,FALSE)</f>
        <v>Developer</v>
      </c>
      <c r="G2545" s="1" t="str">
        <f>VLOOKUP(A2545,Employee_Master_Raw!$1:$1048576,7,FALSE)</f>
        <v>Chennai</v>
      </c>
      <c r="H2545" s="6">
        <f>IF(VLOOKUP(A2545,Employee_Master_Raw!$1:$1048576,8,FALSE)=0,"",VLOOKUP(A2545,Employee_Master_Raw!$1:$1048576,8,FALSE))</f>
        <v>46010</v>
      </c>
      <c r="I2545" t="str">
        <f>VLOOKUP(A2545,Employee_Master_Raw!$1:$1048576,9,FALSE)</f>
        <v>Bachelor's</v>
      </c>
      <c r="J2545" s="3">
        <f>VLOOKUP(A2545,Employee_Master_Raw!$1:$1048576,10,FALSE)</f>
        <v>13</v>
      </c>
      <c r="K2545" t="str">
        <f>VLOOKUP(A2545,Employee_Master_Raw!$1:$1048576,11,FALSE)</f>
        <v>Priya Sharma</v>
      </c>
      <c r="L2545" s="10">
        <f>VLOOKUP(A2545,HR_Metrics_Raw!$1:$1048576,2,FALSE)</f>
        <v>39773</v>
      </c>
      <c r="M2545" s="3">
        <f>VLOOKUP(A2545,HR_Metrics_Raw!$1:$1048576,3,FALSE)</f>
        <v>2</v>
      </c>
      <c r="N2545" s="3">
        <f>VLOOKUP(A2545,HR_Metrics_Raw!$1:$1048576,4,FALSE)</f>
        <v>9</v>
      </c>
      <c r="O2545" s="12">
        <f>VLOOKUP(A2545,HR_Metrics_Raw!$1:$1048576,5,FALSE)</f>
        <v>0.85</v>
      </c>
      <c r="P2545" s="3">
        <f>VLOOKUP(A2545,HR_Metrics_Raw!$1:$1048576,6,FALSE)</f>
        <v>8</v>
      </c>
      <c r="Q2545" t="str">
        <f>VLOOKUP(A2545,HR_Metrics_Raw!$1:$1048576,7,FALSE)</f>
        <v>Unknown</v>
      </c>
      <c r="R2545" t="str">
        <f>VLOOKUP(A2545,HR_Metrics_Raw!$1:$1048576,8,FALSE)</f>
        <v>Yes</v>
      </c>
      <c r="S2545" s="3">
        <f>VLOOKUP(A2545,HR_Metrics_Raw!$1:$1048576,9,FALSE)</f>
        <v>73</v>
      </c>
      <c r="T2545" t="str">
        <f>VLOOKUP(A2545,HR_Metrics_Raw!$1:$1048576,10,FALSE)</f>
        <v>No</v>
      </c>
      <c r="U2545" t="str">
        <f>VLOOKUP(A2545,HR_Metrics_Raw!$1:$1048576,11,FALSE)</f>
        <v>No</v>
      </c>
    </row>
    <row r="2546" spans="1:21" x14ac:dyDescent="0.35">
      <c r="A2546" s="1" t="s">
        <v>2928</v>
      </c>
      <c r="B2546" s="1" t="str">
        <f>VLOOKUP(Final_HR_Data!A2546,Employee_Master_Raw!$1:$1048576,2,FALSE)</f>
        <v>Rahul Kumar</v>
      </c>
      <c r="C2546" s="1" t="str">
        <f>VLOOKUP(A2546,Employee_Master_Raw!$1:$1048576,3,FALSE)</f>
        <v>Female</v>
      </c>
      <c r="D2546" s="2">
        <f>VLOOKUP(A2546,Employee_Master_Raw!$1:$1048576,4,FALSE)</f>
        <v>51</v>
      </c>
      <c r="E2546" s="1" t="str">
        <f>VLOOKUP(A2546,Employee_Master_Raw!$1:$1048576,5,FALSE)</f>
        <v>Operations</v>
      </c>
      <c r="F2546" s="1" t="str">
        <f>VLOOKUP(A2546,Employee_Master_Raw!$1:$1048576,6,FALSE)</f>
        <v>Executive</v>
      </c>
      <c r="G2546" s="1" t="str">
        <f>VLOOKUP(A2546,Employee_Master_Raw!$1:$1048576,7,FALSE)</f>
        <v>Bangalore</v>
      </c>
      <c r="H2546" s="6">
        <f>IF(VLOOKUP(A2546,Employee_Master_Raw!$1:$1048576,8,FALSE)=0,"",VLOOKUP(A2546,Employee_Master_Raw!$1:$1048576,8,FALSE))</f>
        <v>43185</v>
      </c>
      <c r="I2546" t="str">
        <f>VLOOKUP(A2546,Employee_Master_Raw!$1:$1048576,9,FALSE)</f>
        <v>Bachelor's</v>
      </c>
      <c r="J2546" s="3">
        <f>VLOOKUP(A2546,Employee_Master_Raw!$1:$1048576,10,FALSE)</f>
        <v>16</v>
      </c>
      <c r="K2546" t="str">
        <f>VLOOKUP(A2546,Employee_Master_Raw!$1:$1048576,11,FALSE)</f>
        <v>Priya Sharma</v>
      </c>
      <c r="L2546" s="10">
        <f>VLOOKUP(A2546,HR_Metrics_Raw!$1:$1048576,2,FALSE)</f>
        <v>155496</v>
      </c>
      <c r="M2546" s="3">
        <f>VLOOKUP(A2546,HR_Metrics_Raw!$1:$1048576,3,FALSE)</f>
        <v>3</v>
      </c>
      <c r="N2546" s="3">
        <f>VLOOKUP(A2546,HR_Metrics_Raw!$1:$1048576,4,FALSE)</f>
        <v>1</v>
      </c>
      <c r="O2546" s="12">
        <f>VLOOKUP(A2546,HR_Metrics_Raw!$1:$1048576,5,FALSE)</f>
        <v>0.86199999999999999</v>
      </c>
      <c r="P2546" s="3">
        <f>VLOOKUP(A2546,HR_Metrics_Raw!$1:$1048576,6,FALSE)</f>
        <v>15</v>
      </c>
      <c r="Q2546" t="str">
        <f>VLOOKUP(A2546,HR_Metrics_Raw!$1:$1048576,7,FALSE)</f>
        <v>Earned</v>
      </c>
      <c r="R2546" t="str">
        <f>VLOOKUP(A2546,HR_Metrics_Raw!$1:$1048576,8,FALSE)</f>
        <v>Yes</v>
      </c>
      <c r="S2546" s="3">
        <f>VLOOKUP(A2546,HR_Metrics_Raw!$1:$1048576,9,FALSE)</f>
        <v>26</v>
      </c>
      <c r="T2546" t="str">
        <f>VLOOKUP(A2546,HR_Metrics_Raw!$1:$1048576,10,FALSE)</f>
        <v>No</v>
      </c>
      <c r="U2546" t="str">
        <f>VLOOKUP(A2546,HR_Metrics_Raw!$1:$1048576,11,FALSE)</f>
        <v>No</v>
      </c>
    </row>
    <row r="2547" spans="1:21" x14ac:dyDescent="0.35">
      <c r="A2547" s="1" t="s">
        <v>1475</v>
      </c>
      <c r="B2547" s="1" t="str">
        <f>VLOOKUP(Final_HR_Data!A2547,Employee_Master_Raw!$1:$1048576,2,FALSE)</f>
        <v>Arjun Nair</v>
      </c>
      <c r="C2547" s="1" t="str">
        <f>VLOOKUP(A2547,Employee_Master_Raw!$1:$1048576,3,FALSE)</f>
        <v>Female</v>
      </c>
      <c r="D2547" s="2">
        <f>VLOOKUP(A2547,Employee_Master_Raw!$1:$1048576,4,FALSE)</f>
        <v>41</v>
      </c>
      <c r="E2547" s="1" t="str">
        <f>VLOOKUP(A2547,Employee_Master_Raw!$1:$1048576,5,FALSE)</f>
        <v>Marketing</v>
      </c>
      <c r="F2547" s="1" t="str">
        <f>VLOOKUP(A2547,Employee_Master_Raw!$1:$1048576,6,FALSE)</f>
        <v>Analyst</v>
      </c>
      <c r="G2547" s="1" t="str">
        <f>VLOOKUP(A2547,Employee_Master_Raw!$1:$1048576,7,FALSE)</f>
        <v>Hyderabad</v>
      </c>
      <c r="H2547" s="6">
        <f>IF(VLOOKUP(A2547,Employee_Master_Raw!$1:$1048576,8,FALSE)=0,"",VLOOKUP(A2547,Employee_Master_Raw!$1:$1048576,8,FALSE))</f>
        <v>42934</v>
      </c>
      <c r="I2547" t="str">
        <f>VLOOKUP(A2547,Employee_Master_Raw!$1:$1048576,9,FALSE)</f>
        <v>MCA</v>
      </c>
      <c r="J2547" s="3">
        <f>VLOOKUP(A2547,Employee_Master_Raw!$1:$1048576,10,FALSE)</f>
        <v>12</v>
      </c>
      <c r="K2547" t="str">
        <f>VLOOKUP(A2547,Employee_Master_Raw!$1:$1048576,11,FALSE)</f>
        <v>Priya Sharma</v>
      </c>
      <c r="L2547" s="10">
        <f>VLOOKUP(A2547,HR_Metrics_Raw!$1:$1048576,2,FALSE)</f>
        <v>52275</v>
      </c>
      <c r="M2547" s="3">
        <f>VLOOKUP(A2547,HR_Metrics_Raw!$1:$1048576,3,FALSE)</f>
        <v>2</v>
      </c>
      <c r="N2547" s="3">
        <f>VLOOKUP(A2547,HR_Metrics_Raw!$1:$1048576,4,FALSE)</f>
        <v>9</v>
      </c>
      <c r="O2547" s="12">
        <f>VLOOKUP(A2547,HR_Metrics_Raw!$1:$1048576,5,FALSE)</f>
        <v>0.878</v>
      </c>
      <c r="P2547" s="3">
        <f>VLOOKUP(A2547,HR_Metrics_Raw!$1:$1048576,6,FALSE)</f>
        <v>28</v>
      </c>
      <c r="Q2547" t="str">
        <f>VLOOKUP(A2547,HR_Metrics_Raw!$1:$1048576,7,FALSE)</f>
        <v>Casual</v>
      </c>
      <c r="R2547" t="str">
        <f>VLOOKUP(A2547,HR_Metrics_Raw!$1:$1048576,8,FALSE)</f>
        <v>Yes</v>
      </c>
      <c r="S2547" s="3">
        <f>VLOOKUP(A2547,HR_Metrics_Raw!$1:$1048576,9,FALSE)</f>
        <v>49</v>
      </c>
      <c r="T2547" t="str">
        <f>VLOOKUP(A2547,HR_Metrics_Raw!$1:$1048576,10,FALSE)</f>
        <v>No</v>
      </c>
      <c r="U2547" t="str">
        <f>VLOOKUP(A2547,HR_Metrics_Raw!$1:$1048576,11,FALSE)</f>
        <v>No</v>
      </c>
    </row>
    <row r="2548" spans="1:21" x14ac:dyDescent="0.35">
      <c r="A2548" s="1" t="s">
        <v>898</v>
      </c>
      <c r="B2548" s="1" t="str">
        <f>VLOOKUP(Final_HR_Data!A2548,Employee_Master_Raw!$1:$1048576,2,FALSE)</f>
        <v>Rahul Kumar</v>
      </c>
      <c r="C2548" s="1" t="str">
        <f>VLOOKUP(A2548,Employee_Master_Raw!$1:$1048576,3,FALSE)</f>
        <v>Male</v>
      </c>
      <c r="D2548" s="2">
        <f>VLOOKUP(A2548,Employee_Master_Raw!$1:$1048576,4,FALSE)</f>
        <v>27</v>
      </c>
      <c r="E2548" s="1" t="str">
        <f>VLOOKUP(A2548,Employee_Master_Raw!$1:$1048576,5,FALSE)</f>
        <v>HR</v>
      </c>
      <c r="F2548" s="1" t="str">
        <f>VLOOKUP(A2548,Employee_Master_Raw!$1:$1048576,6,FALSE)</f>
        <v>Executive</v>
      </c>
      <c r="G2548" s="1" t="str">
        <f>VLOOKUP(A2548,Employee_Master_Raw!$1:$1048576,7,FALSE)</f>
        <v>Hyderabad</v>
      </c>
      <c r="H2548" s="6">
        <f>IF(VLOOKUP(A2548,Employee_Master_Raw!$1:$1048576,8,FALSE)=0,"",VLOOKUP(A2548,Employee_Master_Raw!$1:$1048576,8,FALSE))</f>
        <v>43263</v>
      </c>
      <c r="I2548" t="str">
        <f>VLOOKUP(A2548,Employee_Master_Raw!$1:$1048576,9,FALSE)</f>
        <v>Master's</v>
      </c>
      <c r="J2548" s="3">
        <f>VLOOKUP(A2548,Employee_Master_Raw!$1:$1048576,10,FALSE)</f>
        <v>8</v>
      </c>
      <c r="K2548" t="str">
        <f>VLOOKUP(A2548,Employee_Master_Raw!$1:$1048576,11,FALSE)</f>
        <v>Sneha Thomas</v>
      </c>
      <c r="L2548" s="10">
        <f>VLOOKUP(A2548,HR_Metrics_Raw!$1:$1048576,2,FALSE)</f>
        <v>67140</v>
      </c>
      <c r="M2548" s="3">
        <f>VLOOKUP(A2548,HR_Metrics_Raw!$1:$1048576,3,FALSE)</f>
        <v>4</v>
      </c>
      <c r="N2548" s="3">
        <f>VLOOKUP(A2548,HR_Metrics_Raw!$1:$1048576,4,FALSE)</f>
        <v>3</v>
      </c>
      <c r="O2548" s="12">
        <f>VLOOKUP(A2548,HR_Metrics_Raw!$1:$1048576,5,FALSE)</f>
        <v>1</v>
      </c>
      <c r="P2548" s="3">
        <f>VLOOKUP(A2548,HR_Metrics_Raw!$1:$1048576,6,FALSE)</f>
        <v>18</v>
      </c>
      <c r="Q2548" t="str">
        <f>VLOOKUP(A2548,HR_Metrics_Raw!$1:$1048576,7,FALSE)</f>
        <v>Casual</v>
      </c>
      <c r="R2548" t="str">
        <f>VLOOKUP(A2548,HR_Metrics_Raw!$1:$1048576,8,FALSE)</f>
        <v>Yes</v>
      </c>
      <c r="S2548" s="3">
        <f>VLOOKUP(A2548,HR_Metrics_Raw!$1:$1048576,9,FALSE)</f>
        <v>19</v>
      </c>
      <c r="T2548" t="str">
        <f>VLOOKUP(A2548,HR_Metrics_Raw!$1:$1048576,10,FALSE)</f>
        <v>No</v>
      </c>
      <c r="U2548" t="str">
        <f>VLOOKUP(A2548,HR_Metrics_Raw!$1:$1048576,11,FALSE)</f>
        <v>No</v>
      </c>
    </row>
    <row r="2549" spans="1:21" x14ac:dyDescent="0.35">
      <c r="A2549" s="1" t="s">
        <v>1076</v>
      </c>
      <c r="B2549" s="1" t="str">
        <f>VLOOKUP(Final_HR_Data!A2549,Employee_Master_Raw!$1:$1048576,2,FALSE)</f>
        <v>Priya Menon</v>
      </c>
      <c r="C2549" s="1" t="str">
        <f>VLOOKUP(A2549,Employee_Master_Raw!$1:$1048576,3,FALSE)</f>
        <v>Female</v>
      </c>
      <c r="D2549" s="2">
        <f>VLOOKUP(A2549,Employee_Master_Raw!$1:$1048576,4,FALSE)</f>
        <v>26</v>
      </c>
      <c r="E2549" s="1" t="str">
        <f>VLOOKUP(A2549,Employee_Master_Raw!$1:$1048576,5,FALSE)</f>
        <v>Sales</v>
      </c>
      <c r="F2549" s="1" t="str">
        <f>VLOOKUP(A2549,Employee_Master_Raw!$1:$1048576,6,FALSE)</f>
        <v>Specialist</v>
      </c>
      <c r="G2549" s="1" t="str">
        <f>VLOOKUP(A2549,Employee_Master_Raw!$1:$1048576,7,FALSE)</f>
        <v>Delhi</v>
      </c>
      <c r="H2549" s="6">
        <f>IF(VLOOKUP(A2549,Employee_Master_Raw!$1:$1048576,8,FALSE)=0,"",VLOOKUP(A2549,Employee_Master_Raw!$1:$1048576,8,FALSE))</f>
        <v>43741</v>
      </c>
      <c r="I2549" t="str">
        <f>VLOOKUP(A2549,Employee_Master_Raw!$1:$1048576,9,FALSE)</f>
        <v>MCA</v>
      </c>
      <c r="J2549" s="3">
        <f>VLOOKUP(A2549,Employee_Master_Raw!$1:$1048576,10,FALSE)</f>
        <v>16</v>
      </c>
      <c r="K2549" t="str">
        <f>VLOOKUP(A2549,Employee_Master_Raw!$1:$1048576,11,FALSE)</f>
        <v>Anil Menon</v>
      </c>
      <c r="L2549" s="10">
        <f>VLOOKUP(A2549,HR_Metrics_Raw!$1:$1048576,2,FALSE)</f>
        <v>76477</v>
      </c>
      <c r="M2549" s="3">
        <f>VLOOKUP(A2549,HR_Metrics_Raw!$1:$1048576,3,FALSE)</f>
        <v>4</v>
      </c>
      <c r="N2549" s="3">
        <f>VLOOKUP(A2549,HR_Metrics_Raw!$1:$1048576,4,FALSE)</f>
        <v>1</v>
      </c>
      <c r="O2549" s="12">
        <f>VLOOKUP(A2549,HR_Metrics_Raw!$1:$1048576,5,FALSE)</f>
        <v>0.81900000000000006</v>
      </c>
      <c r="P2549" s="3">
        <f>VLOOKUP(A2549,HR_Metrics_Raw!$1:$1048576,6,FALSE)</f>
        <v>4</v>
      </c>
      <c r="Q2549" t="str">
        <f>VLOOKUP(A2549,HR_Metrics_Raw!$1:$1048576,7,FALSE)</f>
        <v>Earned</v>
      </c>
      <c r="R2549" t="str">
        <f>VLOOKUP(A2549,HR_Metrics_Raw!$1:$1048576,8,FALSE)</f>
        <v>No</v>
      </c>
      <c r="S2549" s="3">
        <f>VLOOKUP(A2549,HR_Metrics_Raw!$1:$1048576,9,FALSE)</f>
        <v>13</v>
      </c>
      <c r="T2549" t="str">
        <f>VLOOKUP(A2549,HR_Metrics_Raw!$1:$1048576,10,FALSE)</f>
        <v>No</v>
      </c>
      <c r="U2549" t="str">
        <f>VLOOKUP(A2549,HR_Metrics_Raw!$1:$1048576,11,FALSE)</f>
        <v>No</v>
      </c>
    </row>
    <row r="2550" spans="1:21" x14ac:dyDescent="0.35">
      <c r="A2550" s="1" t="s">
        <v>2343</v>
      </c>
      <c r="B2550" s="1" t="str">
        <f>VLOOKUP(Final_HR_Data!A2550,Employee_Master_Raw!$1:$1048576,2,FALSE)</f>
        <v>Ananya Sharma</v>
      </c>
      <c r="C2550" s="1" t="str">
        <f>VLOOKUP(A2550,Employee_Master_Raw!$1:$1048576,3,FALSE)</f>
        <v>Female</v>
      </c>
      <c r="D2550" s="2">
        <f>VLOOKUP(A2550,Employee_Master_Raw!$1:$1048576,4,FALSE)</f>
        <v>53</v>
      </c>
      <c r="E2550" s="1" t="str">
        <f>VLOOKUP(A2550,Employee_Master_Raw!$1:$1048576,5,FALSE)</f>
        <v>IT</v>
      </c>
      <c r="F2550" s="1" t="str">
        <f>VLOOKUP(A2550,Employee_Master_Raw!$1:$1048576,6,FALSE)</f>
        <v>Executive</v>
      </c>
      <c r="G2550" s="1" t="str">
        <f>VLOOKUP(A2550,Employee_Master_Raw!$1:$1048576,7,FALSE)</f>
        <v>Kochi</v>
      </c>
      <c r="H2550" s="6">
        <f>IF(VLOOKUP(A2550,Employee_Master_Raw!$1:$1048576,8,FALSE)=0,"",VLOOKUP(A2550,Employee_Master_Raw!$1:$1048576,8,FALSE))</f>
        <v>45638</v>
      </c>
      <c r="I2550" t="str">
        <f>VLOOKUP(A2550,Employee_Master_Raw!$1:$1048576,9,FALSE)</f>
        <v>MBA</v>
      </c>
      <c r="J2550" s="3">
        <f>VLOOKUP(A2550,Employee_Master_Raw!$1:$1048576,10,FALSE)</f>
        <v>6</v>
      </c>
      <c r="K2550" t="str">
        <f>VLOOKUP(A2550,Employee_Master_Raw!$1:$1048576,11,FALSE)</f>
        <v>Rahul Nair</v>
      </c>
      <c r="L2550" s="10">
        <f>VLOOKUP(A2550,HR_Metrics_Raw!$1:$1048576,2,FALSE)</f>
        <v>78563</v>
      </c>
      <c r="M2550" s="3">
        <f>VLOOKUP(A2550,HR_Metrics_Raw!$1:$1048576,3,FALSE)</f>
        <v>3</v>
      </c>
      <c r="N2550" s="3">
        <f>VLOOKUP(A2550,HR_Metrics_Raw!$1:$1048576,4,FALSE)</f>
        <v>8</v>
      </c>
      <c r="O2550" s="12">
        <f>VLOOKUP(A2550,HR_Metrics_Raw!$1:$1048576,5,FALSE)</f>
        <v>0.83099999999999996</v>
      </c>
      <c r="P2550" s="3">
        <f>VLOOKUP(A2550,HR_Metrics_Raw!$1:$1048576,6,FALSE)</f>
        <v>14</v>
      </c>
      <c r="Q2550" t="str">
        <f>VLOOKUP(A2550,HR_Metrics_Raw!$1:$1048576,7,FALSE)</f>
        <v>Sick</v>
      </c>
      <c r="R2550" t="str">
        <f>VLOOKUP(A2550,HR_Metrics_Raw!$1:$1048576,8,FALSE)</f>
        <v>No</v>
      </c>
      <c r="S2550" s="3">
        <f>VLOOKUP(A2550,HR_Metrics_Raw!$1:$1048576,9,FALSE)</f>
        <v>75</v>
      </c>
      <c r="T2550" t="str">
        <f>VLOOKUP(A2550,HR_Metrics_Raw!$1:$1048576,10,FALSE)</f>
        <v>Yes</v>
      </c>
      <c r="U2550" t="str">
        <f>VLOOKUP(A2550,HR_Metrics_Raw!$1:$1048576,11,FALSE)</f>
        <v>No</v>
      </c>
    </row>
    <row r="2551" spans="1:21" x14ac:dyDescent="0.35">
      <c r="A2551" s="1" t="s">
        <v>355</v>
      </c>
      <c r="B2551" s="1" t="str">
        <f>VLOOKUP(Final_HR_Data!A2551,Employee_Master_Raw!$1:$1048576,2,FALSE)</f>
        <v>Amit Das</v>
      </c>
      <c r="C2551" s="1" t="str">
        <f>VLOOKUP(A2551,Employee_Master_Raw!$1:$1048576,3,FALSE)</f>
        <v>Male</v>
      </c>
      <c r="D2551" s="2">
        <f>VLOOKUP(A2551,Employee_Master_Raw!$1:$1048576,4,FALSE)</f>
        <v>34</v>
      </c>
      <c r="E2551" s="1" t="str">
        <f>VLOOKUP(A2551,Employee_Master_Raw!$1:$1048576,5,FALSE)</f>
        <v>Unknown</v>
      </c>
      <c r="F2551" s="1" t="str">
        <f>VLOOKUP(A2551,Employee_Master_Raw!$1:$1048576,6,FALSE)</f>
        <v>Manager</v>
      </c>
      <c r="G2551" s="1" t="str">
        <f>VLOOKUP(A2551,Employee_Master_Raw!$1:$1048576,7,FALSE)</f>
        <v>Pune</v>
      </c>
      <c r="H2551" s="6">
        <f>IF(VLOOKUP(A2551,Employee_Master_Raw!$1:$1048576,8,FALSE)=0,"",VLOOKUP(A2551,Employee_Master_Raw!$1:$1048576,8,FALSE))</f>
        <v>44791</v>
      </c>
      <c r="I2551" t="str">
        <f>VLOOKUP(A2551,Employee_Master_Raw!$1:$1048576,9,FALSE)</f>
        <v>MBA</v>
      </c>
      <c r="J2551" s="3">
        <f>VLOOKUP(A2551,Employee_Master_Raw!$1:$1048576,10,FALSE)</f>
        <v>13</v>
      </c>
      <c r="K2551" t="str">
        <f>VLOOKUP(A2551,Employee_Master_Raw!$1:$1048576,11,FALSE)</f>
        <v>Rahul Nair</v>
      </c>
      <c r="L2551" s="10">
        <f>VLOOKUP(A2551,HR_Metrics_Raw!$1:$1048576,2,FALSE)</f>
        <v>104761</v>
      </c>
      <c r="M2551" s="3">
        <f>VLOOKUP(A2551,HR_Metrics_Raw!$1:$1048576,3,FALSE)</f>
        <v>4</v>
      </c>
      <c r="N2551" s="3">
        <f>VLOOKUP(A2551,HR_Metrics_Raw!$1:$1048576,4,FALSE)</f>
        <v>4</v>
      </c>
      <c r="O2551" s="12">
        <f>VLOOKUP(A2551,HR_Metrics_Raw!$1:$1048576,5,FALSE)</f>
        <v>1</v>
      </c>
      <c r="P2551" s="3">
        <f>VLOOKUP(A2551,HR_Metrics_Raw!$1:$1048576,6,FALSE)</f>
        <v>15</v>
      </c>
      <c r="Q2551" t="str">
        <f>VLOOKUP(A2551,HR_Metrics_Raw!$1:$1048576,7,FALSE)</f>
        <v>Maternity/Paternity</v>
      </c>
      <c r="R2551" t="str">
        <f>VLOOKUP(A2551,HR_Metrics_Raw!$1:$1048576,8,FALSE)</f>
        <v>No</v>
      </c>
      <c r="S2551" s="3">
        <f>VLOOKUP(A2551,HR_Metrics_Raw!$1:$1048576,9,FALSE)</f>
        <v>62</v>
      </c>
      <c r="T2551" t="str">
        <f>VLOOKUP(A2551,HR_Metrics_Raw!$1:$1048576,10,FALSE)</f>
        <v>No</v>
      </c>
      <c r="U2551" t="str">
        <f>VLOOKUP(A2551,HR_Metrics_Raw!$1:$1048576,11,FALSE)</f>
        <v>No</v>
      </c>
    </row>
    <row r="2552" spans="1:21" x14ac:dyDescent="0.35">
      <c r="A2552" s="1" t="s">
        <v>185</v>
      </c>
      <c r="B2552" s="1" t="str">
        <f>VLOOKUP(Final_HR_Data!A2552,Employee_Master_Raw!$1:$1048576,2,FALSE)</f>
        <v>Amit Das</v>
      </c>
      <c r="C2552" s="1" t="str">
        <f>VLOOKUP(A2552,Employee_Master_Raw!$1:$1048576,3,FALSE)</f>
        <v>Male</v>
      </c>
      <c r="D2552" s="2">
        <f>VLOOKUP(A2552,Employee_Master_Raw!$1:$1048576,4,FALSE)</f>
        <v>56</v>
      </c>
      <c r="E2552" s="1" t="str">
        <f>VLOOKUP(A2552,Employee_Master_Raw!$1:$1048576,5,FALSE)</f>
        <v>Sales</v>
      </c>
      <c r="F2552" s="1" t="str">
        <f>VLOOKUP(A2552,Employee_Master_Raw!$1:$1048576,6,FALSE)</f>
        <v>Specialist</v>
      </c>
      <c r="G2552" s="1" t="str">
        <f>VLOOKUP(A2552,Employee_Master_Raw!$1:$1048576,7,FALSE)</f>
        <v>Hyderabad</v>
      </c>
      <c r="H2552" s="6">
        <f>IF(VLOOKUP(A2552,Employee_Master_Raw!$1:$1048576,8,FALSE)=0,"",VLOOKUP(A2552,Employee_Master_Raw!$1:$1048576,8,FALSE))</f>
        <v>44869</v>
      </c>
      <c r="I2552" t="str">
        <f>VLOOKUP(A2552,Employee_Master_Raw!$1:$1048576,9,FALSE)</f>
        <v>MCA</v>
      </c>
      <c r="J2552" s="3">
        <f>VLOOKUP(A2552,Employee_Master_Raw!$1:$1048576,10,FALSE)</f>
        <v>1</v>
      </c>
      <c r="K2552" t="str">
        <f>VLOOKUP(A2552,Employee_Master_Raw!$1:$1048576,11,FALSE)</f>
        <v>Priya Sharma</v>
      </c>
      <c r="L2552" s="10">
        <f>VLOOKUP(A2552,HR_Metrics_Raw!$1:$1048576,2,FALSE)</f>
        <v>72205</v>
      </c>
      <c r="M2552" s="3">
        <f>VLOOKUP(A2552,HR_Metrics_Raw!$1:$1048576,3,FALSE)</f>
        <v>1</v>
      </c>
      <c r="N2552" s="3">
        <f>VLOOKUP(A2552,HR_Metrics_Raw!$1:$1048576,4,FALSE)</f>
        <v>9</v>
      </c>
      <c r="O2552" s="12">
        <f>VLOOKUP(A2552,HR_Metrics_Raw!$1:$1048576,5,FALSE)</f>
        <v>0.94599999999999995</v>
      </c>
      <c r="P2552" s="3">
        <f>VLOOKUP(A2552,HR_Metrics_Raw!$1:$1048576,6,FALSE)</f>
        <v>19</v>
      </c>
      <c r="Q2552" t="str">
        <f>VLOOKUP(A2552,HR_Metrics_Raw!$1:$1048576,7,FALSE)</f>
        <v>Maternity/Paternity</v>
      </c>
      <c r="R2552" t="str">
        <f>VLOOKUP(A2552,HR_Metrics_Raw!$1:$1048576,8,FALSE)</f>
        <v>No</v>
      </c>
      <c r="S2552" s="3">
        <f>VLOOKUP(A2552,HR_Metrics_Raw!$1:$1048576,9,FALSE)</f>
        <v>54</v>
      </c>
      <c r="T2552" t="str">
        <f>VLOOKUP(A2552,HR_Metrics_Raw!$1:$1048576,10,FALSE)</f>
        <v>No</v>
      </c>
      <c r="U2552" t="str">
        <f>VLOOKUP(A2552,HR_Metrics_Raw!$1:$1048576,11,FALSE)</f>
        <v>No</v>
      </c>
    </row>
    <row r="2553" spans="1:21" x14ac:dyDescent="0.35">
      <c r="A2553" s="1" t="s">
        <v>1216</v>
      </c>
      <c r="B2553" s="1" t="str">
        <f>VLOOKUP(Final_HR_Data!A2553,Employee_Master_Raw!$1:$1048576,2,FALSE)</f>
        <v>Amit Das</v>
      </c>
      <c r="C2553" s="1" t="str">
        <f>VLOOKUP(A2553,Employee_Master_Raw!$1:$1048576,3,FALSE)</f>
        <v>Male</v>
      </c>
      <c r="D2553" s="2">
        <f>VLOOKUP(A2553,Employee_Master_Raw!$1:$1048576,4,FALSE)</f>
        <v>39</v>
      </c>
      <c r="E2553" s="1" t="str">
        <f>VLOOKUP(A2553,Employee_Master_Raw!$1:$1048576,5,FALSE)</f>
        <v>Unknown</v>
      </c>
      <c r="F2553" s="1" t="str">
        <f>VLOOKUP(A2553,Employee_Master_Raw!$1:$1048576,6,FALSE)</f>
        <v>Analyst</v>
      </c>
      <c r="G2553" s="1" t="str">
        <f>VLOOKUP(A2553,Employee_Master_Raw!$1:$1048576,7,FALSE)</f>
        <v>Mumbai</v>
      </c>
      <c r="H2553" s="6">
        <f>IF(VLOOKUP(A2553,Employee_Master_Raw!$1:$1048576,8,FALSE)=0,"",VLOOKUP(A2553,Employee_Master_Raw!$1:$1048576,8,FALSE))</f>
        <v>45945</v>
      </c>
      <c r="I2553" t="str">
        <f>VLOOKUP(A2553,Employee_Master_Raw!$1:$1048576,9,FALSE)</f>
        <v>MCA</v>
      </c>
      <c r="J2553" s="3">
        <f>VLOOKUP(A2553,Employee_Master_Raw!$1:$1048576,10,FALSE)</f>
        <v>3</v>
      </c>
      <c r="K2553" t="str">
        <f>VLOOKUP(A2553,Employee_Master_Raw!$1:$1048576,11,FALSE)</f>
        <v>Sneha Thomas</v>
      </c>
      <c r="L2553" s="10">
        <f>VLOOKUP(A2553,HR_Metrics_Raw!$1:$1048576,2,FALSE)</f>
        <v>102979.37</v>
      </c>
      <c r="M2553" s="3">
        <f>VLOOKUP(A2553,HR_Metrics_Raw!$1:$1048576,3,FALSE)</f>
        <v>3</v>
      </c>
      <c r="N2553" s="3">
        <f>VLOOKUP(A2553,HR_Metrics_Raw!$1:$1048576,4,FALSE)</f>
        <v>6</v>
      </c>
      <c r="O2553" s="12">
        <f>VLOOKUP(A2553,HR_Metrics_Raw!$1:$1048576,5,FALSE)</f>
        <v>0.90400000000000003</v>
      </c>
      <c r="P2553" s="3">
        <f>VLOOKUP(A2553,HR_Metrics_Raw!$1:$1048576,6,FALSE)</f>
        <v>1</v>
      </c>
      <c r="Q2553" t="str">
        <f>VLOOKUP(A2553,HR_Metrics_Raw!$1:$1048576,7,FALSE)</f>
        <v>Casual</v>
      </c>
      <c r="R2553" t="str">
        <f>VLOOKUP(A2553,HR_Metrics_Raw!$1:$1048576,8,FALSE)</f>
        <v>Yes</v>
      </c>
      <c r="S2553" s="3">
        <f>VLOOKUP(A2553,HR_Metrics_Raw!$1:$1048576,9,FALSE)</f>
        <v>45</v>
      </c>
      <c r="T2553" t="str">
        <f>VLOOKUP(A2553,HR_Metrics_Raw!$1:$1048576,10,FALSE)</f>
        <v>No</v>
      </c>
      <c r="U2553" t="str">
        <f>VLOOKUP(A2553,HR_Metrics_Raw!$1:$1048576,11,FALSE)</f>
        <v>No</v>
      </c>
    </row>
    <row r="2554" spans="1:21" x14ac:dyDescent="0.35">
      <c r="A2554" s="1" t="s">
        <v>958</v>
      </c>
      <c r="B2554" s="1" t="str">
        <f>VLOOKUP(Final_HR_Data!A2554,Employee_Master_Raw!$1:$1048576,2,FALSE)</f>
        <v>Priya Menon</v>
      </c>
      <c r="C2554" s="1" t="str">
        <f>VLOOKUP(A2554,Employee_Master_Raw!$1:$1048576,3,FALSE)</f>
        <v>Male</v>
      </c>
      <c r="D2554" s="2">
        <f>VLOOKUP(A2554,Employee_Master_Raw!$1:$1048576,4,FALSE)</f>
        <v>28</v>
      </c>
      <c r="E2554" s="1" t="str">
        <f>VLOOKUP(A2554,Employee_Master_Raw!$1:$1048576,5,FALSE)</f>
        <v>IT</v>
      </c>
      <c r="F2554" s="1" t="str">
        <f>VLOOKUP(A2554,Employee_Master_Raw!$1:$1048576,6,FALSE)</f>
        <v>Analyst</v>
      </c>
      <c r="G2554" s="1" t="str">
        <f>VLOOKUP(A2554,Employee_Master_Raw!$1:$1048576,7,FALSE)</f>
        <v>Kochi</v>
      </c>
      <c r="H2554" s="6">
        <f>IF(VLOOKUP(A2554,Employee_Master_Raw!$1:$1048576,8,FALSE)=0,"",VLOOKUP(A2554,Employee_Master_Raw!$1:$1048576,8,FALSE))</f>
        <v>44365</v>
      </c>
      <c r="I2554" t="str">
        <f>VLOOKUP(A2554,Employee_Master_Raw!$1:$1048576,9,FALSE)</f>
        <v>MCA</v>
      </c>
      <c r="J2554" s="3">
        <f>VLOOKUP(A2554,Employee_Master_Raw!$1:$1048576,10,FALSE)</f>
        <v>7</v>
      </c>
      <c r="K2554" t="str">
        <f>VLOOKUP(A2554,Employee_Master_Raw!$1:$1048576,11,FALSE)</f>
        <v>Rahul Nair</v>
      </c>
      <c r="L2554" s="10">
        <f>VLOOKUP(A2554,HR_Metrics_Raw!$1:$1048576,2,FALSE)</f>
        <v>125374</v>
      </c>
      <c r="M2554" s="3">
        <f>VLOOKUP(A2554,HR_Metrics_Raw!$1:$1048576,3,FALSE)</f>
        <v>3</v>
      </c>
      <c r="N2554" s="3">
        <f>VLOOKUP(A2554,HR_Metrics_Raw!$1:$1048576,4,FALSE)</f>
        <v>5</v>
      </c>
      <c r="O2554" s="12">
        <f>VLOOKUP(A2554,HR_Metrics_Raw!$1:$1048576,5,FALSE)</f>
        <v>0.82</v>
      </c>
      <c r="P2554" s="3">
        <f>VLOOKUP(A2554,HR_Metrics_Raw!$1:$1048576,6,FALSE)</f>
        <v>22</v>
      </c>
      <c r="Q2554" t="str">
        <f>VLOOKUP(A2554,HR_Metrics_Raw!$1:$1048576,7,FALSE)</f>
        <v>Maternity/Paternity</v>
      </c>
      <c r="R2554" t="str">
        <f>VLOOKUP(A2554,HR_Metrics_Raw!$1:$1048576,8,FALSE)</f>
        <v>Yes</v>
      </c>
      <c r="S2554" s="3">
        <f>VLOOKUP(A2554,HR_Metrics_Raw!$1:$1048576,9,FALSE)</f>
        <v>52</v>
      </c>
      <c r="T2554" t="str">
        <f>VLOOKUP(A2554,HR_Metrics_Raw!$1:$1048576,10,FALSE)</f>
        <v>No</v>
      </c>
      <c r="U2554" t="str">
        <f>VLOOKUP(A2554,HR_Metrics_Raw!$1:$1048576,11,FALSE)</f>
        <v>No</v>
      </c>
    </row>
    <row r="2555" spans="1:21" x14ac:dyDescent="0.35">
      <c r="A2555" s="1" t="s">
        <v>1453</v>
      </c>
      <c r="B2555" s="1" t="str">
        <f>VLOOKUP(Final_HR_Data!A2555,Employee_Master_Raw!$1:$1048576,2,FALSE)</f>
        <v>Sneha Iyer</v>
      </c>
      <c r="C2555" s="1" t="str">
        <f>VLOOKUP(A2555,Employee_Master_Raw!$1:$1048576,3,FALSE)</f>
        <v>Male</v>
      </c>
      <c r="D2555" s="2">
        <f>VLOOKUP(A2555,Employee_Master_Raw!$1:$1048576,4,FALSE)</f>
        <v>28</v>
      </c>
      <c r="E2555" s="1" t="str">
        <f>VLOOKUP(A2555,Employee_Master_Raw!$1:$1048576,5,FALSE)</f>
        <v>Customer Support</v>
      </c>
      <c r="F2555" s="1" t="str">
        <f>VLOOKUP(A2555,Employee_Master_Raw!$1:$1048576,6,FALSE)</f>
        <v>Specialist</v>
      </c>
      <c r="G2555" s="1" t="str">
        <f>VLOOKUP(A2555,Employee_Master_Raw!$1:$1048576,7,FALSE)</f>
        <v>Hyderabad</v>
      </c>
      <c r="H2555" s="6">
        <f>IF(VLOOKUP(A2555,Employee_Master_Raw!$1:$1048576,8,FALSE)=0,"",VLOOKUP(A2555,Employee_Master_Raw!$1:$1048576,8,FALSE))</f>
        <v>44785</v>
      </c>
      <c r="I2555" t="str">
        <f>VLOOKUP(A2555,Employee_Master_Raw!$1:$1048576,9,FALSE)</f>
        <v>MCA</v>
      </c>
      <c r="J2555" s="3">
        <f>VLOOKUP(A2555,Employee_Master_Raw!$1:$1048576,10,FALSE)</f>
        <v>15</v>
      </c>
      <c r="K2555" t="str">
        <f>VLOOKUP(A2555,Employee_Master_Raw!$1:$1048576,11,FALSE)</f>
        <v>Priya Sharma</v>
      </c>
      <c r="L2555" s="10">
        <f>VLOOKUP(A2555,HR_Metrics_Raw!$1:$1048576,2,FALSE)</f>
        <v>75373</v>
      </c>
      <c r="M2555" s="3">
        <f>VLOOKUP(A2555,HR_Metrics_Raw!$1:$1048576,3,FALSE)</f>
        <v>1</v>
      </c>
      <c r="N2555" s="3">
        <f>VLOOKUP(A2555,HR_Metrics_Raw!$1:$1048576,4,FALSE)</f>
        <v>9</v>
      </c>
      <c r="O2555" s="12">
        <f>VLOOKUP(A2555,HR_Metrics_Raw!$1:$1048576,5,FALSE)</f>
        <v>0.80400000000000005</v>
      </c>
      <c r="P2555" s="3">
        <f>VLOOKUP(A2555,HR_Metrics_Raw!$1:$1048576,6,FALSE)</f>
        <v>14</v>
      </c>
      <c r="Q2555" t="str">
        <f>VLOOKUP(A2555,HR_Metrics_Raw!$1:$1048576,7,FALSE)</f>
        <v>Casual</v>
      </c>
      <c r="R2555" t="str">
        <f>VLOOKUP(A2555,HR_Metrics_Raw!$1:$1048576,8,FALSE)</f>
        <v>No</v>
      </c>
      <c r="S2555" s="3">
        <f>VLOOKUP(A2555,HR_Metrics_Raw!$1:$1048576,9,FALSE)</f>
        <v>60</v>
      </c>
      <c r="T2555" t="str">
        <f>VLOOKUP(A2555,HR_Metrics_Raw!$1:$1048576,10,FALSE)</f>
        <v>No</v>
      </c>
      <c r="U2555" t="str">
        <f>VLOOKUP(A2555,HR_Metrics_Raw!$1:$1048576,11,FALSE)</f>
        <v>No</v>
      </c>
    </row>
    <row r="2556" spans="1:21" x14ac:dyDescent="0.35">
      <c r="A2556" s="1" t="s">
        <v>633</v>
      </c>
      <c r="B2556" s="1" t="str">
        <f>VLOOKUP(Final_HR_Data!A2556,Employee_Master_Raw!$1:$1048576,2,FALSE)</f>
        <v>Rahul Kumar</v>
      </c>
      <c r="C2556" s="1" t="str">
        <f>VLOOKUP(A2556,Employee_Master_Raw!$1:$1048576,3,FALSE)</f>
        <v>Male</v>
      </c>
      <c r="D2556" s="2">
        <f>VLOOKUP(A2556,Employee_Master_Raw!$1:$1048576,4,FALSE)</f>
        <v>49</v>
      </c>
      <c r="E2556" s="1" t="str">
        <f>VLOOKUP(A2556,Employee_Master_Raw!$1:$1048576,5,FALSE)</f>
        <v>HR</v>
      </c>
      <c r="F2556" s="1" t="str">
        <f>VLOOKUP(A2556,Employee_Master_Raw!$1:$1048576,6,FALSE)</f>
        <v>Specialist</v>
      </c>
      <c r="G2556" s="1" t="str">
        <f>VLOOKUP(A2556,Employee_Master_Raw!$1:$1048576,7,FALSE)</f>
        <v>Delhi</v>
      </c>
      <c r="H2556" s="6">
        <f>IF(VLOOKUP(A2556,Employee_Master_Raw!$1:$1048576,8,FALSE)=0,"",VLOOKUP(A2556,Employee_Master_Raw!$1:$1048576,8,FALSE))</f>
        <v>44588</v>
      </c>
      <c r="I2556" t="str">
        <f>VLOOKUP(A2556,Employee_Master_Raw!$1:$1048576,9,FALSE)</f>
        <v>MBA</v>
      </c>
      <c r="J2556" s="3">
        <f>VLOOKUP(A2556,Employee_Master_Raw!$1:$1048576,10,FALSE)</f>
        <v>9</v>
      </c>
      <c r="K2556" t="str">
        <f>VLOOKUP(A2556,Employee_Master_Raw!$1:$1048576,11,FALSE)</f>
        <v>Sneha Thomas</v>
      </c>
      <c r="L2556" s="10">
        <f>VLOOKUP(A2556,HR_Metrics_Raw!$1:$1048576,2,FALSE)</f>
        <v>168497</v>
      </c>
      <c r="M2556" s="3">
        <f>VLOOKUP(A2556,HR_Metrics_Raw!$1:$1048576,3,FALSE)</f>
        <v>5</v>
      </c>
      <c r="N2556" s="3">
        <f>VLOOKUP(A2556,HR_Metrics_Raw!$1:$1048576,4,FALSE)</f>
        <v>5</v>
      </c>
      <c r="O2556" s="12">
        <f>VLOOKUP(A2556,HR_Metrics_Raw!$1:$1048576,5,FALSE)</f>
        <v>0.90500000000000003</v>
      </c>
      <c r="P2556" s="3">
        <f>VLOOKUP(A2556,HR_Metrics_Raw!$1:$1048576,6,FALSE)</f>
        <v>24</v>
      </c>
      <c r="Q2556" t="str">
        <f>VLOOKUP(A2556,HR_Metrics_Raw!$1:$1048576,7,FALSE)</f>
        <v>Unpaid</v>
      </c>
      <c r="R2556" t="str">
        <f>VLOOKUP(A2556,HR_Metrics_Raw!$1:$1048576,8,FALSE)</f>
        <v>No</v>
      </c>
      <c r="S2556" s="3">
        <f>VLOOKUP(A2556,HR_Metrics_Raw!$1:$1048576,9,FALSE)</f>
        <v>72</v>
      </c>
      <c r="T2556" t="str">
        <f>VLOOKUP(A2556,HR_Metrics_Raw!$1:$1048576,10,FALSE)</f>
        <v>No</v>
      </c>
      <c r="U2556" t="str">
        <f>VLOOKUP(A2556,HR_Metrics_Raw!$1:$1048576,11,FALSE)</f>
        <v>No</v>
      </c>
    </row>
    <row r="2557" spans="1:21" x14ac:dyDescent="0.35">
      <c r="A2557" s="1" t="s">
        <v>1362</v>
      </c>
      <c r="B2557" s="1" t="str">
        <f>VLOOKUP(Final_HR_Data!A2557,Employee_Master_Raw!$1:$1048576,2,FALSE)</f>
        <v>Ananya Sharma</v>
      </c>
      <c r="C2557" s="1" t="str">
        <f>VLOOKUP(A2557,Employee_Master_Raw!$1:$1048576,3,FALSE)</f>
        <v>Female</v>
      </c>
      <c r="D2557" s="2">
        <f>VLOOKUP(A2557,Employee_Master_Raw!$1:$1048576,4,FALSE)</f>
        <v>45</v>
      </c>
      <c r="E2557" s="1" t="str">
        <f>VLOOKUP(A2557,Employee_Master_Raw!$1:$1048576,5,FALSE)</f>
        <v>Operations</v>
      </c>
      <c r="F2557" s="1" t="str">
        <f>VLOOKUP(A2557,Employee_Master_Raw!$1:$1048576,6,FALSE)</f>
        <v>Executive</v>
      </c>
      <c r="G2557" s="1" t="str">
        <f>VLOOKUP(A2557,Employee_Master_Raw!$1:$1048576,7,FALSE)</f>
        <v>Bangalore</v>
      </c>
      <c r="H2557" s="6">
        <f>IF(VLOOKUP(A2557,Employee_Master_Raw!$1:$1048576,8,FALSE)=0,"",VLOOKUP(A2557,Employee_Master_Raw!$1:$1048576,8,FALSE))</f>
        <v>44400</v>
      </c>
      <c r="I2557" t="str">
        <f>VLOOKUP(A2557,Employee_Master_Raw!$1:$1048576,9,FALSE)</f>
        <v>Bachelor's</v>
      </c>
      <c r="J2557" s="3">
        <f>VLOOKUP(A2557,Employee_Master_Raw!$1:$1048576,10,FALSE)</f>
        <v>3</v>
      </c>
      <c r="K2557" t="str">
        <f>VLOOKUP(A2557,Employee_Master_Raw!$1:$1048576,11,FALSE)</f>
        <v>Rahul Nair</v>
      </c>
      <c r="L2557" s="10">
        <f>VLOOKUP(A2557,HR_Metrics_Raw!$1:$1048576,2,FALSE)</f>
        <v>178107</v>
      </c>
      <c r="M2557" s="3">
        <f>VLOOKUP(A2557,HR_Metrics_Raw!$1:$1048576,3,FALSE)</f>
        <v>5</v>
      </c>
      <c r="N2557" s="3">
        <f>VLOOKUP(A2557,HR_Metrics_Raw!$1:$1048576,4,FALSE)</f>
        <v>5</v>
      </c>
      <c r="O2557" s="12">
        <f>VLOOKUP(A2557,HR_Metrics_Raw!$1:$1048576,5,FALSE)</f>
        <v>0.84200000000000008</v>
      </c>
      <c r="P2557" s="3">
        <f>VLOOKUP(A2557,HR_Metrics_Raw!$1:$1048576,6,FALSE)</f>
        <v>26</v>
      </c>
      <c r="Q2557" t="str">
        <f>VLOOKUP(A2557,HR_Metrics_Raw!$1:$1048576,7,FALSE)</f>
        <v>Earned</v>
      </c>
      <c r="R2557" t="str">
        <f>VLOOKUP(A2557,HR_Metrics_Raw!$1:$1048576,8,FALSE)</f>
        <v>No</v>
      </c>
      <c r="S2557" s="3">
        <f>VLOOKUP(A2557,HR_Metrics_Raw!$1:$1048576,9,FALSE)</f>
        <v>53</v>
      </c>
      <c r="T2557" t="str">
        <f>VLOOKUP(A2557,HR_Metrics_Raw!$1:$1048576,10,FALSE)</f>
        <v>No</v>
      </c>
      <c r="U2557" t="str">
        <f>VLOOKUP(A2557,HR_Metrics_Raw!$1:$1048576,11,FALSE)</f>
        <v>No</v>
      </c>
    </row>
    <row r="2558" spans="1:21" x14ac:dyDescent="0.35">
      <c r="A2558" s="1" t="s">
        <v>1068</v>
      </c>
      <c r="B2558" s="1" t="str">
        <f>VLOOKUP(Final_HR_Data!A2558,Employee_Master_Raw!$1:$1048576,2,FALSE)</f>
        <v>Priya Menon</v>
      </c>
      <c r="C2558" s="1" t="str">
        <f>VLOOKUP(A2558,Employee_Master_Raw!$1:$1048576,3,FALSE)</f>
        <v>Female</v>
      </c>
      <c r="D2558" s="2">
        <f>VLOOKUP(A2558,Employee_Master_Raw!$1:$1048576,4,FALSE)</f>
        <v>58</v>
      </c>
      <c r="E2558" s="1" t="str">
        <f>VLOOKUP(A2558,Employee_Master_Raw!$1:$1048576,5,FALSE)</f>
        <v>Sales</v>
      </c>
      <c r="F2558" s="1" t="str">
        <f>VLOOKUP(A2558,Employee_Master_Raw!$1:$1048576,6,FALSE)</f>
        <v>Manager</v>
      </c>
      <c r="G2558" s="1" t="str">
        <f>VLOOKUP(A2558,Employee_Master_Raw!$1:$1048576,7,FALSE)</f>
        <v>Bangalore</v>
      </c>
      <c r="H2558" s="6">
        <f>IF(VLOOKUP(A2558,Employee_Master_Raw!$1:$1048576,8,FALSE)=0,"",VLOOKUP(A2558,Employee_Master_Raw!$1:$1048576,8,FALSE))</f>
        <v>43747</v>
      </c>
      <c r="I2558" t="str">
        <f>VLOOKUP(A2558,Employee_Master_Raw!$1:$1048576,9,FALSE)</f>
        <v>Bachelor's</v>
      </c>
      <c r="J2558" s="3">
        <f>VLOOKUP(A2558,Employee_Master_Raw!$1:$1048576,10,FALSE)</f>
        <v>15</v>
      </c>
      <c r="K2558" t="str">
        <f>VLOOKUP(A2558,Employee_Master_Raw!$1:$1048576,11,FALSE)</f>
        <v>Unknown</v>
      </c>
      <c r="L2558" s="10">
        <f>VLOOKUP(A2558,HR_Metrics_Raw!$1:$1048576,2,FALSE)</f>
        <v>56527</v>
      </c>
      <c r="M2558" s="3">
        <f>VLOOKUP(A2558,HR_Metrics_Raw!$1:$1048576,3,FALSE)</f>
        <v>4</v>
      </c>
      <c r="N2558" s="3">
        <f>VLOOKUP(A2558,HR_Metrics_Raw!$1:$1048576,4,FALSE)</f>
        <v>1</v>
      </c>
      <c r="O2558" s="12">
        <f>VLOOKUP(A2558,HR_Metrics_Raw!$1:$1048576,5,FALSE)</f>
        <v>0.91099999999999992</v>
      </c>
      <c r="P2558" s="3">
        <f>VLOOKUP(A2558,HR_Metrics_Raw!$1:$1048576,6,FALSE)</f>
        <v>15</v>
      </c>
      <c r="Q2558" t="str">
        <f>VLOOKUP(A2558,HR_Metrics_Raw!$1:$1048576,7,FALSE)</f>
        <v>Casual</v>
      </c>
      <c r="R2558" t="str">
        <f>VLOOKUP(A2558,HR_Metrics_Raw!$1:$1048576,8,FALSE)</f>
        <v>No</v>
      </c>
      <c r="S2558" s="3">
        <f>VLOOKUP(A2558,HR_Metrics_Raw!$1:$1048576,9,FALSE)</f>
        <v>70</v>
      </c>
      <c r="T2558" t="str">
        <f>VLOOKUP(A2558,HR_Metrics_Raw!$1:$1048576,10,FALSE)</f>
        <v>No</v>
      </c>
      <c r="U2558" t="str">
        <f>VLOOKUP(A2558,HR_Metrics_Raw!$1:$1048576,11,FALSE)</f>
        <v>No</v>
      </c>
    </row>
    <row r="2559" spans="1:21" x14ac:dyDescent="0.35">
      <c r="A2559" s="1" t="s">
        <v>1628</v>
      </c>
      <c r="B2559" s="1" t="str">
        <f>VLOOKUP(Final_HR_Data!A2559,Employee_Master_Raw!$1:$1048576,2,FALSE)</f>
        <v>Amit Das</v>
      </c>
      <c r="C2559" s="1" t="str">
        <f>VLOOKUP(A2559,Employee_Master_Raw!$1:$1048576,3,FALSE)</f>
        <v>Female</v>
      </c>
      <c r="D2559" s="2">
        <f>VLOOKUP(A2559,Employee_Master_Raw!$1:$1048576,4,FALSE)</f>
        <v>59</v>
      </c>
      <c r="E2559" s="1" t="str">
        <f>VLOOKUP(A2559,Employee_Master_Raw!$1:$1048576,5,FALSE)</f>
        <v>Marketing</v>
      </c>
      <c r="F2559" s="1" t="str">
        <f>VLOOKUP(A2559,Employee_Master_Raw!$1:$1048576,6,FALSE)</f>
        <v>Manager</v>
      </c>
      <c r="G2559" s="1" t="str">
        <f>VLOOKUP(A2559,Employee_Master_Raw!$1:$1048576,7,FALSE)</f>
        <v>Delhi</v>
      </c>
      <c r="H2559" s="6">
        <f>IF(VLOOKUP(A2559,Employee_Master_Raw!$1:$1048576,8,FALSE)=0,"",VLOOKUP(A2559,Employee_Master_Raw!$1:$1048576,8,FALSE))</f>
        <v>43517</v>
      </c>
      <c r="I2559" t="str">
        <f>VLOOKUP(A2559,Employee_Master_Raw!$1:$1048576,9,FALSE)</f>
        <v>MBA</v>
      </c>
      <c r="J2559" s="3">
        <f>VLOOKUP(A2559,Employee_Master_Raw!$1:$1048576,10,FALSE)</f>
        <v>3</v>
      </c>
      <c r="K2559" t="str">
        <f>VLOOKUP(A2559,Employee_Master_Raw!$1:$1048576,11,FALSE)</f>
        <v>Rahul Nair</v>
      </c>
      <c r="L2559" s="10">
        <f>VLOOKUP(A2559,HR_Metrics_Raw!$1:$1048576,2,FALSE)</f>
        <v>123075</v>
      </c>
      <c r="M2559" s="3">
        <f>VLOOKUP(A2559,HR_Metrics_Raw!$1:$1048576,3,FALSE)</f>
        <v>2</v>
      </c>
      <c r="N2559" s="3">
        <f>VLOOKUP(A2559,HR_Metrics_Raw!$1:$1048576,4,FALSE)</f>
        <v>4</v>
      </c>
      <c r="O2559" s="12">
        <f>VLOOKUP(A2559,HR_Metrics_Raw!$1:$1048576,5,FALSE)</f>
        <v>0.82799999999999996</v>
      </c>
      <c r="P2559" s="3">
        <f>VLOOKUP(A2559,HR_Metrics_Raw!$1:$1048576,6,FALSE)</f>
        <v>1</v>
      </c>
      <c r="Q2559" t="str">
        <f>VLOOKUP(A2559,HR_Metrics_Raw!$1:$1048576,7,FALSE)</f>
        <v>Earned</v>
      </c>
      <c r="R2559" t="str">
        <f>VLOOKUP(A2559,HR_Metrics_Raw!$1:$1048576,8,FALSE)</f>
        <v>Yes</v>
      </c>
      <c r="S2559" s="3">
        <f>VLOOKUP(A2559,HR_Metrics_Raw!$1:$1048576,9,FALSE)</f>
        <v>58</v>
      </c>
      <c r="T2559" t="str">
        <f>VLOOKUP(A2559,HR_Metrics_Raw!$1:$1048576,10,FALSE)</f>
        <v>Yes</v>
      </c>
      <c r="U2559" t="str">
        <f>VLOOKUP(A2559,HR_Metrics_Raw!$1:$1048576,11,FALSE)</f>
        <v>No</v>
      </c>
    </row>
    <row r="2560" spans="1:21" x14ac:dyDescent="0.35">
      <c r="A2560" s="1" t="s">
        <v>88</v>
      </c>
      <c r="B2560" s="1" t="str">
        <f>VLOOKUP(Final_HR_Data!A2560,Employee_Master_Raw!$1:$1048576,2,FALSE)</f>
        <v>Kiran Patel</v>
      </c>
      <c r="C2560" s="1" t="str">
        <f>VLOOKUP(A2560,Employee_Master_Raw!$1:$1048576,3,FALSE)</f>
        <v>Female</v>
      </c>
      <c r="D2560" s="2">
        <f>VLOOKUP(A2560,Employee_Master_Raw!$1:$1048576,4,FALSE)</f>
        <v>32</v>
      </c>
      <c r="E2560" s="1" t="str">
        <f>VLOOKUP(A2560,Employee_Master_Raw!$1:$1048576,5,FALSE)</f>
        <v>Marketing</v>
      </c>
      <c r="F2560" s="1" t="str">
        <f>VLOOKUP(A2560,Employee_Master_Raw!$1:$1048576,6,FALSE)</f>
        <v>Analyst</v>
      </c>
      <c r="G2560" s="1" t="str">
        <f>VLOOKUP(A2560,Employee_Master_Raw!$1:$1048576,7,FALSE)</f>
        <v>Kochi</v>
      </c>
      <c r="H2560" s="6">
        <f>IF(VLOOKUP(A2560,Employee_Master_Raw!$1:$1048576,8,FALSE)=0,"",VLOOKUP(A2560,Employee_Master_Raw!$1:$1048576,8,FALSE))</f>
        <v>45015</v>
      </c>
      <c r="I2560" t="str">
        <f>VLOOKUP(A2560,Employee_Master_Raw!$1:$1048576,9,FALSE)</f>
        <v>Master's</v>
      </c>
      <c r="J2560" s="3">
        <f>VLOOKUP(A2560,Employee_Master_Raw!$1:$1048576,10,FALSE)</f>
        <v>11</v>
      </c>
      <c r="K2560" t="str">
        <f>VLOOKUP(A2560,Employee_Master_Raw!$1:$1048576,11,FALSE)</f>
        <v>Rahul Nair</v>
      </c>
      <c r="L2560" s="10">
        <f>VLOOKUP(A2560,HR_Metrics_Raw!$1:$1048576,2,FALSE)</f>
        <v>30552</v>
      </c>
      <c r="M2560" s="3">
        <f>VLOOKUP(A2560,HR_Metrics_Raw!$1:$1048576,3,FALSE)</f>
        <v>5</v>
      </c>
      <c r="N2560" s="3">
        <f>VLOOKUP(A2560,HR_Metrics_Raw!$1:$1048576,4,FALSE)</f>
        <v>2</v>
      </c>
      <c r="O2560" s="12">
        <f>VLOOKUP(A2560,HR_Metrics_Raw!$1:$1048576,5,FALSE)</f>
        <v>0.877</v>
      </c>
      <c r="P2560" s="3">
        <f>VLOOKUP(A2560,HR_Metrics_Raw!$1:$1048576,6,FALSE)</f>
        <v>26</v>
      </c>
      <c r="Q2560" t="str">
        <f>VLOOKUP(A2560,HR_Metrics_Raw!$1:$1048576,7,FALSE)</f>
        <v>Sick</v>
      </c>
      <c r="R2560" t="str">
        <f>VLOOKUP(A2560,HR_Metrics_Raw!$1:$1048576,8,FALSE)</f>
        <v>Yes</v>
      </c>
      <c r="S2560" s="3">
        <f>VLOOKUP(A2560,HR_Metrics_Raw!$1:$1048576,9,FALSE)</f>
        <v>64</v>
      </c>
      <c r="T2560" t="str">
        <f>VLOOKUP(A2560,HR_Metrics_Raw!$1:$1048576,10,FALSE)</f>
        <v>Yes</v>
      </c>
      <c r="U2560" t="str">
        <f>VLOOKUP(A2560,HR_Metrics_Raw!$1:$1048576,11,FALSE)</f>
        <v>No</v>
      </c>
    </row>
    <row r="2561" spans="1:21" x14ac:dyDescent="0.35">
      <c r="A2561" s="1" t="s">
        <v>983</v>
      </c>
      <c r="B2561" s="1" t="str">
        <f>VLOOKUP(Final_HR_Data!A2561,Employee_Master_Raw!$1:$1048576,2,FALSE)</f>
        <v>Kiran Patel</v>
      </c>
      <c r="C2561" s="1" t="str">
        <f>VLOOKUP(A2561,Employee_Master_Raw!$1:$1048576,3,FALSE)</f>
        <v>Female</v>
      </c>
      <c r="D2561" s="2">
        <f>VLOOKUP(A2561,Employee_Master_Raw!$1:$1048576,4,FALSE)</f>
        <v>32</v>
      </c>
      <c r="E2561" s="1" t="str">
        <f>VLOOKUP(A2561,Employee_Master_Raw!$1:$1048576,5,FALSE)</f>
        <v>HR</v>
      </c>
      <c r="F2561" s="1" t="str">
        <f>VLOOKUP(A2561,Employee_Master_Raw!$1:$1048576,6,FALSE)</f>
        <v>Executive</v>
      </c>
      <c r="G2561" s="1" t="str">
        <f>VLOOKUP(A2561,Employee_Master_Raw!$1:$1048576,7,FALSE)</f>
        <v>Delhi</v>
      </c>
      <c r="H2561" s="6">
        <f>IF(VLOOKUP(A2561,Employee_Master_Raw!$1:$1048576,8,FALSE)=0,"",VLOOKUP(A2561,Employee_Master_Raw!$1:$1048576,8,FALSE))</f>
        <v>44473</v>
      </c>
      <c r="I2561" t="str">
        <f>VLOOKUP(A2561,Employee_Master_Raw!$1:$1048576,9,FALSE)</f>
        <v>Master's</v>
      </c>
      <c r="J2561" s="3">
        <f>VLOOKUP(A2561,Employee_Master_Raw!$1:$1048576,10,FALSE)</f>
        <v>1</v>
      </c>
      <c r="K2561" t="str">
        <f>VLOOKUP(A2561,Employee_Master_Raw!$1:$1048576,11,FALSE)</f>
        <v>Anil Menon</v>
      </c>
      <c r="L2561" s="10">
        <f>VLOOKUP(A2561,HR_Metrics_Raw!$1:$1048576,2,FALSE)</f>
        <v>88715</v>
      </c>
      <c r="M2561" s="3">
        <f>VLOOKUP(A2561,HR_Metrics_Raw!$1:$1048576,3,FALSE)</f>
        <v>3</v>
      </c>
      <c r="N2561" s="3">
        <f>VLOOKUP(A2561,HR_Metrics_Raw!$1:$1048576,4,FALSE)</f>
        <v>3</v>
      </c>
      <c r="O2561" s="12">
        <f>VLOOKUP(A2561,HR_Metrics_Raw!$1:$1048576,5,FALSE)</f>
        <v>0.90400000000000003</v>
      </c>
      <c r="P2561" s="3">
        <f>VLOOKUP(A2561,HR_Metrics_Raw!$1:$1048576,6,FALSE)</f>
        <v>30</v>
      </c>
      <c r="Q2561" t="str">
        <f>VLOOKUP(A2561,HR_Metrics_Raw!$1:$1048576,7,FALSE)</f>
        <v>Unpaid</v>
      </c>
      <c r="R2561" t="str">
        <f>VLOOKUP(A2561,HR_Metrics_Raw!$1:$1048576,8,FALSE)</f>
        <v>No</v>
      </c>
      <c r="S2561" s="3">
        <f>VLOOKUP(A2561,HR_Metrics_Raw!$1:$1048576,9,FALSE)</f>
        <v>45</v>
      </c>
      <c r="T2561" t="str">
        <f>VLOOKUP(A2561,HR_Metrics_Raw!$1:$1048576,10,FALSE)</f>
        <v>Yes</v>
      </c>
      <c r="U2561" t="str">
        <f>VLOOKUP(A2561,HR_Metrics_Raw!$1:$1048576,11,FALSE)</f>
        <v>No</v>
      </c>
    </row>
    <row r="2562" spans="1:21" x14ac:dyDescent="0.35">
      <c r="A2562" s="1" t="s">
        <v>1705</v>
      </c>
      <c r="B2562" s="1" t="str">
        <f>VLOOKUP(Final_HR_Data!A2562,Employee_Master_Raw!$1:$1048576,2,FALSE)</f>
        <v>Rahul Kumar</v>
      </c>
      <c r="C2562" s="1" t="str">
        <f>VLOOKUP(A2562,Employee_Master_Raw!$1:$1048576,3,FALSE)</f>
        <v>Male</v>
      </c>
      <c r="D2562" s="2">
        <f>VLOOKUP(A2562,Employee_Master_Raw!$1:$1048576,4,FALSE)</f>
        <v>53</v>
      </c>
      <c r="E2562" s="1" t="str">
        <f>VLOOKUP(A2562,Employee_Master_Raw!$1:$1048576,5,FALSE)</f>
        <v>Customer Support</v>
      </c>
      <c r="F2562" s="1" t="str">
        <f>VLOOKUP(A2562,Employee_Master_Raw!$1:$1048576,6,FALSE)</f>
        <v>Executive</v>
      </c>
      <c r="G2562" s="1" t="str">
        <f>VLOOKUP(A2562,Employee_Master_Raw!$1:$1048576,7,FALSE)</f>
        <v>Mumbai</v>
      </c>
      <c r="H2562" s="6">
        <f>IF(VLOOKUP(A2562,Employee_Master_Raw!$1:$1048576,8,FALSE)=0,"",VLOOKUP(A2562,Employee_Master_Raw!$1:$1048576,8,FALSE))</f>
        <v>45729</v>
      </c>
      <c r="I2562" t="str">
        <f>VLOOKUP(A2562,Employee_Master_Raw!$1:$1048576,9,FALSE)</f>
        <v>MCA</v>
      </c>
      <c r="J2562" s="3">
        <f>VLOOKUP(A2562,Employee_Master_Raw!$1:$1048576,10,FALSE)</f>
        <v>4</v>
      </c>
      <c r="K2562" t="str">
        <f>VLOOKUP(A2562,Employee_Master_Raw!$1:$1048576,11,FALSE)</f>
        <v>Priya Sharma</v>
      </c>
      <c r="L2562" s="10">
        <f>VLOOKUP(A2562,HR_Metrics_Raw!$1:$1048576,2,FALSE)</f>
        <v>112129</v>
      </c>
      <c r="M2562" s="3">
        <f>VLOOKUP(A2562,HR_Metrics_Raw!$1:$1048576,3,FALSE)</f>
        <v>3</v>
      </c>
      <c r="N2562" s="3">
        <f>VLOOKUP(A2562,HR_Metrics_Raw!$1:$1048576,4,FALSE)</f>
        <v>7</v>
      </c>
      <c r="O2562" s="12">
        <f>VLOOKUP(A2562,HR_Metrics_Raw!$1:$1048576,5,FALSE)</f>
        <v>1</v>
      </c>
      <c r="P2562" s="3">
        <f>VLOOKUP(A2562,HR_Metrics_Raw!$1:$1048576,6,FALSE)</f>
        <v>7</v>
      </c>
      <c r="Q2562" t="str">
        <f>VLOOKUP(A2562,HR_Metrics_Raw!$1:$1048576,7,FALSE)</f>
        <v>Earned</v>
      </c>
      <c r="R2562" t="str">
        <f>VLOOKUP(A2562,HR_Metrics_Raw!$1:$1048576,8,FALSE)</f>
        <v>No</v>
      </c>
      <c r="S2562" s="3">
        <f>VLOOKUP(A2562,HR_Metrics_Raw!$1:$1048576,9,FALSE)</f>
        <v>13</v>
      </c>
      <c r="T2562" t="str">
        <f>VLOOKUP(A2562,HR_Metrics_Raw!$1:$1048576,10,FALSE)</f>
        <v>No</v>
      </c>
      <c r="U2562" t="str">
        <f>VLOOKUP(A2562,HR_Metrics_Raw!$1:$1048576,11,FALSE)</f>
        <v>No</v>
      </c>
    </row>
    <row r="2563" spans="1:21" x14ac:dyDescent="0.35">
      <c r="A2563" s="1" t="s">
        <v>2036</v>
      </c>
      <c r="B2563" s="1" t="str">
        <f>VLOOKUP(Final_HR_Data!A2563,Employee_Master_Raw!$1:$1048576,2,FALSE)</f>
        <v>Sneha Iyer</v>
      </c>
      <c r="C2563" s="1" t="str">
        <f>VLOOKUP(A2563,Employee_Master_Raw!$1:$1048576,3,FALSE)</f>
        <v>Female</v>
      </c>
      <c r="D2563" s="2">
        <f>VLOOKUP(A2563,Employee_Master_Raw!$1:$1048576,4,FALSE)</f>
        <v>40</v>
      </c>
      <c r="E2563" s="1" t="str">
        <f>VLOOKUP(A2563,Employee_Master_Raw!$1:$1048576,5,FALSE)</f>
        <v>Operations</v>
      </c>
      <c r="F2563" s="1" t="str">
        <f>VLOOKUP(A2563,Employee_Master_Raw!$1:$1048576,6,FALSE)</f>
        <v>Specialist</v>
      </c>
      <c r="G2563" s="1" t="str">
        <f>VLOOKUP(A2563,Employee_Master_Raw!$1:$1048576,7,FALSE)</f>
        <v>Pune</v>
      </c>
      <c r="H2563" s="6">
        <f>IF(VLOOKUP(A2563,Employee_Master_Raw!$1:$1048576,8,FALSE)=0,"",VLOOKUP(A2563,Employee_Master_Raw!$1:$1048576,8,FALSE))</f>
        <v>45576</v>
      </c>
      <c r="I2563" t="str">
        <f>VLOOKUP(A2563,Employee_Master_Raw!$1:$1048576,9,FALSE)</f>
        <v>MBA</v>
      </c>
      <c r="J2563" s="3">
        <f>VLOOKUP(A2563,Employee_Master_Raw!$1:$1048576,10,FALSE)</f>
        <v>20</v>
      </c>
      <c r="K2563" t="str">
        <f>VLOOKUP(A2563,Employee_Master_Raw!$1:$1048576,11,FALSE)</f>
        <v>Anil Menon</v>
      </c>
      <c r="L2563" s="10">
        <f>VLOOKUP(A2563,HR_Metrics_Raw!$1:$1048576,2,FALSE)</f>
        <v>73735</v>
      </c>
      <c r="M2563" s="3">
        <f>VLOOKUP(A2563,HR_Metrics_Raw!$1:$1048576,3,FALSE)</f>
        <v>2</v>
      </c>
      <c r="N2563" s="3">
        <f>VLOOKUP(A2563,HR_Metrics_Raw!$1:$1048576,4,FALSE)</f>
        <v>8</v>
      </c>
      <c r="O2563" s="12">
        <f>VLOOKUP(A2563,HR_Metrics_Raw!$1:$1048576,5,FALSE)</f>
        <v>0.91200000000000003</v>
      </c>
      <c r="P2563" s="3">
        <f>VLOOKUP(A2563,HR_Metrics_Raw!$1:$1048576,6,FALSE)</f>
        <v>13</v>
      </c>
      <c r="Q2563" t="str">
        <f>VLOOKUP(A2563,HR_Metrics_Raw!$1:$1048576,7,FALSE)</f>
        <v>Casual</v>
      </c>
      <c r="R2563" t="str">
        <f>VLOOKUP(A2563,HR_Metrics_Raw!$1:$1048576,8,FALSE)</f>
        <v>No</v>
      </c>
      <c r="S2563" s="3">
        <f>VLOOKUP(A2563,HR_Metrics_Raw!$1:$1048576,9,FALSE)</f>
        <v>11</v>
      </c>
      <c r="T2563" t="str">
        <f>VLOOKUP(A2563,HR_Metrics_Raw!$1:$1048576,10,FALSE)</f>
        <v>No</v>
      </c>
      <c r="U2563" t="str">
        <f>VLOOKUP(A2563,HR_Metrics_Raw!$1:$1048576,11,FALSE)</f>
        <v>No</v>
      </c>
    </row>
    <row r="2564" spans="1:21" x14ac:dyDescent="0.35">
      <c r="A2564" s="1" t="s">
        <v>1205</v>
      </c>
      <c r="B2564" s="1" t="str">
        <f>VLOOKUP(Final_HR_Data!A2564,Employee_Master_Raw!$1:$1048576,2,FALSE)</f>
        <v>Neha Thomas</v>
      </c>
      <c r="C2564" s="1" t="str">
        <f>VLOOKUP(A2564,Employee_Master_Raw!$1:$1048576,3,FALSE)</f>
        <v>Female</v>
      </c>
      <c r="D2564" s="2">
        <f>VLOOKUP(A2564,Employee_Master_Raw!$1:$1048576,4,FALSE)</f>
        <v>55</v>
      </c>
      <c r="E2564" s="1" t="str">
        <f>VLOOKUP(A2564,Employee_Master_Raw!$1:$1048576,5,FALSE)</f>
        <v>Finance</v>
      </c>
      <c r="F2564" s="1" t="str">
        <f>VLOOKUP(A2564,Employee_Master_Raw!$1:$1048576,6,FALSE)</f>
        <v>Analyst</v>
      </c>
      <c r="G2564" s="1" t="str">
        <f>VLOOKUP(A2564,Employee_Master_Raw!$1:$1048576,7,FALSE)</f>
        <v>Hyderabad</v>
      </c>
      <c r="H2564" s="6">
        <f>IF(VLOOKUP(A2564,Employee_Master_Raw!$1:$1048576,8,FALSE)=0,"",VLOOKUP(A2564,Employee_Master_Raw!$1:$1048576,8,FALSE))</f>
        <v>43246</v>
      </c>
      <c r="I2564" t="str">
        <f>VLOOKUP(A2564,Employee_Master_Raw!$1:$1048576,9,FALSE)</f>
        <v>MBA</v>
      </c>
      <c r="J2564" s="3">
        <f>VLOOKUP(A2564,Employee_Master_Raw!$1:$1048576,10,FALSE)</f>
        <v>5</v>
      </c>
      <c r="K2564" t="str">
        <f>VLOOKUP(A2564,Employee_Master_Raw!$1:$1048576,11,FALSE)</f>
        <v>Anil Menon</v>
      </c>
      <c r="L2564" s="10">
        <f>VLOOKUP(A2564,HR_Metrics_Raw!$1:$1048576,2,FALSE)</f>
        <v>86036</v>
      </c>
      <c r="M2564" s="3">
        <f>VLOOKUP(A2564,HR_Metrics_Raw!$1:$1048576,3,FALSE)</f>
        <v>4</v>
      </c>
      <c r="N2564" s="3">
        <f>VLOOKUP(A2564,HR_Metrics_Raw!$1:$1048576,4,FALSE)</f>
        <v>9</v>
      </c>
      <c r="O2564" s="12">
        <f>VLOOKUP(A2564,HR_Metrics_Raw!$1:$1048576,5,FALSE)</f>
        <v>0.90900000000000003</v>
      </c>
      <c r="P2564" s="3">
        <f>VLOOKUP(A2564,HR_Metrics_Raw!$1:$1048576,6,FALSE)</f>
        <v>1</v>
      </c>
      <c r="Q2564" t="str">
        <f>VLOOKUP(A2564,HR_Metrics_Raw!$1:$1048576,7,FALSE)</f>
        <v>Casual</v>
      </c>
      <c r="R2564" t="str">
        <f>VLOOKUP(A2564,HR_Metrics_Raw!$1:$1048576,8,FALSE)</f>
        <v>No</v>
      </c>
      <c r="S2564" s="3">
        <f>VLOOKUP(A2564,HR_Metrics_Raw!$1:$1048576,9,FALSE)</f>
        <v>1</v>
      </c>
      <c r="T2564" t="str">
        <f>VLOOKUP(A2564,HR_Metrics_Raw!$1:$1048576,10,FALSE)</f>
        <v>No</v>
      </c>
      <c r="U2564" t="str">
        <f>VLOOKUP(A2564,HR_Metrics_Raw!$1:$1048576,11,FALSE)</f>
        <v>No</v>
      </c>
    </row>
    <row r="2565" spans="1:21" x14ac:dyDescent="0.35">
      <c r="A2565" s="1" t="s">
        <v>673</v>
      </c>
      <c r="B2565" s="1" t="str">
        <f>VLOOKUP(Final_HR_Data!A2565,Employee_Master_Raw!$1:$1048576,2,FALSE)</f>
        <v>Rahul Kumar</v>
      </c>
      <c r="C2565" s="1" t="str">
        <f>VLOOKUP(A2565,Employee_Master_Raw!$1:$1048576,3,FALSE)</f>
        <v>Female</v>
      </c>
      <c r="D2565" s="2">
        <f>VLOOKUP(A2565,Employee_Master_Raw!$1:$1048576,4,FALSE)</f>
        <v>52</v>
      </c>
      <c r="E2565" s="1" t="str">
        <f>VLOOKUP(A2565,Employee_Master_Raw!$1:$1048576,5,FALSE)</f>
        <v>Operations</v>
      </c>
      <c r="F2565" s="1" t="str">
        <f>VLOOKUP(A2565,Employee_Master_Raw!$1:$1048576,6,FALSE)</f>
        <v>Developer</v>
      </c>
      <c r="G2565" s="1" t="str">
        <f>VLOOKUP(A2565,Employee_Master_Raw!$1:$1048576,7,FALSE)</f>
        <v>Chennai</v>
      </c>
      <c r="H2565" s="6">
        <f>IF(VLOOKUP(A2565,Employee_Master_Raw!$1:$1048576,8,FALSE)=0,"",VLOOKUP(A2565,Employee_Master_Raw!$1:$1048576,8,FALSE))</f>
        <v>45477</v>
      </c>
      <c r="I2565" t="str">
        <f>VLOOKUP(A2565,Employee_Master_Raw!$1:$1048576,9,FALSE)</f>
        <v>MBA</v>
      </c>
      <c r="J2565" s="3">
        <f>VLOOKUP(A2565,Employee_Master_Raw!$1:$1048576,10,FALSE)</f>
        <v>10</v>
      </c>
      <c r="K2565" t="str">
        <f>VLOOKUP(A2565,Employee_Master_Raw!$1:$1048576,11,FALSE)</f>
        <v>Priya Sharma</v>
      </c>
      <c r="L2565" s="10">
        <f>VLOOKUP(A2565,HR_Metrics_Raw!$1:$1048576,2,FALSE)</f>
        <v>171991</v>
      </c>
      <c r="M2565" s="3">
        <f>VLOOKUP(A2565,HR_Metrics_Raw!$1:$1048576,3,FALSE)</f>
        <v>4</v>
      </c>
      <c r="N2565" s="3">
        <f>VLOOKUP(A2565,HR_Metrics_Raw!$1:$1048576,4,FALSE)</f>
        <v>1</v>
      </c>
      <c r="O2565" s="12">
        <f>VLOOKUP(A2565,HR_Metrics_Raw!$1:$1048576,5,FALSE)</f>
        <v>0.92700000000000005</v>
      </c>
      <c r="P2565" s="3">
        <f>VLOOKUP(A2565,HR_Metrics_Raw!$1:$1048576,6,FALSE)</f>
        <v>0</v>
      </c>
      <c r="Q2565" t="str">
        <f>VLOOKUP(A2565,HR_Metrics_Raw!$1:$1048576,7,FALSE)</f>
        <v>Casual</v>
      </c>
      <c r="R2565" t="str">
        <f>VLOOKUP(A2565,HR_Metrics_Raw!$1:$1048576,8,FALSE)</f>
        <v>Yes</v>
      </c>
      <c r="S2565" s="3">
        <f>VLOOKUP(A2565,HR_Metrics_Raw!$1:$1048576,9,FALSE)</f>
        <v>53</v>
      </c>
      <c r="T2565" t="str">
        <f>VLOOKUP(A2565,HR_Metrics_Raw!$1:$1048576,10,FALSE)</f>
        <v>No</v>
      </c>
      <c r="U2565" t="str">
        <f>VLOOKUP(A2565,HR_Metrics_Raw!$1:$1048576,11,FALSE)</f>
        <v>No</v>
      </c>
    </row>
    <row r="2566" spans="1:21" x14ac:dyDescent="0.35">
      <c r="A2566" s="1" t="s">
        <v>779</v>
      </c>
      <c r="B2566" s="1" t="str">
        <f>VLOOKUP(Final_HR_Data!A2566,Employee_Master_Raw!$1:$1048576,2,FALSE)</f>
        <v>Arjun Nair</v>
      </c>
      <c r="C2566" s="1" t="str">
        <f>VLOOKUP(A2566,Employee_Master_Raw!$1:$1048576,3,FALSE)</f>
        <v>Female</v>
      </c>
      <c r="D2566" s="2">
        <f>VLOOKUP(A2566,Employee_Master_Raw!$1:$1048576,4,FALSE)</f>
        <v>22</v>
      </c>
      <c r="E2566" s="1" t="str">
        <f>VLOOKUP(A2566,Employee_Master_Raw!$1:$1048576,5,FALSE)</f>
        <v>Customer Support</v>
      </c>
      <c r="F2566" s="1" t="str">
        <f>VLOOKUP(A2566,Employee_Master_Raw!$1:$1048576,6,FALSE)</f>
        <v>Executive</v>
      </c>
      <c r="G2566" s="1" t="str">
        <f>VLOOKUP(A2566,Employee_Master_Raw!$1:$1048576,7,FALSE)</f>
        <v>Chennai</v>
      </c>
      <c r="H2566" s="6">
        <f>IF(VLOOKUP(A2566,Employee_Master_Raw!$1:$1048576,8,FALSE)=0,"",VLOOKUP(A2566,Employee_Master_Raw!$1:$1048576,8,FALSE))</f>
        <v>45993</v>
      </c>
      <c r="I2566" t="str">
        <f>VLOOKUP(A2566,Employee_Master_Raw!$1:$1048576,9,FALSE)</f>
        <v>MBA</v>
      </c>
      <c r="J2566" s="3">
        <f>VLOOKUP(A2566,Employee_Master_Raw!$1:$1048576,10,FALSE)</f>
        <v>19</v>
      </c>
      <c r="K2566" t="str">
        <f>VLOOKUP(A2566,Employee_Master_Raw!$1:$1048576,11,FALSE)</f>
        <v>Sneha Thomas</v>
      </c>
      <c r="L2566" s="10">
        <f>VLOOKUP(A2566,HR_Metrics_Raw!$1:$1048576,2,FALSE)</f>
        <v>44184</v>
      </c>
      <c r="M2566" s="3">
        <f>VLOOKUP(A2566,HR_Metrics_Raw!$1:$1048576,3,FALSE)</f>
        <v>5</v>
      </c>
      <c r="N2566" s="3">
        <f>VLOOKUP(A2566,HR_Metrics_Raw!$1:$1048576,4,FALSE)</f>
        <v>4</v>
      </c>
      <c r="O2566" s="12">
        <f>VLOOKUP(A2566,HR_Metrics_Raw!$1:$1048576,5,FALSE)</f>
        <v>0.80400000000000005</v>
      </c>
      <c r="P2566" s="3">
        <f>VLOOKUP(A2566,HR_Metrics_Raw!$1:$1048576,6,FALSE)</f>
        <v>21</v>
      </c>
      <c r="Q2566" t="str">
        <f>VLOOKUP(A2566,HR_Metrics_Raw!$1:$1048576,7,FALSE)</f>
        <v>Earned</v>
      </c>
      <c r="R2566" t="str">
        <f>VLOOKUP(A2566,HR_Metrics_Raw!$1:$1048576,8,FALSE)</f>
        <v>No</v>
      </c>
      <c r="S2566" s="3">
        <f>VLOOKUP(A2566,HR_Metrics_Raw!$1:$1048576,9,FALSE)</f>
        <v>75</v>
      </c>
      <c r="T2566" t="str">
        <f>VLOOKUP(A2566,HR_Metrics_Raw!$1:$1048576,10,FALSE)</f>
        <v>No</v>
      </c>
      <c r="U2566" t="str">
        <f>VLOOKUP(A2566,HR_Metrics_Raw!$1:$1048576,11,FALSE)</f>
        <v>No</v>
      </c>
    </row>
    <row r="2567" spans="1:21" x14ac:dyDescent="0.35">
      <c r="A2567" s="1" t="s">
        <v>1959</v>
      </c>
      <c r="B2567" s="1" t="str">
        <f>VLOOKUP(Final_HR_Data!A2567,Employee_Master_Raw!$1:$1048576,2,FALSE)</f>
        <v>Rahul Kumar</v>
      </c>
      <c r="C2567" s="1" t="str">
        <f>VLOOKUP(A2567,Employee_Master_Raw!$1:$1048576,3,FALSE)</f>
        <v>Female</v>
      </c>
      <c r="D2567" s="2">
        <f>VLOOKUP(A2567,Employee_Master_Raw!$1:$1048576,4,FALSE)</f>
        <v>51</v>
      </c>
      <c r="E2567" s="1" t="str">
        <f>VLOOKUP(A2567,Employee_Master_Raw!$1:$1048576,5,FALSE)</f>
        <v>IT</v>
      </c>
      <c r="F2567" s="1" t="str">
        <f>VLOOKUP(A2567,Employee_Master_Raw!$1:$1048576,6,FALSE)</f>
        <v>Specialist</v>
      </c>
      <c r="G2567" s="1" t="str">
        <f>VLOOKUP(A2567,Employee_Master_Raw!$1:$1048576,7,FALSE)</f>
        <v>Pune</v>
      </c>
      <c r="H2567" s="6">
        <f>IF(VLOOKUP(A2567,Employee_Master_Raw!$1:$1048576,8,FALSE)=0,"",VLOOKUP(A2567,Employee_Master_Raw!$1:$1048576,8,FALSE))</f>
        <v>43023</v>
      </c>
      <c r="I2567" t="str">
        <f>VLOOKUP(A2567,Employee_Master_Raw!$1:$1048576,9,FALSE)</f>
        <v>Master's</v>
      </c>
      <c r="J2567" s="3">
        <f>VLOOKUP(A2567,Employee_Master_Raw!$1:$1048576,10,FALSE)</f>
        <v>6</v>
      </c>
      <c r="K2567" t="str">
        <f>VLOOKUP(A2567,Employee_Master_Raw!$1:$1048576,11,FALSE)</f>
        <v>Priya Sharma</v>
      </c>
      <c r="L2567" s="10">
        <f>VLOOKUP(A2567,HR_Metrics_Raw!$1:$1048576,2,FALSE)</f>
        <v>175248</v>
      </c>
      <c r="M2567" s="3">
        <f>VLOOKUP(A2567,HR_Metrics_Raw!$1:$1048576,3,FALSE)</f>
        <v>1</v>
      </c>
      <c r="N2567" s="3">
        <f>VLOOKUP(A2567,HR_Metrics_Raw!$1:$1048576,4,FALSE)</f>
        <v>1</v>
      </c>
      <c r="O2567" s="12">
        <f>VLOOKUP(A2567,HR_Metrics_Raw!$1:$1048576,5,FALSE)</f>
        <v>0.79599999999999993</v>
      </c>
      <c r="P2567" s="3">
        <f>VLOOKUP(A2567,HR_Metrics_Raw!$1:$1048576,6,FALSE)</f>
        <v>1</v>
      </c>
      <c r="Q2567" t="str">
        <f>VLOOKUP(A2567,HR_Metrics_Raw!$1:$1048576,7,FALSE)</f>
        <v>Maternity/Paternity</v>
      </c>
      <c r="R2567" t="str">
        <f>VLOOKUP(A2567,HR_Metrics_Raw!$1:$1048576,8,FALSE)</f>
        <v>No</v>
      </c>
      <c r="S2567" s="3">
        <f>VLOOKUP(A2567,HR_Metrics_Raw!$1:$1048576,9,FALSE)</f>
        <v>13</v>
      </c>
      <c r="T2567" t="str">
        <f>VLOOKUP(A2567,HR_Metrics_Raw!$1:$1048576,10,FALSE)</f>
        <v>No</v>
      </c>
      <c r="U2567" t="str">
        <f>VLOOKUP(A2567,HR_Metrics_Raw!$1:$1048576,11,FALSE)</f>
        <v>No</v>
      </c>
    </row>
    <row r="2568" spans="1:21" x14ac:dyDescent="0.35">
      <c r="A2568" s="1" t="s">
        <v>359</v>
      </c>
      <c r="B2568" s="1" t="str">
        <f>VLOOKUP(Final_HR_Data!A2568,Employee_Master_Raw!$1:$1048576,2,FALSE)</f>
        <v>Ananya Sharma</v>
      </c>
      <c r="C2568" s="1" t="str">
        <f>VLOOKUP(A2568,Employee_Master_Raw!$1:$1048576,3,FALSE)</f>
        <v>Female</v>
      </c>
      <c r="D2568" s="2">
        <f>VLOOKUP(A2568,Employee_Master_Raw!$1:$1048576,4,FALSE)</f>
        <v>36</v>
      </c>
      <c r="E2568" s="1" t="str">
        <f>VLOOKUP(A2568,Employee_Master_Raw!$1:$1048576,5,FALSE)</f>
        <v>Operations</v>
      </c>
      <c r="F2568" s="1" t="str">
        <f>VLOOKUP(A2568,Employee_Master_Raw!$1:$1048576,6,FALSE)</f>
        <v>Specialist</v>
      </c>
      <c r="G2568" s="1" t="str">
        <f>VLOOKUP(A2568,Employee_Master_Raw!$1:$1048576,7,FALSE)</f>
        <v>Mumbai</v>
      </c>
      <c r="H2568" s="6">
        <f>IF(VLOOKUP(A2568,Employee_Master_Raw!$1:$1048576,8,FALSE)=0,"",VLOOKUP(A2568,Employee_Master_Raw!$1:$1048576,8,FALSE))</f>
        <v>42453</v>
      </c>
      <c r="I2568" t="str">
        <f>VLOOKUP(A2568,Employee_Master_Raw!$1:$1048576,9,FALSE)</f>
        <v>MBA</v>
      </c>
      <c r="J2568" s="3">
        <f>VLOOKUP(A2568,Employee_Master_Raw!$1:$1048576,10,FALSE)</f>
        <v>4</v>
      </c>
      <c r="K2568" t="str">
        <f>VLOOKUP(A2568,Employee_Master_Raw!$1:$1048576,11,FALSE)</f>
        <v>Anil Menon</v>
      </c>
      <c r="L2568" s="10">
        <f>VLOOKUP(A2568,HR_Metrics_Raw!$1:$1048576,2,FALSE)</f>
        <v>68416</v>
      </c>
      <c r="M2568" s="3">
        <f>VLOOKUP(A2568,HR_Metrics_Raw!$1:$1048576,3,FALSE)</f>
        <v>3</v>
      </c>
      <c r="N2568" s="3">
        <f>VLOOKUP(A2568,HR_Metrics_Raw!$1:$1048576,4,FALSE)</f>
        <v>4</v>
      </c>
      <c r="O2568" s="12">
        <f>VLOOKUP(A2568,HR_Metrics_Raw!$1:$1048576,5,FALSE)</f>
        <v>0.95299999999999996</v>
      </c>
      <c r="P2568" s="3">
        <f>VLOOKUP(A2568,HR_Metrics_Raw!$1:$1048576,6,FALSE)</f>
        <v>28</v>
      </c>
      <c r="Q2568" t="str">
        <f>VLOOKUP(A2568,HR_Metrics_Raw!$1:$1048576,7,FALSE)</f>
        <v>Maternity/Paternity</v>
      </c>
      <c r="R2568" t="str">
        <f>VLOOKUP(A2568,HR_Metrics_Raw!$1:$1048576,8,FALSE)</f>
        <v>No</v>
      </c>
      <c r="S2568" s="3">
        <f>VLOOKUP(A2568,HR_Metrics_Raw!$1:$1048576,9,FALSE)</f>
        <v>10</v>
      </c>
      <c r="T2568" t="str">
        <f>VLOOKUP(A2568,HR_Metrics_Raw!$1:$1048576,10,FALSE)</f>
        <v>Yes</v>
      </c>
      <c r="U2568" t="str">
        <f>VLOOKUP(A2568,HR_Metrics_Raw!$1:$1048576,11,FALSE)</f>
        <v>No</v>
      </c>
    </row>
    <row r="2569" spans="1:21" x14ac:dyDescent="0.35">
      <c r="A2569" s="1" t="s">
        <v>1960</v>
      </c>
      <c r="B2569" s="1" t="str">
        <f>VLOOKUP(Final_HR_Data!A2569,Employee_Master_Raw!$1:$1048576,2,FALSE)</f>
        <v>Ananya Sharma</v>
      </c>
      <c r="C2569" s="1" t="str">
        <f>VLOOKUP(A2569,Employee_Master_Raw!$1:$1048576,3,FALSE)</f>
        <v>Female</v>
      </c>
      <c r="D2569" s="2">
        <f>VLOOKUP(A2569,Employee_Master_Raw!$1:$1048576,4,FALSE)</f>
        <v>55</v>
      </c>
      <c r="E2569" s="1" t="str">
        <f>VLOOKUP(A2569,Employee_Master_Raw!$1:$1048576,5,FALSE)</f>
        <v>Sales</v>
      </c>
      <c r="F2569" s="1" t="str">
        <f>VLOOKUP(A2569,Employee_Master_Raw!$1:$1048576,6,FALSE)</f>
        <v>Specialist</v>
      </c>
      <c r="G2569" s="1" t="str">
        <f>VLOOKUP(A2569,Employee_Master_Raw!$1:$1048576,7,FALSE)</f>
        <v>Pune</v>
      </c>
      <c r="H2569" s="6">
        <f>IF(VLOOKUP(A2569,Employee_Master_Raw!$1:$1048576,8,FALSE)=0,"",VLOOKUP(A2569,Employee_Master_Raw!$1:$1048576,8,FALSE))</f>
        <v>44083</v>
      </c>
      <c r="I2569" t="str">
        <f>VLOOKUP(A2569,Employee_Master_Raw!$1:$1048576,9,FALSE)</f>
        <v>Master's</v>
      </c>
      <c r="J2569" s="3">
        <f>VLOOKUP(A2569,Employee_Master_Raw!$1:$1048576,10,FALSE)</f>
        <v>20</v>
      </c>
      <c r="K2569" t="str">
        <f>VLOOKUP(A2569,Employee_Master_Raw!$1:$1048576,11,FALSE)</f>
        <v>Anil Menon</v>
      </c>
      <c r="L2569" s="10">
        <f>VLOOKUP(A2569,HR_Metrics_Raw!$1:$1048576,2,FALSE)</f>
        <v>170147</v>
      </c>
      <c r="M2569" s="3">
        <f>VLOOKUP(A2569,HR_Metrics_Raw!$1:$1048576,3,FALSE)</f>
        <v>2</v>
      </c>
      <c r="N2569" s="3">
        <f>VLOOKUP(A2569,HR_Metrics_Raw!$1:$1048576,4,FALSE)</f>
        <v>5</v>
      </c>
      <c r="O2569" s="12">
        <f>VLOOKUP(A2569,HR_Metrics_Raw!$1:$1048576,5,FALSE)</f>
        <v>0.93299999999999994</v>
      </c>
      <c r="P2569" s="3">
        <f>VLOOKUP(A2569,HR_Metrics_Raw!$1:$1048576,6,FALSE)</f>
        <v>14</v>
      </c>
      <c r="Q2569" t="str">
        <f>VLOOKUP(A2569,HR_Metrics_Raw!$1:$1048576,7,FALSE)</f>
        <v>Sick</v>
      </c>
      <c r="R2569" t="str">
        <f>VLOOKUP(A2569,HR_Metrics_Raw!$1:$1048576,8,FALSE)</f>
        <v>No</v>
      </c>
      <c r="S2569" s="3">
        <f>VLOOKUP(A2569,HR_Metrics_Raw!$1:$1048576,9,FALSE)</f>
        <v>51</v>
      </c>
      <c r="T2569" t="str">
        <f>VLOOKUP(A2569,HR_Metrics_Raw!$1:$1048576,10,FALSE)</f>
        <v>No</v>
      </c>
      <c r="U2569" t="str">
        <f>VLOOKUP(A2569,HR_Metrics_Raw!$1:$1048576,11,FALSE)</f>
        <v>No</v>
      </c>
    </row>
    <row r="2570" spans="1:21" x14ac:dyDescent="0.35">
      <c r="A2570" s="1" t="s">
        <v>443</v>
      </c>
      <c r="B2570" s="1" t="str">
        <f>VLOOKUP(Final_HR_Data!A2570,Employee_Master_Raw!$1:$1048576,2,FALSE)</f>
        <v>Sneha Iyer</v>
      </c>
      <c r="C2570" s="1" t="str">
        <f>VLOOKUP(A2570,Employee_Master_Raw!$1:$1048576,3,FALSE)</f>
        <v>Female</v>
      </c>
      <c r="D2570" s="2">
        <f>VLOOKUP(A2570,Employee_Master_Raw!$1:$1048576,4,FALSE)</f>
        <v>53</v>
      </c>
      <c r="E2570" s="1" t="str">
        <f>VLOOKUP(A2570,Employee_Master_Raw!$1:$1048576,5,FALSE)</f>
        <v>Finance</v>
      </c>
      <c r="F2570" s="1" t="str">
        <f>VLOOKUP(A2570,Employee_Master_Raw!$1:$1048576,6,FALSE)</f>
        <v>Developer</v>
      </c>
      <c r="G2570" s="1" t="str">
        <f>VLOOKUP(A2570,Employee_Master_Raw!$1:$1048576,7,FALSE)</f>
        <v>Delhi</v>
      </c>
      <c r="H2570" s="6">
        <f>IF(VLOOKUP(A2570,Employee_Master_Raw!$1:$1048576,8,FALSE)=0,"",VLOOKUP(A2570,Employee_Master_Raw!$1:$1048576,8,FALSE))</f>
        <v>43171</v>
      </c>
      <c r="I2570" t="str">
        <f>VLOOKUP(A2570,Employee_Master_Raw!$1:$1048576,9,FALSE)</f>
        <v>Bachelor's</v>
      </c>
      <c r="J2570" s="3">
        <f>VLOOKUP(A2570,Employee_Master_Raw!$1:$1048576,10,FALSE)</f>
        <v>13</v>
      </c>
      <c r="K2570" t="str">
        <f>VLOOKUP(A2570,Employee_Master_Raw!$1:$1048576,11,FALSE)</f>
        <v>Anil Menon</v>
      </c>
      <c r="L2570" s="10">
        <f>VLOOKUP(A2570,HR_Metrics_Raw!$1:$1048576,2,FALSE)</f>
        <v>29071</v>
      </c>
      <c r="M2570" s="3">
        <f>VLOOKUP(A2570,HR_Metrics_Raw!$1:$1048576,3,FALSE)</f>
        <v>2</v>
      </c>
      <c r="N2570" s="3">
        <f>VLOOKUP(A2570,HR_Metrics_Raw!$1:$1048576,4,FALSE)</f>
        <v>6</v>
      </c>
      <c r="O2570" s="12">
        <f>VLOOKUP(A2570,HR_Metrics_Raw!$1:$1048576,5,FALSE)</f>
        <v>0.93700000000000006</v>
      </c>
      <c r="P2570" s="3">
        <f>VLOOKUP(A2570,HR_Metrics_Raw!$1:$1048576,6,FALSE)</f>
        <v>5</v>
      </c>
      <c r="Q2570" t="str">
        <f>VLOOKUP(A2570,HR_Metrics_Raw!$1:$1048576,7,FALSE)</f>
        <v>Maternity/Paternity</v>
      </c>
      <c r="R2570" t="str">
        <f>VLOOKUP(A2570,HR_Metrics_Raw!$1:$1048576,8,FALSE)</f>
        <v>No</v>
      </c>
      <c r="S2570" s="3">
        <f>VLOOKUP(A2570,HR_Metrics_Raw!$1:$1048576,9,FALSE)</f>
        <v>7</v>
      </c>
      <c r="T2570" t="str">
        <f>VLOOKUP(A2570,HR_Metrics_Raw!$1:$1048576,10,FALSE)</f>
        <v>No</v>
      </c>
      <c r="U2570" t="str">
        <f>VLOOKUP(A2570,HR_Metrics_Raw!$1:$1048576,11,FALSE)</f>
        <v>No</v>
      </c>
    </row>
    <row r="2571" spans="1:21" x14ac:dyDescent="0.35">
      <c r="A2571" s="1" t="s">
        <v>1722</v>
      </c>
      <c r="B2571" s="1" t="str">
        <f>VLOOKUP(Final_HR_Data!A2571,Employee_Master_Raw!$1:$1048576,2,FALSE)</f>
        <v>Sneha Iyer</v>
      </c>
      <c r="C2571" s="1" t="str">
        <f>VLOOKUP(A2571,Employee_Master_Raw!$1:$1048576,3,FALSE)</f>
        <v>Female</v>
      </c>
      <c r="D2571" s="2">
        <f>VLOOKUP(A2571,Employee_Master_Raw!$1:$1048576,4,FALSE)</f>
        <v>26</v>
      </c>
      <c r="E2571" s="1" t="str">
        <f>VLOOKUP(A2571,Employee_Master_Raw!$1:$1048576,5,FALSE)</f>
        <v>Operations</v>
      </c>
      <c r="F2571" s="1" t="str">
        <f>VLOOKUP(A2571,Employee_Master_Raw!$1:$1048576,6,FALSE)</f>
        <v>Analyst</v>
      </c>
      <c r="G2571" s="1" t="str">
        <f>VLOOKUP(A2571,Employee_Master_Raw!$1:$1048576,7,FALSE)</f>
        <v>Chennai</v>
      </c>
      <c r="H2571" s="6">
        <f>IF(VLOOKUP(A2571,Employee_Master_Raw!$1:$1048576,8,FALSE)=0,"",VLOOKUP(A2571,Employee_Master_Raw!$1:$1048576,8,FALSE))</f>
        <v>43484</v>
      </c>
      <c r="I2571" t="str">
        <f>VLOOKUP(A2571,Employee_Master_Raw!$1:$1048576,9,FALSE)</f>
        <v>Master's</v>
      </c>
      <c r="J2571" s="3">
        <f>VLOOKUP(A2571,Employee_Master_Raw!$1:$1048576,10,FALSE)</f>
        <v>18</v>
      </c>
      <c r="K2571" t="str">
        <f>VLOOKUP(A2571,Employee_Master_Raw!$1:$1048576,11,FALSE)</f>
        <v>Sneha Thomas</v>
      </c>
      <c r="L2571" s="10">
        <f>VLOOKUP(A2571,HR_Metrics_Raw!$1:$1048576,2,FALSE)</f>
        <v>166438</v>
      </c>
      <c r="M2571" s="3">
        <f>VLOOKUP(A2571,HR_Metrics_Raw!$1:$1048576,3,FALSE)</f>
        <v>5</v>
      </c>
      <c r="N2571" s="3">
        <f>VLOOKUP(A2571,HR_Metrics_Raw!$1:$1048576,4,FALSE)</f>
        <v>7</v>
      </c>
      <c r="O2571" s="12">
        <f>VLOOKUP(A2571,HR_Metrics_Raw!$1:$1048576,5,FALSE)</f>
        <v>0.86199999999999999</v>
      </c>
      <c r="P2571" s="3">
        <f>VLOOKUP(A2571,HR_Metrics_Raw!$1:$1048576,6,FALSE)</f>
        <v>12</v>
      </c>
      <c r="Q2571" t="str">
        <f>VLOOKUP(A2571,HR_Metrics_Raw!$1:$1048576,7,FALSE)</f>
        <v>Sick</v>
      </c>
      <c r="R2571" t="str">
        <f>VLOOKUP(A2571,HR_Metrics_Raw!$1:$1048576,8,FALSE)</f>
        <v>Yes</v>
      </c>
      <c r="S2571" s="3">
        <f>VLOOKUP(A2571,HR_Metrics_Raw!$1:$1048576,9,FALSE)</f>
        <v>78</v>
      </c>
      <c r="T2571" t="str">
        <f>VLOOKUP(A2571,HR_Metrics_Raw!$1:$1048576,10,FALSE)</f>
        <v>Yes</v>
      </c>
      <c r="U2571" t="str">
        <f>VLOOKUP(A2571,HR_Metrics_Raw!$1:$1048576,11,FALSE)</f>
        <v>No</v>
      </c>
    </row>
    <row r="2572" spans="1:21" x14ac:dyDescent="0.35">
      <c r="A2572" s="1" t="s">
        <v>2537</v>
      </c>
      <c r="B2572" s="1" t="str">
        <f>VLOOKUP(Final_HR_Data!A2572,Employee_Master_Raw!$1:$1048576,2,FALSE)</f>
        <v>Ananya Sharma</v>
      </c>
      <c r="C2572" s="1" t="str">
        <f>VLOOKUP(A2572,Employee_Master_Raw!$1:$1048576,3,FALSE)</f>
        <v>Female</v>
      </c>
      <c r="D2572" s="2">
        <f>VLOOKUP(A2572,Employee_Master_Raw!$1:$1048576,4,FALSE)</f>
        <v>51</v>
      </c>
      <c r="E2572" s="1" t="str">
        <f>VLOOKUP(A2572,Employee_Master_Raw!$1:$1048576,5,FALSE)</f>
        <v>Marketing</v>
      </c>
      <c r="F2572" s="1" t="str">
        <f>VLOOKUP(A2572,Employee_Master_Raw!$1:$1048576,6,FALSE)</f>
        <v>Developer</v>
      </c>
      <c r="G2572" s="1" t="str">
        <f>VLOOKUP(A2572,Employee_Master_Raw!$1:$1048576,7,FALSE)</f>
        <v>Bangalore</v>
      </c>
      <c r="H2572" s="6">
        <f>IF(VLOOKUP(A2572,Employee_Master_Raw!$1:$1048576,8,FALSE)=0,"",VLOOKUP(A2572,Employee_Master_Raw!$1:$1048576,8,FALSE))</f>
        <v>43181</v>
      </c>
      <c r="I2572" t="str">
        <f>VLOOKUP(A2572,Employee_Master_Raw!$1:$1048576,9,FALSE)</f>
        <v>Unknown</v>
      </c>
      <c r="J2572" s="3">
        <f>VLOOKUP(A2572,Employee_Master_Raw!$1:$1048576,10,FALSE)</f>
        <v>6</v>
      </c>
      <c r="K2572" t="str">
        <f>VLOOKUP(A2572,Employee_Master_Raw!$1:$1048576,11,FALSE)</f>
        <v>Priya Sharma</v>
      </c>
      <c r="L2572" s="10">
        <f>VLOOKUP(A2572,HR_Metrics_Raw!$1:$1048576,2,FALSE)</f>
        <v>148565</v>
      </c>
      <c r="M2572" s="3">
        <f>VLOOKUP(A2572,HR_Metrics_Raw!$1:$1048576,3,FALSE)</f>
        <v>3</v>
      </c>
      <c r="N2572" s="3">
        <f>VLOOKUP(A2572,HR_Metrics_Raw!$1:$1048576,4,FALSE)</f>
        <v>5</v>
      </c>
      <c r="O2572" s="12">
        <f>VLOOKUP(A2572,HR_Metrics_Raw!$1:$1048576,5,FALSE)</f>
        <v>0.85799999999999998</v>
      </c>
      <c r="P2572" s="3">
        <f>VLOOKUP(A2572,HR_Metrics_Raw!$1:$1048576,6,FALSE)</f>
        <v>9</v>
      </c>
      <c r="Q2572" t="str">
        <f>VLOOKUP(A2572,HR_Metrics_Raw!$1:$1048576,7,FALSE)</f>
        <v>Earned</v>
      </c>
      <c r="R2572" t="str">
        <f>VLOOKUP(A2572,HR_Metrics_Raw!$1:$1048576,8,FALSE)</f>
        <v>No</v>
      </c>
      <c r="S2572" s="3">
        <f>VLOOKUP(A2572,HR_Metrics_Raw!$1:$1048576,9,FALSE)</f>
        <v>79</v>
      </c>
      <c r="T2572" t="str">
        <f>VLOOKUP(A2572,HR_Metrics_Raw!$1:$1048576,10,FALSE)</f>
        <v>No</v>
      </c>
      <c r="U2572" t="str">
        <f>VLOOKUP(A2572,HR_Metrics_Raw!$1:$1048576,11,FALSE)</f>
        <v>No</v>
      </c>
    </row>
    <row r="2573" spans="1:21" x14ac:dyDescent="0.35">
      <c r="A2573" s="1" t="s">
        <v>1570</v>
      </c>
      <c r="B2573" s="1" t="str">
        <f>VLOOKUP(Final_HR_Data!A2573,Employee_Master_Raw!$1:$1048576,2,FALSE)</f>
        <v>Ananya Sharma</v>
      </c>
      <c r="C2573" s="1" t="str">
        <f>VLOOKUP(A2573,Employee_Master_Raw!$1:$1048576,3,FALSE)</f>
        <v>Male</v>
      </c>
      <c r="D2573" s="2">
        <f>VLOOKUP(A2573,Employee_Master_Raw!$1:$1048576,4,FALSE)</f>
        <v>51</v>
      </c>
      <c r="E2573" s="1" t="str">
        <f>VLOOKUP(A2573,Employee_Master_Raw!$1:$1048576,5,FALSE)</f>
        <v>Finance</v>
      </c>
      <c r="F2573" s="1" t="str">
        <f>VLOOKUP(A2573,Employee_Master_Raw!$1:$1048576,6,FALSE)</f>
        <v>Executive</v>
      </c>
      <c r="G2573" s="1" t="str">
        <f>VLOOKUP(A2573,Employee_Master_Raw!$1:$1048576,7,FALSE)</f>
        <v>Bangalore</v>
      </c>
      <c r="H2573" s="6">
        <f>IF(VLOOKUP(A2573,Employee_Master_Raw!$1:$1048576,8,FALSE)=0,"",VLOOKUP(A2573,Employee_Master_Raw!$1:$1048576,8,FALSE))</f>
        <v>44910</v>
      </c>
      <c r="I2573" t="str">
        <f>VLOOKUP(A2573,Employee_Master_Raw!$1:$1048576,9,FALSE)</f>
        <v>Bachelor's</v>
      </c>
      <c r="J2573" s="3">
        <f>VLOOKUP(A2573,Employee_Master_Raw!$1:$1048576,10,FALSE)</f>
        <v>10</v>
      </c>
      <c r="K2573" t="str">
        <f>VLOOKUP(A2573,Employee_Master_Raw!$1:$1048576,11,FALSE)</f>
        <v>Anil Menon</v>
      </c>
      <c r="L2573" s="10">
        <f>VLOOKUP(A2573,HR_Metrics_Raw!$1:$1048576,2,FALSE)</f>
        <v>112479</v>
      </c>
      <c r="M2573" s="3">
        <f>VLOOKUP(A2573,HR_Metrics_Raw!$1:$1048576,3,FALSE)</f>
        <v>3</v>
      </c>
      <c r="N2573" s="3">
        <f>VLOOKUP(A2573,HR_Metrics_Raw!$1:$1048576,4,FALSE)</f>
        <v>2</v>
      </c>
      <c r="O2573" s="12">
        <f>VLOOKUP(A2573,HR_Metrics_Raw!$1:$1048576,5,FALSE)</f>
        <v>0.86699999999999999</v>
      </c>
      <c r="P2573" s="3">
        <f>VLOOKUP(A2573,HR_Metrics_Raw!$1:$1048576,6,FALSE)</f>
        <v>28</v>
      </c>
      <c r="Q2573" t="str">
        <f>VLOOKUP(A2573,HR_Metrics_Raw!$1:$1048576,7,FALSE)</f>
        <v>Casual</v>
      </c>
      <c r="R2573" t="str">
        <f>VLOOKUP(A2573,HR_Metrics_Raw!$1:$1048576,8,FALSE)</f>
        <v>No</v>
      </c>
      <c r="S2573" s="3">
        <f>VLOOKUP(A2573,HR_Metrics_Raw!$1:$1048576,9,FALSE)</f>
        <v>10</v>
      </c>
      <c r="T2573" t="str">
        <f>VLOOKUP(A2573,HR_Metrics_Raw!$1:$1048576,10,FALSE)</f>
        <v>No</v>
      </c>
      <c r="U2573" t="str">
        <f>VLOOKUP(A2573,HR_Metrics_Raw!$1:$1048576,11,FALSE)</f>
        <v>No</v>
      </c>
    </row>
    <row r="2574" spans="1:21" x14ac:dyDescent="0.35">
      <c r="A2574" s="1" t="s">
        <v>2462</v>
      </c>
      <c r="B2574" s="1" t="str">
        <f>VLOOKUP(Final_HR_Data!A2574,Employee_Master_Raw!$1:$1048576,2,FALSE)</f>
        <v>Ananya Sharma</v>
      </c>
      <c r="C2574" s="1" t="str">
        <f>VLOOKUP(A2574,Employee_Master_Raw!$1:$1048576,3,FALSE)</f>
        <v>Female</v>
      </c>
      <c r="D2574" s="2">
        <f>VLOOKUP(A2574,Employee_Master_Raw!$1:$1048576,4,FALSE)</f>
        <v>46</v>
      </c>
      <c r="E2574" s="1" t="str">
        <f>VLOOKUP(A2574,Employee_Master_Raw!$1:$1048576,5,FALSE)</f>
        <v>Customer Support</v>
      </c>
      <c r="F2574" s="1" t="str">
        <f>VLOOKUP(A2574,Employee_Master_Raw!$1:$1048576,6,FALSE)</f>
        <v>Specialist</v>
      </c>
      <c r="G2574" s="1" t="str">
        <f>VLOOKUP(A2574,Employee_Master_Raw!$1:$1048576,7,FALSE)</f>
        <v>Mumbai</v>
      </c>
      <c r="H2574" s="6">
        <f>IF(VLOOKUP(A2574,Employee_Master_Raw!$1:$1048576,8,FALSE)=0,"",VLOOKUP(A2574,Employee_Master_Raw!$1:$1048576,8,FALSE))</f>
        <v>42434</v>
      </c>
      <c r="I2574" t="str">
        <f>VLOOKUP(A2574,Employee_Master_Raw!$1:$1048576,9,FALSE)</f>
        <v>MBA</v>
      </c>
      <c r="J2574" s="3">
        <f>VLOOKUP(A2574,Employee_Master_Raw!$1:$1048576,10,FALSE)</f>
        <v>18</v>
      </c>
      <c r="K2574" t="str">
        <f>VLOOKUP(A2574,Employee_Master_Raw!$1:$1048576,11,FALSE)</f>
        <v>Anil Menon</v>
      </c>
      <c r="L2574" s="10">
        <f>VLOOKUP(A2574,HR_Metrics_Raw!$1:$1048576,2,FALSE)</f>
        <v>31978</v>
      </c>
      <c r="M2574" s="3">
        <f>VLOOKUP(A2574,HR_Metrics_Raw!$1:$1048576,3,FALSE)</f>
        <v>3</v>
      </c>
      <c r="N2574" s="3">
        <f>VLOOKUP(A2574,HR_Metrics_Raw!$1:$1048576,4,FALSE)</f>
        <v>2</v>
      </c>
      <c r="O2574" s="12">
        <f>VLOOKUP(A2574,HR_Metrics_Raw!$1:$1048576,5,FALSE)</f>
        <v>0.91299999999999992</v>
      </c>
      <c r="P2574" s="3">
        <f>VLOOKUP(A2574,HR_Metrics_Raw!$1:$1048576,6,FALSE)</f>
        <v>9</v>
      </c>
      <c r="Q2574" t="str">
        <f>VLOOKUP(A2574,HR_Metrics_Raw!$1:$1048576,7,FALSE)</f>
        <v>Maternity/Paternity</v>
      </c>
      <c r="R2574" t="str">
        <f>VLOOKUP(A2574,HR_Metrics_Raw!$1:$1048576,8,FALSE)</f>
        <v>Yes</v>
      </c>
      <c r="S2574" s="3">
        <f>VLOOKUP(A2574,HR_Metrics_Raw!$1:$1048576,9,FALSE)</f>
        <v>53</v>
      </c>
      <c r="T2574" t="str">
        <f>VLOOKUP(A2574,HR_Metrics_Raw!$1:$1048576,10,FALSE)</f>
        <v>No</v>
      </c>
      <c r="U2574" t="str">
        <f>VLOOKUP(A2574,HR_Metrics_Raw!$1:$1048576,11,FALSE)</f>
        <v>No</v>
      </c>
    </row>
    <row r="2575" spans="1:21" x14ac:dyDescent="0.35">
      <c r="A2575" s="1" t="s">
        <v>634</v>
      </c>
      <c r="B2575" s="1" t="str">
        <f>VLOOKUP(Final_HR_Data!A2575,Employee_Master_Raw!$1:$1048576,2,FALSE)</f>
        <v>Rahul Kumar</v>
      </c>
      <c r="C2575" s="1" t="str">
        <f>VLOOKUP(A2575,Employee_Master_Raw!$1:$1048576,3,FALSE)</f>
        <v>Male</v>
      </c>
      <c r="D2575" s="2">
        <f>VLOOKUP(A2575,Employee_Master_Raw!$1:$1048576,4,FALSE)</f>
        <v>28</v>
      </c>
      <c r="E2575" s="1" t="str">
        <f>VLOOKUP(A2575,Employee_Master_Raw!$1:$1048576,5,FALSE)</f>
        <v>IT</v>
      </c>
      <c r="F2575" s="1" t="str">
        <f>VLOOKUP(A2575,Employee_Master_Raw!$1:$1048576,6,FALSE)</f>
        <v>Executive</v>
      </c>
      <c r="G2575" s="1" t="str">
        <f>VLOOKUP(A2575,Employee_Master_Raw!$1:$1048576,7,FALSE)</f>
        <v>Chennai</v>
      </c>
      <c r="H2575" s="6">
        <f>IF(VLOOKUP(A2575,Employee_Master_Raw!$1:$1048576,8,FALSE)=0,"",VLOOKUP(A2575,Employee_Master_Raw!$1:$1048576,8,FALSE))</f>
        <v>42640</v>
      </c>
      <c r="I2575" t="str">
        <f>VLOOKUP(A2575,Employee_Master_Raw!$1:$1048576,9,FALSE)</f>
        <v>MBA</v>
      </c>
      <c r="J2575" s="3">
        <f>VLOOKUP(A2575,Employee_Master_Raw!$1:$1048576,10,FALSE)</f>
        <v>11</v>
      </c>
      <c r="K2575" t="str">
        <f>VLOOKUP(A2575,Employee_Master_Raw!$1:$1048576,11,FALSE)</f>
        <v>Anil Menon</v>
      </c>
      <c r="L2575" s="10">
        <f>VLOOKUP(A2575,HR_Metrics_Raw!$1:$1048576,2,FALSE)</f>
        <v>163641</v>
      </c>
      <c r="M2575" s="3">
        <f>VLOOKUP(A2575,HR_Metrics_Raw!$1:$1048576,3,FALSE)</f>
        <v>5</v>
      </c>
      <c r="N2575" s="3">
        <f>VLOOKUP(A2575,HR_Metrics_Raw!$1:$1048576,4,FALSE)</f>
        <v>4</v>
      </c>
      <c r="O2575" s="12">
        <f>VLOOKUP(A2575,HR_Metrics_Raw!$1:$1048576,5,FALSE)</f>
        <v>0.84499999999999997</v>
      </c>
      <c r="P2575" s="3">
        <f>VLOOKUP(A2575,HR_Metrics_Raw!$1:$1048576,6,FALSE)</f>
        <v>0</v>
      </c>
      <c r="Q2575" t="str">
        <f>VLOOKUP(A2575,HR_Metrics_Raw!$1:$1048576,7,FALSE)</f>
        <v>Unpaid</v>
      </c>
      <c r="R2575" t="str">
        <f>VLOOKUP(A2575,HR_Metrics_Raw!$1:$1048576,8,FALSE)</f>
        <v>No</v>
      </c>
      <c r="S2575" s="3">
        <f>VLOOKUP(A2575,HR_Metrics_Raw!$1:$1048576,9,FALSE)</f>
        <v>19</v>
      </c>
      <c r="T2575" t="str">
        <f>VLOOKUP(A2575,HR_Metrics_Raw!$1:$1048576,10,FALSE)</f>
        <v>No</v>
      </c>
      <c r="U2575" t="str">
        <f>VLOOKUP(A2575,HR_Metrics_Raw!$1:$1048576,11,FALSE)</f>
        <v>Yes</v>
      </c>
    </row>
    <row r="2576" spans="1:21" x14ac:dyDescent="0.35">
      <c r="A2576" s="1" t="s">
        <v>1499</v>
      </c>
      <c r="B2576" s="1" t="str">
        <f>VLOOKUP(Final_HR_Data!A2576,Employee_Master_Raw!$1:$1048576,2,FALSE)</f>
        <v>Amit Das</v>
      </c>
      <c r="C2576" s="1" t="str">
        <f>VLOOKUP(A2576,Employee_Master_Raw!$1:$1048576,3,FALSE)</f>
        <v>Male</v>
      </c>
      <c r="D2576" s="2">
        <f>VLOOKUP(A2576,Employee_Master_Raw!$1:$1048576,4,FALSE)</f>
        <v>43</v>
      </c>
      <c r="E2576" s="1" t="str">
        <f>VLOOKUP(A2576,Employee_Master_Raw!$1:$1048576,5,FALSE)</f>
        <v>Operations</v>
      </c>
      <c r="F2576" s="1" t="str">
        <f>VLOOKUP(A2576,Employee_Master_Raw!$1:$1048576,6,FALSE)</f>
        <v>Executive</v>
      </c>
      <c r="G2576" s="1" t="str">
        <f>VLOOKUP(A2576,Employee_Master_Raw!$1:$1048576,7,FALSE)</f>
        <v>Mumbai</v>
      </c>
      <c r="H2576" s="6">
        <f>IF(VLOOKUP(A2576,Employee_Master_Raw!$1:$1048576,8,FALSE)=0,"",VLOOKUP(A2576,Employee_Master_Raw!$1:$1048576,8,FALSE))</f>
        <v>43285</v>
      </c>
      <c r="I2576" t="str">
        <f>VLOOKUP(A2576,Employee_Master_Raw!$1:$1048576,9,FALSE)</f>
        <v>MCA</v>
      </c>
      <c r="J2576" s="3">
        <f>VLOOKUP(A2576,Employee_Master_Raw!$1:$1048576,10,FALSE)</f>
        <v>17</v>
      </c>
      <c r="K2576" t="str">
        <f>VLOOKUP(A2576,Employee_Master_Raw!$1:$1048576,11,FALSE)</f>
        <v>Sneha Thomas</v>
      </c>
      <c r="L2576" s="10">
        <f>VLOOKUP(A2576,HR_Metrics_Raw!$1:$1048576,2,FALSE)</f>
        <v>127324</v>
      </c>
      <c r="M2576" s="3">
        <f>VLOOKUP(A2576,HR_Metrics_Raw!$1:$1048576,3,FALSE)</f>
        <v>5</v>
      </c>
      <c r="N2576" s="3">
        <f>VLOOKUP(A2576,HR_Metrics_Raw!$1:$1048576,4,FALSE)</f>
        <v>10</v>
      </c>
      <c r="O2576" s="12">
        <f>VLOOKUP(A2576,HR_Metrics_Raw!$1:$1048576,5,FALSE)</f>
        <v>0.92900000000000005</v>
      </c>
      <c r="P2576" s="3">
        <f>VLOOKUP(A2576,HR_Metrics_Raw!$1:$1048576,6,FALSE)</f>
        <v>15</v>
      </c>
      <c r="Q2576" t="str">
        <f>VLOOKUP(A2576,HR_Metrics_Raw!$1:$1048576,7,FALSE)</f>
        <v>Unknown</v>
      </c>
      <c r="R2576" t="str">
        <f>VLOOKUP(A2576,HR_Metrics_Raw!$1:$1048576,8,FALSE)</f>
        <v>No</v>
      </c>
      <c r="S2576" s="3">
        <f>VLOOKUP(A2576,HR_Metrics_Raw!$1:$1048576,9,FALSE)</f>
        <v>31</v>
      </c>
      <c r="T2576" t="str">
        <f>VLOOKUP(A2576,HR_Metrics_Raw!$1:$1048576,10,FALSE)</f>
        <v>Yes</v>
      </c>
      <c r="U2576" t="str">
        <f>VLOOKUP(A2576,HR_Metrics_Raw!$1:$1048576,11,FALSE)</f>
        <v>No</v>
      </c>
    </row>
    <row r="2577" spans="1:21" x14ac:dyDescent="0.35">
      <c r="A2577" s="1" t="s">
        <v>1109</v>
      </c>
      <c r="B2577" s="1" t="str">
        <f>VLOOKUP(Final_HR_Data!A2577,Employee_Master_Raw!$1:$1048576,2,FALSE)</f>
        <v>Amit Das</v>
      </c>
      <c r="C2577" s="1" t="str">
        <f>VLOOKUP(A2577,Employee_Master_Raw!$1:$1048576,3,FALSE)</f>
        <v>Female</v>
      </c>
      <c r="D2577" s="2">
        <f>VLOOKUP(A2577,Employee_Master_Raw!$1:$1048576,4,FALSE)</f>
        <v>38</v>
      </c>
      <c r="E2577" s="1" t="str">
        <f>VLOOKUP(A2577,Employee_Master_Raw!$1:$1048576,5,FALSE)</f>
        <v>HR</v>
      </c>
      <c r="F2577" s="1" t="str">
        <f>VLOOKUP(A2577,Employee_Master_Raw!$1:$1048576,6,FALSE)</f>
        <v>Developer</v>
      </c>
      <c r="G2577" s="1" t="str">
        <f>VLOOKUP(A2577,Employee_Master_Raw!$1:$1048576,7,FALSE)</f>
        <v>Chennai</v>
      </c>
      <c r="H2577" s="6">
        <f>IF(VLOOKUP(A2577,Employee_Master_Raw!$1:$1048576,8,FALSE)=0,"",VLOOKUP(A2577,Employee_Master_Raw!$1:$1048576,8,FALSE))</f>
        <v>44234</v>
      </c>
      <c r="I2577" t="str">
        <f>VLOOKUP(A2577,Employee_Master_Raw!$1:$1048576,9,FALSE)</f>
        <v>MCA</v>
      </c>
      <c r="J2577" s="3">
        <f>VLOOKUP(A2577,Employee_Master_Raw!$1:$1048576,10,FALSE)</f>
        <v>4</v>
      </c>
      <c r="K2577" t="str">
        <f>VLOOKUP(A2577,Employee_Master_Raw!$1:$1048576,11,FALSE)</f>
        <v>Sneha Thomas</v>
      </c>
      <c r="L2577" s="10">
        <f>VLOOKUP(A2577,HR_Metrics_Raw!$1:$1048576,2,FALSE)</f>
        <v>42608</v>
      </c>
      <c r="M2577" s="3">
        <f>VLOOKUP(A2577,HR_Metrics_Raw!$1:$1048576,3,FALSE)</f>
        <v>4</v>
      </c>
      <c r="N2577" s="3">
        <f>VLOOKUP(A2577,HR_Metrics_Raw!$1:$1048576,4,FALSE)</f>
        <v>8</v>
      </c>
      <c r="O2577" s="12">
        <f>VLOOKUP(A2577,HR_Metrics_Raw!$1:$1048576,5,FALSE)</f>
        <v>0.89599999999999991</v>
      </c>
      <c r="P2577" s="3">
        <f>VLOOKUP(A2577,HR_Metrics_Raw!$1:$1048576,6,FALSE)</f>
        <v>21</v>
      </c>
      <c r="Q2577" t="str">
        <f>VLOOKUP(A2577,HR_Metrics_Raw!$1:$1048576,7,FALSE)</f>
        <v>Earned</v>
      </c>
      <c r="R2577" t="str">
        <f>VLOOKUP(A2577,HR_Metrics_Raw!$1:$1048576,8,FALSE)</f>
        <v>No</v>
      </c>
      <c r="S2577" s="3">
        <f>VLOOKUP(A2577,HR_Metrics_Raw!$1:$1048576,9,FALSE)</f>
        <v>60</v>
      </c>
      <c r="T2577" t="str">
        <f>VLOOKUP(A2577,HR_Metrics_Raw!$1:$1048576,10,FALSE)</f>
        <v>No</v>
      </c>
      <c r="U2577" t="str">
        <f>VLOOKUP(A2577,HR_Metrics_Raw!$1:$1048576,11,FALSE)</f>
        <v>No</v>
      </c>
    </row>
    <row r="2578" spans="1:21" x14ac:dyDescent="0.35">
      <c r="A2578" s="1" t="s">
        <v>2420</v>
      </c>
      <c r="B2578" s="1" t="str">
        <f>VLOOKUP(Final_HR_Data!A2578,Employee_Master_Raw!$1:$1048576,2,FALSE)</f>
        <v>Amit Das</v>
      </c>
      <c r="C2578" s="1" t="str">
        <f>VLOOKUP(A2578,Employee_Master_Raw!$1:$1048576,3,FALSE)</f>
        <v>Male</v>
      </c>
      <c r="D2578" s="2">
        <f>VLOOKUP(A2578,Employee_Master_Raw!$1:$1048576,4,FALSE)</f>
        <v>35</v>
      </c>
      <c r="E2578" s="1" t="str">
        <f>VLOOKUP(A2578,Employee_Master_Raw!$1:$1048576,5,FALSE)</f>
        <v>Customer Support</v>
      </c>
      <c r="F2578" s="1" t="str">
        <f>VLOOKUP(A2578,Employee_Master_Raw!$1:$1048576,6,FALSE)</f>
        <v>Specialist</v>
      </c>
      <c r="G2578" s="1" t="str">
        <f>VLOOKUP(A2578,Employee_Master_Raw!$1:$1048576,7,FALSE)</f>
        <v>Hyderabad</v>
      </c>
      <c r="H2578" s="6">
        <f>IF(VLOOKUP(A2578,Employee_Master_Raw!$1:$1048576,8,FALSE)=0,"",VLOOKUP(A2578,Employee_Master_Raw!$1:$1048576,8,FALSE))</f>
        <v>44068</v>
      </c>
      <c r="I2578" t="str">
        <f>VLOOKUP(A2578,Employee_Master_Raw!$1:$1048576,9,FALSE)</f>
        <v>Master's</v>
      </c>
      <c r="J2578" s="3">
        <f>VLOOKUP(A2578,Employee_Master_Raw!$1:$1048576,10,FALSE)</f>
        <v>19</v>
      </c>
      <c r="K2578" t="str">
        <f>VLOOKUP(A2578,Employee_Master_Raw!$1:$1048576,11,FALSE)</f>
        <v>Anil Menon</v>
      </c>
      <c r="L2578" s="10">
        <f>VLOOKUP(A2578,HR_Metrics_Raw!$1:$1048576,2,FALSE)</f>
        <v>168171</v>
      </c>
      <c r="M2578" s="3">
        <f>VLOOKUP(A2578,HR_Metrics_Raw!$1:$1048576,3,FALSE)</f>
        <v>2</v>
      </c>
      <c r="N2578" s="3">
        <f>VLOOKUP(A2578,HR_Metrics_Raw!$1:$1048576,4,FALSE)</f>
        <v>1</v>
      </c>
      <c r="O2578" s="12">
        <f>VLOOKUP(A2578,HR_Metrics_Raw!$1:$1048576,5,FALSE)</f>
        <v>0.89599999999999991</v>
      </c>
      <c r="P2578" s="3">
        <f>VLOOKUP(A2578,HR_Metrics_Raw!$1:$1048576,6,FALSE)</f>
        <v>22</v>
      </c>
      <c r="Q2578" t="str">
        <f>VLOOKUP(A2578,HR_Metrics_Raw!$1:$1048576,7,FALSE)</f>
        <v>Casual</v>
      </c>
      <c r="R2578" t="str">
        <f>VLOOKUP(A2578,HR_Metrics_Raw!$1:$1048576,8,FALSE)</f>
        <v>No</v>
      </c>
      <c r="S2578" s="3">
        <f>VLOOKUP(A2578,HR_Metrics_Raw!$1:$1048576,9,FALSE)</f>
        <v>64</v>
      </c>
      <c r="T2578" t="str">
        <f>VLOOKUP(A2578,HR_Metrics_Raw!$1:$1048576,10,FALSE)</f>
        <v>No</v>
      </c>
      <c r="U2578" t="str">
        <f>VLOOKUP(A2578,HR_Metrics_Raw!$1:$1048576,11,FALSE)</f>
        <v>No</v>
      </c>
    </row>
    <row r="2579" spans="1:21" x14ac:dyDescent="0.35">
      <c r="A2579" s="1" t="s">
        <v>1721</v>
      </c>
      <c r="B2579" s="1" t="str">
        <f>VLOOKUP(Final_HR_Data!A2579,Employee_Master_Raw!$1:$1048576,2,FALSE)</f>
        <v>Ananya Sharma</v>
      </c>
      <c r="C2579" s="1" t="str">
        <f>VLOOKUP(A2579,Employee_Master_Raw!$1:$1048576,3,FALSE)</f>
        <v>Male</v>
      </c>
      <c r="D2579" s="2">
        <f>VLOOKUP(A2579,Employee_Master_Raw!$1:$1048576,4,FALSE)</f>
        <v>52</v>
      </c>
      <c r="E2579" s="1" t="str">
        <f>VLOOKUP(A2579,Employee_Master_Raw!$1:$1048576,5,FALSE)</f>
        <v>Operations</v>
      </c>
      <c r="F2579" s="1" t="str">
        <f>VLOOKUP(A2579,Employee_Master_Raw!$1:$1048576,6,FALSE)</f>
        <v>Manager</v>
      </c>
      <c r="G2579" s="1" t="str">
        <f>VLOOKUP(A2579,Employee_Master_Raw!$1:$1048576,7,FALSE)</f>
        <v>Delhi</v>
      </c>
      <c r="H2579" s="6">
        <f>IF(VLOOKUP(A2579,Employee_Master_Raw!$1:$1048576,8,FALSE)=0,"",VLOOKUP(A2579,Employee_Master_Raw!$1:$1048576,8,FALSE))</f>
        <v>44794</v>
      </c>
      <c r="I2579" t="str">
        <f>VLOOKUP(A2579,Employee_Master_Raw!$1:$1048576,9,FALSE)</f>
        <v>Master's</v>
      </c>
      <c r="J2579" s="3">
        <f>VLOOKUP(A2579,Employee_Master_Raw!$1:$1048576,10,FALSE)</f>
        <v>17</v>
      </c>
      <c r="K2579" t="str">
        <f>VLOOKUP(A2579,Employee_Master_Raw!$1:$1048576,11,FALSE)</f>
        <v>Priya Sharma</v>
      </c>
      <c r="L2579" s="10">
        <f>VLOOKUP(A2579,HR_Metrics_Raw!$1:$1048576,2,FALSE)</f>
        <v>33116</v>
      </c>
      <c r="M2579" s="3">
        <f>VLOOKUP(A2579,HR_Metrics_Raw!$1:$1048576,3,FALSE)</f>
        <v>2</v>
      </c>
      <c r="N2579" s="3">
        <f>VLOOKUP(A2579,HR_Metrics_Raw!$1:$1048576,4,FALSE)</f>
        <v>8</v>
      </c>
      <c r="O2579" s="12">
        <f>VLOOKUP(A2579,HR_Metrics_Raw!$1:$1048576,5,FALSE)</f>
        <v>0.87400000000000011</v>
      </c>
      <c r="P2579" s="3">
        <f>VLOOKUP(A2579,HR_Metrics_Raw!$1:$1048576,6,FALSE)</f>
        <v>8</v>
      </c>
      <c r="Q2579" t="str">
        <f>VLOOKUP(A2579,HR_Metrics_Raw!$1:$1048576,7,FALSE)</f>
        <v>Earned</v>
      </c>
      <c r="R2579" t="str">
        <f>VLOOKUP(A2579,HR_Metrics_Raw!$1:$1048576,8,FALSE)</f>
        <v>No</v>
      </c>
      <c r="S2579" s="3">
        <f>VLOOKUP(A2579,HR_Metrics_Raw!$1:$1048576,9,FALSE)</f>
        <v>56</v>
      </c>
      <c r="T2579" t="str">
        <f>VLOOKUP(A2579,HR_Metrics_Raw!$1:$1048576,10,FALSE)</f>
        <v>No</v>
      </c>
      <c r="U2579" t="str">
        <f>VLOOKUP(A2579,HR_Metrics_Raw!$1:$1048576,11,FALSE)</f>
        <v>No</v>
      </c>
    </row>
    <row r="2580" spans="1:21" x14ac:dyDescent="0.35">
      <c r="A2580" s="1" t="s">
        <v>1457</v>
      </c>
      <c r="B2580" s="1" t="str">
        <f>VLOOKUP(Final_HR_Data!A2580,Employee_Master_Raw!$1:$1048576,2,FALSE)</f>
        <v>Kiran Patel</v>
      </c>
      <c r="C2580" s="1" t="str">
        <f>VLOOKUP(A2580,Employee_Master_Raw!$1:$1048576,3,FALSE)</f>
        <v>Male</v>
      </c>
      <c r="D2580" s="2">
        <f>VLOOKUP(A2580,Employee_Master_Raw!$1:$1048576,4,FALSE)</f>
        <v>21</v>
      </c>
      <c r="E2580" s="1" t="str">
        <f>VLOOKUP(A2580,Employee_Master_Raw!$1:$1048576,5,FALSE)</f>
        <v>IT</v>
      </c>
      <c r="F2580" s="1" t="str">
        <f>VLOOKUP(A2580,Employee_Master_Raw!$1:$1048576,6,FALSE)</f>
        <v>Analyst</v>
      </c>
      <c r="G2580" s="1" t="str">
        <f>VLOOKUP(A2580,Employee_Master_Raw!$1:$1048576,7,FALSE)</f>
        <v>Hyderabad</v>
      </c>
      <c r="H2580" s="6">
        <f>IF(VLOOKUP(A2580,Employee_Master_Raw!$1:$1048576,8,FALSE)=0,"",VLOOKUP(A2580,Employee_Master_Raw!$1:$1048576,8,FALSE))</f>
        <v>43263</v>
      </c>
      <c r="I2580" t="str">
        <f>VLOOKUP(A2580,Employee_Master_Raw!$1:$1048576,9,FALSE)</f>
        <v>Master's</v>
      </c>
      <c r="J2580" s="3">
        <f>VLOOKUP(A2580,Employee_Master_Raw!$1:$1048576,10,FALSE)</f>
        <v>16</v>
      </c>
      <c r="K2580" t="str">
        <f>VLOOKUP(A2580,Employee_Master_Raw!$1:$1048576,11,FALSE)</f>
        <v>Anil Menon</v>
      </c>
      <c r="L2580" s="10">
        <f>VLOOKUP(A2580,HR_Metrics_Raw!$1:$1048576,2,FALSE)</f>
        <v>63017</v>
      </c>
      <c r="M2580" s="3">
        <f>VLOOKUP(A2580,HR_Metrics_Raw!$1:$1048576,3,FALSE)</f>
        <v>4</v>
      </c>
      <c r="N2580" s="3">
        <f>VLOOKUP(A2580,HR_Metrics_Raw!$1:$1048576,4,FALSE)</f>
        <v>6</v>
      </c>
      <c r="O2580" s="12">
        <f>VLOOKUP(A2580,HR_Metrics_Raw!$1:$1048576,5,FALSE)</f>
        <v>0.96599999999999997</v>
      </c>
      <c r="P2580" s="3">
        <f>VLOOKUP(A2580,HR_Metrics_Raw!$1:$1048576,6,FALSE)</f>
        <v>21</v>
      </c>
      <c r="Q2580" t="str">
        <f>VLOOKUP(A2580,HR_Metrics_Raw!$1:$1048576,7,FALSE)</f>
        <v>Casual</v>
      </c>
      <c r="R2580" t="str">
        <f>VLOOKUP(A2580,HR_Metrics_Raw!$1:$1048576,8,FALSE)</f>
        <v>No</v>
      </c>
      <c r="S2580" s="3">
        <f>VLOOKUP(A2580,HR_Metrics_Raw!$1:$1048576,9,FALSE)</f>
        <v>71</v>
      </c>
      <c r="T2580" t="str">
        <f>VLOOKUP(A2580,HR_Metrics_Raw!$1:$1048576,10,FALSE)</f>
        <v>No</v>
      </c>
      <c r="U2580" t="str">
        <f>VLOOKUP(A2580,HR_Metrics_Raw!$1:$1048576,11,FALSE)</f>
        <v>No</v>
      </c>
    </row>
    <row r="2581" spans="1:21" x14ac:dyDescent="0.35">
      <c r="A2581" s="1" t="s">
        <v>2068</v>
      </c>
      <c r="B2581" s="1" t="str">
        <f>VLOOKUP(Final_HR_Data!A2581,Employee_Master_Raw!$1:$1048576,2,FALSE)</f>
        <v>Rahul Kumar</v>
      </c>
      <c r="C2581" s="1" t="str">
        <f>VLOOKUP(A2581,Employee_Master_Raw!$1:$1048576,3,FALSE)</f>
        <v>Male</v>
      </c>
      <c r="D2581" s="2">
        <f>VLOOKUP(A2581,Employee_Master_Raw!$1:$1048576,4,FALSE)</f>
        <v>25</v>
      </c>
      <c r="E2581" s="1" t="str">
        <f>VLOOKUP(A2581,Employee_Master_Raw!$1:$1048576,5,FALSE)</f>
        <v>HR</v>
      </c>
      <c r="F2581" s="1" t="str">
        <f>VLOOKUP(A2581,Employee_Master_Raw!$1:$1048576,6,FALSE)</f>
        <v>Executive</v>
      </c>
      <c r="G2581" s="1" t="str">
        <f>VLOOKUP(A2581,Employee_Master_Raw!$1:$1048576,7,FALSE)</f>
        <v>Mumbai</v>
      </c>
      <c r="H2581" s="6">
        <f>IF(VLOOKUP(A2581,Employee_Master_Raw!$1:$1048576,8,FALSE)=0,"",VLOOKUP(A2581,Employee_Master_Raw!$1:$1048576,8,FALSE))</f>
        <v>44000</v>
      </c>
      <c r="I2581" t="str">
        <f>VLOOKUP(A2581,Employee_Master_Raw!$1:$1048576,9,FALSE)</f>
        <v>MCA</v>
      </c>
      <c r="J2581" s="3">
        <f>VLOOKUP(A2581,Employee_Master_Raw!$1:$1048576,10,FALSE)</f>
        <v>20</v>
      </c>
      <c r="K2581" t="str">
        <f>VLOOKUP(A2581,Employee_Master_Raw!$1:$1048576,11,FALSE)</f>
        <v>Rahul Nair</v>
      </c>
      <c r="L2581" s="10">
        <f>VLOOKUP(A2581,HR_Metrics_Raw!$1:$1048576,2,FALSE)</f>
        <v>68629</v>
      </c>
      <c r="M2581" s="3">
        <f>VLOOKUP(A2581,HR_Metrics_Raw!$1:$1048576,3,FALSE)</f>
        <v>4</v>
      </c>
      <c r="N2581" s="3">
        <f>VLOOKUP(A2581,HR_Metrics_Raw!$1:$1048576,4,FALSE)</f>
        <v>7</v>
      </c>
      <c r="O2581" s="12">
        <f>VLOOKUP(A2581,HR_Metrics_Raw!$1:$1048576,5,FALSE)</f>
        <v>0.93</v>
      </c>
      <c r="P2581" s="3">
        <f>VLOOKUP(A2581,HR_Metrics_Raw!$1:$1048576,6,FALSE)</f>
        <v>7</v>
      </c>
      <c r="Q2581" t="str">
        <f>VLOOKUP(A2581,HR_Metrics_Raw!$1:$1048576,7,FALSE)</f>
        <v>Maternity/Paternity</v>
      </c>
      <c r="R2581" t="str">
        <f>VLOOKUP(A2581,HR_Metrics_Raw!$1:$1048576,8,FALSE)</f>
        <v>No</v>
      </c>
      <c r="S2581" s="3">
        <f>VLOOKUP(A2581,HR_Metrics_Raw!$1:$1048576,9,FALSE)</f>
        <v>71</v>
      </c>
      <c r="T2581" t="str">
        <f>VLOOKUP(A2581,HR_Metrics_Raw!$1:$1048576,10,FALSE)</f>
        <v>No</v>
      </c>
      <c r="U2581" t="str">
        <f>VLOOKUP(A2581,HR_Metrics_Raw!$1:$1048576,11,FALSE)</f>
        <v>No</v>
      </c>
    </row>
    <row r="2582" spans="1:21" x14ac:dyDescent="0.35">
      <c r="A2582" s="1" t="s">
        <v>244</v>
      </c>
      <c r="B2582" s="1" t="str">
        <f>VLOOKUP(Final_HR_Data!A2582,Employee_Master_Raw!$1:$1048576,2,FALSE)</f>
        <v>Ananya Sharma</v>
      </c>
      <c r="C2582" s="1" t="str">
        <f>VLOOKUP(A2582,Employee_Master_Raw!$1:$1048576,3,FALSE)</f>
        <v>Male</v>
      </c>
      <c r="D2582" s="2">
        <f>VLOOKUP(A2582,Employee_Master_Raw!$1:$1048576,4,FALSE)</f>
        <v>60</v>
      </c>
      <c r="E2582" s="1" t="str">
        <f>VLOOKUP(A2582,Employee_Master_Raw!$1:$1048576,5,FALSE)</f>
        <v>HR</v>
      </c>
      <c r="F2582" s="1" t="str">
        <f>VLOOKUP(A2582,Employee_Master_Raw!$1:$1048576,6,FALSE)</f>
        <v>Analyst</v>
      </c>
      <c r="G2582" s="1" t="str">
        <f>VLOOKUP(A2582,Employee_Master_Raw!$1:$1048576,7,FALSE)</f>
        <v>Mumbai</v>
      </c>
      <c r="H2582" s="6">
        <f>IF(VLOOKUP(A2582,Employee_Master_Raw!$1:$1048576,8,FALSE)=0,"",VLOOKUP(A2582,Employee_Master_Raw!$1:$1048576,8,FALSE))</f>
        <v>43284</v>
      </c>
      <c r="I2582" t="str">
        <f>VLOOKUP(A2582,Employee_Master_Raw!$1:$1048576,9,FALSE)</f>
        <v>MBA</v>
      </c>
      <c r="J2582" s="3">
        <f>VLOOKUP(A2582,Employee_Master_Raw!$1:$1048576,10,FALSE)</f>
        <v>5</v>
      </c>
      <c r="K2582" t="str">
        <f>VLOOKUP(A2582,Employee_Master_Raw!$1:$1048576,11,FALSE)</f>
        <v>Sneha Thomas</v>
      </c>
      <c r="L2582" s="10">
        <f>VLOOKUP(A2582,HR_Metrics_Raw!$1:$1048576,2,FALSE)</f>
        <v>179713</v>
      </c>
      <c r="M2582" s="3">
        <f>VLOOKUP(A2582,HR_Metrics_Raw!$1:$1048576,3,FALSE)</f>
        <v>5</v>
      </c>
      <c r="N2582" s="3">
        <f>VLOOKUP(A2582,HR_Metrics_Raw!$1:$1048576,4,FALSE)</f>
        <v>10</v>
      </c>
      <c r="O2582" s="12">
        <f>VLOOKUP(A2582,HR_Metrics_Raw!$1:$1048576,5,FALSE)</f>
        <v>0.81400000000000006</v>
      </c>
      <c r="P2582" s="3">
        <f>VLOOKUP(A2582,HR_Metrics_Raw!$1:$1048576,6,FALSE)</f>
        <v>26</v>
      </c>
      <c r="Q2582" t="str">
        <f>VLOOKUP(A2582,HR_Metrics_Raw!$1:$1048576,7,FALSE)</f>
        <v>Sick</v>
      </c>
      <c r="R2582" t="str">
        <f>VLOOKUP(A2582,HR_Metrics_Raw!$1:$1048576,8,FALSE)</f>
        <v>No</v>
      </c>
      <c r="S2582" s="3">
        <f>VLOOKUP(A2582,HR_Metrics_Raw!$1:$1048576,9,FALSE)</f>
        <v>3</v>
      </c>
      <c r="T2582" t="str">
        <f>VLOOKUP(A2582,HR_Metrics_Raw!$1:$1048576,10,FALSE)</f>
        <v>No</v>
      </c>
      <c r="U2582" t="str">
        <f>VLOOKUP(A2582,HR_Metrics_Raw!$1:$1048576,11,FALSE)</f>
        <v>No</v>
      </c>
    </row>
    <row r="2583" spans="1:21" x14ac:dyDescent="0.35">
      <c r="A2583" s="1" t="s">
        <v>2433</v>
      </c>
      <c r="B2583" s="1" t="str">
        <f>VLOOKUP(Final_HR_Data!A2583,Employee_Master_Raw!$1:$1048576,2,FALSE)</f>
        <v>Arjun Nair</v>
      </c>
      <c r="C2583" s="1" t="str">
        <f>VLOOKUP(A2583,Employee_Master_Raw!$1:$1048576,3,FALSE)</f>
        <v>Female</v>
      </c>
      <c r="D2583" s="2">
        <f>VLOOKUP(A2583,Employee_Master_Raw!$1:$1048576,4,FALSE)</f>
        <v>43</v>
      </c>
      <c r="E2583" s="1" t="str">
        <f>VLOOKUP(A2583,Employee_Master_Raw!$1:$1048576,5,FALSE)</f>
        <v>Finance</v>
      </c>
      <c r="F2583" s="1" t="str">
        <f>VLOOKUP(A2583,Employee_Master_Raw!$1:$1048576,6,FALSE)</f>
        <v>Specialist</v>
      </c>
      <c r="G2583" s="1" t="str">
        <f>VLOOKUP(A2583,Employee_Master_Raw!$1:$1048576,7,FALSE)</f>
        <v>Hyderabad</v>
      </c>
      <c r="H2583" s="6">
        <f>IF(VLOOKUP(A2583,Employee_Master_Raw!$1:$1048576,8,FALSE)=0,"",VLOOKUP(A2583,Employee_Master_Raw!$1:$1048576,8,FALSE))</f>
        <v>43208</v>
      </c>
      <c r="I2583" t="str">
        <f>VLOOKUP(A2583,Employee_Master_Raw!$1:$1048576,9,FALSE)</f>
        <v>Master's</v>
      </c>
      <c r="J2583" s="3">
        <f>VLOOKUP(A2583,Employee_Master_Raw!$1:$1048576,10,FALSE)</f>
        <v>16</v>
      </c>
      <c r="K2583" t="str">
        <f>VLOOKUP(A2583,Employee_Master_Raw!$1:$1048576,11,FALSE)</f>
        <v>Priya Sharma</v>
      </c>
      <c r="L2583" s="10">
        <f>VLOOKUP(A2583,HR_Metrics_Raw!$1:$1048576,2,FALSE)</f>
        <v>147037</v>
      </c>
      <c r="M2583" s="3">
        <f>VLOOKUP(A2583,HR_Metrics_Raw!$1:$1048576,3,FALSE)</f>
        <v>4</v>
      </c>
      <c r="N2583" s="3">
        <f>VLOOKUP(A2583,HR_Metrics_Raw!$1:$1048576,4,FALSE)</f>
        <v>1</v>
      </c>
      <c r="O2583" s="12">
        <f>VLOOKUP(A2583,HR_Metrics_Raw!$1:$1048576,5,FALSE)</f>
        <v>0.92099999999999993</v>
      </c>
      <c r="P2583" s="3">
        <f>VLOOKUP(A2583,HR_Metrics_Raw!$1:$1048576,6,FALSE)</f>
        <v>16</v>
      </c>
      <c r="Q2583" t="str">
        <f>VLOOKUP(A2583,HR_Metrics_Raw!$1:$1048576,7,FALSE)</f>
        <v>Earned</v>
      </c>
      <c r="R2583" t="str">
        <f>VLOOKUP(A2583,HR_Metrics_Raw!$1:$1048576,8,FALSE)</f>
        <v>Yes</v>
      </c>
      <c r="S2583" s="3">
        <f>VLOOKUP(A2583,HR_Metrics_Raw!$1:$1048576,9,FALSE)</f>
        <v>7</v>
      </c>
      <c r="T2583" t="str">
        <f>VLOOKUP(A2583,HR_Metrics_Raw!$1:$1048576,10,FALSE)</f>
        <v>No</v>
      </c>
      <c r="U2583" t="str">
        <f>VLOOKUP(A2583,HR_Metrics_Raw!$1:$1048576,11,FALSE)</f>
        <v>No</v>
      </c>
    </row>
    <row r="2584" spans="1:21" x14ac:dyDescent="0.35">
      <c r="A2584" s="1" t="s">
        <v>1543</v>
      </c>
      <c r="B2584" s="1" t="str">
        <f>VLOOKUP(Final_HR_Data!A2584,Employee_Master_Raw!$1:$1048576,2,FALSE)</f>
        <v>Amit Das</v>
      </c>
      <c r="C2584" s="1" t="str">
        <f>VLOOKUP(A2584,Employee_Master_Raw!$1:$1048576,3,FALSE)</f>
        <v>Male</v>
      </c>
      <c r="D2584" s="2">
        <f>VLOOKUP(A2584,Employee_Master_Raw!$1:$1048576,4,FALSE)</f>
        <v>59</v>
      </c>
      <c r="E2584" s="1" t="str">
        <f>VLOOKUP(A2584,Employee_Master_Raw!$1:$1048576,5,FALSE)</f>
        <v>HR</v>
      </c>
      <c r="F2584" s="1" t="str">
        <f>VLOOKUP(A2584,Employee_Master_Raw!$1:$1048576,6,FALSE)</f>
        <v>Specialist</v>
      </c>
      <c r="G2584" s="1" t="str">
        <f>VLOOKUP(A2584,Employee_Master_Raw!$1:$1048576,7,FALSE)</f>
        <v>Pune</v>
      </c>
      <c r="H2584" s="6">
        <f>IF(VLOOKUP(A2584,Employee_Master_Raw!$1:$1048576,8,FALSE)=0,"",VLOOKUP(A2584,Employee_Master_Raw!$1:$1048576,8,FALSE))</f>
        <v>43803</v>
      </c>
      <c r="I2584" t="str">
        <f>VLOOKUP(A2584,Employee_Master_Raw!$1:$1048576,9,FALSE)</f>
        <v>Unknown</v>
      </c>
      <c r="J2584" s="3">
        <f>VLOOKUP(A2584,Employee_Master_Raw!$1:$1048576,10,FALSE)</f>
        <v>16</v>
      </c>
      <c r="K2584" t="str">
        <f>VLOOKUP(A2584,Employee_Master_Raw!$1:$1048576,11,FALSE)</f>
        <v>Rahul Nair</v>
      </c>
      <c r="L2584" s="10">
        <f>VLOOKUP(A2584,HR_Metrics_Raw!$1:$1048576,2,FALSE)</f>
        <v>54201</v>
      </c>
      <c r="M2584" s="3">
        <f>VLOOKUP(A2584,HR_Metrics_Raw!$1:$1048576,3,FALSE)</f>
        <v>3</v>
      </c>
      <c r="N2584" s="3">
        <f>VLOOKUP(A2584,HR_Metrics_Raw!$1:$1048576,4,FALSE)</f>
        <v>10</v>
      </c>
      <c r="O2584" s="12">
        <f>VLOOKUP(A2584,HR_Metrics_Raw!$1:$1048576,5,FALSE)</f>
        <v>0.95200000000000007</v>
      </c>
      <c r="P2584" s="3">
        <f>VLOOKUP(A2584,HR_Metrics_Raw!$1:$1048576,6,FALSE)</f>
        <v>10</v>
      </c>
      <c r="Q2584" t="str">
        <f>VLOOKUP(A2584,HR_Metrics_Raw!$1:$1048576,7,FALSE)</f>
        <v>Casual</v>
      </c>
      <c r="R2584" t="str">
        <f>VLOOKUP(A2584,HR_Metrics_Raw!$1:$1048576,8,FALSE)</f>
        <v>No</v>
      </c>
      <c r="S2584" s="3">
        <f>VLOOKUP(A2584,HR_Metrics_Raw!$1:$1048576,9,FALSE)</f>
        <v>46</v>
      </c>
      <c r="T2584" t="str">
        <f>VLOOKUP(A2584,HR_Metrics_Raw!$1:$1048576,10,FALSE)</f>
        <v>No</v>
      </c>
      <c r="U2584" t="str">
        <f>VLOOKUP(A2584,HR_Metrics_Raw!$1:$1048576,11,FALSE)</f>
        <v>No</v>
      </c>
    </row>
    <row r="2585" spans="1:21" x14ac:dyDescent="0.35">
      <c r="A2585" s="1" t="s">
        <v>2403</v>
      </c>
      <c r="B2585" s="1" t="str">
        <f>VLOOKUP(Final_HR_Data!A2585,Employee_Master_Raw!$1:$1048576,2,FALSE)</f>
        <v>Priya Menon</v>
      </c>
      <c r="C2585" s="1" t="str">
        <f>VLOOKUP(A2585,Employee_Master_Raw!$1:$1048576,3,FALSE)</f>
        <v>Male</v>
      </c>
      <c r="D2585" s="2">
        <f>VLOOKUP(A2585,Employee_Master_Raw!$1:$1048576,4,FALSE)</f>
        <v>46</v>
      </c>
      <c r="E2585" s="1" t="str">
        <f>VLOOKUP(A2585,Employee_Master_Raw!$1:$1048576,5,FALSE)</f>
        <v>Sales</v>
      </c>
      <c r="F2585" s="1" t="str">
        <f>VLOOKUP(A2585,Employee_Master_Raw!$1:$1048576,6,FALSE)</f>
        <v>Executive</v>
      </c>
      <c r="G2585" s="1" t="str">
        <f>VLOOKUP(A2585,Employee_Master_Raw!$1:$1048576,7,FALSE)</f>
        <v>Unknown</v>
      </c>
      <c r="H2585" s="6">
        <f>IF(VLOOKUP(A2585,Employee_Master_Raw!$1:$1048576,8,FALSE)=0,"",VLOOKUP(A2585,Employee_Master_Raw!$1:$1048576,8,FALSE))</f>
        <v>42377</v>
      </c>
      <c r="I2585" t="str">
        <f>VLOOKUP(A2585,Employee_Master_Raw!$1:$1048576,9,FALSE)</f>
        <v>Bachelor's</v>
      </c>
      <c r="J2585" s="3">
        <f>VLOOKUP(A2585,Employee_Master_Raw!$1:$1048576,10,FALSE)</f>
        <v>14</v>
      </c>
      <c r="K2585" t="str">
        <f>VLOOKUP(A2585,Employee_Master_Raw!$1:$1048576,11,FALSE)</f>
        <v>Priya Sharma</v>
      </c>
      <c r="L2585" s="10">
        <f>VLOOKUP(A2585,HR_Metrics_Raw!$1:$1048576,2,FALSE)</f>
        <v>30492</v>
      </c>
      <c r="M2585" s="3">
        <f>VLOOKUP(A2585,HR_Metrics_Raw!$1:$1048576,3,FALSE)</f>
        <v>3</v>
      </c>
      <c r="N2585" s="3">
        <f>VLOOKUP(A2585,HR_Metrics_Raw!$1:$1048576,4,FALSE)</f>
        <v>4</v>
      </c>
      <c r="O2585" s="12">
        <f>VLOOKUP(A2585,HR_Metrics_Raw!$1:$1048576,5,FALSE)</f>
        <v>0.94499999999999995</v>
      </c>
      <c r="P2585" s="3">
        <f>VLOOKUP(A2585,HR_Metrics_Raw!$1:$1048576,6,FALSE)</f>
        <v>12</v>
      </c>
      <c r="Q2585" t="str">
        <f>VLOOKUP(A2585,HR_Metrics_Raw!$1:$1048576,7,FALSE)</f>
        <v>Sick</v>
      </c>
      <c r="R2585" t="str">
        <f>VLOOKUP(A2585,HR_Metrics_Raw!$1:$1048576,8,FALSE)</f>
        <v>No</v>
      </c>
      <c r="S2585" s="3">
        <f>VLOOKUP(A2585,HR_Metrics_Raw!$1:$1048576,9,FALSE)</f>
        <v>47</v>
      </c>
      <c r="T2585" t="str">
        <f>VLOOKUP(A2585,HR_Metrics_Raw!$1:$1048576,10,FALSE)</f>
        <v>No</v>
      </c>
      <c r="U2585" t="str">
        <f>VLOOKUP(A2585,HR_Metrics_Raw!$1:$1048576,11,FALSE)</f>
        <v>No</v>
      </c>
    </row>
    <row r="2586" spans="1:21" x14ac:dyDescent="0.35">
      <c r="A2586" s="1" t="s">
        <v>987</v>
      </c>
      <c r="B2586" s="1" t="str">
        <f>VLOOKUP(Final_HR_Data!A2586,Employee_Master_Raw!$1:$1048576,2,FALSE)</f>
        <v>Ananya Sharma</v>
      </c>
      <c r="C2586" s="1" t="str">
        <f>VLOOKUP(A2586,Employee_Master_Raw!$1:$1048576,3,FALSE)</f>
        <v>Female</v>
      </c>
      <c r="D2586" s="2">
        <f>VLOOKUP(A2586,Employee_Master_Raw!$1:$1048576,4,FALSE)</f>
        <v>32</v>
      </c>
      <c r="E2586" s="1" t="str">
        <f>VLOOKUP(A2586,Employee_Master_Raw!$1:$1048576,5,FALSE)</f>
        <v>Operations</v>
      </c>
      <c r="F2586" s="1" t="str">
        <f>VLOOKUP(A2586,Employee_Master_Raw!$1:$1048576,6,FALSE)</f>
        <v>Manager</v>
      </c>
      <c r="G2586" s="1" t="str">
        <f>VLOOKUP(A2586,Employee_Master_Raw!$1:$1048576,7,FALSE)</f>
        <v>Chennai</v>
      </c>
      <c r="H2586" s="6">
        <f>IF(VLOOKUP(A2586,Employee_Master_Raw!$1:$1048576,8,FALSE)=0,"",VLOOKUP(A2586,Employee_Master_Raw!$1:$1048576,8,FALSE))</f>
        <v>44175</v>
      </c>
      <c r="I2586" t="str">
        <f>VLOOKUP(A2586,Employee_Master_Raw!$1:$1048576,9,FALSE)</f>
        <v>MCA</v>
      </c>
      <c r="J2586" s="3">
        <f>VLOOKUP(A2586,Employee_Master_Raw!$1:$1048576,10,FALSE)</f>
        <v>5</v>
      </c>
      <c r="K2586" t="str">
        <f>VLOOKUP(A2586,Employee_Master_Raw!$1:$1048576,11,FALSE)</f>
        <v>Sneha Thomas</v>
      </c>
      <c r="L2586" s="10">
        <f>VLOOKUP(A2586,HR_Metrics_Raw!$1:$1048576,2,FALSE)</f>
        <v>118485</v>
      </c>
      <c r="M2586" s="3">
        <f>VLOOKUP(A2586,HR_Metrics_Raw!$1:$1048576,3,FALSE)</f>
        <v>2</v>
      </c>
      <c r="N2586" s="3">
        <f>VLOOKUP(A2586,HR_Metrics_Raw!$1:$1048576,4,FALSE)</f>
        <v>8</v>
      </c>
      <c r="O2586" s="12">
        <f>VLOOKUP(A2586,HR_Metrics_Raw!$1:$1048576,5,FALSE)</f>
        <v>0.86299999999999999</v>
      </c>
      <c r="P2586" s="3">
        <f>VLOOKUP(A2586,HR_Metrics_Raw!$1:$1048576,6,FALSE)</f>
        <v>27</v>
      </c>
      <c r="Q2586" t="str">
        <f>VLOOKUP(A2586,HR_Metrics_Raw!$1:$1048576,7,FALSE)</f>
        <v>Maternity/Paternity</v>
      </c>
      <c r="R2586" t="str">
        <f>VLOOKUP(A2586,HR_Metrics_Raw!$1:$1048576,8,FALSE)</f>
        <v>No</v>
      </c>
      <c r="S2586" s="3">
        <f>VLOOKUP(A2586,HR_Metrics_Raw!$1:$1048576,9,FALSE)</f>
        <v>48</v>
      </c>
      <c r="T2586" t="str">
        <f>VLOOKUP(A2586,HR_Metrics_Raw!$1:$1048576,10,FALSE)</f>
        <v>Yes</v>
      </c>
      <c r="U2586" t="str">
        <f>VLOOKUP(A2586,HR_Metrics_Raw!$1:$1048576,11,FALSE)</f>
        <v>Yes</v>
      </c>
    </row>
    <row r="2587" spans="1:21" x14ac:dyDescent="0.35">
      <c r="A2587" s="1" t="s">
        <v>2644</v>
      </c>
      <c r="B2587" s="1" t="str">
        <f>VLOOKUP(Final_HR_Data!A2587,Employee_Master_Raw!$1:$1048576,2,FALSE)</f>
        <v>Ananya Sharma</v>
      </c>
      <c r="C2587" s="1" t="str">
        <f>VLOOKUP(A2587,Employee_Master_Raw!$1:$1048576,3,FALSE)</f>
        <v>Female</v>
      </c>
      <c r="D2587" s="2">
        <f>VLOOKUP(A2587,Employee_Master_Raw!$1:$1048576,4,FALSE)</f>
        <v>22</v>
      </c>
      <c r="E2587" s="1" t="str">
        <f>VLOOKUP(A2587,Employee_Master_Raw!$1:$1048576,5,FALSE)</f>
        <v>Marketing</v>
      </c>
      <c r="F2587" s="1" t="str">
        <f>VLOOKUP(A2587,Employee_Master_Raw!$1:$1048576,6,FALSE)</f>
        <v>Analyst</v>
      </c>
      <c r="G2587" s="1" t="str">
        <f>VLOOKUP(A2587,Employee_Master_Raw!$1:$1048576,7,FALSE)</f>
        <v>Delhi</v>
      </c>
      <c r="H2587" s="6">
        <f>IF(VLOOKUP(A2587,Employee_Master_Raw!$1:$1048576,8,FALSE)=0,"",VLOOKUP(A2587,Employee_Master_Raw!$1:$1048576,8,FALSE))</f>
        <v>43114</v>
      </c>
      <c r="I2587" t="str">
        <f>VLOOKUP(A2587,Employee_Master_Raw!$1:$1048576,9,FALSE)</f>
        <v>Bachelor's</v>
      </c>
      <c r="J2587" s="3">
        <f>VLOOKUP(A2587,Employee_Master_Raw!$1:$1048576,10,FALSE)</f>
        <v>9</v>
      </c>
      <c r="K2587" t="str">
        <f>VLOOKUP(A2587,Employee_Master_Raw!$1:$1048576,11,FALSE)</f>
        <v>Anil Menon</v>
      </c>
      <c r="L2587" s="10">
        <f>VLOOKUP(A2587,HR_Metrics_Raw!$1:$1048576,2,FALSE)</f>
        <v>75679</v>
      </c>
      <c r="M2587" s="3">
        <f>VLOOKUP(A2587,HR_Metrics_Raw!$1:$1048576,3,FALSE)</f>
        <v>2</v>
      </c>
      <c r="N2587" s="3">
        <f>VLOOKUP(A2587,HR_Metrics_Raw!$1:$1048576,4,FALSE)</f>
        <v>3</v>
      </c>
      <c r="O2587" s="12">
        <f>VLOOKUP(A2587,HR_Metrics_Raw!$1:$1048576,5,FALSE)</f>
        <v>0.89500000000000002</v>
      </c>
      <c r="P2587" s="3">
        <f>VLOOKUP(A2587,HR_Metrics_Raw!$1:$1048576,6,FALSE)</f>
        <v>27</v>
      </c>
      <c r="Q2587" t="str">
        <f>VLOOKUP(A2587,HR_Metrics_Raw!$1:$1048576,7,FALSE)</f>
        <v>Maternity/Paternity</v>
      </c>
      <c r="R2587" t="str">
        <f>VLOOKUP(A2587,HR_Metrics_Raw!$1:$1048576,8,FALSE)</f>
        <v>No</v>
      </c>
      <c r="S2587" s="3">
        <f>VLOOKUP(A2587,HR_Metrics_Raw!$1:$1048576,9,FALSE)</f>
        <v>65</v>
      </c>
      <c r="T2587" t="str">
        <f>VLOOKUP(A2587,HR_Metrics_Raw!$1:$1048576,10,FALSE)</f>
        <v>No</v>
      </c>
      <c r="U2587" t="str">
        <f>VLOOKUP(A2587,HR_Metrics_Raw!$1:$1048576,11,FALSE)</f>
        <v>No</v>
      </c>
    </row>
    <row r="2588" spans="1:21" x14ac:dyDescent="0.35">
      <c r="A2588" s="1" t="s">
        <v>2505</v>
      </c>
      <c r="B2588" s="1" t="str">
        <f>VLOOKUP(Final_HR_Data!A2588,Employee_Master_Raw!$1:$1048576,2,FALSE)</f>
        <v>Ananya Sharma</v>
      </c>
      <c r="C2588" s="1" t="str">
        <f>VLOOKUP(A2588,Employee_Master_Raw!$1:$1048576,3,FALSE)</f>
        <v>Female</v>
      </c>
      <c r="D2588" s="2">
        <f>VLOOKUP(A2588,Employee_Master_Raw!$1:$1048576,4,FALSE)</f>
        <v>41</v>
      </c>
      <c r="E2588" s="1" t="str">
        <f>VLOOKUP(A2588,Employee_Master_Raw!$1:$1048576,5,FALSE)</f>
        <v>Marketing</v>
      </c>
      <c r="F2588" s="1" t="str">
        <f>VLOOKUP(A2588,Employee_Master_Raw!$1:$1048576,6,FALSE)</f>
        <v>Manager</v>
      </c>
      <c r="G2588" s="1" t="str">
        <f>VLOOKUP(A2588,Employee_Master_Raw!$1:$1048576,7,FALSE)</f>
        <v>Pune</v>
      </c>
      <c r="H2588" s="6">
        <f>IF(VLOOKUP(A2588,Employee_Master_Raw!$1:$1048576,8,FALSE)=0,"",VLOOKUP(A2588,Employee_Master_Raw!$1:$1048576,8,FALSE))</f>
        <v>43406</v>
      </c>
      <c r="I2588" t="str">
        <f>VLOOKUP(A2588,Employee_Master_Raw!$1:$1048576,9,FALSE)</f>
        <v>Master's</v>
      </c>
      <c r="J2588" s="3">
        <f>VLOOKUP(A2588,Employee_Master_Raw!$1:$1048576,10,FALSE)</f>
        <v>15</v>
      </c>
      <c r="K2588" t="str">
        <f>VLOOKUP(A2588,Employee_Master_Raw!$1:$1048576,11,FALSE)</f>
        <v>Rahul Nair</v>
      </c>
      <c r="L2588" s="10">
        <f>VLOOKUP(A2588,HR_Metrics_Raw!$1:$1048576,2,FALSE)</f>
        <v>135978</v>
      </c>
      <c r="M2588" s="3">
        <f>VLOOKUP(A2588,HR_Metrics_Raw!$1:$1048576,3,FALSE)</f>
        <v>2</v>
      </c>
      <c r="N2588" s="3">
        <f>VLOOKUP(A2588,HR_Metrics_Raw!$1:$1048576,4,FALSE)</f>
        <v>6</v>
      </c>
      <c r="O2588" s="12">
        <f>VLOOKUP(A2588,HR_Metrics_Raw!$1:$1048576,5,FALSE)</f>
        <v>0.89800000000000002</v>
      </c>
      <c r="P2588" s="3">
        <f>VLOOKUP(A2588,HR_Metrics_Raw!$1:$1048576,6,FALSE)</f>
        <v>26</v>
      </c>
      <c r="Q2588" t="str">
        <f>VLOOKUP(A2588,HR_Metrics_Raw!$1:$1048576,7,FALSE)</f>
        <v>Sick</v>
      </c>
      <c r="R2588" t="str">
        <f>VLOOKUP(A2588,HR_Metrics_Raw!$1:$1048576,8,FALSE)</f>
        <v>No</v>
      </c>
      <c r="S2588" s="3">
        <f>VLOOKUP(A2588,HR_Metrics_Raw!$1:$1048576,9,FALSE)</f>
        <v>10</v>
      </c>
      <c r="T2588" t="str">
        <f>VLOOKUP(A2588,HR_Metrics_Raw!$1:$1048576,10,FALSE)</f>
        <v>No</v>
      </c>
      <c r="U2588" t="str">
        <f>VLOOKUP(A2588,HR_Metrics_Raw!$1:$1048576,11,FALSE)</f>
        <v>No</v>
      </c>
    </row>
    <row r="2589" spans="1:21" x14ac:dyDescent="0.35">
      <c r="A2589" s="1" t="s">
        <v>2907</v>
      </c>
      <c r="B2589" s="1" t="str">
        <f>VLOOKUP(Final_HR_Data!A2589,Employee_Master_Raw!$1:$1048576,2,FALSE)</f>
        <v>Ananya Sharma</v>
      </c>
      <c r="C2589" s="1" t="str">
        <f>VLOOKUP(A2589,Employee_Master_Raw!$1:$1048576,3,FALSE)</f>
        <v>Female</v>
      </c>
      <c r="D2589" s="2">
        <f>VLOOKUP(A2589,Employee_Master_Raw!$1:$1048576,4,FALSE)</f>
        <v>56</v>
      </c>
      <c r="E2589" s="1" t="str">
        <f>VLOOKUP(A2589,Employee_Master_Raw!$1:$1048576,5,FALSE)</f>
        <v>Sales</v>
      </c>
      <c r="F2589" s="1" t="str">
        <f>VLOOKUP(A2589,Employee_Master_Raw!$1:$1048576,6,FALSE)</f>
        <v>Specialist</v>
      </c>
      <c r="G2589" s="1" t="str">
        <f>VLOOKUP(A2589,Employee_Master_Raw!$1:$1048576,7,FALSE)</f>
        <v>Unknown</v>
      </c>
      <c r="H2589" s="6">
        <f>IF(VLOOKUP(A2589,Employee_Master_Raw!$1:$1048576,8,FALSE)=0,"",VLOOKUP(A2589,Employee_Master_Raw!$1:$1048576,8,FALSE))</f>
        <v>44248</v>
      </c>
      <c r="I2589" t="str">
        <f>VLOOKUP(A2589,Employee_Master_Raw!$1:$1048576,9,FALSE)</f>
        <v>Bachelor's</v>
      </c>
      <c r="J2589" s="3">
        <f>VLOOKUP(A2589,Employee_Master_Raw!$1:$1048576,10,FALSE)</f>
        <v>4</v>
      </c>
      <c r="K2589" t="str">
        <f>VLOOKUP(A2589,Employee_Master_Raw!$1:$1048576,11,FALSE)</f>
        <v>Priya Sharma</v>
      </c>
      <c r="L2589" s="10">
        <f>VLOOKUP(A2589,HR_Metrics_Raw!$1:$1048576,2,FALSE)</f>
        <v>170028</v>
      </c>
      <c r="M2589" s="3">
        <f>VLOOKUP(A2589,HR_Metrics_Raw!$1:$1048576,3,FALSE)</f>
        <v>4</v>
      </c>
      <c r="N2589" s="3">
        <f>VLOOKUP(A2589,HR_Metrics_Raw!$1:$1048576,4,FALSE)</f>
        <v>4</v>
      </c>
      <c r="O2589" s="12">
        <f>VLOOKUP(A2589,HR_Metrics_Raw!$1:$1048576,5,FALSE)</f>
        <v>0.88900000000000001</v>
      </c>
      <c r="P2589" s="3">
        <f>VLOOKUP(A2589,HR_Metrics_Raw!$1:$1048576,6,FALSE)</f>
        <v>4</v>
      </c>
      <c r="Q2589" t="str">
        <f>VLOOKUP(A2589,HR_Metrics_Raw!$1:$1048576,7,FALSE)</f>
        <v>Unpaid</v>
      </c>
      <c r="R2589" t="str">
        <f>VLOOKUP(A2589,HR_Metrics_Raw!$1:$1048576,8,FALSE)</f>
        <v>No</v>
      </c>
      <c r="S2589" s="3">
        <f>VLOOKUP(A2589,HR_Metrics_Raw!$1:$1048576,9,FALSE)</f>
        <v>59</v>
      </c>
      <c r="T2589" t="str">
        <f>VLOOKUP(A2589,HR_Metrics_Raw!$1:$1048576,10,FALSE)</f>
        <v>No</v>
      </c>
      <c r="U2589" t="str">
        <f>VLOOKUP(A2589,HR_Metrics_Raw!$1:$1048576,11,FALSE)</f>
        <v>No</v>
      </c>
    </row>
    <row r="2590" spans="1:21" x14ac:dyDescent="0.35">
      <c r="A2590" s="1" t="s">
        <v>1936</v>
      </c>
      <c r="B2590" s="1" t="str">
        <f>VLOOKUP(Final_HR_Data!A2590,Employee_Master_Raw!$1:$1048576,2,FALSE)</f>
        <v>Rahul Kumar</v>
      </c>
      <c r="C2590" s="1" t="str">
        <f>VLOOKUP(A2590,Employee_Master_Raw!$1:$1048576,3,FALSE)</f>
        <v>Male</v>
      </c>
      <c r="D2590" s="2">
        <f>VLOOKUP(A2590,Employee_Master_Raw!$1:$1048576,4,FALSE)</f>
        <v>25</v>
      </c>
      <c r="E2590" s="1" t="str">
        <f>VLOOKUP(A2590,Employee_Master_Raw!$1:$1048576,5,FALSE)</f>
        <v>Marketing</v>
      </c>
      <c r="F2590" s="1" t="str">
        <f>VLOOKUP(A2590,Employee_Master_Raw!$1:$1048576,6,FALSE)</f>
        <v>Executive</v>
      </c>
      <c r="G2590" s="1" t="str">
        <f>VLOOKUP(A2590,Employee_Master_Raw!$1:$1048576,7,FALSE)</f>
        <v>Chennai</v>
      </c>
      <c r="H2590" s="6">
        <f>IF(VLOOKUP(A2590,Employee_Master_Raw!$1:$1048576,8,FALSE)=0,"",VLOOKUP(A2590,Employee_Master_Raw!$1:$1048576,8,FALSE))</f>
        <v>43282</v>
      </c>
      <c r="I2590" t="str">
        <f>VLOOKUP(A2590,Employee_Master_Raw!$1:$1048576,9,FALSE)</f>
        <v>MCA</v>
      </c>
      <c r="J2590" s="3">
        <f>VLOOKUP(A2590,Employee_Master_Raw!$1:$1048576,10,FALSE)</f>
        <v>16</v>
      </c>
      <c r="K2590" t="str">
        <f>VLOOKUP(A2590,Employee_Master_Raw!$1:$1048576,11,FALSE)</f>
        <v>Anil Menon</v>
      </c>
      <c r="L2590" s="10">
        <f>VLOOKUP(A2590,HR_Metrics_Raw!$1:$1048576,2,FALSE)</f>
        <v>128045</v>
      </c>
      <c r="M2590" s="3">
        <f>VLOOKUP(A2590,HR_Metrics_Raw!$1:$1048576,3,FALSE)</f>
        <v>3</v>
      </c>
      <c r="N2590" s="3">
        <f>VLOOKUP(A2590,HR_Metrics_Raw!$1:$1048576,4,FALSE)</f>
        <v>6</v>
      </c>
      <c r="O2590" s="12">
        <f>VLOOKUP(A2590,HR_Metrics_Raw!$1:$1048576,5,FALSE)</f>
        <v>0.88500000000000001</v>
      </c>
      <c r="P2590" s="3">
        <f>VLOOKUP(A2590,HR_Metrics_Raw!$1:$1048576,6,FALSE)</f>
        <v>10</v>
      </c>
      <c r="Q2590" t="str">
        <f>VLOOKUP(A2590,HR_Metrics_Raw!$1:$1048576,7,FALSE)</f>
        <v>Maternity/Paternity</v>
      </c>
      <c r="R2590" t="str">
        <f>VLOOKUP(A2590,HR_Metrics_Raw!$1:$1048576,8,FALSE)</f>
        <v>Yes</v>
      </c>
      <c r="S2590" s="3">
        <f>VLOOKUP(A2590,HR_Metrics_Raw!$1:$1048576,9,FALSE)</f>
        <v>50</v>
      </c>
      <c r="T2590" t="str">
        <f>VLOOKUP(A2590,HR_Metrics_Raw!$1:$1048576,10,FALSE)</f>
        <v>No</v>
      </c>
      <c r="U2590" t="str">
        <f>VLOOKUP(A2590,HR_Metrics_Raw!$1:$1048576,11,FALSE)</f>
        <v>No</v>
      </c>
    </row>
    <row r="2591" spans="1:21" x14ac:dyDescent="0.35">
      <c r="A2591" s="1" t="s">
        <v>1140</v>
      </c>
      <c r="B2591" s="1" t="str">
        <f>VLOOKUP(Final_HR_Data!A2591,Employee_Master_Raw!$1:$1048576,2,FALSE)</f>
        <v>Ananya Sharma</v>
      </c>
      <c r="C2591" s="1" t="str">
        <f>VLOOKUP(A2591,Employee_Master_Raw!$1:$1048576,3,FALSE)</f>
        <v>Female</v>
      </c>
      <c r="D2591" s="2">
        <f>VLOOKUP(A2591,Employee_Master_Raw!$1:$1048576,4,FALSE)</f>
        <v>41</v>
      </c>
      <c r="E2591" s="1" t="str">
        <f>VLOOKUP(A2591,Employee_Master_Raw!$1:$1048576,5,FALSE)</f>
        <v>IT</v>
      </c>
      <c r="F2591" s="1" t="str">
        <f>VLOOKUP(A2591,Employee_Master_Raw!$1:$1048576,6,FALSE)</f>
        <v>Manager</v>
      </c>
      <c r="G2591" s="1" t="str">
        <f>VLOOKUP(A2591,Employee_Master_Raw!$1:$1048576,7,FALSE)</f>
        <v>Chennai</v>
      </c>
      <c r="H2591" s="6">
        <f>IF(VLOOKUP(A2591,Employee_Master_Raw!$1:$1048576,8,FALSE)=0,"",VLOOKUP(A2591,Employee_Master_Raw!$1:$1048576,8,FALSE))</f>
        <v>43271</v>
      </c>
      <c r="I2591" t="str">
        <f>VLOOKUP(A2591,Employee_Master_Raw!$1:$1048576,9,FALSE)</f>
        <v>MBA</v>
      </c>
      <c r="J2591" s="3">
        <f>VLOOKUP(A2591,Employee_Master_Raw!$1:$1048576,10,FALSE)</f>
        <v>19</v>
      </c>
      <c r="K2591" t="str">
        <f>VLOOKUP(A2591,Employee_Master_Raw!$1:$1048576,11,FALSE)</f>
        <v>Sneha Thomas</v>
      </c>
      <c r="L2591" s="10">
        <f>VLOOKUP(A2591,HR_Metrics_Raw!$1:$1048576,2,FALSE)</f>
        <v>148409</v>
      </c>
      <c r="M2591" s="3">
        <f>VLOOKUP(A2591,HR_Metrics_Raw!$1:$1048576,3,FALSE)</f>
        <v>3</v>
      </c>
      <c r="N2591" s="3">
        <f>VLOOKUP(A2591,HR_Metrics_Raw!$1:$1048576,4,FALSE)</f>
        <v>10</v>
      </c>
      <c r="O2591" s="12">
        <f>VLOOKUP(A2591,HR_Metrics_Raw!$1:$1048576,5,FALSE)</f>
        <v>1</v>
      </c>
      <c r="P2591" s="3">
        <f>VLOOKUP(A2591,HR_Metrics_Raw!$1:$1048576,6,FALSE)</f>
        <v>6</v>
      </c>
      <c r="Q2591" t="str">
        <f>VLOOKUP(A2591,HR_Metrics_Raw!$1:$1048576,7,FALSE)</f>
        <v>Earned</v>
      </c>
      <c r="R2591" t="str">
        <f>VLOOKUP(A2591,HR_Metrics_Raw!$1:$1048576,8,FALSE)</f>
        <v>No</v>
      </c>
      <c r="S2591" s="3">
        <f>VLOOKUP(A2591,HR_Metrics_Raw!$1:$1048576,9,FALSE)</f>
        <v>70</v>
      </c>
      <c r="T2591" t="str">
        <f>VLOOKUP(A2591,HR_Metrics_Raw!$1:$1048576,10,FALSE)</f>
        <v>No</v>
      </c>
      <c r="U2591" t="str">
        <f>VLOOKUP(A2591,HR_Metrics_Raw!$1:$1048576,11,FALSE)</f>
        <v>Yes</v>
      </c>
    </row>
    <row r="2592" spans="1:21" x14ac:dyDescent="0.35">
      <c r="A2592" s="1" t="s">
        <v>2288</v>
      </c>
      <c r="B2592" s="1" t="str">
        <f>VLOOKUP(Final_HR_Data!A2592,Employee_Master_Raw!$1:$1048576,2,FALSE)</f>
        <v>Sneha Iyer</v>
      </c>
      <c r="C2592" s="1" t="str">
        <f>VLOOKUP(A2592,Employee_Master_Raw!$1:$1048576,3,FALSE)</f>
        <v>Female</v>
      </c>
      <c r="D2592" s="2">
        <f>VLOOKUP(A2592,Employee_Master_Raw!$1:$1048576,4,FALSE)</f>
        <v>54</v>
      </c>
      <c r="E2592" s="1" t="str">
        <f>VLOOKUP(A2592,Employee_Master_Raw!$1:$1048576,5,FALSE)</f>
        <v>Finance</v>
      </c>
      <c r="F2592" s="1" t="str">
        <f>VLOOKUP(A2592,Employee_Master_Raw!$1:$1048576,6,FALSE)</f>
        <v>Manager</v>
      </c>
      <c r="G2592" s="1" t="str">
        <f>VLOOKUP(A2592,Employee_Master_Raw!$1:$1048576,7,FALSE)</f>
        <v>Hyderabad</v>
      </c>
      <c r="H2592" s="6">
        <f>IF(VLOOKUP(A2592,Employee_Master_Raw!$1:$1048576,8,FALSE)=0,"",VLOOKUP(A2592,Employee_Master_Raw!$1:$1048576,8,FALSE))</f>
        <v>45561</v>
      </c>
      <c r="I2592" t="str">
        <f>VLOOKUP(A2592,Employee_Master_Raw!$1:$1048576,9,FALSE)</f>
        <v>Master's</v>
      </c>
      <c r="J2592" s="3">
        <f>VLOOKUP(A2592,Employee_Master_Raw!$1:$1048576,10,FALSE)</f>
        <v>10</v>
      </c>
      <c r="K2592" t="str">
        <f>VLOOKUP(A2592,Employee_Master_Raw!$1:$1048576,11,FALSE)</f>
        <v>Sneha Thomas</v>
      </c>
      <c r="L2592" s="10">
        <f>VLOOKUP(A2592,HR_Metrics_Raw!$1:$1048576,2,FALSE)</f>
        <v>78871</v>
      </c>
      <c r="M2592" s="3">
        <f>VLOOKUP(A2592,HR_Metrics_Raw!$1:$1048576,3,FALSE)</f>
        <v>5</v>
      </c>
      <c r="N2592" s="3">
        <f>VLOOKUP(A2592,HR_Metrics_Raw!$1:$1048576,4,FALSE)</f>
        <v>2</v>
      </c>
      <c r="O2592" s="12">
        <f>VLOOKUP(A2592,HR_Metrics_Raw!$1:$1048576,5,FALSE)</f>
        <v>0.83900000000000008</v>
      </c>
      <c r="P2592" s="3">
        <f>VLOOKUP(A2592,HR_Metrics_Raw!$1:$1048576,6,FALSE)</f>
        <v>19</v>
      </c>
      <c r="Q2592" t="str">
        <f>VLOOKUP(A2592,HR_Metrics_Raw!$1:$1048576,7,FALSE)</f>
        <v>Maternity/Paternity</v>
      </c>
      <c r="R2592" t="str">
        <f>VLOOKUP(A2592,HR_Metrics_Raw!$1:$1048576,8,FALSE)</f>
        <v>No</v>
      </c>
      <c r="S2592" s="3">
        <f>VLOOKUP(A2592,HR_Metrics_Raw!$1:$1048576,9,FALSE)</f>
        <v>34</v>
      </c>
      <c r="T2592" t="str">
        <f>VLOOKUP(A2592,HR_Metrics_Raw!$1:$1048576,10,FALSE)</f>
        <v>Yes</v>
      </c>
      <c r="U2592" t="str">
        <f>VLOOKUP(A2592,HR_Metrics_Raw!$1:$1048576,11,FALSE)</f>
        <v>Yes</v>
      </c>
    </row>
    <row r="2593" spans="1:21" x14ac:dyDescent="0.35">
      <c r="A2593" s="1" t="s">
        <v>162</v>
      </c>
      <c r="B2593" s="1" t="str">
        <f>VLOOKUP(Final_HR_Data!A2593,Employee_Master_Raw!$1:$1048576,2,FALSE)</f>
        <v>Ananya Sharma</v>
      </c>
      <c r="C2593" s="1" t="str">
        <f>VLOOKUP(A2593,Employee_Master_Raw!$1:$1048576,3,FALSE)</f>
        <v>Female</v>
      </c>
      <c r="D2593" s="2">
        <f>VLOOKUP(A2593,Employee_Master_Raw!$1:$1048576,4,FALSE)</f>
        <v>47</v>
      </c>
      <c r="E2593" s="1" t="str">
        <f>VLOOKUP(A2593,Employee_Master_Raw!$1:$1048576,5,FALSE)</f>
        <v>Operations</v>
      </c>
      <c r="F2593" s="1" t="str">
        <f>VLOOKUP(A2593,Employee_Master_Raw!$1:$1048576,6,FALSE)</f>
        <v>Specialist</v>
      </c>
      <c r="G2593" s="1" t="str">
        <f>VLOOKUP(A2593,Employee_Master_Raw!$1:$1048576,7,FALSE)</f>
        <v>Kochi</v>
      </c>
      <c r="H2593" s="6">
        <f>IF(VLOOKUP(A2593,Employee_Master_Raw!$1:$1048576,8,FALSE)=0,"",VLOOKUP(A2593,Employee_Master_Raw!$1:$1048576,8,FALSE))</f>
        <v>44444</v>
      </c>
      <c r="I2593" t="str">
        <f>VLOOKUP(A2593,Employee_Master_Raw!$1:$1048576,9,FALSE)</f>
        <v>MCA</v>
      </c>
      <c r="J2593" s="3">
        <f>VLOOKUP(A2593,Employee_Master_Raw!$1:$1048576,10,FALSE)</f>
        <v>2</v>
      </c>
      <c r="K2593" t="str">
        <f>VLOOKUP(A2593,Employee_Master_Raw!$1:$1048576,11,FALSE)</f>
        <v>Sneha Thomas</v>
      </c>
      <c r="L2593" s="10">
        <f>VLOOKUP(A2593,HR_Metrics_Raw!$1:$1048576,2,FALSE)</f>
        <v>177167</v>
      </c>
      <c r="M2593" s="3">
        <f>VLOOKUP(A2593,HR_Metrics_Raw!$1:$1048576,3,FALSE)</f>
        <v>2</v>
      </c>
      <c r="N2593" s="3">
        <f>VLOOKUP(A2593,HR_Metrics_Raw!$1:$1048576,4,FALSE)</f>
        <v>5</v>
      </c>
      <c r="O2593" s="12">
        <f>VLOOKUP(A2593,HR_Metrics_Raw!$1:$1048576,5,FALSE)</f>
        <v>0.96299999999999997</v>
      </c>
      <c r="P2593" s="3">
        <f>VLOOKUP(A2593,HR_Metrics_Raw!$1:$1048576,6,FALSE)</f>
        <v>17</v>
      </c>
      <c r="Q2593" t="str">
        <f>VLOOKUP(A2593,HR_Metrics_Raw!$1:$1048576,7,FALSE)</f>
        <v>Casual</v>
      </c>
      <c r="R2593" t="str">
        <f>VLOOKUP(A2593,HR_Metrics_Raw!$1:$1048576,8,FALSE)</f>
        <v>No</v>
      </c>
      <c r="S2593" s="3">
        <f>VLOOKUP(A2593,HR_Metrics_Raw!$1:$1048576,9,FALSE)</f>
        <v>56</v>
      </c>
      <c r="T2593" t="str">
        <f>VLOOKUP(A2593,HR_Metrics_Raw!$1:$1048576,10,FALSE)</f>
        <v>No</v>
      </c>
      <c r="U2593" t="str">
        <f>VLOOKUP(A2593,HR_Metrics_Raw!$1:$1048576,11,FALSE)</f>
        <v>No</v>
      </c>
    </row>
    <row r="2594" spans="1:21" x14ac:dyDescent="0.35">
      <c r="A2594" s="1" t="s">
        <v>2783</v>
      </c>
      <c r="B2594" s="1" t="str">
        <f>VLOOKUP(Final_HR_Data!A2594,Employee_Master_Raw!$1:$1048576,2,FALSE)</f>
        <v>Neha Thomas</v>
      </c>
      <c r="C2594" s="1" t="str">
        <f>VLOOKUP(A2594,Employee_Master_Raw!$1:$1048576,3,FALSE)</f>
        <v>Female</v>
      </c>
      <c r="D2594" s="2">
        <f>VLOOKUP(A2594,Employee_Master_Raw!$1:$1048576,4,FALSE)</f>
        <v>38</v>
      </c>
      <c r="E2594" s="1" t="str">
        <f>VLOOKUP(A2594,Employee_Master_Raw!$1:$1048576,5,FALSE)</f>
        <v>IT</v>
      </c>
      <c r="F2594" s="1" t="str">
        <f>VLOOKUP(A2594,Employee_Master_Raw!$1:$1048576,6,FALSE)</f>
        <v>Manager</v>
      </c>
      <c r="G2594" s="1" t="str">
        <f>VLOOKUP(A2594,Employee_Master_Raw!$1:$1048576,7,FALSE)</f>
        <v>Bangalore</v>
      </c>
      <c r="H2594" s="6">
        <f>IF(VLOOKUP(A2594,Employee_Master_Raw!$1:$1048576,8,FALSE)=0,"",VLOOKUP(A2594,Employee_Master_Raw!$1:$1048576,8,FALSE))</f>
        <v>45625</v>
      </c>
      <c r="I2594" t="str">
        <f>VLOOKUP(A2594,Employee_Master_Raw!$1:$1048576,9,FALSE)</f>
        <v>MCA</v>
      </c>
      <c r="J2594" s="3">
        <f>VLOOKUP(A2594,Employee_Master_Raw!$1:$1048576,10,FALSE)</f>
        <v>13</v>
      </c>
      <c r="K2594" t="str">
        <f>VLOOKUP(A2594,Employee_Master_Raw!$1:$1048576,11,FALSE)</f>
        <v>Anil Menon</v>
      </c>
      <c r="L2594" s="10">
        <f>VLOOKUP(A2594,HR_Metrics_Raw!$1:$1048576,2,FALSE)</f>
        <v>164324</v>
      </c>
      <c r="M2594" s="3">
        <f>VLOOKUP(A2594,HR_Metrics_Raw!$1:$1048576,3,FALSE)</f>
        <v>3</v>
      </c>
      <c r="N2594" s="3">
        <f>VLOOKUP(A2594,HR_Metrics_Raw!$1:$1048576,4,FALSE)</f>
        <v>5</v>
      </c>
      <c r="O2594" s="12">
        <f>VLOOKUP(A2594,HR_Metrics_Raw!$1:$1048576,5,FALSE)</f>
        <v>0.91299999999999992</v>
      </c>
      <c r="P2594" s="3">
        <f>VLOOKUP(A2594,HR_Metrics_Raw!$1:$1048576,6,FALSE)</f>
        <v>8</v>
      </c>
      <c r="Q2594" t="str">
        <f>VLOOKUP(A2594,HR_Metrics_Raw!$1:$1048576,7,FALSE)</f>
        <v>Earned</v>
      </c>
      <c r="R2594" t="str">
        <f>VLOOKUP(A2594,HR_Metrics_Raw!$1:$1048576,8,FALSE)</f>
        <v>No</v>
      </c>
      <c r="S2594" s="3">
        <f>VLOOKUP(A2594,HR_Metrics_Raw!$1:$1048576,9,FALSE)</f>
        <v>68</v>
      </c>
      <c r="T2594" t="str">
        <f>VLOOKUP(A2594,HR_Metrics_Raw!$1:$1048576,10,FALSE)</f>
        <v>No</v>
      </c>
      <c r="U2594" t="str">
        <f>VLOOKUP(A2594,HR_Metrics_Raw!$1:$1048576,11,FALSE)</f>
        <v>No</v>
      </c>
    </row>
    <row r="2595" spans="1:21" x14ac:dyDescent="0.35">
      <c r="A2595" s="1" t="s">
        <v>2997</v>
      </c>
      <c r="B2595" s="1" t="str">
        <f>VLOOKUP(Final_HR_Data!A2595,Employee_Master_Raw!$1:$1048576,2,FALSE)</f>
        <v>Rahul Kumar</v>
      </c>
      <c r="C2595" s="1" t="str">
        <f>VLOOKUP(A2595,Employee_Master_Raw!$1:$1048576,3,FALSE)</f>
        <v>Male</v>
      </c>
      <c r="D2595" s="2">
        <f>VLOOKUP(A2595,Employee_Master_Raw!$1:$1048576,4,FALSE)</f>
        <v>54</v>
      </c>
      <c r="E2595" s="1" t="str">
        <f>VLOOKUP(A2595,Employee_Master_Raw!$1:$1048576,5,FALSE)</f>
        <v>Finance</v>
      </c>
      <c r="F2595" s="1" t="str">
        <f>VLOOKUP(A2595,Employee_Master_Raw!$1:$1048576,6,FALSE)</f>
        <v>Executive</v>
      </c>
      <c r="G2595" s="1" t="str">
        <f>VLOOKUP(A2595,Employee_Master_Raw!$1:$1048576,7,FALSE)</f>
        <v>Bangalore</v>
      </c>
      <c r="H2595" s="6">
        <f>IF(VLOOKUP(A2595,Employee_Master_Raw!$1:$1048576,8,FALSE)=0,"",VLOOKUP(A2595,Employee_Master_Raw!$1:$1048576,8,FALSE))</f>
        <v>43624</v>
      </c>
      <c r="I2595" t="str">
        <f>VLOOKUP(A2595,Employee_Master_Raw!$1:$1048576,9,FALSE)</f>
        <v>MCA</v>
      </c>
      <c r="J2595" s="3">
        <f>VLOOKUP(A2595,Employee_Master_Raw!$1:$1048576,10,FALSE)</f>
        <v>4</v>
      </c>
      <c r="K2595" t="str">
        <f>VLOOKUP(A2595,Employee_Master_Raw!$1:$1048576,11,FALSE)</f>
        <v>Rahul Nair</v>
      </c>
      <c r="L2595" s="10">
        <f>VLOOKUP(A2595,HR_Metrics_Raw!$1:$1048576,2,FALSE)</f>
        <v>48937</v>
      </c>
      <c r="M2595" s="3">
        <f>VLOOKUP(A2595,HR_Metrics_Raw!$1:$1048576,3,FALSE)</f>
        <v>2</v>
      </c>
      <c r="N2595" s="3">
        <f>VLOOKUP(A2595,HR_Metrics_Raw!$1:$1048576,4,FALSE)</f>
        <v>2</v>
      </c>
      <c r="O2595" s="12">
        <f>VLOOKUP(A2595,HR_Metrics_Raw!$1:$1048576,5,FALSE)</f>
        <v>0.92599999999999993</v>
      </c>
      <c r="P2595" s="3">
        <f>VLOOKUP(A2595,HR_Metrics_Raw!$1:$1048576,6,FALSE)</f>
        <v>8</v>
      </c>
      <c r="Q2595" t="str">
        <f>VLOOKUP(A2595,HR_Metrics_Raw!$1:$1048576,7,FALSE)</f>
        <v>Unpaid</v>
      </c>
      <c r="R2595" t="str">
        <f>VLOOKUP(A2595,HR_Metrics_Raw!$1:$1048576,8,FALSE)</f>
        <v>Yes</v>
      </c>
      <c r="S2595" s="3">
        <f>VLOOKUP(A2595,HR_Metrics_Raw!$1:$1048576,9,FALSE)</f>
        <v>67</v>
      </c>
      <c r="T2595" t="str">
        <f>VLOOKUP(A2595,HR_Metrics_Raw!$1:$1048576,10,FALSE)</f>
        <v>No</v>
      </c>
      <c r="U2595" t="str">
        <f>VLOOKUP(A2595,HR_Metrics_Raw!$1:$1048576,11,FALSE)</f>
        <v>No</v>
      </c>
    </row>
    <row r="2596" spans="1:21" x14ac:dyDescent="0.35">
      <c r="A2596" s="1" t="s">
        <v>1087</v>
      </c>
      <c r="B2596" s="1" t="str">
        <f>VLOOKUP(Final_HR_Data!A2596,Employee_Master_Raw!$1:$1048576,2,FALSE)</f>
        <v>Kiran Patel</v>
      </c>
      <c r="C2596" s="1" t="str">
        <f>VLOOKUP(A2596,Employee_Master_Raw!$1:$1048576,3,FALSE)</f>
        <v>Female</v>
      </c>
      <c r="D2596" s="2">
        <f>VLOOKUP(A2596,Employee_Master_Raw!$1:$1048576,4,FALSE)</f>
        <v>53</v>
      </c>
      <c r="E2596" s="1" t="str">
        <f>VLOOKUP(A2596,Employee_Master_Raw!$1:$1048576,5,FALSE)</f>
        <v>Marketing</v>
      </c>
      <c r="F2596" s="1" t="str">
        <f>VLOOKUP(A2596,Employee_Master_Raw!$1:$1048576,6,FALSE)</f>
        <v>Specialist</v>
      </c>
      <c r="G2596" s="1" t="str">
        <f>VLOOKUP(A2596,Employee_Master_Raw!$1:$1048576,7,FALSE)</f>
        <v>Chennai</v>
      </c>
      <c r="H2596" s="6">
        <f>IF(VLOOKUP(A2596,Employee_Master_Raw!$1:$1048576,8,FALSE)=0,"",VLOOKUP(A2596,Employee_Master_Raw!$1:$1048576,8,FALSE))</f>
        <v>44470</v>
      </c>
      <c r="I2596" t="str">
        <f>VLOOKUP(A2596,Employee_Master_Raw!$1:$1048576,9,FALSE)</f>
        <v>Bachelor's</v>
      </c>
      <c r="J2596" s="3">
        <f>VLOOKUP(A2596,Employee_Master_Raw!$1:$1048576,10,FALSE)</f>
        <v>3</v>
      </c>
      <c r="K2596" t="str">
        <f>VLOOKUP(A2596,Employee_Master_Raw!$1:$1048576,11,FALSE)</f>
        <v>Sneha Thomas</v>
      </c>
      <c r="L2596" s="10">
        <f>VLOOKUP(A2596,HR_Metrics_Raw!$1:$1048576,2,FALSE)</f>
        <v>123736</v>
      </c>
      <c r="M2596" s="3">
        <f>VLOOKUP(A2596,HR_Metrics_Raw!$1:$1048576,3,FALSE)</f>
        <v>5</v>
      </c>
      <c r="N2596" s="3">
        <f>VLOOKUP(A2596,HR_Metrics_Raw!$1:$1048576,4,FALSE)</f>
        <v>8</v>
      </c>
      <c r="O2596" s="12">
        <f>VLOOKUP(A2596,HR_Metrics_Raw!$1:$1048576,5,FALSE)</f>
        <v>0.88700000000000001</v>
      </c>
      <c r="P2596" s="3">
        <f>VLOOKUP(A2596,HR_Metrics_Raw!$1:$1048576,6,FALSE)</f>
        <v>4</v>
      </c>
      <c r="Q2596" t="str">
        <f>VLOOKUP(A2596,HR_Metrics_Raw!$1:$1048576,7,FALSE)</f>
        <v>Sick</v>
      </c>
      <c r="R2596" t="str">
        <f>VLOOKUP(A2596,HR_Metrics_Raw!$1:$1048576,8,FALSE)</f>
        <v>No</v>
      </c>
      <c r="S2596" s="3">
        <f>VLOOKUP(A2596,HR_Metrics_Raw!$1:$1048576,9,FALSE)</f>
        <v>8</v>
      </c>
      <c r="T2596" t="str">
        <f>VLOOKUP(A2596,HR_Metrics_Raw!$1:$1048576,10,FALSE)</f>
        <v>No</v>
      </c>
      <c r="U2596" t="str">
        <f>VLOOKUP(A2596,HR_Metrics_Raw!$1:$1048576,11,FALSE)</f>
        <v>No</v>
      </c>
    </row>
    <row r="2597" spans="1:21" x14ac:dyDescent="0.35">
      <c r="A2597" s="1" t="s">
        <v>2724</v>
      </c>
      <c r="B2597" s="1" t="str">
        <f>VLOOKUP(Final_HR_Data!A2597,Employee_Master_Raw!$1:$1048576,2,FALSE)</f>
        <v>Priya Menon</v>
      </c>
      <c r="C2597" s="1" t="str">
        <f>VLOOKUP(A2597,Employee_Master_Raw!$1:$1048576,3,FALSE)</f>
        <v>Female</v>
      </c>
      <c r="D2597" s="2">
        <f>VLOOKUP(A2597,Employee_Master_Raw!$1:$1048576,4,FALSE)</f>
        <v>32</v>
      </c>
      <c r="E2597" s="1" t="str">
        <f>VLOOKUP(A2597,Employee_Master_Raw!$1:$1048576,5,FALSE)</f>
        <v>Sales</v>
      </c>
      <c r="F2597" s="1" t="str">
        <f>VLOOKUP(A2597,Employee_Master_Raw!$1:$1048576,6,FALSE)</f>
        <v>Developer</v>
      </c>
      <c r="G2597" s="1" t="str">
        <f>VLOOKUP(A2597,Employee_Master_Raw!$1:$1048576,7,FALSE)</f>
        <v>Pune</v>
      </c>
      <c r="H2597" s="6">
        <f>IF(VLOOKUP(A2597,Employee_Master_Raw!$1:$1048576,8,FALSE)=0,"",VLOOKUP(A2597,Employee_Master_Raw!$1:$1048576,8,FALSE))</f>
        <v>44375</v>
      </c>
      <c r="I2597" t="str">
        <f>VLOOKUP(A2597,Employee_Master_Raw!$1:$1048576,9,FALSE)</f>
        <v>MBA</v>
      </c>
      <c r="J2597" s="3">
        <f>VLOOKUP(A2597,Employee_Master_Raw!$1:$1048576,10,FALSE)</f>
        <v>17</v>
      </c>
      <c r="K2597" t="str">
        <f>VLOOKUP(A2597,Employee_Master_Raw!$1:$1048576,11,FALSE)</f>
        <v>Rahul Nair</v>
      </c>
      <c r="L2597" s="10">
        <f>VLOOKUP(A2597,HR_Metrics_Raw!$1:$1048576,2,FALSE)</f>
        <v>143475</v>
      </c>
      <c r="M2597" s="3">
        <f>VLOOKUP(A2597,HR_Metrics_Raw!$1:$1048576,3,FALSE)</f>
        <v>2</v>
      </c>
      <c r="N2597" s="3">
        <f>VLOOKUP(A2597,HR_Metrics_Raw!$1:$1048576,4,FALSE)</f>
        <v>8</v>
      </c>
      <c r="O2597" s="12">
        <f>VLOOKUP(A2597,HR_Metrics_Raw!$1:$1048576,5,FALSE)</f>
        <v>0.89</v>
      </c>
      <c r="P2597" s="3">
        <f>VLOOKUP(A2597,HR_Metrics_Raw!$1:$1048576,6,FALSE)</f>
        <v>2</v>
      </c>
      <c r="Q2597" t="str">
        <f>VLOOKUP(A2597,HR_Metrics_Raw!$1:$1048576,7,FALSE)</f>
        <v>Casual</v>
      </c>
      <c r="R2597" t="str">
        <f>VLOOKUP(A2597,HR_Metrics_Raw!$1:$1048576,8,FALSE)</f>
        <v>No</v>
      </c>
      <c r="S2597" s="3">
        <f>VLOOKUP(A2597,HR_Metrics_Raw!$1:$1048576,9,FALSE)</f>
        <v>59</v>
      </c>
      <c r="T2597" t="str">
        <f>VLOOKUP(A2597,HR_Metrics_Raw!$1:$1048576,10,FALSE)</f>
        <v>No</v>
      </c>
      <c r="U2597" t="str">
        <f>VLOOKUP(A2597,HR_Metrics_Raw!$1:$1048576,11,FALSE)</f>
        <v>No</v>
      </c>
    </row>
    <row r="2598" spans="1:21" x14ac:dyDescent="0.35">
      <c r="A2598" s="1" t="s">
        <v>1951</v>
      </c>
      <c r="B2598" s="1" t="str">
        <f>VLOOKUP(Final_HR_Data!A2598,Employee_Master_Raw!$1:$1048576,2,FALSE)</f>
        <v>Kiran Patel</v>
      </c>
      <c r="C2598" s="1" t="str">
        <f>VLOOKUP(A2598,Employee_Master_Raw!$1:$1048576,3,FALSE)</f>
        <v>Male</v>
      </c>
      <c r="D2598" s="2">
        <f>VLOOKUP(A2598,Employee_Master_Raw!$1:$1048576,4,FALSE)</f>
        <v>34</v>
      </c>
      <c r="E2598" s="1" t="str">
        <f>VLOOKUP(A2598,Employee_Master_Raw!$1:$1048576,5,FALSE)</f>
        <v>Customer Support</v>
      </c>
      <c r="F2598" s="1" t="str">
        <f>VLOOKUP(A2598,Employee_Master_Raw!$1:$1048576,6,FALSE)</f>
        <v>Analyst</v>
      </c>
      <c r="G2598" s="1" t="str">
        <f>VLOOKUP(A2598,Employee_Master_Raw!$1:$1048576,7,FALSE)</f>
        <v>Pune</v>
      </c>
      <c r="H2598" s="6">
        <f>IF(VLOOKUP(A2598,Employee_Master_Raw!$1:$1048576,8,FALSE)=0,"",VLOOKUP(A2598,Employee_Master_Raw!$1:$1048576,8,FALSE))</f>
        <v>45710</v>
      </c>
      <c r="I2598" t="str">
        <f>VLOOKUP(A2598,Employee_Master_Raw!$1:$1048576,9,FALSE)</f>
        <v>Master's</v>
      </c>
      <c r="J2598" s="3">
        <f>VLOOKUP(A2598,Employee_Master_Raw!$1:$1048576,10,FALSE)</f>
        <v>2</v>
      </c>
      <c r="K2598" t="str">
        <f>VLOOKUP(A2598,Employee_Master_Raw!$1:$1048576,11,FALSE)</f>
        <v>Anil Menon</v>
      </c>
      <c r="L2598" s="10">
        <f>VLOOKUP(A2598,HR_Metrics_Raw!$1:$1048576,2,FALSE)</f>
        <v>148736</v>
      </c>
      <c r="M2598" s="3">
        <f>VLOOKUP(A2598,HR_Metrics_Raw!$1:$1048576,3,FALSE)</f>
        <v>4</v>
      </c>
      <c r="N2598" s="3">
        <f>VLOOKUP(A2598,HR_Metrics_Raw!$1:$1048576,4,FALSE)</f>
        <v>4</v>
      </c>
      <c r="O2598" s="12">
        <f>VLOOKUP(A2598,HR_Metrics_Raw!$1:$1048576,5,FALSE)</f>
        <v>0.93</v>
      </c>
      <c r="P2598" s="3">
        <f>VLOOKUP(A2598,HR_Metrics_Raw!$1:$1048576,6,FALSE)</f>
        <v>14</v>
      </c>
      <c r="Q2598" t="str">
        <f>VLOOKUP(A2598,HR_Metrics_Raw!$1:$1048576,7,FALSE)</f>
        <v>Maternity/Paternity</v>
      </c>
      <c r="R2598" t="str">
        <f>VLOOKUP(A2598,HR_Metrics_Raw!$1:$1048576,8,FALSE)</f>
        <v>Yes</v>
      </c>
      <c r="S2598" s="3">
        <f>VLOOKUP(A2598,HR_Metrics_Raw!$1:$1048576,9,FALSE)</f>
        <v>33</v>
      </c>
      <c r="T2598" t="str">
        <f>VLOOKUP(A2598,HR_Metrics_Raw!$1:$1048576,10,FALSE)</f>
        <v>No</v>
      </c>
      <c r="U2598" t="str">
        <f>VLOOKUP(A2598,HR_Metrics_Raw!$1:$1048576,11,FALSE)</f>
        <v>No</v>
      </c>
    </row>
    <row r="2599" spans="1:21" x14ac:dyDescent="0.35">
      <c r="A2599" s="1" t="s">
        <v>1786</v>
      </c>
      <c r="B2599" s="1" t="str">
        <f>VLOOKUP(Final_HR_Data!A2599,Employee_Master_Raw!$1:$1048576,2,FALSE)</f>
        <v>Rahul Kumar</v>
      </c>
      <c r="C2599" s="1" t="str">
        <f>VLOOKUP(A2599,Employee_Master_Raw!$1:$1048576,3,FALSE)</f>
        <v>Female</v>
      </c>
      <c r="D2599" s="2">
        <f>VLOOKUP(A2599,Employee_Master_Raw!$1:$1048576,4,FALSE)</f>
        <v>51</v>
      </c>
      <c r="E2599" s="1" t="str">
        <f>VLOOKUP(A2599,Employee_Master_Raw!$1:$1048576,5,FALSE)</f>
        <v>Sales</v>
      </c>
      <c r="F2599" s="1" t="str">
        <f>VLOOKUP(A2599,Employee_Master_Raw!$1:$1048576,6,FALSE)</f>
        <v>Specialist</v>
      </c>
      <c r="G2599" s="1" t="str">
        <f>VLOOKUP(A2599,Employee_Master_Raw!$1:$1048576,7,FALSE)</f>
        <v>Hyderabad</v>
      </c>
      <c r="H2599" s="6">
        <f>IF(VLOOKUP(A2599,Employee_Master_Raw!$1:$1048576,8,FALSE)=0,"",VLOOKUP(A2599,Employee_Master_Raw!$1:$1048576,8,FALSE))</f>
        <v>42886</v>
      </c>
      <c r="I2599" t="str">
        <f>VLOOKUP(A2599,Employee_Master_Raw!$1:$1048576,9,FALSE)</f>
        <v>Bachelor's</v>
      </c>
      <c r="J2599" s="3">
        <f>VLOOKUP(A2599,Employee_Master_Raw!$1:$1048576,10,FALSE)</f>
        <v>6</v>
      </c>
      <c r="K2599" t="str">
        <f>VLOOKUP(A2599,Employee_Master_Raw!$1:$1048576,11,FALSE)</f>
        <v>Priya Sharma</v>
      </c>
      <c r="L2599" s="10">
        <f>VLOOKUP(A2599,HR_Metrics_Raw!$1:$1048576,2,FALSE)</f>
        <v>137102</v>
      </c>
      <c r="M2599" s="3">
        <f>VLOOKUP(A2599,HR_Metrics_Raw!$1:$1048576,3,FALSE)</f>
        <v>4</v>
      </c>
      <c r="N2599" s="3">
        <f>VLOOKUP(A2599,HR_Metrics_Raw!$1:$1048576,4,FALSE)</f>
        <v>1</v>
      </c>
      <c r="O2599" s="12">
        <f>VLOOKUP(A2599,HR_Metrics_Raw!$1:$1048576,5,FALSE)</f>
        <v>0.87599999999999989</v>
      </c>
      <c r="P2599" s="3">
        <f>VLOOKUP(A2599,HR_Metrics_Raw!$1:$1048576,6,FALSE)</f>
        <v>26</v>
      </c>
      <c r="Q2599" t="str">
        <f>VLOOKUP(A2599,HR_Metrics_Raw!$1:$1048576,7,FALSE)</f>
        <v>Unpaid</v>
      </c>
      <c r="R2599" t="str">
        <f>VLOOKUP(A2599,HR_Metrics_Raw!$1:$1048576,8,FALSE)</f>
        <v>No</v>
      </c>
      <c r="S2599" s="3">
        <f>VLOOKUP(A2599,HR_Metrics_Raw!$1:$1048576,9,FALSE)</f>
        <v>11</v>
      </c>
      <c r="T2599" t="str">
        <f>VLOOKUP(A2599,HR_Metrics_Raw!$1:$1048576,10,FALSE)</f>
        <v>No</v>
      </c>
      <c r="U2599" t="str">
        <f>VLOOKUP(A2599,HR_Metrics_Raw!$1:$1048576,11,FALSE)</f>
        <v>No</v>
      </c>
    </row>
    <row r="2600" spans="1:21" x14ac:dyDescent="0.35">
      <c r="A2600" s="1" t="s">
        <v>335</v>
      </c>
      <c r="B2600" s="1" t="str">
        <f>VLOOKUP(Final_HR_Data!A2600,Employee_Master_Raw!$1:$1048576,2,FALSE)</f>
        <v>Rahul Kumar</v>
      </c>
      <c r="C2600" s="1" t="str">
        <f>VLOOKUP(A2600,Employee_Master_Raw!$1:$1048576,3,FALSE)</f>
        <v>Female</v>
      </c>
      <c r="D2600" s="2">
        <f>VLOOKUP(A2600,Employee_Master_Raw!$1:$1048576,4,FALSE)</f>
        <v>26</v>
      </c>
      <c r="E2600" s="1" t="str">
        <f>VLOOKUP(A2600,Employee_Master_Raw!$1:$1048576,5,FALSE)</f>
        <v>Marketing</v>
      </c>
      <c r="F2600" s="1" t="str">
        <f>VLOOKUP(A2600,Employee_Master_Raw!$1:$1048576,6,FALSE)</f>
        <v>Executive</v>
      </c>
      <c r="G2600" s="1" t="str">
        <f>VLOOKUP(A2600,Employee_Master_Raw!$1:$1048576,7,FALSE)</f>
        <v>Hyderabad</v>
      </c>
      <c r="H2600" s="6">
        <f>IF(VLOOKUP(A2600,Employee_Master_Raw!$1:$1048576,8,FALSE)=0,"",VLOOKUP(A2600,Employee_Master_Raw!$1:$1048576,8,FALSE))</f>
        <v>43193</v>
      </c>
      <c r="I2600" t="str">
        <f>VLOOKUP(A2600,Employee_Master_Raw!$1:$1048576,9,FALSE)</f>
        <v>MCA</v>
      </c>
      <c r="J2600" s="3">
        <f>VLOOKUP(A2600,Employee_Master_Raw!$1:$1048576,10,FALSE)</f>
        <v>5</v>
      </c>
      <c r="K2600" t="str">
        <f>VLOOKUP(A2600,Employee_Master_Raw!$1:$1048576,11,FALSE)</f>
        <v>Anil Menon</v>
      </c>
      <c r="L2600" s="10">
        <f>VLOOKUP(A2600,HR_Metrics_Raw!$1:$1048576,2,FALSE)</f>
        <v>46317</v>
      </c>
      <c r="M2600" s="3">
        <f>VLOOKUP(A2600,HR_Metrics_Raw!$1:$1048576,3,FALSE)</f>
        <v>5</v>
      </c>
      <c r="N2600" s="3">
        <f>VLOOKUP(A2600,HR_Metrics_Raw!$1:$1048576,4,FALSE)</f>
        <v>8</v>
      </c>
      <c r="O2600" s="12">
        <f>VLOOKUP(A2600,HR_Metrics_Raw!$1:$1048576,5,FALSE)</f>
        <v>0.94799999999999995</v>
      </c>
      <c r="P2600" s="3">
        <f>VLOOKUP(A2600,HR_Metrics_Raw!$1:$1048576,6,FALSE)</f>
        <v>11</v>
      </c>
      <c r="Q2600" t="str">
        <f>VLOOKUP(A2600,HR_Metrics_Raw!$1:$1048576,7,FALSE)</f>
        <v>Maternity/Paternity</v>
      </c>
      <c r="R2600" t="str">
        <f>VLOOKUP(A2600,HR_Metrics_Raw!$1:$1048576,8,FALSE)</f>
        <v>No</v>
      </c>
      <c r="S2600" s="3">
        <f>VLOOKUP(A2600,HR_Metrics_Raw!$1:$1048576,9,FALSE)</f>
        <v>44</v>
      </c>
      <c r="T2600" t="str">
        <f>VLOOKUP(A2600,HR_Metrics_Raw!$1:$1048576,10,FALSE)</f>
        <v>No</v>
      </c>
      <c r="U2600" t="str">
        <f>VLOOKUP(A2600,HR_Metrics_Raw!$1:$1048576,11,FALSE)</f>
        <v>Yes</v>
      </c>
    </row>
    <row r="2601" spans="1:21" x14ac:dyDescent="0.35">
      <c r="A2601" s="1" t="s">
        <v>2649</v>
      </c>
      <c r="B2601" s="1" t="str">
        <f>VLOOKUP(Final_HR_Data!A2601,Employee_Master_Raw!$1:$1048576,2,FALSE)</f>
        <v>Sneha Iyer</v>
      </c>
      <c r="C2601" s="1" t="str">
        <f>VLOOKUP(A2601,Employee_Master_Raw!$1:$1048576,3,FALSE)</f>
        <v>Male</v>
      </c>
      <c r="D2601" s="2">
        <f>VLOOKUP(A2601,Employee_Master_Raw!$1:$1048576,4,FALSE)</f>
        <v>29</v>
      </c>
      <c r="E2601" s="1" t="str">
        <f>VLOOKUP(A2601,Employee_Master_Raw!$1:$1048576,5,FALSE)</f>
        <v>HR</v>
      </c>
      <c r="F2601" s="1" t="str">
        <f>VLOOKUP(A2601,Employee_Master_Raw!$1:$1048576,6,FALSE)</f>
        <v>Specialist</v>
      </c>
      <c r="G2601" s="1" t="str">
        <f>VLOOKUP(A2601,Employee_Master_Raw!$1:$1048576,7,FALSE)</f>
        <v>Chennai</v>
      </c>
      <c r="H2601" s="6">
        <f>IF(VLOOKUP(A2601,Employee_Master_Raw!$1:$1048576,8,FALSE)=0,"",VLOOKUP(A2601,Employee_Master_Raw!$1:$1048576,8,FALSE))</f>
        <v>44098</v>
      </c>
      <c r="I2601" t="str">
        <f>VLOOKUP(A2601,Employee_Master_Raw!$1:$1048576,9,FALSE)</f>
        <v>MBA</v>
      </c>
      <c r="J2601" s="3">
        <f>VLOOKUP(A2601,Employee_Master_Raw!$1:$1048576,10,FALSE)</f>
        <v>7</v>
      </c>
      <c r="K2601" t="str">
        <f>VLOOKUP(A2601,Employee_Master_Raw!$1:$1048576,11,FALSE)</f>
        <v>Sneha Thomas</v>
      </c>
      <c r="L2601" s="10">
        <f>VLOOKUP(A2601,HR_Metrics_Raw!$1:$1048576,2,FALSE)</f>
        <v>92503</v>
      </c>
      <c r="M2601" s="3">
        <f>VLOOKUP(A2601,HR_Metrics_Raw!$1:$1048576,3,FALSE)</f>
        <v>3</v>
      </c>
      <c r="N2601" s="3">
        <f>VLOOKUP(A2601,HR_Metrics_Raw!$1:$1048576,4,FALSE)</f>
        <v>6</v>
      </c>
      <c r="O2601" s="12">
        <f>VLOOKUP(A2601,HR_Metrics_Raw!$1:$1048576,5,FALSE)</f>
        <v>0.97699999999999998</v>
      </c>
      <c r="P2601" s="3">
        <f>VLOOKUP(A2601,HR_Metrics_Raw!$1:$1048576,6,FALSE)</f>
        <v>3</v>
      </c>
      <c r="Q2601" t="str">
        <f>VLOOKUP(A2601,HR_Metrics_Raw!$1:$1048576,7,FALSE)</f>
        <v>Casual</v>
      </c>
      <c r="R2601" t="str">
        <f>VLOOKUP(A2601,HR_Metrics_Raw!$1:$1048576,8,FALSE)</f>
        <v>No</v>
      </c>
      <c r="S2601" s="3">
        <f>VLOOKUP(A2601,HR_Metrics_Raw!$1:$1048576,9,FALSE)</f>
        <v>77</v>
      </c>
      <c r="T2601" t="str">
        <f>VLOOKUP(A2601,HR_Metrics_Raw!$1:$1048576,10,FALSE)</f>
        <v>Yes</v>
      </c>
      <c r="U2601" t="str">
        <f>VLOOKUP(A2601,HR_Metrics_Raw!$1:$1048576,11,FALSE)</f>
        <v>No</v>
      </c>
    </row>
    <row r="2602" spans="1:21" x14ac:dyDescent="0.35">
      <c r="A2602" s="1" t="s">
        <v>2446</v>
      </c>
      <c r="B2602" s="1" t="str">
        <f>VLOOKUP(Final_HR_Data!A2602,Employee_Master_Raw!$1:$1048576,2,FALSE)</f>
        <v>Sneha Iyer</v>
      </c>
      <c r="C2602" s="1" t="str">
        <f>VLOOKUP(A2602,Employee_Master_Raw!$1:$1048576,3,FALSE)</f>
        <v>Female</v>
      </c>
      <c r="D2602" s="2">
        <f>VLOOKUP(A2602,Employee_Master_Raw!$1:$1048576,4,FALSE)</f>
        <v>30</v>
      </c>
      <c r="E2602" s="1" t="str">
        <f>VLOOKUP(A2602,Employee_Master_Raw!$1:$1048576,5,FALSE)</f>
        <v>Customer Support</v>
      </c>
      <c r="F2602" s="1" t="str">
        <f>VLOOKUP(A2602,Employee_Master_Raw!$1:$1048576,6,FALSE)</f>
        <v>Analyst</v>
      </c>
      <c r="G2602" s="1" t="str">
        <f>VLOOKUP(A2602,Employee_Master_Raw!$1:$1048576,7,FALSE)</f>
        <v>Kochi</v>
      </c>
      <c r="H2602" s="6">
        <f>IF(VLOOKUP(A2602,Employee_Master_Raw!$1:$1048576,8,FALSE)=0,"",VLOOKUP(A2602,Employee_Master_Raw!$1:$1048576,8,FALSE))</f>
        <v>44377</v>
      </c>
      <c r="I2602" t="str">
        <f>VLOOKUP(A2602,Employee_Master_Raw!$1:$1048576,9,FALSE)</f>
        <v>MCA</v>
      </c>
      <c r="J2602" s="3">
        <f>VLOOKUP(A2602,Employee_Master_Raw!$1:$1048576,10,FALSE)</f>
        <v>17</v>
      </c>
      <c r="K2602" t="str">
        <f>VLOOKUP(A2602,Employee_Master_Raw!$1:$1048576,11,FALSE)</f>
        <v>Rahul Nair</v>
      </c>
      <c r="L2602" s="10">
        <f>VLOOKUP(A2602,HR_Metrics_Raw!$1:$1048576,2,FALSE)</f>
        <v>110651</v>
      </c>
      <c r="M2602" s="3">
        <f>VLOOKUP(A2602,HR_Metrics_Raw!$1:$1048576,3,FALSE)</f>
        <v>3</v>
      </c>
      <c r="N2602" s="3">
        <f>VLOOKUP(A2602,HR_Metrics_Raw!$1:$1048576,4,FALSE)</f>
        <v>7</v>
      </c>
      <c r="O2602" s="12">
        <f>VLOOKUP(A2602,HR_Metrics_Raw!$1:$1048576,5,FALSE)</f>
        <v>0.93500000000000005</v>
      </c>
      <c r="P2602" s="3">
        <f>VLOOKUP(A2602,HR_Metrics_Raw!$1:$1048576,6,FALSE)</f>
        <v>4</v>
      </c>
      <c r="Q2602" t="str">
        <f>VLOOKUP(A2602,HR_Metrics_Raw!$1:$1048576,7,FALSE)</f>
        <v>Maternity/Paternity</v>
      </c>
      <c r="R2602" t="str">
        <f>VLOOKUP(A2602,HR_Metrics_Raw!$1:$1048576,8,FALSE)</f>
        <v>No</v>
      </c>
      <c r="S2602" s="3">
        <f>VLOOKUP(A2602,HR_Metrics_Raw!$1:$1048576,9,FALSE)</f>
        <v>63</v>
      </c>
      <c r="T2602" t="str">
        <f>VLOOKUP(A2602,HR_Metrics_Raw!$1:$1048576,10,FALSE)</f>
        <v>No</v>
      </c>
      <c r="U2602" t="str">
        <f>VLOOKUP(A2602,HR_Metrics_Raw!$1:$1048576,11,FALSE)</f>
        <v>No</v>
      </c>
    </row>
    <row r="2603" spans="1:21" x14ac:dyDescent="0.35">
      <c r="A2603" s="1" t="s">
        <v>281</v>
      </c>
      <c r="B2603" s="1" t="str">
        <f>VLOOKUP(Final_HR_Data!A2603,Employee_Master_Raw!$1:$1048576,2,FALSE)</f>
        <v>Amit Das</v>
      </c>
      <c r="C2603" s="1" t="str">
        <f>VLOOKUP(A2603,Employee_Master_Raw!$1:$1048576,3,FALSE)</f>
        <v>Male</v>
      </c>
      <c r="D2603" s="2">
        <f>VLOOKUP(A2603,Employee_Master_Raw!$1:$1048576,4,FALSE)</f>
        <v>39</v>
      </c>
      <c r="E2603" s="1" t="str">
        <f>VLOOKUP(A2603,Employee_Master_Raw!$1:$1048576,5,FALSE)</f>
        <v>Sales</v>
      </c>
      <c r="F2603" s="1" t="str">
        <f>VLOOKUP(A2603,Employee_Master_Raw!$1:$1048576,6,FALSE)</f>
        <v>Executive</v>
      </c>
      <c r="G2603" s="1" t="str">
        <f>VLOOKUP(A2603,Employee_Master_Raw!$1:$1048576,7,FALSE)</f>
        <v>Hyderabad</v>
      </c>
      <c r="H2603" s="6">
        <f>IF(VLOOKUP(A2603,Employee_Master_Raw!$1:$1048576,8,FALSE)=0,"",VLOOKUP(A2603,Employee_Master_Raw!$1:$1048576,8,FALSE))</f>
        <v>43134</v>
      </c>
      <c r="I2603" t="str">
        <f>VLOOKUP(A2603,Employee_Master_Raw!$1:$1048576,9,FALSE)</f>
        <v>Bachelor's</v>
      </c>
      <c r="J2603" s="3">
        <f>VLOOKUP(A2603,Employee_Master_Raw!$1:$1048576,10,FALSE)</f>
        <v>2</v>
      </c>
      <c r="K2603" t="str">
        <f>VLOOKUP(A2603,Employee_Master_Raw!$1:$1048576,11,FALSE)</f>
        <v>Priya Sharma</v>
      </c>
      <c r="L2603" s="10">
        <f>VLOOKUP(A2603,HR_Metrics_Raw!$1:$1048576,2,FALSE)</f>
        <v>55267</v>
      </c>
      <c r="M2603" s="3">
        <f>VLOOKUP(A2603,HR_Metrics_Raw!$1:$1048576,3,FALSE)</f>
        <v>2</v>
      </c>
      <c r="N2603" s="3">
        <f>VLOOKUP(A2603,HR_Metrics_Raw!$1:$1048576,4,FALSE)</f>
        <v>4</v>
      </c>
      <c r="O2603" s="12">
        <f>VLOOKUP(A2603,HR_Metrics_Raw!$1:$1048576,5,FALSE)</f>
        <v>0.85199999999999998</v>
      </c>
      <c r="P2603" s="3">
        <f>VLOOKUP(A2603,HR_Metrics_Raw!$1:$1048576,6,FALSE)</f>
        <v>2</v>
      </c>
      <c r="Q2603" t="str">
        <f>VLOOKUP(A2603,HR_Metrics_Raw!$1:$1048576,7,FALSE)</f>
        <v>Unpaid</v>
      </c>
      <c r="R2603" t="str">
        <f>VLOOKUP(A2603,HR_Metrics_Raw!$1:$1048576,8,FALSE)</f>
        <v>Yes</v>
      </c>
      <c r="S2603" s="3">
        <f>VLOOKUP(A2603,HR_Metrics_Raw!$1:$1048576,9,FALSE)</f>
        <v>78</v>
      </c>
      <c r="T2603" t="str">
        <f>VLOOKUP(A2603,HR_Metrics_Raw!$1:$1048576,10,FALSE)</f>
        <v>No</v>
      </c>
      <c r="U2603" t="str">
        <f>VLOOKUP(A2603,HR_Metrics_Raw!$1:$1048576,11,FALSE)</f>
        <v>No</v>
      </c>
    </row>
    <row r="2604" spans="1:21" x14ac:dyDescent="0.35">
      <c r="A2604" s="1" t="s">
        <v>2413</v>
      </c>
      <c r="B2604" s="1" t="str">
        <f>VLOOKUP(Final_HR_Data!A2604,Employee_Master_Raw!$1:$1048576,2,FALSE)</f>
        <v>Amit Das</v>
      </c>
      <c r="C2604" s="1" t="str">
        <f>VLOOKUP(A2604,Employee_Master_Raw!$1:$1048576,3,FALSE)</f>
        <v>Male</v>
      </c>
      <c r="D2604" s="2">
        <f>VLOOKUP(A2604,Employee_Master_Raw!$1:$1048576,4,FALSE)</f>
        <v>45</v>
      </c>
      <c r="E2604" s="1" t="str">
        <f>VLOOKUP(A2604,Employee_Master_Raw!$1:$1048576,5,FALSE)</f>
        <v>Sales</v>
      </c>
      <c r="F2604" s="1" t="str">
        <f>VLOOKUP(A2604,Employee_Master_Raw!$1:$1048576,6,FALSE)</f>
        <v>Analyst</v>
      </c>
      <c r="G2604" s="1" t="str">
        <f>VLOOKUP(A2604,Employee_Master_Raw!$1:$1048576,7,FALSE)</f>
        <v>Mumbai</v>
      </c>
      <c r="H2604" s="6">
        <f>IF(VLOOKUP(A2604,Employee_Master_Raw!$1:$1048576,8,FALSE)=0,"",VLOOKUP(A2604,Employee_Master_Raw!$1:$1048576,8,FALSE))</f>
        <v>43027</v>
      </c>
      <c r="I2604" t="str">
        <f>VLOOKUP(A2604,Employee_Master_Raw!$1:$1048576,9,FALSE)</f>
        <v>MBA</v>
      </c>
      <c r="J2604" s="3">
        <f>VLOOKUP(A2604,Employee_Master_Raw!$1:$1048576,10,FALSE)</f>
        <v>0</v>
      </c>
      <c r="K2604" t="str">
        <f>VLOOKUP(A2604,Employee_Master_Raw!$1:$1048576,11,FALSE)</f>
        <v>Priya Sharma</v>
      </c>
      <c r="L2604" s="10">
        <f>VLOOKUP(A2604,HR_Metrics_Raw!$1:$1048576,2,FALSE)</f>
        <v>50545</v>
      </c>
      <c r="M2604" s="3">
        <f>VLOOKUP(A2604,HR_Metrics_Raw!$1:$1048576,3,FALSE)</f>
        <v>3</v>
      </c>
      <c r="N2604" s="3">
        <f>VLOOKUP(A2604,HR_Metrics_Raw!$1:$1048576,4,FALSE)</f>
        <v>2</v>
      </c>
      <c r="O2604" s="12">
        <f>VLOOKUP(A2604,HR_Metrics_Raw!$1:$1048576,5,FALSE)</f>
        <v>0.90099999999999991</v>
      </c>
      <c r="P2604" s="3">
        <f>VLOOKUP(A2604,HR_Metrics_Raw!$1:$1048576,6,FALSE)</f>
        <v>11</v>
      </c>
      <c r="Q2604" t="str">
        <f>VLOOKUP(A2604,HR_Metrics_Raw!$1:$1048576,7,FALSE)</f>
        <v>Earned</v>
      </c>
      <c r="R2604" t="str">
        <f>VLOOKUP(A2604,HR_Metrics_Raw!$1:$1048576,8,FALSE)</f>
        <v>No</v>
      </c>
      <c r="S2604" s="3">
        <f>VLOOKUP(A2604,HR_Metrics_Raw!$1:$1048576,9,FALSE)</f>
        <v>61</v>
      </c>
      <c r="T2604" t="str">
        <f>VLOOKUP(A2604,HR_Metrics_Raw!$1:$1048576,10,FALSE)</f>
        <v>No</v>
      </c>
      <c r="U2604" t="str">
        <f>VLOOKUP(A2604,HR_Metrics_Raw!$1:$1048576,11,FALSE)</f>
        <v>No</v>
      </c>
    </row>
    <row r="2605" spans="1:21" x14ac:dyDescent="0.35">
      <c r="A2605" s="1" t="s">
        <v>2191</v>
      </c>
      <c r="B2605" s="1" t="str">
        <f>VLOOKUP(Final_HR_Data!A2605,Employee_Master_Raw!$1:$1048576,2,FALSE)</f>
        <v>Amit Das</v>
      </c>
      <c r="C2605" s="1" t="str">
        <f>VLOOKUP(A2605,Employee_Master_Raw!$1:$1048576,3,FALSE)</f>
        <v>Female</v>
      </c>
      <c r="D2605" s="2">
        <f>VLOOKUP(A2605,Employee_Master_Raw!$1:$1048576,4,FALSE)</f>
        <v>55</v>
      </c>
      <c r="E2605" s="1" t="str">
        <f>VLOOKUP(A2605,Employee_Master_Raw!$1:$1048576,5,FALSE)</f>
        <v>Customer Support</v>
      </c>
      <c r="F2605" s="1" t="str">
        <f>VLOOKUP(A2605,Employee_Master_Raw!$1:$1048576,6,FALSE)</f>
        <v>Analyst</v>
      </c>
      <c r="G2605" s="1" t="str">
        <f>VLOOKUP(A2605,Employee_Master_Raw!$1:$1048576,7,FALSE)</f>
        <v>Delhi</v>
      </c>
      <c r="H2605" s="6">
        <f>IF(VLOOKUP(A2605,Employee_Master_Raw!$1:$1048576,8,FALSE)=0,"",VLOOKUP(A2605,Employee_Master_Raw!$1:$1048576,8,FALSE))</f>
        <v>45016</v>
      </c>
      <c r="I2605" t="str">
        <f>VLOOKUP(A2605,Employee_Master_Raw!$1:$1048576,9,FALSE)</f>
        <v>Bachelor's</v>
      </c>
      <c r="J2605" s="3">
        <f>VLOOKUP(A2605,Employee_Master_Raw!$1:$1048576,10,FALSE)</f>
        <v>7</v>
      </c>
      <c r="K2605" t="str">
        <f>VLOOKUP(A2605,Employee_Master_Raw!$1:$1048576,11,FALSE)</f>
        <v>Rahul Nair</v>
      </c>
      <c r="L2605" s="10">
        <f>VLOOKUP(A2605,HR_Metrics_Raw!$1:$1048576,2,FALSE)</f>
        <v>92593</v>
      </c>
      <c r="M2605" s="3">
        <f>VLOOKUP(A2605,HR_Metrics_Raw!$1:$1048576,3,FALSE)</f>
        <v>4</v>
      </c>
      <c r="N2605" s="3">
        <f>VLOOKUP(A2605,HR_Metrics_Raw!$1:$1048576,4,FALSE)</f>
        <v>6</v>
      </c>
      <c r="O2605" s="12">
        <f>VLOOKUP(A2605,HR_Metrics_Raw!$1:$1048576,5,FALSE)</f>
        <v>0.98499999999999999</v>
      </c>
      <c r="P2605" s="3">
        <f>VLOOKUP(A2605,HR_Metrics_Raw!$1:$1048576,6,FALSE)</f>
        <v>2</v>
      </c>
      <c r="Q2605" t="str">
        <f>VLOOKUP(A2605,HR_Metrics_Raw!$1:$1048576,7,FALSE)</f>
        <v>Unpaid</v>
      </c>
      <c r="R2605" t="str">
        <f>VLOOKUP(A2605,HR_Metrics_Raw!$1:$1048576,8,FALSE)</f>
        <v>No</v>
      </c>
      <c r="S2605" s="3">
        <f>VLOOKUP(A2605,HR_Metrics_Raw!$1:$1048576,9,FALSE)</f>
        <v>33</v>
      </c>
      <c r="T2605" t="str">
        <f>VLOOKUP(A2605,HR_Metrics_Raw!$1:$1048576,10,FALSE)</f>
        <v>No</v>
      </c>
      <c r="U2605" t="str">
        <f>VLOOKUP(A2605,HR_Metrics_Raw!$1:$1048576,11,FALSE)</f>
        <v>No</v>
      </c>
    </row>
    <row r="2606" spans="1:21" x14ac:dyDescent="0.35">
      <c r="A2606" s="1" t="s">
        <v>2613</v>
      </c>
      <c r="B2606" s="1" t="str">
        <f>VLOOKUP(Final_HR_Data!A2606,Employee_Master_Raw!$1:$1048576,2,FALSE)</f>
        <v>Kiran Patel</v>
      </c>
      <c r="C2606" s="1" t="str">
        <f>VLOOKUP(A2606,Employee_Master_Raw!$1:$1048576,3,FALSE)</f>
        <v>Male</v>
      </c>
      <c r="D2606" s="2">
        <f>VLOOKUP(A2606,Employee_Master_Raw!$1:$1048576,4,FALSE)</f>
        <v>60</v>
      </c>
      <c r="E2606" s="1" t="str">
        <f>VLOOKUP(A2606,Employee_Master_Raw!$1:$1048576,5,FALSE)</f>
        <v>Finance</v>
      </c>
      <c r="F2606" s="1" t="str">
        <f>VLOOKUP(A2606,Employee_Master_Raw!$1:$1048576,6,FALSE)</f>
        <v>Executive</v>
      </c>
      <c r="G2606" s="1" t="str">
        <f>VLOOKUP(A2606,Employee_Master_Raw!$1:$1048576,7,FALSE)</f>
        <v>Hyderabad</v>
      </c>
      <c r="H2606" s="6">
        <f>IF(VLOOKUP(A2606,Employee_Master_Raw!$1:$1048576,8,FALSE)=0,"",VLOOKUP(A2606,Employee_Master_Raw!$1:$1048576,8,FALSE))</f>
        <v>42587</v>
      </c>
      <c r="I2606" t="str">
        <f>VLOOKUP(A2606,Employee_Master_Raw!$1:$1048576,9,FALSE)</f>
        <v>MBA</v>
      </c>
      <c r="J2606" s="3">
        <f>VLOOKUP(A2606,Employee_Master_Raw!$1:$1048576,10,FALSE)</f>
        <v>12</v>
      </c>
      <c r="K2606" t="str">
        <f>VLOOKUP(A2606,Employee_Master_Raw!$1:$1048576,11,FALSE)</f>
        <v>Unknown</v>
      </c>
      <c r="L2606" s="10">
        <f>VLOOKUP(A2606,HR_Metrics_Raw!$1:$1048576,2,FALSE)</f>
        <v>124091</v>
      </c>
      <c r="M2606" s="3">
        <f>VLOOKUP(A2606,HR_Metrics_Raw!$1:$1048576,3,FALSE)</f>
        <v>2</v>
      </c>
      <c r="N2606" s="3">
        <f>VLOOKUP(A2606,HR_Metrics_Raw!$1:$1048576,4,FALSE)</f>
        <v>10</v>
      </c>
      <c r="O2606" s="12">
        <f>VLOOKUP(A2606,HR_Metrics_Raw!$1:$1048576,5,FALSE)</f>
        <v>0.89900000000000002</v>
      </c>
      <c r="P2606" s="3">
        <f>VLOOKUP(A2606,HR_Metrics_Raw!$1:$1048576,6,FALSE)</f>
        <v>6</v>
      </c>
      <c r="Q2606" t="str">
        <f>VLOOKUP(A2606,HR_Metrics_Raw!$1:$1048576,7,FALSE)</f>
        <v>Unknown</v>
      </c>
      <c r="R2606" t="str">
        <f>VLOOKUP(A2606,HR_Metrics_Raw!$1:$1048576,8,FALSE)</f>
        <v>No</v>
      </c>
      <c r="S2606" s="3">
        <f>VLOOKUP(A2606,HR_Metrics_Raw!$1:$1048576,9,FALSE)</f>
        <v>69</v>
      </c>
      <c r="T2606" t="str">
        <f>VLOOKUP(A2606,HR_Metrics_Raw!$1:$1048576,10,FALSE)</f>
        <v>No</v>
      </c>
      <c r="U2606" t="str">
        <f>VLOOKUP(A2606,HR_Metrics_Raw!$1:$1048576,11,FALSE)</f>
        <v>No</v>
      </c>
    </row>
    <row r="2607" spans="1:21" x14ac:dyDescent="0.35">
      <c r="A2607" s="1" t="s">
        <v>2615</v>
      </c>
      <c r="B2607" s="1" t="str">
        <f>VLOOKUP(Final_HR_Data!A2607,Employee_Master_Raw!$1:$1048576,2,FALSE)</f>
        <v>Priya Menon</v>
      </c>
      <c r="C2607" s="1" t="str">
        <f>VLOOKUP(A2607,Employee_Master_Raw!$1:$1048576,3,FALSE)</f>
        <v>Female</v>
      </c>
      <c r="D2607" s="2">
        <f>VLOOKUP(A2607,Employee_Master_Raw!$1:$1048576,4,FALSE)</f>
        <v>37</v>
      </c>
      <c r="E2607" s="1" t="str">
        <f>VLOOKUP(A2607,Employee_Master_Raw!$1:$1048576,5,FALSE)</f>
        <v>Finance</v>
      </c>
      <c r="F2607" s="1" t="str">
        <f>VLOOKUP(A2607,Employee_Master_Raw!$1:$1048576,6,FALSE)</f>
        <v>Manager</v>
      </c>
      <c r="G2607" s="1" t="str">
        <f>VLOOKUP(A2607,Employee_Master_Raw!$1:$1048576,7,FALSE)</f>
        <v>Hyderabad</v>
      </c>
      <c r="H2607" s="6">
        <f>IF(VLOOKUP(A2607,Employee_Master_Raw!$1:$1048576,8,FALSE)=0,"",VLOOKUP(A2607,Employee_Master_Raw!$1:$1048576,8,FALSE))</f>
        <v>45093</v>
      </c>
      <c r="I2607" t="str">
        <f>VLOOKUP(A2607,Employee_Master_Raw!$1:$1048576,9,FALSE)</f>
        <v>Bachelor's</v>
      </c>
      <c r="J2607" s="3">
        <f>VLOOKUP(A2607,Employee_Master_Raw!$1:$1048576,10,FALSE)</f>
        <v>18</v>
      </c>
      <c r="K2607" t="str">
        <f>VLOOKUP(A2607,Employee_Master_Raw!$1:$1048576,11,FALSE)</f>
        <v>Anil Menon</v>
      </c>
      <c r="L2607" s="10">
        <f>VLOOKUP(A2607,HR_Metrics_Raw!$1:$1048576,2,FALSE)</f>
        <v>100228</v>
      </c>
      <c r="M2607" s="3">
        <f>VLOOKUP(A2607,HR_Metrics_Raw!$1:$1048576,3,FALSE)</f>
        <v>3</v>
      </c>
      <c r="N2607" s="3">
        <f>VLOOKUP(A2607,HR_Metrics_Raw!$1:$1048576,4,FALSE)</f>
        <v>1</v>
      </c>
      <c r="O2607" s="12">
        <f>VLOOKUP(A2607,HR_Metrics_Raw!$1:$1048576,5,FALSE)</f>
        <v>0.90799999999999992</v>
      </c>
      <c r="P2607" s="3">
        <f>VLOOKUP(A2607,HR_Metrics_Raw!$1:$1048576,6,FALSE)</f>
        <v>26</v>
      </c>
      <c r="Q2607" t="str">
        <f>VLOOKUP(A2607,HR_Metrics_Raw!$1:$1048576,7,FALSE)</f>
        <v>Sick</v>
      </c>
      <c r="R2607" t="str">
        <f>VLOOKUP(A2607,HR_Metrics_Raw!$1:$1048576,8,FALSE)</f>
        <v>No</v>
      </c>
      <c r="S2607" s="3">
        <f>VLOOKUP(A2607,HR_Metrics_Raw!$1:$1048576,9,FALSE)</f>
        <v>20</v>
      </c>
      <c r="T2607" t="str">
        <f>VLOOKUP(A2607,HR_Metrics_Raw!$1:$1048576,10,FALSE)</f>
        <v>No</v>
      </c>
      <c r="U2607" t="str">
        <f>VLOOKUP(A2607,HR_Metrics_Raw!$1:$1048576,11,FALSE)</f>
        <v>Yes</v>
      </c>
    </row>
    <row r="2608" spans="1:21" x14ac:dyDescent="0.35">
      <c r="A2608" s="1" t="s">
        <v>2741</v>
      </c>
      <c r="B2608" s="1" t="str">
        <f>VLOOKUP(Final_HR_Data!A2608,Employee_Master_Raw!$1:$1048576,2,FALSE)</f>
        <v>Priya Menon</v>
      </c>
      <c r="C2608" s="1" t="str">
        <f>VLOOKUP(A2608,Employee_Master_Raw!$1:$1048576,3,FALSE)</f>
        <v>Male</v>
      </c>
      <c r="D2608" s="2">
        <f>VLOOKUP(A2608,Employee_Master_Raw!$1:$1048576,4,FALSE)</f>
        <v>45</v>
      </c>
      <c r="E2608" s="1" t="str">
        <f>VLOOKUP(A2608,Employee_Master_Raw!$1:$1048576,5,FALSE)</f>
        <v>Customer Support</v>
      </c>
      <c r="F2608" s="1" t="str">
        <f>VLOOKUP(A2608,Employee_Master_Raw!$1:$1048576,6,FALSE)</f>
        <v>Analyst</v>
      </c>
      <c r="G2608" s="1" t="str">
        <f>VLOOKUP(A2608,Employee_Master_Raw!$1:$1048576,7,FALSE)</f>
        <v>Hyderabad</v>
      </c>
      <c r="H2608" s="6">
        <f>IF(VLOOKUP(A2608,Employee_Master_Raw!$1:$1048576,8,FALSE)=0,"",VLOOKUP(A2608,Employee_Master_Raw!$1:$1048576,8,FALSE))</f>
        <v>43099</v>
      </c>
      <c r="I2608" t="str">
        <f>VLOOKUP(A2608,Employee_Master_Raw!$1:$1048576,9,FALSE)</f>
        <v>Bachelor's</v>
      </c>
      <c r="J2608" s="3">
        <f>VLOOKUP(A2608,Employee_Master_Raw!$1:$1048576,10,FALSE)</f>
        <v>2</v>
      </c>
      <c r="K2608" t="str">
        <f>VLOOKUP(A2608,Employee_Master_Raw!$1:$1048576,11,FALSE)</f>
        <v>Priya Sharma</v>
      </c>
      <c r="L2608" s="10">
        <f>VLOOKUP(A2608,HR_Metrics_Raw!$1:$1048576,2,FALSE)</f>
        <v>127489</v>
      </c>
      <c r="M2608" s="3">
        <f>VLOOKUP(A2608,HR_Metrics_Raw!$1:$1048576,3,FALSE)</f>
        <v>2</v>
      </c>
      <c r="N2608" s="3">
        <f>VLOOKUP(A2608,HR_Metrics_Raw!$1:$1048576,4,FALSE)</f>
        <v>2</v>
      </c>
      <c r="O2608" s="12">
        <f>VLOOKUP(A2608,HR_Metrics_Raw!$1:$1048576,5,FALSE)</f>
        <v>0.81900000000000006</v>
      </c>
      <c r="P2608" s="3">
        <f>VLOOKUP(A2608,HR_Metrics_Raw!$1:$1048576,6,FALSE)</f>
        <v>13</v>
      </c>
      <c r="Q2608" t="str">
        <f>VLOOKUP(A2608,HR_Metrics_Raw!$1:$1048576,7,FALSE)</f>
        <v>Maternity/Paternity</v>
      </c>
      <c r="R2608" t="str">
        <f>VLOOKUP(A2608,HR_Metrics_Raw!$1:$1048576,8,FALSE)</f>
        <v>No</v>
      </c>
      <c r="S2608" s="3">
        <f>VLOOKUP(A2608,HR_Metrics_Raw!$1:$1048576,9,FALSE)</f>
        <v>34</v>
      </c>
      <c r="T2608" t="str">
        <f>VLOOKUP(A2608,HR_Metrics_Raw!$1:$1048576,10,FALSE)</f>
        <v>No</v>
      </c>
      <c r="U2608" t="str">
        <f>VLOOKUP(A2608,HR_Metrics_Raw!$1:$1048576,11,FALSE)</f>
        <v>No</v>
      </c>
    </row>
    <row r="2609" spans="1:21" x14ac:dyDescent="0.35">
      <c r="A2609" s="1" t="s">
        <v>1888</v>
      </c>
      <c r="B2609" s="1" t="str">
        <f>VLOOKUP(Final_HR_Data!A2609,Employee_Master_Raw!$1:$1048576,2,FALSE)</f>
        <v>Kiran Patel</v>
      </c>
      <c r="C2609" s="1" t="str">
        <f>VLOOKUP(A2609,Employee_Master_Raw!$1:$1048576,3,FALSE)</f>
        <v>Male</v>
      </c>
      <c r="D2609" s="2">
        <f>VLOOKUP(A2609,Employee_Master_Raw!$1:$1048576,4,FALSE)</f>
        <v>55</v>
      </c>
      <c r="E2609" s="1" t="str">
        <f>VLOOKUP(A2609,Employee_Master_Raw!$1:$1048576,5,FALSE)</f>
        <v>Finance</v>
      </c>
      <c r="F2609" s="1" t="str">
        <f>VLOOKUP(A2609,Employee_Master_Raw!$1:$1048576,6,FALSE)</f>
        <v>Manager</v>
      </c>
      <c r="G2609" s="1" t="str">
        <f>VLOOKUP(A2609,Employee_Master_Raw!$1:$1048576,7,FALSE)</f>
        <v>Hyderabad</v>
      </c>
      <c r="H2609" s="6">
        <f>IF(VLOOKUP(A2609,Employee_Master_Raw!$1:$1048576,8,FALSE)=0,"",VLOOKUP(A2609,Employee_Master_Raw!$1:$1048576,8,FALSE))</f>
        <v>43632</v>
      </c>
      <c r="I2609" t="str">
        <f>VLOOKUP(A2609,Employee_Master_Raw!$1:$1048576,9,FALSE)</f>
        <v>Master's</v>
      </c>
      <c r="J2609" s="3">
        <f>VLOOKUP(A2609,Employee_Master_Raw!$1:$1048576,10,FALSE)</f>
        <v>0</v>
      </c>
      <c r="K2609" t="str">
        <f>VLOOKUP(A2609,Employee_Master_Raw!$1:$1048576,11,FALSE)</f>
        <v>Priya Sharma</v>
      </c>
      <c r="L2609" s="10">
        <f>VLOOKUP(A2609,HR_Metrics_Raw!$1:$1048576,2,FALSE)</f>
        <v>38774</v>
      </c>
      <c r="M2609" s="3">
        <f>VLOOKUP(A2609,HR_Metrics_Raw!$1:$1048576,3,FALSE)</f>
        <v>2</v>
      </c>
      <c r="N2609" s="3">
        <f>VLOOKUP(A2609,HR_Metrics_Raw!$1:$1048576,4,FALSE)</f>
        <v>3</v>
      </c>
      <c r="O2609" s="12">
        <f>VLOOKUP(A2609,HR_Metrics_Raw!$1:$1048576,5,FALSE)</f>
        <v>0.89</v>
      </c>
      <c r="P2609" s="3">
        <f>VLOOKUP(A2609,HR_Metrics_Raw!$1:$1048576,6,FALSE)</f>
        <v>2</v>
      </c>
      <c r="Q2609" t="str">
        <f>VLOOKUP(A2609,HR_Metrics_Raw!$1:$1048576,7,FALSE)</f>
        <v>Casual</v>
      </c>
      <c r="R2609" t="str">
        <f>VLOOKUP(A2609,HR_Metrics_Raw!$1:$1048576,8,FALSE)</f>
        <v>No</v>
      </c>
      <c r="S2609" s="3">
        <f>VLOOKUP(A2609,HR_Metrics_Raw!$1:$1048576,9,FALSE)</f>
        <v>27</v>
      </c>
      <c r="T2609" t="str">
        <f>VLOOKUP(A2609,HR_Metrics_Raw!$1:$1048576,10,FALSE)</f>
        <v>No</v>
      </c>
      <c r="U2609" t="str">
        <f>VLOOKUP(A2609,HR_Metrics_Raw!$1:$1048576,11,FALSE)</f>
        <v>No</v>
      </c>
    </row>
    <row r="2610" spans="1:21" x14ac:dyDescent="0.35">
      <c r="A2610" s="1" t="s">
        <v>86</v>
      </c>
      <c r="B2610" s="1" t="str">
        <f>VLOOKUP(Final_HR_Data!A2610,Employee_Master_Raw!$1:$1048576,2,FALSE)</f>
        <v>Kiran Patel</v>
      </c>
      <c r="C2610" s="1" t="str">
        <f>VLOOKUP(A2610,Employee_Master_Raw!$1:$1048576,3,FALSE)</f>
        <v>Female</v>
      </c>
      <c r="D2610" s="2">
        <f>VLOOKUP(A2610,Employee_Master_Raw!$1:$1048576,4,FALSE)</f>
        <v>46</v>
      </c>
      <c r="E2610" s="1" t="str">
        <f>VLOOKUP(A2610,Employee_Master_Raw!$1:$1048576,5,FALSE)</f>
        <v>IT</v>
      </c>
      <c r="F2610" s="1" t="str">
        <f>VLOOKUP(A2610,Employee_Master_Raw!$1:$1048576,6,FALSE)</f>
        <v>Analyst</v>
      </c>
      <c r="G2610" s="1" t="str">
        <f>VLOOKUP(A2610,Employee_Master_Raw!$1:$1048576,7,FALSE)</f>
        <v>Delhi</v>
      </c>
      <c r="H2610" s="6">
        <f>IF(VLOOKUP(A2610,Employee_Master_Raw!$1:$1048576,8,FALSE)=0,"",VLOOKUP(A2610,Employee_Master_Raw!$1:$1048576,8,FALSE))</f>
        <v>45816</v>
      </c>
      <c r="I2610" t="str">
        <f>VLOOKUP(A2610,Employee_Master_Raw!$1:$1048576,9,FALSE)</f>
        <v>MCA</v>
      </c>
      <c r="J2610" s="3">
        <f>VLOOKUP(A2610,Employee_Master_Raw!$1:$1048576,10,FALSE)</f>
        <v>10</v>
      </c>
      <c r="K2610" t="str">
        <f>VLOOKUP(A2610,Employee_Master_Raw!$1:$1048576,11,FALSE)</f>
        <v>Sneha Thomas</v>
      </c>
      <c r="L2610" s="10">
        <f>VLOOKUP(A2610,HR_Metrics_Raw!$1:$1048576,2,FALSE)</f>
        <v>40087</v>
      </c>
      <c r="M2610" s="3">
        <f>VLOOKUP(A2610,HR_Metrics_Raw!$1:$1048576,3,FALSE)</f>
        <v>2</v>
      </c>
      <c r="N2610" s="3">
        <f>VLOOKUP(A2610,HR_Metrics_Raw!$1:$1048576,4,FALSE)</f>
        <v>3</v>
      </c>
      <c r="O2610" s="12">
        <f>VLOOKUP(A2610,HR_Metrics_Raw!$1:$1048576,5,FALSE)</f>
        <v>0.96499999999999997</v>
      </c>
      <c r="P2610" s="3">
        <f>VLOOKUP(A2610,HR_Metrics_Raw!$1:$1048576,6,FALSE)</f>
        <v>14</v>
      </c>
      <c r="Q2610" t="str">
        <f>VLOOKUP(A2610,HR_Metrics_Raw!$1:$1048576,7,FALSE)</f>
        <v>Casual</v>
      </c>
      <c r="R2610" t="str">
        <f>VLOOKUP(A2610,HR_Metrics_Raw!$1:$1048576,8,FALSE)</f>
        <v>Yes</v>
      </c>
      <c r="S2610" s="3">
        <f>VLOOKUP(A2610,HR_Metrics_Raw!$1:$1048576,9,FALSE)</f>
        <v>38</v>
      </c>
      <c r="T2610" t="str">
        <f>VLOOKUP(A2610,HR_Metrics_Raw!$1:$1048576,10,FALSE)</f>
        <v>Yes</v>
      </c>
      <c r="U2610" t="str">
        <f>VLOOKUP(A2610,HR_Metrics_Raw!$1:$1048576,11,FALSE)</f>
        <v>No</v>
      </c>
    </row>
    <row r="2611" spans="1:21" x14ac:dyDescent="0.35">
      <c r="A2611" s="1" t="s">
        <v>1989</v>
      </c>
      <c r="B2611" s="1" t="str">
        <f>VLOOKUP(Final_HR_Data!A2611,Employee_Master_Raw!$1:$1048576,2,FALSE)</f>
        <v>Arjun Nair</v>
      </c>
      <c r="C2611" s="1" t="str">
        <f>VLOOKUP(A2611,Employee_Master_Raw!$1:$1048576,3,FALSE)</f>
        <v>Male</v>
      </c>
      <c r="D2611" s="2">
        <f>VLOOKUP(A2611,Employee_Master_Raw!$1:$1048576,4,FALSE)</f>
        <v>51</v>
      </c>
      <c r="E2611" s="1" t="str">
        <f>VLOOKUP(A2611,Employee_Master_Raw!$1:$1048576,5,FALSE)</f>
        <v>IT</v>
      </c>
      <c r="F2611" s="1" t="str">
        <f>VLOOKUP(A2611,Employee_Master_Raw!$1:$1048576,6,FALSE)</f>
        <v>Specialist</v>
      </c>
      <c r="G2611" s="1" t="str">
        <f>VLOOKUP(A2611,Employee_Master_Raw!$1:$1048576,7,FALSE)</f>
        <v>Pune</v>
      </c>
      <c r="H2611" s="6">
        <f>IF(VLOOKUP(A2611,Employee_Master_Raw!$1:$1048576,8,FALSE)=0,"",VLOOKUP(A2611,Employee_Master_Raw!$1:$1048576,8,FALSE))</f>
        <v>43020</v>
      </c>
      <c r="I2611" t="str">
        <f>VLOOKUP(A2611,Employee_Master_Raw!$1:$1048576,9,FALSE)</f>
        <v>MCA</v>
      </c>
      <c r="J2611" s="3">
        <f>VLOOKUP(A2611,Employee_Master_Raw!$1:$1048576,10,FALSE)</f>
        <v>12</v>
      </c>
      <c r="K2611" t="str">
        <f>VLOOKUP(A2611,Employee_Master_Raw!$1:$1048576,11,FALSE)</f>
        <v>Anil Menon</v>
      </c>
      <c r="L2611" s="10">
        <f>VLOOKUP(A2611,HR_Metrics_Raw!$1:$1048576,2,FALSE)</f>
        <v>38399</v>
      </c>
      <c r="M2611" s="3">
        <f>VLOOKUP(A2611,HR_Metrics_Raw!$1:$1048576,3,FALSE)</f>
        <v>4</v>
      </c>
      <c r="N2611" s="3">
        <f>VLOOKUP(A2611,HR_Metrics_Raw!$1:$1048576,4,FALSE)</f>
        <v>7</v>
      </c>
      <c r="O2611" s="12">
        <f>VLOOKUP(A2611,HR_Metrics_Raw!$1:$1048576,5,FALSE)</f>
        <v>0.93700000000000006</v>
      </c>
      <c r="P2611" s="3">
        <f>VLOOKUP(A2611,HR_Metrics_Raw!$1:$1048576,6,FALSE)</f>
        <v>27</v>
      </c>
      <c r="Q2611" t="str">
        <f>VLOOKUP(A2611,HR_Metrics_Raw!$1:$1048576,7,FALSE)</f>
        <v>Sick</v>
      </c>
      <c r="R2611" t="str">
        <f>VLOOKUP(A2611,HR_Metrics_Raw!$1:$1048576,8,FALSE)</f>
        <v>No</v>
      </c>
      <c r="S2611" s="3">
        <f>VLOOKUP(A2611,HR_Metrics_Raw!$1:$1048576,9,FALSE)</f>
        <v>71</v>
      </c>
      <c r="T2611" t="str">
        <f>VLOOKUP(A2611,HR_Metrics_Raw!$1:$1048576,10,FALSE)</f>
        <v>No</v>
      </c>
      <c r="U2611" t="str">
        <f>VLOOKUP(A2611,HR_Metrics_Raw!$1:$1048576,11,FALSE)</f>
        <v>No</v>
      </c>
    </row>
    <row r="2612" spans="1:21" x14ac:dyDescent="0.35">
      <c r="A2612" s="1" t="s">
        <v>2150</v>
      </c>
      <c r="B2612" s="1" t="str">
        <f>VLOOKUP(Final_HR_Data!A2612,Employee_Master_Raw!$1:$1048576,2,FALSE)</f>
        <v>Rahul Kumar</v>
      </c>
      <c r="C2612" s="1" t="str">
        <f>VLOOKUP(A2612,Employee_Master_Raw!$1:$1048576,3,FALSE)</f>
        <v>Male</v>
      </c>
      <c r="D2612" s="2">
        <f>VLOOKUP(A2612,Employee_Master_Raw!$1:$1048576,4,FALSE)</f>
        <v>38</v>
      </c>
      <c r="E2612" s="1" t="str">
        <f>VLOOKUP(A2612,Employee_Master_Raw!$1:$1048576,5,FALSE)</f>
        <v>Unknown</v>
      </c>
      <c r="F2612" s="1" t="str">
        <f>VLOOKUP(A2612,Employee_Master_Raw!$1:$1048576,6,FALSE)</f>
        <v>Manager</v>
      </c>
      <c r="G2612" s="1" t="str">
        <f>VLOOKUP(A2612,Employee_Master_Raw!$1:$1048576,7,FALSE)</f>
        <v>Mumbai</v>
      </c>
      <c r="H2612" s="6">
        <f>IF(VLOOKUP(A2612,Employee_Master_Raw!$1:$1048576,8,FALSE)=0,"",VLOOKUP(A2612,Employee_Master_Raw!$1:$1048576,8,FALSE))</f>
        <v>44818</v>
      </c>
      <c r="I2612" t="str">
        <f>VLOOKUP(A2612,Employee_Master_Raw!$1:$1048576,9,FALSE)</f>
        <v>MBA</v>
      </c>
      <c r="J2612" s="3">
        <f>VLOOKUP(A2612,Employee_Master_Raw!$1:$1048576,10,FALSE)</f>
        <v>15</v>
      </c>
      <c r="K2612" t="str">
        <f>VLOOKUP(A2612,Employee_Master_Raw!$1:$1048576,11,FALSE)</f>
        <v>Sneha Thomas</v>
      </c>
      <c r="L2612" s="10">
        <f>VLOOKUP(A2612,HR_Metrics_Raw!$1:$1048576,2,FALSE)</f>
        <v>59572</v>
      </c>
      <c r="M2612" s="3">
        <f>VLOOKUP(A2612,HR_Metrics_Raw!$1:$1048576,3,FALSE)</f>
        <v>4</v>
      </c>
      <c r="N2612" s="3">
        <f>VLOOKUP(A2612,HR_Metrics_Raw!$1:$1048576,4,FALSE)</f>
        <v>5</v>
      </c>
      <c r="O2612" s="12">
        <f>VLOOKUP(A2612,HR_Metrics_Raw!$1:$1048576,5,FALSE)</f>
        <v>0.93599999999999994</v>
      </c>
      <c r="P2612" s="3">
        <f>VLOOKUP(A2612,HR_Metrics_Raw!$1:$1048576,6,FALSE)</f>
        <v>16</v>
      </c>
      <c r="Q2612" t="str">
        <f>VLOOKUP(A2612,HR_Metrics_Raw!$1:$1048576,7,FALSE)</f>
        <v>Maternity/Paternity</v>
      </c>
      <c r="R2612" t="str">
        <f>VLOOKUP(A2612,HR_Metrics_Raw!$1:$1048576,8,FALSE)</f>
        <v>No</v>
      </c>
      <c r="S2612" s="3">
        <f>VLOOKUP(A2612,HR_Metrics_Raw!$1:$1048576,9,FALSE)</f>
        <v>49</v>
      </c>
      <c r="T2612" t="str">
        <f>VLOOKUP(A2612,HR_Metrics_Raw!$1:$1048576,10,FALSE)</f>
        <v>No</v>
      </c>
      <c r="U2612" t="str">
        <f>VLOOKUP(A2612,HR_Metrics_Raw!$1:$1048576,11,FALSE)</f>
        <v>No</v>
      </c>
    </row>
    <row r="2613" spans="1:21" x14ac:dyDescent="0.35">
      <c r="A2613" s="1" t="s">
        <v>2304</v>
      </c>
      <c r="B2613" s="1" t="str">
        <f>VLOOKUP(Final_HR_Data!A2613,Employee_Master_Raw!$1:$1048576,2,FALSE)</f>
        <v>Priya Menon</v>
      </c>
      <c r="C2613" s="1" t="str">
        <f>VLOOKUP(A2613,Employee_Master_Raw!$1:$1048576,3,FALSE)</f>
        <v>Male</v>
      </c>
      <c r="D2613" s="2">
        <f>VLOOKUP(A2613,Employee_Master_Raw!$1:$1048576,4,FALSE)</f>
        <v>23</v>
      </c>
      <c r="E2613" s="1" t="str">
        <f>VLOOKUP(A2613,Employee_Master_Raw!$1:$1048576,5,FALSE)</f>
        <v>Operations</v>
      </c>
      <c r="F2613" s="1" t="str">
        <f>VLOOKUP(A2613,Employee_Master_Raw!$1:$1048576,6,FALSE)</f>
        <v>Executive</v>
      </c>
      <c r="G2613" s="1" t="str">
        <f>VLOOKUP(A2613,Employee_Master_Raw!$1:$1048576,7,FALSE)</f>
        <v>Bangalore</v>
      </c>
      <c r="H2613" s="6">
        <f>IF(VLOOKUP(A2613,Employee_Master_Raw!$1:$1048576,8,FALSE)=0,"",VLOOKUP(A2613,Employee_Master_Raw!$1:$1048576,8,FALSE))</f>
        <v>42419</v>
      </c>
      <c r="I2613" t="str">
        <f>VLOOKUP(A2613,Employee_Master_Raw!$1:$1048576,9,FALSE)</f>
        <v>Master's</v>
      </c>
      <c r="J2613" s="3">
        <f>VLOOKUP(A2613,Employee_Master_Raw!$1:$1048576,10,FALSE)</f>
        <v>15</v>
      </c>
      <c r="K2613" t="str">
        <f>VLOOKUP(A2613,Employee_Master_Raw!$1:$1048576,11,FALSE)</f>
        <v>Anil Menon</v>
      </c>
      <c r="L2613" s="10">
        <f>VLOOKUP(A2613,HR_Metrics_Raw!$1:$1048576,2,FALSE)</f>
        <v>101181</v>
      </c>
      <c r="M2613" s="3">
        <f>VLOOKUP(A2613,HR_Metrics_Raw!$1:$1048576,3,FALSE)</f>
        <v>5</v>
      </c>
      <c r="N2613" s="3">
        <f>VLOOKUP(A2613,HR_Metrics_Raw!$1:$1048576,4,FALSE)</f>
        <v>2</v>
      </c>
      <c r="O2613" s="12">
        <f>VLOOKUP(A2613,HR_Metrics_Raw!$1:$1048576,5,FALSE)</f>
        <v>0.94599999999999995</v>
      </c>
      <c r="P2613" s="3">
        <f>VLOOKUP(A2613,HR_Metrics_Raw!$1:$1048576,6,FALSE)</f>
        <v>1</v>
      </c>
      <c r="Q2613" t="str">
        <f>VLOOKUP(A2613,HR_Metrics_Raw!$1:$1048576,7,FALSE)</f>
        <v>Casual</v>
      </c>
      <c r="R2613" t="str">
        <f>VLOOKUP(A2613,HR_Metrics_Raw!$1:$1048576,8,FALSE)</f>
        <v>No</v>
      </c>
      <c r="S2613" s="3">
        <f>VLOOKUP(A2613,HR_Metrics_Raw!$1:$1048576,9,FALSE)</f>
        <v>5</v>
      </c>
      <c r="T2613" t="str">
        <f>VLOOKUP(A2613,HR_Metrics_Raw!$1:$1048576,10,FALSE)</f>
        <v>No</v>
      </c>
      <c r="U2613" t="str">
        <f>VLOOKUP(A2613,HR_Metrics_Raw!$1:$1048576,11,FALSE)</f>
        <v>Yes</v>
      </c>
    </row>
    <row r="2614" spans="1:21" x14ac:dyDescent="0.35">
      <c r="A2614" s="1" t="s">
        <v>2231</v>
      </c>
      <c r="B2614" s="1" t="str">
        <f>VLOOKUP(Final_HR_Data!A2614,Employee_Master_Raw!$1:$1048576,2,FALSE)</f>
        <v>Sneha Iyer</v>
      </c>
      <c r="C2614" s="1" t="str">
        <f>VLOOKUP(A2614,Employee_Master_Raw!$1:$1048576,3,FALSE)</f>
        <v>Male</v>
      </c>
      <c r="D2614" s="2">
        <f>VLOOKUP(A2614,Employee_Master_Raw!$1:$1048576,4,FALSE)</f>
        <v>51</v>
      </c>
      <c r="E2614" s="1" t="str">
        <f>VLOOKUP(A2614,Employee_Master_Raw!$1:$1048576,5,FALSE)</f>
        <v>Operations</v>
      </c>
      <c r="F2614" s="1" t="str">
        <f>VLOOKUP(A2614,Employee_Master_Raw!$1:$1048576,6,FALSE)</f>
        <v>Executive</v>
      </c>
      <c r="G2614" s="1" t="str">
        <f>VLOOKUP(A2614,Employee_Master_Raw!$1:$1048576,7,FALSE)</f>
        <v>Chennai</v>
      </c>
      <c r="H2614" s="6">
        <f>IF(VLOOKUP(A2614,Employee_Master_Raw!$1:$1048576,8,FALSE)=0,"",VLOOKUP(A2614,Employee_Master_Raw!$1:$1048576,8,FALSE))</f>
        <v>42428</v>
      </c>
      <c r="I2614" t="str">
        <f>VLOOKUP(A2614,Employee_Master_Raw!$1:$1048576,9,FALSE)</f>
        <v>MCA</v>
      </c>
      <c r="J2614" s="3">
        <f>VLOOKUP(A2614,Employee_Master_Raw!$1:$1048576,10,FALSE)</f>
        <v>9</v>
      </c>
      <c r="K2614" t="str">
        <f>VLOOKUP(A2614,Employee_Master_Raw!$1:$1048576,11,FALSE)</f>
        <v>Sneha Thomas</v>
      </c>
      <c r="L2614" s="10">
        <f>VLOOKUP(A2614,HR_Metrics_Raw!$1:$1048576,2,FALSE)</f>
        <v>48591</v>
      </c>
      <c r="M2614" s="3">
        <f>VLOOKUP(A2614,HR_Metrics_Raw!$1:$1048576,3,FALSE)</f>
        <v>4</v>
      </c>
      <c r="N2614" s="3">
        <f>VLOOKUP(A2614,HR_Metrics_Raw!$1:$1048576,4,FALSE)</f>
        <v>2</v>
      </c>
      <c r="O2614" s="12">
        <f>VLOOKUP(A2614,HR_Metrics_Raw!$1:$1048576,5,FALSE)</f>
        <v>0.91400000000000003</v>
      </c>
      <c r="P2614" s="3">
        <f>VLOOKUP(A2614,HR_Metrics_Raw!$1:$1048576,6,FALSE)</f>
        <v>6</v>
      </c>
      <c r="Q2614" t="str">
        <f>VLOOKUP(A2614,HR_Metrics_Raw!$1:$1048576,7,FALSE)</f>
        <v>Sick</v>
      </c>
      <c r="R2614" t="str">
        <f>VLOOKUP(A2614,HR_Metrics_Raw!$1:$1048576,8,FALSE)</f>
        <v>No</v>
      </c>
      <c r="S2614" s="3">
        <f>VLOOKUP(A2614,HR_Metrics_Raw!$1:$1048576,9,FALSE)</f>
        <v>54</v>
      </c>
      <c r="T2614" t="str">
        <f>VLOOKUP(A2614,HR_Metrics_Raw!$1:$1048576,10,FALSE)</f>
        <v>No</v>
      </c>
      <c r="U2614" t="str">
        <f>VLOOKUP(A2614,HR_Metrics_Raw!$1:$1048576,11,FALSE)</f>
        <v>No</v>
      </c>
    </row>
    <row r="2615" spans="1:21" x14ac:dyDescent="0.35">
      <c r="A2615" s="1" t="s">
        <v>2183</v>
      </c>
      <c r="B2615" s="1" t="str">
        <f>VLOOKUP(Final_HR_Data!A2615,Employee_Master_Raw!$1:$1048576,2,FALSE)</f>
        <v>Arjun Nair</v>
      </c>
      <c r="C2615" s="1" t="str">
        <f>VLOOKUP(A2615,Employee_Master_Raw!$1:$1048576,3,FALSE)</f>
        <v>Female</v>
      </c>
      <c r="D2615" s="2">
        <f>VLOOKUP(A2615,Employee_Master_Raw!$1:$1048576,4,FALSE)</f>
        <v>42</v>
      </c>
      <c r="E2615" s="1" t="str">
        <f>VLOOKUP(A2615,Employee_Master_Raw!$1:$1048576,5,FALSE)</f>
        <v>Marketing</v>
      </c>
      <c r="F2615" s="1" t="str">
        <f>VLOOKUP(A2615,Employee_Master_Raw!$1:$1048576,6,FALSE)</f>
        <v>Specialist</v>
      </c>
      <c r="G2615" s="1" t="str">
        <f>VLOOKUP(A2615,Employee_Master_Raw!$1:$1048576,7,FALSE)</f>
        <v>Chennai</v>
      </c>
      <c r="H2615" s="6">
        <f>IF(VLOOKUP(A2615,Employee_Master_Raw!$1:$1048576,8,FALSE)=0,"",VLOOKUP(A2615,Employee_Master_Raw!$1:$1048576,8,FALSE))</f>
        <v>44556</v>
      </c>
      <c r="I2615" t="str">
        <f>VLOOKUP(A2615,Employee_Master_Raw!$1:$1048576,9,FALSE)</f>
        <v>MCA</v>
      </c>
      <c r="J2615" s="3">
        <f>VLOOKUP(A2615,Employee_Master_Raw!$1:$1048576,10,FALSE)</f>
        <v>18</v>
      </c>
      <c r="K2615" t="str">
        <f>VLOOKUP(A2615,Employee_Master_Raw!$1:$1048576,11,FALSE)</f>
        <v>Priya Sharma</v>
      </c>
      <c r="L2615" s="10">
        <f>VLOOKUP(A2615,HR_Metrics_Raw!$1:$1048576,2,FALSE)</f>
        <v>77032</v>
      </c>
      <c r="M2615" s="3">
        <f>VLOOKUP(A2615,HR_Metrics_Raw!$1:$1048576,3,FALSE)</f>
        <v>4</v>
      </c>
      <c r="N2615" s="3">
        <f>VLOOKUP(A2615,HR_Metrics_Raw!$1:$1048576,4,FALSE)</f>
        <v>7</v>
      </c>
      <c r="O2615" s="12">
        <f>VLOOKUP(A2615,HR_Metrics_Raw!$1:$1048576,5,FALSE)</f>
        <v>0.96299999999999997</v>
      </c>
      <c r="P2615" s="3">
        <f>VLOOKUP(A2615,HR_Metrics_Raw!$1:$1048576,6,FALSE)</f>
        <v>10</v>
      </c>
      <c r="Q2615" t="str">
        <f>VLOOKUP(A2615,HR_Metrics_Raw!$1:$1048576,7,FALSE)</f>
        <v>Maternity/Paternity</v>
      </c>
      <c r="R2615" t="str">
        <f>VLOOKUP(A2615,HR_Metrics_Raw!$1:$1048576,8,FALSE)</f>
        <v>Yes</v>
      </c>
      <c r="S2615" s="3">
        <f>VLOOKUP(A2615,HR_Metrics_Raw!$1:$1048576,9,FALSE)</f>
        <v>42</v>
      </c>
      <c r="T2615" t="str">
        <f>VLOOKUP(A2615,HR_Metrics_Raw!$1:$1048576,10,FALSE)</f>
        <v>No</v>
      </c>
      <c r="U2615" t="str">
        <f>VLOOKUP(A2615,HR_Metrics_Raw!$1:$1048576,11,FALSE)</f>
        <v>No</v>
      </c>
    </row>
    <row r="2616" spans="1:21" x14ac:dyDescent="0.35">
      <c r="A2616" s="1" t="s">
        <v>797</v>
      </c>
      <c r="B2616" s="1" t="str">
        <f>VLOOKUP(Final_HR_Data!A2616,Employee_Master_Raw!$1:$1048576,2,FALSE)</f>
        <v>Rahul Kumar</v>
      </c>
      <c r="C2616" s="1" t="str">
        <f>VLOOKUP(A2616,Employee_Master_Raw!$1:$1048576,3,FALSE)</f>
        <v>Male</v>
      </c>
      <c r="D2616" s="2">
        <f>VLOOKUP(A2616,Employee_Master_Raw!$1:$1048576,4,FALSE)</f>
        <v>58</v>
      </c>
      <c r="E2616" s="1" t="str">
        <f>VLOOKUP(A2616,Employee_Master_Raw!$1:$1048576,5,FALSE)</f>
        <v>Sales</v>
      </c>
      <c r="F2616" s="1" t="str">
        <f>VLOOKUP(A2616,Employee_Master_Raw!$1:$1048576,6,FALSE)</f>
        <v>Analyst</v>
      </c>
      <c r="G2616" s="1" t="str">
        <f>VLOOKUP(A2616,Employee_Master_Raw!$1:$1048576,7,FALSE)</f>
        <v>Bangalore</v>
      </c>
      <c r="H2616" s="6">
        <f>IF(VLOOKUP(A2616,Employee_Master_Raw!$1:$1048576,8,FALSE)=0,"",VLOOKUP(A2616,Employee_Master_Raw!$1:$1048576,8,FALSE))</f>
        <v>43198</v>
      </c>
      <c r="I2616" t="str">
        <f>VLOOKUP(A2616,Employee_Master_Raw!$1:$1048576,9,FALSE)</f>
        <v>Master's</v>
      </c>
      <c r="J2616" s="3">
        <f>VLOOKUP(A2616,Employee_Master_Raw!$1:$1048576,10,FALSE)</f>
        <v>19</v>
      </c>
      <c r="K2616" t="str">
        <f>VLOOKUP(A2616,Employee_Master_Raw!$1:$1048576,11,FALSE)</f>
        <v>Anil Menon</v>
      </c>
      <c r="L2616" s="10">
        <f>VLOOKUP(A2616,HR_Metrics_Raw!$1:$1048576,2,FALSE)</f>
        <v>117678</v>
      </c>
      <c r="M2616" s="3">
        <f>VLOOKUP(A2616,HR_Metrics_Raw!$1:$1048576,3,FALSE)</f>
        <v>5</v>
      </c>
      <c r="N2616" s="3">
        <f>VLOOKUP(A2616,HR_Metrics_Raw!$1:$1048576,4,FALSE)</f>
        <v>3</v>
      </c>
      <c r="O2616" s="12">
        <f>VLOOKUP(A2616,HR_Metrics_Raw!$1:$1048576,5,FALSE)</f>
        <v>1</v>
      </c>
      <c r="P2616" s="3">
        <f>VLOOKUP(A2616,HR_Metrics_Raw!$1:$1048576,6,FALSE)</f>
        <v>10</v>
      </c>
      <c r="Q2616" t="str">
        <f>VLOOKUP(A2616,HR_Metrics_Raw!$1:$1048576,7,FALSE)</f>
        <v>Unpaid</v>
      </c>
      <c r="R2616" t="str">
        <f>VLOOKUP(A2616,HR_Metrics_Raw!$1:$1048576,8,FALSE)</f>
        <v>Yes</v>
      </c>
      <c r="S2616" s="3">
        <f>VLOOKUP(A2616,HR_Metrics_Raw!$1:$1048576,9,FALSE)</f>
        <v>0</v>
      </c>
      <c r="T2616" t="str">
        <f>VLOOKUP(A2616,HR_Metrics_Raw!$1:$1048576,10,FALSE)</f>
        <v>No</v>
      </c>
      <c r="U2616" t="str">
        <f>VLOOKUP(A2616,HR_Metrics_Raw!$1:$1048576,11,FALSE)</f>
        <v>No</v>
      </c>
    </row>
    <row r="2617" spans="1:21" x14ac:dyDescent="0.35">
      <c r="A2617" s="1" t="s">
        <v>1513</v>
      </c>
      <c r="B2617" s="1" t="str">
        <f>VLOOKUP(Final_HR_Data!A2617,Employee_Master_Raw!$1:$1048576,2,FALSE)</f>
        <v>Neha Thomas</v>
      </c>
      <c r="C2617" s="1" t="str">
        <f>VLOOKUP(A2617,Employee_Master_Raw!$1:$1048576,3,FALSE)</f>
        <v>Female</v>
      </c>
      <c r="D2617" s="2">
        <f>VLOOKUP(A2617,Employee_Master_Raw!$1:$1048576,4,FALSE)</f>
        <v>50</v>
      </c>
      <c r="E2617" s="1" t="str">
        <f>VLOOKUP(A2617,Employee_Master_Raw!$1:$1048576,5,FALSE)</f>
        <v>Marketing</v>
      </c>
      <c r="F2617" s="1" t="str">
        <f>VLOOKUP(A2617,Employee_Master_Raw!$1:$1048576,6,FALSE)</f>
        <v>Specialist</v>
      </c>
      <c r="G2617" s="1" t="str">
        <f>VLOOKUP(A2617,Employee_Master_Raw!$1:$1048576,7,FALSE)</f>
        <v>Mumbai</v>
      </c>
      <c r="H2617" s="6">
        <f>IF(VLOOKUP(A2617,Employee_Master_Raw!$1:$1048576,8,FALSE)=0,"",VLOOKUP(A2617,Employee_Master_Raw!$1:$1048576,8,FALSE))</f>
        <v>45243</v>
      </c>
      <c r="I2617" t="str">
        <f>VLOOKUP(A2617,Employee_Master_Raw!$1:$1048576,9,FALSE)</f>
        <v>Bachelor's</v>
      </c>
      <c r="J2617" s="3">
        <f>VLOOKUP(A2617,Employee_Master_Raw!$1:$1048576,10,FALSE)</f>
        <v>9</v>
      </c>
      <c r="K2617" t="str">
        <f>VLOOKUP(A2617,Employee_Master_Raw!$1:$1048576,11,FALSE)</f>
        <v>Priya Sharma</v>
      </c>
      <c r="L2617" s="10">
        <f>VLOOKUP(A2617,HR_Metrics_Raw!$1:$1048576,2,FALSE)</f>
        <v>169263</v>
      </c>
      <c r="M2617" s="3">
        <f>VLOOKUP(A2617,HR_Metrics_Raw!$1:$1048576,3,FALSE)</f>
        <v>2</v>
      </c>
      <c r="N2617" s="3">
        <f>VLOOKUP(A2617,HR_Metrics_Raw!$1:$1048576,4,FALSE)</f>
        <v>8</v>
      </c>
      <c r="O2617" s="12">
        <f>VLOOKUP(A2617,HR_Metrics_Raw!$1:$1048576,5,FALSE)</f>
        <v>0.90200000000000002</v>
      </c>
      <c r="P2617" s="3">
        <f>VLOOKUP(A2617,HR_Metrics_Raw!$1:$1048576,6,FALSE)</f>
        <v>11</v>
      </c>
      <c r="Q2617" t="str">
        <f>VLOOKUP(A2617,HR_Metrics_Raw!$1:$1048576,7,FALSE)</f>
        <v>Casual</v>
      </c>
      <c r="R2617" t="str">
        <f>VLOOKUP(A2617,HR_Metrics_Raw!$1:$1048576,8,FALSE)</f>
        <v>No</v>
      </c>
      <c r="S2617" s="3">
        <f>VLOOKUP(A2617,HR_Metrics_Raw!$1:$1048576,9,FALSE)</f>
        <v>3</v>
      </c>
      <c r="T2617" t="str">
        <f>VLOOKUP(A2617,HR_Metrics_Raw!$1:$1048576,10,FALSE)</f>
        <v>No</v>
      </c>
      <c r="U2617" t="str">
        <f>VLOOKUP(A2617,HR_Metrics_Raw!$1:$1048576,11,FALSE)</f>
        <v>Yes</v>
      </c>
    </row>
    <row r="2618" spans="1:21" x14ac:dyDescent="0.35">
      <c r="A2618" s="1" t="s">
        <v>2407</v>
      </c>
      <c r="B2618" s="1" t="str">
        <f>VLOOKUP(Final_HR_Data!A2618,Employee_Master_Raw!$1:$1048576,2,FALSE)</f>
        <v>Ananya Sharma</v>
      </c>
      <c r="C2618" s="1" t="str">
        <f>VLOOKUP(A2618,Employee_Master_Raw!$1:$1048576,3,FALSE)</f>
        <v>Male</v>
      </c>
      <c r="D2618" s="2">
        <f>VLOOKUP(A2618,Employee_Master_Raw!$1:$1048576,4,FALSE)</f>
        <v>26</v>
      </c>
      <c r="E2618" s="1" t="str">
        <f>VLOOKUP(A2618,Employee_Master_Raw!$1:$1048576,5,FALSE)</f>
        <v>HR</v>
      </c>
      <c r="F2618" s="1" t="str">
        <f>VLOOKUP(A2618,Employee_Master_Raw!$1:$1048576,6,FALSE)</f>
        <v>Executive</v>
      </c>
      <c r="G2618" s="1" t="str">
        <f>VLOOKUP(A2618,Employee_Master_Raw!$1:$1048576,7,FALSE)</f>
        <v>Chennai</v>
      </c>
      <c r="H2618" s="6">
        <f>IF(VLOOKUP(A2618,Employee_Master_Raw!$1:$1048576,8,FALSE)=0,"",VLOOKUP(A2618,Employee_Master_Raw!$1:$1048576,8,FALSE))</f>
        <v>43763</v>
      </c>
      <c r="I2618" t="str">
        <f>VLOOKUP(A2618,Employee_Master_Raw!$1:$1048576,9,FALSE)</f>
        <v>MBA</v>
      </c>
      <c r="J2618" s="3">
        <f>VLOOKUP(A2618,Employee_Master_Raw!$1:$1048576,10,FALSE)</f>
        <v>13</v>
      </c>
      <c r="K2618" t="str">
        <f>VLOOKUP(A2618,Employee_Master_Raw!$1:$1048576,11,FALSE)</f>
        <v>Anil Menon</v>
      </c>
      <c r="L2618" s="10">
        <f>VLOOKUP(A2618,HR_Metrics_Raw!$1:$1048576,2,FALSE)</f>
        <v>121712</v>
      </c>
      <c r="M2618" s="3">
        <f>VLOOKUP(A2618,HR_Metrics_Raw!$1:$1048576,3,FALSE)</f>
        <v>1</v>
      </c>
      <c r="N2618" s="3">
        <f>VLOOKUP(A2618,HR_Metrics_Raw!$1:$1048576,4,FALSE)</f>
        <v>8</v>
      </c>
      <c r="O2618" s="12">
        <f>VLOOKUP(A2618,HR_Metrics_Raw!$1:$1048576,5,FALSE)</f>
        <v>0.89300000000000002</v>
      </c>
      <c r="P2618" s="3">
        <f>VLOOKUP(A2618,HR_Metrics_Raw!$1:$1048576,6,FALSE)</f>
        <v>16</v>
      </c>
      <c r="Q2618" t="str">
        <f>VLOOKUP(A2618,HR_Metrics_Raw!$1:$1048576,7,FALSE)</f>
        <v>Unpaid</v>
      </c>
      <c r="R2618" t="str">
        <f>VLOOKUP(A2618,HR_Metrics_Raw!$1:$1048576,8,FALSE)</f>
        <v>No</v>
      </c>
      <c r="S2618" s="3">
        <f>VLOOKUP(A2618,HR_Metrics_Raw!$1:$1048576,9,FALSE)</f>
        <v>25</v>
      </c>
      <c r="T2618" t="str">
        <f>VLOOKUP(A2618,HR_Metrics_Raw!$1:$1048576,10,FALSE)</f>
        <v>No</v>
      </c>
      <c r="U2618" t="str">
        <f>VLOOKUP(A2618,HR_Metrics_Raw!$1:$1048576,11,FALSE)</f>
        <v>No</v>
      </c>
    </row>
    <row r="2619" spans="1:21" x14ac:dyDescent="0.35">
      <c r="A2619" s="1" t="s">
        <v>1782</v>
      </c>
      <c r="B2619" s="1" t="str">
        <f>VLOOKUP(Final_HR_Data!A2619,Employee_Master_Raw!$1:$1048576,2,FALSE)</f>
        <v>Sneha Iyer</v>
      </c>
      <c r="C2619" s="1" t="str">
        <f>VLOOKUP(A2619,Employee_Master_Raw!$1:$1048576,3,FALSE)</f>
        <v>Female</v>
      </c>
      <c r="D2619" s="2">
        <f>VLOOKUP(A2619,Employee_Master_Raw!$1:$1048576,4,FALSE)</f>
        <v>46</v>
      </c>
      <c r="E2619" s="1" t="str">
        <f>VLOOKUP(A2619,Employee_Master_Raw!$1:$1048576,5,FALSE)</f>
        <v>Marketing</v>
      </c>
      <c r="F2619" s="1" t="str">
        <f>VLOOKUP(A2619,Employee_Master_Raw!$1:$1048576,6,FALSE)</f>
        <v>Manager</v>
      </c>
      <c r="G2619" s="1" t="str">
        <f>VLOOKUP(A2619,Employee_Master_Raw!$1:$1048576,7,FALSE)</f>
        <v>Mumbai</v>
      </c>
      <c r="H2619" s="6">
        <f>IF(VLOOKUP(A2619,Employee_Master_Raw!$1:$1048576,8,FALSE)=0,"",VLOOKUP(A2619,Employee_Master_Raw!$1:$1048576,8,FALSE))</f>
        <v>44784</v>
      </c>
      <c r="I2619" t="str">
        <f>VLOOKUP(A2619,Employee_Master_Raw!$1:$1048576,9,FALSE)</f>
        <v>MCA</v>
      </c>
      <c r="J2619" s="3">
        <f>VLOOKUP(A2619,Employee_Master_Raw!$1:$1048576,10,FALSE)</f>
        <v>16</v>
      </c>
      <c r="K2619" t="str">
        <f>VLOOKUP(A2619,Employee_Master_Raw!$1:$1048576,11,FALSE)</f>
        <v>Sneha Thomas</v>
      </c>
      <c r="L2619" s="10">
        <f>VLOOKUP(A2619,HR_Metrics_Raw!$1:$1048576,2,FALSE)</f>
        <v>138717</v>
      </c>
      <c r="M2619" s="3">
        <f>VLOOKUP(A2619,HR_Metrics_Raw!$1:$1048576,3,FALSE)</f>
        <v>1</v>
      </c>
      <c r="N2619" s="3">
        <f>VLOOKUP(A2619,HR_Metrics_Raw!$1:$1048576,4,FALSE)</f>
        <v>7</v>
      </c>
      <c r="O2619" s="12">
        <f>VLOOKUP(A2619,HR_Metrics_Raw!$1:$1048576,5,FALSE)</f>
        <v>0.91400000000000003</v>
      </c>
      <c r="P2619" s="3">
        <f>VLOOKUP(A2619,HR_Metrics_Raw!$1:$1048576,6,FALSE)</f>
        <v>29</v>
      </c>
      <c r="Q2619" t="str">
        <f>VLOOKUP(A2619,HR_Metrics_Raw!$1:$1048576,7,FALSE)</f>
        <v>Sick</v>
      </c>
      <c r="R2619" t="str">
        <f>VLOOKUP(A2619,HR_Metrics_Raw!$1:$1048576,8,FALSE)</f>
        <v>No</v>
      </c>
      <c r="S2619" s="3">
        <f>VLOOKUP(A2619,HR_Metrics_Raw!$1:$1048576,9,FALSE)</f>
        <v>78</v>
      </c>
      <c r="T2619" t="str">
        <f>VLOOKUP(A2619,HR_Metrics_Raw!$1:$1048576,10,FALSE)</f>
        <v>No</v>
      </c>
      <c r="U2619" t="str">
        <f>VLOOKUP(A2619,HR_Metrics_Raw!$1:$1048576,11,FALSE)</f>
        <v>No</v>
      </c>
    </row>
    <row r="2620" spans="1:21" x14ac:dyDescent="0.35">
      <c r="A2620" s="1" t="s">
        <v>2646</v>
      </c>
      <c r="B2620" s="1" t="str">
        <f>VLOOKUP(Final_HR_Data!A2620,Employee_Master_Raw!$1:$1048576,2,FALSE)</f>
        <v>Ananya Sharma</v>
      </c>
      <c r="C2620" s="1" t="str">
        <f>VLOOKUP(A2620,Employee_Master_Raw!$1:$1048576,3,FALSE)</f>
        <v>Female</v>
      </c>
      <c r="D2620" s="2">
        <f>VLOOKUP(A2620,Employee_Master_Raw!$1:$1048576,4,FALSE)</f>
        <v>57</v>
      </c>
      <c r="E2620" s="1" t="str">
        <f>VLOOKUP(A2620,Employee_Master_Raw!$1:$1048576,5,FALSE)</f>
        <v>Customer Support</v>
      </c>
      <c r="F2620" s="1" t="str">
        <f>VLOOKUP(A2620,Employee_Master_Raw!$1:$1048576,6,FALSE)</f>
        <v>Specialist</v>
      </c>
      <c r="G2620" s="1" t="str">
        <f>VLOOKUP(A2620,Employee_Master_Raw!$1:$1048576,7,FALSE)</f>
        <v>Hyderabad</v>
      </c>
      <c r="H2620" s="6">
        <f>IF(VLOOKUP(A2620,Employee_Master_Raw!$1:$1048576,8,FALSE)=0,"",VLOOKUP(A2620,Employee_Master_Raw!$1:$1048576,8,FALSE))</f>
        <v>44252</v>
      </c>
      <c r="I2620" t="str">
        <f>VLOOKUP(A2620,Employee_Master_Raw!$1:$1048576,9,FALSE)</f>
        <v>MCA</v>
      </c>
      <c r="J2620" s="3">
        <f>VLOOKUP(A2620,Employee_Master_Raw!$1:$1048576,10,FALSE)</f>
        <v>18</v>
      </c>
      <c r="K2620" t="str">
        <f>VLOOKUP(A2620,Employee_Master_Raw!$1:$1048576,11,FALSE)</f>
        <v>Rahul Nair</v>
      </c>
      <c r="L2620" s="10">
        <f>VLOOKUP(A2620,HR_Metrics_Raw!$1:$1048576,2,FALSE)</f>
        <v>81611</v>
      </c>
      <c r="M2620" s="3">
        <f>VLOOKUP(A2620,HR_Metrics_Raw!$1:$1048576,3,FALSE)</f>
        <v>4</v>
      </c>
      <c r="N2620" s="3">
        <f>VLOOKUP(A2620,HR_Metrics_Raw!$1:$1048576,4,FALSE)</f>
        <v>7</v>
      </c>
      <c r="O2620" s="12">
        <f>VLOOKUP(A2620,HR_Metrics_Raw!$1:$1048576,5,FALSE)</f>
        <v>0.98</v>
      </c>
      <c r="P2620" s="3">
        <f>VLOOKUP(A2620,HR_Metrics_Raw!$1:$1048576,6,FALSE)</f>
        <v>13</v>
      </c>
      <c r="Q2620" t="str">
        <f>VLOOKUP(A2620,HR_Metrics_Raw!$1:$1048576,7,FALSE)</f>
        <v>Sick</v>
      </c>
      <c r="R2620" t="str">
        <f>VLOOKUP(A2620,HR_Metrics_Raw!$1:$1048576,8,FALSE)</f>
        <v>No</v>
      </c>
      <c r="S2620" s="3">
        <f>VLOOKUP(A2620,HR_Metrics_Raw!$1:$1048576,9,FALSE)</f>
        <v>15</v>
      </c>
      <c r="T2620" t="str">
        <f>VLOOKUP(A2620,HR_Metrics_Raw!$1:$1048576,10,FALSE)</f>
        <v>No</v>
      </c>
      <c r="U2620" t="str">
        <f>VLOOKUP(A2620,HR_Metrics_Raw!$1:$1048576,11,FALSE)</f>
        <v>No</v>
      </c>
    </row>
    <row r="2621" spans="1:21" x14ac:dyDescent="0.35">
      <c r="A2621" s="1" t="s">
        <v>963</v>
      </c>
      <c r="B2621" s="1" t="str">
        <f>VLOOKUP(Final_HR_Data!A2621,Employee_Master_Raw!$1:$1048576,2,FALSE)</f>
        <v>Neha Thomas</v>
      </c>
      <c r="C2621" s="1" t="str">
        <f>VLOOKUP(A2621,Employee_Master_Raw!$1:$1048576,3,FALSE)</f>
        <v>Male</v>
      </c>
      <c r="D2621" s="2">
        <f>VLOOKUP(A2621,Employee_Master_Raw!$1:$1048576,4,FALSE)</f>
        <v>56</v>
      </c>
      <c r="E2621" s="1" t="str">
        <f>VLOOKUP(A2621,Employee_Master_Raw!$1:$1048576,5,FALSE)</f>
        <v>Finance</v>
      </c>
      <c r="F2621" s="1" t="str">
        <f>VLOOKUP(A2621,Employee_Master_Raw!$1:$1048576,6,FALSE)</f>
        <v>Developer</v>
      </c>
      <c r="G2621" s="1" t="str">
        <f>VLOOKUP(A2621,Employee_Master_Raw!$1:$1048576,7,FALSE)</f>
        <v>Kochi</v>
      </c>
      <c r="H2621" s="6">
        <f>IF(VLOOKUP(A2621,Employee_Master_Raw!$1:$1048576,8,FALSE)=0,"",VLOOKUP(A2621,Employee_Master_Raw!$1:$1048576,8,FALSE))</f>
        <v>42603</v>
      </c>
      <c r="I2621" t="str">
        <f>VLOOKUP(A2621,Employee_Master_Raw!$1:$1048576,9,FALSE)</f>
        <v>Bachelor's</v>
      </c>
      <c r="J2621" s="3">
        <f>VLOOKUP(A2621,Employee_Master_Raw!$1:$1048576,10,FALSE)</f>
        <v>15</v>
      </c>
      <c r="K2621" t="str">
        <f>VLOOKUP(A2621,Employee_Master_Raw!$1:$1048576,11,FALSE)</f>
        <v>Sneha Thomas</v>
      </c>
      <c r="L2621" s="10">
        <f>VLOOKUP(A2621,HR_Metrics_Raw!$1:$1048576,2,FALSE)</f>
        <v>32936</v>
      </c>
      <c r="M2621" s="3">
        <f>VLOOKUP(A2621,HR_Metrics_Raw!$1:$1048576,3,FALSE)</f>
        <v>1</v>
      </c>
      <c r="N2621" s="3">
        <f>VLOOKUP(A2621,HR_Metrics_Raw!$1:$1048576,4,FALSE)</f>
        <v>1</v>
      </c>
      <c r="O2621" s="12">
        <f>VLOOKUP(A2621,HR_Metrics_Raw!$1:$1048576,5,FALSE)</f>
        <v>0.85099999999999998</v>
      </c>
      <c r="P2621" s="3">
        <f>VLOOKUP(A2621,HR_Metrics_Raw!$1:$1048576,6,FALSE)</f>
        <v>9</v>
      </c>
      <c r="Q2621" t="str">
        <f>VLOOKUP(A2621,HR_Metrics_Raw!$1:$1048576,7,FALSE)</f>
        <v>Maternity/Paternity</v>
      </c>
      <c r="R2621" t="str">
        <f>VLOOKUP(A2621,HR_Metrics_Raw!$1:$1048576,8,FALSE)</f>
        <v>No</v>
      </c>
      <c r="S2621" s="3">
        <f>VLOOKUP(A2621,HR_Metrics_Raw!$1:$1048576,9,FALSE)</f>
        <v>73</v>
      </c>
      <c r="T2621" t="str">
        <f>VLOOKUP(A2621,HR_Metrics_Raw!$1:$1048576,10,FALSE)</f>
        <v>No</v>
      </c>
      <c r="U2621" t="str">
        <f>VLOOKUP(A2621,HR_Metrics_Raw!$1:$1048576,11,FALSE)</f>
        <v>No</v>
      </c>
    </row>
    <row r="2622" spans="1:21" x14ac:dyDescent="0.35">
      <c r="A2622" s="1" t="s">
        <v>2339</v>
      </c>
      <c r="B2622" s="1" t="str">
        <f>VLOOKUP(Final_HR_Data!A2622,Employee_Master_Raw!$1:$1048576,2,FALSE)</f>
        <v>Neha Thomas</v>
      </c>
      <c r="C2622" s="1" t="str">
        <f>VLOOKUP(A2622,Employee_Master_Raw!$1:$1048576,3,FALSE)</f>
        <v>Male</v>
      </c>
      <c r="D2622" s="2">
        <f>VLOOKUP(A2622,Employee_Master_Raw!$1:$1048576,4,FALSE)</f>
        <v>45</v>
      </c>
      <c r="E2622" s="1" t="str">
        <f>VLOOKUP(A2622,Employee_Master_Raw!$1:$1048576,5,FALSE)</f>
        <v>Marketing</v>
      </c>
      <c r="F2622" s="1" t="str">
        <f>VLOOKUP(A2622,Employee_Master_Raw!$1:$1048576,6,FALSE)</f>
        <v>Manager</v>
      </c>
      <c r="G2622" s="1" t="str">
        <f>VLOOKUP(A2622,Employee_Master_Raw!$1:$1048576,7,FALSE)</f>
        <v>Kochi</v>
      </c>
      <c r="H2622" s="6">
        <f>IF(VLOOKUP(A2622,Employee_Master_Raw!$1:$1048576,8,FALSE)=0,"",VLOOKUP(A2622,Employee_Master_Raw!$1:$1048576,8,FALSE))</f>
        <v>44509</v>
      </c>
      <c r="I2622" t="str">
        <f>VLOOKUP(A2622,Employee_Master_Raw!$1:$1048576,9,FALSE)</f>
        <v>MCA</v>
      </c>
      <c r="J2622" s="3">
        <f>VLOOKUP(A2622,Employee_Master_Raw!$1:$1048576,10,FALSE)</f>
        <v>3</v>
      </c>
      <c r="K2622" t="str">
        <f>VLOOKUP(A2622,Employee_Master_Raw!$1:$1048576,11,FALSE)</f>
        <v>Anil Menon</v>
      </c>
      <c r="L2622" s="10">
        <f>VLOOKUP(A2622,HR_Metrics_Raw!$1:$1048576,2,FALSE)</f>
        <v>171304</v>
      </c>
      <c r="M2622" s="3">
        <f>VLOOKUP(A2622,HR_Metrics_Raw!$1:$1048576,3,FALSE)</f>
        <v>5</v>
      </c>
      <c r="N2622" s="3">
        <f>VLOOKUP(A2622,HR_Metrics_Raw!$1:$1048576,4,FALSE)</f>
        <v>2</v>
      </c>
      <c r="O2622" s="12">
        <f>VLOOKUP(A2622,HR_Metrics_Raw!$1:$1048576,5,FALSE)</f>
        <v>0.88200000000000001</v>
      </c>
      <c r="P2622" s="3">
        <f>VLOOKUP(A2622,HR_Metrics_Raw!$1:$1048576,6,FALSE)</f>
        <v>10</v>
      </c>
      <c r="Q2622" t="str">
        <f>VLOOKUP(A2622,HR_Metrics_Raw!$1:$1048576,7,FALSE)</f>
        <v>Maternity/Paternity</v>
      </c>
      <c r="R2622" t="str">
        <f>VLOOKUP(A2622,HR_Metrics_Raw!$1:$1048576,8,FALSE)</f>
        <v>No</v>
      </c>
      <c r="S2622" s="3">
        <f>VLOOKUP(A2622,HR_Metrics_Raw!$1:$1048576,9,FALSE)</f>
        <v>40</v>
      </c>
      <c r="T2622" t="str">
        <f>VLOOKUP(A2622,HR_Metrics_Raw!$1:$1048576,10,FALSE)</f>
        <v>No</v>
      </c>
      <c r="U2622" t="str">
        <f>VLOOKUP(A2622,HR_Metrics_Raw!$1:$1048576,11,FALSE)</f>
        <v>No</v>
      </c>
    </row>
    <row r="2623" spans="1:21" x14ac:dyDescent="0.35">
      <c r="A2623" s="1" t="s">
        <v>1729</v>
      </c>
      <c r="B2623" s="1" t="str">
        <f>VLOOKUP(Final_HR_Data!A2623,Employee_Master_Raw!$1:$1048576,2,FALSE)</f>
        <v>Priya Menon</v>
      </c>
      <c r="C2623" s="1" t="str">
        <f>VLOOKUP(A2623,Employee_Master_Raw!$1:$1048576,3,FALSE)</f>
        <v>Male</v>
      </c>
      <c r="D2623" s="2">
        <f>VLOOKUP(A2623,Employee_Master_Raw!$1:$1048576,4,FALSE)</f>
        <v>31</v>
      </c>
      <c r="E2623" s="1" t="str">
        <f>VLOOKUP(A2623,Employee_Master_Raw!$1:$1048576,5,FALSE)</f>
        <v>Marketing</v>
      </c>
      <c r="F2623" s="1" t="str">
        <f>VLOOKUP(A2623,Employee_Master_Raw!$1:$1048576,6,FALSE)</f>
        <v>Analyst</v>
      </c>
      <c r="G2623" s="1" t="str">
        <f>VLOOKUP(A2623,Employee_Master_Raw!$1:$1048576,7,FALSE)</f>
        <v>Hyderabad</v>
      </c>
      <c r="H2623" s="6">
        <f>IF(VLOOKUP(A2623,Employee_Master_Raw!$1:$1048576,8,FALSE)=0,"",VLOOKUP(A2623,Employee_Master_Raw!$1:$1048576,8,FALSE))</f>
        <v>45896</v>
      </c>
      <c r="I2623" t="str">
        <f>VLOOKUP(A2623,Employee_Master_Raw!$1:$1048576,9,FALSE)</f>
        <v>Master's</v>
      </c>
      <c r="J2623" s="3">
        <f>VLOOKUP(A2623,Employee_Master_Raw!$1:$1048576,10,FALSE)</f>
        <v>2</v>
      </c>
      <c r="K2623" t="str">
        <f>VLOOKUP(A2623,Employee_Master_Raw!$1:$1048576,11,FALSE)</f>
        <v>Priya Sharma</v>
      </c>
      <c r="L2623" s="10">
        <f>VLOOKUP(A2623,HR_Metrics_Raw!$1:$1048576,2,FALSE)</f>
        <v>65139</v>
      </c>
      <c r="M2623" s="3">
        <f>VLOOKUP(A2623,HR_Metrics_Raw!$1:$1048576,3,FALSE)</f>
        <v>5</v>
      </c>
      <c r="N2623" s="3">
        <f>VLOOKUP(A2623,HR_Metrics_Raw!$1:$1048576,4,FALSE)</f>
        <v>7</v>
      </c>
      <c r="O2623" s="12">
        <f>VLOOKUP(A2623,HR_Metrics_Raw!$1:$1048576,5,FALSE)</f>
        <v>0.8859999999999999</v>
      </c>
      <c r="P2623" s="3">
        <f>VLOOKUP(A2623,HR_Metrics_Raw!$1:$1048576,6,FALSE)</f>
        <v>3</v>
      </c>
      <c r="Q2623" t="str">
        <f>VLOOKUP(A2623,HR_Metrics_Raw!$1:$1048576,7,FALSE)</f>
        <v>Sick</v>
      </c>
      <c r="R2623" t="str">
        <f>VLOOKUP(A2623,HR_Metrics_Raw!$1:$1048576,8,FALSE)</f>
        <v>No</v>
      </c>
      <c r="S2623" s="3">
        <f>VLOOKUP(A2623,HR_Metrics_Raw!$1:$1048576,9,FALSE)</f>
        <v>37</v>
      </c>
      <c r="T2623" t="str">
        <f>VLOOKUP(A2623,HR_Metrics_Raw!$1:$1048576,10,FALSE)</f>
        <v>No</v>
      </c>
      <c r="U2623" t="str">
        <f>VLOOKUP(A2623,HR_Metrics_Raw!$1:$1048576,11,FALSE)</f>
        <v>No</v>
      </c>
    </row>
    <row r="2624" spans="1:21" x14ac:dyDescent="0.35">
      <c r="A2624" s="1" t="s">
        <v>1692</v>
      </c>
      <c r="B2624" s="1" t="str">
        <f>VLOOKUP(Final_HR_Data!A2624,Employee_Master_Raw!$1:$1048576,2,FALSE)</f>
        <v>Rahul Kumar</v>
      </c>
      <c r="C2624" s="1" t="str">
        <f>VLOOKUP(A2624,Employee_Master_Raw!$1:$1048576,3,FALSE)</f>
        <v>Male</v>
      </c>
      <c r="D2624" s="2">
        <f>VLOOKUP(A2624,Employee_Master_Raw!$1:$1048576,4,FALSE)</f>
        <v>48</v>
      </c>
      <c r="E2624" s="1" t="str">
        <f>VLOOKUP(A2624,Employee_Master_Raw!$1:$1048576,5,FALSE)</f>
        <v>Sales</v>
      </c>
      <c r="F2624" s="1" t="str">
        <f>VLOOKUP(A2624,Employee_Master_Raw!$1:$1048576,6,FALSE)</f>
        <v>Analyst</v>
      </c>
      <c r="G2624" s="1" t="str">
        <f>VLOOKUP(A2624,Employee_Master_Raw!$1:$1048576,7,FALSE)</f>
        <v>Delhi</v>
      </c>
      <c r="H2624" s="6">
        <f>IF(VLOOKUP(A2624,Employee_Master_Raw!$1:$1048576,8,FALSE)=0,"",VLOOKUP(A2624,Employee_Master_Raw!$1:$1048576,8,FALSE))</f>
        <v>42829</v>
      </c>
      <c r="I2624" t="str">
        <f>VLOOKUP(A2624,Employee_Master_Raw!$1:$1048576,9,FALSE)</f>
        <v>Master's</v>
      </c>
      <c r="J2624" s="3">
        <f>VLOOKUP(A2624,Employee_Master_Raw!$1:$1048576,10,FALSE)</f>
        <v>9</v>
      </c>
      <c r="K2624" t="str">
        <f>VLOOKUP(A2624,Employee_Master_Raw!$1:$1048576,11,FALSE)</f>
        <v>Sneha Thomas</v>
      </c>
      <c r="L2624" s="10">
        <f>VLOOKUP(A2624,HR_Metrics_Raw!$1:$1048576,2,FALSE)</f>
        <v>72653</v>
      </c>
      <c r="M2624" s="3">
        <f>VLOOKUP(A2624,HR_Metrics_Raw!$1:$1048576,3,FALSE)</f>
        <v>3</v>
      </c>
      <c r="N2624" s="3">
        <f>VLOOKUP(A2624,HR_Metrics_Raw!$1:$1048576,4,FALSE)</f>
        <v>8</v>
      </c>
      <c r="O2624" s="12">
        <f>VLOOKUP(A2624,HR_Metrics_Raw!$1:$1048576,5,FALSE)</f>
        <v>0.94900000000000007</v>
      </c>
      <c r="P2624" s="3">
        <f>VLOOKUP(A2624,HR_Metrics_Raw!$1:$1048576,6,FALSE)</f>
        <v>11</v>
      </c>
      <c r="Q2624" t="str">
        <f>VLOOKUP(A2624,HR_Metrics_Raw!$1:$1048576,7,FALSE)</f>
        <v>Sick</v>
      </c>
      <c r="R2624" t="str">
        <f>VLOOKUP(A2624,HR_Metrics_Raw!$1:$1048576,8,FALSE)</f>
        <v>No</v>
      </c>
      <c r="S2624" s="3">
        <f>VLOOKUP(A2624,HR_Metrics_Raw!$1:$1048576,9,FALSE)</f>
        <v>23</v>
      </c>
      <c r="T2624" t="str">
        <f>VLOOKUP(A2624,HR_Metrics_Raw!$1:$1048576,10,FALSE)</f>
        <v>No</v>
      </c>
      <c r="U2624" t="str">
        <f>VLOOKUP(A2624,HR_Metrics_Raw!$1:$1048576,11,FALSE)</f>
        <v>No</v>
      </c>
    </row>
    <row r="2625" spans="1:21" x14ac:dyDescent="0.35">
      <c r="A2625" s="1" t="s">
        <v>1322</v>
      </c>
      <c r="B2625" s="1" t="str">
        <f>VLOOKUP(Final_HR_Data!A2625,Employee_Master_Raw!$1:$1048576,2,FALSE)</f>
        <v>Ananya Sharma</v>
      </c>
      <c r="C2625" s="1" t="str">
        <f>VLOOKUP(A2625,Employee_Master_Raw!$1:$1048576,3,FALSE)</f>
        <v>Male</v>
      </c>
      <c r="D2625" s="2">
        <f>VLOOKUP(A2625,Employee_Master_Raw!$1:$1048576,4,FALSE)</f>
        <v>26</v>
      </c>
      <c r="E2625" s="1" t="str">
        <f>VLOOKUP(A2625,Employee_Master_Raw!$1:$1048576,5,FALSE)</f>
        <v>Finance</v>
      </c>
      <c r="F2625" s="1" t="str">
        <f>VLOOKUP(A2625,Employee_Master_Raw!$1:$1048576,6,FALSE)</f>
        <v>Developer</v>
      </c>
      <c r="G2625" s="1" t="str">
        <f>VLOOKUP(A2625,Employee_Master_Raw!$1:$1048576,7,FALSE)</f>
        <v>Kochi</v>
      </c>
      <c r="H2625" s="6">
        <f>IF(VLOOKUP(A2625,Employee_Master_Raw!$1:$1048576,8,FALSE)=0,"",VLOOKUP(A2625,Employee_Master_Raw!$1:$1048576,8,FALSE))</f>
        <v>45285</v>
      </c>
      <c r="I2625" t="str">
        <f>VLOOKUP(A2625,Employee_Master_Raw!$1:$1048576,9,FALSE)</f>
        <v>Master's</v>
      </c>
      <c r="J2625" s="3">
        <f>VLOOKUP(A2625,Employee_Master_Raw!$1:$1048576,10,FALSE)</f>
        <v>12</v>
      </c>
      <c r="K2625" t="str">
        <f>VLOOKUP(A2625,Employee_Master_Raw!$1:$1048576,11,FALSE)</f>
        <v>Priya Sharma</v>
      </c>
      <c r="L2625" s="10">
        <f>VLOOKUP(A2625,HR_Metrics_Raw!$1:$1048576,2,FALSE)</f>
        <v>102979.37</v>
      </c>
      <c r="M2625" s="3">
        <f>VLOOKUP(A2625,HR_Metrics_Raw!$1:$1048576,3,FALSE)</f>
        <v>2</v>
      </c>
      <c r="N2625" s="3">
        <f>VLOOKUP(A2625,HR_Metrics_Raw!$1:$1048576,4,FALSE)</f>
        <v>1</v>
      </c>
      <c r="O2625" s="12">
        <f>VLOOKUP(A2625,HR_Metrics_Raw!$1:$1048576,5,FALSE)</f>
        <v>0.91500000000000004</v>
      </c>
      <c r="P2625" s="3">
        <f>VLOOKUP(A2625,HR_Metrics_Raw!$1:$1048576,6,FALSE)</f>
        <v>17</v>
      </c>
      <c r="Q2625" t="str">
        <f>VLOOKUP(A2625,HR_Metrics_Raw!$1:$1048576,7,FALSE)</f>
        <v>Casual</v>
      </c>
      <c r="R2625" t="str">
        <f>VLOOKUP(A2625,HR_Metrics_Raw!$1:$1048576,8,FALSE)</f>
        <v>Yes</v>
      </c>
      <c r="S2625" s="3">
        <f>VLOOKUP(A2625,HR_Metrics_Raw!$1:$1048576,9,FALSE)</f>
        <v>42</v>
      </c>
      <c r="T2625" t="str">
        <f>VLOOKUP(A2625,HR_Metrics_Raw!$1:$1048576,10,FALSE)</f>
        <v>No</v>
      </c>
      <c r="U2625" t="str">
        <f>VLOOKUP(A2625,HR_Metrics_Raw!$1:$1048576,11,FALSE)</f>
        <v>No</v>
      </c>
    </row>
    <row r="2626" spans="1:21" x14ac:dyDescent="0.35">
      <c r="A2626" s="1" t="s">
        <v>763</v>
      </c>
      <c r="B2626" s="1" t="str">
        <f>VLOOKUP(Final_HR_Data!A2626,Employee_Master_Raw!$1:$1048576,2,FALSE)</f>
        <v>Arjun Nair</v>
      </c>
      <c r="C2626" s="1" t="str">
        <f>VLOOKUP(A2626,Employee_Master_Raw!$1:$1048576,3,FALSE)</f>
        <v>Male</v>
      </c>
      <c r="D2626" s="2">
        <f>VLOOKUP(A2626,Employee_Master_Raw!$1:$1048576,4,FALSE)</f>
        <v>47</v>
      </c>
      <c r="E2626" s="1" t="str">
        <f>VLOOKUP(A2626,Employee_Master_Raw!$1:$1048576,5,FALSE)</f>
        <v>Sales</v>
      </c>
      <c r="F2626" s="1" t="str">
        <f>VLOOKUP(A2626,Employee_Master_Raw!$1:$1048576,6,FALSE)</f>
        <v>Developer</v>
      </c>
      <c r="G2626" s="1" t="str">
        <f>VLOOKUP(A2626,Employee_Master_Raw!$1:$1048576,7,FALSE)</f>
        <v>Bangalore</v>
      </c>
      <c r="H2626" s="6">
        <f>IF(VLOOKUP(A2626,Employee_Master_Raw!$1:$1048576,8,FALSE)=0,"",VLOOKUP(A2626,Employee_Master_Raw!$1:$1048576,8,FALSE))</f>
        <v>44768</v>
      </c>
      <c r="I2626" t="str">
        <f>VLOOKUP(A2626,Employee_Master_Raw!$1:$1048576,9,FALSE)</f>
        <v>MCA</v>
      </c>
      <c r="J2626" s="3">
        <f>VLOOKUP(A2626,Employee_Master_Raw!$1:$1048576,10,FALSE)</f>
        <v>6</v>
      </c>
      <c r="K2626" t="str">
        <f>VLOOKUP(A2626,Employee_Master_Raw!$1:$1048576,11,FALSE)</f>
        <v>Rahul Nair</v>
      </c>
      <c r="L2626" s="10">
        <f>VLOOKUP(A2626,HR_Metrics_Raw!$1:$1048576,2,FALSE)</f>
        <v>151316</v>
      </c>
      <c r="M2626" s="3">
        <f>VLOOKUP(A2626,HR_Metrics_Raw!$1:$1048576,3,FALSE)</f>
        <v>4</v>
      </c>
      <c r="N2626" s="3">
        <f>VLOOKUP(A2626,HR_Metrics_Raw!$1:$1048576,4,FALSE)</f>
        <v>9</v>
      </c>
      <c r="O2626" s="12">
        <f>VLOOKUP(A2626,HR_Metrics_Raw!$1:$1048576,5,FALSE)</f>
        <v>0.94499999999999995</v>
      </c>
      <c r="P2626" s="3">
        <f>VLOOKUP(A2626,HR_Metrics_Raw!$1:$1048576,6,FALSE)</f>
        <v>8</v>
      </c>
      <c r="Q2626" t="str">
        <f>VLOOKUP(A2626,HR_Metrics_Raw!$1:$1048576,7,FALSE)</f>
        <v>Unpaid</v>
      </c>
      <c r="R2626" t="str">
        <f>VLOOKUP(A2626,HR_Metrics_Raw!$1:$1048576,8,FALSE)</f>
        <v>No</v>
      </c>
      <c r="S2626" s="3">
        <f>VLOOKUP(A2626,HR_Metrics_Raw!$1:$1048576,9,FALSE)</f>
        <v>38</v>
      </c>
      <c r="T2626" t="str">
        <f>VLOOKUP(A2626,HR_Metrics_Raw!$1:$1048576,10,FALSE)</f>
        <v>No</v>
      </c>
      <c r="U2626" t="str">
        <f>VLOOKUP(A2626,HR_Metrics_Raw!$1:$1048576,11,FALSE)</f>
        <v>No</v>
      </c>
    </row>
    <row r="2627" spans="1:21" x14ac:dyDescent="0.35">
      <c r="A2627" s="1" t="s">
        <v>664</v>
      </c>
      <c r="B2627" s="1" t="str">
        <f>VLOOKUP(Final_HR_Data!A2627,Employee_Master_Raw!$1:$1048576,2,FALSE)</f>
        <v>Sneha Iyer</v>
      </c>
      <c r="C2627" s="1" t="str">
        <f>VLOOKUP(A2627,Employee_Master_Raw!$1:$1048576,3,FALSE)</f>
        <v>Female</v>
      </c>
      <c r="D2627" s="2">
        <f>VLOOKUP(A2627,Employee_Master_Raw!$1:$1048576,4,FALSE)</f>
        <v>23</v>
      </c>
      <c r="E2627" s="1" t="str">
        <f>VLOOKUP(A2627,Employee_Master_Raw!$1:$1048576,5,FALSE)</f>
        <v>HR</v>
      </c>
      <c r="F2627" s="1" t="str">
        <f>VLOOKUP(A2627,Employee_Master_Raw!$1:$1048576,6,FALSE)</f>
        <v>Developer</v>
      </c>
      <c r="G2627" s="1" t="str">
        <f>VLOOKUP(A2627,Employee_Master_Raw!$1:$1048576,7,FALSE)</f>
        <v>Pune</v>
      </c>
      <c r="H2627" s="6">
        <f>IF(VLOOKUP(A2627,Employee_Master_Raw!$1:$1048576,8,FALSE)=0,"",VLOOKUP(A2627,Employee_Master_Raw!$1:$1048576,8,FALSE))</f>
        <v>44490</v>
      </c>
      <c r="I2627" t="str">
        <f>VLOOKUP(A2627,Employee_Master_Raw!$1:$1048576,9,FALSE)</f>
        <v>MBA</v>
      </c>
      <c r="J2627" s="3">
        <f>VLOOKUP(A2627,Employee_Master_Raw!$1:$1048576,10,FALSE)</f>
        <v>20</v>
      </c>
      <c r="K2627" t="str">
        <f>VLOOKUP(A2627,Employee_Master_Raw!$1:$1048576,11,FALSE)</f>
        <v>Sneha Thomas</v>
      </c>
      <c r="L2627" s="10">
        <f>VLOOKUP(A2627,HR_Metrics_Raw!$1:$1048576,2,FALSE)</f>
        <v>119536</v>
      </c>
      <c r="M2627" s="3">
        <f>VLOOKUP(A2627,HR_Metrics_Raw!$1:$1048576,3,FALSE)</f>
        <v>5</v>
      </c>
      <c r="N2627" s="3">
        <f>VLOOKUP(A2627,HR_Metrics_Raw!$1:$1048576,4,FALSE)</f>
        <v>4</v>
      </c>
      <c r="O2627" s="12">
        <f>VLOOKUP(A2627,HR_Metrics_Raw!$1:$1048576,5,FALSE)</f>
        <v>1</v>
      </c>
      <c r="P2627" s="3">
        <f>VLOOKUP(A2627,HR_Metrics_Raw!$1:$1048576,6,FALSE)</f>
        <v>11</v>
      </c>
      <c r="Q2627" t="str">
        <f>VLOOKUP(A2627,HR_Metrics_Raw!$1:$1048576,7,FALSE)</f>
        <v>Unpaid</v>
      </c>
      <c r="R2627" t="str">
        <f>VLOOKUP(A2627,HR_Metrics_Raw!$1:$1048576,8,FALSE)</f>
        <v>Yes</v>
      </c>
      <c r="S2627" s="3">
        <f>VLOOKUP(A2627,HR_Metrics_Raw!$1:$1048576,9,FALSE)</f>
        <v>28</v>
      </c>
      <c r="T2627" t="str">
        <f>VLOOKUP(A2627,HR_Metrics_Raw!$1:$1048576,10,FALSE)</f>
        <v>No</v>
      </c>
      <c r="U2627" t="str">
        <f>VLOOKUP(A2627,HR_Metrics_Raw!$1:$1048576,11,FALSE)</f>
        <v>Yes</v>
      </c>
    </row>
    <row r="2628" spans="1:21" x14ac:dyDescent="0.35">
      <c r="A2628" s="1" t="s">
        <v>254</v>
      </c>
      <c r="B2628" s="1" t="str">
        <f>VLOOKUP(Final_HR_Data!A2628,Employee_Master_Raw!$1:$1048576,2,FALSE)</f>
        <v>Rahul Kumar</v>
      </c>
      <c r="C2628" s="1" t="str">
        <f>VLOOKUP(A2628,Employee_Master_Raw!$1:$1048576,3,FALSE)</f>
        <v>Female</v>
      </c>
      <c r="D2628" s="2">
        <f>VLOOKUP(A2628,Employee_Master_Raw!$1:$1048576,4,FALSE)</f>
        <v>48</v>
      </c>
      <c r="E2628" s="1" t="str">
        <f>VLOOKUP(A2628,Employee_Master_Raw!$1:$1048576,5,FALSE)</f>
        <v>IT</v>
      </c>
      <c r="F2628" s="1" t="str">
        <f>VLOOKUP(A2628,Employee_Master_Raw!$1:$1048576,6,FALSE)</f>
        <v>Specialist</v>
      </c>
      <c r="G2628" s="1" t="str">
        <f>VLOOKUP(A2628,Employee_Master_Raw!$1:$1048576,7,FALSE)</f>
        <v>Chennai</v>
      </c>
      <c r="H2628" s="6">
        <f>IF(VLOOKUP(A2628,Employee_Master_Raw!$1:$1048576,8,FALSE)=0,"",VLOOKUP(A2628,Employee_Master_Raw!$1:$1048576,8,FALSE))</f>
        <v>45976</v>
      </c>
      <c r="I2628" t="str">
        <f>VLOOKUP(A2628,Employee_Master_Raw!$1:$1048576,9,FALSE)</f>
        <v>Master's</v>
      </c>
      <c r="J2628" s="3">
        <f>VLOOKUP(A2628,Employee_Master_Raw!$1:$1048576,10,FALSE)</f>
        <v>13</v>
      </c>
      <c r="K2628" t="str">
        <f>VLOOKUP(A2628,Employee_Master_Raw!$1:$1048576,11,FALSE)</f>
        <v>Rahul Nair</v>
      </c>
      <c r="L2628" s="10">
        <f>VLOOKUP(A2628,HR_Metrics_Raw!$1:$1048576,2,FALSE)</f>
        <v>87946</v>
      </c>
      <c r="M2628" s="3">
        <f>VLOOKUP(A2628,HR_Metrics_Raw!$1:$1048576,3,FALSE)</f>
        <v>4</v>
      </c>
      <c r="N2628" s="3">
        <f>VLOOKUP(A2628,HR_Metrics_Raw!$1:$1048576,4,FALSE)</f>
        <v>9</v>
      </c>
      <c r="O2628" s="12">
        <f>VLOOKUP(A2628,HR_Metrics_Raw!$1:$1048576,5,FALSE)</f>
        <v>0.95099999999999996</v>
      </c>
      <c r="P2628" s="3">
        <f>VLOOKUP(A2628,HR_Metrics_Raw!$1:$1048576,6,FALSE)</f>
        <v>19</v>
      </c>
      <c r="Q2628" t="str">
        <f>VLOOKUP(A2628,HR_Metrics_Raw!$1:$1048576,7,FALSE)</f>
        <v>Earned</v>
      </c>
      <c r="R2628" t="str">
        <f>VLOOKUP(A2628,HR_Metrics_Raw!$1:$1048576,8,FALSE)</f>
        <v>No</v>
      </c>
      <c r="S2628" s="3">
        <f>VLOOKUP(A2628,HR_Metrics_Raw!$1:$1048576,9,FALSE)</f>
        <v>37</v>
      </c>
      <c r="T2628" t="str">
        <f>VLOOKUP(A2628,HR_Metrics_Raw!$1:$1048576,10,FALSE)</f>
        <v>No</v>
      </c>
      <c r="U2628" t="str">
        <f>VLOOKUP(A2628,HR_Metrics_Raw!$1:$1048576,11,FALSE)</f>
        <v>No</v>
      </c>
    </row>
    <row r="2629" spans="1:21" x14ac:dyDescent="0.35">
      <c r="A2629" s="1" t="s">
        <v>1597</v>
      </c>
      <c r="B2629" s="1" t="str">
        <f>VLOOKUP(Final_HR_Data!A2629,Employee_Master_Raw!$1:$1048576,2,FALSE)</f>
        <v>Arjun Nair</v>
      </c>
      <c r="C2629" s="1" t="str">
        <f>VLOOKUP(A2629,Employee_Master_Raw!$1:$1048576,3,FALSE)</f>
        <v>Male</v>
      </c>
      <c r="D2629" s="2">
        <f>VLOOKUP(A2629,Employee_Master_Raw!$1:$1048576,4,FALSE)</f>
        <v>33</v>
      </c>
      <c r="E2629" s="1" t="str">
        <f>VLOOKUP(A2629,Employee_Master_Raw!$1:$1048576,5,FALSE)</f>
        <v>Sales</v>
      </c>
      <c r="F2629" s="1" t="str">
        <f>VLOOKUP(A2629,Employee_Master_Raw!$1:$1048576,6,FALSE)</f>
        <v>Specialist</v>
      </c>
      <c r="G2629" s="1" t="str">
        <f>VLOOKUP(A2629,Employee_Master_Raw!$1:$1048576,7,FALSE)</f>
        <v>Hyderabad</v>
      </c>
      <c r="H2629" s="6">
        <f>IF(VLOOKUP(A2629,Employee_Master_Raw!$1:$1048576,8,FALSE)=0,"",VLOOKUP(A2629,Employee_Master_Raw!$1:$1048576,8,FALSE))</f>
        <v>45345</v>
      </c>
      <c r="I2629" t="str">
        <f>VLOOKUP(A2629,Employee_Master_Raw!$1:$1048576,9,FALSE)</f>
        <v>MBA</v>
      </c>
      <c r="J2629" s="3">
        <f>VLOOKUP(A2629,Employee_Master_Raw!$1:$1048576,10,FALSE)</f>
        <v>3</v>
      </c>
      <c r="K2629" t="str">
        <f>VLOOKUP(A2629,Employee_Master_Raw!$1:$1048576,11,FALSE)</f>
        <v>Sneha Thomas</v>
      </c>
      <c r="L2629" s="10">
        <f>VLOOKUP(A2629,HR_Metrics_Raw!$1:$1048576,2,FALSE)</f>
        <v>98413</v>
      </c>
      <c r="M2629" s="3">
        <f>VLOOKUP(A2629,HR_Metrics_Raw!$1:$1048576,3,FALSE)</f>
        <v>5</v>
      </c>
      <c r="N2629" s="3">
        <f>VLOOKUP(A2629,HR_Metrics_Raw!$1:$1048576,4,FALSE)</f>
        <v>8</v>
      </c>
      <c r="O2629" s="12">
        <f>VLOOKUP(A2629,HR_Metrics_Raw!$1:$1048576,5,FALSE)</f>
        <v>0.94299999999999995</v>
      </c>
      <c r="P2629" s="3">
        <f>VLOOKUP(A2629,HR_Metrics_Raw!$1:$1048576,6,FALSE)</f>
        <v>16</v>
      </c>
      <c r="Q2629" t="str">
        <f>VLOOKUP(A2629,HR_Metrics_Raw!$1:$1048576,7,FALSE)</f>
        <v>Unpaid</v>
      </c>
      <c r="R2629" t="str">
        <f>VLOOKUP(A2629,HR_Metrics_Raw!$1:$1048576,8,FALSE)</f>
        <v>Yes</v>
      </c>
      <c r="S2629" s="3">
        <f>VLOOKUP(A2629,HR_Metrics_Raw!$1:$1048576,9,FALSE)</f>
        <v>35</v>
      </c>
      <c r="T2629" t="str">
        <f>VLOOKUP(A2629,HR_Metrics_Raw!$1:$1048576,10,FALSE)</f>
        <v>No</v>
      </c>
      <c r="U2629" t="str">
        <f>VLOOKUP(A2629,HR_Metrics_Raw!$1:$1048576,11,FALSE)</f>
        <v>No</v>
      </c>
    </row>
    <row r="2630" spans="1:21" x14ac:dyDescent="0.35">
      <c r="A2630" s="1" t="s">
        <v>2964</v>
      </c>
      <c r="B2630" s="1" t="str">
        <f>VLOOKUP(Final_HR_Data!A2630,Employee_Master_Raw!$1:$1048576,2,FALSE)</f>
        <v>Kiran Patel</v>
      </c>
      <c r="C2630" s="1" t="str">
        <f>VLOOKUP(A2630,Employee_Master_Raw!$1:$1048576,3,FALSE)</f>
        <v>Male</v>
      </c>
      <c r="D2630" s="2">
        <f>VLOOKUP(A2630,Employee_Master_Raw!$1:$1048576,4,FALSE)</f>
        <v>25</v>
      </c>
      <c r="E2630" s="1" t="str">
        <f>VLOOKUP(A2630,Employee_Master_Raw!$1:$1048576,5,FALSE)</f>
        <v>Sales</v>
      </c>
      <c r="F2630" s="1" t="str">
        <f>VLOOKUP(A2630,Employee_Master_Raw!$1:$1048576,6,FALSE)</f>
        <v>Specialist</v>
      </c>
      <c r="G2630" s="1" t="str">
        <f>VLOOKUP(A2630,Employee_Master_Raw!$1:$1048576,7,FALSE)</f>
        <v>Bangalore</v>
      </c>
      <c r="H2630" s="6">
        <f>IF(VLOOKUP(A2630,Employee_Master_Raw!$1:$1048576,8,FALSE)=0,"",VLOOKUP(A2630,Employee_Master_Raw!$1:$1048576,8,FALSE))</f>
        <v>43600</v>
      </c>
      <c r="I2630" t="str">
        <f>VLOOKUP(A2630,Employee_Master_Raw!$1:$1048576,9,FALSE)</f>
        <v>MBA</v>
      </c>
      <c r="J2630" s="3">
        <f>VLOOKUP(A2630,Employee_Master_Raw!$1:$1048576,10,FALSE)</f>
        <v>11</v>
      </c>
      <c r="K2630" t="str">
        <f>VLOOKUP(A2630,Employee_Master_Raw!$1:$1048576,11,FALSE)</f>
        <v>Unknown</v>
      </c>
      <c r="L2630" s="10">
        <f>VLOOKUP(A2630,HR_Metrics_Raw!$1:$1048576,2,FALSE)</f>
        <v>34381</v>
      </c>
      <c r="M2630" s="3">
        <f>VLOOKUP(A2630,HR_Metrics_Raw!$1:$1048576,3,FALSE)</f>
        <v>1</v>
      </c>
      <c r="N2630" s="3">
        <f>VLOOKUP(A2630,HR_Metrics_Raw!$1:$1048576,4,FALSE)</f>
        <v>10</v>
      </c>
      <c r="O2630" s="12">
        <f>VLOOKUP(A2630,HR_Metrics_Raw!$1:$1048576,5,FALSE)</f>
        <v>0.97400000000000009</v>
      </c>
      <c r="P2630" s="3">
        <f>VLOOKUP(A2630,HR_Metrics_Raw!$1:$1048576,6,FALSE)</f>
        <v>29</v>
      </c>
      <c r="Q2630" t="str">
        <f>VLOOKUP(A2630,HR_Metrics_Raw!$1:$1048576,7,FALSE)</f>
        <v>Casual</v>
      </c>
      <c r="R2630" t="str">
        <f>VLOOKUP(A2630,HR_Metrics_Raw!$1:$1048576,8,FALSE)</f>
        <v>No</v>
      </c>
      <c r="S2630" s="3">
        <f>VLOOKUP(A2630,HR_Metrics_Raw!$1:$1048576,9,FALSE)</f>
        <v>58</v>
      </c>
      <c r="T2630" t="str">
        <f>VLOOKUP(A2630,HR_Metrics_Raw!$1:$1048576,10,FALSE)</f>
        <v>No</v>
      </c>
      <c r="U2630" t="str">
        <f>VLOOKUP(A2630,HR_Metrics_Raw!$1:$1048576,11,FALSE)</f>
        <v>No</v>
      </c>
    </row>
    <row r="2631" spans="1:21" x14ac:dyDescent="0.35">
      <c r="A2631" s="1" t="s">
        <v>1961</v>
      </c>
      <c r="B2631" s="1" t="str">
        <f>VLOOKUP(Final_HR_Data!A2631,Employee_Master_Raw!$1:$1048576,2,FALSE)</f>
        <v>Arjun Nair</v>
      </c>
      <c r="C2631" s="1" t="str">
        <f>VLOOKUP(A2631,Employee_Master_Raw!$1:$1048576,3,FALSE)</f>
        <v>Male</v>
      </c>
      <c r="D2631" s="2">
        <f>VLOOKUP(A2631,Employee_Master_Raw!$1:$1048576,4,FALSE)</f>
        <v>31</v>
      </c>
      <c r="E2631" s="1" t="str">
        <f>VLOOKUP(A2631,Employee_Master_Raw!$1:$1048576,5,FALSE)</f>
        <v>HR</v>
      </c>
      <c r="F2631" s="1" t="str">
        <f>VLOOKUP(A2631,Employee_Master_Raw!$1:$1048576,6,FALSE)</f>
        <v>Specialist</v>
      </c>
      <c r="G2631" s="1" t="str">
        <f>VLOOKUP(A2631,Employee_Master_Raw!$1:$1048576,7,FALSE)</f>
        <v>Hyderabad</v>
      </c>
      <c r="H2631" s="6">
        <f>IF(VLOOKUP(A2631,Employee_Master_Raw!$1:$1048576,8,FALSE)=0,"",VLOOKUP(A2631,Employee_Master_Raw!$1:$1048576,8,FALSE))</f>
        <v>43501</v>
      </c>
      <c r="I2631" t="str">
        <f>VLOOKUP(A2631,Employee_Master_Raw!$1:$1048576,9,FALSE)</f>
        <v>MCA</v>
      </c>
      <c r="J2631" s="3">
        <f>VLOOKUP(A2631,Employee_Master_Raw!$1:$1048576,10,FALSE)</f>
        <v>4</v>
      </c>
      <c r="K2631" t="str">
        <f>VLOOKUP(A2631,Employee_Master_Raw!$1:$1048576,11,FALSE)</f>
        <v>Anil Menon</v>
      </c>
      <c r="L2631" s="10">
        <f>VLOOKUP(A2631,HR_Metrics_Raw!$1:$1048576,2,FALSE)</f>
        <v>107059</v>
      </c>
      <c r="M2631" s="3">
        <f>VLOOKUP(A2631,HR_Metrics_Raw!$1:$1048576,3,FALSE)</f>
        <v>3</v>
      </c>
      <c r="N2631" s="3">
        <f>VLOOKUP(A2631,HR_Metrics_Raw!$1:$1048576,4,FALSE)</f>
        <v>3</v>
      </c>
      <c r="O2631" s="12">
        <f>VLOOKUP(A2631,HR_Metrics_Raw!$1:$1048576,5,FALSE)</f>
        <v>0.92799999999999994</v>
      </c>
      <c r="P2631" s="3">
        <f>VLOOKUP(A2631,HR_Metrics_Raw!$1:$1048576,6,FALSE)</f>
        <v>4</v>
      </c>
      <c r="Q2631" t="str">
        <f>VLOOKUP(A2631,HR_Metrics_Raw!$1:$1048576,7,FALSE)</f>
        <v>Casual</v>
      </c>
      <c r="R2631" t="str">
        <f>VLOOKUP(A2631,HR_Metrics_Raw!$1:$1048576,8,FALSE)</f>
        <v>No</v>
      </c>
      <c r="S2631" s="3">
        <f>VLOOKUP(A2631,HR_Metrics_Raw!$1:$1048576,9,FALSE)</f>
        <v>6</v>
      </c>
      <c r="T2631" t="str">
        <f>VLOOKUP(A2631,HR_Metrics_Raw!$1:$1048576,10,FALSE)</f>
        <v>No</v>
      </c>
      <c r="U2631" t="str">
        <f>VLOOKUP(A2631,HR_Metrics_Raw!$1:$1048576,11,FALSE)</f>
        <v>No</v>
      </c>
    </row>
    <row r="2632" spans="1:21" x14ac:dyDescent="0.35">
      <c r="A2632" s="1" t="s">
        <v>1699</v>
      </c>
      <c r="B2632" s="1" t="str">
        <f>VLOOKUP(Final_HR_Data!A2632,Employee_Master_Raw!$1:$1048576,2,FALSE)</f>
        <v>Neha Thomas</v>
      </c>
      <c r="C2632" s="1" t="str">
        <f>VLOOKUP(A2632,Employee_Master_Raw!$1:$1048576,3,FALSE)</f>
        <v>Male</v>
      </c>
      <c r="D2632" s="2">
        <f>VLOOKUP(A2632,Employee_Master_Raw!$1:$1048576,4,FALSE)</f>
        <v>60</v>
      </c>
      <c r="E2632" s="1" t="str">
        <f>VLOOKUP(A2632,Employee_Master_Raw!$1:$1048576,5,FALSE)</f>
        <v>Customer Support</v>
      </c>
      <c r="F2632" s="1" t="str">
        <f>VLOOKUP(A2632,Employee_Master_Raw!$1:$1048576,6,FALSE)</f>
        <v>Manager</v>
      </c>
      <c r="G2632" s="1" t="str">
        <f>VLOOKUP(A2632,Employee_Master_Raw!$1:$1048576,7,FALSE)</f>
        <v>Bangalore</v>
      </c>
      <c r="H2632" s="6">
        <f>IF(VLOOKUP(A2632,Employee_Master_Raw!$1:$1048576,8,FALSE)=0,"",VLOOKUP(A2632,Employee_Master_Raw!$1:$1048576,8,FALSE))</f>
        <v>44302</v>
      </c>
      <c r="I2632" t="str">
        <f>VLOOKUP(A2632,Employee_Master_Raw!$1:$1048576,9,FALSE)</f>
        <v>MBA</v>
      </c>
      <c r="J2632" s="3">
        <f>VLOOKUP(A2632,Employee_Master_Raw!$1:$1048576,10,FALSE)</f>
        <v>11</v>
      </c>
      <c r="K2632" t="str">
        <f>VLOOKUP(A2632,Employee_Master_Raw!$1:$1048576,11,FALSE)</f>
        <v>Rahul Nair</v>
      </c>
      <c r="L2632" s="10">
        <f>VLOOKUP(A2632,HR_Metrics_Raw!$1:$1048576,2,FALSE)</f>
        <v>167099</v>
      </c>
      <c r="M2632" s="3">
        <f>VLOOKUP(A2632,HR_Metrics_Raw!$1:$1048576,3,FALSE)</f>
        <v>4</v>
      </c>
      <c r="N2632" s="3">
        <f>VLOOKUP(A2632,HR_Metrics_Raw!$1:$1048576,4,FALSE)</f>
        <v>3</v>
      </c>
      <c r="O2632" s="12">
        <f>VLOOKUP(A2632,HR_Metrics_Raw!$1:$1048576,5,FALSE)</f>
        <v>0.89400000000000002</v>
      </c>
      <c r="P2632" s="3">
        <f>VLOOKUP(A2632,HR_Metrics_Raw!$1:$1048576,6,FALSE)</f>
        <v>21</v>
      </c>
      <c r="Q2632" t="str">
        <f>VLOOKUP(A2632,HR_Metrics_Raw!$1:$1048576,7,FALSE)</f>
        <v>Sick</v>
      </c>
      <c r="R2632" t="str">
        <f>VLOOKUP(A2632,HR_Metrics_Raw!$1:$1048576,8,FALSE)</f>
        <v>No</v>
      </c>
      <c r="S2632" s="3">
        <f>VLOOKUP(A2632,HR_Metrics_Raw!$1:$1048576,9,FALSE)</f>
        <v>10</v>
      </c>
      <c r="T2632" t="str">
        <f>VLOOKUP(A2632,HR_Metrics_Raw!$1:$1048576,10,FALSE)</f>
        <v>No</v>
      </c>
      <c r="U2632" t="str">
        <f>VLOOKUP(A2632,HR_Metrics_Raw!$1:$1048576,11,FALSE)</f>
        <v>No</v>
      </c>
    </row>
    <row r="2633" spans="1:21" x14ac:dyDescent="0.35">
      <c r="A2633" s="1" t="s">
        <v>482</v>
      </c>
      <c r="B2633" s="1" t="str">
        <f>VLOOKUP(Final_HR_Data!A2633,Employee_Master_Raw!$1:$1048576,2,FALSE)</f>
        <v>Arjun Nair</v>
      </c>
      <c r="C2633" s="1" t="str">
        <f>VLOOKUP(A2633,Employee_Master_Raw!$1:$1048576,3,FALSE)</f>
        <v>Male</v>
      </c>
      <c r="D2633" s="2">
        <f>VLOOKUP(A2633,Employee_Master_Raw!$1:$1048576,4,FALSE)</f>
        <v>46</v>
      </c>
      <c r="E2633" s="1" t="str">
        <f>VLOOKUP(A2633,Employee_Master_Raw!$1:$1048576,5,FALSE)</f>
        <v>Customer Support</v>
      </c>
      <c r="F2633" s="1" t="str">
        <f>VLOOKUP(A2633,Employee_Master_Raw!$1:$1048576,6,FALSE)</f>
        <v>Analyst</v>
      </c>
      <c r="G2633" s="1" t="str">
        <f>VLOOKUP(A2633,Employee_Master_Raw!$1:$1048576,7,FALSE)</f>
        <v>Mumbai</v>
      </c>
      <c r="H2633" s="6">
        <f>IF(VLOOKUP(A2633,Employee_Master_Raw!$1:$1048576,8,FALSE)=0,"",VLOOKUP(A2633,Employee_Master_Raw!$1:$1048576,8,FALSE))</f>
        <v>42580</v>
      </c>
      <c r="I2633" t="str">
        <f>VLOOKUP(A2633,Employee_Master_Raw!$1:$1048576,9,FALSE)</f>
        <v>Unknown</v>
      </c>
      <c r="J2633" s="3">
        <f>VLOOKUP(A2633,Employee_Master_Raw!$1:$1048576,10,FALSE)</f>
        <v>18</v>
      </c>
      <c r="K2633" t="str">
        <f>VLOOKUP(A2633,Employee_Master_Raw!$1:$1048576,11,FALSE)</f>
        <v>Sneha Thomas</v>
      </c>
      <c r="L2633" s="10">
        <f>VLOOKUP(A2633,HR_Metrics_Raw!$1:$1048576,2,FALSE)</f>
        <v>149067</v>
      </c>
      <c r="M2633" s="3">
        <f>VLOOKUP(A2633,HR_Metrics_Raw!$1:$1048576,3,FALSE)</f>
        <v>1</v>
      </c>
      <c r="N2633" s="3">
        <f>VLOOKUP(A2633,HR_Metrics_Raw!$1:$1048576,4,FALSE)</f>
        <v>9</v>
      </c>
      <c r="O2633" s="12">
        <f>VLOOKUP(A2633,HR_Metrics_Raw!$1:$1048576,5,FALSE)</f>
        <v>0.90200000000000002</v>
      </c>
      <c r="P2633" s="3">
        <f>VLOOKUP(A2633,HR_Metrics_Raw!$1:$1048576,6,FALSE)</f>
        <v>12</v>
      </c>
      <c r="Q2633" t="str">
        <f>VLOOKUP(A2633,HR_Metrics_Raw!$1:$1048576,7,FALSE)</f>
        <v>Casual</v>
      </c>
      <c r="R2633" t="str">
        <f>VLOOKUP(A2633,HR_Metrics_Raw!$1:$1048576,8,FALSE)</f>
        <v>No</v>
      </c>
      <c r="S2633" s="3">
        <f>VLOOKUP(A2633,HR_Metrics_Raw!$1:$1048576,9,FALSE)</f>
        <v>9</v>
      </c>
      <c r="T2633" t="str">
        <f>VLOOKUP(A2633,HR_Metrics_Raw!$1:$1048576,10,FALSE)</f>
        <v>No</v>
      </c>
      <c r="U2633" t="str">
        <f>VLOOKUP(A2633,HR_Metrics_Raw!$1:$1048576,11,FALSE)</f>
        <v>No</v>
      </c>
    </row>
    <row r="2634" spans="1:21" x14ac:dyDescent="0.35">
      <c r="A2634" s="1" t="s">
        <v>446</v>
      </c>
      <c r="B2634" s="1" t="str">
        <f>VLOOKUP(Final_HR_Data!A2634,Employee_Master_Raw!$1:$1048576,2,FALSE)</f>
        <v>Amit Das</v>
      </c>
      <c r="C2634" s="1" t="str">
        <f>VLOOKUP(A2634,Employee_Master_Raw!$1:$1048576,3,FALSE)</f>
        <v>Male</v>
      </c>
      <c r="D2634" s="2">
        <f>VLOOKUP(A2634,Employee_Master_Raw!$1:$1048576,4,FALSE)</f>
        <v>33</v>
      </c>
      <c r="E2634" s="1" t="str">
        <f>VLOOKUP(A2634,Employee_Master_Raw!$1:$1048576,5,FALSE)</f>
        <v>HR</v>
      </c>
      <c r="F2634" s="1" t="str">
        <f>VLOOKUP(A2634,Employee_Master_Raw!$1:$1048576,6,FALSE)</f>
        <v>Manager</v>
      </c>
      <c r="G2634" s="1" t="str">
        <f>VLOOKUP(A2634,Employee_Master_Raw!$1:$1048576,7,FALSE)</f>
        <v>Unknown</v>
      </c>
      <c r="H2634" s="6">
        <f>IF(VLOOKUP(A2634,Employee_Master_Raw!$1:$1048576,8,FALSE)=0,"",VLOOKUP(A2634,Employee_Master_Raw!$1:$1048576,8,FALSE))</f>
        <v>44527</v>
      </c>
      <c r="I2634" t="str">
        <f>VLOOKUP(A2634,Employee_Master_Raw!$1:$1048576,9,FALSE)</f>
        <v>Master's</v>
      </c>
      <c r="J2634" s="3">
        <f>VLOOKUP(A2634,Employee_Master_Raw!$1:$1048576,10,FALSE)</f>
        <v>1</v>
      </c>
      <c r="K2634" t="str">
        <f>VLOOKUP(A2634,Employee_Master_Raw!$1:$1048576,11,FALSE)</f>
        <v>Rahul Nair</v>
      </c>
      <c r="L2634" s="10">
        <f>VLOOKUP(A2634,HR_Metrics_Raw!$1:$1048576,2,FALSE)</f>
        <v>150580</v>
      </c>
      <c r="M2634" s="3">
        <f>VLOOKUP(A2634,HR_Metrics_Raw!$1:$1048576,3,FALSE)</f>
        <v>4</v>
      </c>
      <c r="N2634" s="3">
        <f>VLOOKUP(A2634,HR_Metrics_Raw!$1:$1048576,4,FALSE)</f>
        <v>7</v>
      </c>
      <c r="O2634" s="12">
        <f>VLOOKUP(A2634,HR_Metrics_Raw!$1:$1048576,5,FALSE)</f>
        <v>0.83799999999999997</v>
      </c>
      <c r="P2634" s="3">
        <f>VLOOKUP(A2634,HR_Metrics_Raw!$1:$1048576,6,FALSE)</f>
        <v>29</v>
      </c>
      <c r="Q2634" t="str">
        <f>VLOOKUP(A2634,HR_Metrics_Raw!$1:$1048576,7,FALSE)</f>
        <v>Earned</v>
      </c>
      <c r="R2634" t="str">
        <f>VLOOKUP(A2634,HR_Metrics_Raw!$1:$1048576,8,FALSE)</f>
        <v>Yes</v>
      </c>
      <c r="S2634" s="3">
        <f>VLOOKUP(A2634,HR_Metrics_Raw!$1:$1048576,9,FALSE)</f>
        <v>7</v>
      </c>
      <c r="T2634" t="str">
        <f>VLOOKUP(A2634,HR_Metrics_Raw!$1:$1048576,10,FALSE)</f>
        <v>No</v>
      </c>
      <c r="U2634" t="str">
        <f>VLOOKUP(A2634,HR_Metrics_Raw!$1:$1048576,11,FALSE)</f>
        <v>No</v>
      </c>
    </row>
    <row r="2635" spans="1:21" x14ac:dyDescent="0.35">
      <c r="A2635" s="1" t="s">
        <v>637</v>
      </c>
      <c r="B2635" s="1" t="str">
        <f>VLOOKUP(Final_HR_Data!A2635,Employee_Master_Raw!$1:$1048576,2,FALSE)</f>
        <v>Sneha Iyer</v>
      </c>
      <c r="C2635" s="1" t="str">
        <f>VLOOKUP(A2635,Employee_Master_Raw!$1:$1048576,3,FALSE)</f>
        <v>Female</v>
      </c>
      <c r="D2635" s="2">
        <f>VLOOKUP(A2635,Employee_Master_Raw!$1:$1048576,4,FALSE)</f>
        <v>42</v>
      </c>
      <c r="E2635" s="1" t="str">
        <f>VLOOKUP(A2635,Employee_Master_Raw!$1:$1048576,5,FALSE)</f>
        <v>Operations</v>
      </c>
      <c r="F2635" s="1" t="str">
        <f>VLOOKUP(A2635,Employee_Master_Raw!$1:$1048576,6,FALSE)</f>
        <v>Specialist</v>
      </c>
      <c r="G2635" s="1" t="str">
        <f>VLOOKUP(A2635,Employee_Master_Raw!$1:$1048576,7,FALSE)</f>
        <v>Delhi</v>
      </c>
      <c r="H2635" s="6">
        <f>IF(VLOOKUP(A2635,Employee_Master_Raw!$1:$1048576,8,FALSE)=0,"",VLOOKUP(A2635,Employee_Master_Raw!$1:$1048576,8,FALSE))</f>
        <v>45385</v>
      </c>
      <c r="I2635" t="str">
        <f>VLOOKUP(A2635,Employee_Master_Raw!$1:$1048576,9,FALSE)</f>
        <v>Bachelor's</v>
      </c>
      <c r="J2635" s="3">
        <f>VLOOKUP(A2635,Employee_Master_Raw!$1:$1048576,10,FALSE)</f>
        <v>0</v>
      </c>
      <c r="K2635" t="str">
        <f>VLOOKUP(A2635,Employee_Master_Raw!$1:$1048576,11,FALSE)</f>
        <v>Rahul Nair</v>
      </c>
      <c r="L2635" s="10">
        <f>VLOOKUP(A2635,HR_Metrics_Raw!$1:$1048576,2,FALSE)</f>
        <v>81694</v>
      </c>
      <c r="M2635" s="3">
        <f>VLOOKUP(A2635,HR_Metrics_Raw!$1:$1048576,3,FALSE)</f>
        <v>5</v>
      </c>
      <c r="N2635" s="3">
        <f>VLOOKUP(A2635,HR_Metrics_Raw!$1:$1048576,4,FALSE)</f>
        <v>10</v>
      </c>
      <c r="O2635" s="12">
        <f>VLOOKUP(A2635,HR_Metrics_Raw!$1:$1048576,5,FALSE)</f>
        <v>0.92200000000000004</v>
      </c>
      <c r="P2635" s="3">
        <f>VLOOKUP(A2635,HR_Metrics_Raw!$1:$1048576,6,FALSE)</f>
        <v>24</v>
      </c>
      <c r="Q2635" t="str">
        <f>VLOOKUP(A2635,HR_Metrics_Raw!$1:$1048576,7,FALSE)</f>
        <v>Casual</v>
      </c>
      <c r="R2635" t="str">
        <f>VLOOKUP(A2635,HR_Metrics_Raw!$1:$1048576,8,FALSE)</f>
        <v>No</v>
      </c>
      <c r="S2635" s="3">
        <f>VLOOKUP(A2635,HR_Metrics_Raw!$1:$1048576,9,FALSE)</f>
        <v>45</v>
      </c>
      <c r="T2635" t="str">
        <f>VLOOKUP(A2635,HR_Metrics_Raw!$1:$1048576,10,FALSE)</f>
        <v>No</v>
      </c>
      <c r="U2635" t="str">
        <f>VLOOKUP(A2635,HR_Metrics_Raw!$1:$1048576,11,FALSE)</f>
        <v>No</v>
      </c>
    </row>
    <row r="2636" spans="1:21" x14ac:dyDescent="0.35">
      <c r="A2636" s="1" t="s">
        <v>1583</v>
      </c>
      <c r="B2636" s="1" t="str">
        <f>VLOOKUP(Final_HR_Data!A2636,Employee_Master_Raw!$1:$1048576,2,FALSE)</f>
        <v>Kiran Patel</v>
      </c>
      <c r="C2636" s="1" t="str">
        <f>VLOOKUP(A2636,Employee_Master_Raw!$1:$1048576,3,FALSE)</f>
        <v>Male</v>
      </c>
      <c r="D2636" s="2">
        <f>VLOOKUP(A2636,Employee_Master_Raw!$1:$1048576,4,FALSE)</f>
        <v>51</v>
      </c>
      <c r="E2636" s="1" t="str">
        <f>VLOOKUP(A2636,Employee_Master_Raw!$1:$1048576,5,FALSE)</f>
        <v>Customer Support</v>
      </c>
      <c r="F2636" s="1" t="str">
        <f>VLOOKUP(A2636,Employee_Master_Raw!$1:$1048576,6,FALSE)</f>
        <v>Specialist</v>
      </c>
      <c r="G2636" s="1" t="str">
        <f>VLOOKUP(A2636,Employee_Master_Raw!$1:$1048576,7,FALSE)</f>
        <v>Mumbai</v>
      </c>
      <c r="H2636" s="6">
        <f>IF(VLOOKUP(A2636,Employee_Master_Raw!$1:$1048576,8,FALSE)=0,"",VLOOKUP(A2636,Employee_Master_Raw!$1:$1048576,8,FALSE))</f>
        <v>43702</v>
      </c>
      <c r="I2636" t="str">
        <f>VLOOKUP(A2636,Employee_Master_Raw!$1:$1048576,9,FALSE)</f>
        <v>Bachelor's</v>
      </c>
      <c r="J2636" s="3">
        <f>VLOOKUP(A2636,Employee_Master_Raw!$1:$1048576,10,FALSE)</f>
        <v>19</v>
      </c>
      <c r="K2636" t="str">
        <f>VLOOKUP(A2636,Employee_Master_Raw!$1:$1048576,11,FALSE)</f>
        <v>Anil Menon</v>
      </c>
      <c r="L2636" s="10">
        <f>VLOOKUP(A2636,HR_Metrics_Raw!$1:$1048576,2,FALSE)</f>
        <v>40546</v>
      </c>
      <c r="M2636" s="3">
        <f>VLOOKUP(A2636,HR_Metrics_Raw!$1:$1048576,3,FALSE)</f>
        <v>2</v>
      </c>
      <c r="N2636" s="3">
        <f>VLOOKUP(A2636,HR_Metrics_Raw!$1:$1048576,4,FALSE)</f>
        <v>6</v>
      </c>
      <c r="O2636" s="12">
        <f>VLOOKUP(A2636,HR_Metrics_Raw!$1:$1048576,5,FALSE)</f>
        <v>0.84299999999999997</v>
      </c>
      <c r="P2636" s="3">
        <f>VLOOKUP(A2636,HR_Metrics_Raw!$1:$1048576,6,FALSE)</f>
        <v>6</v>
      </c>
      <c r="Q2636" t="str">
        <f>VLOOKUP(A2636,HR_Metrics_Raw!$1:$1048576,7,FALSE)</f>
        <v>Sick</v>
      </c>
      <c r="R2636" t="str">
        <f>VLOOKUP(A2636,HR_Metrics_Raw!$1:$1048576,8,FALSE)</f>
        <v>No</v>
      </c>
      <c r="S2636" s="3">
        <f>VLOOKUP(A2636,HR_Metrics_Raw!$1:$1048576,9,FALSE)</f>
        <v>41</v>
      </c>
      <c r="T2636" t="str">
        <f>VLOOKUP(A2636,HR_Metrics_Raw!$1:$1048576,10,FALSE)</f>
        <v>No</v>
      </c>
      <c r="U2636" t="str">
        <f>VLOOKUP(A2636,HR_Metrics_Raw!$1:$1048576,11,FALSE)</f>
        <v>No</v>
      </c>
    </row>
    <row r="2637" spans="1:21" x14ac:dyDescent="0.35">
      <c r="A2637" s="1" t="s">
        <v>2094</v>
      </c>
      <c r="B2637" s="1" t="str">
        <f>VLOOKUP(Final_HR_Data!A2637,Employee_Master_Raw!$1:$1048576,2,FALSE)</f>
        <v>Neha Thomas</v>
      </c>
      <c r="C2637" s="1" t="str">
        <f>VLOOKUP(A2637,Employee_Master_Raw!$1:$1048576,3,FALSE)</f>
        <v>Female</v>
      </c>
      <c r="D2637" s="2">
        <f>VLOOKUP(A2637,Employee_Master_Raw!$1:$1048576,4,FALSE)</f>
        <v>28</v>
      </c>
      <c r="E2637" s="1" t="str">
        <f>VLOOKUP(A2637,Employee_Master_Raw!$1:$1048576,5,FALSE)</f>
        <v>Customer Support</v>
      </c>
      <c r="F2637" s="1" t="str">
        <f>VLOOKUP(A2637,Employee_Master_Raw!$1:$1048576,6,FALSE)</f>
        <v>Manager</v>
      </c>
      <c r="G2637" s="1" t="str">
        <f>VLOOKUP(A2637,Employee_Master_Raw!$1:$1048576,7,FALSE)</f>
        <v>Bangalore</v>
      </c>
      <c r="H2637" s="6">
        <f>IF(VLOOKUP(A2637,Employee_Master_Raw!$1:$1048576,8,FALSE)=0,"",VLOOKUP(A2637,Employee_Master_Raw!$1:$1048576,8,FALSE))</f>
        <v>44238</v>
      </c>
      <c r="I2637" t="str">
        <f>VLOOKUP(A2637,Employee_Master_Raw!$1:$1048576,9,FALSE)</f>
        <v>Unknown</v>
      </c>
      <c r="J2637" s="3">
        <f>VLOOKUP(A2637,Employee_Master_Raw!$1:$1048576,10,FALSE)</f>
        <v>8</v>
      </c>
      <c r="K2637" t="str">
        <f>VLOOKUP(A2637,Employee_Master_Raw!$1:$1048576,11,FALSE)</f>
        <v>Priya Sharma</v>
      </c>
      <c r="L2637" s="10">
        <f>VLOOKUP(A2637,HR_Metrics_Raw!$1:$1048576,2,FALSE)</f>
        <v>172450</v>
      </c>
      <c r="M2637" s="3">
        <f>VLOOKUP(A2637,HR_Metrics_Raw!$1:$1048576,3,FALSE)</f>
        <v>3</v>
      </c>
      <c r="N2637" s="3">
        <f>VLOOKUP(A2637,HR_Metrics_Raw!$1:$1048576,4,FALSE)</f>
        <v>1</v>
      </c>
      <c r="O2637" s="12">
        <f>VLOOKUP(A2637,HR_Metrics_Raw!$1:$1048576,5,FALSE)</f>
        <v>0.83499999999999996</v>
      </c>
      <c r="P2637" s="3">
        <f>VLOOKUP(A2637,HR_Metrics_Raw!$1:$1048576,6,FALSE)</f>
        <v>5</v>
      </c>
      <c r="Q2637" t="str">
        <f>VLOOKUP(A2637,HR_Metrics_Raw!$1:$1048576,7,FALSE)</f>
        <v>Unpaid</v>
      </c>
      <c r="R2637" t="str">
        <f>VLOOKUP(A2637,HR_Metrics_Raw!$1:$1048576,8,FALSE)</f>
        <v>No</v>
      </c>
      <c r="S2637" s="3">
        <f>VLOOKUP(A2637,HR_Metrics_Raw!$1:$1048576,9,FALSE)</f>
        <v>65</v>
      </c>
      <c r="T2637" t="str">
        <f>VLOOKUP(A2637,HR_Metrics_Raw!$1:$1048576,10,FALSE)</f>
        <v>No</v>
      </c>
      <c r="U2637" t="str">
        <f>VLOOKUP(A2637,HR_Metrics_Raw!$1:$1048576,11,FALSE)</f>
        <v>No</v>
      </c>
    </row>
    <row r="2638" spans="1:21" x14ac:dyDescent="0.35">
      <c r="A2638" s="1" t="s">
        <v>2195</v>
      </c>
      <c r="B2638" s="1" t="str">
        <f>VLOOKUP(Final_HR_Data!A2638,Employee_Master_Raw!$1:$1048576,2,FALSE)</f>
        <v>Ananya Sharma</v>
      </c>
      <c r="C2638" s="1" t="str">
        <f>VLOOKUP(A2638,Employee_Master_Raw!$1:$1048576,3,FALSE)</f>
        <v>Female</v>
      </c>
      <c r="D2638" s="2">
        <f>VLOOKUP(A2638,Employee_Master_Raw!$1:$1048576,4,FALSE)</f>
        <v>45</v>
      </c>
      <c r="E2638" s="1" t="str">
        <f>VLOOKUP(A2638,Employee_Master_Raw!$1:$1048576,5,FALSE)</f>
        <v>Sales</v>
      </c>
      <c r="F2638" s="1" t="str">
        <f>VLOOKUP(A2638,Employee_Master_Raw!$1:$1048576,6,FALSE)</f>
        <v>Manager</v>
      </c>
      <c r="G2638" s="1" t="str">
        <f>VLOOKUP(A2638,Employee_Master_Raw!$1:$1048576,7,FALSE)</f>
        <v>Bangalore</v>
      </c>
      <c r="H2638" s="6">
        <f>IF(VLOOKUP(A2638,Employee_Master_Raw!$1:$1048576,8,FALSE)=0,"",VLOOKUP(A2638,Employee_Master_Raw!$1:$1048576,8,FALSE))</f>
        <v>45025</v>
      </c>
      <c r="I2638" t="str">
        <f>VLOOKUP(A2638,Employee_Master_Raw!$1:$1048576,9,FALSE)</f>
        <v>Bachelor's</v>
      </c>
      <c r="J2638" s="3">
        <f>VLOOKUP(A2638,Employee_Master_Raw!$1:$1048576,10,FALSE)</f>
        <v>19</v>
      </c>
      <c r="K2638" t="str">
        <f>VLOOKUP(A2638,Employee_Master_Raw!$1:$1048576,11,FALSE)</f>
        <v>Sneha Thomas</v>
      </c>
      <c r="L2638" s="10">
        <f>VLOOKUP(A2638,HR_Metrics_Raw!$1:$1048576,2,FALSE)</f>
        <v>60914</v>
      </c>
      <c r="M2638" s="3">
        <f>VLOOKUP(A2638,HR_Metrics_Raw!$1:$1048576,3,FALSE)</f>
        <v>2</v>
      </c>
      <c r="N2638" s="3">
        <f>VLOOKUP(A2638,HR_Metrics_Raw!$1:$1048576,4,FALSE)</f>
        <v>6</v>
      </c>
      <c r="O2638" s="12">
        <f>VLOOKUP(A2638,HR_Metrics_Raw!$1:$1048576,5,FALSE)</f>
        <v>0.93500000000000005</v>
      </c>
      <c r="P2638" s="3">
        <f>VLOOKUP(A2638,HR_Metrics_Raw!$1:$1048576,6,FALSE)</f>
        <v>19</v>
      </c>
      <c r="Q2638" t="str">
        <f>VLOOKUP(A2638,HR_Metrics_Raw!$1:$1048576,7,FALSE)</f>
        <v>Earned</v>
      </c>
      <c r="R2638" t="str">
        <f>VLOOKUP(A2638,HR_Metrics_Raw!$1:$1048576,8,FALSE)</f>
        <v>No</v>
      </c>
      <c r="S2638" s="3">
        <f>VLOOKUP(A2638,HR_Metrics_Raw!$1:$1048576,9,FALSE)</f>
        <v>26</v>
      </c>
      <c r="T2638" t="str">
        <f>VLOOKUP(A2638,HR_Metrics_Raw!$1:$1048576,10,FALSE)</f>
        <v>No</v>
      </c>
      <c r="U2638" t="str">
        <f>VLOOKUP(A2638,HR_Metrics_Raw!$1:$1048576,11,FALSE)</f>
        <v>No</v>
      </c>
    </row>
    <row r="2639" spans="1:21" x14ac:dyDescent="0.35">
      <c r="A2639" s="1" t="s">
        <v>1758</v>
      </c>
      <c r="B2639" s="1" t="str">
        <f>VLOOKUP(Final_HR_Data!A2639,Employee_Master_Raw!$1:$1048576,2,FALSE)</f>
        <v>Sneha Iyer</v>
      </c>
      <c r="C2639" s="1" t="str">
        <f>VLOOKUP(A2639,Employee_Master_Raw!$1:$1048576,3,FALSE)</f>
        <v>Female</v>
      </c>
      <c r="D2639" s="2">
        <f>VLOOKUP(A2639,Employee_Master_Raw!$1:$1048576,4,FALSE)</f>
        <v>46</v>
      </c>
      <c r="E2639" s="1" t="str">
        <f>VLOOKUP(A2639,Employee_Master_Raw!$1:$1048576,5,FALSE)</f>
        <v>HR</v>
      </c>
      <c r="F2639" s="1" t="str">
        <f>VLOOKUP(A2639,Employee_Master_Raw!$1:$1048576,6,FALSE)</f>
        <v>Specialist</v>
      </c>
      <c r="G2639" s="1" t="str">
        <f>VLOOKUP(A2639,Employee_Master_Raw!$1:$1048576,7,FALSE)</f>
        <v>Bangalore</v>
      </c>
      <c r="H2639" s="6">
        <f>IF(VLOOKUP(A2639,Employee_Master_Raw!$1:$1048576,8,FALSE)=0,"",VLOOKUP(A2639,Employee_Master_Raw!$1:$1048576,8,FALSE))</f>
        <v>45646</v>
      </c>
      <c r="I2639" t="str">
        <f>VLOOKUP(A2639,Employee_Master_Raw!$1:$1048576,9,FALSE)</f>
        <v>Master's</v>
      </c>
      <c r="J2639" s="3">
        <f>VLOOKUP(A2639,Employee_Master_Raw!$1:$1048576,10,FALSE)</f>
        <v>6</v>
      </c>
      <c r="K2639" t="str">
        <f>VLOOKUP(A2639,Employee_Master_Raw!$1:$1048576,11,FALSE)</f>
        <v>Sneha Thomas</v>
      </c>
      <c r="L2639" s="10">
        <f>VLOOKUP(A2639,HR_Metrics_Raw!$1:$1048576,2,FALSE)</f>
        <v>164844</v>
      </c>
      <c r="M2639" s="3">
        <f>VLOOKUP(A2639,HR_Metrics_Raw!$1:$1048576,3,FALSE)</f>
        <v>4</v>
      </c>
      <c r="N2639" s="3">
        <f>VLOOKUP(A2639,HR_Metrics_Raw!$1:$1048576,4,FALSE)</f>
        <v>3</v>
      </c>
      <c r="O2639" s="12">
        <f>VLOOKUP(A2639,HR_Metrics_Raw!$1:$1048576,5,FALSE)</f>
        <v>0.88500000000000001</v>
      </c>
      <c r="P2639" s="3">
        <f>VLOOKUP(A2639,HR_Metrics_Raw!$1:$1048576,6,FALSE)</f>
        <v>3</v>
      </c>
      <c r="Q2639" t="str">
        <f>VLOOKUP(A2639,HR_Metrics_Raw!$1:$1048576,7,FALSE)</f>
        <v>Casual</v>
      </c>
      <c r="R2639" t="str">
        <f>VLOOKUP(A2639,HR_Metrics_Raw!$1:$1048576,8,FALSE)</f>
        <v>No</v>
      </c>
      <c r="S2639" s="3">
        <f>VLOOKUP(A2639,HR_Metrics_Raw!$1:$1048576,9,FALSE)</f>
        <v>64</v>
      </c>
      <c r="T2639" t="str">
        <f>VLOOKUP(A2639,HR_Metrics_Raw!$1:$1048576,10,FALSE)</f>
        <v>Yes</v>
      </c>
      <c r="U2639" t="str">
        <f>VLOOKUP(A2639,HR_Metrics_Raw!$1:$1048576,11,FALSE)</f>
        <v>No</v>
      </c>
    </row>
    <row r="2640" spans="1:21" x14ac:dyDescent="0.35">
      <c r="A2640" s="1" t="s">
        <v>2761</v>
      </c>
      <c r="B2640" s="1" t="str">
        <f>VLOOKUP(Final_HR_Data!A2640,Employee_Master_Raw!$1:$1048576,2,FALSE)</f>
        <v>Neha Thomas</v>
      </c>
      <c r="C2640" s="1" t="str">
        <f>VLOOKUP(A2640,Employee_Master_Raw!$1:$1048576,3,FALSE)</f>
        <v>Male</v>
      </c>
      <c r="D2640" s="2">
        <f>VLOOKUP(A2640,Employee_Master_Raw!$1:$1048576,4,FALSE)</f>
        <v>49</v>
      </c>
      <c r="E2640" s="1" t="str">
        <f>VLOOKUP(A2640,Employee_Master_Raw!$1:$1048576,5,FALSE)</f>
        <v>Finance</v>
      </c>
      <c r="F2640" s="1" t="str">
        <f>VLOOKUP(A2640,Employee_Master_Raw!$1:$1048576,6,FALSE)</f>
        <v>Specialist</v>
      </c>
      <c r="G2640" s="1" t="str">
        <f>VLOOKUP(A2640,Employee_Master_Raw!$1:$1048576,7,FALSE)</f>
        <v>Pune</v>
      </c>
      <c r="H2640" s="6">
        <f>IF(VLOOKUP(A2640,Employee_Master_Raw!$1:$1048576,8,FALSE)=0,"",VLOOKUP(A2640,Employee_Master_Raw!$1:$1048576,8,FALSE))</f>
        <v>44486</v>
      </c>
      <c r="I2640" t="str">
        <f>VLOOKUP(A2640,Employee_Master_Raw!$1:$1048576,9,FALSE)</f>
        <v>MBA</v>
      </c>
      <c r="J2640" s="3">
        <f>VLOOKUP(A2640,Employee_Master_Raw!$1:$1048576,10,FALSE)</f>
        <v>12</v>
      </c>
      <c r="K2640" t="str">
        <f>VLOOKUP(A2640,Employee_Master_Raw!$1:$1048576,11,FALSE)</f>
        <v>Anil Menon</v>
      </c>
      <c r="L2640" s="10">
        <f>VLOOKUP(A2640,HR_Metrics_Raw!$1:$1048576,2,FALSE)</f>
        <v>52344</v>
      </c>
      <c r="M2640" s="3">
        <f>VLOOKUP(A2640,HR_Metrics_Raw!$1:$1048576,3,FALSE)</f>
        <v>3</v>
      </c>
      <c r="N2640" s="3">
        <f>VLOOKUP(A2640,HR_Metrics_Raw!$1:$1048576,4,FALSE)</f>
        <v>7</v>
      </c>
      <c r="O2640" s="12">
        <f>VLOOKUP(A2640,HR_Metrics_Raw!$1:$1048576,5,FALSE)</f>
        <v>0.97699999999999998</v>
      </c>
      <c r="P2640" s="3">
        <f>VLOOKUP(A2640,HR_Metrics_Raw!$1:$1048576,6,FALSE)</f>
        <v>1</v>
      </c>
      <c r="Q2640" t="str">
        <f>VLOOKUP(A2640,HR_Metrics_Raw!$1:$1048576,7,FALSE)</f>
        <v>Sick</v>
      </c>
      <c r="R2640" t="str">
        <f>VLOOKUP(A2640,HR_Metrics_Raw!$1:$1048576,8,FALSE)</f>
        <v>No</v>
      </c>
      <c r="S2640" s="3">
        <f>VLOOKUP(A2640,HR_Metrics_Raw!$1:$1048576,9,FALSE)</f>
        <v>77</v>
      </c>
      <c r="T2640" t="str">
        <f>VLOOKUP(A2640,HR_Metrics_Raw!$1:$1048576,10,FALSE)</f>
        <v>No</v>
      </c>
      <c r="U2640" t="str">
        <f>VLOOKUP(A2640,HR_Metrics_Raw!$1:$1048576,11,FALSE)</f>
        <v>No</v>
      </c>
    </row>
    <row r="2641" spans="1:21" x14ac:dyDescent="0.35">
      <c r="A2641" s="1" t="s">
        <v>1987</v>
      </c>
      <c r="B2641" s="1" t="str">
        <f>VLOOKUP(Final_HR_Data!A2641,Employee_Master_Raw!$1:$1048576,2,FALSE)</f>
        <v>Kiran Patel</v>
      </c>
      <c r="C2641" s="1" t="str">
        <f>VLOOKUP(A2641,Employee_Master_Raw!$1:$1048576,3,FALSE)</f>
        <v>Male</v>
      </c>
      <c r="D2641" s="2">
        <f>VLOOKUP(A2641,Employee_Master_Raw!$1:$1048576,4,FALSE)</f>
        <v>24</v>
      </c>
      <c r="E2641" s="1" t="str">
        <f>VLOOKUP(A2641,Employee_Master_Raw!$1:$1048576,5,FALSE)</f>
        <v>IT</v>
      </c>
      <c r="F2641" s="1" t="str">
        <f>VLOOKUP(A2641,Employee_Master_Raw!$1:$1048576,6,FALSE)</f>
        <v>Specialist</v>
      </c>
      <c r="G2641" s="1" t="str">
        <f>VLOOKUP(A2641,Employee_Master_Raw!$1:$1048576,7,FALSE)</f>
        <v>Pune</v>
      </c>
      <c r="H2641" s="6">
        <f>IF(VLOOKUP(A2641,Employee_Master_Raw!$1:$1048576,8,FALSE)=0,"",VLOOKUP(A2641,Employee_Master_Raw!$1:$1048576,8,FALSE))</f>
        <v>45968</v>
      </c>
      <c r="I2641" t="str">
        <f>VLOOKUP(A2641,Employee_Master_Raw!$1:$1048576,9,FALSE)</f>
        <v>MBA</v>
      </c>
      <c r="J2641" s="3">
        <f>VLOOKUP(A2641,Employee_Master_Raw!$1:$1048576,10,FALSE)</f>
        <v>8</v>
      </c>
      <c r="K2641" t="str">
        <f>VLOOKUP(A2641,Employee_Master_Raw!$1:$1048576,11,FALSE)</f>
        <v>Anil Menon</v>
      </c>
      <c r="L2641" s="10">
        <f>VLOOKUP(A2641,HR_Metrics_Raw!$1:$1048576,2,FALSE)</f>
        <v>96881</v>
      </c>
      <c r="M2641" s="3">
        <f>VLOOKUP(A2641,HR_Metrics_Raw!$1:$1048576,3,FALSE)</f>
        <v>4</v>
      </c>
      <c r="N2641" s="3">
        <f>VLOOKUP(A2641,HR_Metrics_Raw!$1:$1048576,4,FALSE)</f>
        <v>2</v>
      </c>
      <c r="O2641" s="12">
        <f>VLOOKUP(A2641,HR_Metrics_Raw!$1:$1048576,5,FALSE)</f>
        <v>0.86</v>
      </c>
      <c r="P2641" s="3">
        <f>VLOOKUP(A2641,HR_Metrics_Raw!$1:$1048576,6,FALSE)</f>
        <v>6</v>
      </c>
      <c r="Q2641" t="str">
        <f>VLOOKUP(A2641,HR_Metrics_Raw!$1:$1048576,7,FALSE)</f>
        <v>Sick</v>
      </c>
      <c r="R2641" t="str">
        <f>VLOOKUP(A2641,HR_Metrics_Raw!$1:$1048576,8,FALSE)</f>
        <v>Yes</v>
      </c>
      <c r="S2641" s="3">
        <f>VLOOKUP(A2641,HR_Metrics_Raw!$1:$1048576,9,FALSE)</f>
        <v>17</v>
      </c>
      <c r="T2641" t="str">
        <f>VLOOKUP(A2641,HR_Metrics_Raw!$1:$1048576,10,FALSE)</f>
        <v>No</v>
      </c>
      <c r="U2641" t="str">
        <f>VLOOKUP(A2641,HR_Metrics_Raw!$1:$1048576,11,FALSE)</f>
        <v>No</v>
      </c>
    </row>
    <row r="2642" spans="1:21" x14ac:dyDescent="0.35">
      <c r="A2642" s="1" t="s">
        <v>2210</v>
      </c>
      <c r="B2642" s="1" t="str">
        <f>VLOOKUP(Final_HR_Data!A2642,Employee_Master_Raw!$1:$1048576,2,FALSE)</f>
        <v>Kiran Patel</v>
      </c>
      <c r="C2642" s="1" t="str">
        <f>VLOOKUP(A2642,Employee_Master_Raw!$1:$1048576,3,FALSE)</f>
        <v>Female</v>
      </c>
      <c r="D2642" s="2">
        <f>VLOOKUP(A2642,Employee_Master_Raw!$1:$1048576,4,FALSE)</f>
        <v>39</v>
      </c>
      <c r="E2642" s="1" t="str">
        <f>VLOOKUP(A2642,Employee_Master_Raw!$1:$1048576,5,FALSE)</f>
        <v>Operations</v>
      </c>
      <c r="F2642" s="1" t="str">
        <f>VLOOKUP(A2642,Employee_Master_Raw!$1:$1048576,6,FALSE)</f>
        <v>Manager</v>
      </c>
      <c r="G2642" s="1" t="str">
        <f>VLOOKUP(A2642,Employee_Master_Raw!$1:$1048576,7,FALSE)</f>
        <v>Mumbai</v>
      </c>
      <c r="H2642" s="6">
        <f>IF(VLOOKUP(A2642,Employee_Master_Raw!$1:$1048576,8,FALSE)=0,"",VLOOKUP(A2642,Employee_Master_Raw!$1:$1048576,8,FALSE))</f>
        <v>44576</v>
      </c>
      <c r="I2642" t="str">
        <f>VLOOKUP(A2642,Employee_Master_Raw!$1:$1048576,9,FALSE)</f>
        <v>Master's</v>
      </c>
      <c r="J2642" s="3">
        <f>VLOOKUP(A2642,Employee_Master_Raw!$1:$1048576,10,FALSE)</f>
        <v>19</v>
      </c>
      <c r="K2642" t="str">
        <f>VLOOKUP(A2642,Employee_Master_Raw!$1:$1048576,11,FALSE)</f>
        <v>Sneha Thomas</v>
      </c>
      <c r="L2642" s="10">
        <f>VLOOKUP(A2642,HR_Metrics_Raw!$1:$1048576,2,FALSE)</f>
        <v>97688</v>
      </c>
      <c r="M2642" s="3">
        <f>VLOOKUP(A2642,HR_Metrics_Raw!$1:$1048576,3,FALSE)</f>
        <v>4</v>
      </c>
      <c r="N2642" s="3">
        <f>VLOOKUP(A2642,HR_Metrics_Raw!$1:$1048576,4,FALSE)</f>
        <v>1</v>
      </c>
      <c r="O2642" s="12">
        <f>VLOOKUP(A2642,HR_Metrics_Raw!$1:$1048576,5,FALSE)</f>
        <v>0.84</v>
      </c>
      <c r="P2642" s="3">
        <f>VLOOKUP(A2642,HR_Metrics_Raw!$1:$1048576,6,FALSE)</f>
        <v>3</v>
      </c>
      <c r="Q2642" t="str">
        <f>VLOOKUP(A2642,HR_Metrics_Raw!$1:$1048576,7,FALSE)</f>
        <v>Sick</v>
      </c>
      <c r="R2642" t="str">
        <f>VLOOKUP(A2642,HR_Metrics_Raw!$1:$1048576,8,FALSE)</f>
        <v>No</v>
      </c>
      <c r="S2642" s="3">
        <f>VLOOKUP(A2642,HR_Metrics_Raw!$1:$1048576,9,FALSE)</f>
        <v>66</v>
      </c>
      <c r="T2642" t="str">
        <f>VLOOKUP(A2642,HR_Metrics_Raw!$1:$1048576,10,FALSE)</f>
        <v>No</v>
      </c>
      <c r="U2642" t="str">
        <f>VLOOKUP(A2642,HR_Metrics_Raw!$1:$1048576,11,FALSE)</f>
        <v>No</v>
      </c>
    </row>
    <row r="2643" spans="1:21" x14ac:dyDescent="0.35">
      <c r="A2643" s="1" t="s">
        <v>2284</v>
      </c>
      <c r="B2643" s="1" t="str">
        <f>VLOOKUP(Final_HR_Data!A2643,Employee_Master_Raw!$1:$1048576,2,FALSE)</f>
        <v>Neha Thomas</v>
      </c>
      <c r="C2643" s="1" t="str">
        <f>VLOOKUP(A2643,Employee_Master_Raw!$1:$1048576,3,FALSE)</f>
        <v>Female</v>
      </c>
      <c r="D2643" s="2">
        <f>VLOOKUP(A2643,Employee_Master_Raw!$1:$1048576,4,FALSE)</f>
        <v>34</v>
      </c>
      <c r="E2643" s="1" t="str">
        <f>VLOOKUP(A2643,Employee_Master_Raw!$1:$1048576,5,FALSE)</f>
        <v>FINANCE</v>
      </c>
      <c r="F2643" s="1" t="str">
        <f>VLOOKUP(A2643,Employee_Master_Raw!$1:$1048576,6,FALSE)</f>
        <v>Executive</v>
      </c>
      <c r="G2643" s="1" t="str">
        <f>VLOOKUP(A2643,Employee_Master_Raw!$1:$1048576,7,FALSE)</f>
        <v>Pune</v>
      </c>
      <c r="H2643" s="6">
        <f>IF(VLOOKUP(A2643,Employee_Master_Raw!$1:$1048576,8,FALSE)=0,"",VLOOKUP(A2643,Employee_Master_Raw!$1:$1048576,8,FALSE))</f>
        <v>45523</v>
      </c>
      <c r="I2643" t="str">
        <f>VLOOKUP(A2643,Employee_Master_Raw!$1:$1048576,9,FALSE)</f>
        <v>Master's</v>
      </c>
      <c r="J2643" s="3">
        <f>VLOOKUP(A2643,Employee_Master_Raw!$1:$1048576,10,FALSE)</f>
        <v>1</v>
      </c>
      <c r="K2643" t="str">
        <f>VLOOKUP(A2643,Employee_Master_Raw!$1:$1048576,11,FALSE)</f>
        <v>Priya Sharma</v>
      </c>
      <c r="L2643" s="10">
        <f>VLOOKUP(A2643,HR_Metrics_Raw!$1:$1048576,2,FALSE)</f>
        <v>125116</v>
      </c>
      <c r="M2643" s="3">
        <f>VLOOKUP(A2643,HR_Metrics_Raw!$1:$1048576,3,FALSE)</f>
        <v>5</v>
      </c>
      <c r="N2643" s="3">
        <f>VLOOKUP(A2643,HR_Metrics_Raw!$1:$1048576,4,FALSE)</f>
        <v>3</v>
      </c>
      <c r="O2643" s="12">
        <f>VLOOKUP(A2643,HR_Metrics_Raw!$1:$1048576,5,FALSE)</f>
        <v>0.91799999999999993</v>
      </c>
      <c r="P2643" s="3">
        <f>VLOOKUP(A2643,HR_Metrics_Raw!$1:$1048576,6,FALSE)</f>
        <v>20</v>
      </c>
      <c r="Q2643" t="str">
        <f>VLOOKUP(A2643,HR_Metrics_Raw!$1:$1048576,7,FALSE)</f>
        <v>Unpaid</v>
      </c>
      <c r="R2643" t="str">
        <f>VLOOKUP(A2643,HR_Metrics_Raw!$1:$1048576,8,FALSE)</f>
        <v>No</v>
      </c>
      <c r="S2643" s="3">
        <f>VLOOKUP(A2643,HR_Metrics_Raw!$1:$1048576,9,FALSE)</f>
        <v>45</v>
      </c>
      <c r="T2643" t="str">
        <f>VLOOKUP(A2643,HR_Metrics_Raw!$1:$1048576,10,FALSE)</f>
        <v>No</v>
      </c>
      <c r="U2643" t="str">
        <f>VLOOKUP(A2643,HR_Metrics_Raw!$1:$1048576,11,FALSE)</f>
        <v>No</v>
      </c>
    </row>
    <row r="2644" spans="1:21" x14ac:dyDescent="0.35">
      <c r="A2644" s="1" t="s">
        <v>2282</v>
      </c>
      <c r="B2644" s="1" t="str">
        <f>VLOOKUP(Final_HR_Data!A2644,Employee_Master_Raw!$1:$1048576,2,FALSE)</f>
        <v>Amit Das</v>
      </c>
      <c r="C2644" s="1" t="str">
        <f>VLOOKUP(A2644,Employee_Master_Raw!$1:$1048576,3,FALSE)</f>
        <v>Female</v>
      </c>
      <c r="D2644" s="2">
        <f>VLOOKUP(A2644,Employee_Master_Raw!$1:$1048576,4,FALSE)</f>
        <v>25</v>
      </c>
      <c r="E2644" s="1" t="str">
        <f>VLOOKUP(A2644,Employee_Master_Raw!$1:$1048576,5,FALSE)</f>
        <v>Sales</v>
      </c>
      <c r="F2644" s="1" t="str">
        <f>VLOOKUP(A2644,Employee_Master_Raw!$1:$1048576,6,FALSE)</f>
        <v>Executive</v>
      </c>
      <c r="G2644" s="1" t="str">
        <f>VLOOKUP(A2644,Employee_Master_Raw!$1:$1048576,7,FALSE)</f>
        <v>Chennai</v>
      </c>
      <c r="H2644" s="6">
        <f>IF(VLOOKUP(A2644,Employee_Master_Raw!$1:$1048576,8,FALSE)=0,"",VLOOKUP(A2644,Employee_Master_Raw!$1:$1048576,8,FALSE))</f>
        <v>44229</v>
      </c>
      <c r="I2644" t="str">
        <f>VLOOKUP(A2644,Employee_Master_Raw!$1:$1048576,9,FALSE)</f>
        <v>Bachelor's</v>
      </c>
      <c r="J2644" s="3">
        <f>VLOOKUP(A2644,Employee_Master_Raw!$1:$1048576,10,FALSE)</f>
        <v>14</v>
      </c>
      <c r="K2644" t="str">
        <f>VLOOKUP(A2644,Employee_Master_Raw!$1:$1048576,11,FALSE)</f>
        <v>Rahul Nair</v>
      </c>
      <c r="L2644" s="10">
        <f>VLOOKUP(A2644,HR_Metrics_Raw!$1:$1048576,2,FALSE)</f>
        <v>93203</v>
      </c>
      <c r="M2644" s="3">
        <f>VLOOKUP(A2644,HR_Metrics_Raw!$1:$1048576,3,FALSE)</f>
        <v>5</v>
      </c>
      <c r="N2644" s="3">
        <f>VLOOKUP(A2644,HR_Metrics_Raw!$1:$1048576,4,FALSE)</f>
        <v>5</v>
      </c>
      <c r="O2644" s="12">
        <f>VLOOKUP(A2644,HR_Metrics_Raw!$1:$1048576,5,FALSE)</f>
        <v>0.95200000000000007</v>
      </c>
      <c r="P2644" s="3">
        <f>VLOOKUP(A2644,HR_Metrics_Raw!$1:$1048576,6,FALSE)</f>
        <v>22</v>
      </c>
      <c r="Q2644" t="str">
        <f>VLOOKUP(A2644,HR_Metrics_Raw!$1:$1048576,7,FALSE)</f>
        <v>Earned</v>
      </c>
      <c r="R2644" t="str">
        <f>VLOOKUP(A2644,HR_Metrics_Raw!$1:$1048576,8,FALSE)</f>
        <v>No</v>
      </c>
      <c r="S2644" s="3">
        <f>VLOOKUP(A2644,HR_Metrics_Raw!$1:$1048576,9,FALSE)</f>
        <v>74</v>
      </c>
      <c r="T2644" t="str">
        <f>VLOOKUP(A2644,HR_Metrics_Raw!$1:$1048576,10,FALSE)</f>
        <v>Yes</v>
      </c>
      <c r="U2644" t="str">
        <f>VLOOKUP(A2644,HR_Metrics_Raw!$1:$1048576,11,FALSE)</f>
        <v>Yes</v>
      </c>
    </row>
    <row r="2645" spans="1:21" x14ac:dyDescent="0.35">
      <c r="A2645" s="1" t="s">
        <v>2930</v>
      </c>
      <c r="B2645" s="1" t="str">
        <f>VLOOKUP(Final_HR_Data!A2645,Employee_Master_Raw!$1:$1048576,2,FALSE)</f>
        <v>Kiran Patel</v>
      </c>
      <c r="C2645" s="1" t="str">
        <f>VLOOKUP(A2645,Employee_Master_Raw!$1:$1048576,3,FALSE)</f>
        <v>Male</v>
      </c>
      <c r="D2645" s="2">
        <f>VLOOKUP(A2645,Employee_Master_Raw!$1:$1048576,4,FALSE)</f>
        <v>32</v>
      </c>
      <c r="E2645" s="1" t="str">
        <f>VLOOKUP(A2645,Employee_Master_Raw!$1:$1048576,5,FALSE)</f>
        <v>HR</v>
      </c>
      <c r="F2645" s="1" t="str">
        <f>VLOOKUP(A2645,Employee_Master_Raw!$1:$1048576,6,FALSE)</f>
        <v>Manager</v>
      </c>
      <c r="G2645" s="1" t="str">
        <f>VLOOKUP(A2645,Employee_Master_Raw!$1:$1048576,7,FALSE)</f>
        <v>Mumbai</v>
      </c>
      <c r="H2645" s="6">
        <f>IF(VLOOKUP(A2645,Employee_Master_Raw!$1:$1048576,8,FALSE)=0,"",VLOOKUP(A2645,Employee_Master_Raw!$1:$1048576,8,FALSE))</f>
        <v>45416</v>
      </c>
      <c r="I2645" t="str">
        <f>VLOOKUP(A2645,Employee_Master_Raw!$1:$1048576,9,FALSE)</f>
        <v>Master's</v>
      </c>
      <c r="J2645" s="3">
        <f>VLOOKUP(A2645,Employee_Master_Raw!$1:$1048576,10,FALSE)</f>
        <v>11</v>
      </c>
      <c r="K2645" t="str">
        <f>VLOOKUP(A2645,Employee_Master_Raw!$1:$1048576,11,FALSE)</f>
        <v>Rahul Nair</v>
      </c>
      <c r="L2645" s="10">
        <f>VLOOKUP(A2645,HR_Metrics_Raw!$1:$1048576,2,FALSE)</f>
        <v>101357</v>
      </c>
      <c r="M2645" s="3">
        <f>VLOOKUP(A2645,HR_Metrics_Raw!$1:$1048576,3,FALSE)</f>
        <v>3</v>
      </c>
      <c r="N2645" s="3">
        <f>VLOOKUP(A2645,HR_Metrics_Raw!$1:$1048576,4,FALSE)</f>
        <v>8</v>
      </c>
      <c r="O2645" s="12">
        <f>VLOOKUP(A2645,HR_Metrics_Raw!$1:$1048576,5,FALSE)</f>
        <v>0.86499999999999999</v>
      </c>
      <c r="P2645" s="3">
        <f>VLOOKUP(A2645,HR_Metrics_Raw!$1:$1048576,6,FALSE)</f>
        <v>29</v>
      </c>
      <c r="Q2645" t="str">
        <f>VLOOKUP(A2645,HR_Metrics_Raw!$1:$1048576,7,FALSE)</f>
        <v>Sick</v>
      </c>
      <c r="R2645" t="str">
        <f>VLOOKUP(A2645,HR_Metrics_Raw!$1:$1048576,8,FALSE)</f>
        <v>Yes</v>
      </c>
      <c r="S2645" s="3">
        <f>VLOOKUP(A2645,HR_Metrics_Raw!$1:$1048576,9,FALSE)</f>
        <v>35</v>
      </c>
      <c r="T2645" t="str">
        <f>VLOOKUP(A2645,HR_Metrics_Raw!$1:$1048576,10,FALSE)</f>
        <v>No</v>
      </c>
      <c r="U2645" t="str">
        <f>VLOOKUP(A2645,HR_Metrics_Raw!$1:$1048576,11,FALSE)</f>
        <v>No</v>
      </c>
    </row>
    <row r="2646" spans="1:21" x14ac:dyDescent="0.35">
      <c r="A2646" s="1" t="s">
        <v>2216</v>
      </c>
      <c r="B2646" s="1" t="str">
        <f>VLOOKUP(Final_HR_Data!A2646,Employee_Master_Raw!$1:$1048576,2,FALSE)</f>
        <v>Priya Menon</v>
      </c>
      <c r="C2646" s="1" t="str">
        <f>VLOOKUP(A2646,Employee_Master_Raw!$1:$1048576,3,FALSE)</f>
        <v>Female</v>
      </c>
      <c r="D2646" s="2">
        <f>VLOOKUP(A2646,Employee_Master_Raw!$1:$1048576,4,FALSE)</f>
        <v>22</v>
      </c>
      <c r="E2646" s="1" t="str">
        <f>VLOOKUP(A2646,Employee_Master_Raw!$1:$1048576,5,FALSE)</f>
        <v>HR</v>
      </c>
      <c r="F2646" s="1" t="str">
        <f>VLOOKUP(A2646,Employee_Master_Raw!$1:$1048576,6,FALSE)</f>
        <v>Specialist</v>
      </c>
      <c r="G2646" s="1" t="str">
        <f>VLOOKUP(A2646,Employee_Master_Raw!$1:$1048576,7,FALSE)</f>
        <v>Hyderabad</v>
      </c>
      <c r="H2646" s="6">
        <f>IF(VLOOKUP(A2646,Employee_Master_Raw!$1:$1048576,8,FALSE)=0,"",VLOOKUP(A2646,Employee_Master_Raw!$1:$1048576,8,FALSE))</f>
        <v>44580</v>
      </c>
      <c r="I2646" t="str">
        <f>VLOOKUP(A2646,Employee_Master_Raw!$1:$1048576,9,FALSE)</f>
        <v>MBA</v>
      </c>
      <c r="J2646" s="3">
        <f>VLOOKUP(A2646,Employee_Master_Raw!$1:$1048576,10,FALSE)</f>
        <v>6</v>
      </c>
      <c r="K2646" t="str">
        <f>VLOOKUP(A2646,Employee_Master_Raw!$1:$1048576,11,FALSE)</f>
        <v>Sneha Thomas</v>
      </c>
      <c r="L2646" s="10">
        <f>VLOOKUP(A2646,HR_Metrics_Raw!$1:$1048576,2,FALSE)</f>
        <v>99595</v>
      </c>
      <c r="M2646" s="3">
        <f>VLOOKUP(A2646,HR_Metrics_Raw!$1:$1048576,3,FALSE)</f>
        <v>3</v>
      </c>
      <c r="N2646" s="3">
        <f>VLOOKUP(A2646,HR_Metrics_Raw!$1:$1048576,4,FALSE)</f>
        <v>5</v>
      </c>
      <c r="O2646" s="12">
        <f>VLOOKUP(A2646,HR_Metrics_Raw!$1:$1048576,5,FALSE)</f>
        <v>0.95200000000000007</v>
      </c>
      <c r="P2646" s="3">
        <f>VLOOKUP(A2646,HR_Metrics_Raw!$1:$1048576,6,FALSE)</f>
        <v>17</v>
      </c>
      <c r="Q2646" t="str">
        <f>VLOOKUP(A2646,HR_Metrics_Raw!$1:$1048576,7,FALSE)</f>
        <v>Maternity/Paternity</v>
      </c>
      <c r="R2646" t="str">
        <f>VLOOKUP(A2646,HR_Metrics_Raw!$1:$1048576,8,FALSE)</f>
        <v>No</v>
      </c>
      <c r="S2646" s="3">
        <f>VLOOKUP(A2646,HR_Metrics_Raw!$1:$1048576,9,FALSE)</f>
        <v>56</v>
      </c>
      <c r="T2646" t="str">
        <f>VLOOKUP(A2646,HR_Metrics_Raw!$1:$1048576,10,FALSE)</f>
        <v>No</v>
      </c>
      <c r="U2646" t="str">
        <f>VLOOKUP(A2646,HR_Metrics_Raw!$1:$1048576,11,FALSE)</f>
        <v>Yes</v>
      </c>
    </row>
    <row r="2647" spans="1:21" x14ac:dyDescent="0.35">
      <c r="A2647" s="1" t="s">
        <v>263</v>
      </c>
      <c r="B2647" s="1" t="str">
        <f>VLOOKUP(Final_HR_Data!A2647,Employee_Master_Raw!$1:$1048576,2,FALSE)</f>
        <v>Neha Thomas</v>
      </c>
      <c r="C2647" s="1" t="str">
        <f>VLOOKUP(A2647,Employee_Master_Raw!$1:$1048576,3,FALSE)</f>
        <v>Female</v>
      </c>
      <c r="D2647" s="2">
        <f>VLOOKUP(A2647,Employee_Master_Raw!$1:$1048576,4,FALSE)</f>
        <v>58</v>
      </c>
      <c r="E2647" s="1" t="str">
        <f>VLOOKUP(A2647,Employee_Master_Raw!$1:$1048576,5,FALSE)</f>
        <v>HR</v>
      </c>
      <c r="F2647" s="1" t="str">
        <f>VLOOKUP(A2647,Employee_Master_Raw!$1:$1048576,6,FALSE)</f>
        <v>Specialist</v>
      </c>
      <c r="G2647" s="1" t="str">
        <f>VLOOKUP(A2647,Employee_Master_Raw!$1:$1048576,7,FALSE)</f>
        <v>Kochi</v>
      </c>
      <c r="H2647" s="6" t="str">
        <f>IF(VLOOKUP(A2647,Employee_Master_Raw!$1:$1048576,8,FALSE)=0,"",VLOOKUP(A2647,Employee_Master_Raw!$1:$1048576,8,FALSE))</f>
        <v/>
      </c>
      <c r="I2647" t="str">
        <f>VLOOKUP(A2647,Employee_Master_Raw!$1:$1048576,9,FALSE)</f>
        <v>MCA</v>
      </c>
      <c r="J2647" s="3">
        <f>VLOOKUP(A2647,Employee_Master_Raw!$1:$1048576,10,FALSE)</f>
        <v>20</v>
      </c>
      <c r="K2647" t="str">
        <f>VLOOKUP(A2647,Employee_Master_Raw!$1:$1048576,11,FALSE)</f>
        <v>Anil Menon</v>
      </c>
      <c r="L2647" s="10">
        <f>VLOOKUP(A2647,HR_Metrics_Raw!$1:$1048576,2,FALSE)</f>
        <v>75170</v>
      </c>
      <c r="M2647" s="3">
        <f>VLOOKUP(A2647,HR_Metrics_Raw!$1:$1048576,3,FALSE)</f>
        <v>1</v>
      </c>
      <c r="N2647" s="3">
        <f>VLOOKUP(A2647,HR_Metrics_Raw!$1:$1048576,4,FALSE)</f>
        <v>7</v>
      </c>
      <c r="O2647" s="12">
        <f>VLOOKUP(A2647,HR_Metrics_Raw!$1:$1048576,5,FALSE)</f>
        <v>0.89300000000000002</v>
      </c>
      <c r="P2647" s="3">
        <f>VLOOKUP(A2647,HR_Metrics_Raw!$1:$1048576,6,FALSE)</f>
        <v>13</v>
      </c>
      <c r="Q2647" t="str">
        <f>VLOOKUP(A2647,HR_Metrics_Raw!$1:$1048576,7,FALSE)</f>
        <v>Casual</v>
      </c>
      <c r="R2647" t="str">
        <f>VLOOKUP(A2647,HR_Metrics_Raw!$1:$1048576,8,FALSE)</f>
        <v>Yes</v>
      </c>
      <c r="S2647" s="3">
        <f>VLOOKUP(A2647,HR_Metrics_Raw!$1:$1048576,9,FALSE)</f>
        <v>73</v>
      </c>
      <c r="T2647" t="str">
        <f>VLOOKUP(A2647,HR_Metrics_Raw!$1:$1048576,10,FALSE)</f>
        <v>No</v>
      </c>
      <c r="U2647" t="str">
        <f>VLOOKUP(A2647,HR_Metrics_Raw!$1:$1048576,11,FALSE)</f>
        <v>No</v>
      </c>
    </row>
    <row r="2648" spans="1:21" x14ac:dyDescent="0.35">
      <c r="A2648" s="1" t="s">
        <v>536</v>
      </c>
      <c r="B2648" s="1" t="str">
        <f>VLOOKUP(Final_HR_Data!A2648,Employee_Master_Raw!$1:$1048576,2,FALSE)</f>
        <v>Kiran Patel</v>
      </c>
      <c r="C2648" s="1" t="str">
        <f>VLOOKUP(A2648,Employee_Master_Raw!$1:$1048576,3,FALSE)</f>
        <v>Female</v>
      </c>
      <c r="D2648" s="2">
        <f>VLOOKUP(A2648,Employee_Master_Raw!$1:$1048576,4,FALSE)</f>
        <v>35</v>
      </c>
      <c r="E2648" s="1" t="str">
        <f>VLOOKUP(A2648,Employee_Master_Raw!$1:$1048576,5,FALSE)</f>
        <v>HR</v>
      </c>
      <c r="F2648" s="1" t="str">
        <f>VLOOKUP(A2648,Employee_Master_Raw!$1:$1048576,6,FALSE)</f>
        <v>Executive</v>
      </c>
      <c r="G2648" s="1" t="str">
        <f>VLOOKUP(A2648,Employee_Master_Raw!$1:$1048576,7,FALSE)</f>
        <v>Chennai</v>
      </c>
      <c r="H2648" s="6">
        <f>IF(VLOOKUP(A2648,Employee_Master_Raw!$1:$1048576,8,FALSE)=0,"",VLOOKUP(A2648,Employee_Master_Raw!$1:$1048576,8,FALSE))</f>
        <v>43082</v>
      </c>
      <c r="I2648" t="str">
        <f>VLOOKUP(A2648,Employee_Master_Raw!$1:$1048576,9,FALSE)</f>
        <v>MBA</v>
      </c>
      <c r="J2648" s="3">
        <f>VLOOKUP(A2648,Employee_Master_Raw!$1:$1048576,10,FALSE)</f>
        <v>6</v>
      </c>
      <c r="K2648" t="str">
        <f>VLOOKUP(A2648,Employee_Master_Raw!$1:$1048576,11,FALSE)</f>
        <v>Rahul Nair</v>
      </c>
      <c r="L2648" s="10">
        <f>VLOOKUP(A2648,HR_Metrics_Raw!$1:$1048576,2,FALSE)</f>
        <v>102973</v>
      </c>
      <c r="M2648" s="3">
        <f>VLOOKUP(A2648,HR_Metrics_Raw!$1:$1048576,3,FALSE)</f>
        <v>5</v>
      </c>
      <c r="N2648" s="3">
        <f>VLOOKUP(A2648,HR_Metrics_Raw!$1:$1048576,4,FALSE)</f>
        <v>8</v>
      </c>
      <c r="O2648" s="12">
        <f>VLOOKUP(A2648,HR_Metrics_Raw!$1:$1048576,5,FALSE)</f>
        <v>1</v>
      </c>
      <c r="P2648" s="3">
        <f>VLOOKUP(A2648,HR_Metrics_Raw!$1:$1048576,6,FALSE)</f>
        <v>13</v>
      </c>
      <c r="Q2648" t="str">
        <f>VLOOKUP(A2648,HR_Metrics_Raw!$1:$1048576,7,FALSE)</f>
        <v>Sick</v>
      </c>
      <c r="R2648" t="str">
        <f>VLOOKUP(A2648,HR_Metrics_Raw!$1:$1048576,8,FALSE)</f>
        <v>No</v>
      </c>
      <c r="S2648" s="3">
        <f>VLOOKUP(A2648,HR_Metrics_Raw!$1:$1048576,9,FALSE)</f>
        <v>20</v>
      </c>
      <c r="T2648" t="str">
        <f>VLOOKUP(A2648,HR_Metrics_Raw!$1:$1048576,10,FALSE)</f>
        <v>No</v>
      </c>
      <c r="U2648" t="str">
        <f>VLOOKUP(A2648,HR_Metrics_Raw!$1:$1048576,11,FALSE)</f>
        <v>Yes</v>
      </c>
    </row>
    <row r="2649" spans="1:21" x14ac:dyDescent="0.35">
      <c r="A2649" s="1" t="s">
        <v>2785</v>
      </c>
      <c r="B2649" s="1" t="str">
        <f>VLOOKUP(Final_HR_Data!A2649,Employee_Master_Raw!$1:$1048576,2,FALSE)</f>
        <v>Rahul Kumar</v>
      </c>
      <c r="C2649" s="1" t="str">
        <f>VLOOKUP(A2649,Employee_Master_Raw!$1:$1048576,3,FALSE)</f>
        <v>Male</v>
      </c>
      <c r="D2649" s="2">
        <f>VLOOKUP(A2649,Employee_Master_Raw!$1:$1048576,4,FALSE)</f>
        <v>39</v>
      </c>
      <c r="E2649" s="1" t="str">
        <f>VLOOKUP(A2649,Employee_Master_Raw!$1:$1048576,5,FALSE)</f>
        <v>Finance</v>
      </c>
      <c r="F2649" s="1" t="str">
        <f>VLOOKUP(A2649,Employee_Master_Raw!$1:$1048576,6,FALSE)</f>
        <v>Analyst</v>
      </c>
      <c r="G2649" s="1" t="str">
        <f>VLOOKUP(A2649,Employee_Master_Raw!$1:$1048576,7,FALSE)</f>
        <v>Unknown</v>
      </c>
      <c r="H2649" s="6">
        <f>IF(VLOOKUP(A2649,Employee_Master_Raw!$1:$1048576,8,FALSE)=0,"",VLOOKUP(A2649,Employee_Master_Raw!$1:$1048576,8,FALSE))</f>
        <v>43531</v>
      </c>
      <c r="I2649" t="str">
        <f>VLOOKUP(A2649,Employee_Master_Raw!$1:$1048576,9,FALSE)</f>
        <v>Bachelor's</v>
      </c>
      <c r="J2649" s="3">
        <f>VLOOKUP(A2649,Employee_Master_Raw!$1:$1048576,10,FALSE)</f>
        <v>18</v>
      </c>
      <c r="K2649" t="str">
        <f>VLOOKUP(A2649,Employee_Master_Raw!$1:$1048576,11,FALSE)</f>
        <v>Priya Sharma</v>
      </c>
      <c r="L2649" s="10">
        <f>VLOOKUP(A2649,HR_Metrics_Raw!$1:$1048576,2,FALSE)</f>
        <v>165759</v>
      </c>
      <c r="M2649" s="3">
        <f>VLOOKUP(A2649,HR_Metrics_Raw!$1:$1048576,3,FALSE)</f>
        <v>2</v>
      </c>
      <c r="N2649" s="3">
        <f>VLOOKUP(A2649,HR_Metrics_Raw!$1:$1048576,4,FALSE)</f>
        <v>2</v>
      </c>
      <c r="O2649" s="12">
        <f>VLOOKUP(A2649,HR_Metrics_Raw!$1:$1048576,5,FALSE)</f>
        <v>0.86699999999999999</v>
      </c>
      <c r="P2649" s="3">
        <f>VLOOKUP(A2649,HR_Metrics_Raw!$1:$1048576,6,FALSE)</f>
        <v>9</v>
      </c>
      <c r="Q2649" t="str">
        <f>VLOOKUP(A2649,HR_Metrics_Raw!$1:$1048576,7,FALSE)</f>
        <v>Sick</v>
      </c>
      <c r="R2649" t="str">
        <f>VLOOKUP(A2649,HR_Metrics_Raw!$1:$1048576,8,FALSE)</f>
        <v>No</v>
      </c>
      <c r="S2649" s="3">
        <f>VLOOKUP(A2649,HR_Metrics_Raw!$1:$1048576,9,FALSE)</f>
        <v>6</v>
      </c>
      <c r="T2649" t="str">
        <f>VLOOKUP(A2649,HR_Metrics_Raw!$1:$1048576,10,FALSE)</f>
        <v>No</v>
      </c>
      <c r="U2649" t="str">
        <f>VLOOKUP(A2649,HR_Metrics_Raw!$1:$1048576,11,FALSE)</f>
        <v>No</v>
      </c>
    </row>
    <row r="2650" spans="1:21" x14ac:dyDescent="0.35">
      <c r="A2650" s="1" t="s">
        <v>311</v>
      </c>
      <c r="B2650" s="1" t="str">
        <f>VLOOKUP(Final_HR_Data!A2650,Employee_Master_Raw!$1:$1048576,2,FALSE)</f>
        <v>Rahul Kumar</v>
      </c>
      <c r="C2650" s="1" t="str">
        <f>VLOOKUP(A2650,Employee_Master_Raw!$1:$1048576,3,FALSE)</f>
        <v>Male</v>
      </c>
      <c r="D2650" s="2">
        <f>VLOOKUP(A2650,Employee_Master_Raw!$1:$1048576,4,FALSE)</f>
        <v>23</v>
      </c>
      <c r="E2650" s="1" t="str">
        <f>VLOOKUP(A2650,Employee_Master_Raw!$1:$1048576,5,FALSE)</f>
        <v>IT</v>
      </c>
      <c r="F2650" s="1" t="str">
        <f>VLOOKUP(A2650,Employee_Master_Raw!$1:$1048576,6,FALSE)</f>
        <v>Specialist</v>
      </c>
      <c r="G2650" s="1" t="str">
        <f>VLOOKUP(A2650,Employee_Master_Raw!$1:$1048576,7,FALSE)</f>
        <v>Pune</v>
      </c>
      <c r="H2650" s="6">
        <f>IF(VLOOKUP(A2650,Employee_Master_Raw!$1:$1048576,8,FALSE)=0,"",VLOOKUP(A2650,Employee_Master_Raw!$1:$1048576,8,FALSE))</f>
        <v>45452</v>
      </c>
      <c r="I2650" t="str">
        <f>VLOOKUP(A2650,Employee_Master_Raw!$1:$1048576,9,FALSE)</f>
        <v>Master's</v>
      </c>
      <c r="J2650" s="3">
        <f>VLOOKUP(A2650,Employee_Master_Raw!$1:$1048576,10,FALSE)</f>
        <v>6</v>
      </c>
      <c r="K2650" t="str">
        <f>VLOOKUP(A2650,Employee_Master_Raw!$1:$1048576,11,FALSE)</f>
        <v>Anil Menon</v>
      </c>
      <c r="L2650" s="10">
        <f>VLOOKUP(A2650,HR_Metrics_Raw!$1:$1048576,2,FALSE)</f>
        <v>86808</v>
      </c>
      <c r="M2650" s="3">
        <f>VLOOKUP(A2650,HR_Metrics_Raw!$1:$1048576,3,FALSE)</f>
        <v>4</v>
      </c>
      <c r="N2650" s="3">
        <f>VLOOKUP(A2650,HR_Metrics_Raw!$1:$1048576,4,FALSE)</f>
        <v>7</v>
      </c>
      <c r="O2650" s="12">
        <f>VLOOKUP(A2650,HR_Metrics_Raw!$1:$1048576,5,FALSE)</f>
        <v>0.8590000000000001</v>
      </c>
      <c r="P2650" s="3">
        <f>VLOOKUP(A2650,HR_Metrics_Raw!$1:$1048576,6,FALSE)</f>
        <v>29</v>
      </c>
      <c r="Q2650" t="str">
        <f>VLOOKUP(A2650,HR_Metrics_Raw!$1:$1048576,7,FALSE)</f>
        <v>Casual</v>
      </c>
      <c r="R2650" t="str">
        <f>VLOOKUP(A2650,HR_Metrics_Raw!$1:$1048576,8,FALSE)</f>
        <v>No</v>
      </c>
      <c r="S2650" s="3">
        <f>VLOOKUP(A2650,HR_Metrics_Raw!$1:$1048576,9,FALSE)</f>
        <v>67</v>
      </c>
      <c r="T2650" t="str">
        <f>VLOOKUP(A2650,HR_Metrics_Raw!$1:$1048576,10,FALSE)</f>
        <v>No</v>
      </c>
      <c r="U2650" t="str">
        <f>VLOOKUP(A2650,HR_Metrics_Raw!$1:$1048576,11,FALSE)</f>
        <v>No</v>
      </c>
    </row>
    <row r="2651" spans="1:21" x14ac:dyDescent="0.35">
      <c r="A2651" s="1" t="s">
        <v>1701</v>
      </c>
      <c r="B2651" s="1" t="str">
        <f>VLOOKUP(Final_HR_Data!A2651,Employee_Master_Raw!$1:$1048576,2,FALSE)</f>
        <v>Sneha Iyer</v>
      </c>
      <c r="C2651" s="1" t="str">
        <f>VLOOKUP(A2651,Employee_Master_Raw!$1:$1048576,3,FALSE)</f>
        <v>Male</v>
      </c>
      <c r="D2651" s="2">
        <f>VLOOKUP(A2651,Employee_Master_Raw!$1:$1048576,4,FALSE)</f>
        <v>38</v>
      </c>
      <c r="E2651" s="1" t="str">
        <f>VLOOKUP(A2651,Employee_Master_Raw!$1:$1048576,5,FALSE)</f>
        <v>HR</v>
      </c>
      <c r="F2651" s="1" t="str">
        <f>VLOOKUP(A2651,Employee_Master_Raw!$1:$1048576,6,FALSE)</f>
        <v>Specialist</v>
      </c>
      <c r="G2651" s="1" t="str">
        <f>VLOOKUP(A2651,Employee_Master_Raw!$1:$1048576,7,FALSE)</f>
        <v>Mumbai</v>
      </c>
      <c r="H2651" s="6">
        <f>IF(VLOOKUP(A2651,Employee_Master_Raw!$1:$1048576,8,FALSE)=0,"",VLOOKUP(A2651,Employee_Master_Raw!$1:$1048576,8,FALSE))</f>
        <v>45291</v>
      </c>
      <c r="I2651" t="str">
        <f>VLOOKUP(A2651,Employee_Master_Raw!$1:$1048576,9,FALSE)</f>
        <v>MBA</v>
      </c>
      <c r="J2651" s="3">
        <f>VLOOKUP(A2651,Employee_Master_Raw!$1:$1048576,10,FALSE)</f>
        <v>8</v>
      </c>
      <c r="K2651" t="str">
        <f>VLOOKUP(A2651,Employee_Master_Raw!$1:$1048576,11,FALSE)</f>
        <v>Priya Sharma</v>
      </c>
      <c r="L2651" s="10">
        <f>VLOOKUP(A2651,HR_Metrics_Raw!$1:$1048576,2,FALSE)</f>
        <v>25127</v>
      </c>
      <c r="M2651" s="3">
        <f>VLOOKUP(A2651,HR_Metrics_Raw!$1:$1048576,3,FALSE)</f>
        <v>2</v>
      </c>
      <c r="N2651" s="3">
        <f>VLOOKUP(A2651,HR_Metrics_Raw!$1:$1048576,4,FALSE)</f>
        <v>2</v>
      </c>
      <c r="O2651" s="12">
        <f>VLOOKUP(A2651,HR_Metrics_Raw!$1:$1048576,5,FALSE)</f>
        <v>0.93099999999999994</v>
      </c>
      <c r="P2651" s="3">
        <f>VLOOKUP(A2651,HR_Metrics_Raw!$1:$1048576,6,FALSE)</f>
        <v>8</v>
      </c>
      <c r="Q2651" t="str">
        <f>VLOOKUP(A2651,HR_Metrics_Raw!$1:$1048576,7,FALSE)</f>
        <v>Sick</v>
      </c>
      <c r="R2651" t="str">
        <f>VLOOKUP(A2651,HR_Metrics_Raw!$1:$1048576,8,FALSE)</f>
        <v>No</v>
      </c>
      <c r="S2651" s="3">
        <f>VLOOKUP(A2651,HR_Metrics_Raw!$1:$1048576,9,FALSE)</f>
        <v>21</v>
      </c>
      <c r="T2651" t="str">
        <f>VLOOKUP(A2651,HR_Metrics_Raw!$1:$1048576,10,FALSE)</f>
        <v>Yes</v>
      </c>
      <c r="U2651" t="str">
        <f>VLOOKUP(A2651,HR_Metrics_Raw!$1:$1048576,11,FALSE)</f>
        <v>No</v>
      </c>
    </row>
    <row r="2652" spans="1:21" x14ac:dyDescent="0.35">
      <c r="A2652" s="1" t="s">
        <v>1001</v>
      </c>
      <c r="B2652" s="1" t="str">
        <f>VLOOKUP(Final_HR_Data!A2652,Employee_Master_Raw!$1:$1048576,2,FALSE)</f>
        <v>Neha Thomas</v>
      </c>
      <c r="C2652" s="1" t="str">
        <f>VLOOKUP(A2652,Employee_Master_Raw!$1:$1048576,3,FALSE)</f>
        <v>Male</v>
      </c>
      <c r="D2652" s="2">
        <f>VLOOKUP(A2652,Employee_Master_Raw!$1:$1048576,4,FALSE)</f>
        <v>53</v>
      </c>
      <c r="E2652" s="1" t="str">
        <f>VLOOKUP(A2652,Employee_Master_Raw!$1:$1048576,5,FALSE)</f>
        <v>HR</v>
      </c>
      <c r="F2652" s="1" t="str">
        <f>VLOOKUP(A2652,Employee_Master_Raw!$1:$1048576,6,FALSE)</f>
        <v>Manager</v>
      </c>
      <c r="G2652" s="1" t="str">
        <f>VLOOKUP(A2652,Employee_Master_Raw!$1:$1048576,7,FALSE)</f>
        <v>Bangalore</v>
      </c>
      <c r="H2652" s="6">
        <f>IF(VLOOKUP(A2652,Employee_Master_Raw!$1:$1048576,8,FALSE)=0,"",VLOOKUP(A2652,Employee_Master_Raw!$1:$1048576,8,FALSE))</f>
        <v>44520</v>
      </c>
      <c r="I2652" t="str">
        <f>VLOOKUP(A2652,Employee_Master_Raw!$1:$1048576,9,FALSE)</f>
        <v>MBA</v>
      </c>
      <c r="J2652" s="3">
        <f>VLOOKUP(A2652,Employee_Master_Raw!$1:$1048576,10,FALSE)</f>
        <v>4</v>
      </c>
      <c r="K2652" t="str">
        <f>VLOOKUP(A2652,Employee_Master_Raw!$1:$1048576,11,FALSE)</f>
        <v>Anil Menon</v>
      </c>
      <c r="L2652" s="10">
        <f>VLOOKUP(A2652,HR_Metrics_Raw!$1:$1048576,2,FALSE)</f>
        <v>26709</v>
      </c>
      <c r="M2652" s="3">
        <f>VLOOKUP(A2652,HR_Metrics_Raw!$1:$1048576,3,FALSE)</f>
        <v>4</v>
      </c>
      <c r="N2652" s="3">
        <f>VLOOKUP(A2652,HR_Metrics_Raw!$1:$1048576,4,FALSE)</f>
        <v>4</v>
      </c>
      <c r="O2652" s="12">
        <f>VLOOKUP(A2652,HR_Metrics_Raw!$1:$1048576,5,FALSE)</f>
        <v>0.82</v>
      </c>
      <c r="P2652" s="3">
        <f>VLOOKUP(A2652,HR_Metrics_Raw!$1:$1048576,6,FALSE)</f>
        <v>6</v>
      </c>
      <c r="Q2652" t="str">
        <f>VLOOKUP(A2652,HR_Metrics_Raw!$1:$1048576,7,FALSE)</f>
        <v>Unpaid</v>
      </c>
      <c r="R2652" t="str">
        <f>VLOOKUP(A2652,HR_Metrics_Raw!$1:$1048576,8,FALSE)</f>
        <v>Yes</v>
      </c>
      <c r="S2652" s="3">
        <f>VLOOKUP(A2652,HR_Metrics_Raw!$1:$1048576,9,FALSE)</f>
        <v>51</v>
      </c>
      <c r="T2652" t="str">
        <f>VLOOKUP(A2652,HR_Metrics_Raw!$1:$1048576,10,FALSE)</f>
        <v>No</v>
      </c>
      <c r="U2652" t="str">
        <f>VLOOKUP(A2652,HR_Metrics_Raw!$1:$1048576,11,FALSE)</f>
        <v>Yes</v>
      </c>
    </row>
    <row r="2653" spans="1:21" x14ac:dyDescent="0.35">
      <c r="A2653" s="1" t="s">
        <v>2638</v>
      </c>
      <c r="B2653" s="1" t="str">
        <f>VLOOKUP(Final_HR_Data!A2653,Employee_Master_Raw!$1:$1048576,2,FALSE)</f>
        <v>Amit Das</v>
      </c>
      <c r="C2653" s="1" t="str">
        <f>VLOOKUP(A2653,Employee_Master_Raw!$1:$1048576,3,FALSE)</f>
        <v>Female</v>
      </c>
      <c r="D2653" s="2">
        <f>VLOOKUP(A2653,Employee_Master_Raw!$1:$1048576,4,FALSE)</f>
        <v>37</v>
      </c>
      <c r="E2653" s="1" t="str">
        <f>VLOOKUP(A2653,Employee_Master_Raw!$1:$1048576,5,FALSE)</f>
        <v>Operations</v>
      </c>
      <c r="F2653" s="1" t="str">
        <f>VLOOKUP(A2653,Employee_Master_Raw!$1:$1048576,6,FALSE)</f>
        <v>Specialist</v>
      </c>
      <c r="G2653" s="1" t="str">
        <f>VLOOKUP(A2653,Employee_Master_Raw!$1:$1048576,7,FALSE)</f>
        <v>Pune</v>
      </c>
      <c r="H2653" s="6">
        <f>IF(VLOOKUP(A2653,Employee_Master_Raw!$1:$1048576,8,FALSE)=0,"",VLOOKUP(A2653,Employee_Master_Raw!$1:$1048576,8,FALSE))</f>
        <v>44407</v>
      </c>
      <c r="I2653" t="str">
        <f>VLOOKUP(A2653,Employee_Master_Raw!$1:$1048576,9,FALSE)</f>
        <v>Bachelor's</v>
      </c>
      <c r="J2653" s="3">
        <f>VLOOKUP(A2653,Employee_Master_Raw!$1:$1048576,10,FALSE)</f>
        <v>18</v>
      </c>
      <c r="K2653" t="str">
        <f>VLOOKUP(A2653,Employee_Master_Raw!$1:$1048576,11,FALSE)</f>
        <v>Rahul Nair</v>
      </c>
      <c r="L2653" s="10">
        <f>VLOOKUP(A2653,HR_Metrics_Raw!$1:$1048576,2,FALSE)</f>
        <v>154518</v>
      </c>
      <c r="M2653" s="3">
        <f>VLOOKUP(A2653,HR_Metrics_Raw!$1:$1048576,3,FALSE)</f>
        <v>1</v>
      </c>
      <c r="N2653" s="3">
        <f>VLOOKUP(A2653,HR_Metrics_Raw!$1:$1048576,4,FALSE)</f>
        <v>8</v>
      </c>
      <c r="O2653" s="12">
        <f>VLOOKUP(A2653,HR_Metrics_Raw!$1:$1048576,5,FALSE)</f>
        <v>0.95200000000000007</v>
      </c>
      <c r="P2653" s="3">
        <f>VLOOKUP(A2653,HR_Metrics_Raw!$1:$1048576,6,FALSE)</f>
        <v>30</v>
      </c>
      <c r="Q2653" t="str">
        <f>VLOOKUP(A2653,HR_Metrics_Raw!$1:$1048576,7,FALSE)</f>
        <v>Casual</v>
      </c>
      <c r="R2653" t="str">
        <f>VLOOKUP(A2653,HR_Metrics_Raw!$1:$1048576,8,FALSE)</f>
        <v>No</v>
      </c>
      <c r="S2653" s="3">
        <f>VLOOKUP(A2653,HR_Metrics_Raw!$1:$1048576,9,FALSE)</f>
        <v>57</v>
      </c>
      <c r="T2653" t="str">
        <f>VLOOKUP(A2653,HR_Metrics_Raw!$1:$1048576,10,FALSE)</f>
        <v>No</v>
      </c>
      <c r="U2653" t="str">
        <f>VLOOKUP(A2653,HR_Metrics_Raw!$1:$1048576,11,FALSE)</f>
        <v>Yes</v>
      </c>
    </row>
    <row r="2654" spans="1:21" x14ac:dyDescent="0.35">
      <c r="A2654" s="1" t="s">
        <v>2990</v>
      </c>
      <c r="B2654" s="1" t="str">
        <f>VLOOKUP(Final_HR_Data!A2654,Employee_Master_Raw!$1:$1048576,2,FALSE)</f>
        <v>Amit Das</v>
      </c>
      <c r="C2654" s="1" t="str">
        <f>VLOOKUP(A2654,Employee_Master_Raw!$1:$1048576,3,FALSE)</f>
        <v>Male</v>
      </c>
      <c r="D2654" s="2">
        <f>VLOOKUP(A2654,Employee_Master_Raw!$1:$1048576,4,FALSE)</f>
        <v>35</v>
      </c>
      <c r="E2654" s="1" t="str">
        <f>VLOOKUP(A2654,Employee_Master_Raw!$1:$1048576,5,FALSE)</f>
        <v>Marketing</v>
      </c>
      <c r="F2654" s="1" t="str">
        <f>VLOOKUP(A2654,Employee_Master_Raw!$1:$1048576,6,FALSE)</f>
        <v>Analyst</v>
      </c>
      <c r="G2654" s="1" t="str">
        <f>VLOOKUP(A2654,Employee_Master_Raw!$1:$1048576,7,FALSE)</f>
        <v>Bangalore</v>
      </c>
      <c r="H2654" s="6">
        <f>IF(VLOOKUP(A2654,Employee_Master_Raw!$1:$1048576,8,FALSE)=0,"",VLOOKUP(A2654,Employee_Master_Raw!$1:$1048576,8,FALSE))</f>
        <v>44164</v>
      </c>
      <c r="I2654" t="str">
        <f>VLOOKUP(A2654,Employee_Master_Raw!$1:$1048576,9,FALSE)</f>
        <v>Bachelor's</v>
      </c>
      <c r="J2654" s="3">
        <f>VLOOKUP(A2654,Employee_Master_Raw!$1:$1048576,10,FALSE)</f>
        <v>1</v>
      </c>
      <c r="K2654" t="str">
        <f>VLOOKUP(A2654,Employee_Master_Raw!$1:$1048576,11,FALSE)</f>
        <v>Sneha Thomas</v>
      </c>
      <c r="L2654" s="10">
        <f>VLOOKUP(A2654,HR_Metrics_Raw!$1:$1048576,2,FALSE)</f>
        <v>85095</v>
      </c>
      <c r="M2654" s="3">
        <f>VLOOKUP(A2654,HR_Metrics_Raw!$1:$1048576,3,FALSE)</f>
        <v>2</v>
      </c>
      <c r="N2654" s="3">
        <f>VLOOKUP(A2654,HR_Metrics_Raw!$1:$1048576,4,FALSE)</f>
        <v>7</v>
      </c>
      <c r="O2654" s="12">
        <f>VLOOKUP(A2654,HR_Metrics_Raw!$1:$1048576,5,FALSE)</f>
        <v>0.90700000000000003</v>
      </c>
      <c r="P2654" s="3">
        <f>VLOOKUP(A2654,HR_Metrics_Raw!$1:$1048576,6,FALSE)</f>
        <v>13</v>
      </c>
      <c r="Q2654" t="str">
        <f>VLOOKUP(A2654,HR_Metrics_Raw!$1:$1048576,7,FALSE)</f>
        <v>Unpaid</v>
      </c>
      <c r="R2654" t="str">
        <f>VLOOKUP(A2654,HR_Metrics_Raw!$1:$1048576,8,FALSE)</f>
        <v>No</v>
      </c>
      <c r="S2654" s="3">
        <f>VLOOKUP(A2654,HR_Metrics_Raw!$1:$1048576,9,FALSE)</f>
        <v>48</v>
      </c>
      <c r="T2654" t="str">
        <f>VLOOKUP(A2654,HR_Metrics_Raw!$1:$1048576,10,FALSE)</f>
        <v>No</v>
      </c>
      <c r="U2654" t="str">
        <f>VLOOKUP(A2654,HR_Metrics_Raw!$1:$1048576,11,FALSE)</f>
        <v>Yes</v>
      </c>
    </row>
    <row r="2655" spans="1:21" x14ac:dyDescent="0.35">
      <c r="A2655" s="1" t="s">
        <v>451</v>
      </c>
      <c r="B2655" s="1" t="str">
        <f>VLOOKUP(Final_HR_Data!A2655,Employee_Master_Raw!$1:$1048576,2,FALSE)</f>
        <v>Priya Menon</v>
      </c>
      <c r="C2655" s="1" t="str">
        <f>VLOOKUP(A2655,Employee_Master_Raw!$1:$1048576,3,FALSE)</f>
        <v>Male</v>
      </c>
      <c r="D2655" s="2">
        <f>VLOOKUP(A2655,Employee_Master_Raw!$1:$1048576,4,FALSE)</f>
        <v>45</v>
      </c>
      <c r="E2655" s="1" t="str">
        <f>VLOOKUP(A2655,Employee_Master_Raw!$1:$1048576,5,FALSE)</f>
        <v>Customer Support</v>
      </c>
      <c r="F2655" s="1" t="str">
        <f>VLOOKUP(A2655,Employee_Master_Raw!$1:$1048576,6,FALSE)</f>
        <v>Analyst</v>
      </c>
      <c r="G2655" s="1" t="str">
        <f>VLOOKUP(A2655,Employee_Master_Raw!$1:$1048576,7,FALSE)</f>
        <v>Kochi</v>
      </c>
      <c r="H2655" s="6">
        <f>IF(VLOOKUP(A2655,Employee_Master_Raw!$1:$1048576,8,FALSE)=0,"",VLOOKUP(A2655,Employee_Master_Raw!$1:$1048576,8,FALSE))</f>
        <v>44457</v>
      </c>
      <c r="I2655" t="str">
        <f>VLOOKUP(A2655,Employee_Master_Raw!$1:$1048576,9,FALSE)</f>
        <v>MBA</v>
      </c>
      <c r="J2655" s="3">
        <f>VLOOKUP(A2655,Employee_Master_Raw!$1:$1048576,10,FALSE)</f>
        <v>10</v>
      </c>
      <c r="K2655" t="str">
        <f>VLOOKUP(A2655,Employee_Master_Raw!$1:$1048576,11,FALSE)</f>
        <v>Rahul Nair</v>
      </c>
      <c r="L2655" s="10">
        <f>VLOOKUP(A2655,HR_Metrics_Raw!$1:$1048576,2,FALSE)</f>
        <v>139152</v>
      </c>
      <c r="M2655" s="3">
        <f>VLOOKUP(A2655,HR_Metrics_Raw!$1:$1048576,3,FALSE)</f>
        <v>3</v>
      </c>
      <c r="N2655" s="3">
        <f>VLOOKUP(A2655,HR_Metrics_Raw!$1:$1048576,4,FALSE)</f>
        <v>3</v>
      </c>
      <c r="O2655" s="12">
        <f>VLOOKUP(A2655,HR_Metrics_Raw!$1:$1048576,5,FALSE)</f>
        <v>0.90400000000000003</v>
      </c>
      <c r="P2655" s="3">
        <f>VLOOKUP(A2655,HR_Metrics_Raw!$1:$1048576,6,FALSE)</f>
        <v>4</v>
      </c>
      <c r="Q2655" t="str">
        <f>VLOOKUP(A2655,HR_Metrics_Raw!$1:$1048576,7,FALSE)</f>
        <v>Maternity/Paternity</v>
      </c>
      <c r="R2655" t="str">
        <f>VLOOKUP(A2655,HR_Metrics_Raw!$1:$1048576,8,FALSE)</f>
        <v>No</v>
      </c>
      <c r="S2655" s="3">
        <f>VLOOKUP(A2655,HR_Metrics_Raw!$1:$1048576,9,FALSE)</f>
        <v>36</v>
      </c>
      <c r="T2655" t="str">
        <f>VLOOKUP(A2655,HR_Metrics_Raw!$1:$1048576,10,FALSE)</f>
        <v>No</v>
      </c>
      <c r="U2655" t="str">
        <f>VLOOKUP(A2655,HR_Metrics_Raw!$1:$1048576,11,FALSE)</f>
        <v>No</v>
      </c>
    </row>
    <row r="2656" spans="1:21" x14ac:dyDescent="0.35">
      <c r="A2656" s="1" t="s">
        <v>1474</v>
      </c>
      <c r="B2656" s="1" t="str">
        <f>VLOOKUP(Final_HR_Data!A2656,Employee_Master_Raw!$1:$1048576,2,FALSE)</f>
        <v>Ananya Sharma</v>
      </c>
      <c r="C2656" s="1" t="str">
        <f>VLOOKUP(A2656,Employee_Master_Raw!$1:$1048576,3,FALSE)</f>
        <v>Male</v>
      </c>
      <c r="D2656" s="2">
        <f>VLOOKUP(A2656,Employee_Master_Raw!$1:$1048576,4,FALSE)</f>
        <v>36</v>
      </c>
      <c r="E2656" s="1" t="str">
        <f>VLOOKUP(A2656,Employee_Master_Raw!$1:$1048576,5,FALSE)</f>
        <v>HR</v>
      </c>
      <c r="F2656" s="1" t="str">
        <f>VLOOKUP(A2656,Employee_Master_Raw!$1:$1048576,6,FALSE)</f>
        <v>Manager</v>
      </c>
      <c r="G2656" s="1" t="str">
        <f>VLOOKUP(A2656,Employee_Master_Raw!$1:$1048576,7,FALSE)</f>
        <v>Mumbai</v>
      </c>
      <c r="H2656" s="6">
        <f>IF(VLOOKUP(A2656,Employee_Master_Raw!$1:$1048576,8,FALSE)=0,"",VLOOKUP(A2656,Employee_Master_Raw!$1:$1048576,8,FALSE))</f>
        <v>43785</v>
      </c>
      <c r="I2656" t="str">
        <f>VLOOKUP(A2656,Employee_Master_Raw!$1:$1048576,9,FALSE)</f>
        <v>Master's</v>
      </c>
      <c r="J2656" s="3">
        <f>VLOOKUP(A2656,Employee_Master_Raw!$1:$1048576,10,FALSE)</f>
        <v>2</v>
      </c>
      <c r="K2656" t="str">
        <f>VLOOKUP(A2656,Employee_Master_Raw!$1:$1048576,11,FALSE)</f>
        <v>Sneha Thomas</v>
      </c>
      <c r="L2656" s="10">
        <f>VLOOKUP(A2656,HR_Metrics_Raw!$1:$1048576,2,FALSE)</f>
        <v>119146</v>
      </c>
      <c r="M2656" s="3">
        <f>VLOOKUP(A2656,HR_Metrics_Raw!$1:$1048576,3,FALSE)</f>
        <v>1</v>
      </c>
      <c r="N2656" s="3">
        <f>VLOOKUP(A2656,HR_Metrics_Raw!$1:$1048576,4,FALSE)</f>
        <v>6</v>
      </c>
      <c r="O2656" s="12">
        <f>VLOOKUP(A2656,HR_Metrics_Raw!$1:$1048576,5,FALSE)</f>
        <v>0.84099999999999997</v>
      </c>
      <c r="P2656" s="3">
        <f>VLOOKUP(A2656,HR_Metrics_Raw!$1:$1048576,6,FALSE)</f>
        <v>17</v>
      </c>
      <c r="Q2656" t="str">
        <f>VLOOKUP(A2656,HR_Metrics_Raw!$1:$1048576,7,FALSE)</f>
        <v>Sick</v>
      </c>
      <c r="R2656" t="str">
        <f>VLOOKUP(A2656,HR_Metrics_Raw!$1:$1048576,8,FALSE)</f>
        <v>No</v>
      </c>
      <c r="S2656" s="3">
        <f>VLOOKUP(A2656,HR_Metrics_Raw!$1:$1048576,9,FALSE)</f>
        <v>60</v>
      </c>
      <c r="T2656" t="str">
        <f>VLOOKUP(A2656,HR_Metrics_Raw!$1:$1048576,10,FALSE)</f>
        <v>No</v>
      </c>
      <c r="U2656" t="str">
        <f>VLOOKUP(A2656,HR_Metrics_Raw!$1:$1048576,11,FALSE)</f>
        <v>No</v>
      </c>
    </row>
    <row r="2657" spans="1:21" x14ac:dyDescent="0.35">
      <c r="A2657" s="1" t="s">
        <v>378</v>
      </c>
      <c r="B2657" s="1" t="str">
        <f>VLOOKUP(Final_HR_Data!A2657,Employee_Master_Raw!$1:$1048576,2,FALSE)</f>
        <v>Rahul Kumar</v>
      </c>
      <c r="C2657" s="1" t="str">
        <f>VLOOKUP(A2657,Employee_Master_Raw!$1:$1048576,3,FALSE)</f>
        <v>Female</v>
      </c>
      <c r="D2657" s="2">
        <f>VLOOKUP(A2657,Employee_Master_Raw!$1:$1048576,4,FALSE)</f>
        <v>55</v>
      </c>
      <c r="E2657" s="1" t="str">
        <f>VLOOKUP(A2657,Employee_Master_Raw!$1:$1048576,5,FALSE)</f>
        <v>Operations</v>
      </c>
      <c r="F2657" s="1" t="str">
        <f>VLOOKUP(A2657,Employee_Master_Raw!$1:$1048576,6,FALSE)</f>
        <v>Specialist</v>
      </c>
      <c r="G2657" s="1" t="str">
        <f>VLOOKUP(A2657,Employee_Master_Raw!$1:$1048576,7,FALSE)</f>
        <v>Pune</v>
      </c>
      <c r="H2657" s="6">
        <f>IF(VLOOKUP(A2657,Employee_Master_Raw!$1:$1048576,8,FALSE)=0,"",VLOOKUP(A2657,Employee_Master_Raw!$1:$1048576,8,FALSE))</f>
        <v>42850</v>
      </c>
      <c r="I2657" t="str">
        <f>VLOOKUP(A2657,Employee_Master_Raw!$1:$1048576,9,FALSE)</f>
        <v>MBA</v>
      </c>
      <c r="J2657" s="3">
        <f>VLOOKUP(A2657,Employee_Master_Raw!$1:$1048576,10,FALSE)</f>
        <v>6</v>
      </c>
      <c r="K2657" t="str">
        <f>VLOOKUP(A2657,Employee_Master_Raw!$1:$1048576,11,FALSE)</f>
        <v>Rahul Nair</v>
      </c>
      <c r="L2657" s="10">
        <f>VLOOKUP(A2657,HR_Metrics_Raw!$1:$1048576,2,FALSE)</f>
        <v>57974</v>
      </c>
      <c r="M2657" s="3">
        <f>VLOOKUP(A2657,HR_Metrics_Raw!$1:$1048576,3,FALSE)</f>
        <v>2</v>
      </c>
      <c r="N2657" s="3">
        <f>VLOOKUP(A2657,HR_Metrics_Raw!$1:$1048576,4,FALSE)</f>
        <v>4</v>
      </c>
      <c r="O2657" s="12">
        <f>VLOOKUP(A2657,HR_Metrics_Raw!$1:$1048576,5,FALSE)</f>
        <v>0.90099999999999991</v>
      </c>
      <c r="P2657" s="3">
        <f>VLOOKUP(A2657,HR_Metrics_Raw!$1:$1048576,6,FALSE)</f>
        <v>1</v>
      </c>
      <c r="Q2657" t="str">
        <f>VLOOKUP(A2657,HR_Metrics_Raw!$1:$1048576,7,FALSE)</f>
        <v>Sick</v>
      </c>
      <c r="R2657" t="str">
        <f>VLOOKUP(A2657,HR_Metrics_Raw!$1:$1048576,8,FALSE)</f>
        <v>No</v>
      </c>
      <c r="S2657" s="3">
        <f>VLOOKUP(A2657,HR_Metrics_Raw!$1:$1048576,9,FALSE)</f>
        <v>71</v>
      </c>
      <c r="T2657" t="str">
        <f>VLOOKUP(A2657,HR_Metrics_Raw!$1:$1048576,10,FALSE)</f>
        <v>No</v>
      </c>
      <c r="U2657" t="str">
        <f>VLOOKUP(A2657,HR_Metrics_Raw!$1:$1048576,11,FALSE)</f>
        <v>No</v>
      </c>
    </row>
    <row r="2658" spans="1:21" x14ac:dyDescent="0.35">
      <c r="A2658" s="1" t="s">
        <v>1443</v>
      </c>
      <c r="B2658" s="1" t="str">
        <f>VLOOKUP(Final_HR_Data!A2658,Employee_Master_Raw!$1:$1048576,2,FALSE)</f>
        <v>Priya Menon</v>
      </c>
      <c r="C2658" s="1" t="str">
        <f>VLOOKUP(A2658,Employee_Master_Raw!$1:$1048576,3,FALSE)</f>
        <v>Female</v>
      </c>
      <c r="D2658" s="2">
        <f>VLOOKUP(A2658,Employee_Master_Raw!$1:$1048576,4,FALSE)</f>
        <v>32</v>
      </c>
      <c r="E2658" s="1" t="str">
        <f>VLOOKUP(A2658,Employee_Master_Raw!$1:$1048576,5,FALSE)</f>
        <v>Unknown</v>
      </c>
      <c r="F2658" s="1" t="str">
        <f>VLOOKUP(A2658,Employee_Master_Raw!$1:$1048576,6,FALSE)</f>
        <v>Specialist</v>
      </c>
      <c r="G2658" s="1" t="str">
        <f>VLOOKUP(A2658,Employee_Master_Raw!$1:$1048576,7,FALSE)</f>
        <v>Pune</v>
      </c>
      <c r="H2658" s="6">
        <f>IF(VLOOKUP(A2658,Employee_Master_Raw!$1:$1048576,8,FALSE)=0,"",VLOOKUP(A2658,Employee_Master_Raw!$1:$1048576,8,FALSE))</f>
        <v>44051</v>
      </c>
      <c r="I2658" t="str">
        <f>VLOOKUP(A2658,Employee_Master_Raw!$1:$1048576,9,FALSE)</f>
        <v>Bachelor's</v>
      </c>
      <c r="J2658" s="3">
        <f>VLOOKUP(A2658,Employee_Master_Raw!$1:$1048576,10,FALSE)</f>
        <v>17</v>
      </c>
      <c r="K2658" t="str">
        <f>VLOOKUP(A2658,Employee_Master_Raw!$1:$1048576,11,FALSE)</f>
        <v>Sneha Thomas</v>
      </c>
      <c r="L2658" s="10">
        <f>VLOOKUP(A2658,HR_Metrics_Raw!$1:$1048576,2,FALSE)</f>
        <v>91454</v>
      </c>
      <c r="M2658" s="3">
        <f>VLOOKUP(A2658,HR_Metrics_Raw!$1:$1048576,3,FALSE)</f>
        <v>5</v>
      </c>
      <c r="N2658" s="3">
        <f>VLOOKUP(A2658,HR_Metrics_Raw!$1:$1048576,4,FALSE)</f>
        <v>6</v>
      </c>
      <c r="O2658" s="12">
        <f>VLOOKUP(A2658,HR_Metrics_Raw!$1:$1048576,5,FALSE)</f>
        <v>0.97400000000000009</v>
      </c>
      <c r="P2658" s="3">
        <f>VLOOKUP(A2658,HR_Metrics_Raw!$1:$1048576,6,FALSE)</f>
        <v>11</v>
      </c>
      <c r="Q2658" t="str">
        <f>VLOOKUP(A2658,HR_Metrics_Raw!$1:$1048576,7,FALSE)</f>
        <v>Sick</v>
      </c>
      <c r="R2658" t="str">
        <f>VLOOKUP(A2658,HR_Metrics_Raw!$1:$1048576,8,FALSE)</f>
        <v>No</v>
      </c>
      <c r="S2658" s="3">
        <f>VLOOKUP(A2658,HR_Metrics_Raw!$1:$1048576,9,FALSE)</f>
        <v>15</v>
      </c>
      <c r="T2658" t="str">
        <f>VLOOKUP(A2658,HR_Metrics_Raw!$1:$1048576,10,FALSE)</f>
        <v>No</v>
      </c>
      <c r="U2658" t="str">
        <f>VLOOKUP(A2658,HR_Metrics_Raw!$1:$1048576,11,FALSE)</f>
        <v>No</v>
      </c>
    </row>
    <row r="2659" spans="1:21" x14ac:dyDescent="0.35">
      <c r="A2659" s="1" t="s">
        <v>2663</v>
      </c>
      <c r="B2659" s="1" t="str">
        <f>VLOOKUP(Final_HR_Data!A2659,Employee_Master_Raw!$1:$1048576,2,FALSE)</f>
        <v>Rahul Kumar</v>
      </c>
      <c r="C2659" s="1" t="str">
        <f>VLOOKUP(A2659,Employee_Master_Raw!$1:$1048576,3,FALSE)</f>
        <v>Female</v>
      </c>
      <c r="D2659" s="2">
        <f>VLOOKUP(A2659,Employee_Master_Raw!$1:$1048576,4,FALSE)</f>
        <v>38</v>
      </c>
      <c r="E2659" s="1" t="str">
        <f>VLOOKUP(A2659,Employee_Master_Raw!$1:$1048576,5,FALSE)</f>
        <v>Operations</v>
      </c>
      <c r="F2659" s="1" t="str">
        <f>VLOOKUP(A2659,Employee_Master_Raw!$1:$1048576,6,FALSE)</f>
        <v>Manager</v>
      </c>
      <c r="G2659" s="1" t="str">
        <f>VLOOKUP(A2659,Employee_Master_Raw!$1:$1048576,7,FALSE)</f>
        <v>Delhi</v>
      </c>
      <c r="H2659" s="6">
        <f>IF(VLOOKUP(A2659,Employee_Master_Raw!$1:$1048576,8,FALSE)=0,"",VLOOKUP(A2659,Employee_Master_Raw!$1:$1048576,8,FALSE))</f>
        <v>43126</v>
      </c>
      <c r="I2659" t="str">
        <f>VLOOKUP(A2659,Employee_Master_Raw!$1:$1048576,9,FALSE)</f>
        <v>Bachelor's</v>
      </c>
      <c r="J2659" s="3">
        <f>VLOOKUP(A2659,Employee_Master_Raw!$1:$1048576,10,FALSE)</f>
        <v>13</v>
      </c>
      <c r="K2659" t="str">
        <f>VLOOKUP(A2659,Employee_Master_Raw!$1:$1048576,11,FALSE)</f>
        <v>Anil Menon</v>
      </c>
      <c r="L2659" s="10">
        <f>VLOOKUP(A2659,HR_Metrics_Raw!$1:$1048576,2,FALSE)</f>
        <v>164469</v>
      </c>
      <c r="M2659" s="3">
        <f>VLOOKUP(A2659,HR_Metrics_Raw!$1:$1048576,3,FALSE)</f>
        <v>4</v>
      </c>
      <c r="N2659" s="3">
        <f>VLOOKUP(A2659,HR_Metrics_Raw!$1:$1048576,4,FALSE)</f>
        <v>4</v>
      </c>
      <c r="O2659" s="12">
        <f>VLOOKUP(A2659,HR_Metrics_Raw!$1:$1048576,5,FALSE)</f>
        <v>1</v>
      </c>
      <c r="P2659" s="3">
        <f>VLOOKUP(A2659,HR_Metrics_Raw!$1:$1048576,6,FALSE)</f>
        <v>25</v>
      </c>
      <c r="Q2659" t="str">
        <f>VLOOKUP(A2659,HR_Metrics_Raw!$1:$1048576,7,FALSE)</f>
        <v>Earned</v>
      </c>
      <c r="R2659" t="str">
        <f>VLOOKUP(A2659,HR_Metrics_Raw!$1:$1048576,8,FALSE)</f>
        <v>No</v>
      </c>
      <c r="S2659" s="3">
        <f>VLOOKUP(A2659,HR_Metrics_Raw!$1:$1048576,9,FALSE)</f>
        <v>56</v>
      </c>
      <c r="T2659" t="str">
        <f>VLOOKUP(A2659,HR_Metrics_Raw!$1:$1048576,10,FALSE)</f>
        <v>Yes</v>
      </c>
      <c r="U2659" t="str">
        <f>VLOOKUP(A2659,HR_Metrics_Raw!$1:$1048576,11,FALSE)</f>
        <v>No</v>
      </c>
    </row>
    <row r="2660" spans="1:21" x14ac:dyDescent="0.35">
      <c r="A2660" s="1" t="s">
        <v>1911</v>
      </c>
      <c r="B2660" s="1" t="str">
        <f>VLOOKUP(Final_HR_Data!A2660,Employee_Master_Raw!$1:$1048576,2,FALSE)</f>
        <v>Arjun Nair</v>
      </c>
      <c r="C2660" s="1" t="str">
        <f>VLOOKUP(A2660,Employee_Master_Raw!$1:$1048576,3,FALSE)</f>
        <v>Male</v>
      </c>
      <c r="D2660" s="2">
        <f>VLOOKUP(A2660,Employee_Master_Raw!$1:$1048576,4,FALSE)</f>
        <v>43</v>
      </c>
      <c r="E2660" s="1" t="str">
        <f>VLOOKUP(A2660,Employee_Master_Raw!$1:$1048576,5,FALSE)</f>
        <v>IT</v>
      </c>
      <c r="F2660" s="1" t="str">
        <f>VLOOKUP(A2660,Employee_Master_Raw!$1:$1048576,6,FALSE)</f>
        <v>Executive</v>
      </c>
      <c r="G2660" s="1" t="str">
        <f>VLOOKUP(A2660,Employee_Master_Raw!$1:$1048576,7,FALSE)</f>
        <v>Pune</v>
      </c>
      <c r="H2660" s="6">
        <f>IF(VLOOKUP(A2660,Employee_Master_Raw!$1:$1048576,8,FALSE)=0,"",VLOOKUP(A2660,Employee_Master_Raw!$1:$1048576,8,FALSE))</f>
        <v>42790</v>
      </c>
      <c r="I2660" t="str">
        <f>VLOOKUP(A2660,Employee_Master_Raw!$1:$1048576,9,FALSE)</f>
        <v>Master's</v>
      </c>
      <c r="J2660" s="3">
        <f>VLOOKUP(A2660,Employee_Master_Raw!$1:$1048576,10,FALSE)</f>
        <v>7</v>
      </c>
      <c r="K2660" t="str">
        <f>VLOOKUP(A2660,Employee_Master_Raw!$1:$1048576,11,FALSE)</f>
        <v>Sneha Thomas</v>
      </c>
      <c r="L2660" s="10">
        <f>VLOOKUP(A2660,HR_Metrics_Raw!$1:$1048576,2,FALSE)</f>
        <v>83559</v>
      </c>
      <c r="M2660" s="3">
        <f>VLOOKUP(A2660,HR_Metrics_Raw!$1:$1048576,3,FALSE)</f>
        <v>2</v>
      </c>
      <c r="N2660" s="3">
        <f>VLOOKUP(A2660,HR_Metrics_Raw!$1:$1048576,4,FALSE)</f>
        <v>4</v>
      </c>
      <c r="O2660" s="12">
        <f>VLOOKUP(A2660,HR_Metrics_Raw!$1:$1048576,5,FALSE)</f>
        <v>0.95200000000000007</v>
      </c>
      <c r="P2660" s="3">
        <f>VLOOKUP(A2660,HR_Metrics_Raw!$1:$1048576,6,FALSE)</f>
        <v>29</v>
      </c>
      <c r="Q2660" t="str">
        <f>VLOOKUP(A2660,HR_Metrics_Raw!$1:$1048576,7,FALSE)</f>
        <v>Earned</v>
      </c>
      <c r="R2660" t="str">
        <f>VLOOKUP(A2660,HR_Metrics_Raw!$1:$1048576,8,FALSE)</f>
        <v>No</v>
      </c>
      <c r="S2660" s="3">
        <f>VLOOKUP(A2660,HR_Metrics_Raw!$1:$1048576,9,FALSE)</f>
        <v>72</v>
      </c>
      <c r="T2660" t="str">
        <f>VLOOKUP(A2660,HR_Metrics_Raw!$1:$1048576,10,FALSE)</f>
        <v>No</v>
      </c>
      <c r="U2660" t="str">
        <f>VLOOKUP(A2660,HR_Metrics_Raw!$1:$1048576,11,FALSE)</f>
        <v>No</v>
      </c>
    </row>
    <row r="2661" spans="1:21" x14ac:dyDescent="0.35">
      <c r="A2661" s="1" t="s">
        <v>2963</v>
      </c>
      <c r="B2661" s="1" t="str">
        <f>VLOOKUP(Final_HR_Data!A2661,Employee_Master_Raw!$1:$1048576,2,FALSE)</f>
        <v>Priya Menon</v>
      </c>
      <c r="C2661" s="1" t="str">
        <f>VLOOKUP(A2661,Employee_Master_Raw!$1:$1048576,3,FALSE)</f>
        <v>Male</v>
      </c>
      <c r="D2661" s="2">
        <f>VLOOKUP(A2661,Employee_Master_Raw!$1:$1048576,4,FALSE)</f>
        <v>31</v>
      </c>
      <c r="E2661" s="1" t="str">
        <f>VLOOKUP(A2661,Employee_Master_Raw!$1:$1048576,5,FALSE)</f>
        <v>IT</v>
      </c>
      <c r="F2661" s="1" t="str">
        <f>VLOOKUP(A2661,Employee_Master_Raw!$1:$1048576,6,FALSE)</f>
        <v>Developer</v>
      </c>
      <c r="G2661" s="1" t="str">
        <f>VLOOKUP(A2661,Employee_Master_Raw!$1:$1048576,7,FALSE)</f>
        <v>Hyderabad</v>
      </c>
      <c r="H2661" s="6">
        <f>IF(VLOOKUP(A2661,Employee_Master_Raw!$1:$1048576,8,FALSE)=0,"",VLOOKUP(A2661,Employee_Master_Raw!$1:$1048576,8,FALSE))</f>
        <v>44091</v>
      </c>
      <c r="I2661" t="str">
        <f>VLOOKUP(A2661,Employee_Master_Raw!$1:$1048576,9,FALSE)</f>
        <v>MBA</v>
      </c>
      <c r="J2661" s="3">
        <f>VLOOKUP(A2661,Employee_Master_Raw!$1:$1048576,10,FALSE)</f>
        <v>16</v>
      </c>
      <c r="K2661" t="str">
        <f>VLOOKUP(A2661,Employee_Master_Raw!$1:$1048576,11,FALSE)</f>
        <v>Rahul Nair</v>
      </c>
      <c r="L2661" s="10">
        <f>VLOOKUP(A2661,HR_Metrics_Raw!$1:$1048576,2,FALSE)</f>
        <v>123271</v>
      </c>
      <c r="M2661" s="3">
        <f>VLOOKUP(A2661,HR_Metrics_Raw!$1:$1048576,3,FALSE)</f>
        <v>1</v>
      </c>
      <c r="N2661" s="3">
        <f>VLOOKUP(A2661,HR_Metrics_Raw!$1:$1048576,4,FALSE)</f>
        <v>9</v>
      </c>
      <c r="O2661" s="12">
        <f>VLOOKUP(A2661,HR_Metrics_Raw!$1:$1048576,5,FALSE)</f>
        <v>0.92500000000000004</v>
      </c>
      <c r="P2661" s="3">
        <f>VLOOKUP(A2661,HR_Metrics_Raw!$1:$1048576,6,FALSE)</f>
        <v>23</v>
      </c>
      <c r="Q2661" t="str">
        <f>VLOOKUP(A2661,HR_Metrics_Raw!$1:$1048576,7,FALSE)</f>
        <v>Earned</v>
      </c>
      <c r="R2661" t="str">
        <f>VLOOKUP(A2661,HR_Metrics_Raw!$1:$1048576,8,FALSE)</f>
        <v>No</v>
      </c>
      <c r="S2661" s="3">
        <f>VLOOKUP(A2661,HR_Metrics_Raw!$1:$1048576,9,FALSE)</f>
        <v>13</v>
      </c>
      <c r="T2661" t="str">
        <f>VLOOKUP(A2661,HR_Metrics_Raw!$1:$1048576,10,FALSE)</f>
        <v>No</v>
      </c>
      <c r="U2661" t="str">
        <f>VLOOKUP(A2661,HR_Metrics_Raw!$1:$1048576,11,FALSE)</f>
        <v>No</v>
      </c>
    </row>
    <row r="2662" spans="1:21" x14ac:dyDescent="0.35">
      <c r="A2662" s="1" t="s">
        <v>2166</v>
      </c>
      <c r="B2662" s="1" t="str">
        <f>VLOOKUP(Final_HR_Data!A2662,Employee_Master_Raw!$1:$1048576,2,FALSE)</f>
        <v>Priya Menon</v>
      </c>
      <c r="C2662" s="1" t="str">
        <f>VLOOKUP(A2662,Employee_Master_Raw!$1:$1048576,3,FALSE)</f>
        <v>Female</v>
      </c>
      <c r="D2662" s="2">
        <f>VLOOKUP(A2662,Employee_Master_Raw!$1:$1048576,4,FALSE)</f>
        <v>23</v>
      </c>
      <c r="E2662" s="1" t="str">
        <f>VLOOKUP(A2662,Employee_Master_Raw!$1:$1048576,5,FALSE)</f>
        <v>Sales</v>
      </c>
      <c r="F2662" s="1" t="str">
        <f>VLOOKUP(A2662,Employee_Master_Raw!$1:$1048576,6,FALSE)</f>
        <v>Analyst</v>
      </c>
      <c r="G2662" s="1" t="str">
        <f>VLOOKUP(A2662,Employee_Master_Raw!$1:$1048576,7,FALSE)</f>
        <v>Chennai</v>
      </c>
      <c r="H2662" s="6">
        <f>IF(VLOOKUP(A2662,Employee_Master_Raw!$1:$1048576,8,FALSE)=0,"",VLOOKUP(A2662,Employee_Master_Raw!$1:$1048576,8,FALSE))</f>
        <v>44798</v>
      </c>
      <c r="I2662" t="str">
        <f>VLOOKUP(A2662,Employee_Master_Raw!$1:$1048576,9,FALSE)</f>
        <v>Bachelor's</v>
      </c>
      <c r="J2662" s="3">
        <f>VLOOKUP(A2662,Employee_Master_Raw!$1:$1048576,10,FALSE)</f>
        <v>14</v>
      </c>
      <c r="K2662" t="str">
        <f>VLOOKUP(A2662,Employee_Master_Raw!$1:$1048576,11,FALSE)</f>
        <v>Priya Sharma</v>
      </c>
      <c r="L2662" s="10">
        <f>VLOOKUP(A2662,HR_Metrics_Raw!$1:$1048576,2,FALSE)</f>
        <v>70359</v>
      </c>
      <c r="M2662" s="3">
        <f>VLOOKUP(A2662,HR_Metrics_Raw!$1:$1048576,3,FALSE)</f>
        <v>1</v>
      </c>
      <c r="N2662" s="3">
        <f>VLOOKUP(A2662,HR_Metrics_Raw!$1:$1048576,4,FALSE)</f>
        <v>8</v>
      </c>
      <c r="O2662" s="12">
        <f>VLOOKUP(A2662,HR_Metrics_Raw!$1:$1048576,5,FALSE)</f>
        <v>0.93599999999999994</v>
      </c>
      <c r="P2662" s="3">
        <f>VLOOKUP(A2662,HR_Metrics_Raw!$1:$1048576,6,FALSE)</f>
        <v>11</v>
      </c>
      <c r="Q2662" t="str">
        <f>VLOOKUP(A2662,HR_Metrics_Raw!$1:$1048576,7,FALSE)</f>
        <v>Casual</v>
      </c>
      <c r="R2662" t="str">
        <f>VLOOKUP(A2662,HR_Metrics_Raw!$1:$1048576,8,FALSE)</f>
        <v>No</v>
      </c>
      <c r="S2662" s="3">
        <f>VLOOKUP(A2662,HR_Metrics_Raw!$1:$1048576,9,FALSE)</f>
        <v>56</v>
      </c>
      <c r="T2662" t="str">
        <f>VLOOKUP(A2662,HR_Metrics_Raw!$1:$1048576,10,FALSE)</f>
        <v>No</v>
      </c>
      <c r="U2662" t="str">
        <f>VLOOKUP(A2662,HR_Metrics_Raw!$1:$1048576,11,FALSE)</f>
        <v>Yes</v>
      </c>
    </row>
    <row r="2663" spans="1:21" x14ac:dyDescent="0.35">
      <c r="A2663" s="1" t="s">
        <v>1246</v>
      </c>
      <c r="B2663" s="1" t="str">
        <f>VLOOKUP(Final_HR_Data!A2663,Employee_Master_Raw!$1:$1048576,2,FALSE)</f>
        <v>Neha Thomas</v>
      </c>
      <c r="C2663" s="1" t="str">
        <f>VLOOKUP(A2663,Employee_Master_Raw!$1:$1048576,3,FALSE)</f>
        <v>Female</v>
      </c>
      <c r="D2663" s="2">
        <f>VLOOKUP(A2663,Employee_Master_Raw!$1:$1048576,4,FALSE)</f>
        <v>55</v>
      </c>
      <c r="E2663" s="1" t="str">
        <f>VLOOKUP(A2663,Employee_Master_Raw!$1:$1048576,5,FALSE)</f>
        <v>Operations</v>
      </c>
      <c r="F2663" s="1" t="str">
        <f>VLOOKUP(A2663,Employee_Master_Raw!$1:$1048576,6,FALSE)</f>
        <v>Developer</v>
      </c>
      <c r="G2663" s="1" t="str">
        <f>VLOOKUP(A2663,Employee_Master_Raw!$1:$1048576,7,FALSE)</f>
        <v>Chennai</v>
      </c>
      <c r="H2663" s="6">
        <f>IF(VLOOKUP(A2663,Employee_Master_Raw!$1:$1048576,8,FALSE)=0,"",VLOOKUP(A2663,Employee_Master_Raw!$1:$1048576,8,FALSE))</f>
        <v>42438</v>
      </c>
      <c r="I2663" t="str">
        <f>VLOOKUP(A2663,Employee_Master_Raw!$1:$1048576,9,FALSE)</f>
        <v>Master's</v>
      </c>
      <c r="J2663" s="3">
        <f>VLOOKUP(A2663,Employee_Master_Raw!$1:$1048576,10,FALSE)</f>
        <v>4</v>
      </c>
      <c r="K2663" t="str">
        <f>VLOOKUP(A2663,Employee_Master_Raw!$1:$1048576,11,FALSE)</f>
        <v>Anil Menon</v>
      </c>
      <c r="L2663" s="10">
        <f>VLOOKUP(A2663,HR_Metrics_Raw!$1:$1048576,2,FALSE)</f>
        <v>100643</v>
      </c>
      <c r="M2663" s="3">
        <f>VLOOKUP(A2663,HR_Metrics_Raw!$1:$1048576,3,FALSE)</f>
        <v>2</v>
      </c>
      <c r="N2663" s="3">
        <f>VLOOKUP(A2663,HR_Metrics_Raw!$1:$1048576,4,FALSE)</f>
        <v>2</v>
      </c>
      <c r="O2663" s="12">
        <f>VLOOKUP(A2663,HR_Metrics_Raw!$1:$1048576,5,FALSE)</f>
        <v>0.86699999999999999</v>
      </c>
      <c r="P2663" s="3">
        <f>VLOOKUP(A2663,HR_Metrics_Raw!$1:$1048576,6,FALSE)</f>
        <v>22</v>
      </c>
      <c r="Q2663" t="str">
        <f>VLOOKUP(A2663,HR_Metrics_Raw!$1:$1048576,7,FALSE)</f>
        <v>Earned</v>
      </c>
      <c r="R2663" t="str">
        <f>VLOOKUP(A2663,HR_Metrics_Raw!$1:$1048576,8,FALSE)</f>
        <v>No</v>
      </c>
      <c r="S2663" s="3">
        <f>VLOOKUP(A2663,HR_Metrics_Raw!$1:$1048576,9,FALSE)</f>
        <v>46</v>
      </c>
      <c r="T2663" t="str">
        <f>VLOOKUP(A2663,HR_Metrics_Raw!$1:$1048576,10,FALSE)</f>
        <v>No</v>
      </c>
      <c r="U2663" t="str">
        <f>VLOOKUP(A2663,HR_Metrics_Raw!$1:$1048576,11,FALSE)</f>
        <v>No</v>
      </c>
    </row>
    <row r="2664" spans="1:21" x14ac:dyDescent="0.35">
      <c r="A2664" s="1" t="s">
        <v>2369</v>
      </c>
      <c r="B2664" s="1" t="str">
        <f>VLOOKUP(Final_HR_Data!A2664,Employee_Master_Raw!$1:$1048576,2,FALSE)</f>
        <v>Priya Menon</v>
      </c>
      <c r="C2664" s="1" t="str">
        <f>VLOOKUP(A2664,Employee_Master_Raw!$1:$1048576,3,FALSE)</f>
        <v>Female</v>
      </c>
      <c r="D2664" s="2">
        <f>VLOOKUP(A2664,Employee_Master_Raw!$1:$1048576,4,FALSE)</f>
        <v>59</v>
      </c>
      <c r="E2664" s="1" t="str">
        <f>VLOOKUP(A2664,Employee_Master_Raw!$1:$1048576,5,FALSE)</f>
        <v>Customer Support</v>
      </c>
      <c r="F2664" s="1" t="str">
        <f>VLOOKUP(A2664,Employee_Master_Raw!$1:$1048576,6,FALSE)</f>
        <v>Developer</v>
      </c>
      <c r="G2664" s="1" t="str">
        <f>VLOOKUP(A2664,Employee_Master_Raw!$1:$1048576,7,FALSE)</f>
        <v>Hyderabad</v>
      </c>
      <c r="H2664" s="6">
        <f>IF(VLOOKUP(A2664,Employee_Master_Raw!$1:$1048576,8,FALSE)=0,"",VLOOKUP(A2664,Employee_Master_Raw!$1:$1048576,8,FALSE))</f>
        <v>44124</v>
      </c>
      <c r="I2664" t="str">
        <f>VLOOKUP(A2664,Employee_Master_Raw!$1:$1048576,9,FALSE)</f>
        <v>Unknown</v>
      </c>
      <c r="J2664" s="3">
        <f>VLOOKUP(A2664,Employee_Master_Raw!$1:$1048576,10,FALSE)</f>
        <v>8</v>
      </c>
      <c r="K2664" t="str">
        <f>VLOOKUP(A2664,Employee_Master_Raw!$1:$1048576,11,FALSE)</f>
        <v>Priya Sharma</v>
      </c>
      <c r="L2664" s="10">
        <f>VLOOKUP(A2664,HR_Metrics_Raw!$1:$1048576,2,FALSE)</f>
        <v>140287</v>
      </c>
      <c r="M2664" s="3">
        <f>VLOOKUP(A2664,HR_Metrics_Raw!$1:$1048576,3,FALSE)</f>
        <v>1</v>
      </c>
      <c r="N2664" s="3">
        <f>VLOOKUP(A2664,HR_Metrics_Raw!$1:$1048576,4,FALSE)</f>
        <v>2</v>
      </c>
      <c r="O2664" s="12">
        <f>VLOOKUP(A2664,HR_Metrics_Raw!$1:$1048576,5,FALSE)</f>
        <v>0.78</v>
      </c>
      <c r="P2664" s="3">
        <f>VLOOKUP(A2664,HR_Metrics_Raw!$1:$1048576,6,FALSE)</f>
        <v>16</v>
      </c>
      <c r="Q2664" t="str">
        <f>VLOOKUP(A2664,HR_Metrics_Raw!$1:$1048576,7,FALSE)</f>
        <v>Unpaid</v>
      </c>
      <c r="R2664" t="str">
        <f>VLOOKUP(A2664,HR_Metrics_Raw!$1:$1048576,8,FALSE)</f>
        <v>Yes</v>
      </c>
      <c r="S2664" s="3">
        <f>VLOOKUP(A2664,HR_Metrics_Raw!$1:$1048576,9,FALSE)</f>
        <v>36</v>
      </c>
      <c r="T2664" t="str">
        <f>VLOOKUP(A2664,HR_Metrics_Raw!$1:$1048576,10,FALSE)</f>
        <v>No</v>
      </c>
      <c r="U2664" t="str">
        <f>VLOOKUP(A2664,HR_Metrics_Raw!$1:$1048576,11,FALSE)</f>
        <v>No</v>
      </c>
    </row>
    <row r="2665" spans="1:21" x14ac:dyDescent="0.35">
      <c r="A2665" s="1" t="s">
        <v>1714</v>
      </c>
      <c r="B2665" s="1" t="str">
        <f>VLOOKUP(Final_HR_Data!A2665,Employee_Master_Raw!$1:$1048576,2,FALSE)</f>
        <v>Amit Das</v>
      </c>
      <c r="C2665" s="1" t="str">
        <f>VLOOKUP(A2665,Employee_Master_Raw!$1:$1048576,3,FALSE)</f>
        <v>Female</v>
      </c>
      <c r="D2665" s="2">
        <f>VLOOKUP(A2665,Employee_Master_Raw!$1:$1048576,4,FALSE)</f>
        <v>42</v>
      </c>
      <c r="E2665" s="1" t="str">
        <f>VLOOKUP(A2665,Employee_Master_Raw!$1:$1048576,5,FALSE)</f>
        <v>Sales</v>
      </c>
      <c r="F2665" s="1" t="str">
        <f>VLOOKUP(A2665,Employee_Master_Raw!$1:$1048576,6,FALSE)</f>
        <v>Analyst</v>
      </c>
      <c r="G2665" s="1" t="str">
        <f>VLOOKUP(A2665,Employee_Master_Raw!$1:$1048576,7,FALSE)</f>
        <v>Delhi</v>
      </c>
      <c r="H2665" s="6">
        <f>IF(VLOOKUP(A2665,Employee_Master_Raw!$1:$1048576,8,FALSE)=0,"",VLOOKUP(A2665,Employee_Master_Raw!$1:$1048576,8,FALSE))</f>
        <v>44083</v>
      </c>
      <c r="I2665" t="str">
        <f>VLOOKUP(A2665,Employee_Master_Raw!$1:$1048576,9,FALSE)</f>
        <v>Bachelor's</v>
      </c>
      <c r="J2665" s="3">
        <f>VLOOKUP(A2665,Employee_Master_Raw!$1:$1048576,10,FALSE)</f>
        <v>11</v>
      </c>
      <c r="K2665" t="str">
        <f>VLOOKUP(A2665,Employee_Master_Raw!$1:$1048576,11,FALSE)</f>
        <v>Anil Menon</v>
      </c>
      <c r="L2665" s="10">
        <f>VLOOKUP(A2665,HR_Metrics_Raw!$1:$1048576,2,FALSE)</f>
        <v>67837</v>
      </c>
      <c r="M2665" s="3">
        <f>VLOOKUP(A2665,HR_Metrics_Raw!$1:$1048576,3,FALSE)</f>
        <v>4</v>
      </c>
      <c r="N2665" s="3">
        <f>VLOOKUP(A2665,HR_Metrics_Raw!$1:$1048576,4,FALSE)</f>
        <v>5</v>
      </c>
      <c r="O2665" s="12">
        <f>VLOOKUP(A2665,HR_Metrics_Raw!$1:$1048576,5,FALSE)</f>
        <v>1</v>
      </c>
      <c r="P2665" s="3">
        <f>VLOOKUP(A2665,HR_Metrics_Raw!$1:$1048576,6,FALSE)</f>
        <v>13</v>
      </c>
      <c r="Q2665" t="str">
        <f>VLOOKUP(A2665,HR_Metrics_Raw!$1:$1048576,7,FALSE)</f>
        <v>Earned</v>
      </c>
      <c r="R2665" t="str">
        <f>VLOOKUP(A2665,HR_Metrics_Raw!$1:$1048576,8,FALSE)</f>
        <v>No</v>
      </c>
      <c r="S2665" s="3">
        <f>VLOOKUP(A2665,HR_Metrics_Raw!$1:$1048576,9,FALSE)</f>
        <v>40</v>
      </c>
      <c r="T2665" t="str">
        <f>VLOOKUP(A2665,HR_Metrics_Raw!$1:$1048576,10,FALSE)</f>
        <v>No</v>
      </c>
      <c r="U2665" t="str">
        <f>VLOOKUP(A2665,HR_Metrics_Raw!$1:$1048576,11,FALSE)</f>
        <v>Yes</v>
      </c>
    </row>
    <row r="2666" spans="1:21" x14ac:dyDescent="0.35">
      <c r="A2666" s="1" t="s">
        <v>173</v>
      </c>
      <c r="B2666" s="1" t="str">
        <f>VLOOKUP(Final_HR_Data!A2666,Employee_Master_Raw!$1:$1048576,2,FALSE)</f>
        <v>Ananya Sharma</v>
      </c>
      <c r="C2666" s="1" t="str">
        <f>VLOOKUP(A2666,Employee_Master_Raw!$1:$1048576,3,FALSE)</f>
        <v>Female</v>
      </c>
      <c r="D2666" s="2">
        <f>VLOOKUP(A2666,Employee_Master_Raw!$1:$1048576,4,FALSE)</f>
        <v>50</v>
      </c>
      <c r="E2666" s="1" t="str">
        <f>VLOOKUP(A2666,Employee_Master_Raw!$1:$1048576,5,FALSE)</f>
        <v>Sales</v>
      </c>
      <c r="F2666" s="1" t="str">
        <f>VLOOKUP(A2666,Employee_Master_Raw!$1:$1048576,6,FALSE)</f>
        <v>Specialist</v>
      </c>
      <c r="G2666" s="1" t="str">
        <f>VLOOKUP(A2666,Employee_Master_Raw!$1:$1048576,7,FALSE)</f>
        <v>Hyderabad</v>
      </c>
      <c r="H2666" s="6">
        <f>IF(VLOOKUP(A2666,Employee_Master_Raw!$1:$1048576,8,FALSE)=0,"",VLOOKUP(A2666,Employee_Master_Raw!$1:$1048576,8,FALSE))</f>
        <v>44933</v>
      </c>
      <c r="I2666" t="str">
        <f>VLOOKUP(A2666,Employee_Master_Raw!$1:$1048576,9,FALSE)</f>
        <v>Bachelor's</v>
      </c>
      <c r="J2666" s="3">
        <f>VLOOKUP(A2666,Employee_Master_Raw!$1:$1048576,10,FALSE)</f>
        <v>8</v>
      </c>
      <c r="K2666" t="str">
        <f>VLOOKUP(A2666,Employee_Master_Raw!$1:$1048576,11,FALSE)</f>
        <v>Anil Menon</v>
      </c>
      <c r="L2666" s="10">
        <f>VLOOKUP(A2666,HR_Metrics_Raw!$1:$1048576,2,FALSE)</f>
        <v>113030</v>
      </c>
      <c r="M2666" s="3">
        <f>VLOOKUP(A2666,HR_Metrics_Raw!$1:$1048576,3,FALSE)</f>
        <v>5</v>
      </c>
      <c r="N2666" s="3">
        <f>VLOOKUP(A2666,HR_Metrics_Raw!$1:$1048576,4,FALSE)</f>
        <v>4</v>
      </c>
      <c r="O2666" s="12">
        <f>VLOOKUP(A2666,HR_Metrics_Raw!$1:$1048576,5,FALSE)</f>
        <v>0.877</v>
      </c>
      <c r="P2666" s="3">
        <f>VLOOKUP(A2666,HR_Metrics_Raw!$1:$1048576,6,FALSE)</f>
        <v>12</v>
      </c>
      <c r="Q2666" t="str">
        <f>VLOOKUP(A2666,HR_Metrics_Raw!$1:$1048576,7,FALSE)</f>
        <v>Maternity/Paternity</v>
      </c>
      <c r="R2666" t="str">
        <f>VLOOKUP(A2666,HR_Metrics_Raw!$1:$1048576,8,FALSE)</f>
        <v>Yes</v>
      </c>
      <c r="S2666" s="3">
        <f>VLOOKUP(A2666,HR_Metrics_Raw!$1:$1048576,9,FALSE)</f>
        <v>9</v>
      </c>
      <c r="T2666" t="str">
        <f>VLOOKUP(A2666,HR_Metrics_Raw!$1:$1048576,10,FALSE)</f>
        <v>No</v>
      </c>
      <c r="U2666" t="str">
        <f>VLOOKUP(A2666,HR_Metrics_Raw!$1:$1048576,11,FALSE)</f>
        <v>No</v>
      </c>
    </row>
    <row r="2667" spans="1:21" x14ac:dyDescent="0.35">
      <c r="A2667" s="1" t="s">
        <v>200</v>
      </c>
      <c r="B2667" s="1" t="str">
        <f>VLOOKUP(Final_HR_Data!A2667,Employee_Master_Raw!$1:$1048576,2,FALSE)</f>
        <v>Sneha Iyer</v>
      </c>
      <c r="C2667" s="1" t="str">
        <f>VLOOKUP(A2667,Employee_Master_Raw!$1:$1048576,3,FALSE)</f>
        <v>Male</v>
      </c>
      <c r="D2667" s="2">
        <f>VLOOKUP(A2667,Employee_Master_Raw!$1:$1048576,4,FALSE)</f>
        <v>60</v>
      </c>
      <c r="E2667" s="1" t="str">
        <f>VLOOKUP(A2667,Employee_Master_Raw!$1:$1048576,5,FALSE)</f>
        <v>HR</v>
      </c>
      <c r="F2667" s="1" t="str">
        <f>VLOOKUP(A2667,Employee_Master_Raw!$1:$1048576,6,FALSE)</f>
        <v>Executive</v>
      </c>
      <c r="G2667" s="1" t="str">
        <f>VLOOKUP(A2667,Employee_Master_Raw!$1:$1048576,7,FALSE)</f>
        <v>Chennai</v>
      </c>
      <c r="H2667" s="6">
        <f>IF(VLOOKUP(A2667,Employee_Master_Raw!$1:$1048576,8,FALSE)=0,"",VLOOKUP(A2667,Employee_Master_Raw!$1:$1048576,8,FALSE))</f>
        <v>42609</v>
      </c>
      <c r="I2667" t="str">
        <f>VLOOKUP(A2667,Employee_Master_Raw!$1:$1048576,9,FALSE)</f>
        <v>MCA</v>
      </c>
      <c r="J2667" s="3">
        <f>VLOOKUP(A2667,Employee_Master_Raw!$1:$1048576,10,FALSE)</f>
        <v>14</v>
      </c>
      <c r="K2667" t="str">
        <f>VLOOKUP(A2667,Employee_Master_Raw!$1:$1048576,11,FALSE)</f>
        <v>Sneha Thomas</v>
      </c>
      <c r="L2667" s="10">
        <f>VLOOKUP(A2667,HR_Metrics_Raw!$1:$1048576,2,FALSE)</f>
        <v>163084</v>
      </c>
      <c r="M2667" s="3">
        <f>VLOOKUP(A2667,HR_Metrics_Raw!$1:$1048576,3,FALSE)</f>
        <v>3</v>
      </c>
      <c r="N2667" s="3">
        <f>VLOOKUP(A2667,HR_Metrics_Raw!$1:$1048576,4,FALSE)</f>
        <v>2</v>
      </c>
      <c r="O2667" s="12">
        <f>VLOOKUP(A2667,HR_Metrics_Raw!$1:$1048576,5,FALSE)</f>
        <v>0.88400000000000001</v>
      </c>
      <c r="P2667" s="3">
        <f>VLOOKUP(A2667,HR_Metrics_Raw!$1:$1048576,6,FALSE)</f>
        <v>7</v>
      </c>
      <c r="Q2667" t="str">
        <f>VLOOKUP(A2667,HR_Metrics_Raw!$1:$1048576,7,FALSE)</f>
        <v>Casual</v>
      </c>
      <c r="R2667" t="str">
        <f>VLOOKUP(A2667,HR_Metrics_Raw!$1:$1048576,8,FALSE)</f>
        <v>No</v>
      </c>
      <c r="S2667" s="3">
        <f>VLOOKUP(A2667,HR_Metrics_Raw!$1:$1048576,9,FALSE)</f>
        <v>68</v>
      </c>
      <c r="T2667" t="str">
        <f>VLOOKUP(A2667,HR_Metrics_Raw!$1:$1048576,10,FALSE)</f>
        <v>No</v>
      </c>
      <c r="U2667" t="str">
        <f>VLOOKUP(A2667,HR_Metrics_Raw!$1:$1048576,11,FALSE)</f>
        <v>No</v>
      </c>
    </row>
    <row r="2668" spans="1:21" x14ac:dyDescent="0.35">
      <c r="A2668" s="1" t="s">
        <v>2334</v>
      </c>
      <c r="B2668" s="1" t="str">
        <f>VLOOKUP(Final_HR_Data!A2668,Employee_Master_Raw!$1:$1048576,2,FALSE)</f>
        <v>Kiran Patel</v>
      </c>
      <c r="C2668" s="1" t="str">
        <f>VLOOKUP(A2668,Employee_Master_Raw!$1:$1048576,3,FALSE)</f>
        <v>Female</v>
      </c>
      <c r="D2668" s="2">
        <f>VLOOKUP(A2668,Employee_Master_Raw!$1:$1048576,4,FALSE)</f>
        <v>47</v>
      </c>
      <c r="E2668" s="1" t="str">
        <f>VLOOKUP(A2668,Employee_Master_Raw!$1:$1048576,5,FALSE)</f>
        <v>IT</v>
      </c>
      <c r="F2668" s="1" t="str">
        <f>VLOOKUP(A2668,Employee_Master_Raw!$1:$1048576,6,FALSE)</f>
        <v>Manager</v>
      </c>
      <c r="G2668" s="1" t="str">
        <f>VLOOKUP(A2668,Employee_Master_Raw!$1:$1048576,7,FALSE)</f>
        <v>Pune</v>
      </c>
      <c r="H2668" s="6">
        <f>IF(VLOOKUP(A2668,Employee_Master_Raw!$1:$1048576,8,FALSE)=0,"",VLOOKUP(A2668,Employee_Master_Raw!$1:$1048576,8,FALSE))</f>
        <v>44954</v>
      </c>
      <c r="I2668" t="str">
        <f>VLOOKUP(A2668,Employee_Master_Raw!$1:$1048576,9,FALSE)</f>
        <v>MBA</v>
      </c>
      <c r="J2668" s="3">
        <f>VLOOKUP(A2668,Employee_Master_Raw!$1:$1048576,10,FALSE)</f>
        <v>10</v>
      </c>
      <c r="K2668" t="str">
        <f>VLOOKUP(A2668,Employee_Master_Raw!$1:$1048576,11,FALSE)</f>
        <v>Priya Sharma</v>
      </c>
      <c r="L2668" s="10">
        <f>VLOOKUP(A2668,HR_Metrics_Raw!$1:$1048576,2,FALSE)</f>
        <v>160792</v>
      </c>
      <c r="M2668" s="3">
        <f>VLOOKUP(A2668,HR_Metrics_Raw!$1:$1048576,3,FALSE)</f>
        <v>3</v>
      </c>
      <c r="N2668" s="3">
        <f>VLOOKUP(A2668,HR_Metrics_Raw!$1:$1048576,4,FALSE)</f>
        <v>2</v>
      </c>
      <c r="O2668" s="12">
        <f>VLOOKUP(A2668,HR_Metrics_Raw!$1:$1048576,5,FALSE)</f>
        <v>0.997</v>
      </c>
      <c r="P2668" s="3">
        <f>VLOOKUP(A2668,HR_Metrics_Raw!$1:$1048576,6,FALSE)</f>
        <v>9</v>
      </c>
      <c r="Q2668" t="str">
        <f>VLOOKUP(A2668,HR_Metrics_Raw!$1:$1048576,7,FALSE)</f>
        <v>Casual</v>
      </c>
      <c r="R2668" t="str">
        <f>VLOOKUP(A2668,HR_Metrics_Raw!$1:$1048576,8,FALSE)</f>
        <v>No</v>
      </c>
      <c r="S2668" s="3">
        <f>VLOOKUP(A2668,HR_Metrics_Raw!$1:$1048576,9,FALSE)</f>
        <v>41</v>
      </c>
      <c r="T2668" t="str">
        <f>VLOOKUP(A2668,HR_Metrics_Raw!$1:$1048576,10,FALSE)</f>
        <v>Yes</v>
      </c>
      <c r="U2668" t="str">
        <f>VLOOKUP(A2668,HR_Metrics_Raw!$1:$1048576,11,FALSE)</f>
        <v>Yes</v>
      </c>
    </row>
    <row r="2669" spans="1:21" x14ac:dyDescent="0.35">
      <c r="A2669" s="1" t="s">
        <v>258</v>
      </c>
      <c r="B2669" s="1" t="str">
        <f>VLOOKUP(Final_HR_Data!A2669,Employee_Master_Raw!$1:$1048576,2,FALSE)</f>
        <v>Arjun Nair</v>
      </c>
      <c r="C2669" s="1" t="str">
        <f>VLOOKUP(A2669,Employee_Master_Raw!$1:$1048576,3,FALSE)</f>
        <v>Male</v>
      </c>
      <c r="D2669" s="2">
        <f>VLOOKUP(A2669,Employee_Master_Raw!$1:$1048576,4,FALSE)</f>
        <v>38</v>
      </c>
      <c r="E2669" s="1" t="str">
        <f>VLOOKUP(A2669,Employee_Master_Raw!$1:$1048576,5,FALSE)</f>
        <v>IT</v>
      </c>
      <c r="F2669" s="1" t="str">
        <f>VLOOKUP(A2669,Employee_Master_Raw!$1:$1048576,6,FALSE)</f>
        <v>Manager</v>
      </c>
      <c r="G2669" s="1" t="str">
        <f>VLOOKUP(A2669,Employee_Master_Raw!$1:$1048576,7,FALSE)</f>
        <v>Kochi</v>
      </c>
      <c r="H2669" s="6">
        <f>IF(VLOOKUP(A2669,Employee_Master_Raw!$1:$1048576,8,FALSE)=0,"",VLOOKUP(A2669,Employee_Master_Raw!$1:$1048576,8,FALSE))</f>
        <v>45902</v>
      </c>
      <c r="I2669" t="str">
        <f>VLOOKUP(A2669,Employee_Master_Raw!$1:$1048576,9,FALSE)</f>
        <v>Bachelor's</v>
      </c>
      <c r="J2669" s="3">
        <f>VLOOKUP(A2669,Employee_Master_Raw!$1:$1048576,10,FALSE)</f>
        <v>4</v>
      </c>
      <c r="K2669" t="str">
        <f>VLOOKUP(A2669,Employee_Master_Raw!$1:$1048576,11,FALSE)</f>
        <v>Sneha Thomas</v>
      </c>
      <c r="L2669" s="10">
        <f>VLOOKUP(A2669,HR_Metrics_Raw!$1:$1048576,2,FALSE)</f>
        <v>39431</v>
      </c>
      <c r="M2669" s="3">
        <f>VLOOKUP(A2669,HR_Metrics_Raw!$1:$1048576,3,FALSE)</f>
        <v>3</v>
      </c>
      <c r="N2669" s="3">
        <f>VLOOKUP(A2669,HR_Metrics_Raw!$1:$1048576,4,FALSE)</f>
        <v>6</v>
      </c>
      <c r="O2669" s="12">
        <f>VLOOKUP(A2669,HR_Metrics_Raw!$1:$1048576,5,FALSE)</f>
        <v>0.84599999999999997</v>
      </c>
      <c r="P2669" s="3">
        <f>VLOOKUP(A2669,HR_Metrics_Raw!$1:$1048576,6,FALSE)</f>
        <v>9</v>
      </c>
      <c r="Q2669" t="str">
        <f>VLOOKUP(A2669,HR_Metrics_Raw!$1:$1048576,7,FALSE)</f>
        <v>Unpaid</v>
      </c>
      <c r="R2669" t="str">
        <f>VLOOKUP(A2669,HR_Metrics_Raw!$1:$1048576,8,FALSE)</f>
        <v>Yes</v>
      </c>
      <c r="S2669" s="3">
        <f>VLOOKUP(A2669,HR_Metrics_Raw!$1:$1048576,9,FALSE)</f>
        <v>74</v>
      </c>
      <c r="T2669" t="str">
        <f>VLOOKUP(A2669,HR_Metrics_Raw!$1:$1048576,10,FALSE)</f>
        <v>Yes</v>
      </c>
      <c r="U2669" t="str">
        <f>VLOOKUP(A2669,HR_Metrics_Raw!$1:$1048576,11,FALSE)</f>
        <v>Yes</v>
      </c>
    </row>
    <row r="2670" spans="1:21" x14ac:dyDescent="0.35">
      <c r="A2670" s="1" t="s">
        <v>1134</v>
      </c>
      <c r="B2670" s="1" t="str">
        <f>VLOOKUP(Final_HR_Data!A2670,Employee_Master_Raw!$1:$1048576,2,FALSE)</f>
        <v>Ananya Sharma</v>
      </c>
      <c r="C2670" s="1" t="str">
        <f>VLOOKUP(A2670,Employee_Master_Raw!$1:$1048576,3,FALSE)</f>
        <v>Male</v>
      </c>
      <c r="D2670" s="2">
        <f>VLOOKUP(A2670,Employee_Master_Raw!$1:$1048576,4,FALSE)</f>
        <v>25</v>
      </c>
      <c r="E2670" s="1" t="str">
        <f>VLOOKUP(A2670,Employee_Master_Raw!$1:$1048576,5,FALSE)</f>
        <v>Customer Support</v>
      </c>
      <c r="F2670" s="1" t="str">
        <f>VLOOKUP(A2670,Employee_Master_Raw!$1:$1048576,6,FALSE)</f>
        <v>Analyst</v>
      </c>
      <c r="G2670" s="1" t="str">
        <f>VLOOKUP(A2670,Employee_Master_Raw!$1:$1048576,7,FALSE)</f>
        <v>Unknown</v>
      </c>
      <c r="H2670" s="6">
        <f>IF(VLOOKUP(A2670,Employee_Master_Raw!$1:$1048576,8,FALSE)=0,"",VLOOKUP(A2670,Employee_Master_Raw!$1:$1048576,8,FALSE))</f>
        <v>43098</v>
      </c>
      <c r="I2670" t="str">
        <f>VLOOKUP(A2670,Employee_Master_Raw!$1:$1048576,9,FALSE)</f>
        <v>MBA</v>
      </c>
      <c r="J2670" s="3">
        <f>VLOOKUP(A2670,Employee_Master_Raw!$1:$1048576,10,FALSE)</f>
        <v>8</v>
      </c>
      <c r="K2670" t="str">
        <f>VLOOKUP(A2670,Employee_Master_Raw!$1:$1048576,11,FALSE)</f>
        <v>Unknown</v>
      </c>
      <c r="L2670" s="10">
        <f>VLOOKUP(A2670,HR_Metrics_Raw!$1:$1048576,2,FALSE)</f>
        <v>110641</v>
      </c>
      <c r="M2670" s="3">
        <f>VLOOKUP(A2670,HR_Metrics_Raw!$1:$1048576,3,FALSE)</f>
        <v>1</v>
      </c>
      <c r="N2670" s="3">
        <f>VLOOKUP(A2670,HR_Metrics_Raw!$1:$1048576,4,FALSE)</f>
        <v>7</v>
      </c>
      <c r="O2670" s="12">
        <f>VLOOKUP(A2670,HR_Metrics_Raw!$1:$1048576,5,FALSE)</f>
        <v>0.89200000000000002</v>
      </c>
      <c r="P2670" s="3">
        <f>VLOOKUP(A2670,HR_Metrics_Raw!$1:$1048576,6,FALSE)</f>
        <v>22</v>
      </c>
      <c r="Q2670" t="str">
        <f>VLOOKUP(A2670,HR_Metrics_Raw!$1:$1048576,7,FALSE)</f>
        <v>Sick</v>
      </c>
      <c r="R2670" t="str">
        <f>VLOOKUP(A2670,HR_Metrics_Raw!$1:$1048576,8,FALSE)</f>
        <v>No</v>
      </c>
      <c r="S2670" s="3">
        <f>VLOOKUP(A2670,HR_Metrics_Raw!$1:$1048576,9,FALSE)</f>
        <v>37</v>
      </c>
      <c r="T2670" t="str">
        <f>VLOOKUP(A2670,HR_Metrics_Raw!$1:$1048576,10,FALSE)</f>
        <v>No</v>
      </c>
      <c r="U2670" t="str">
        <f>VLOOKUP(A2670,HR_Metrics_Raw!$1:$1048576,11,FALSE)</f>
        <v>No</v>
      </c>
    </row>
    <row r="2671" spans="1:21" x14ac:dyDescent="0.35">
      <c r="A2671" s="1" t="s">
        <v>2160</v>
      </c>
      <c r="B2671" s="1" t="str">
        <f>VLOOKUP(Final_HR_Data!A2671,Employee_Master_Raw!$1:$1048576,2,FALSE)</f>
        <v>Rahul Kumar</v>
      </c>
      <c r="C2671" s="1" t="str">
        <f>VLOOKUP(A2671,Employee_Master_Raw!$1:$1048576,3,FALSE)</f>
        <v>Male</v>
      </c>
      <c r="D2671" s="2">
        <f>VLOOKUP(A2671,Employee_Master_Raw!$1:$1048576,4,FALSE)</f>
        <v>22</v>
      </c>
      <c r="E2671" s="1" t="str">
        <f>VLOOKUP(A2671,Employee_Master_Raw!$1:$1048576,5,FALSE)</f>
        <v>Finance</v>
      </c>
      <c r="F2671" s="1" t="str">
        <f>VLOOKUP(A2671,Employee_Master_Raw!$1:$1048576,6,FALSE)</f>
        <v>Executive</v>
      </c>
      <c r="G2671" s="1" t="str">
        <f>VLOOKUP(A2671,Employee_Master_Raw!$1:$1048576,7,FALSE)</f>
        <v>Kochi</v>
      </c>
      <c r="H2671" s="6">
        <f>IF(VLOOKUP(A2671,Employee_Master_Raw!$1:$1048576,8,FALSE)=0,"",VLOOKUP(A2671,Employee_Master_Raw!$1:$1048576,8,FALSE))</f>
        <v>42830</v>
      </c>
      <c r="I2671" t="str">
        <f>VLOOKUP(A2671,Employee_Master_Raw!$1:$1048576,9,FALSE)</f>
        <v>MBA</v>
      </c>
      <c r="J2671" s="3">
        <f>VLOOKUP(A2671,Employee_Master_Raw!$1:$1048576,10,FALSE)</f>
        <v>3</v>
      </c>
      <c r="K2671" t="str">
        <f>VLOOKUP(A2671,Employee_Master_Raw!$1:$1048576,11,FALSE)</f>
        <v>Rahul Nair</v>
      </c>
      <c r="L2671" s="10">
        <f>VLOOKUP(A2671,HR_Metrics_Raw!$1:$1048576,2,FALSE)</f>
        <v>127455</v>
      </c>
      <c r="M2671" s="3">
        <f>VLOOKUP(A2671,HR_Metrics_Raw!$1:$1048576,3,FALSE)</f>
        <v>3</v>
      </c>
      <c r="N2671" s="3">
        <f>VLOOKUP(A2671,HR_Metrics_Raw!$1:$1048576,4,FALSE)</f>
        <v>8</v>
      </c>
      <c r="O2671" s="12">
        <f>VLOOKUP(A2671,HR_Metrics_Raw!$1:$1048576,5,FALSE)</f>
        <v>0.96499999999999997</v>
      </c>
      <c r="P2671" s="3">
        <f>VLOOKUP(A2671,HR_Metrics_Raw!$1:$1048576,6,FALSE)</f>
        <v>1</v>
      </c>
      <c r="Q2671" t="str">
        <f>VLOOKUP(A2671,HR_Metrics_Raw!$1:$1048576,7,FALSE)</f>
        <v>Casual</v>
      </c>
      <c r="R2671" t="str">
        <f>VLOOKUP(A2671,HR_Metrics_Raw!$1:$1048576,8,FALSE)</f>
        <v>No</v>
      </c>
      <c r="S2671" s="3">
        <f>VLOOKUP(A2671,HR_Metrics_Raw!$1:$1048576,9,FALSE)</f>
        <v>74</v>
      </c>
      <c r="T2671" t="str">
        <f>VLOOKUP(A2671,HR_Metrics_Raw!$1:$1048576,10,FALSE)</f>
        <v>Yes</v>
      </c>
      <c r="U2671" t="str">
        <f>VLOOKUP(A2671,HR_Metrics_Raw!$1:$1048576,11,FALSE)</f>
        <v>No</v>
      </c>
    </row>
    <row r="2672" spans="1:21" x14ac:dyDescent="0.35">
      <c r="A2672" s="1" t="s">
        <v>473</v>
      </c>
      <c r="B2672" s="1" t="str">
        <f>VLOOKUP(Final_HR_Data!A2672,Employee_Master_Raw!$1:$1048576,2,FALSE)</f>
        <v>Arjun Nair</v>
      </c>
      <c r="C2672" s="1" t="str">
        <f>VLOOKUP(A2672,Employee_Master_Raw!$1:$1048576,3,FALSE)</f>
        <v>Male</v>
      </c>
      <c r="D2672" s="2">
        <f>VLOOKUP(A2672,Employee_Master_Raw!$1:$1048576,4,FALSE)</f>
        <v>30</v>
      </c>
      <c r="E2672" s="1" t="str">
        <f>VLOOKUP(A2672,Employee_Master_Raw!$1:$1048576,5,FALSE)</f>
        <v>HR</v>
      </c>
      <c r="F2672" s="1" t="str">
        <f>VLOOKUP(A2672,Employee_Master_Raw!$1:$1048576,6,FALSE)</f>
        <v>Specialist</v>
      </c>
      <c r="G2672" s="1" t="str">
        <f>VLOOKUP(A2672,Employee_Master_Raw!$1:$1048576,7,FALSE)</f>
        <v>Mumbai</v>
      </c>
      <c r="H2672" s="6">
        <f>IF(VLOOKUP(A2672,Employee_Master_Raw!$1:$1048576,8,FALSE)=0,"",VLOOKUP(A2672,Employee_Master_Raw!$1:$1048576,8,FALSE))</f>
        <v>43156</v>
      </c>
      <c r="I2672" t="str">
        <f>VLOOKUP(A2672,Employee_Master_Raw!$1:$1048576,9,FALSE)</f>
        <v>Bachelor's</v>
      </c>
      <c r="J2672" s="3">
        <f>VLOOKUP(A2672,Employee_Master_Raw!$1:$1048576,10,FALSE)</f>
        <v>14</v>
      </c>
      <c r="K2672" t="str">
        <f>VLOOKUP(A2672,Employee_Master_Raw!$1:$1048576,11,FALSE)</f>
        <v>Sneha Thomas</v>
      </c>
      <c r="L2672" s="10">
        <f>VLOOKUP(A2672,HR_Metrics_Raw!$1:$1048576,2,FALSE)</f>
        <v>74917</v>
      </c>
      <c r="M2672" s="3">
        <f>VLOOKUP(A2672,HR_Metrics_Raw!$1:$1048576,3,FALSE)</f>
        <v>3</v>
      </c>
      <c r="N2672" s="3">
        <f>VLOOKUP(A2672,HR_Metrics_Raw!$1:$1048576,4,FALSE)</f>
        <v>8</v>
      </c>
      <c r="O2672" s="12">
        <f>VLOOKUP(A2672,HR_Metrics_Raw!$1:$1048576,5,FALSE)</f>
        <v>0.88800000000000001</v>
      </c>
      <c r="P2672" s="3">
        <f>VLOOKUP(A2672,HR_Metrics_Raw!$1:$1048576,6,FALSE)</f>
        <v>29</v>
      </c>
      <c r="Q2672" t="str">
        <f>VLOOKUP(A2672,HR_Metrics_Raw!$1:$1048576,7,FALSE)</f>
        <v>Sick</v>
      </c>
      <c r="R2672" t="str">
        <f>VLOOKUP(A2672,HR_Metrics_Raw!$1:$1048576,8,FALSE)</f>
        <v>No</v>
      </c>
      <c r="S2672" s="3">
        <f>VLOOKUP(A2672,HR_Metrics_Raw!$1:$1048576,9,FALSE)</f>
        <v>66</v>
      </c>
      <c r="T2672" t="str">
        <f>VLOOKUP(A2672,HR_Metrics_Raw!$1:$1048576,10,FALSE)</f>
        <v>No</v>
      </c>
      <c r="U2672" t="str">
        <f>VLOOKUP(A2672,HR_Metrics_Raw!$1:$1048576,11,FALSE)</f>
        <v>No</v>
      </c>
    </row>
    <row r="2673" spans="1:21" x14ac:dyDescent="0.35">
      <c r="A2673" s="1" t="s">
        <v>1853</v>
      </c>
      <c r="B2673" s="1" t="str">
        <f>VLOOKUP(Final_HR_Data!A2673,Employee_Master_Raw!$1:$1048576,2,FALSE)</f>
        <v>Ananya Sharma</v>
      </c>
      <c r="C2673" s="1" t="str">
        <f>VLOOKUP(A2673,Employee_Master_Raw!$1:$1048576,3,FALSE)</f>
        <v>Female</v>
      </c>
      <c r="D2673" s="2">
        <f>VLOOKUP(A2673,Employee_Master_Raw!$1:$1048576,4,FALSE)</f>
        <v>47</v>
      </c>
      <c r="E2673" s="1" t="str">
        <f>VLOOKUP(A2673,Employee_Master_Raw!$1:$1048576,5,FALSE)</f>
        <v>Finance</v>
      </c>
      <c r="F2673" s="1" t="str">
        <f>VLOOKUP(A2673,Employee_Master_Raw!$1:$1048576,6,FALSE)</f>
        <v>Analyst</v>
      </c>
      <c r="G2673" s="1" t="str">
        <f>VLOOKUP(A2673,Employee_Master_Raw!$1:$1048576,7,FALSE)</f>
        <v>Delhi</v>
      </c>
      <c r="H2673" s="6">
        <f>IF(VLOOKUP(A2673,Employee_Master_Raw!$1:$1048576,8,FALSE)=0,"",VLOOKUP(A2673,Employee_Master_Raw!$1:$1048576,8,FALSE))</f>
        <v>44952</v>
      </c>
      <c r="I2673" t="str">
        <f>VLOOKUP(A2673,Employee_Master_Raw!$1:$1048576,9,FALSE)</f>
        <v>Master's</v>
      </c>
      <c r="J2673" s="3">
        <f>VLOOKUP(A2673,Employee_Master_Raw!$1:$1048576,10,FALSE)</f>
        <v>2</v>
      </c>
      <c r="K2673" t="str">
        <f>VLOOKUP(A2673,Employee_Master_Raw!$1:$1048576,11,FALSE)</f>
        <v>Priya Sharma</v>
      </c>
      <c r="L2673" s="10">
        <f>VLOOKUP(A2673,HR_Metrics_Raw!$1:$1048576,2,FALSE)</f>
        <v>98895</v>
      </c>
      <c r="M2673" s="3">
        <f>VLOOKUP(A2673,HR_Metrics_Raw!$1:$1048576,3,FALSE)</f>
        <v>2</v>
      </c>
      <c r="N2673" s="3">
        <f>VLOOKUP(A2673,HR_Metrics_Raw!$1:$1048576,4,FALSE)</f>
        <v>9</v>
      </c>
      <c r="O2673" s="12">
        <f>VLOOKUP(A2673,HR_Metrics_Raw!$1:$1048576,5,FALSE)</f>
        <v>1</v>
      </c>
      <c r="P2673" s="3">
        <f>VLOOKUP(A2673,HR_Metrics_Raw!$1:$1048576,6,FALSE)</f>
        <v>27</v>
      </c>
      <c r="Q2673" t="str">
        <f>VLOOKUP(A2673,HR_Metrics_Raw!$1:$1048576,7,FALSE)</f>
        <v>Earned</v>
      </c>
      <c r="R2673" t="str">
        <f>VLOOKUP(A2673,HR_Metrics_Raw!$1:$1048576,8,FALSE)</f>
        <v>No</v>
      </c>
      <c r="S2673" s="3">
        <f>VLOOKUP(A2673,HR_Metrics_Raw!$1:$1048576,9,FALSE)</f>
        <v>24</v>
      </c>
      <c r="T2673" t="str">
        <f>VLOOKUP(A2673,HR_Metrics_Raw!$1:$1048576,10,FALSE)</f>
        <v>No</v>
      </c>
      <c r="U2673" t="str">
        <f>VLOOKUP(A2673,HR_Metrics_Raw!$1:$1048576,11,FALSE)</f>
        <v>No</v>
      </c>
    </row>
    <row r="2674" spans="1:21" x14ac:dyDescent="0.35">
      <c r="A2674" s="1" t="s">
        <v>1517</v>
      </c>
      <c r="B2674" s="1" t="str">
        <f>VLOOKUP(Final_HR_Data!A2674,Employee_Master_Raw!$1:$1048576,2,FALSE)</f>
        <v>Ananya Sharma</v>
      </c>
      <c r="C2674" s="1" t="str">
        <f>VLOOKUP(A2674,Employee_Master_Raw!$1:$1048576,3,FALSE)</f>
        <v>Female</v>
      </c>
      <c r="D2674" s="2">
        <f>VLOOKUP(A2674,Employee_Master_Raw!$1:$1048576,4,FALSE)</f>
        <v>37</v>
      </c>
      <c r="E2674" s="1" t="str">
        <f>VLOOKUP(A2674,Employee_Master_Raw!$1:$1048576,5,FALSE)</f>
        <v>IT</v>
      </c>
      <c r="F2674" s="1" t="str">
        <f>VLOOKUP(A2674,Employee_Master_Raw!$1:$1048576,6,FALSE)</f>
        <v>Specialist</v>
      </c>
      <c r="G2674" s="1" t="str">
        <f>VLOOKUP(A2674,Employee_Master_Raw!$1:$1048576,7,FALSE)</f>
        <v>Bangalore</v>
      </c>
      <c r="H2674" s="6">
        <f>IF(VLOOKUP(A2674,Employee_Master_Raw!$1:$1048576,8,FALSE)=0,"",VLOOKUP(A2674,Employee_Master_Raw!$1:$1048576,8,FALSE))</f>
        <v>43190</v>
      </c>
      <c r="I2674" t="str">
        <f>VLOOKUP(A2674,Employee_Master_Raw!$1:$1048576,9,FALSE)</f>
        <v>Bachelor's</v>
      </c>
      <c r="J2674" s="3">
        <f>VLOOKUP(A2674,Employee_Master_Raw!$1:$1048576,10,FALSE)</f>
        <v>12</v>
      </c>
      <c r="K2674" t="str">
        <f>VLOOKUP(A2674,Employee_Master_Raw!$1:$1048576,11,FALSE)</f>
        <v>Priya Sharma</v>
      </c>
      <c r="L2674" s="10">
        <f>VLOOKUP(A2674,HR_Metrics_Raw!$1:$1048576,2,FALSE)</f>
        <v>102979.37</v>
      </c>
      <c r="M2674" s="3">
        <f>VLOOKUP(A2674,HR_Metrics_Raw!$1:$1048576,3,FALSE)</f>
        <v>3</v>
      </c>
      <c r="N2674" s="3">
        <f>VLOOKUP(A2674,HR_Metrics_Raw!$1:$1048576,4,FALSE)</f>
        <v>3</v>
      </c>
      <c r="O2674" s="12">
        <f>VLOOKUP(A2674,HR_Metrics_Raw!$1:$1048576,5,FALSE)</f>
        <v>0.97</v>
      </c>
      <c r="P2674" s="3">
        <f>VLOOKUP(A2674,HR_Metrics_Raw!$1:$1048576,6,FALSE)</f>
        <v>11</v>
      </c>
      <c r="Q2674" t="str">
        <f>VLOOKUP(A2674,HR_Metrics_Raw!$1:$1048576,7,FALSE)</f>
        <v>Casual</v>
      </c>
      <c r="R2674" t="str">
        <f>VLOOKUP(A2674,HR_Metrics_Raw!$1:$1048576,8,FALSE)</f>
        <v>Yes</v>
      </c>
      <c r="S2674" s="3">
        <f>VLOOKUP(A2674,HR_Metrics_Raw!$1:$1048576,9,FALSE)</f>
        <v>33</v>
      </c>
      <c r="T2674" t="str">
        <f>VLOOKUP(A2674,HR_Metrics_Raw!$1:$1048576,10,FALSE)</f>
        <v>No</v>
      </c>
      <c r="U2674" t="str">
        <f>VLOOKUP(A2674,HR_Metrics_Raw!$1:$1048576,11,FALSE)</f>
        <v>No</v>
      </c>
    </row>
    <row r="2675" spans="1:21" x14ac:dyDescent="0.35">
      <c r="A2675" s="1" t="s">
        <v>2651</v>
      </c>
      <c r="B2675" s="1" t="str">
        <f>VLOOKUP(Final_HR_Data!A2675,Employee_Master_Raw!$1:$1048576,2,FALSE)</f>
        <v>Neha Thomas</v>
      </c>
      <c r="C2675" s="1" t="str">
        <f>VLOOKUP(A2675,Employee_Master_Raw!$1:$1048576,3,FALSE)</f>
        <v>Male</v>
      </c>
      <c r="D2675" s="2">
        <f>VLOOKUP(A2675,Employee_Master_Raw!$1:$1048576,4,FALSE)</f>
        <v>23</v>
      </c>
      <c r="E2675" s="1" t="str">
        <f>VLOOKUP(A2675,Employee_Master_Raw!$1:$1048576,5,FALSE)</f>
        <v>Marketing</v>
      </c>
      <c r="F2675" s="1" t="str">
        <f>VLOOKUP(A2675,Employee_Master_Raw!$1:$1048576,6,FALSE)</f>
        <v>Analyst</v>
      </c>
      <c r="G2675" s="1" t="str">
        <f>VLOOKUP(A2675,Employee_Master_Raw!$1:$1048576,7,FALSE)</f>
        <v>Chennai</v>
      </c>
      <c r="H2675" s="6">
        <f>IF(VLOOKUP(A2675,Employee_Master_Raw!$1:$1048576,8,FALSE)=0,"",VLOOKUP(A2675,Employee_Master_Raw!$1:$1048576,8,FALSE))</f>
        <v>42572</v>
      </c>
      <c r="I2675" t="str">
        <f>VLOOKUP(A2675,Employee_Master_Raw!$1:$1048576,9,FALSE)</f>
        <v>Bachelor's</v>
      </c>
      <c r="J2675" s="3">
        <f>VLOOKUP(A2675,Employee_Master_Raw!$1:$1048576,10,FALSE)</f>
        <v>5</v>
      </c>
      <c r="K2675" t="str">
        <f>VLOOKUP(A2675,Employee_Master_Raw!$1:$1048576,11,FALSE)</f>
        <v>Unknown</v>
      </c>
      <c r="L2675" s="10">
        <f>VLOOKUP(A2675,HR_Metrics_Raw!$1:$1048576,2,FALSE)</f>
        <v>175814</v>
      </c>
      <c r="M2675" s="3">
        <f>VLOOKUP(A2675,HR_Metrics_Raw!$1:$1048576,3,FALSE)</f>
        <v>5</v>
      </c>
      <c r="N2675" s="3">
        <f>VLOOKUP(A2675,HR_Metrics_Raw!$1:$1048576,4,FALSE)</f>
        <v>1</v>
      </c>
      <c r="O2675" s="12">
        <f>VLOOKUP(A2675,HR_Metrics_Raw!$1:$1048576,5,FALSE)</f>
        <v>0.90900000000000003</v>
      </c>
      <c r="P2675" s="3">
        <f>VLOOKUP(A2675,HR_Metrics_Raw!$1:$1048576,6,FALSE)</f>
        <v>10</v>
      </c>
      <c r="Q2675" t="str">
        <f>VLOOKUP(A2675,HR_Metrics_Raw!$1:$1048576,7,FALSE)</f>
        <v>Earned</v>
      </c>
      <c r="R2675" t="str">
        <f>VLOOKUP(A2675,HR_Metrics_Raw!$1:$1048576,8,FALSE)</f>
        <v>No</v>
      </c>
      <c r="S2675" s="3">
        <f>VLOOKUP(A2675,HR_Metrics_Raw!$1:$1048576,9,FALSE)</f>
        <v>45</v>
      </c>
      <c r="T2675" t="str">
        <f>VLOOKUP(A2675,HR_Metrics_Raw!$1:$1048576,10,FALSE)</f>
        <v>No</v>
      </c>
      <c r="U2675" t="str">
        <f>VLOOKUP(A2675,HR_Metrics_Raw!$1:$1048576,11,FALSE)</f>
        <v>No</v>
      </c>
    </row>
    <row r="2676" spans="1:21" x14ac:dyDescent="0.35">
      <c r="A2676" s="1" t="s">
        <v>1174</v>
      </c>
      <c r="B2676" s="1" t="str">
        <f>VLOOKUP(Final_HR_Data!A2676,Employee_Master_Raw!$1:$1048576,2,FALSE)</f>
        <v>Arjun Nair</v>
      </c>
      <c r="C2676" s="1" t="str">
        <f>VLOOKUP(A2676,Employee_Master_Raw!$1:$1048576,3,FALSE)</f>
        <v>Female</v>
      </c>
      <c r="D2676" s="2">
        <f>VLOOKUP(A2676,Employee_Master_Raw!$1:$1048576,4,FALSE)</f>
        <v>43</v>
      </c>
      <c r="E2676" s="1" t="str">
        <f>VLOOKUP(A2676,Employee_Master_Raw!$1:$1048576,5,FALSE)</f>
        <v>Operations</v>
      </c>
      <c r="F2676" s="1" t="str">
        <f>VLOOKUP(A2676,Employee_Master_Raw!$1:$1048576,6,FALSE)</f>
        <v>Executive</v>
      </c>
      <c r="G2676" s="1" t="str">
        <f>VLOOKUP(A2676,Employee_Master_Raw!$1:$1048576,7,FALSE)</f>
        <v>Mumbai</v>
      </c>
      <c r="H2676" s="6">
        <f>IF(VLOOKUP(A2676,Employee_Master_Raw!$1:$1048576,8,FALSE)=0,"",VLOOKUP(A2676,Employee_Master_Raw!$1:$1048576,8,FALSE))</f>
        <v>42770</v>
      </c>
      <c r="I2676" t="str">
        <f>VLOOKUP(A2676,Employee_Master_Raw!$1:$1048576,9,FALSE)</f>
        <v>MBA</v>
      </c>
      <c r="J2676" s="3">
        <f>VLOOKUP(A2676,Employee_Master_Raw!$1:$1048576,10,FALSE)</f>
        <v>15</v>
      </c>
      <c r="K2676" t="str">
        <f>VLOOKUP(A2676,Employee_Master_Raw!$1:$1048576,11,FALSE)</f>
        <v>Anil Menon</v>
      </c>
      <c r="L2676" s="10">
        <f>VLOOKUP(A2676,HR_Metrics_Raw!$1:$1048576,2,FALSE)</f>
        <v>129643</v>
      </c>
      <c r="M2676" s="3">
        <f>VLOOKUP(A2676,HR_Metrics_Raw!$1:$1048576,3,FALSE)</f>
        <v>1</v>
      </c>
      <c r="N2676" s="3">
        <f>VLOOKUP(A2676,HR_Metrics_Raw!$1:$1048576,4,FALSE)</f>
        <v>4</v>
      </c>
      <c r="O2676" s="12">
        <f>VLOOKUP(A2676,HR_Metrics_Raw!$1:$1048576,5,FALSE)</f>
        <v>0.86900000000000011</v>
      </c>
      <c r="P2676" s="3">
        <f>VLOOKUP(A2676,HR_Metrics_Raw!$1:$1048576,6,FALSE)</f>
        <v>12</v>
      </c>
      <c r="Q2676" t="str">
        <f>VLOOKUP(A2676,HR_Metrics_Raw!$1:$1048576,7,FALSE)</f>
        <v>Sick</v>
      </c>
      <c r="R2676" t="str">
        <f>VLOOKUP(A2676,HR_Metrics_Raw!$1:$1048576,8,FALSE)</f>
        <v>No</v>
      </c>
      <c r="S2676" s="3">
        <f>VLOOKUP(A2676,HR_Metrics_Raw!$1:$1048576,9,FALSE)</f>
        <v>26</v>
      </c>
      <c r="T2676" t="str">
        <f>VLOOKUP(A2676,HR_Metrics_Raw!$1:$1048576,10,FALSE)</f>
        <v>No</v>
      </c>
      <c r="U2676" t="str">
        <f>VLOOKUP(A2676,HR_Metrics_Raw!$1:$1048576,11,FALSE)</f>
        <v>No</v>
      </c>
    </row>
    <row r="2677" spans="1:21" x14ac:dyDescent="0.35">
      <c r="A2677" s="1" t="s">
        <v>1698</v>
      </c>
      <c r="B2677" s="1" t="str">
        <f>VLOOKUP(Final_HR_Data!A2677,Employee_Master_Raw!$1:$1048576,2,FALSE)</f>
        <v>Amit Das</v>
      </c>
      <c r="C2677" s="1" t="str">
        <f>VLOOKUP(A2677,Employee_Master_Raw!$1:$1048576,3,FALSE)</f>
        <v>Female</v>
      </c>
      <c r="D2677" s="2">
        <f>VLOOKUP(A2677,Employee_Master_Raw!$1:$1048576,4,FALSE)</f>
        <v>45</v>
      </c>
      <c r="E2677" s="1" t="str">
        <f>VLOOKUP(A2677,Employee_Master_Raw!$1:$1048576,5,FALSE)</f>
        <v>HR</v>
      </c>
      <c r="F2677" s="1" t="str">
        <f>VLOOKUP(A2677,Employee_Master_Raw!$1:$1048576,6,FALSE)</f>
        <v>Specialist</v>
      </c>
      <c r="G2677" s="1" t="str">
        <f>VLOOKUP(A2677,Employee_Master_Raw!$1:$1048576,7,FALSE)</f>
        <v>Hyderabad</v>
      </c>
      <c r="H2677" s="6">
        <f>IF(VLOOKUP(A2677,Employee_Master_Raw!$1:$1048576,8,FALSE)=0,"",VLOOKUP(A2677,Employee_Master_Raw!$1:$1048576,8,FALSE))</f>
        <v>43477</v>
      </c>
      <c r="I2677" t="str">
        <f>VLOOKUP(A2677,Employee_Master_Raw!$1:$1048576,9,FALSE)</f>
        <v>Bachelor's</v>
      </c>
      <c r="J2677" s="3">
        <f>VLOOKUP(A2677,Employee_Master_Raw!$1:$1048576,10,FALSE)</f>
        <v>12</v>
      </c>
      <c r="K2677" t="str">
        <f>VLOOKUP(A2677,Employee_Master_Raw!$1:$1048576,11,FALSE)</f>
        <v>Rahul Nair</v>
      </c>
      <c r="L2677" s="10">
        <f>VLOOKUP(A2677,HR_Metrics_Raw!$1:$1048576,2,FALSE)</f>
        <v>128515</v>
      </c>
      <c r="M2677" s="3">
        <f>VLOOKUP(A2677,HR_Metrics_Raw!$1:$1048576,3,FALSE)</f>
        <v>3</v>
      </c>
      <c r="N2677" s="3">
        <f>VLOOKUP(A2677,HR_Metrics_Raw!$1:$1048576,4,FALSE)</f>
        <v>8</v>
      </c>
      <c r="O2677" s="12">
        <f>VLOOKUP(A2677,HR_Metrics_Raw!$1:$1048576,5,FALSE)</f>
        <v>1</v>
      </c>
      <c r="P2677" s="3">
        <f>VLOOKUP(A2677,HR_Metrics_Raw!$1:$1048576,6,FALSE)</f>
        <v>12</v>
      </c>
      <c r="Q2677" t="str">
        <f>VLOOKUP(A2677,HR_Metrics_Raw!$1:$1048576,7,FALSE)</f>
        <v>Maternity/Paternity</v>
      </c>
      <c r="R2677" t="str">
        <f>VLOOKUP(A2677,HR_Metrics_Raw!$1:$1048576,8,FALSE)</f>
        <v>No</v>
      </c>
      <c r="S2677" s="3">
        <f>VLOOKUP(A2677,HR_Metrics_Raw!$1:$1048576,9,FALSE)</f>
        <v>30</v>
      </c>
      <c r="T2677" t="str">
        <f>VLOOKUP(A2677,HR_Metrics_Raw!$1:$1048576,10,FALSE)</f>
        <v>No</v>
      </c>
      <c r="U2677" t="str">
        <f>VLOOKUP(A2677,HR_Metrics_Raw!$1:$1048576,11,FALSE)</f>
        <v>No</v>
      </c>
    </row>
    <row r="2678" spans="1:21" x14ac:dyDescent="0.35">
      <c r="A2678" s="1" t="s">
        <v>2042</v>
      </c>
      <c r="B2678" s="1" t="str">
        <f>VLOOKUP(Final_HR_Data!A2678,Employee_Master_Raw!$1:$1048576,2,FALSE)</f>
        <v>Rahul Kumar</v>
      </c>
      <c r="C2678" s="1" t="str">
        <f>VLOOKUP(A2678,Employee_Master_Raw!$1:$1048576,3,FALSE)</f>
        <v>Female</v>
      </c>
      <c r="D2678" s="2">
        <f>VLOOKUP(A2678,Employee_Master_Raw!$1:$1048576,4,FALSE)</f>
        <v>59</v>
      </c>
      <c r="E2678" s="1" t="str">
        <f>VLOOKUP(A2678,Employee_Master_Raw!$1:$1048576,5,FALSE)</f>
        <v>Marketing</v>
      </c>
      <c r="F2678" s="1" t="str">
        <f>VLOOKUP(A2678,Employee_Master_Raw!$1:$1048576,6,FALSE)</f>
        <v>Developer</v>
      </c>
      <c r="G2678" s="1" t="str">
        <f>VLOOKUP(A2678,Employee_Master_Raw!$1:$1048576,7,FALSE)</f>
        <v>Mumbai</v>
      </c>
      <c r="H2678" s="6">
        <f>IF(VLOOKUP(A2678,Employee_Master_Raw!$1:$1048576,8,FALSE)=0,"",VLOOKUP(A2678,Employee_Master_Raw!$1:$1048576,8,FALSE))</f>
        <v>45643</v>
      </c>
      <c r="I2678" t="str">
        <f>VLOOKUP(A2678,Employee_Master_Raw!$1:$1048576,9,FALSE)</f>
        <v>MCA</v>
      </c>
      <c r="J2678" s="3">
        <f>VLOOKUP(A2678,Employee_Master_Raw!$1:$1048576,10,FALSE)</f>
        <v>19</v>
      </c>
      <c r="K2678" t="str">
        <f>VLOOKUP(A2678,Employee_Master_Raw!$1:$1048576,11,FALSE)</f>
        <v>Rahul Nair</v>
      </c>
      <c r="L2678" s="10">
        <f>VLOOKUP(A2678,HR_Metrics_Raw!$1:$1048576,2,FALSE)</f>
        <v>81527</v>
      </c>
      <c r="M2678" s="3">
        <f>VLOOKUP(A2678,HR_Metrics_Raw!$1:$1048576,3,FALSE)</f>
        <v>1</v>
      </c>
      <c r="N2678" s="3">
        <f>VLOOKUP(A2678,HR_Metrics_Raw!$1:$1048576,4,FALSE)</f>
        <v>5</v>
      </c>
      <c r="O2678" s="12">
        <f>VLOOKUP(A2678,HR_Metrics_Raw!$1:$1048576,5,FALSE)</f>
        <v>0.96200000000000008</v>
      </c>
      <c r="P2678" s="3">
        <f>VLOOKUP(A2678,HR_Metrics_Raw!$1:$1048576,6,FALSE)</f>
        <v>5</v>
      </c>
      <c r="Q2678" t="str">
        <f>VLOOKUP(A2678,HR_Metrics_Raw!$1:$1048576,7,FALSE)</f>
        <v>Casual</v>
      </c>
      <c r="R2678" t="str">
        <f>VLOOKUP(A2678,HR_Metrics_Raw!$1:$1048576,8,FALSE)</f>
        <v>No</v>
      </c>
      <c r="S2678" s="3">
        <f>VLOOKUP(A2678,HR_Metrics_Raw!$1:$1048576,9,FALSE)</f>
        <v>19</v>
      </c>
      <c r="T2678" t="str">
        <f>VLOOKUP(A2678,HR_Metrics_Raw!$1:$1048576,10,FALSE)</f>
        <v>No</v>
      </c>
      <c r="U2678" t="str">
        <f>VLOOKUP(A2678,HR_Metrics_Raw!$1:$1048576,11,FALSE)</f>
        <v>Yes</v>
      </c>
    </row>
    <row r="2679" spans="1:21" x14ac:dyDescent="0.35">
      <c r="A2679" s="1" t="s">
        <v>679</v>
      </c>
      <c r="B2679" s="1" t="str">
        <f>VLOOKUP(Final_HR_Data!A2679,Employee_Master_Raw!$1:$1048576,2,FALSE)</f>
        <v>Ananya Sharma</v>
      </c>
      <c r="C2679" s="1" t="str">
        <f>VLOOKUP(A2679,Employee_Master_Raw!$1:$1048576,3,FALSE)</f>
        <v>Female</v>
      </c>
      <c r="D2679" s="2">
        <f>VLOOKUP(A2679,Employee_Master_Raw!$1:$1048576,4,FALSE)</f>
        <v>41</v>
      </c>
      <c r="E2679" s="1" t="str">
        <f>VLOOKUP(A2679,Employee_Master_Raw!$1:$1048576,5,FALSE)</f>
        <v>Customer Support</v>
      </c>
      <c r="F2679" s="1" t="str">
        <f>VLOOKUP(A2679,Employee_Master_Raw!$1:$1048576,6,FALSE)</f>
        <v>Executive</v>
      </c>
      <c r="G2679" s="1" t="str">
        <f>VLOOKUP(A2679,Employee_Master_Raw!$1:$1048576,7,FALSE)</f>
        <v>Chennai</v>
      </c>
      <c r="H2679" s="6">
        <f>IF(VLOOKUP(A2679,Employee_Master_Raw!$1:$1048576,8,FALSE)=0,"",VLOOKUP(A2679,Employee_Master_Raw!$1:$1048576,8,FALSE))</f>
        <v>45966</v>
      </c>
      <c r="I2679" t="str">
        <f>VLOOKUP(A2679,Employee_Master_Raw!$1:$1048576,9,FALSE)</f>
        <v>Bachelor's</v>
      </c>
      <c r="J2679" s="3">
        <f>VLOOKUP(A2679,Employee_Master_Raw!$1:$1048576,10,FALSE)</f>
        <v>17</v>
      </c>
      <c r="K2679" t="str">
        <f>VLOOKUP(A2679,Employee_Master_Raw!$1:$1048576,11,FALSE)</f>
        <v>Anil Menon</v>
      </c>
      <c r="L2679" s="10">
        <f>VLOOKUP(A2679,HR_Metrics_Raw!$1:$1048576,2,FALSE)</f>
        <v>133612</v>
      </c>
      <c r="M2679" s="3">
        <f>VLOOKUP(A2679,HR_Metrics_Raw!$1:$1048576,3,FALSE)</f>
        <v>4</v>
      </c>
      <c r="N2679" s="3">
        <f>VLOOKUP(A2679,HR_Metrics_Raw!$1:$1048576,4,FALSE)</f>
        <v>1</v>
      </c>
      <c r="O2679" s="12">
        <f>VLOOKUP(A2679,HR_Metrics_Raw!$1:$1048576,5,FALSE)</f>
        <v>0.91099999999999992</v>
      </c>
      <c r="P2679" s="3">
        <f>VLOOKUP(A2679,HR_Metrics_Raw!$1:$1048576,6,FALSE)</f>
        <v>0</v>
      </c>
      <c r="Q2679" t="str">
        <f>VLOOKUP(A2679,HR_Metrics_Raw!$1:$1048576,7,FALSE)</f>
        <v>Earned</v>
      </c>
      <c r="R2679" t="str">
        <f>VLOOKUP(A2679,HR_Metrics_Raw!$1:$1048576,8,FALSE)</f>
        <v>Yes</v>
      </c>
      <c r="S2679" s="3">
        <f>VLOOKUP(A2679,HR_Metrics_Raw!$1:$1048576,9,FALSE)</f>
        <v>57</v>
      </c>
      <c r="T2679" t="str">
        <f>VLOOKUP(A2679,HR_Metrics_Raw!$1:$1048576,10,FALSE)</f>
        <v>No</v>
      </c>
      <c r="U2679" t="str">
        <f>VLOOKUP(A2679,HR_Metrics_Raw!$1:$1048576,11,FALSE)</f>
        <v>Yes</v>
      </c>
    </row>
    <row r="2680" spans="1:21" x14ac:dyDescent="0.35">
      <c r="A2680" s="1" t="s">
        <v>1032</v>
      </c>
      <c r="B2680" s="1" t="str">
        <f>VLOOKUP(Final_HR_Data!A2680,Employee_Master_Raw!$1:$1048576,2,FALSE)</f>
        <v>Kiran Patel</v>
      </c>
      <c r="C2680" s="1" t="str">
        <f>VLOOKUP(A2680,Employee_Master_Raw!$1:$1048576,3,FALSE)</f>
        <v>Female</v>
      </c>
      <c r="D2680" s="2">
        <f>VLOOKUP(A2680,Employee_Master_Raw!$1:$1048576,4,FALSE)</f>
        <v>21</v>
      </c>
      <c r="E2680" s="1" t="str">
        <f>VLOOKUP(A2680,Employee_Master_Raw!$1:$1048576,5,FALSE)</f>
        <v>Operations</v>
      </c>
      <c r="F2680" s="1" t="str">
        <f>VLOOKUP(A2680,Employee_Master_Raw!$1:$1048576,6,FALSE)</f>
        <v>Developer</v>
      </c>
      <c r="G2680" s="1" t="str">
        <f>VLOOKUP(A2680,Employee_Master_Raw!$1:$1048576,7,FALSE)</f>
        <v>Chennai</v>
      </c>
      <c r="H2680" s="6">
        <f>IF(VLOOKUP(A2680,Employee_Master_Raw!$1:$1048576,8,FALSE)=0,"",VLOOKUP(A2680,Employee_Master_Raw!$1:$1048576,8,FALSE))</f>
        <v>44704</v>
      </c>
      <c r="I2680" t="str">
        <f>VLOOKUP(A2680,Employee_Master_Raw!$1:$1048576,9,FALSE)</f>
        <v>Unknown</v>
      </c>
      <c r="J2680" s="3">
        <f>VLOOKUP(A2680,Employee_Master_Raw!$1:$1048576,10,FALSE)</f>
        <v>11</v>
      </c>
      <c r="K2680" t="str">
        <f>VLOOKUP(A2680,Employee_Master_Raw!$1:$1048576,11,FALSE)</f>
        <v>Rahul Nair</v>
      </c>
      <c r="L2680" s="10">
        <f>VLOOKUP(A2680,HR_Metrics_Raw!$1:$1048576,2,FALSE)</f>
        <v>171326</v>
      </c>
      <c r="M2680" s="3">
        <f>VLOOKUP(A2680,HR_Metrics_Raw!$1:$1048576,3,FALSE)</f>
        <v>1</v>
      </c>
      <c r="N2680" s="3">
        <f>VLOOKUP(A2680,HR_Metrics_Raw!$1:$1048576,4,FALSE)</f>
        <v>10</v>
      </c>
      <c r="O2680" s="12">
        <f>VLOOKUP(A2680,HR_Metrics_Raw!$1:$1048576,5,FALSE)</f>
        <v>0.95400000000000007</v>
      </c>
      <c r="P2680" s="3">
        <f>VLOOKUP(A2680,HR_Metrics_Raw!$1:$1048576,6,FALSE)</f>
        <v>26</v>
      </c>
      <c r="Q2680" t="str">
        <f>VLOOKUP(A2680,HR_Metrics_Raw!$1:$1048576,7,FALSE)</f>
        <v>Maternity/Paternity</v>
      </c>
      <c r="R2680" t="str">
        <f>VLOOKUP(A2680,HR_Metrics_Raw!$1:$1048576,8,FALSE)</f>
        <v>Yes</v>
      </c>
      <c r="S2680" s="3">
        <f>VLOOKUP(A2680,HR_Metrics_Raw!$1:$1048576,9,FALSE)</f>
        <v>13</v>
      </c>
      <c r="T2680" t="str">
        <f>VLOOKUP(A2680,HR_Metrics_Raw!$1:$1048576,10,FALSE)</f>
        <v>No</v>
      </c>
      <c r="U2680" t="str">
        <f>VLOOKUP(A2680,HR_Metrics_Raw!$1:$1048576,11,FALSE)</f>
        <v>No</v>
      </c>
    </row>
    <row r="2681" spans="1:21" x14ac:dyDescent="0.35">
      <c r="A2681" s="1" t="s">
        <v>240</v>
      </c>
      <c r="B2681" s="1" t="str">
        <f>VLOOKUP(Final_HR_Data!A2681,Employee_Master_Raw!$1:$1048576,2,FALSE)</f>
        <v>Amit Das</v>
      </c>
      <c r="C2681" s="1" t="str">
        <f>VLOOKUP(A2681,Employee_Master_Raw!$1:$1048576,3,FALSE)</f>
        <v>Male</v>
      </c>
      <c r="D2681" s="2">
        <f>VLOOKUP(A2681,Employee_Master_Raw!$1:$1048576,4,FALSE)</f>
        <v>29</v>
      </c>
      <c r="E2681" s="1" t="str">
        <f>VLOOKUP(A2681,Employee_Master_Raw!$1:$1048576,5,FALSE)</f>
        <v>Customer Support</v>
      </c>
      <c r="F2681" s="1" t="str">
        <f>VLOOKUP(A2681,Employee_Master_Raw!$1:$1048576,6,FALSE)</f>
        <v>Executive</v>
      </c>
      <c r="G2681" s="1" t="str">
        <f>VLOOKUP(A2681,Employee_Master_Raw!$1:$1048576,7,FALSE)</f>
        <v>Pune</v>
      </c>
      <c r="H2681" s="6">
        <f>IF(VLOOKUP(A2681,Employee_Master_Raw!$1:$1048576,8,FALSE)=0,"",VLOOKUP(A2681,Employee_Master_Raw!$1:$1048576,8,FALSE))</f>
        <v>44865</v>
      </c>
      <c r="I2681" t="str">
        <f>VLOOKUP(A2681,Employee_Master_Raw!$1:$1048576,9,FALSE)</f>
        <v>Master's</v>
      </c>
      <c r="J2681" s="3">
        <f>VLOOKUP(A2681,Employee_Master_Raw!$1:$1048576,10,FALSE)</f>
        <v>16</v>
      </c>
      <c r="K2681" t="str">
        <f>VLOOKUP(A2681,Employee_Master_Raw!$1:$1048576,11,FALSE)</f>
        <v>Sneha Thomas</v>
      </c>
      <c r="L2681" s="10">
        <f>VLOOKUP(A2681,HR_Metrics_Raw!$1:$1048576,2,FALSE)</f>
        <v>155871</v>
      </c>
      <c r="M2681" s="3">
        <f>VLOOKUP(A2681,HR_Metrics_Raw!$1:$1048576,3,FALSE)</f>
        <v>1</v>
      </c>
      <c r="N2681" s="3">
        <f>VLOOKUP(A2681,HR_Metrics_Raw!$1:$1048576,4,FALSE)</f>
        <v>4</v>
      </c>
      <c r="O2681" s="12">
        <f>VLOOKUP(A2681,HR_Metrics_Raw!$1:$1048576,5,FALSE)</f>
        <v>0.93</v>
      </c>
      <c r="P2681" s="3">
        <f>VLOOKUP(A2681,HR_Metrics_Raw!$1:$1048576,6,FALSE)</f>
        <v>16</v>
      </c>
      <c r="Q2681" t="str">
        <f>VLOOKUP(A2681,HR_Metrics_Raw!$1:$1048576,7,FALSE)</f>
        <v>Casual</v>
      </c>
      <c r="R2681" t="str">
        <f>VLOOKUP(A2681,HR_Metrics_Raw!$1:$1048576,8,FALSE)</f>
        <v>Yes</v>
      </c>
      <c r="S2681" s="3">
        <f>VLOOKUP(A2681,HR_Metrics_Raw!$1:$1048576,9,FALSE)</f>
        <v>73</v>
      </c>
      <c r="T2681" t="str">
        <f>VLOOKUP(A2681,HR_Metrics_Raw!$1:$1048576,10,FALSE)</f>
        <v>No</v>
      </c>
      <c r="U2681" t="str">
        <f>VLOOKUP(A2681,HR_Metrics_Raw!$1:$1048576,11,FALSE)</f>
        <v>No</v>
      </c>
    </row>
    <row r="2682" spans="1:21" x14ac:dyDescent="0.35">
      <c r="A2682" s="1" t="s">
        <v>2994</v>
      </c>
      <c r="B2682" s="1" t="str">
        <f>VLOOKUP(Final_HR_Data!A2682,Employee_Master_Raw!$1:$1048576,2,FALSE)</f>
        <v>Arjun Nair</v>
      </c>
      <c r="C2682" s="1" t="str">
        <f>VLOOKUP(A2682,Employee_Master_Raw!$1:$1048576,3,FALSE)</f>
        <v>Male</v>
      </c>
      <c r="D2682" s="2">
        <f>VLOOKUP(A2682,Employee_Master_Raw!$1:$1048576,4,FALSE)</f>
        <v>48</v>
      </c>
      <c r="E2682" s="1" t="str">
        <f>VLOOKUP(A2682,Employee_Master_Raw!$1:$1048576,5,FALSE)</f>
        <v>Finance</v>
      </c>
      <c r="F2682" s="1" t="str">
        <f>VLOOKUP(A2682,Employee_Master_Raw!$1:$1048576,6,FALSE)</f>
        <v>Executive</v>
      </c>
      <c r="G2682" s="1" t="str">
        <f>VLOOKUP(A2682,Employee_Master_Raw!$1:$1048576,7,FALSE)</f>
        <v>Kochi</v>
      </c>
      <c r="H2682" s="6" t="str">
        <f>IF(VLOOKUP(A2682,Employee_Master_Raw!$1:$1048576,8,FALSE)=0,"",VLOOKUP(A2682,Employee_Master_Raw!$1:$1048576,8,FALSE))</f>
        <v/>
      </c>
      <c r="I2682" t="str">
        <f>VLOOKUP(A2682,Employee_Master_Raw!$1:$1048576,9,FALSE)</f>
        <v>Bachelor's</v>
      </c>
      <c r="J2682" s="3">
        <f>VLOOKUP(A2682,Employee_Master_Raw!$1:$1048576,10,FALSE)</f>
        <v>12</v>
      </c>
      <c r="K2682" t="str">
        <f>VLOOKUP(A2682,Employee_Master_Raw!$1:$1048576,11,FALSE)</f>
        <v>Anil Menon</v>
      </c>
      <c r="L2682" s="10">
        <f>VLOOKUP(A2682,HR_Metrics_Raw!$1:$1048576,2,FALSE)</f>
        <v>65583</v>
      </c>
      <c r="M2682" s="3">
        <f>VLOOKUP(A2682,HR_Metrics_Raw!$1:$1048576,3,FALSE)</f>
        <v>5</v>
      </c>
      <c r="N2682" s="3">
        <f>VLOOKUP(A2682,HR_Metrics_Raw!$1:$1048576,4,FALSE)</f>
        <v>3</v>
      </c>
      <c r="O2682" s="12">
        <f>VLOOKUP(A2682,HR_Metrics_Raw!$1:$1048576,5,FALSE)</f>
        <v>0.94099999999999995</v>
      </c>
      <c r="P2682" s="3">
        <f>VLOOKUP(A2682,HR_Metrics_Raw!$1:$1048576,6,FALSE)</f>
        <v>24</v>
      </c>
      <c r="Q2682" t="str">
        <f>VLOOKUP(A2682,HR_Metrics_Raw!$1:$1048576,7,FALSE)</f>
        <v>Maternity/Paternity</v>
      </c>
      <c r="R2682" t="str">
        <f>VLOOKUP(A2682,HR_Metrics_Raw!$1:$1048576,8,FALSE)</f>
        <v>Yes</v>
      </c>
      <c r="S2682" s="3">
        <f>VLOOKUP(A2682,HR_Metrics_Raw!$1:$1048576,9,FALSE)</f>
        <v>3</v>
      </c>
      <c r="T2682" t="str">
        <f>VLOOKUP(A2682,HR_Metrics_Raw!$1:$1048576,10,FALSE)</f>
        <v>No</v>
      </c>
      <c r="U2682" t="str">
        <f>VLOOKUP(A2682,HR_Metrics_Raw!$1:$1048576,11,FALSE)</f>
        <v>No</v>
      </c>
    </row>
    <row r="2683" spans="1:21" x14ac:dyDescent="0.35">
      <c r="A2683" s="1" t="s">
        <v>1023</v>
      </c>
      <c r="B2683" s="1" t="str">
        <f>VLOOKUP(Final_HR_Data!A2683,Employee_Master_Raw!$1:$1048576,2,FALSE)</f>
        <v>Priya Menon</v>
      </c>
      <c r="C2683" s="1" t="str">
        <f>VLOOKUP(A2683,Employee_Master_Raw!$1:$1048576,3,FALSE)</f>
        <v>Female</v>
      </c>
      <c r="D2683" s="2">
        <f>VLOOKUP(A2683,Employee_Master_Raw!$1:$1048576,4,FALSE)</f>
        <v>59</v>
      </c>
      <c r="E2683" s="1" t="str">
        <f>VLOOKUP(A2683,Employee_Master_Raw!$1:$1048576,5,FALSE)</f>
        <v>Operations</v>
      </c>
      <c r="F2683" s="1" t="str">
        <f>VLOOKUP(A2683,Employee_Master_Raw!$1:$1048576,6,FALSE)</f>
        <v>Executive</v>
      </c>
      <c r="G2683" s="1" t="str">
        <f>VLOOKUP(A2683,Employee_Master_Raw!$1:$1048576,7,FALSE)</f>
        <v>Pune</v>
      </c>
      <c r="H2683" s="6">
        <f>IF(VLOOKUP(A2683,Employee_Master_Raw!$1:$1048576,8,FALSE)=0,"",VLOOKUP(A2683,Employee_Master_Raw!$1:$1048576,8,FALSE))</f>
        <v>45518</v>
      </c>
      <c r="I2683" t="str">
        <f>VLOOKUP(A2683,Employee_Master_Raw!$1:$1048576,9,FALSE)</f>
        <v>Master's</v>
      </c>
      <c r="J2683" s="3">
        <f>VLOOKUP(A2683,Employee_Master_Raw!$1:$1048576,10,FALSE)</f>
        <v>3</v>
      </c>
      <c r="K2683" t="str">
        <f>VLOOKUP(A2683,Employee_Master_Raw!$1:$1048576,11,FALSE)</f>
        <v>Rahul Nair</v>
      </c>
      <c r="L2683" s="10">
        <f>VLOOKUP(A2683,HR_Metrics_Raw!$1:$1048576,2,FALSE)</f>
        <v>178609</v>
      </c>
      <c r="M2683" s="3">
        <f>VLOOKUP(A2683,HR_Metrics_Raw!$1:$1048576,3,FALSE)</f>
        <v>4</v>
      </c>
      <c r="N2683" s="3">
        <f>VLOOKUP(A2683,HR_Metrics_Raw!$1:$1048576,4,FALSE)</f>
        <v>1</v>
      </c>
      <c r="O2683" s="12">
        <f>VLOOKUP(A2683,HR_Metrics_Raw!$1:$1048576,5,FALSE)</f>
        <v>0.91099999999999992</v>
      </c>
      <c r="P2683" s="3">
        <f>VLOOKUP(A2683,HR_Metrics_Raw!$1:$1048576,6,FALSE)</f>
        <v>8</v>
      </c>
      <c r="Q2683" t="str">
        <f>VLOOKUP(A2683,HR_Metrics_Raw!$1:$1048576,7,FALSE)</f>
        <v>Earned</v>
      </c>
      <c r="R2683" t="str">
        <f>VLOOKUP(A2683,HR_Metrics_Raw!$1:$1048576,8,FALSE)</f>
        <v>Yes</v>
      </c>
      <c r="S2683" s="3">
        <f>VLOOKUP(A2683,HR_Metrics_Raw!$1:$1048576,9,FALSE)</f>
        <v>22</v>
      </c>
      <c r="T2683" t="str">
        <f>VLOOKUP(A2683,HR_Metrics_Raw!$1:$1048576,10,FALSE)</f>
        <v>No</v>
      </c>
      <c r="U2683" t="str">
        <f>VLOOKUP(A2683,HR_Metrics_Raw!$1:$1048576,11,FALSE)</f>
        <v>No</v>
      </c>
    </row>
    <row r="2684" spans="1:21" x14ac:dyDescent="0.35">
      <c r="A2684" s="1" t="s">
        <v>465</v>
      </c>
      <c r="B2684" s="1" t="str">
        <f>VLOOKUP(Final_HR_Data!A2684,Employee_Master_Raw!$1:$1048576,2,FALSE)</f>
        <v>Kiran Patel</v>
      </c>
      <c r="C2684" s="1" t="str">
        <f>VLOOKUP(A2684,Employee_Master_Raw!$1:$1048576,3,FALSE)</f>
        <v>Male</v>
      </c>
      <c r="D2684" s="2">
        <f>VLOOKUP(A2684,Employee_Master_Raw!$1:$1048576,4,FALSE)</f>
        <v>47</v>
      </c>
      <c r="E2684" s="1" t="str">
        <f>VLOOKUP(A2684,Employee_Master_Raw!$1:$1048576,5,FALSE)</f>
        <v>IT</v>
      </c>
      <c r="F2684" s="1" t="str">
        <f>VLOOKUP(A2684,Employee_Master_Raw!$1:$1048576,6,FALSE)</f>
        <v>Specialist</v>
      </c>
      <c r="G2684" s="1" t="str">
        <f>VLOOKUP(A2684,Employee_Master_Raw!$1:$1048576,7,FALSE)</f>
        <v>Kochi</v>
      </c>
      <c r="H2684" s="6">
        <f>IF(VLOOKUP(A2684,Employee_Master_Raw!$1:$1048576,8,FALSE)=0,"",VLOOKUP(A2684,Employee_Master_Raw!$1:$1048576,8,FALSE))</f>
        <v>44954</v>
      </c>
      <c r="I2684" t="str">
        <f>VLOOKUP(A2684,Employee_Master_Raw!$1:$1048576,9,FALSE)</f>
        <v>MCA</v>
      </c>
      <c r="J2684" s="3">
        <f>VLOOKUP(A2684,Employee_Master_Raw!$1:$1048576,10,FALSE)</f>
        <v>11</v>
      </c>
      <c r="K2684" t="str">
        <f>VLOOKUP(A2684,Employee_Master_Raw!$1:$1048576,11,FALSE)</f>
        <v>Priya Sharma</v>
      </c>
      <c r="L2684" s="10">
        <f>VLOOKUP(A2684,HR_Metrics_Raw!$1:$1048576,2,FALSE)</f>
        <v>42848</v>
      </c>
      <c r="M2684" s="3">
        <f>VLOOKUP(A2684,HR_Metrics_Raw!$1:$1048576,3,FALSE)</f>
        <v>5</v>
      </c>
      <c r="N2684" s="3">
        <f>VLOOKUP(A2684,HR_Metrics_Raw!$1:$1048576,4,FALSE)</f>
        <v>7</v>
      </c>
      <c r="O2684" s="12">
        <f>VLOOKUP(A2684,HR_Metrics_Raw!$1:$1048576,5,FALSE)</f>
        <v>0.91500000000000004</v>
      </c>
      <c r="P2684" s="3">
        <f>VLOOKUP(A2684,HR_Metrics_Raw!$1:$1048576,6,FALSE)</f>
        <v>17</v>
      </c>
      <c r="Q2684" t="str">
        <f>VLOOKUP(A2684,HR_Metrics_Raw!$1:$1048576,7,FALSE)</f>
        <v>Sick</v>
      </c>
      <c r="R2684" t="str">
        <f>VLOOKUP(A2684,HR_Metrics_Raw!$1:$1048576,8,FALSE)</f>
        <v>No</v>
      </c>
      <c r="S2684" s="3">
        <f>VLOOKUP(A2684,HR_Metrics_Raw!$1:$1048576,9,FALSE)</f>
        <v>9</v>
      </c>
      <c r="T2684" t="str">
        <f>VLOOKUP(A2684,HR_Metrics_Raw!$1:$1048576,10,FALSE)</f>
        <v>No</v>
      </c>
      <c r="U2684" t="str">
        <f>VLOOKUP(A2684,HR_Metrics_Raw!$1:$1048576,11,FALSE)</f>
        <v>No</v>
      </c>
    </row>
    <row r="2685" spans="1:21" x14ac:dyDescent="0.35">
      <c r="A2685" s="1" t="s">
        <v>2796</v>
      </c>
      <c r="B2685" s="1" t="str">
        <f>VLOOKUP(Final_HR_Data!A2685,Employee_Master_Raw!$1:$1048576,2,FALSE)</f>
        <v>Ananya Sharma</v>
      </c>
      <c r="C2685" s="1" t="str">
        <f>VLOOKUP(A2685,Employee_Master_Raw!$1:$1048576,3,FALSE)</f>
        <v>Female</v>
      </c>
      <c r="D2685" s="2">
        <f>VLOOKUP(A2685,Employee_Master_Raw!$1:$1048576,4,FALSE)</f>
        <v>41</v>
      </c>
      <c r="E2685" s="1" t="str">
        <f>VLOOKUP(A2685,Employee_Master_Raw!$1:$1048576,5,FALSE)</f>
        <v>Marketing</v>
      </c>
      <c r="F2685" s="1" t="str">
        <f>VLOOKUP(A2685,Employee_Master_Raw!$1:$1048576,6,FALSE)</f>
        <v>Specialist</v>
      </c>
      <c r="G2685" s="1" t="str">
        <f>VLOOKUP(A2685,Employee_Master_Raw!$1:$1048576,7,FALSE)</f>
        <v>Hyderabad</v>
      </c>
      <c r="H2685" s="6">
        <f>IF(VLOOKUP(A2685,Employee_Master_Raw!$1:$1048576,8,FALSE)=0,"",VLOOKUP(A2685,Employee_Master_Raw!$1:$1048576,8,FALSE))</f>
        <v>44934</v>
      </c>
      <c r="I2685" t="str">
        <f>VLOOKUP(A2685,Employee_Master_Raw!$1:$1048576,9,FALSE)</f>
        <v>MCA</v>
      </c>
      <c r="J2685" s="3">
        <f>VLOOKUP(A2685,Employee_Master_Raw!$1:$1048576,10,FALSE)</f>
        <v>13</v>
      </c>
      <c r="K2685" t="str">
        <f>VLOOKUP(A2685,Employee_Master_Raw!$1:$1048576,11,FALSE)</f>
        <v>Priya Sharma</v>
      </c>
      <c r="L2685" s="10">
        <f>VLOOKUP(A2685,HR_Metrics_Raw!$1:$1048576,2,FALSE)</f>
        <v>80586</v>
      </c>
      <c r="M2685" s="3">
        <f>VLOOKUP(A2685,HR_Metrics_Raw!$1:$1048576,3,FALSE)</f>
        <v>3</v>
      </c>
      <c r="N2685" s="3">
        <f>VLOOKUP(A2685,HR_Metrics_Raw!$1:$1048576,4,FALSE)</f>
        <v>2</v>
      </c>
      <c r="O2685" s="12">
        <f>VLOOKUP(A2685,HR_Metrics_Raw!$1:$1048576,5,FALSE)</f>
        <v>0.91200000000000003</v>
      </c>
      <c r="P2685" s="3">
        <f>VLOOKUP(A2685,HR_Metrics_Raw!$1:$1048576,6,FALSE)</f>
        <v>20</v>
      </c>
      <c r="Q2685" t="str">
        <f>VLOOKUP(A2685,HR_Metrics_Raw!$1:$1048576,7,FALSE)</f>
        <v>Earned</v>
      </c>
      <c r="R2685" t="str">
        <f>VLOOKUP(A2685,HR_Metrics_Raw!$1:$1048576,8,FALSE)</f>
        <v>Yes</v>
      </c>
      <c r="S2685" s="3">
        <f>VLOOKUP(A2685,HR_Metrics_Raw!$1:$1048576,9,FALSE)</f>
        <v>52</v>
      </c>
      <c r="T2685" t="str">
        <f>VLOOKUP(A2685,HR_Metrics_Raw!$1:$1048576,10,FALSE)</f>
        <v>No</v>
      </c>
      <c r="U2685" t="str">
        <f>VLOOKUP(A2685,HR_Metrics_Raw!$1:$1048576,11,FALSE)</f>
        <v>No</v>
      </c>
    </row>
    <row r="2686" spans="1:21" x14ac:dyDescent="0.35">
      <c r="A2686" s="1" t="s">
        <v>919</v>
      </c>
      <c r="B2686" s="1" t="str">
        <f>VLOOKUP(Final_HR_Data!A2686,Employee_Master_Raw!$1:$1048576,2,FALSE)</f>
        <v>Kiran Patel</v>
      </c>
      <c r="C2686" s="1" t="str">
        <f>VLOOKUP(A2686,Employee_Master_Raw!$1:$1048576,3,FALSE)</f>
        <v>Male</v>
      </c>
      <c r="D2686" s="2">
        <f>VLOOKUP(A2686,Employee_Master_Raw!$1:$1048576,4,FALSE)</f>
        <v>29</v>
      </c>
      <c r="E2686" s="1" t="str">
        <f>VLOOKUP(A2686,Employee_Master_Raw!$1:$1048576,5,FALSE)</f>
        <v>Finance</v>
      </c>
      <c r="F2686" s="1" t="str">
        <f>VLOOKUP(A2686,Employee_Master_Raw!$1:$1048576,6,FALSE)</f>
        <v>Manager</v>
      </c>
      <c r="G2686" s="1" t="str">
        <f>VLOOKUP(A2686,Employee_Master_Raw!$1:$1048576,7,FALSE)</f>
        <v>Bangalore</v>
      </c>
      <c r="H2686" s="6">
        <f>IF(VLOOKUP(A2686,Employee_Master_Raw!$1:$1048576,8,FALSE)=0,"",VLOOKUP(A2686,Employee_Master_Raw!$1:$1048576,8,FALSE))</f>
        <v>42423</v>
      </c>
      <c r="I2686" t="str">
        <f>VLOOKUP(A2686,Employee_Master_Raw!$1:$1048576,9,FALSE)</f>
        <v>Bachelor's</v>
      </c>
      <c r="J2686" s="3">
        <f>VLOOKUP(A2686,Employee_Master_Raw!$1:$1048576,10,FALSE)</f>
        <v>16</v>
      </c>
      <c r="K2686" t="str">
        <f>VLOOKUP(A2686,Employee_Master_Raw!$1:$1048576,11,FALSE)</f>
        <v>Anil Menon</v>
      </c>
      <c r="L2686" s="10">
        <f>VLOOKUP(A2686,HR_Metrics_Raw!$1:$1048576,2,FALSE)</f>
        <v>145401</v>
      </c>
      <c r="M2686" s="3">
        <f>VLOOKUP(A2686,HR_Metrics_Raw!$1:$1048576,3,FALSE)</f>
        <v>5</v>
      </c>
      <c r="N2686" s="3">
        <f>VLOOKUP(A2686,HR_Metrics_Raw!$1:$1048576,4,FALSE)</f>
        <v>9</v>
      </c>
      <c r="O2686" s="12">
        <f>VLOOKUP(A2686,HR_Metrics_Raw!$1:$1048576,5,FALSE)</f>
        <v>0.84200000000000008</v>
      </c>
      <c r="P2686" s="3">
        <f>VLOOKUP(A2686,HR_Metrics_Raw!$1:$1048576,6,FALSE)</f>
        <v>23</v>
      </c>
      <c r="Q2686" t="str">
        <f>VLOOKUP(A2686,HR_Metrics_Raw!$1:$1048576,7,FALSE)</f>
        <v>Unpaid</v>
      </c>
      <c r="R2686" t="str">
        <f>VLOOKUP(A2686,HR_Metrics_Raw!$1:$1048576,8,FALSE)</f>
        <v>Yes</v>
      </c>
      <c r="S2686" s="3">
        <f>VLOOKUP(A2686,HR_Metrics_Raw!$1:$1048576,9,FALSE)</f>
        <v>47</v>
      </c>
      <c r="T2686" t="str">
        <f>VLOOKUP(A2686,HR_Metrics_Raw!$1:$1048576,10,FALSE)</f>
        <v>No</v>
      </c>
      <c r="U2686" t="str">
        <f>VLOOKUP(A2686,HR_Metrics_Raw!$1:$1048576,11,FALSE)</f>
        <v>No</v>
      </c>
    </row>
    <row r="2687" spans="1:21" x14ac:dyDescent="0.35">
      <c r="A2687" s="1" t="s">
        <v>2347</v>
      </c>
      <c r="B2687" s="1" t="str">
        <f>VLOOKUP(Final_HR_Data!A2687,Employee_Master_Raw!$1:$1048576,2,FALSE)</f>
        <v>Ananya Sharma</v>
      </c>
      <c r="C2687" s="1" t="str">
        <f>VLOOKUP(A2687,Employee_Master_Raw!$1:$1048576,3,FALSE)</f>
        <v>Female</v>
      </c>
      <c r="D2687" s="2">
        <f>VLOOKUP(A2687,Employee_Master_Raw!$1:$1048576,4,FALSE)</f>
        <v>48</v>
      </c>
      <c r="E2687" s="1" t="str">
        <f>VLOOKUP(A2687,Employee_Master_Raw!$1:$1048576,5,FALSE)</f>
        <v>Operations</v>
      </c>
      <c r="F2687" s="1" t="str">
        <f>VLOOKUP(A2687,Employee_Master_Raw!$1:$1048576,6,FALSE)</f>
        <v>Analyst</v>
      </c>
      <c r="G2687" s="1" t="str">
        <f>VLOOKUP(A2687,Employee_Master_Raw!$1:$1048576,7,FALSE)</f>
        <v>Mumbai</v>
      </c>
      <c r="H2687" s="6">
        <f>IF(VLOOKUP(A2687,Employee_Master_Raw!$1:$1048576,8,FALSE)=0,"",VLOOKUP(A2687,Employee_Master_Raw!$1:$1048576,8,FALSE))</f>
        <v>42558</v>
      </c>
      <c r="I2687" t="str">
        <f>VLOOKUP(A2687,Employee_Master_Raw!$1:$1048576,9,FALSE)</f>
        <v>MCA</v>
      </c>
      <c r="J2687" s="3">
        <f>VLOOKUP(A2687,Employee_Master_Raw!$1:$1048576,10,FALSE)</f>
        <v>12</v>
      </c>
      <c r="K2687" t="str">
        <f>VLOOKUP(A2687,Employee_Master_Raw!$1:$1048576,11,FALSE)</f>
        <v>Unknown</v>
      </c>
      <c r="L2687" s="10">
        <f>VLOOKUP(A2687,HR_Metrics_Raw!$1:$1048576,2,FALSE)</f>
        <v>136388</v>
      </c>
      <c r="M2687" s="3">
        <f>VLOOKUP(A2687,HR_Metrics_Raw!$1:$1048576,3,FALSE)</f>
        <v>3</v>
      </c>
      <c r="N2687" s="3">
        <f>VLOOKUP(A2687,HR_Metrics_Raw!$1:$1048576,4,FALSE)</f>
        <v>8</v>
      </c>
      <c r="O2687" s="12">
        <f>VLOOKUP(A2687,HR_Metrics_Raw!$1:$1048576,5,FALSE)</f>
        <v>0.91099999999999992</v>
      </c>
      <c r="P2687" s="3">
        <f>VLOOKUP(A2687,HR_Metrics_Raw!$1:$1048576,6,FALSE)</f>
        <v>23</v>
      </c>
      <c r="Q2687" t="str">
        <f>VLOOKUP(A2687,HR_Metrics_Raw!$1:$1048576,7,FALSE)</f>
        <v>Sick</v>
      </c>
      <c r="R2687" t="str">
        <f>VLOOKUP(A2687,HR_Metrics_Raw!$1:$1048576,8,FALSE)</f>
        <v>No</v>
      </c>
      <c r="S2687" s="3">
        <f>VLOOKUP(A2687,HR_Metrics_Raw!$1:$1048576,9,FALSE)</f>
        <v>61</v>
      </c>
      <c r="T2687" t="str">
        <f>VLOOKUP(A2687,HR_Metrics_Raw!$1:$1048576,10,FALSE)</f>
        <v>No</v>
      </c>
      <c r="U2687" t="str">
        <f>VLOOKUP(A2687,HR_Metrics_Raw!$1:$1048576,11,FALSE)</f>
        <v>No</v>
      </c>
    </row>
    <row r="2688" spans="1:21" x14ac:dyDescent="0.35">
      <c r="A2688" s="1" t="s">
        <v>2623</v>
      </c>
      <c r="B2688" s="1" t="str">
        <f>VLOOKUP(Final_HR_Data!A2688,Employee_Master_Raw!$1:$1048576,2,FALSE)</f>
        <v>Arjun Nair</v>
      </c>
      <c r="C2688" s="1" t="str">
        <f>VLOOKUP(A2688,Employee_Master_Raw!$1:$1048576,3,FALSE)</f>
        <v>Male</v>
      </c>
      <c r="D2688" s="2">
        <f>VLOOKUP(A2688,Employee_Master_Raw!$1:$1048576,4,FALSE)</f>
        <v>41</v>
      </c>
      <c r="E2688" s="1" t="str">
        <f>VLOOKUP(A2688,Employee_Master_Raw!$1:$1048576,5,FALSE)</f>
        <v>Marketing</v>
      </c>
      <c r="F2688" s="1" t="str">
        <f>VLOOKUP(A2688,Employee_Master_Raw!$1:$1048576,6,FALSE)</f>
        <v>Analyst</v>
      </c>
      <c r="G2688" s="1" t="str">
        <f>VLOOKUP(A2688,Employee_Master_Raw!$1:$1048576,7,FALSE)</f>
        <v>Kochi</v>
      </c>
      <c r="H2688" s="6">
        <f>IF(VLOOKUP(A2688,Employee_Master_Raw!$1:$1048576,8,FALSE)=0,"",VLOOKUP(A2688,Employee_Master_Raw!$1:$1048576,8,FALSE))</f>
        <v>44705</v>
      </c>
      <c r="I2688" t="str">
        <f>VLOOKUP(A2688,Employee_Master_Raw!$1:$1048576,9,FALSE)</f>
        <v>Master's</v>
      </c>
      <c r="J2688" s="3">
        <f>VLOOKUP(A2688,Employee_Master_Raw!$1:$1048576,10,FALSE)</f>
        <v>2</v>
      </c>
      <c r="K2688" t="str">
        <f>VLOOKUP(A2688,Employee_Master_Raw!$1:$1048576,11,FALSE)</f>
        <v>Anil Menon</v>
      </c>
      <c r="L2688" s="10">
        <f>VLOOKUP(A2688,HR_Metrics_Raw!$1:$1048576,2,FALSE)</f>
        <v>167330</v>
      </c>
      <c r="M2688" s="3">
        <f>VLOOKUP(A2688,HR_Metrics_Raw!$1:$1048576,3,FALSE)</f>
        <v>2</v>
      </c>
      <c r="N2688" s="3">
        <f>VLOOKUP(A2688,HR_Metrics_Raw!$1:$1048576,4,FALSE)</f>
        <v>3</v>
      </c>
      <c r="O2688" s="12">
        <f>VLOOKUP(A2688,HR_Metrics_Raw!$1:$1048576,5,FALSE)</f>
        <v>0.91099999999999992</v>
      </c>
      <c r="P2688" s="3">
        <f>VLOOKUP(A2688,HR_Metrics_Raw!$1:$1048576,6,FALSE)</f>
        <v>13</v>
      </c>
      <c r="Q2688" t="str">
        <f>VLOOKUP(A2688,HR_Metrics_Raw!$1:$1048576,7,FALSE)</f>
        <v>Sick</v>
      </c>
      <c r="R2688" t="str">
        <f>VLOOKUP(A2688,HR_Metrics_Raw!$1:$1048576,8,FALSE)</f>
        <v>No</v>
      </c>
      <c r="S2688" s="3">
        <f>VLOOKUP(A2688,HR_Metrics_Raw!$1:$1048576,9,FALSE)</f>
        <v>28</v>
      </c>
      <c r="T2688" t="str">
        <f>VLOOKUP(A2688,HR_Metrics_Raw!$1:$1048576,10,FALSE)</f>
        <v>No</v>
      </c>
      <c r="U2688" t="str">
        <f>VLOOKUP(A2688,HR_Metrics_Raw!$1:$1048576,11,FALSE)</f>
        <v>No</v>
      </c>
    </row>
    <row r="2689" spans="1:21" x14ac:dyDescent="0.35">
      <c r="A2689" s="1" t="s">
        <v>2249</v>
      </c>
      <c r="B2689" s="1" t="str">
        <f>VLOOKUP(Final_HR_Data!A2689,Employee_Master_Raw!$1:$1048576,2,FALSE)</f>
        <v>Neha Thomas</v>
      </c>
      <c r="C2689" s="1" t="str">
        <f>VLOOKUP(A2689,Employee_Master_Raw!$1:$1048576,3,FALSE)</f>
        <v>Male</v>
      </c>
      <c r="D2689" s="2">
        <f>VLOOKUP(A2689,Employee_Master_Raw!$1:$1048576,4,FALSE)</f>
        <v>27</v>
      </c>
      <c r="E2689" s="1" t="str">
        <f>VLOOKUP(A2689,Employee_Master_Raw!$1:$1048576,5,FALSE)</f>
        <v>Finance</v>
      </c>
      <c r="F2689" s="1" t="str">
        <f>VLOOKUP(A2689,Employee_Master_Raw!$1:$1048576,6,FALSE)</f>
        <v>Manager</v>
      </c>
      <c r="G2689" s="1" t="str">
        <f>VLOOKUP(A2689,Employee_Master_Raw!$1:$1048576,7,FALSE)</f>
        <v>Hyderabad</v>
      </c>
      <c r="H2689" s="6">
        <f>IF(VLOOKUP(A2689,Employee_Master_Raw!$1:$1048576,8,FALSE)=0,"",VLOOKUP(A2689,Employee_Master_Raw!$1:$1048576,8,FALSE))</f>
        <v>43577</v>
      </c>
      <c r="I2689" t="str">
        <f>VLOOKUP(A2689,Employee_Master_Raw!$1:$1048576,9,FALSE)</f>
        <v>Master's</v>
      </c>
      <c r="J2689" s="3">
        <f>VLOOKUP(A2689,Employee_Master_Raw!$1:$1048576,10,FALSE)</f>
        <v>8</v>
      </c>
      <c r="K2689" t="str">
        <f>VLOOKUP(A2689,Employee_Master_Raw!$1:$1048576,11,FALSE)</f>
        <v>Sneha Thomas</v>
      </c>
      <c r="L2689" s="10">
        <f>VLOOKUP(A2689,HR_Metrics_Raw!$1:$1048576,2,FALSE)</f>
        <v>129681</v>
      </c>
      <c r="M2689" s="3">
        <f>VLOOKUP(A2689,HR_Metrics_Raw!$1:$1048576,3,FALSE)</f>
        <v>5</v>
      </c>
      <c r="N2689" s="3">
        <f>VLOOKUP(A2689,HR_Metrics_Raw!$1:$1048576,4,FALSE)</f>
        <v>1</v>
      </c>
      <c r="O2689" s="12">
        <f>VLOOKUP(A2689,HR_Metrics_Raw!$1:$1048576,5,FALSE)</f>
        <v>0.89700000000000002</v>
      </c>
      <c r="P2689" s="3">
        <f>VLOOKUP(A2689,HR_Metrics_Raw!$1:$1048576,6,FALSE)</f>
        <v>16</v>
      </c>
      <c r="Q2689" t="str">
        <f>VLOOKUP(A2689,HR_Metrics_Raw!$1:$1048576,7,FALSE)</f>
        <v>Sick</v>
      </c>
      <c r="R2689" t="str">
        <f>VLOOKUP(A2689,HR_Metrics_Raw!$1:$1048576,8,FALSE)</f>
        <v>No</v>
      </c>
      <c r="S2689" s="3">
        <f>VLOOKUP(A2689,HR_Metrics_Raw!$1:$1048576,9,FALSE)</f>
        <v>71</v>
      </c>
      <c r="T2689" t="str">
        <f>VLOOKUP(A2689,HR_Metrics_Raw!$1:$1048576,10,FALSE)</f>
        <v>No</v>
      </c>
      <c r="U2689" t="str">
        <f>VLOOKUP(A2689,HR_Metrics_Raw!$1:$1048576,11,FALSE)</f>
        <v>No</v>
      </c>
    </row>
    <row r="2690" spans="1:21" x14ac:dyDescent="0.35">
      <c r="A2690" s="1" t="s">
        <v>2548</v>
      </c>
      <c r="B2690" s="1" t="str">
        <f>VLOOKUP(Final_HR_Data!A2690,Employee_Master_Raw!$1:$1048576,2,FALSE)</f>
        <v>Arjun Nair</v>
      </c>
      <c r="C2690" s="1" t="str">
        <f>VLOOKUP(A2690,Employee_Master_Raw!$1:$1048576,3,FALSE)</f>
        <v>Male</v>
      </c>
      <c r="D2690" s="2">
        <f>VLOOKUP(A2690,Employee_Master_Raw!$1:$1048576,4,FALSE)</f>
        <v>42</v>
      </c>
      <c r="E2690" s="1" t="str">
        <f>VLOOKUP(A2690,Employee_Master_Raw!$1:$1048576,5,FALSE)</f>
        <v>IT</v>
      </c>
      <c r="F2690" s="1" t="str">
        <f>VLOOKUP(A2690,Employee_Master_Raw!$1:$1048576,6,FALSE)</f>
        <v>Specialist</v>
      </c>
      <c r="G2690" s="1" t="str">
        <f>VLOOKUP(A2690,Employee_Master_Raw!$1:$1048576,7,FALSE)</f>
        <v>Mumbai</v>
      </c>
      <c r="H2690" s="6">
        <f>IF(VLOOKUP(A2690,Employee_Master_Raw!$1:$1048576,8,FALSE)=0,"",VLOOKUP(A2690,Employee_Master_Raw!$1:$1048576,8,FALSE))</f>
        <v>43934</v>
      </c>
      <c r="I2690" t="str">
        <f>VLOOKUP(A2690,Employee_Master_Raw!$1:$1048576,9,FALSE)</f>
        <v>Bachelor's</v>
      </c>
      <c r="J2690" s="3">
        <f>VLOOKUP(A2690,Employee_Master_Raw!$1:$1048576,10,FALSE)</f>
        <v>17</v>
      </c>
      <c r="K2690" t="str">
        <f>VLOOKUP(A2690,Employee_Master_Raw!$1:$1048576,11,FALSE)</f>
        <v>Rahul Nair</v>
      </c>
      <c r="L2690" s="10">
        <f>VLOOKUP(A2690,HR_Metrics_Raw!$1:$1048576,2,FALSE)</f>
        <v>135946</v>
      </c>
      <c r="M2690" s="3">
        <f>VLOOKUP(A2690,HR_Metrics_Raw!$1:$1048576,3,FALSE)</f>
        <v>4</v>
      </c>
      <c r="N2690" s="3">
        <f>VLOOKUP(A2690,HR_Metrics_Raw!$1:$1048576,4,FALSE)</f>
        <v>5</v>
      </c>
      <c r="O2690" s="12">
        <f>VLOOKUP(A2690,HR_Metrics_Raw!$1:$1048576,5,FALSE)</f>
        <v>0.99900000000000011</v>
      </c>
      <c r="P2690" s="3">
        <f>VLOOKUP(A2690,HR_Metrics_Raw!$1:$1048576,6,FALSE)</f>
        <v>12</v>
      </c>
      <c r="Q2690" t="str">
        <f>VLOOKUP(A2690,HR_Metrics_Raw!$1:$1048576,7,FALSE)</f>
        <v>Earned</v>
      </c>
      <c r="R2690" t="str">
        <f>VLOOKUP(A2690,HR_Metrics_Raw!$1:$1048576,8,FALSE)</f>
        <v>No</v>
      </c>
      <c r="S2690" s="3">
        <f>VLOOKUP(A2690,HR_Metrics_Raw!$1:$1048576,9,FALSE)</f>
        <v>68</v>
      </c>
      <c r="T2690" t="str">
        <f>VLOOKUP(A2690,HR_Metrics_Raw!$1:$1048576,10,FALSE)</f>
        <v>No</v>
      </c>
      <c r="U2690" t="str">
        <f>VLOOKUP(A2690,HR_Metrics_Raw!$1:$1048576,11,FALSE)</f>
        <v>No</v>
      </c>
    </row>
    <row r="2691" spans="1:21" x14ac:dyDescent="0.35">
      <c r="A2691" s="1" t="s">
        <v>2135</v>
      </c>
      <c r="B2691" s="1" t="str">
        <f>VLOOKUP(Final_HR_Data!A2691,Employee_Master_Raw!$1:$1048576,2,FALSE)</f>
        <v>Kiran Patel</v>
      </c>
      <c r="C2691" s="1" t="str">
        <f>VLOOKUP(A2691,Employee_Master_Raw!$1:$1048576,3,FALSE)</f>
        <v>Female</v>
      </c>
      <c r="D2691" s="2">
        <f>VLOOKUP(A2691,Employee_Master_Raw!$1:$1048576,4,FALSE)</f>
        <v>32</v>
      </c>
      <c r="E2691" s="1" t="str">
        <f>VLOOKUP(A2691,Employee_Master_Raw!$1:$1048576,5,FALSE)</f>
        <v>Finance</v>
      </c>
      <c r="F2691" s="1" t="str">
        <f>VLOOKUP(A2691,Employee_Master_Raw!$1:$1048576,6,FALSE)</f>
        <v>Executive</v>
      </c>
      <c r="G2691" s="1" t="str">
        <f>VLOOKUP(A2691,Employee_Master_Raw!$1:$1048576,7,FALSE)</f>
        <v>Pune</v>
      </c>
      <c r="H2691" s="6">
        <f>IF(VLOOKUP(A2691,Employee_Master_Raw!$1:$1048576,8,FALSE)=0,"",VLOOKUP(A2691,Employee_Master_Raw!$1:$1048576,8,FALSE))</f>
        <v>43833</v>
      </c>
      <c r="I2691" t="str">
        <f>VLOOKUP(A2691,Employee_Master_Raw!$1:$1048576,9,FALSE)</f>
        <v>Master's</v>
      </c>
      <c r="J2691" s="3">
        <f>VLOOKUP(A2691,Employee_Master_Raw!$1:$1048576,10,FALSE)</f>
        <v>8</v>
      </c>
      <c r="K2691" t="str">
        <f>VLOOKUP(A2691,Employee_Master_Raw!$1:$1048576,11,FALSE)</f>
        <v>Anil Menon</v>
      </c>
      <c r="L2691" s="10">
        <f>VLOOKUP(A2691,HR_Metrics_Raw!$1:$1048576,2,FALSE)</f>
        <v>46615</v>
      </c>
      <c r="M2691" s="3">
        <f>VLOOKUP(A2691,HR_Metrics_Raw!$1:$1048576,3,FALSE)</f>
        <v>2</v>
      </c>
      <c r="N2691" s="3">
        <f>VLOOKUP(A2691,HR_Metrics_Raw!$1:$1048576,4,FALSE)</f>
        <v>1</v>
      </c>
      <c r="O2691" s="12">
        <f>VLOOKUP(A2691,HR_Metrics_Raw!$1:$1048576,5,FALSE)</f>
        <v>0.92599999999999993</v>
      </c>
      <c r="P2691" s="3">
        <f>VLOOKUP(A2691,HR_Metrics_Raw!$1:$1048576,6,FALSE)</f>
        <v>18</v>
      </c>
      <c r="Q2691" t="str">
        <f>VLOOKUP(A2691,HR_Metrics_Raw!$1:$1048576,7,FALSE)</f>
        <v>Casual</v>
      </c>
      <c r="R2691" t="str">
        <f>VLOOKUP(A2691,HR_Metrics_Raw!$1:$1048576,8,FALSE)</f>
        <v>No</v>
      </c>
      <c r="S2691" s="3">
        <f>VLOOKUP(A2691,HR_Metrics_Raw!$1:$1048576,9,FALSE)</f>
        <v>14</v>
      </c>
      <c r="T2691" t="str">
        <f>VLOOKUP(A2691,HR_Metrics_Raw!$1:$1048576,10,FALSE)</f>
        <v>No</v>
      </c>
      <c r="U2691" t="str">
        <f>VLOOKUP(A2691,HR_Metrics_Raw!$1:$1048576,11,FALSE)</f>
        <v>No</v>
      </c>
    </row>
    <row r="2692" spans="1:21" x14ac:dyDescent="0.35">
      <c r="A2692" s="1" t="s">
        <v>2950</v>
      </c>
      <c r="B2692" s="1" t="str">
        <f>VLOOKUP(Final_HR_Data!A2692,Employee_Master_Raw!$1:$1048576,2,FALSE)</f>
        <v>Neha Thomas</v>
      </c>
      <c r="C2692" s="1" t="str">
        <f>VLOOKUP(A2692,Employee_Master_Raw!$1:$1048576,3,FALSE)</f>
        <v>Female</v>
      </c>
      <c r="D2692" s="2">
        <f>VLOOKUP(A2692,Employee_Master_Raw!$1:$1048576,4,FALSE)</f>
        <v>57</v>
      </c>
      <c r="E2692" s="1" t="str">
        <f>VLOOKUP(A2692,Employee_Master_Raw!$1:$1048576,5,FALSE)</f>
        <v>HR</v>
      </c>
      <c r="F2692" s="1" t="str">
        <f>VLOOKUP(A2692,Employee_Master_Raw!$1:$1048576,6,FALSE)</f>
        <v>Developer</v>
      </c>
      <c r="G2692" s="1" t="str">
        <f>VLOOKUP(A2692,Employee_Master_Raw!$1:$1048576,7,FALSE)</f>
        <v>Unknown</v>
      </c>
      <c r="H2692" s="6">
        <f>IF(VLOOKUP(A2692,Employee_Master_Raw!$1:$1048576,8,FALSE)=0,"",VLOOKUP(A2692,Employee_Master_Raw!$1:$1048576,8,FALSE))</f>
        <v>42843</v>
      </c>
      <c r="I2692" t="str">
        <f>VLOOKUP(A2692,Employee_Master_Raw!$1:$1048576,9,FALSE)</f>
        <v>Master's</v>
      </c>
      <c r="J2692" s="3">
        <f>VLOOKUP(A2692,Employee_Master_Raw!$1:$1048576,10,FALSE)</f>
        <v>0</v>
      </c>
      <c r="K2692" t="str">
        <f>VLOOKUP(A2692,Employee_Master_Raw!$1:$1048576,11,FALSE)</f>
        <v>Sneha Thomas</v>
      </c>
      <c r="L2692" s="10">
        <f>VLOOKUP(A2692,HR_Metrics_Raw!$1:$1048576,2,FALSE)</f>
        <v>31931</v>
      </c>
      <c r="M2692" s="3">
        <f>VLOOKUP(A2692,HR_Metrics_Raw!$1:$1048576,3,FALSE)</f>
        <v>5</v>
      </c>
      <c r="N2692" s="3">
        <f>VLOOKUP(A2692,HR_Metrics_Raw!$1:$1048576,4,FALSE)</f>
        <v>3</v>
      </c>
      <c r="O2692" s="12">
        <f>VLOOKUP(A2692,HR_Metrics_Raw!$1:$1048576,5,FALSE)</f>
        <v>0.90700000000000003</v>
      </c>
      <c r="P2692" s="3">
        <f>VLOOKUP(A2692,HR_Metrics_Raw!$1:$1048576,6,FALSE)</f>
        <v>12</v>
      </c>
      <c r="Q2692" t="str">
        <f>VLOOKUP(A2692,HR_Metrics_Raw!$1:$1048576,7,FALSE)</f>
        <v>Casual</v>
      </c>
      <c r="R2692" t="str">
        <f>VLOOKUP(A2692,HR_Metrics_Raw!$1:$1048576,8,FALSE)</f>
        <v>No</v>
      </c>
      <c r="S2692" s="3">
        <f>VLOOKUP(A2692,HR_Metrics_Raw!$1:$1048576,9,FALSE)</f>
        <v>15</v>
      </c>
      <c r="T2692" t="str">
        <f>VLOOKUP(A2692,HR_Metrics_Raw!$1:$1048576,10,FALSE)</f>
        <v>Yes</v>
      </c>
      <c r="U2692" t="str">
        <f>VLOOKUP(A2692,HR_Metrics_Raw!$1:$1048576,11,FALSE)</f>
        <v>No</v>
      </c>
    </row>
    <row r="2693" spans="1:21" x14ac:dyDescent="0.35">
      <c r="A2693" s="1" t="s">
        <v>256</v>
      </c>
      <c r="B2693" s="1" t="str">
        <f>VLOOKUP(Final_HR_Data!A2693,Employee_Master_Raw!$1:$1048576,2,FALSE)</f>
        <v>Amit Das</v>
      </c>
      <c r="C2693" s="1" t="str">
        <f>VLOOKUP(A2693,Employee_Master_Raw!$1:$1048576,3,FALSE)</f>
        <v>Female</v>
      </c>
      <c r="D2693" s="2">
        <f>VLOOKUP(A2693,Employee_Master_Raw!$1:$1048576,4,FALSE)</f>
        <v>51</v>
      </c>
      <c r="E2693" s="1" t="str">
        <f>VLOOKUP(A2693,Employee_Master_Raw!$1:$1048576,5,FALSE)</f>
        <v>Sales</v>
      </c>
      <c r="F2693" s="1" t="str">
        <f>VLOOKUP(A2693,Employee_Master_Raw!$1:$1048576,6,FALSE)</f>
        <v>Developer</v>
      </c>
      <c r="G2693" s="1" t="str">
        <f>VLOOKUP(A2693,Employee_Master_Raw!$1:$1048576,7,FALSE)</f>
        <v>Chennai</v>
      </c>
      <c r="H2693" s="6">
        <f>IF(VLOOKUP(A2693,Employee_Master_Raw!$1:$1048576,8,FALSE)=0,"",VLOOKUP(A2693,Employee_Master_Raw!$1:$1048576,8,FALSE))</f>
        <v>43516</v>
      </c>
      <c r="I2693" t="str">
        <f>VLOOKUP(A2693,Employee_Master_Raw!$1:$1048576,9,FALSE)</f>
        <v>MCA</v>
      </c>
      <c r="J2693" s="3">
        <f>VLOOKUP(A2693,Employee_Master_Raw!$1:$1048576,10,FALSE)</f>
        <v>3</v>
      </c>
      <c r="K2693" t="str">
        <f>VLOOKUP(A2693,Employee_Master_Raw!$1:$1048576,11,FALSE)</f>
        <v>Priya Sharma</v>
      </c>
      <c r="L2693" s="10">
        <f>VLOOKUP(A2693,HR_Metrics_Raw!$1:$1048576,2,FALSE)</f>
        <v>28146</v>
      </c>
      <c r="M2693" s="3">
        <f>VLOOKUP(A2693,HR_Metrics_Raw!$1:$1048576,3,FALSE)</f>
        <v>2</v>
      </c>
      <c r="N2693" s="3">
        <f>VLOOKUP(A2693,HR_Metrics_Raw!$1:$1048576,4,FALSE)</f>
        <v>9</v>
      </c>
      <c r="O2693" s="12">
        <f>VLOOKUP(A2693,HR_Metrics_Raw!$1:$1048576,5,FALSE)</f>
        <v>0.91799999999999993</v>
      </c>
      <c r="P2693" s="3">
        <f>VLOOKUP(A2693,HR_Metrics_Raw!$1:$1048576,6,FALSE)</f>
        <v>7</v>
      </c>
      <c r="Q2693" t="str">
        <f>VLOOKUP(A2693,HR_Metrics_Raw!$1:$1048576,7,FALSE)</f>
        <v>Unpaid</v>
      </c>
      <c r="R2693" t="str">
        <f>VLOOKUP(A2693,HR_Metrics_Raw!$1:$1048576,8,FALSE)</f>
        <v>Yes</v>
      </c>
      <c r="S2693" s="3">
        <f>VLOOKUP(A2693,HR_Metrics_Raw!$1:$1048576,9,FALSE)</f>
        <v>37</v>
      </c>
      <c r="T2693" t="str">
        <f>VLOOKUP(A2693,HR_Metrics_Raw!$1:$1048576,10,FALSE)</f>
        <v>Yes</v>
      </c>
      <c r="U2693" t="str">
        <f>VLOOKUP(A2693,HR_Metrics_Raw!$1:$1048576,11,FALSE)</f>
        <v>No</v>
      </c>
    </row>
    <row r="2694" spans="1:21" x14ac:dyDescent="0.35">
      <c r="A2694" s="1" t="s">
        <v>1243</v>
      </c>
      <c r="B2694" s="1" t="str">
        <f>VLOOKUP(Final_HR_Data!A2694,Employee_Master_Raw!$1:$1048576,2,FALSE)</f>
        <v>Sneha Iyer</v>
      </c>
      <c r="C2694" s="1" t="str">
        <f>VLOOKUP(A2694,Employee_Master_Raw!$1:$1048576,3,FALSE)</f>
        <v>Male</v>
      </c>
      <c r="D2694" s="2">
        <f>VLOOKUP(A2694,Employee_Master_Raw!$1:$1048576,4,FALSE)</f>
        <v>22</v>
      </c>
      <c r="E2694" s="1" t="str">
        <f>VLOOKUP(A2694,Employee_Master_Raw!$1:$1048576,5,FALSE)</f>
        <v>HR</v>
      </c>
      <c r="F2694" s="1" t="str">
        <f>VLOOKUP(A2694,Employee_Master_Raw!$1:$1048576,6,FALSE)</f>
        <v>Specialist</v>
      </c>
      <c r="G2694" s="1" t="str">
        <f>VLOOKUP(A2694,Employee_Master_Raw!$1:$1048576,7,FALSE)</f>
        <v>Bangalore</v>
      </c>
      <c r="H2694" s="6">
        <f>IF(VLOOKUP(A2694,Employee_Master_Raw!$1:$1048576,8,FALSE)=0,"",VLOOKUP(A2694,Employee_Master_Raw!$1:$1048576,8,FALSE))</f>
        <v>44283</v>
      </c>
      <c r="I2694" t="str">
        <f>VLOOKUP(A2694,Employee_Master_Raw!$1:$1048576,9,FALSE)</f>
        <v>MCA</v>
      </c>
      <c r="J2694" s="3">
        <f>VLOOKUP(A2694,Employee_Master_Raw!$1:$1048576,10,FALSE)</f>
        <v>9</v>
      </c>
      <c r="K2694" t="str">
        <f>VLOOKUP(A2694,Employee_Master_Raw!$1:$1048576,11,FALSE)</f>
        <v>Rahul Nair</v>
      </c>
      <c r="L2694" s="10">
        <f>VLOOKUP(A2694,HR_Metrics_Raw!$1:$1048576,2,FALSE)</f>
        <v>44421</v>
      </c>
      <c r="M2694" s="3">
        <f>VLOOKUP(A2694,HR_Metrics_Raw!$1:$1048576,3,FALSE)</f>
        <v>3</v>
      </c>
      <c r="N2694" s="3">
        <f>VLOOKUP(A2694,HR_Metrics_Raw!$1:$1048576,4,FALSE)</f>
        <v>10</v>
      </c>
      <c r="O2694" s="12">
        <f>VLOOKUP(A2694,HR_Metrics_Raw!$1:$1048576,5,FALSE)</f>
        <v>0.96099999999999997</v>
      </c>
      <c r="P2694" s="3">
        <f>VLOOKUP(A2694,HR_Metrics_Raw!$1:$1048576,6,FALSE)</f>
        <v>18</v>
      </c>
      <c r="Q2694" t="str">
        <f>VLOOKUP(A2694,HR_Metrics_Raw!$1:$1048576,7,FALSE)</f>
        <v>Unpaid</v>
      </c>
      <c r="R2694" t="str">
        <f>VLOOKUP(A2694,HR_Metrics_Raw!$1:$1048576,8,FALSE)</f>
        <v>No</v>
      </c>
      <c r="S2694" s="3">
        <f>VLOOKUP(A2694,HR_Metrics_Raw!$1:$1048576,9,FALSE)</f>
        <v>69</v>
      </c>
      <c r="T2694" t="str">
        <f>VLOOKUP(A2694,HR_Metrics_Raw!$1:$1048576,10,FALSE)</f>
        <v>No</v>
      </c>
      <c r="U2694" t="str">
        <f>VLOOKUP(A2694,HR_Metrics_Raw!$1:$1048576,11,FALSE)</f>
        <v>No</v>
      </c>
    </row>
    <row r="2695" spans="1:21" x14ac:dyDescent="0.35">
      <c r="A2695" s="1" t="s">
        <v>1520</v>
      </c>
      <c r="B2695" s="1" t="str">
        <f>VLOOKUP(Final_HR_Data!A2695,Employee_Master_Raw!$1:$1048576,2,FALSE)</f>
        <v>Priya Menon</v>
      </c>
      <c r="C2695" s="1" t="str">
        <f>VLOOKUP(A2695,Employee_Master_Raw!$1:$1048576,3,FALSE)</f>
        <v>Male</v>
      </c>
      <c r="D2695" s="2">
        <f>VLOOKUP(A2695,Employee_Master_Raw!$1:$1048576,4,FALSE)</f>
        <v>30</v>
      </c>
      <c r="E2695" s="1" t="str">
        <f>VLOOKUP(A2695,Employee_Master_Raw!$1:$1048576,5,FALSE)</f>
        <v>FINANCE</v>
      </c>
      <c r="F2695" s="1" t="str">
        <f>VLOOKUP(A2695,Employee_Master_Raw!$1:$1048576,6,FALSE)</f>
        <v>Analyst</v>
      </c>
      <c r="G2695" s="1" t="str">
        <f>VLOOKUP(A2695,Employee_Master_Raw!$1:$1048576,7,FALSE)</f>
        <v>Pune</v>
      </c>
      <c r="H2695" s="6">
        <f>IF(VLOOKUP(A2695,Employee_Master_Raw!$1:$1048576,8,FALSE)=0,"",VLOOKUP(A2695,Employee_Master_Raw!$1:$1048576,8,FALSE))</f>
        <v>44859</v>
      </c>
      <c r="I2695" t="str">
        <f>VLOOKUP(A2695,Employee_Master_Raw!$1:$1048576,9,FALSE)</f>
        <v>Bachelor's</v>
      </c>
      <c r="J2695" s="3">
        <f>VLOOKUP(A2695,Employee_Master_Raw!$1:$1048576,10,FALSE)</f>
        <v>19</v>
      </c>
      <c r="K2695" t="str">
        <f>VLOOKUP(A2695,Employee_Master_Raw!$1:$1048576,11,FALSE)</f>
        <v>Priya Sharma</v>
      </c>
      <c r="L2695" s="10">
        <f>VLOOKUP(A2695,HR_Metrics_Raw!$1:$1048576,2,FALSE)</f>
        <v>83641</v>
      </c>
      <c r="M2695" s="3">
        <f>VLOOKUP(A2695,HR_Metrics_Raw!$1:$1048576,3,FALSE)</f>
        <v>1</v>
      </c>
      <c r="N2695" s="3">
        <f>VLOOKUP(A2695,HR_Metrics_Raw!$1:$1048576,4,FALSE)</f>
        <v>1</v>
      </c>
      <c r="O2695" s="12">
        <f>VLOOKUP(A2695,HR_Metrics_Raw!$1:$1048576,5,FALSE)</f>
        <v>0.90500000000000003</v>
      </c>
      <c r="P2695" s="3">
        <f>VLOOKUP(A2695,HR_Metrics_Raw!$1:$1048576,6,FALSE)</f>
        <v>29</v>
      </c>
      <c r="Q2695" t="str">
        <f>VLOOKUP(A2695,HR_Metrics_Raw!$1:$1048576,7,FALSE)</f>
        <v>Unpaid</v>
      </c>
      <c r="R2695" t="str">
        <f>VLOOKUP(A2695,HR_Metrics_Raw!$1:$1048576,8,FALSE)</f>
        <v>No</v>
      </c>
      <c r="S2695" s="3">
        <f>VLOOKUP(A2695,HR_Metrics_Raw!$1:$1048576,9,FALSE)</f>
        <v>60</v>
      </c>
      <c r="T2695" t="str">
        <f>VLOOKUP(A2695,HR_Metrics_Raw!$1:$1048576,10,FALSE)</f>
        <v>Yes</v>
      </c>
      <c r="U2695" t="str">
        <f>VLOOKUP(A2695,HR_Metrics_Raw!$1:$1048576,11,FALSE)</f>
        <v>No</v>
      </c>
    </row>
    <row r="2696" spans="1:21" x14ac:dyDescent="0.35">
      <c r="A2696" s="1" t="s">
        <v>1042</v>
      </c>
      <c r="B2696" s="1" t="str">
        <f>VLOOKUP(Final_HR_Data!A2696,Employee_Master_Raw!$1:$1048576,2,FALSE)</f>
        <v>Priya Menon</v>
      </c>
      <c r="C2696" s="1" t="str">
        <f>VLOOKUP(A2696,Employee_Master_Raw!$1:$1048576,3,FALSE)</f>
        <v>Female</v>
      </c>
      <c r="D2696" s="2">
        <f>VLOOKUP(A2696,Employee_Master_Raw!$1:$1048576,4,FALSE)</f>
        <v>30</v>
      </c>
      <c r="E2696" s="1" t="str">
        <f>VLOOKUP(A2696,Employee_Master_Raw!$1:$1048576,5,FALSE)</f>
        <v>Customer Support</v>
      </c>
      <c r="F2696" s="1" t="str">
        <f>VLOOKUP(A2696,Employee_Master_Raw!$1:$1048576,6,FALSE)</f>
        <v>Manager</v>
      </c>
      <c r="G2696" s="1" t="str">
        <f>VLOOKUP(A2696,Employee_Master_Raw!$1:$1048576,7,FALSE)</f>
        <v>Chennai</v>
      </c>
      <c r="H2696" s="6">
        <f>IF(VLOOKUP(A2696,Employee_Master_Raw!$1:$1048576,8,FALSE)=0,"",VLOOKUP(A2696,Employee_Master_Raw!$1:$1048576,8,FALSE))</f>
        <v>44431</v>
      </c>
      <c r="I2696" t="str">
        <f>VLOOKUP(A2696,Employee_Master_Raw!$1:$1048576,9,FALSE)</f>
        <v>MBA</v>
      </c>
      <c r="J2696" s="3">
        <f>VLOOKUP(A2696,Employee_Master_Raw!$1:$1048576,10,FALSE)</f>
        <v>9</v>
      </c>
      <c r="K2696" t="str">
        <f>VLOOKUP(A2696,Employee_Master_Raw!$1:$1048576,11,FALSE)</f>
        <v>Rahul Nair</v>
      </c>
      <c r="L2696" s="10">
        <f>VLOOKUP(A2696,HR_Metrics_Raw!$1:$1048576,2,FALSE)</f>
        <v>27489</v>
      </c>
      <c r="M2696" s="3">
        <f>VLOOKUP(A2696,HR_Metrics_Raw!$1:$1048576,3,FALSE)</f>
        <v>3</v>
      </c>
      <c r="N2696" s="3">
        <f>VLOOKUP(A2696,HR_Metrics_Raw!$1:$1048576,4,FALSE)</f>
        <v>3</v>
      </c>
      <c r="O2696" s="12">
        <f>VLOOKUP(A2696,HR_Metrics_Raw!$1:$1048576,5,FALSE)</f>
        <v>1</v>
      </c>
      <c r="P2696" s="3">
        <f>VLOOKUP(A2696,HR_Metrics_Raw!$1:$1048576,6,FALSE)</f>
        <v>30</v>
      </c>
      <c r="Q2696" t="str">
        <f>VLOOKUP(A2696,HR_Metrics_Raw!$1:$1048576,7,FALSE)</f>
        <v>Sick</v>
      </c>
      <c r="R2696" t="str">
        <f>VLOOKUP(A2696,HR_Metrics_Raw!$1:$1048576,8,FALSE)</f>
        <v>Yes</v>
      </c>
      <c r="S2696" s="3">
        <f>VLOOKUP(A2696,HR_Metrics_Raw!$1:$1048576,9,FALSE)</f>
        <v>77</v>
      </c>
      <c r="T2696" t="str">
        <f>VLOOKUP(A2696,HR_Metrics_Raw!$1:$1048576,10,FALSE)</f>
        <v>No</v>
      </c>
      <c r="U2696" t="str">
        <f>VLOOKUP(A2696,HR_Metrics_Raw!$1:$1048576,11,FALSE)</f>
        <v>No</v>
      </c>
    </row>
    <row r="2697" spans="1:21" x14ac:dyDescent="0.35">
      <c r="A2697" s="1" t="s">
        <v>161</v>
      </c>
      <c r="B2697" s="1" t="str">
        <f>VLOOKUP(Final_HR_Data!A2697,Employee_Master_Raw!$1:$1048576,2,FALSE)</f>
        <v>Amit Das</v>
      </c>
      <c r="C2697" s="1" t="str">
        <f>VLOOKUP(A2697,Employee_Master_Raw!$1:$1048576,3,FALSE)</f>
        <v>Female</v>
      </c>
      <c r="D2697" s="2">
        <f>VLOOKUP(A2697,Employee_Master_Raw!$1:$1048576,4,FALSE)</f>
        <v>23</v>
      </c>
      <c r="E2697" s="1" t="str">
        <f>VLOOKUP(A2697,Employee_Master_Raw!$1:$1048576,5,FALSE)</f>
        <v>Marketing</v>
      </c>
      <c r="F2697" s="1" t="str">
        <f>VLOOKUP(A2697,Employee_Master_Raw!$1:$1048576,6,FALSE)</f>
        <v>Analyst</v>
      </c>
      <c r="G2697" s="1" t="str">
        <f>VLOOKUP(A2697,Employee_Master_Raw!$1:$1048576,7,FALSE)</f>
        <v>Chennai</v>
      </c>
      <c r="H2697" s="6">
        <f>IF(VLOOKUP(A2697,Employee_Master_Raw!$1:$1048576,8,FALSE)=0,"",VLOOKUP(A2697,Employee_Master_Raw!$1:$1048576,8,FALSE))</f>
        <v>44715</v>
      </c>
      <c r="I2697" t="str">
        <f>VLOOKUP(A2697,Employee_Master_Raw!$1:$1048576,9,FALSE)</f>
        <v>Master's</v>
      </c>
      <c r="J2697" s="3">
        <f>VLOOKUP(A2697,Employee_Master_Raw!$1:$1048576,10,FALSE)</f>
        <v>3</v>
      </c>
      <c r="K2697" t="str">
        <f>VLOOKUP(A2697,Employee_Master_Raw!$1:$1048576,11,FALSE)</f>
        <v>Sneha Thomas</v>
      </c>
      <c r="L2697" s="10">
        <f>VLOOKUP(A2697,HR_Metrics_Raw!$1:$1048576,2,FALSE)</f>
        <v>170450</v>
      </c>
      <c r="M2697" s="3">
        <f>VLOOKUP(A2697,HR_Metrics_Raw!$1:$1048576,3,FALSE)</f>
        <v>5</v>
      </c>
      <c r="N2697" s="3">
        <f>VLOOKUP(A2697,HR_Metrics_Raw!$1:$1048576,4,FALSE)</f>
        <v>9</v>
      </c>
      <c r="O2697" s="12">
        <f>VLOOKUP(A2697,HR_Metrics_Raw!$1:$1048576,5,FALSE)</f>
        <v>0.85299999999999998</v>
      </c>
      <c r="P2697" s="3">
        <f>VLOOKUP(A2697,HR_Metrics_Raw!$1:$1048576,6,FALSE)</f>
        <v>19</v>
      </c>
      <c r="Q2697" t="str">
        <f>VLOOKUP(A2697,HR_Metrics_Raw!$1:$1048576,7,FALSE)</f>
        <v>Sick</v>
      </c>
      <c r="R2697" t="str">
        <f>VLOOKUP(A2697,HR_Metrics_Raw!$1:$1048576,8,FALSE)</f>
        <v>No</v>
      </c>
      <c r="S2697" s="3">
        <f>VLOOKUP(A2697,HR_Metrics_Raw!$1:$1048576,9,FALSE)</f>
        <v>9</v>
      </c>
      <c r="T2697" t="str">
        <f>VLOOKUP(A2697,HR_Metrics_Raw!$1:$1048576,10,FALSE)</f>
        <v>Yes</v>
      </c>
      <c r="U2697" t="str">
        <f>VLOOKUP(A2697,HR_Metrics_Raw!$1:$1048576,11,FALSE)</f>
        <v>No</v>
      </c>
    </row>
    <row r="2698" spans="1:21" x14ac:dyDescent="0.35">
      <c r="A2698" s="1" t="s">
        <v>620</v>
      </c>
      <c r="B2698" s="1" t="str">
        <f>VLOOKUP(Final_HR_Data!A2698,Employee_Master_Raw!$1:$1048576,2,FALSE)</f>
        <v>Arjun Nair</v>
      </c>
      <c r="C2698" s="1" t="str">
        <f>VLOOKUP(A2698,Employee_Master_Raw!$1:$1048576,3,FALSE)</f>
        <v>Male</v>
      </c>
      <c r="D2698" s="2">
        <f>VLOOKUP(A2698,Employee_Master_Raw!$1:$1048576,4,FALSE)</f>
        <v>23</v>
      </c>
      <c r="E2698" s="1" t="str">
        <f>VLOOKUP(A2698,Employee_Master_Raw!$1:$1048576,5,FALSE)</f>
        <v>Marketing</v>
      </c>
      <c r="F2698" s="1" t="str">
        <f>VLOOKUP(A2698,Employee_Master_Raw!$1:$1048576,6,FALSE)</f>
        <v>Specialist</v>
      </c>
      <c r="G2698" s="1" t="str">
        <f>VLOOKUP(A2698,Employee_Master_Raw!$1:$1048576,7,FALSE)</f>
        <v>Bangalore</v>
      </c>
      <c r="H2698" s="6" t="str">
        <f>IF(VLOOKUP(A2698,Employee_Master_Raw!$1:$1048576,8,FALSE)=0,"",VLOOKUP(A2698,Employee_Master_Raw!$1:$1048576,8,FALSE))</f>
        <v/>
      </c>
      <c r="I2698" t="str">
        <f>VLOOKUP(A2698,Employee_Master_Raw!$1:$1048576,9,FALSE)</f>
        <v>MCA</v>
      </c>
      <c r="J2698" s="3">
        <f>VLOOKUP(A2698,Employee_Master_Raw!$1:$1048576,10,FALSE)</f>
        <v>7</v>
      </c>
      <c r="K2698" t="str">
        <f>VLOOKUP(A2698,Employee_Master_Raw!$1:$1048576,11,FALSE)</f>
        <v>Sneha Thomas</v>
      </c>
      <c r="L2698" s="10">
        <f>VLOOKUP(A2698,HR_Metrics_Raw!$1:$1048576,2,FALSE)</f>
        <v>69673</v>
      </c>
      <c r="M2698" s="3">
        <f>VLOOKUP(A2698,HR_Metrics_Raw!$1:$1048576,3,FALSE)</f>
        <v>2</v>
      </c>
      <c r="N2698" s="3">
        <f>VLOOKUP(A2698,HR_Metrics_Raw!$1:$1048576,4,FALSE)</f>
        <v>3</v>
      </c>
      <c r="O2698" s="12">
        <f>VLOOKUP(A2698,HR_Metrics_Raw!$1:$1048576,5,FALSE)</f>
        <v>0.90300000000000002</v>
      </c>
      <c r="P2698" s="3">
        <f>VLOOKUP(A2698,HR_Metrics_Raw!$1:$1048576,6,FALSE)</f>
        <v>25</v>
      </c>
      <c r="Q2698" t="str">
        <f>VLOOKUP(A2698,HR_Metrics_Raw!$1:$1048576,7,FALSE)</f>
        <v>Casual</v>
      </c>
      <c r="R2698" t="str">
        <f>VLOOKUP(A2698,HR_Metrics_Raw!$1:$1048576,8,FALSE)</f>
        <v>Yes</v>
      </c>
      <c r="S2698" s="3">
        <f>VLOOKUP(A2698,HR_Metrics_Raw!$1:$1048576,9,FALSE)</f>
        <v>37</v>
      </c>
      <c r="T2698" t="str">
        <f>VLOOKUP(A2698,HR_Metrics_Raw!$1:$1048576,10,FALSE)</f>
        <v>No</v>
      </c>
      <c r="U2698" t="str">
        <f>VLOOKUP(A2698,HR_Metrics_Raw!$1:$1048576,11,FALSE)</f>
        <v>No</v>
      </c>
    </row>
    <row r="2699" spans="1:21" x14ac:dyDescent="0.35">
      <c r="A2699" s="1" t="s">
        <v>1110</v>
      </c>
      <c r="B2699" s="1" t="str">
        <f>VLOOKUP(Final_HR_Data!A2699,Employee_Master_Raw!$1:$1048576,2,FALSE)</f>
        <v>Ananya Sharma</v>
      </c>
      <c r="C2699" s="1" t="str">
        <f>VLOOKUP(A2699,Employee_Master_Raw!$1:$1048576,3,FALSE)</f>
        <v>Female</v>
      </c>
      <c r="D2699" s="2">
        <f>VLOOKUP(A2699,Employee_Master_Raw!$1:$1048576,4,FALSE)</f>
        <v>26</v>
      </c>
      <c r="E2699" s="1" t="str">
        <f>VLOOKUP(A2699,Employee_Master_Raw!$1:$1048576,5,FALSE)</f>
        <v>IT</v>
      </c>
      <c r="F2699" s="1" t="str">
        <f>VLOOKUP(A2699,Employee_Master_Raw!$1:$1048576,6,FALSE)</f>
        <v>Manager</v>
      </c>
      <c r="G2699" s="1" t="str">
        <f>VLOOKUP(A2699,Employee_Master_Raw!$1:$1048576,7,FALSE)</f>
        <v>Kochi</v>
      </c>
      <c r="H2699" s="6">
        <f>IF(VLOOKUP(A2699,Employee_Master_Raw!$1:$1048576,8,FALSE)=0,"",VLOOKUP(A2699,Employee_Master_Raw!$1:$1048576,8,FALSE))</f>
        <v>45190</v>
      </c>
      <c r="I2699" t="str">
        <f>VLOOKUP(A2699,Employee_Master_Raw!$1:$1048576,9,FALSE)</f>
        <v>MCA</v>
      </c>
      <c r="J2699" s="3">
        <f>VLOOKUP(A2699,Employee_Master_Raw!$1:$1048576,10,FALSE)</f>
        <v>2</v>
      </c>
      <c r="K2699" t="str">
        <f>VLOOKUP(A2699,Employee_Master_Raw!$1:$1048576,11,FALSE)</f>
        <v>Anil Menon</v>
      </c>
      <c r="L2699" s="10">
        <f>VLOOKUP(A2699,HR_Metrics_Raw!$1:$1048576,2,FALSE)</f>
        <v>107920</v>
      </c>
      <c r="M2699" s="3">
        <f>VLOOKUP(A2699,HR_Metrics_Raw!$1:$1048576,3,FALSE)</f>
        <v>1</v>
      </c>
      <c r="N2699" s="3">
        <f>VLOOKUP(A2699,HR_Metrics_Raw!$1:$1048576,4,FALSE)</f>
        <v>7</v>
      </c>
      <c r="O2699" s="12">
        <f>VLOOKUP(A2699,HR_Metrics_Raw!$1:$1048576,5,FALSE)</f>
        <v>0.85199999999999998</v>
      </c>
      <c r="P2699" s="3">
        <f>VLOOKUP(A2699,HR_Metrics_Raw!$1:$1048576,6,FALSE)</f>
        <v>28</v>
      </c>
      <c r="Q2699" t="str">
        <f>VLOOKUP(A2699,HR_Metrics_Raw!$1:$1048576,7,FALSE)</f>
        <v>Maternity/Paternity</v>
      </c>
      <c r="R2699" t="str">
        <f>VLOOKUP(A2699,HR_Metrics_Raw!$1:$1048576,8,FALSE)</f>
        <v>No</v>
      </c>
      <c r="S2699" s="3">
        <f>VLOOKUP(A2699,HR_Metrics_Raw!$1:$1048576,9,FALSE)</f>
        <v>45</v>
      </c>
      <c r="T2699" t="str">
        <f>VLOOKUP(A2699,HR_Metrics_Raw!$1:$1048576,10,FALSE)</f>
        <v>No</v>
      </c>
      <c r="U2699" t="str">
        <f>VLOOKUP(A2699,HR_Metrics_Raw!$1:$1048576,11,FALSE)</f>
        <v>No</v>
      </c>
    </row>
    <row r="2700" spans="1:21" x14ac:dyDescent="0.35">
      <c r="A2700" s="1" t="s">
        <v>1319</v>
      </c>
      <c r="B2700" s="1" t="str">
        <f>VLOOKUP(Final_HR_Data!A2700,Employee_Master_Raw!$1:$1048576,2,FALSE)</f>
        <v>Neha Thomas</v>
      </c>
      <c r="C2700" s="1" t="str">
        <f>VLOOKUP(A2700,Employee_Master_Raw!$1:$1048576,3,FALSE)</f>
        <v>Male</v>
      </c>
      <c r="D2700" s="2">
        <f>VLOOKUP(A2700,Employee_Master_Raw!$1:$1048576,4,FALSE)</f>
        <v>49</v>
      </c>
      <c r="E2700" s="1" t="str">
        <f>VLOOKUP(A2700,Employee_Master_Raw!$1:$1048576,5,FALSE)</f>
        <v>Marketing</v>
      </c>
      <c r="F2700" s="1" t="str">
        <f>VLOOKUP(A2700,Employee_Master_Raw!$1:$1048576,6,FALSE)</f>
        <v>Specialist</v>
      </c>
      <c r="G2700" s="1" t="str">
        <f>VLOOKUP(A2700,Employee_Master_Raw!$1:$1048576,7,FALSE)</f>
        <v>Kochi</v>
      </c>
      <c r="H2700" s="6">
        <f>IF(VLOOKUP(A2700,Employee_Master_Raw!$1:$1048576,8,FALSE)=0,"",VLOOKUP(A2700,Employee_Master_Raw!$1:$1048576,8,FALSE))</f>
        <v>44463</v>
      </c>
      <c r="I2700" t="str">
        <f>VLOOKUP(A2700,Employee_Master_Raw!$1:$1048576,9,FALSE)</f>
        <v>Master's</v>
      </c>
      <c r="J2700" s="3">
        <f>VLOOKUP(A2700,Employee_Master_Raw!$1:$1048576,10,FALSE)</f>
        <v>18</v>
      </c>
      <c r="K2700" t="str">
        <f>VLOOKUP(A2700,Employee_Master_Raw!$1:$1048576,11,FALSE)</f>
        <v>Rahul Nair</v>
      </c>
      <c r="L2700" s="10">
        <f>VLOOKUP(A2700,HR_Metrics_Raw!$1:$1048576,2,FALSE)</f>
        <v>133987</v>
      </c>
      <c r="M2700" s="3">
        <f>VLOOKUP(A2700,HR_Metrics_Raw!$1:$1048576,3,FALSE)</f>
        <v>5</v>
      </c>
      <c r="N2700" s="3">
        <f>VLOOKUP(A2700,HR_Metrics_Raw!$1:$1048576,4,FALSE)</f>
        <v>10</v>
      </c>
      <c r="O2700" s="12">
        <f>VLOOKUP(A2700,HR_Metrics_Raw!$1:$1048576,5,FALSE)</f>
        <v>1</v>
      </c>
      <c r="P2700" s="3">
        <f>VLOOKUP(A2700,HR_Metrics_Raw!$1:$1048576,6,FALSE)</f>
        <v>22</v>
      </c>
      <c r="Q2700" t="str">
        <f>VLOOKUP(A2700,HR_Metrics_Raw!$1:$1048576,7,FALSE)</f>
        <v>Maternity/Paternity</v>
      </c>
      <c r="R2700" t="str">
        <f>VLOOKUP(A2700,HR_Metrics_Raw!$1:$1048576,8,FALSE)</f>
        <v>No</v>
      </c>
      <c r="S2700" s="3">
        <f>VLOOKUP(A2700,HR_Metrics_Raw!$1:$1048576,9,FALSE)</f>
        <v>58</v>
      </c>
      <c r="T2700" t="str">
        <f>VLOOKUP(A2700,HR_Metrics_Raw!$1:$1048576,10,FALSE)</f>
        <v>No</v>
      </c>
      <c r="U2700" t="str">
        <f>VLOOKUP(A2700,HR_Metrics_Raw!$1:$1048576,11,FALSE)</f>
        <v>No</v>
      </c>
    </row>
    <row r="2701" spans="1:21" x14ac:dyDescent="0.35">
      <c r="A2701" s="1" t="s">
        <v>1742</v>
      </c>
      <c r="B2701" s="1" t="str">
        <f>VLOOKUP(Final_HR_Data!A2701,Employee_Master_Raw!$1:$1048576,2,FALSE)</f>
        <v>Rahul Kumar</v>
      </c>
      <c r="C2701" s="1" t="str">
        <f>VLOOKUP(A2701,Employee_Master_Raw!$1:$1048576,3,FALSE)</f>
        <v>Female</v>
      </c>
      <c r="D2701" s="2">
        <f>VLOOKUP(A2701,Employee_Master_Raw!$1:$1048576,4,FALSE)</f>
        <v>51</v>
      </c>
      <c r="E2701" s="1" t="str">
        <f>VLOOKUP(A2701,Employee_Master_Raw!$1:$1048576,5,FALSE)</f>
        <v>Operations</v>
      </c>
      <c r="F2701" s="1" t="str">
        <f>VLOOKUP(A2701,Employee_Master_Raw!$1:$1048576,6,FALSE)</f>
        <v>Developer</v>
      </c>
      <c r="G2701" s="1" t="str">
        <f>VLOOKUP(A2701,Employee_Master_Raw!$1:$1048576,7,FALSE)</f>
        <v>Pune</v>
      </c>
      <c r="H2701" s="6">
        <f>IF(VLOOKUP(A2701,Employee_Master_Raw!$1:$1048576,8,FALSE)=0,"",VLOOKUP(A2701,Employee_Master_Raw!$1:$1048576,8,FALSE))</f>
        <v>42443</v>
      </c>
      <c r="I2701" t="str">
        <f>VLOOKUP(A2701,Employee_Master_Raw!$1:$1048576,9,FALSE)</f>
        <v>Bachelor's</v>
      </c>
      <c r="J2701" s="3">
        <f>VLOOKUP(A2701,Employee_Master_Raw!$1:$1048576,10,FALSE)</f>
        <v>3</v>
      </c>
      <c r="K2701" t="str">
        <f>VLOOKUP(A2701,Employee_Master_Raw!$1:$1048576,11,FALSE)</f>
        <v>Anil Menon</v>
      </c>
      <c r="L2701" s="10">
        <f>VLOOKUP(A2701,HR_Metrics_Raw!$1:$1048576,2,FALSE)</f>
        <v>108512</v>
      </c>
      <c r="M2701" s="3">
        <f>VLOOKUP(A2701,HR_Metrics_Raw!$1:$1048576,3,FALSE)</f>
        <v>2</v>
      </c>
      <c r="N2701" s="3">
        <f>VLOOKUP(A2701,HR_Metrics_Raw!$1:$1048576,4,FALSE)</f>
        <v>1</v>
      </c>
      <c r="O2701" s="12">
        <f>VLOOKUP(A2701,HR_Metrics_Raw!$1:$1048576,5,FALSE)</f>
        <v>0.91599999999999993</v>
      </c>
      <c r="P2701" s="3">
        <f>VLOOKUP(A2701,HR_Metrics_Raw!$1:$1048576,6,FALSE)</f>
        <v>17</v>
      </c>
      <c r="Q2701" t="str">
        <f>VLOOKUP(A2701,HR_Metrics_Raw!$1:$1048576,7,FALSE)</f>
        <v>Sick</v>
      </c>
      <c r="R2701" t="str">
        <f>VLOOKUP(A2701,HR_Metrics_Raw!$1:$1048576,8,FALSE)</f>
        <v>No</v>
      </c>
      <c r="S2701" s="3">
        <f>VLOOKUP(A2701,HR_Metrics_Raw!$1:$1048576,9,FALSE)</f>
        <v>38</v>
      </c>
      <c r="T2701" t="str">
        <f>VLOOKUP(A2701,HR_Metrics_Raw!$1:$1048576,10,FALSE)</f>
        <v>Yes</v>
      </c>
      <c r="U2701" t="str">
        <f>VLOOKUP(A2701,HR_Metrics_Raw!$1:$1048576,11,FALSE)</f>
        <v>No</v>
      </c>
    </row>
    <row r="2702" spans="1:21" x14ac:dyDescent="0.35">
      <c r="A2702" s="1" t="s">
        <v>1823</v>
      </c>
      <c r="B2702" s="1" t="str">
        <f>VLOOKUP(Final_HR_Data!A2702,Employee_Master_Raw!$1:$1048576,2,FALSE)</f>
        <v>Rahul Kumar</v>
      </c>
      <c r="C2702" s="1" t="str">
        <f>VLOOKUP(A2702,Employee_Master_Raw!$1:$1048576,3,FALSE)</f>
        <v>Female</v>
      </c>
      <c r="D2702" s="2">
        <f>VLOOKUP(A2702,Employee_Master_Raw!$1:$1048576,4,FALSE)</f>
        <v>57</v>
      </c>
      <c r="E2702" s="1" t="str">
        <f>VLOOKUP(A2702,Employee_Master_Raw!$1:$1048576,5,FALSE)</f>
        <v>Finance</v>
      </c>
      <c r="F2702" s="1" t="str">
        <f>VLOOKUP(A2702,Employee_Master_Raw!$1:$1048576,6,FALSE)</f>
        <v>Analyst</v>
      </c>
      <c r="G2702" s="1" t="str">
        <f>VLOOKUP(A2702,Employee_Master_Raw!$1:$1048576,7,FALSE)</f>
        <v>Delhi</v>
      </c>
      <c r="H2702" s="6">
        <f>IF(VLOOKUP(A2702,Employee_Master_Raw!$1:$1048576,8,FALSE)=0,"",VLOOKUP(A2702,Employee_Master_Raw!$1:$1048576,8,FALSE))</f>
        <v>43438</v>
      </c>
      <c r="I2702" t="str">
        <f>VLOOKUP(A2702,Employee_Master_Raw!$1:$1048576,9,FALSE)</f>
        <v>MBA</v>
      </c>
      <c r="J2702" s="3">
        <f>VLOOKUP(A2702,Employee_Master_Raw!$1:$1048576,10,FALSE)</f>
        <v>12</v>
      </c>
      <c r="K2702" t="str">
        <f>VLOOKUP(A2702,Employee_Master_Raw!$1:$1048576,11,FALSE)</f>
        <v>Priya Sharma</v>
      </c>
      <c r="L2702" s="10">
        <f>VLOOKUP(A2702,HR_Metrics_Raw!$1:$1048576,2,FALSE)</f>
        <v>83057</v>
      </c>
      <c r="M2702" s="3">
        <f>VLOOKUP(A2702,HR_Metrics_Raw!$1:$1048576,3,FALSE)</f>
        <v>2</v>
      </c>
      <c r="N2702" s="3">
        <f>VLOOKUP(A2702,HR_Metrics_Raw!$1:$1048576,4,FALSE)</f>
        <v>8</v>
      </c>
      <c r="O2702" s="12">
        <f>VLOOKUP(A2702,HR_Metrics_Raw!$1:$1048576,5,FALSE)</f>
        <v>0.93299999999999994</v>
      </c>
      <c r="P2702" s="3">
        <f>VLOOKUP(A2702,HR_Metrics_Raw!$1:$1048576,6,FALSE)</f>
        <v>3</v>
      </c>
      <c r="Q2702" t="str">
        <f>VLOOKUP(A2702,HR_Metrics_Raw!$1:$1048576,7,FALSE)</f>
        <v>Unpaid</v>
      </c>
      <c r="R2702" t="str">
        <f>VLOOKUP(A2702,HR_Metrics_Raw!$1:$1048576,8,FALSE)</f>
        <v>No</v>
      </c>
      <c r="S2702" s="3">
        <f>VLOOKUP(A2702,HR_Metrics_Raw!$1:$1048576,9,FALSE)</f>
        <v>54</v>
      </c>
      <c r="T2702" t="str">
        <f>VLOOKUP(A2702,HR_Metrics_Raw!$1:$1048576,10,FALSE)</f>
        <v>No</v>
      </c>
      <c r="U2702" t="str">
        <f>VLOOKUP(A2702,HR_Metrics_Raw!$1:$1048576,11,FALSE)</f>
        <v>No</v>
      </c>
    </row>
    <row r="2703" spans="1:21" x14ac:dyDescent="0.35">
      <c r="A2703" s="1" t="s">
        <v>2584</v>
      </c>
      <c r="B2703" s="1" t="str">
        <f>VLOOKUP(Final_HR_Data!A2703,Employee_Master_Raw!$1:$1048576,2,FALSE)</f>
        <v>Ananya Sharma</v>
      </c>
      <c r="C2703" s="1" t="str">
        <f>VLOOKUP(A2703,Employee_Master_Raw!$1:$1048576,3,FALSE)</f>
        <v>Female</v>
      </c>
      <c r="D2703" s="2">
        <f>VLOOKUP(A2703,Employee_Master_Raw!$1:$1048576,4,FALSE)</f>
        <v>26</v>
      </c>
      <c r="E2703" s="1" t="str">
        <f>VLOOKUP(A2703,Employee_Master_Raw!$1:$1048576,5,FALSE)</f>
        <v>Finance</v>
      </c>
      <c r="F2703" s="1" t="str">
        <f>VLOOKUP(A2703,Employee_Master_Raw!$1:$1048576,6,FALSE)</f>
        <v>Executive</v>
      </c>
      <c r="G2703" s="1" t="str">
        <f>VLOOKUP(A2703,Employee_Master_Raw!$1:$1048576,7,FALSE)</f>
        <v>Pune</v>
      </c>
      <c r="H2703" s="6">
        <f>IF(VLOOKUP(A2703,Employee_Master_Raw!$1:$1048576,8,FALSE)=0,"",VLOOKUP(A2703,Employee_Master_Raw!$1:$1048576,8,FALSE))</f>
        <v>42713</v>
      </c>
      <c r="I2703" t="str">
        <f>VLOOKUP(A2703,Employee_Master_Raw!$1:$1048576,9,FALSE)</f>
        <v>Master's</v>
      </c>
      <c r="J2703" s="3">
        <f>VLOOKUP(A2703,Employee_Master_Raw!$1:$1048576,10,FALSE)</f>
        <v>8</v>
      </c>
      <c r="K2703" t="str">
        <f>VLOOKUP(A2703,Employee_Master_Raw!$1:$1048576,11,FALSE)</f>
        <v>Anil Menon</v>
      </c>
      <c r="L2703" s="10">
        <f>VLOOKUP(A2703,HR_Metrics_Raw!$1:$1048576,2,FALSE)</f>
        <v>132799</v>
      </c>
      <c r="M2703" s="3">
        <f>VLOOKUP(A2703,HR_Metrics_Raw!$1:$1048576,3,FALSE)</f>
        <v>2</v>
      </c>
      <c r="N2703" s="3">
        <f>VLOOKUP(A2703,HR_Metrics_Raw!$1:$1048576,4,FALSE)</f>
        <v>2</v>
      </c>
      <c r="O2703" s="12">
        <f>VLOOKUP(A2703,HR_Metrics_Raw!$1:$1048576,5,FALSE)</f>
        <v>0.86900000000000011</v>
      </c>
      <c r="P2703" s="3">
        <f>VLOOKUP(A2703,HR_Metrics_Raw!$1:$1048576,6,FALSE)</f>
        <v>24</v>
      </c>
      <c r="Q2703" t="str">
        <f>VLOOKUP(A2703,HR_Metrics_Raw!$1:$1048576,7,FALSE)</f>
        <v>Maternity/Paternity</v>
      </c>
      <c r="R2703" t="str">
        <f>VLOOKUP(A2703,HR_Metrics_Raw!$1:$1048576,8,FALSE)</f>
        <v>No</v>
      </c>
      <c r="S2703" s="3">
        <f>VLOOKUP(A2703,HR_Metrics_Raw!$1:$1048576,9,FALSE)</f>
        <v>19</v>
      </c>
      <c r="T2703" t="str">
        <f>VLOOKUP(A2703,HR_Metrics_Raw!$1:$1048576,10,FALSE)</f>
        <v>No</v>
      </c>
      <c r="U2703" t="str">
        <f>VLOOKUP(A2703,HR_Metrics_Raw!$1:$1048576,11,FALSE)</f>
        <v>Yes</v>
      </c>
    </row>
    <row r="2704" spans="1:21" x14ac:dyDescent="0.35">
      <c r="A2704" s="1" t="s">
        <v>554</v>
      </c>
      <c r="B2704" s="1" t="str">
        <f>VLOOKUP(Final_HR_Data!A2704,Employee_Master_Raw!$1:$1048576,2,FALSE)</f>
        <v>Sneha Iyer</v>
      </c>
      <c r="C2704" s="1" t="str">
        <f>VLOOKUP(A2704,Employee_Master_Raw!$1:$1048576,3,FALSE)</f>
        <v>Male</v>
      </c>
      <c r="D2704" s="2">
        <f>VLOOKUP(A2704,Employee_Master_Raw!$1:$1048576,4,FALSE)</f>
        <v>56</v>
      </c>
      <c r="E2704" s="1" t="str">
        <f>VLOOKUP(A2704,Employee_Master_Raw!$1:$1048576,5,FALSE)</f>
        <v>Marketing</v>
      </c>
      <c r="F2704" s="1" t="str">
        <f>VLOOKUP(A2704,Employee_Master_Raw!$1:$1048576,6,FALSE)</f>
        <v>Developer</v>
      </c>
      <c r="G2704" s="1" t="str">
        <f>VLOOKUP(A2704,Employee_Master_Raw!$1:$1048576,7,FALSE)</f>
        <v>Kochi</v>
      </c>
      <c r="H2704" s="6">
        <f>IF(VLOOKUP(A2704,Employee_Master_Raw!$1:$1048576,8,FALSE)=0,"",VLOOKUP(A2704,Employee_Master_Raw!$1:$1048576,8,FALSE))</f>
        <v>42700</v>
      </c>
      <c r="I2704" t="str">
        <f>VLOOKUP(A2704,Employee_Master_Raw!$1:$1048576,9,FALSE)</f>
        <v>Master's</v>
      </c>
      <c r="J2704" s="3">
        <f>VLOOKUP(A2704,Employee_Master_Raw!$1:$1048576,10,FALSE)</f>
        <v>8</v>
      </c>
      <c r="K2704" t="str">
        <f>VLOOKUP(A2704,Employee_Master_Raw!$1:$1048576,11,FALSE)</f>
        <v>Sneha Thomas</v>
      </c>
      <c r="L2704" s="10">
        <f>VLOOKUP(A2704,HR_Metrics_Raw!$1:$1048576,2,FALSE)</f>
        <v>29533</v>
      </c>
      <c r="M2704" s="3">
        <f>VLOOKUP(A2704,HR_Metrics_Raw!$1:$1048576,3,FALSE)</f>
        <v>5</v>
      </c>
      <c r="N2704" s="3">
        <f>VLOOKUP(A2704,HR_Metrics_Raw!$1:$1048576,4,FALSE)</f>
        <v>10</v>
      </c>
      <c r="O2704" s="12">
        <f>VLOOKUP(A2704,HR_Metrics_Raw!$1:$1048576,5,FALSE)</f>
        <v>0.95799999999999996</v>
      </c>
      <c r="P2704" s="3">
        <f>VLOOKUP(A2704,HR_Metrics_Raw!$1:$1048576,6,FALSE)</f>
        <v>29</v>
      </c>
      <c r="Q2704" t="str">
        <f>VLOOKUP(A2704,HR_Metrics_Raw!$1:$1048576,7,FALSE)</f>
        <v>Casual</v>
      </c>
      <c r="R2704" t="str">
        <f>VLOOKUP(A2704,HR_Metrics_Raw!$1:$1048576,8,FALSE)</f>
        <v>No</v>
      </c>
      <c r="S2704" s="3">
        <f>VLOOKUP(A2704,HR_Metrics_Raw!$1:$1048576,9,FALSE)</f>
        <v>11</v>
      </c>
      <c r="T2704" t="str">
        <f>VLOOKUP(A2704,HR_Metrics_Raw!$1:$1048576,10,FALSE)</f>
        <v>No</v>
      </c>
      <c r="U2704" t="str">
        <f>VLOOKUP(A2704,HR_Metrics_Raw!$1:$1048576,11,FALSE)</f>
        <v>No</v>
      </c>
    </row>
    <row r="2705" spans="1:21" x14ac:dyDescent="0.35">
      <c r="A2705" s="1" t="s">
        <v>2730</v>
      </c>
      <c r="B2705" s="1" t="str">
        <f>VLOOKUP(Final_HR_Data!A2705,Employee_Master_Raw!$1:$1048576,2,FALSE)</f>
        <v>Sneha Iyer</v>
      </c>
      <c r="C2705" s="1" t="str">
        <f>VLOOKUP(A2705,Employee_Master_Raw!$1:$1048576,3,FALSE)</f>
        <v>Male</v>
      </c>
      <c r="D2705" s="2">
        <f>VLOOKUP(A2705,Employee_Master_Raw!$1:$1048576,4,FALSE)</f>
        <v>52</v>
      </c>
      <c r="E2705" s="1" t="str">
        <f>VLOOKUP(A2705,Employee_Master_Raw!$1:$1048576,5,FALSE)</f>
        <v>Customer Support</v>
      </c>
      <c r="F2705" s="1" t="str">
        <f>VLOOKUP(A2705,Employee_Master_Raw!$1:$1048576,6,FALSE)</f>
        <v>Specialist</v>
      </c>
      <c r="G2705" s="1" t="str">
        <f>VLOOKUP(A2705,Employee_Master_Raw!$1:$1048576,7,FALSE)</f>
        <v>Mumbai</v>
      </c>
      <c r="H2705" s="6">
        <f>IF(VLOOKUP(A2705,Employee_Master_Raw!$1:$1048576,8,FALSE)=0,"",VLOOKUP(A2705,Employee_Master_Raw!$1:$1048576,8,FALSE))</f>
        <v>42836</v>
      </c>
      <c r="I2705" t="str">
        <f>VLOOKUP(A2705,Employee_Master_Raw!$1:$1048576,9,FALSE)</f>
        <v>MBA</v>
      </c>
      <c r="J2705" s="3">
        <f>VLOOKUP(A2705,Employee_Master_Raw!$1:$1048576,10,FALSE)</f>
        <v>13</v>
      </c>
      <c r="K2705" t="str">
        <f>VLOOKUP(A2705,Employee_Master_Raw!$1:$1048576,11,FALSE)</f>
        <v>Anil Menon</v>
      </c>
      <c r="L2705" s="10">
        <f>VLOOKUP(A2705,HR_Metrics_Raw!$1:$1048576,2,FALSE)</f>
        <v>75448</v>
      </c>
      <c r="M2705" s="3">
        <f>VLOOKUP(A2705,HR_Metrics_Raw!$1:$1048576,3,FALSE)</f>
        <v>3</v>
      </c>
      <c r="N2705" s="3">
        <f>VLOOKUP(A2705,HR_Metrics_Raw!$1:$1048576,4,FALSE)</f>
        <v>9</v>
      </c>
      <c r="O2705" s="12">
        <f>VLOOKUP(A2705,HR_Metrics_Raw!$1:$1048576,5,FALSE)</f>
        <v>1</v>
      </c>
      <c r="P2705" s="3">
        <f>VLOOKUP(A2705,HR_Metrics_Raw!$1:$1048576,6,FALSE)</f>
        <v>2</v>
      </c>
      <c r="Q2705" t="str">
        <f>VLOOKUP(A2705,HR_Metrics_Raw!$1:$1048576,7,FALSE)</f>
        <v>Maternity/Paternity</v>
      </c>
      <c r="R2705" t="str">
        <f>VLOOKUP(A2705,HR_Metrics_Raw!$1:$1048576,8,FALSE)</f>
        <v>No</v>
      </c>
      <c r="S2705" s="3">
        <f>VLOOKUP(A2705,HR_Metrics_Raw!$1:$1048576,9,FALSE)</f>
        <v>75</v>
      </c>
      <c r="T2705" t="str">
        <f>VLOOKUP(A2705,HR_Metrics_Raw!$1:$1048576,10,FALSE)</f>
        <v>Yes</v>
      </c>
      <c r="U2705" t="str">
        <f>VLOOKUP(A2705,HR_Metrics_Raw!$1:$1048576,11,FALSE)</f>
        <v>No</v>
      </c>
    </row>
    <row r="2706" spans="1:21" x14ac:dyDescent="0.35">
      <c r="A2706" s="1" t="s">
        <v>1371</v>
      </c>
      <c r="B2706" s="1" t="str">
        <f>VLOOKUP(Final_HR_Data!A2706,Employee_Master_Raw!$1:$1048576,2,FALSE)</f>
        <v>Sneha Iyer</v>
      </c>
      <c r="C2706" s="1" t="str">
        <f>VLOOKUP(A2706,Employee_Master_Raw!$1:$1048576,3,FALSE)</f>
        <v>Male</v>
      </c>
      <c r="D2706" s="2">
        <f>VLOOKUP(A2706,Employee_Master_Raw!$1:$1048576,4,FALSE)</f>
        <v>42</v>
      </c>
      <c r="E2706" s="1" t="str">
        <f>VLOOKUP(A2706,Employee_Master_Raw!$1:$1048576,5,FALSE)</f>
        <v>IT</v>
      </c>
      <c r="F2706" s="1" t="str">
        <f>VLOOKUP(A2706,Employee_Master_Raw!$1:$1048576,6,FALSE)</f>
        <v>Analyst</v>
      </c>
      <c r="G2706" s="1" t="str">
        <f>VLOOKUP(A2706,Employee_Master_Raw!$1:$1048576,7,FALSE)</f>
        <v>Bangalore</v>
      </c>
      <c r="H2706" s="6">
        <f>IF(VLOOKUP(A2706,Employee_Master_Raw!$1:$1048576,8,FALSE)=0,"",VLOOKUP(A2706,Employee_Master_Raw!$1:$1048576,8,FALSE))</f>
        <v>45224</v>
      </c>
      <c r="I2706" t="str">
        <f>VLOOKUP(A2706,Employee_Master_Raw!$1:$1048576,9,FALSE)</f>
        <v>Bachelor's</v>
      </c>
      <c r="J2706" s="3">
        <f>VLOOKUP(A2706,Employee_Master_Raw!$1:$1048576,10,FALSE)</f>
        <v>0</v>
      </c>
      <c r="K2706" t="str">
        <f>VLOOKUP(A2706,Employee_Master_Raw!$1:$1048576,11,FALSE)</f>
        <v>Rahul Nair</v>
      </c>
      <c r="L2706" s="10">
        <f>VLOOKUP(A2706,HR_Metrics_Raw!$1:$1048576,2,FALSE)</f>
        <v>86009</v>
      </c>
      <c r="M2706" s="3">
        <f>VLOOKUP(A2706,HR_Metrics_Raw!$1:$1048576,3,FALSE)</f>
        <v>5</v>
      </c>
      <c r="N2706" s="3">
        <f>VLOOKUP(A2706,HR_Metrics_Raw!$1:$1048576,4,FALSE)</f>
        <v>1</v>
      </c>
      <c r="O2706" s="12">
        <f>VLOOKUP(A2706,HR_Metrics_Raw!$1:$1048576,5,FALSE)</f>
        <v>0.93400000000000005</v>
      </c>
      <c r="P2706" s="3">
        <f>VLOOKUP(A2706,HR_Metrics_Raw!$1:$1048576,6,FALSE)</f>
        <v>10</v>
      </c>
      <c r="Q2706" t="str">
        <f>VLOOKUP(A2706,HR_Metrics_Raw!$1:$1048576,7,FALSE)</f>
        <v>Casual</v>
      </c>
      <c r="R2706" t="str">
        <f>VLOOKUP(A2706,HR_Metrics_Raw!$1:$1048576,8,FALSE)</f>
        <v>No</v>
      </c>
      <c r="S2706" s="3">
        <f>VLOOKUP(A2706,HR_Metrics_Raw!$1:$1048576,9,FALSE)</f>
        <v>66</v>
      </c>
      <c r="T2706" t="str">
        <f>VLOOKUP(A2706,HR_Metrics_Raw!$1:$1048576,10,FALSE)</f>
        <v>No</v>
      </c>
      <c r="U2706" t="str">
        <f>VLOOKUP(A2706,HR_Metrics_Raw!$1:$1048576,11,FALSE)</f>
        <v>No</v>
      </c>
    </row>
    <row r="2707" spans="1:21" x14ac:dyDescent="0.35">
      <c r="A2707" s="1" t="s">
        <v>1011</v>
      </c>
      <c r="B2707" s="1" t="str">
        <f>VLOOKUP(Final_HR_Data!A2707,Employee_Master_Raw!$1:$1048576,2,FALSE)</f>
        <v>Arjun Nair</v>
      </c>
      <c r="C2707" s="1" t="str">
        <f>VLOOKUP(A2707,Employee_Master_Raw!$1:$1048576,3,FALSE)</f>
        <v>Male</v>
      </c>
      <c r="D2707" s="2">
        <f>VLOOKUP(A2707,Employee_Master_Raw!$1:$1048576,4,FALSE)</f>
        <v>23</v>
      </c>
      <c r="E2707" s="1" t="str">
        <f>VLOOKUP(A2707,Employee_Master_Raw!$1:$1048576,5,FALSE)</f>
        <v>HR</v>
      </c>
      <c r="F2707" s="1" t="str">
        <f>VLOOKUP(A2707,Employee_Master_Raw!$1:$1048576,6,FALSE)</f>
        <v>Specialist</v>
      </c>
      <c r="G2707" s="1" t="str">
        <f>VLOOKUP(A2707,Employee_Master_Raw!$1:$1048576,7,FALSE)</f>
        <v>Pune</v>
      </c>
      <c r="H2707" s="6">
        <f>IF(VLOOKUP(A2707,Employee_Master_Raw!$1:$1048576,8,FALSE)=0,"",VLOOKUP(A2707,Employee_Master_Raw!$1:$1048576,8,FALSE))</f>
        <v>45224</v>
      </c>
      <c r="I2707" t="str">
        <f>VLOOKUP(A2707,Employee_Master_Raw!$1:$1048576,9,FALSE)</f>
        <v>MCA</v>
      </c>
      <c r="J2707" s="3">
        <f>VLOOKUP(A2707,Employee_Master_Raw!$1:$1048576,10,FALSE)</f>
        <v>15</v>
      </c>
      <c r="K2707" t="str">
        <f>VLOOKUP(A2707,Employee_Master_Raw!$1:$1048576,11,FALSE)</f>
        <v>Rahul Nair</v>
      </c>
      <c r="L2707" s="10">
        <f>VLOOKUP(A2707,HR_Metrics_Raw!$1:$1048576,2,FALSE)</f>
        <v>177507</v>
      </c>
      <c r="M2707" s="3">
        <f>VLOOKUP(A2707,HR_Metrics_Raw!$1:$1048576,3,FALSE)</f>
        <v>5</v>
      </c>
      <c r="N2707" s="3">
        <f>VLOOKUP(A2707,HR_Metrics_Raw!$1:$1048576,4,FALSE)</f>
        <v>10</v>
      </c>
      <c r="O2707" s="12">
        <f>VLOOKUP(A2707,HR_Metrics_Raw!$1:$1048576,5,FALSE)</f>
        <v>0.89500000000000002</v>
      </c>
      <c r="P2707" s="3">
        <f>VLOOKUP(A2707,HR_Metrics_Raw!$1:$1048576,6,FALSE)</f>
        <v>4</v>
      </c>
      <c r="Q2707" t="str">
        <f>VLOOKUP(A2707,HR_Metrics_Raw!$1:$1048576,7,FALSE)</f>
        <v>Casual</v>
      </c>
      <c r="R2707" t="str">
        <f>VLOOKUP(A2707,HR_Metrics_Raw!$1:$1048576,8,FALSE)</f>
        <v>No</v>
      </c>
      <c r="S2707" s="3">
        <f>VLOOKUP(A2707,HR_Metrics_Raw!$1:$1048576,9,FALSE)</f>
        <v>32</v>
      </c>
      <c r="T2707" t="str">
        <f>VLOOKUP(A2707,HR_Metrics_Raw!$1:$1048576,10,FALSE)</f>
        <v>No</v>
      </c>
      <c r="U2707" t="str">
        <f>VLOOKUP(A2707,HR_Metrics_Raw!$1:$1048576,11,FALSE)</f>
        <v>No</v>
      </c>
    </row>
    <row r="2708" spans="1:21" x14ac:dyDescent="0.35">
      <c r="A2708" s="1" t="s">
        <v>2908</v>
      </c>
      <c r="B2708" s="1" t="str">
        <f>VLOOKUP(Final_HR_Data!A2708,Employee_Master_Raw!$1:$1048576,2,FALSE)</f>
        <v>Arjun Nair</v>
      </c>
      <c r="C2708" s="1" t="str">
        <f>VLOOKUP(A2708,Employee_Master_Raw!$1:$1048576,3,FALSE)</f>
        <v>Female</v>
      </c>
      <c r="D2708" s="2">
        <f>VLOOKUP(A2708,Employee_Master_Raw!$1:$1048576,4,FALSE)</f>
        <v>24</v>
      </c>
      <c r="E2708" s="1" t="str">
        <f>VLOOKUP(A2708,Employee_Master_Raw!$1:$1048576,5,FALSE)</f>
        <v>Finance</v>
      </c>
      <c r="F2708" s="1" t="str">
        <f>VLOOKUP(A2708,Employee_Master_Raw!$1:$1048576,6,FALSE)</f>
        <v>Developer</v>
      </c>
      <c r="G2708" s="1" t="str">
        <f>VLOOKUP(A2708,Employee_Master_Raw!$1:$1048576,7,FALSE)</f>
        <v>Bangalore</v>
      </c>
      <c r="H2708" s="6">
        <f>IF(VLOOKUP(A2708,Employee_Master_Raw!$1:$1048576,8,FALSE)=0,"",VLOOKUP(A2708,Employee_Master_Raw!$1:$1048576,8,FALSE))</f>
        <v>45057</v>
      </c>
      <c r="I2708" t="str">
        <f>VLOOKUP(A2708,Employee_Master_Raw!$1:$1048576,9,FALSE)</f>
        <v>MBA</v>
      </c>
      <c r="J2708" s="3">
        <f>VLOOKUP(A2708,Employee_Master_Raw!$1:$1048576,10,FALSE)</f>
        <v>19</v>
      </c>
      <c r="K2708" t="str">
        <f>VLOOKUP(A2708,Employee_Master_Raw!$1:$1048576,11,FALSE)</f>
        <v>Rahul Nair</v>
      </c>
      <c r="L2708" s="10">
        <f>VLOOKUP(A2708,HR_Metrics_Raw!$1:$1048576,2,FALSE)</f>
        <v>92939</v>
      </c>
      <c r="M2708" s="3">
        <f>VLOOKUP(A2708,HR_Metrics_Raw!$1:$1048576,3,FALSE)</f>
        <v>2</v>
      </c>
      <c r="N2708" s="3">
        <f>VLOOKUP(A2708,HR_Metrics_Raw!$1:$1048576,4,FALSE)</f>
        <v>7</v>
      </c>
      <c r="O2708" s="12">
        <f>VLOOKUP(A2708,HR_Metrics_Raw!$1:$1048576,5,FALSE)</f>
        <v>0.89</v>
      </c>
      <c r="P2708" s="3">
        <f>VLOOKUP(A2708,HR_Metrics_Raw!$1:$1048576,6,FALSE)</f>
        <v>11</v>
      </c>
      <c r="Q2708" t="str">
        <f>VLOOKUP(A2708,HR_Metrics_Raw!$1:$1048576,7,FALSE)</f>
        <v>Unpaid</v>
      </c>
      <c r="R2708" t="str">
        <f>VLOOKUP(A2708,HR_Metrics_Raw!$1:$1048576,8,FALSE)</f>
        <v>No</v>
      </c>
      <c r="S2708" s="3">
        <f>VLOOKUP(A2708,HR_Metrics_Raw!$1:$1048576,9,FALSE)</f>
        <v>12</v>
      </c>
      <c r="T2708" t="str">
        <f>VLOOKUP(A2708,HR_Metrics_Raw!$1:$1048576,10,FALSE)</f>
        <v>No</v>
      </c>
      <c r="U2708" t="str">
        <f>VLOOKUP(A2708,HR_Metrics_Raw!$1:$1048576,11,FALSE)</f>
        <v>No</v>
      </c>
    </row>
    <row r="2709" spans="1:21" x14ac:dyDescent="0.35">
      <c r="A2709" s="1" t="s">
        <v>2033</v>
      </c>
      <c r="B2709" s="1" t="str">
        <f>VLOOKUP(Final_HR_Data!A2709,Employee_Master_Raw!$1:$1048576,2,FALSE)</f>
        <v>Priya Menon</v>
      </c>
      <c r="C2709" s="1" t="str">
        <f>VLOOKUP(A2709,Employee_Master_Raw!$1:$1048576,3,FALSE)</f>
        <v>Female</v>
      </c>
      <c r="D2709" s="2">
        <f>VLOOKUP(A2709,Employee_Master_Raw!$1:$1048576,4,FALSE)</f>
        <v>45</v>
      </c>
      <c r="E2709" s="1" t="str">
        <f>VLOOKUP(A2709,Employee_Master_Raw!$1:$1048576,5,FALSE)</f>
        <v>HR</v>
      </c>
      <c r="F2709" s="1" t="str">
        <f>VLOOKUP(A2709,Employee_Master_Raw!$1:$1048576,6,FALSE)</f>
        <v>Executive</v>
      </c>
      <c r="G2709" s="1" t="str">
        <f>VLOOKUP(A2709,Employee_Master_Raw!$1:$1048576,7,FALSE)</f>
        <v>Hyderabad</v>
      </c>
      <c r="H2709" s="6">
        <f>IF(VLOOKUP(A2709,Employee_Master_Raw!$1:$1048576,8,FALSE)=0,"",VLOOKUP(A2709,Employee_Master_Raw!$1:$1048576,8,FALSE))</f>
        <v>45157</v>
      </c>
      <c r="I2709" t="str">
        <f>VLOOKUP(A2709,Employee_Master_Raw!$1:$1048576,9,FALSE)</f>
        <v>Master's</v>
      </c>
      <c r="J2709" s="3">
        <f>VLOOKUP(A2709,Employee_Master_Raw!$1:$1048576,10,FALSE)</f>
        <v>17</v>
      </c>
      <c r="K2709" t="str">
        <f>VLOOKUP(A2709,Employee_Master_Raw!$1:$1048576,11,FALSE)</f>
        <v>Rahul Nair</v>
      </c>
      <c r="L2709" s="10">
        <f>VLOOKUP(A2709,HR_Metrics_Raw!$1:$1048576,2,FALSE)</f>
        <v>61987</v>
      </c>
      <c r="M2709" s="3">
        <f>VLOOKUP(A2709,HR_Metrics_Raw!$1:$1048576,3,FALSE)</f>
        <v>2</v>
      </c>
      <c r="N2709" s="3">
        <f>VLOOKUP(A2709,HR_Metrics_Raw!$1:$1048576,4,FALSE)</f>
        <v>1</v>
      </c>
      <c r="O2709" s="12">
        <f>VLOOKUP(A2709,HR_Metrics_Raw!$1:$1048576,5,FALSE)</f>
        <v>0.83299999999999996</v>
      </c>
      <c r="P2709" s="3">
        <f>VLOOKUP(A2709,HR_Metrics_Raw!$1:$1048576,6,FALSE)</f>
        <v>21</v>
      </c>
      <c r="Q2709" t="str">
        <f>VLOOKUP(A2709,HR_Metrics_Raw!$1:$1048576,7,FALSE)</f>
        <v>Unpaid</v>
      </c>
      <c r="R2709" t="str">
        <f>VLOOKUP(A2709,HR_Metrics_Raw!$1:$1048576,8,FALSE)</f>
        <v>No</v>
      </c>
      <c r="S2709" s="3">
        <f>VLOOKUP(A2709,HR_Metrics_Raw!$1:$1048576,9,FALSE)</f>
        <v>76</v>
      </c>
      <c r="T2709" t="str">
        <f>VLOOKUP(A2709,HR_Metrics_Raw!$1:$1048576,10,FALSE)</f>
        <v>Yes</v>
      </c>
      <c r="U2709" t="str">
        <f>VLOOKUP(A2709,HR_Metrics_Raw!$1:$1048576,11,FALSE)</f>
        <v>No</v>
      </c>
    </row>
    <row r="2710" spans="1:21" x14ac:dyDescent="0.35">
      <c r="A2710" s="1" t="s">
        <v>223</v>
      </c>
      <c r="B2710" s="1" t="str">
        <f>VLOOKUP(Final_HR_Data!A2710,Employee_Master_Raw!$1:$1048576,2,FALSE)</f>
        <v>Priya Menon</v>
      </c>
      <c r="C2710" s="1" t="str">
        <f>VLOOKUP(A2710,Employee_Master_Raw!$1:$1048576,3,FALSE)</f>
        <v>Female</v>
      </c>
      <c r="D2710" s="2">
        <f>VLOOKUP(A2710,Employee_Master_Raw!$1:$1048576,4,FALSE)</f>
        <v>59</v>
      </c>
      <c r="E2710" s="1" t="str">
        <f>VLOOKUP(A2710,Employee_Master_Raw!$1:$1048576,5,FALSE)</f>
        <v>Marketing</v>
      </c>
      <c r="F2710" s="1" t="str">
        <f>VLOOKUP(A2710,Employee_Master_Raw!$1:$1048576,6,FALSE)</f>
        <v>Manager</v>
      </c>
      <c r="G2710" s="1" t="str">
        <f>VLOOKUP(A2710,Employee_Master_Raw!$1:$1048576,7,FALSE)</f>
        <v>Mumbai</v>
      </c>
      <c r="H2710" s="6">
        <f>IF(VLOOKUP(A2710,Employee_Master_Raw!$1:$1048576,8,FALSE)=0,"",VLOOKUP(A2710,Employee_Master_Raw!$1:$1048576,8,FALSE))</f>
        <v>46006</v>
      </c>
      <c r="I2710" t="str">
        <f>VLOOKUP(A2710,Employee_Master_Raw!$1:$1048576,9,FALSE)</f>
        <v>MBA</v>
      </c>
      <c r="J2710" s="3">
        <f>VLOOKUP(A2710,Employee_Master_Raw!$1:$1048576,10,FALSE)</f>
        <v>2</v>
      </c>
      <c r="K2710" t="str">
        <f>VLOOKUP(A2710,Employee_Master_Raw!$1:$1048576,11,FALSE)</f>
        <v>Rahul Nair</v>
      </c>
      <c r="L2710" s="10">
        <f>VLOOKUP(A2710,HR_Metrics_Raw!$1:$1048576,2,FALSE)</f>
        <v>101285</v>
      </c>
      <c r="M2710" s="3">
        <f>VLOOKUP(A2710,HR_Metrics_Raw!$1:$1048576,3,FALSE)</f>
        <v>5</v>
      </c>
      <c r="N2710" s="3">
        <f>VLOOKUP(A2710,HR_Metrics_Raw!$1:$1048576,4,FALSE)</f>
        <v>1</v>
      </c>
      <c r="O2710" s="12">
        <f>VLOOKUP(A2710,HR_Metrics_Raw!$1:$1048576,5,FALSE)</f>
        <v>0.94</v>
      </c>
      <c r="P2710" s="3">
        <f>VLOOKUP(A2710,HR_Metrics_Raw!$1:$1048576,6,FALSE)</f>
        <v>21</v>
      </c>
      <c r="Q2710" t="str">
        <f>VLOOKUP(A2710,HR_Metrics_Raw!$1:$1048576,7,FALSE)</f>
        <v>Casual</v>
      </c>
      <c r="R2710" t="str">
        <f>VLOOKUP(A2710,HR_Metrics_Raw!$1:$1048576,8,FALSE)</f>
        <v>Yes</v>
      </c>
      <c r="S2710" s="3">
        <f>VLOOKUP(A2710,HR_Metrics_Raw!$1:$1048576,9,FALSE)</f>
        <v>74</v>
      </c>
      <c r="T2710" t="str">
        <f>VLOOKUP(A2710,HR_Metrics_Raw!$1:$1048576,10,FALSE)</f>
        <v>No</v>
      </c>
      <c r="U2710" t="str">
        <f>VLOOKUP(A2710,HR_Metrics_Raw!$1:$1048576,11,FALSE)</f>
        <v>Yes</v>
      </c>
    </row>
    <row r="2711" spans="1:21" x14ac:dyDescent="0.35">
      <c r="A2711" s="1" t="s">
        <v>640</v>
      </c>
      <c r="B2711" s="1" t="str">
        <f>VLOOKUP(Final_HR_Data!A2711,Employee_Master_Raw!$1:$1048576,2,FALSE)</f>
        <v>Amit Das</v>
      </c>
      <c r="C2711" s="1" t="str">
        <f>VLOOKUP(A2711,Employee_Master_Raw!$1:$1048576,3,FALSE)</f>
        <v>Male</v>
      </c>
      <c r="D2711" s="2">
        <f>VLOOKUP(A2711,Employee_Master_Raw!$1:$1048576,4,FALSE)</f>
        <v>33</v>
      </c>
      <c r="E2711" s="1" t="str">
        <f>VLOOKUP(A2711,Employee_Master_Raw!$1:$1048576,5,FALSE)</f>
        <v>Sales</v>
      </c>
      <c r="F2711" s="1" t="str">
        <f>VLOOKUP(A2711,Employee_Master_Raw!$1:$1048576,6,FALSE)</f>
        <v>Executive</v>
      </c>
      <c r="G2711" s="1" t="str">
        <f>VLOOKUP(A2711,Employee_Master_Raw!$1:$1048576,7,FALSE)</f>
        <v>Bangalore</v>
      </c>
      <c r="H2711" s="6">
        <f>IF(VLOOKUP(A2711,Employee_Master_Raw!$1:$1048576,8,FALSE)=0,"",VLOOKUP(A2711,Employee_Master_Raw!$1:$1048576,8,FALSE))</f>
        <v>44738</v>
      </c>
      <c r="I2711" t="str">
        <f>VLOOKUP(A2711,Employee_Master_Raw!$1:$1048576,9,FALSE)</f>
        <v>Master's</v>
      </c>
      <c r="J2711" s="3">
        <f>VLOOKUP(A2711,Employee_Master_Raw!$1:$1048576,10,FALSE)</f>
        <v>19</v>
      </c>
      <c r="K2711" t="str">
        <f>VLOOKUP(A2711,Employee_Master_Raw!$1:$1048576,11,FALSE)</f>
        <v>Anil Menon</v>
      </c>
      <c r="L2711" s="10">
        <f>VLOOKUP(A2711,HR_Metrics_Raw!$1:$1048576,2,FALSE)</f>
        <v>123081</v>
      </c>
      <c r="M2711" s="3">
        <f>VLOOKUP(A2711,HR_Metrics_Raw!$1:$1048576,3,FALSE)</f>
        <v>4</v>
      </c>
      <c r="N2711" s="3">
        <f>VLOOKUP(A2711,HR_Metrics_Raw!$1:$1048576,4,FALSE)</f>
        <v>9</v>
      </c>
      <c r="O2711" s="12">
        <f>VLOOKUP(A2711,HR_Metrics_Raw!$1:$1048576,5,FALSE)</f>
        <v>0.68799999999999994</v>
      </c>
      <c r="P2711" s="3">
        <f>VLOOKUP(A2711,HR_Metrics_Raw!$1:$1048576,6,FALSE)</f>
        <v>2</v>
      </c>
      <c r="Q2711" t="str">
        <f>VLOOKUP(A2711,HR_Metrics_Raw!$1:$1048576,7,FALSE)</f>
        <v>Sick</v>
      </c>
      <c r="R2711" t="str">
        <f>VLOOKUP(A2711,HR_Metrics_Raw!$1:$1048576,8,FALSE)</f>
        <v>Yes</v>
      </c>
      <c r="S2711" s="3">
        <f>VLOOKUP(A2711,HR_Metrics_Raw!$1:$1048576,9,FALSE)</f>
        <v>34</v>
      </c>
      <c r="T2711" t="str">
        <f>VLOOKUP(A2711,HR_Metrics_Raw!$1:$1048576,10,FALSE)</f>
        <v>No</v>
      </c>
      <c r="U2711" t="str">
        <f>VLOOKUP(A2711,HR_Metrics_Raw!$1:$1048576,11,FALSE)</f>
        <v>Yes</v>
      </c>
    </row>
    <row r="2712" spans="1:21" x14ac:dyDescent="0.35">
      <c r="A2712" s="1" t="s">
        <v>2577</v>
      </c>
      <c r="B2712" s="1" t="str">
        <f>VLOOKUP(Final_HR_Data!A2712,Employee_Master_Raw!$1:$1048576,2,FALSE)</f>
        <v>Arjun Nair</v>
      </c>
      <c r="C2712" s="1" t="str">
        <f>VLOOKUP(A2712,Employee_Master_Raw!$1:$1048576,3,FALSE)</f>
        <v>Male</v>
      </c>
      <c r="D2712" s="2">
        <f>VLOOKUP(A2712,Employee_Master_Raw!$1:$1048576,4,FALSE)</f>
        <v>46</v>
      </c>
      <c r="E2712" s="1" t="str">
        <f>VLOOKUP(A2712,Employee_Master_Raw!$1:$1048576,5,FALSE)</f>
        <v>IT</v>
      </c>
      <c r="F2712" s="1" t="str">
        <f>VLOOKUP(A2712,Employee_Master_Raw!$1:$1048576,6,FALSE)</f>
        <v>Developer</v>
      </c>
      <c r="G2712" s="1" t="str">
        <f>VLOOKUP(A2712,Employee_Master_Raw!$1:$1048576,7,FALSE)</f>
        <v>Bangalore</v>
      </c>
      <c r="H2712" s="6">
        <f>IF(VLOOKUP(A2712,Employee_Master_Raw!$1:$1048576,8,FALSE)=0,"",VLOOKUP(A2712,Employee_Master_Raw!$1:$1048576,8,FALSE))</f>
        <v>42576</v>
      </c>
      <c r="I2712" t="str">
        <f>VLOOKUP(A2712,Employee_Master_Raw!$1:$1048576,9,FALSE)</f>
        <v>MCA</v>
      </c>
      <c r="J2712" s="3">
        <f>VLOOKUP(A2712,Employee_Master_Raw!$1:$1048576,10,FALSE)</f>
        <v>19</v>
      </c>
      <c r="K2712" t="str">
        <f>VLOOKUP(A2712,Employee_Master_Raw!$1:$1048576,11,FALSE)</f>
        <v>Sneha Thomas</v>
      </c>
      <c r="L2712" s="10">
        <f>VLOOKUP(A2712,HR_Metrics_Raw!$1:$1048576,2,FALSE)</f>
        <v>28390</v>
      </c>
      <c r="M2712" s="3">
        <f>VLOOKUP(A2712,HR_Metrics_Raw!$1:$1048576,3,FALSE)</f>
        <v>5</v>
      </c>
      <c r="N2712" s="3">
        <f>VLOOKUP(A2712,HR_Metrics_Raw!$1:$1048576,4,FALSE)</f>
        <v>1</v>
      </c>
      <c r="O2712" s="12">
        <f>VLOOKUP(A2712,HR_Metrics_Raw!$1:$1048576,5,FALSE)</f>
        <v>0.9</v>
      </c>
      <c r="P2712" s="3">
        <f>VLOOKUP(A2712,HR_Metrics_Raw!$1:$1048576,6,FALSE)</f>
        <v>15</v>
      </c>
      <c r="Q2712" t="str">
        <f>VLOOKUP(A2712,HR_Metrics_Raw!$1:$1048576,7,FALSE)</f>
        <v>Unknown</v>
      </c>
      <c r="R2712" t="str">
        <f>VLOOKUP(A2712,HR_Metrics_Raw!$1:$1048576,8,FALSE)</f>
        <v>No</v>
      </c>
      <c r="S2712" s="3">
        <f>VLOOKUP(A2712,HR_Metrics_Raw!$1:$1048576,9,FALSE)</f>
        <v>36</v>
      </c>
      <c r="T2712" t="str">
        <f>VLOOKUP(A2712,HR_Metrics_Raw!$1:$1048576,10,FALSE)</f>
        <v>No</v>
      </c>
      <c r="U2712" t="str">
        <f>VLOOKUP(A2712,HR_Metrics_Raw!$1:$1048576,11,FALSE)</f>
        <v>No</v>
      </c>
    </row>
    <row r="2713" spans="1:21" x14ac:dyDescent="0.35">
      <c r="A2713" s="1" t="s">
        <v>1235</v>
      </c>
      <c r="B2713" s="1" t="str">
        <f>VLOOKUP(Final_HR_Data!A2713,Employee_Master_Raw!$1:$1048576,2,FALSE)</f>
        <v>Kiran Patel</v>
      </c>
      <c r="C2713" s="1" t="str">
        <f>VLOOKUP(A2713,Employee_Master_Raw!$1:$1048576,3,FALSE)</f>
        <v>Female</v>
      </c>
      <c r="D2713" s="2">
        <f>VLOOKUP(A2713,Employee_Master_Raw!$1:$1048576,4,FALSE)</f>
        <v>59</v>
      </c>
      <c r="E2713" s="1" t="str">
        <f>VLOOKUP(A2713,Employee_Master_Raw!$1:$1048576,5,FALSE)</f>
        <v>HR</v>
      </c>
      <c r="F2713" s="1" t="str">
        <f>VLOOKUP(A2713,Employee_Master_Raw!$1:$1048576,6,FALSE)</f>
        <v>Analyst</v>
      </c>
      <c r="G2713" s="1" t="str">
        <f>VLOOKUP(A2713,Employee_Master_Raw!$1:$1048576,7,FALSE)</f>
        <v>Delhi</v>
      </c>
      <c r="H2713" s="6">
        <f>IF(VLOOKUP(A2713,Employee_Master_Raw!$1:$1048576,8,FALSE)=0,"",VLOOKUP(A2713,Employee_Master_Raw!$1:$1048576,8,FALSE))</f>
        <v>43750</v>
      </c>
      <c r="I2713" t="str">
        <f>VLOOKUP(A2713,Employee_Master_Raw!$1:$1048576,9,FALSE)</f>
        <v>Bachelor's</v>
      </c>
      <c r="J2713" s="3">
        <f>VLOOKUP(A2713,Employee_Master_Raw!$1:$1048576,10,FALSE)</f>
        <v>4</v>
      </c>
      <c r="K2713" t="str">
        <f>VLOOKUP(A2713,Employee_Master_Raw!$1:$1048576,11,FALSE)</f>
        <v>Anil Menon</v>
      </c>
      <c r="L2713" s="10">
        <f>VLOOKUP(A2713,HR_Metrics_Raw!$1:$1048576,2,FALSE)</f>
        <v>71613</v>
      </c>
      <c r="M2713" s="3">
        <f>VLOOKUP(A2713,HR_Metrics_Raw!$1:$1048576,3,FALSE)</f>
        <v>1</v>
      </c>
      <c r="N2713" s="3">
        <f>VLOOKUP(A2713,HR_Metrics_Raw!$1:$1048576,4,FALSE)</f>
        <v>3</v>
      </c>
      <c r="O2713" s="12">
        <f>VLOOKUP(A2713,HR_Metrics_Raw!$1:$1048576,5,FALSE)</f>
        <v>0.88700000000000001</v>
      </c>
      <c r="P2713" s="3">
        <f>VLOOKUP(A2713,HR_Metrics_Raw!$1:$1048576,6,FALSE)</f>
        <v>30</v>
      </c>
      <c r="Q2713" t="str">
        <f>VLOOKUP(A2713,HR_Metrics_Raw!$1:$1048576,7,FALSE)</f>
        <v>Unpaid</v>
      </c>
      <c r="R2713" t="str">
        <f>VLOOKUP(A2713,HR_Metrics_Raw!$1:$1048576,8,FALSE)</f>
        <v>No</v>
      </c>
      <c r="S2713" s="3">
        <f>VLOOKUP(A2713,HR_Metrics_Raw!$1:$1048576,9,FALSE)</f>
        <v>32</v>
      </c>
      <c r="T2713" t="str">
        <f>VLOOKUP(A2713,HR_Metrics_Raw!$1:$1048576,10,FALSE)</f>
        <v>No</v>
      </c>
      <c r="U2713" t="str">
        <f>VLOOKUP(A2713,HR_Metrics_Raw!$1:$1048576,11,FALSE)</f>
        <v>Yes</v>
      </c>
    </row>
    <row r="2714" spans="1:21" x14ac:dyDescent="0.35">
      <c r="A2714" s="1" t="s">
        <v>538</v>
      </c>
      <c r="B2714" s="1" t="str">
        <f>VLOOKUP(Final_HR_Data!A2714,Employee_Master_Raw!$1:$1048576,2,FALSE)</f>
        <v>Kiran Patel</v>
      </c>
      <c r="C2714" s="1" t="str">
        <f>VLOOKUP(A2714,Employee_Master_Raw!$1:$1048576,3,FALSE)</f>
        <v>Male</v>
      </c>
      <c r="D2714" s="2">
        <f>VLOOKUP(A2714,Employee_Master_Raw!$1:$1048576,4,FALSE)</f>
        <v>28</v>
      </c>
      <c r="E2714" s="1" t="str">
        <f>VLOOKUP(A2714,Employee_Master_Raw!$1:$1048576,5,FALSE)</f>
        <v>IT</v>
      </c>
      <c r="F2714" s="1" t="str">
        <f>VLOOKUP(A2714,Employee_Master_Raw!$1:$1048576,6,FALSE)</f>
        <v>Analyst</v>
      </c>
      <c r="G2714" s="1" t="str">
        <f>VLOOKUP(A2714,Employee_Master_Raw!$1:$1048576,7,FALSE)</f>
        <v>Chennai</v>
      </c>
      <c r="H2714" s="6">
        <f>IF(VLOOKUP(A2714,Employee_Master_Raw!$1:$1048576,8,FALSE)=0,"",VLOOKUP(A2714,Employee_Master_Raw!$1:$1048576,8,FALSE))</f>
        <v>45386</v>
      </c>
      <c r="I2714" t="str">
        <f>VLOOKUP(A2714,Employee_Master_Raw!$1:$1048576,9,FALSE)</f>
        <v>Master's</v>
      </c>
      <c r="J2714" s="3">
        <f>VLOOKUP(A2714,Employee_Master_Raw!$1:$1048576,10,FALSE)</f>
        <v>13</v>
      </c>
      <c r="K2714" t="str">
        <f>VLOOKUP(A2714,Employee_Master_Raw!$1:$1048576,11,FALSE)</f>
        <v>Sneha Thomas</v>
      </c>
      <c r="L2714" s="10">
        <f>VLOOKUP(A2714,HR_Metrics_Raw!$1:$1048576,2,FALSE)</f>
        <v>159542</v>
      </c>
      <c r="M2714" s="3">
        <f>VLOOKUP(A2714,HR_Metrics_Raw!$1:$1048576,3,FALSE)</f>
        <v>4</v>
      </c>
      <c r="N2714" s="3">
        <f>VLOOKUP(A2714,HR_Metrics_Raw!$1:$1048576,4,FALSE)</f>
        <v>4</v>
      </c>
      <c r="O2714" s="12">
        <f>VLOOKUP(A2714,HR_Metrics_Raw!$1:$1048576,5,FALSE)</f>
        <v>0.83400000000000007</v>
      </c>
      <c r="P2714" s="3">
        <f>VLOOKUP(A2714,HR_Metrics_Raw!$1:$1048576,6,FALSE)</f>
        <v>2</v>
      </c>
      <c r="Q2714" t="str">
        <f>VLOOKUP(A2714,HR_Metrics_Raw!$1:$1048576,7,FALSE)</f>
        <v>Earned</v>
      </c>
      <c r="R2714" t="str">
        <f>VLOOKUP(A2714,HR_Metrics_Raw!$1:$1048576,8,FALSE)</f>
        <v>No</v>
      </c>
      <c r="S2714" s="3">
        <f>VLOOKUP(A2714,HR_Metrics_Raw!$1:$1048576,9,FALSE)</f>
        <v>75</v>
      </c>
      <c r="T2714" t="str">
        <f>VLOOKUP(A2714,HR_Metrics_Raw!$1:$1048576,10,FALSE)</f>
        <v>Yes</v>
      </c>
      <c r="U2714" t="str">
        <f>VLOOKUP(A2714,HR_Metrics_Raw!$1:$1048576,11,FALSE)</f>
        <v>No</v>
      </c>
    </row>
    <row r="2715" spans="1:21" x14ac:dyDescent="0.35">
      <c r="A2715" s="1" t="s">
        <v>1709</v>
      </c>
      <c r="B2715" s="1" t="str">
        <f>VLOOKUP(Final_HR_Data!A2715,Employee_Master_Raw!$1:$1048576,2,FALSE)</f>
        <v>Priya Menon</v>
      </c>
      <c r="C2715" s="1" t="str">
        <f>VLOOKUP(A2715,Employee_Master_Raw!$1:$1048576,3,FALSE)</f>
        <v>Male</v>
      </c>
      <c r="D2715" s="2">
        <f>VLOOKUP(A2715,Employee_Master_Raw!$1:$1048576,4,FALSE)</f>
        <v>38</v>
      </c>
      <c r="E2715" s="1" t="str">
        <f>VLOOKUP(A2715,Employee_Master_Raw!$1:$1048576,5,FALSE)</f>
        <v>Marketing</v>
      </c>
      <c r="F2715" s="1" t="str">
        <f>VLOOKUP(A2715,Employee_Master_Raw!$1:$1048576,6,FALSE)</f>
        <v>Developer</v>
      </c>
      <c r="G2715" s="1" t="str">
        <f>VLOOKUP(A2715,Employee_Master_Raw!$1:$1048576,7,FALSE)</f>
        <v>Hyderabad</v>
      </c>
      <c r="H2715" s="6">
        <f>IF(VLOOKUP(A2715,Employee_Master_Raw!$1:$1048576,8,FALSE)=0,"",VLOOKUP(A2715,Employee_Master_Raw!$1:$1048576,8,FALSE))</f>
        <v>44465</v>
      </c>
      <c r="I2715" t="str">
        <f>VLOOKUP(A2715,Employee_Master_Raw!$1:$1048576,9,FALSE)</f>
        <v>MBA</v>
      </c>
      <c r="J2715" s="3">
        <f>VLOOKUP(A2715,Employee_Master_Raw!$1:$1048576,10,FALSE)</f>
        <v>3</v>
      </c>
      <c r="K2715" t="str">
        <f>VLOOKUP(A2715,Employee_Master_Raw!$1:$1048576,11,FALSE)</f>
        <v>Priya Sharma</v>
      </c>
      <c r="L2715" s="10">
        <f>VLOOKUP(A2715,HR_Metrics_Raw!$1:$1048576,2,FALSE)</f>
        <v>129322</v>
      </c>
      <c r="M2715" s="3">
        <f>VLOOKUP(A2715,HR_Metrics_Raw!$1:$1048576,3,FALSE)</f>
        <v>1</v>
      </c>
      <c r="N2715" s="3">
        <f>VLOOKUP(A2715,HR_Metrics_Raw!$1:$1048576,4,FALSE)</f>
        <v>5</v>
      </c>
      <c r="O2715" s="12">
        <f>VLOOKUP(A2715,HR_Metrics_Raw!$1:$1048576,5,FALSE)</f>
        <v>0.85499999999999998</v>
      </c>
      <c r="P2715" s="3">
        <f>VLOOKUP(A2715,HR_Metrics_Raw!$1:$1048576,6,FALSE)</f>
        <v>7</v>
      </c>
      <c r="Q2715" t="str">
        <f>VLOOKUP(A2715,HR_Metrics_Raw!$1:$1048576,7,FALSE)</f>
        <v>Sick</v>
      </c>
      <c r="R2715" t="str">
        <f>VLOOKUP(A2715,HR_Metrics_Raw!$1:$1048576,8,FALSE)</f>
        <v>Yes</v>
      </c>
      <c r="S2715" s="3">
        <f>VLOOKUP(A2715,HR_Metrics_Raw!$1:$1048576,9,FALSE)</f>
        <v>77</v>
      </c>
      <c r="T2715" t="str">
        <f>VLOOKUP(A2715,HR_Metrics_Raw!$1:$1048576,10,FALSE)</f>
        <v>No</v>
      </c>
      <c r="U2715" t="str">
        <f>VLOOKUP(A2715,HR_Metrics_Raw!$1:$1048576,11,FALSE)</f>
        <v>No</v>
      </c>
    </row>
    <row r="2716" spans="1:21" x14ac:dyDescent="0.35">
      <c r="A2716" s="1" t="s">
        <v>2787</v>
      </c>
      <c r="B2716" s="1" t="str">
        <f>VLOOKUP(Final_HR_Data!A2716,Employee_Master_Raw!$1:$1048576,2,FALSE)</f>
        <v>Ananya Sharma</v>
      </c>
      <c r="C2716" s="1" t="str">
        <f>VLOOKUP(A2716,Employee_Master_Raw!$1:$1048576,3,FALSE)</f>
        <v>Male</v>
      </c>
      <c r="D2716" s="2">
        <f>VLOOKUP(A2716,Employee_Master_Raw!$1:$1048576,4,FALSE)</f>
        <v>48</v>
      </c>
      <c r="E2716" s="1" t="str">
        <f>VLOOKUP(A2716,Employee_Master_Raw!$1:$1048576,5,FALSE)</f>
        <v>IT</v>
      </c>
      <c r="F2716" s="1" t="str">
        <f>VLOOKUP(A2716,Employee_Master_Raw!$1:$1048576,6,FALSE)</f>
        <v>Analyst</v>
      </c>
      <c r="G2716" s="1" t="str">
        <f>VLOOKUP(A2716,Employee_Master_Raw!$1:$1048576,7,FALSE)</f>
        <v>Mumbai</v>
      </c>
      <c r="H2716" s="6">
        <f>IF(VLOOKUP(A2716,Employee_Master_Raw!$1:$1048576,8,FALSE)=0,"",VLOOKUP(A2716,Employee_Master_Raw!$1:$1048576,8,FALSE))</f>
        <v>43423</v>
      </c>
      <c r="I2716" t="str">
        <f>VLOOKUP(A2716,Employee_Master_Raw!$1:$1048576,9,FALSE)</f>
        <v>Master's</v>
      </c>
      <c r="J2716" s="3">
        <f>VLOOKUP(A2716,Employee_Master_Raw!$1:$1048576,10,FALSE)</f>
        <v>7</v>
      </c>
      <c r="K2716" t="str">
        <f>VLOOKUP(A2716,Employee_Master_Raw!$1:$1048576,11,FALSE)</f>
        <v>Sneha Thomas</v>
      </c>
      <c r="L2716" s="10">
        <f>VLOOKUP(A2716,HR_Metrics_Raw!$1:$1048576,2,FALSE)</f>
        <v>86112</v>
      </c>
      <c r="M2716" s="3">
        <f>VLOOKUP(A2716,HR_Metrics_Raw!$1:$1048576,3,FALSE)</f>
        <v>4</v>
      </c>
      <c r="N2716" s="3">
        <f>VLOOKUP(A2716,HR_Metrics_Raw!$1:$1048576,4,FALSE)</f>
        <v>5</v>
      </c>
      <c r="O2716" s="12">
        <f>VLOOKUP(A2716,HR_Metrics_Raw!$1:$1048576,5,FALSE)</f>
        <v>0.89</v>
      </c>
      <c r="P2716" s="3">
        <f>VLOOKUP(A2716,HR_Metrics_Raw!$1:$1048576,6,FALSE)</f>
        <v>4</v>
      </c>
      <c r="Q2716" t="str">
        <f>VLOOKUP(A2716,HR_Metrics_Raw!$1:$1048576,7,FALSE)</f>
        <v>Casual</v>
      </c>
      <c r="R2716" t="str">
        <f>VLOOKUP(A2716,HR_Metrics_Raw!$1:$1048576,8,FALSE)</f>
        <v>No</v>
      </c>
      <c r="S2716" s="3">
        <f>VLOOKUP(A2716,HR_Metrics_Raw!$1:$1048576,9,FALSE)</f>
        <v>28</v>
      </c>
      <c r="T2716" t="str">
        <f>VLOOKUP(A2716,HR_Metrics_Raw!$1:$1048576,10,FALSE)</f>
        <v>No</v>
      </c>
      <c r="U2716" t="str">
        <f>VLOOKUP(A2716,HR_Metrics_Raw!$1:$1048576,11,FALSE)</f>
        <v>No</v>
      </c>
    </row>
    <row r="2717" spans="1:21" x14ac:dyDescent="0.35">
      <c r="A2717" s="1" t="s">
        <v>2852</v>
      </c>
      <c r="B2717" s="1" t="str">
        <f>VLOOKUP(Final_HR_Data!A2717,Employee_Master_Raw!$1:$1048576,2,FALSE)</f>
        <v>Sneha Iyer</v>
      </c>
      <c r="C2717" s="1" t="str">
        <f>VLOOKUP(A2717,Employee_Master_Raw!$1:$1048576,3,FALSE)</f>
        <v>Male</v>
      </c>
      <c r="D2717" s="2">
        <f>VLOOKUP(A2717,Employee_Master_Raw!$1:$1048576,4,FALSE)</f>
        <v>38</v>
      </c>
      <c r="E2717" s="1" t="str">
        <f>VLOOKUP(A2717,Employee_Master_Raw!$1:$1048576,5,FALSE)</f>
        <v>Finance</v>
      </c>
      <c r="F2717" s="1" t="str">
        <f>VLOOKUP(A2717,Employee_Master_Raw!$1:$1048576,6,FALSE)</f>
        <v>Developer</v>
      </c>
      <c r="G2717" s="1" t="str">
        <f>VLOOKUP(A2717,Employee_Master_Raw!$1:$1048576,7,FALSE)</f>
        <v>Kochi</v>
      </c>
      <c r="H2717" s="6">
        <f>IF(VLOOKUP(A2717,Employee_Master_Raw!$1:$1048576,8,FALSE)=0,"",VLOOKUP(A2717,Employee_Master_Raw!$1:$1048576,8,FALSE))</f>
        <v>42413</v>
      </c>
      <c r="I2717" t="str">
        <f>VLOOKUP(A2717,Employee_Master_Raw!$1:$1048576,9,FALSE)</f>
        <v>MBA</v>
      </c>
      <c r="J2717" s="3">
        <f>VLOOKUP(A2717,Employee_Master_Raw!$1:$1048576,10,FALSE)</f>
        <v>1</v>
      </c>
      <c r="K2717" t="str">
        <f>VLOOKUP(A2717,Employee_Master_Raw!$1:$1048576,11,FALSE)</f>
        <v>Rahul Nair</v>
      </c>
      <c r="L2717" s="10">
        <f>VLOOKUP(A2717,HR_Metrics_Raw!$1:$1048576,2,FALSE)</f>
        <v>57254</v>
      </c>
      <c r="M2717" s="3">
        <f>VLOOKUP(A2717,HR_Metrics_Raw!$1:$1048576,3,FALSE)</f>
        <v>1</v>
      </c>
      <c r="N2717" s="3">
        <f>VLOOKUP(A2717,HR_Metrics_Raw!$1:$1048576,4,FALSE)</f>
        <v>5</v>
      </c>
      <c r="O2717" s="12">
        <f>VLOOKUP(A2717,HR_Metrics_Raw!$1:$1048576,5,FALSE)</f>
        <v>0.90799999999999992</v>
      </c>
      <c r="P2717" s="3">
        <f>VLOOKUP(A2717,HR_Metrics_Raw!$1:$1048576,6,FALSE)</f>
        <v>21</v>
      </c>
      <c r="Q2717" t="str">
        <f>VLOOKUP(A2717,HR_Metrics_Raw!$1:$1048576,7,FALSE)</f>
        <v>Unpaid</v>
      </c>
      <c r="R2717" t="str">
        <f>VLOOKUP(A2717,HR_Metrics_Raw!$1:$1048576,8,FALSE)</f>
        <v>No</v>
      </c>
      <c r="S2717" s="3">
        <f>VLOOKUP(A2717,HR_Metrics_Raw!$1:$1048576,9,FALSE)</f>
        <v>54</v>
      </c>
      <c r="T2717" t="str">
        <f>VLOOKUP(A2717,HR_Metrics_Raw!$1:$1048576,10,FALSE)</f>
        <v>No</v>
      </c>
      <c r="U2717" t="str">
        <f>VLOOKUP(A2717,HR_Metrics_Raw!$1:$1048576,11,FALSE)</f>
        <v>No</v>
      </c>
    </row>
    <row r="2718" spans="1:21" x14ac:dyDescent="0.35">
      <c r="A2718" s="1" t="s">
        <v>2909</v>
      </c>
      <c r="B2718" s="1" t="str">
        <f>VLOOKUP(Final_HR_Data!A2718,Employee_Master_Raw!$1:$1048576,2,FALSE)</f>
        <v>Sneha Iyer</v>
      </c>
      <c r="C2718" s="1" t="str">
        <f>VLOOKUP(A2718,Employee_Master_Raw!$1:$1048576,3,FALSE)</f>
        <v>Female</v>
      </c>
      <c r="D2718" s="2">
        <f>VLOOKUP(A2718,Employee_Master_Raw!$1:$1048576,4,FALSE)</f>
        <v>56</v>
      </c>
      <c r="E2718" s="1" t="str">
        <f>VLOOKUP(A2718,Employee_Master_Raw!$1:$1048576,5,FALSE)</f>
        <v>IT</v>
      </c>
      <c r="F2718" s="1" t="str">
        <f>VLOOKUP(A2718,Employee_Master_Raw!$1:$1048576,6,FALSE)</f>
        <v>Manager</v>
      </c>
      <c r="G2718" s="1" t="str">
        <f>VLOOKUP(A2718,Employee_Master_Raw!$1:$1048576,7,FALSE)</f>
        <v>Hyderabad</v>
      </c>
      <c r="H2718" s="6">
        <f>IF(VLOOKUP(A2718,Employee_Master_Raw!$1:$1048576,8,FALSE)=0,"",VLOOKUP(A2718,Employee_Master_Raw!$1:$1048576,8,FALSE))</f>
        <v>44734</v>
      </c>
      <c r="I2718" t="str">
        <f>VLOOKUP(A2718,Employee_Master_Raw!$1:$1048576,9,FALSE)</f>
        <v>Master's</v>
      </c>
      <c r="J2718" s="3">
        <f>VLOOKUP(A2718,Employee_Master_Raw!$1:$1048576,10,FALSE)</f>
        <v>2</v>
      </c>
      <c r="K2718" t="str">
        <f>VLOOKUP(A2718,Employee_Master_Raw!$1:$1048576,11,FALSE)</f>
        <v>Priya Sharma</v>
      </c>
      <c r="L2718" s="10">
        <f>VLOOKUP(A2718,HR_Metrics_Raw!$1:$1048576,2,FALSE)</f>
        <v>143344</v>
      </c>
      <c r="M2718" s="3">
        <f>VLOOKUP(A2718,HR_Metrics_Raw!$1:$1048576,3,FALSE)</f>
        <v>4</v>
      </c>
      <c r="N2718" s="3">
        <f>VLOOKUP(A2718,HR_Metrics_Raw!$1:$1048576,4,FALSE)</f>
        <v>7</v>
      </c>
      <c r="O2718" s="12">
        <f>VLOOKUP(A2718,HR_Metrics_Raw!$1:$1048576,5,FALSE)</f>
        <v>0.96799999999999997</v>
      </c>
      <c r="P2718" s="3">
        <f>VLOOKUP(A2718,HR_Metrics_Raw!$1:$1048576,6,FALSE)</f>
        <v>18</v>
      </c>
      <c r="Q2718" t="str">
        <f>VLOOKUP(A2718,HR_Metrics_Raw!$1:$1048576,7,FALSE)</f>
        <v>Casual</v>
      </c>
      <c r="R2718" t="str">
        <f>VLOOKUP(A2718,HR_Metrics_Raw!$1:$1048576,8,FALSE)</f>
        <v>No</v>
      </c>
      <c r="S2718" s="3">
        <f>VLOOKUP(A2718,HR_Metrics_Raw!$1:$1048576,9,FALSE)</f>
        <v>15</v>
      </c>
      <c r="T2718" t="str">
        <f>VLOOKUP(A2718,HR_Metrics_Raw!$1:$1048576,10,FALSE)</f>
        <v>No</v>
      </c>
      <c r="U2718" t="str">
        <f>VLOOKUP(A2718,HR_Metrics_Raw!$1:$1048576,11,FALSE)</f>
        <v>No</v>
      </c>
    </row>
    <row r="2719" spans="1:21" x14ac:dyDescent="0.35">
      <c r="A2719" s="1" t="s">
        <v>891</v>
      </c>
      <c r="B2719" s="1" t="str">
        <f>VLOOKUP(Final_HR_Data!A2719,Employee_Master_Raw!$1:$1048576,2,FALSE)</f>
        <v>Ananya Sharma</v>
      </c>
      <c r="C2719" s="1" t="str">
        <f>VLOOKUP(A2719,Employee_Master_Raw!$1:$1048576,3,FALSE)</f>
        <v>Male</v>
      </c>
      <c r="D2719" s="2">
        <f>VLOOKUP(A2719,Employee_Master_Raw!$1:$1048576,4,FALSE)</f>
        <v>57</v>
      </c>
      <c r="E2719" s="1" t="str">
        <f>VLOOKUP(A2719,Employee_Master_Raw!$1:$1048576,5,FALSE)</f>
        <v>Operations</v>
      </c>
      <c r="F2719" s="1" t="str">
        <f>VLOOKUP(A2719,Employee_Master_Raw!$1:$1048576,6,FALSE)</f>
        <v>Analyst</v>
      </c>
      <c r="G2719" s="1" t="str">
        <f>VLOOKUP(A2719,Employee_Master_Raw!$1:$1048576,7,FALSE)</f>
        <v>Pune</v>
      </c>
      <c r="H2719" s="6">
        <f>IF(VLOOKUP(A2719,Employee_Master_Raw!$1:$1048576,8,FALSE)=0,"",VLOOKUP(A2719,Employee_Master_Raw!$1:$1048576,8,FALSE))</f>
        <v>44630</v>
      </c>
      <c r="I2719" t="str">
        <f>VLOOKUP(A2719,Employee_Master_Raw!$1:$1048576,9,FALSE)</f>
        <v>Bachelor's</v>
      </c>
      <c r="J2719" s="3">
        <f>VLOOKUP(A2719,Employee_Master_Raw!$1:$1048576,10,FALSE)</f>
        <v>17</v>
      </c>
      <c r="K2719" t="str">
        <f>VLOOKUP(A2719,Employee_Master_Raw!$1:$1048576,11,FALSE)</f>
        <v>Anil Menon</v>
      </c>
      <c r="L2719" s="10">
        <f>VLOOKUP(A2719,HR_Metrics_Raw!$1:$1048576,2,FALSE)</f>
        <v>153295</v>
      </c>
      <c r="M2719" s="3">
        <f>VLOOKUP(A2719,HR_Metrics_Raw!$1:$1048576,3,FALSE)</f>
        <v>2</v>
      </c>
      <c r="N2719" s="3">
        <f>VLOOKUP(A2719,HR_Metrics_Raw!$1:$1048576,4,FALSE)</f>
        <v>6</v>
      </c>
      <c r="O2719" s="12">
        <f>VLOOKUP(A2719,HR_Metrics_Raw!$1:$1048576,5,FALSE)</f>
        <v>1</v>
      </c>
      <c r="P2719" s="3">
        <f>VLOOKUP(A2719,HR_Metrics_Raw!$1:$1048576,6,FALSE)</f>
        <v>25</v>
      </c>
      <c r="Q2719" t="str">
        <f>VLOOKUP(A2719,HR_Metrics_Raw!$1:$1048576,7,FALSE)</f>
        <v>Unpaid</v>
      </c>
      <c r="R2719" t="str">
        <f>VLOOKUP(A2719,HR_Metrics_Raw!$1:$1048576,8,FALSE)</f>
        <v>Yes</v>
      </c>
      <c r="S2719" s="3">
        <f>VLOOKUP(A2719,HR_Metrics_Raw!$1:$1048576,9,FALSE)</f>
        <v>55</v>
      </c>
      <c r="T2719" t="str">
        <f>VLOOKUP(A2719,HR_Metrics_Raw!$1:$1048576,10,FALSE)</f>
        <v>No</v>
      </c>
      <c r="U2719" t="str">
        <f>VLOOKUP(A2719,HR_Metrics_Raw!$1:$1048576,11,FALSE)</f>
        <v>No</v>
      </c>
    </row>
    <row r="2720" spans="1:21" x14ac:dyDescent="0.35">
      <c r="A2720" s="1" t="s">
        <v>2911</v>
      </c>
      <c r="B2720" s="1" t="str">
        <f>VLOOKUP(Final_HR_Data!A2720,Employee_Master_Raw!$1:$1048576,2,FALSE)</f>
        <v>Neha Thomas</v>
      </c>
      <c r="C2720" s="1" t="str">
        <f>VLOOKUP(A2720,Employee_Master_Raw!$1:$1048576,3,FALSE)</f>
        <v>Female</v>
      </c>
      <c r="D2720" s="2">
        <f>VLOOKUP(A2720,Employee_Master_Raw!$1:$1048576,4,FALSE)</f>
        <v>37</v>
      </c>
      <c r="E2720" s="1" t="str">
        <f>VLOOKUP(A2720,Employee_Master_Raw!$1:$1048576,5,FALSE)</f>
        <v>Customer Support</v>
      </c>
      <c r="F2720" s="1" t="str">
        <f>VLOOKUP(A2720,Employee_Master_Raw!$1:$1048576,6,FALSE)</f>
        <v>Executive</v>
      </c>
      <c r="G2720" s="1" t="str">
        <f>VLOOKUP(A2720,Employee_Master_Raw!$1:$1048576,7,FALSE)</f>
        <v>Hyderabad</v>
      </c>
      <c r="H2720" s="6">
        <f>IF(VLOOKUP(A2720,Employee_Master_Raw!$1:$1048576,8,FALSE)=0,"",VLOOKUP(A2720,Employee_Master_Raw!$1:$1048576,8,FALSE))</f>
        <v>43768</v>
      </c>
      <c r="I2720" t="str">
        <f>VLOOKUP(A2720,Employee_Master_Raw!$1:$1048576,9,FALSE)</f>
        <v>MBA</v>
      </c>
      <c r="J2720" s="3">
        <f>VLOOKUP(A2720,Employee_Master_Raw!$1:$1048576,10,FALSE)</f>
        <v>16</v>
      </c>
      <c r="K2720" t="str">
        <f>VLOOKUP(A2720,Employee_Master_Raw!$1:$1048576,11,FALSE)</f>
        <v>Sneha Thomas</v>
      </c>
      <c r="L2720" s="10">
        <f>VLOOKUP(A2720,HR_Metrics_Raw!$1:$1048576,2,FALSE)</f>
        <v>142123</v>
      </c>
      <c r="M2720" s="3">
        <f>VLOOKUP(A2720,HR_Metrics_Raw!$1:$1048576,3,FALSE)</f>
        <v>5</v>
      </c>
      <c r="N2720" s="3">
        <f>VLOOKUP(A2720,HR_Metrics_Raw!$1:$1048576,4,FALSE)</f>
        <v>9</v>
      </c>
      <c r="O2720" s="12">
        <f>VLOOKUP(A2720,HR_Metrics_Raw!$1:$1048576,5,FALSE)</f>
        <v>0.89</v>
      </c>
      <c r="P2720" s="3">
        <f>VLOOKUP(A2720,HR_Metrics_Raw!$1:$1048576,6,FALSE)</f>
        <v>11</v>
      </c>
      <c r="Q2720" t="str">
        <f>VLOOKUP(A2720,HR_Metrics_Raw!$1:$1048576,7,FALSE)</f>
        <v>Maternity/Paternity</v>
      </c>
      <c r="R2720" t="str">
        <f>VLOOKUP(A2720,HR_Metrics_Raw!$1:$1048576,8,FALSE)</f>
        <v>No</v>
      </c>
      <c r="S2720" s="3">
        <f>VLOOKUP(A2720,HR_Metrics_Raw!$1:$1048576,9,FALSE)</f>
        <v>3</v>
      </c>
      <c r="T2720" t="str">
        <f>VLOOKUP(A2720,HR_Metrics_Raw!$1:$1048576,10,FALSE)</f>
        <v>No</v>
      </c>
      <c r="U2720" t="str">
        <f>VLOOKUP(A2720,HR_Metrics_Raw!$1:$1048576,11,FALSE)</f>
        <v>No</v>
      </c>
    </row>
    <row r="2721" spans="1:21" x14ac:dyDescent="0.35">
      <c r="A2721" s="1" t="s">
        <v>2158</v>
      </c>
      <c r="B2721" s="1" t="str">
        <f>VLOOKUP(Final_HR_Data!A2721,Employee_Master_Raw!$1:$1048576,2,FALSE)</f>
        <v>Rahul Kumar</v>
      </c>
      <c r="C2721" s="1" t="str">
        <f>VLOOKUP(A2721,Employee_Master_Raw!$1:$1048576,3,FALSE)</f>
        <v>Male</v>
      </c>
      <c r="D2721" s="2">
        <f>VLOOKUP(A2721,Employee_Master_Raw!$1:$1048576,4,FALSE)</f>
        <v>39</v>
      </c>
      <c r="E2721" s="1" t="str">
        <f>VLOOKUP(A2721,Employee_Master_Raw!$1:$1048576,5,FALSE)</f>
        <v>Marketing</v>
      </c>
      <c r="F2721" s="1" t="str">
        <f>VLOOKUP(A2721,Employee_Master_Raw!$1:$1048576,6,FALSE)</f>
        <v>Developer</v>
      </c>
      <c r="G2721" s="1" t="str">
        <f>VLOOKUP(A2721,Employee_Master_Raw!$1:$1048576,7,FALSE)</f>
        <v>Chennai</v>
      </c>
      <c r="H2721" s="6">
        <f>IF(VLOOKUP(A2721,Employee_Master_Raw!$1:$1048576,8,FALSE)=0,"",VLOOKUP(A2721,Employee_Master_Raw!$1:$1048576,8,FALSE))</f>
        <v>44264</v>
      </c>
      <c r="I2721" t="str">
        <f>VLOOKUP(A2721,Employee_Master_Raw!$1:$1048576,9,FALSE)</f>
        <v>MBA</v>
      </c>
      <c r="J2721" s="3">
        <f>VLOOKUP(A2721,Employee_Master_Raw!$1:$1048576,10,FALSE)</f>
        <v>8</v>
      </c>
      <c r="K2721" t="str">
        <f>VLOOKUP(A2721,Employee_Master_Raw!$1:$1048576,11,FALSE)</f>
        <v>Anil Menon</v>
      </c>
      <c r="L2721" s="10">
        <f>VLOOKUP(A2721,HR_Metrics_Raw!$1:$1048576,2,FALSE)</f>
        <v>136473</v>
      </c>
      <c r="M2721" s="3">
        <f>VLOOKUP(A2721,HR_Metrics_Raw!$1:$1048576,3,FALSE)</f>
        <v>1</v>
      </c>
      <c r="N2721" s="3">
        <f>VLOOKUP(A2721,HR_Metrics_Raw!$1:$1048576,4,FALSE)</f>
        <v>5</v>
      </c>
      <c r="O2721" s="12">
        <f>VLOOKUP(A2721,HR_Metrics_Raw!$1:$1048576,5,FALSE)</f>
        <v>1</v>
      </c>
      <c r="P2721" s="3">
        <f>VLOOKUP(A2721,HR_Metrics_Raw!$1:$1048576,6,FALSE)</f>
        <v>26</v>
      </c>
      <c r="Q2721" t="str">
        <f>VLOOKUP(A2721,HR_Metrics_Raw!$1:$1048576,7,FALSE)</f>
        <v>Unpaid</v>
      </c>
      <c r="R2721" t="str">
        <f>VLOOKUP(A2721,HR_Metrics_Raw!$1:$1048576,8,FALSE)</f>
        <v>Yes</v>
      </c>
      <c r="S2721" s="3">
        <f>VLOOKUP(A2721,HR_Metrics_Raw!$1:$1048576,9,FALSE)</f>
        <v>33</v>
      </c>
      <c r="T2721" t="str">
        <f>VLOOKUP(A2721,HR_Metrics_Raw!$1:$1048576,10,FALSE)</f>
        <v>No</v>
      </c>
      <c r="U2721" t="str">
        <f>VLOOKUP(A2721,HR_Metrics_Raw!$1:$1048576,11,FALSE)</f>
        <v>No</v>
      </c>
    </row>
    <row r="2722" spans="1:21" x14ac:dyDescent="0.35">
      <c r="A2722" s="1" t="s">
        <v>508</v>
      </c>
      <c r="B2722" s="1" t="str">
        <f>VLOOKUP(Final_HR_Data!A2722,Employee_Master_Raw!$1:$1048576,2,FALSE)</f>
        <v>Rahul Kumar</v>
      </c>
      <c r="C2722" s="1" t="str">
        <f>VLOOKUP(A2722,Employee_Master_Raw!$1:$1048576,3,FALSE)</f>
        <v>Male</v>
      </c>
      <c r="D2722" s="2">
        <f>VLOOKUP(A2722,Employee_Master_Raw!$1:$1048576,4,FALSE)</f>
        <v>42</v>
      </c>
      <c r="E2722" s="1" t="str">
        <f>VLOOKUP(A2722,Employee_Master_Raw!$1:$1048576,5,FALSE)</f>
        <v>Sales</v>
      </c>
      <c r="F2722" s="1" t="str">
        <f>VLOOKUP(A2722,Employee_Master_Raw!$1:$1048576,6,FALSE)</f>
        <v>Executive</v>
      </c>
      <c r="G2722" s="1" t="str">
        <f>VLOOKUP(A2722,Employee_Master_Raw!$1:$1048576,7,FALSE)</f>
        <v>Pune</v>
      </c>
      <c r="H2722" s="6">
        <f>IF(VLOOKUP(A2722,Employee_Master_Raw!$1:$1048576,8,FALSE)=0,"",VLOOKUP(A2722,Employee_Master_Raw!$1:$1048576,8,FALSE))</f>
        <v>44943</v>
      </c>
      <c r="I2722" t="str">
        <f>VLOOKUP(A2722,Employee_Master_Raw!$1:$1048576,9,FALSE)</f>
        <v>MBA</v>
      </c>
      <c r="J2722" s="3">
        <f>VLOOKUP(A2722,Employee_Master_Raw!$1:$1048576,10,FALSE)</f>
        <v>17</v>
      </c>
      <c r="K2722" t="str">
        <f>VLOOKUP(A2722,Employee_Master_Raw!$1:$1048576,11,FALSE)</f>
        <v>Rahul Nair</v>
      </c>
      <c r="L2722" s="10">
        <f>VLOOKUP(A2722,HR_Metrics_Raw!$1:$1048576,2,FALSE)</f>
        <v>139087</v>
      </c>
      <c r="M2722" s="3">
        <f>VLOOKUP(A2722,HR_Metrics_Raw!$1:$1048576,3,FALSE)</f>
        <v>3</v>
      </c>
      <c r="N2722" s="3">
        <f>VLOOKUP(A2722,HR_Metrics_Raw!$1:$1048576,4,FALSE)</f>
        <v>4</v>
      </c>
      <c r="O2722" s="12">
        <f>VLOOKUP(A2722,HR_Metrics_Raw!$1:$1048576,5,FALSE)</f>
        <v>0.91099999999999992</v>
      </c>
      <c r="P2722" s="3">
        <f>VLOOKUP(A2722,HR_Metrics_Raw!$1:$1048576,6,FALSE)</f>
        <v>10</v>
      </c>
      <c r="Q2722" t="str">
        <f>VLOOKUP(A2722,HR_Metrics_Raw!$1:$1048576,7,FALSE)</f>
        <v>Casual</v>
      </c>
      <c r="R2722" t="str">
        <f>VLOOKUP(A2722,HR_Metrics_Raw!$1:$1048576,8,FALSE)</f>
        <v>No</v>
      </c>
      <c r="S2722" s="3">
        <f>VLOOKUP(A2722,HR_Metrics_Raw!$1:$1048576,9,FALSE)</f>
        <v>10</v>
      </c>
      <c r="T2722" t="str">
        <f>VLOOKUP(A2722,HR_Metrics_Raw!$1:$1048576,10,FALSE)</f>
        <v>No</v>
      </c>
      <c r="U2722" t="str">
        <f>VLOOKUP(A2722,HR_Metrics_Raw!$1:$1048576,11,FALSE)</f>
        <v>No</v>
      </c>
    </row>
    <row r="2723" spans="1:21" x14ac:dyDescent="0.35">
      <c r="A2723" s="1" t="s">
        <v>2194</v>
      </c>
      <c r="B2723" s="1" t="str">
        <f>VLOOKUP(Final_HR_Data!A2723,Employee_Master_Raw!$1:$1048576,2,FALSE)</f>
        <v>Rahul Kumar</v>
      </c>
      <c r="C2723" s="1" t="str">
        <f>VLOOKUP(A2723,Employee_Master_Raw!$1:$1048576,3,FALSE)</f>
        <v>Male</v>
      </c>
      <c r="D2723" s="2">
        <f>VLOOKUP(A2723,Employee_Master_Raw!$1:$1048576,4,FALSE)</f>
        <v>43</v>
      </c>
      <c r="E2723" s="1" t="str">
        <f>VLOOKUP(A2723,Employee_Master_Raw!$1:$1048576,5,FALSE)</f>
        <v>Customer Support</v>
      </c>
      <c r="F2723" s="1" t="str">
        <f>VLOOKUP(A2723,Employee_Master_Raw!$1:$1048576,6,FALSE)</f>
        <v>Executive</v>
      </c>
      <c r="G2723" s="1" t="str">
        <f>VLOOKUP(A2723,Employee_Master_Raw!$1:$1048576,7,FALSE)</f>
        <v>Hyderabad</v>
      </c>
      <c r="H2723" s="6">
        <f>IF(VLOOKUP(A2723,Employee_Master_Raw!$1:$1048576,8,FALSE)=0,"",VLOOKUP(A2723,Employee_Master_Raw!$1:$1048576,8,FALSE))</f>
        <v>44997</v>
      </c>
      <c r="I2723" t="str">
        <f>VLOOKUP(A2723,Employee_Master_Raw!$1:$1048576,9,FALSE)</f>
        <v>MBA</v>
      </c>
      <c r="J2723" s="3">
        <f>VLOOKUP(A2723,Employee_Master_Raw!$1:$1048576,10,FALSE)</f>
        <v>9</v>
      </c>
      <c r="K2723" t="str">
        <f>VLOOKUP(A2723,Employee_Master_Raw!$1:$1048576,11,FALSE)</f>
        <v>Sneha Thomas</v>
      </c>
      <c r="L2723" s="10">
        <f>VLOOKUP(A2723,HR_Metrics_Raw!$1:$1048576,2,FALSE)</f>
        <v>71670</v>
      </c>
      <c r="M2723" s="3">
        <f>VLOOKUP(A2723,HR_Metrics_Raw!$1:$1048576,3,FALSE)</f>
        <v>5</v>
      </c>
      <c r="N2723" s="3">
        <f>VLOOKUP(A2723,HR_Metrics_Raw!$1:$1048576,4,FALSE)</f>
        <v>2</v>
      </c>
      <c r="O2723" s="12">
        <f>VLOOKUP(A2723,HR_Metrics_Raw!$1:$1048576,5,FALSE)</f>
        <v>0.94200000000000006</v>
      </c>
      <c r="P2723" s="3">
        <f>VLOOKUP(A2723,HR_Metrics_Raw!$1:$1048576,6,FALSE)</f>
        <v>25</v>
      </c>
      <c r="Q2723" t="str">
        <f>VLOOKUP(A2723,HR_Metrics_Raw!$1:$1048576,7,FALSE)</f>
        <v>Earned</v>
      </c>
      <c r="R2723" t="str">
        <f>VLOOKUP(A2723,HR_Metrics_Raw!$1:$1048576,8,FALSE)</f>
        <v>No</v>
      </c>
      <c r="S2723" s="3">
        <f>VLOOKUP(A2723,HR_Metrics_Raw!$1:$1048576,9,FALSE)</f>
        <v>31</v>
      </c>
      <c r="T2723" t="str">
        <f>VLOOKUP(A2723,HR_Metrics_Raw!$1:$1048576,10,FALSE)</f>
        <v>No</v>
      </c>
      <c r="U2723" t="str">
        <f>VLOOKUP(A2723,HR_Metrics_Raw!$1:$1048576,11,FALSE)</f>
        <v>No</v>
      </c>
    </row>
    <row r="2724" spans="1:21" x14ac:dyDescent="0.35">
      <c r="A2724" s="1" t="s">
        <v>2391</v>
      </c>
      <c r="B2724" s="1" t="str">
        <f>VLOOKUP(Final_HR_Data!A2724,Employee_Master_Raw!$1:$1048576,2,FALSE)</f>
        <v>Priya Menon</v>
      </c>
      <c r="C2724" s="1" t="str">
        <f>VLOOKUP(A2724,Employee_Master_Raw!$1:$1048576,3,FALSE)</f>
        <v>Male</v>
      </c>
      <c r="D2724" s="2">
        <f>VLOOKUP(A2724,Employee_Master_Raw!$1:$1048576,4,FALSE)</f>
        <v>60</v>
      </c>
      <c r="E2724" s="1" t="str">
        <f>VLOOKUP(A2724,Employee_Master_Raw!$1:$1048576,5,FALSE)</f>
        <v>Finance</v>
      </c>
      <c r="F2724" s="1" t="str">
        <f>VLOOKUP(A2724,Employee_Master_Raw!$1:$1048576,6,FALSE)</f>
        <v>Analyst</v>
      </c>
      <c r="G2724" s="1" t="str">
        <f>VLOOKUP(A2724,Employee_Master_Raw!$1:$1048576,7,FALSE)</f>
        <v>Kochi</v>
      </c>
      <c r="H2724" s="6">
        <f>IF(VLOOKUP(A2724,Employee_Master_Raw!$1:$1048576,8,FALSE)=0,"",VLOOKUP(A2724,Employee_Master_Raw!$1:$1048576,8,FALSE))</f>
        <v>43644</v>
      </c>
      <c r="I2724" t="str">
        <f>VLOOKUP(A2724,Employee_Master_Raw!$1:$1048576,9,FALSE)</f>
        <v>Bachelor's</v>
      </c>
      <c r="J2724" s="3">
        <f>VLOOKUP(A2724,Employee_Master_Raw!$1:$1048576,10,FALSE)</f>
        <v>1</v>
      </c>
      <c r="K2724" t="str">
        <f>VLOOKUP(A2724,Employee_Master_Raw!$1:$1048576,11,FALSE)</f>
        <v>Priya Sharma</v>
      </c>
      <c r="L2724" s="10">
        <f>VLOOKUP(A2724,HR_Metrics_Raw!$1:$1048576,2,FALSE)</f>
        <v>119829</v>
      </c>
      <c r="M2724" s="3">
        <f>VLOOKUP(A2724,HR_Metrics_Raw!$1:$1048576,3,FALSE)</f>
        <v>2</v>
      </c>
      <c r="N2724" s="3">
        <f>VLOOKUP(A2724,HR_Metrics_Raw!$1:$1048576,4,FALSE)</f>
        <v>6</v>
      </c>
      <c r="O2724" s="12">
        <f>VLOOKUP(A2724,HR_Metrics_Raw!$1:$1048576,5,FALSE)</f>
        <v>0.91400000000000003</v>
      </c>
      <c r="P2724" s="3">
        <f>VLOOKUP(A2724,HR_Metrics_Raw!$1:$1048576,6,FALSE)</f>
        <v>21</v>
      </c>
      <c r="Q2724" t="str">
        <f>VLOOKUP(A2724,HR_Metrics_Raw!$1:$1048576,7,FALSE)</f>
        <v>Sick</v>
      </c>
      <c r="R2724" t="str">
        <f>VLOOKUP(A2724,HR_Metrics_Raw!$1:$1048576,8,FALSE)</f>
        <v>No</v>
      </c>
      <c r="S2724" s="3">
        <f>VLOOKUP(A2724,HR_Metrics_Raw!$1:$1048576,9,FALSE)</f>
        <v>26</v>
      </c>
      <c r="T2724" t="str">
        <f>VLOOKUP(A2724,HR_Metrics_Raw!$1:$1048576,10,FALSE)</f>
        <v>No</v>
      </c>
      <c r="U2724" t="str">
        <f>VLOOKUP(A2724,HR_Metrics_Raw!$1:$1048576,11,FALSE)</f>
        <v>No</v>
      </c>
    </row>
    <row r="2725" spans="1:21" x14ac:dyDescent="0.35">
      <c r="A2725" s="1" t="s">
        <v>1984</v>
      </c>
      <c r="B2725" s="1" t="str">
        <f>VLOOKUP(Final_HR_Data!A2725,Employee_Master_Raw!$1:$1048576,2,FALSE)</f>
        <v>Kiran Patel</v>
      </c>
      <c r="C2725" s="1" t="str">
        <f>VLOOKUP(A2725,Employee_Master_Raw!$1:$1048576,3,FALSE)</f>
        <v>Male</v>
      </c>
      <c r="D2725" s="2">
        <f>VLOOKUP(A2725,Employee_Master_Raw!$1:$1048576,4,FALSE)</f>
        <v>47</v>
      </c>
      <c r="E2725" s="1" t="str">
        <f>VLOOKUP(A2725,Employee_Master_Raw!$1:$1048576,5,FALSE)</f>
        <v>Operations</v>
      </c>
      <c r="F2725" s="1" t="str">
        <f>VLOOKUP(A2725,Employee_Master_Raw!$1:$1048576,6,FALSE)</f>
        <v>Specialist</v>
      </c>
      <c r="G2725" s="1" t="str">
        <f>VLOOKUP(A2725,Employee_Master_Raw!$1:$1048576,7,FALSE)</f>
        <v>Chennai</v>
      </c>
      <c r="H2725" s="6">
        <f>IF(VLOOKUP(A2725,Employee_Master_Raw!$1:$1048576,8,FALSE)=0,"",VLOOKUP(A2725,Employee_Master_Raw!$1:$1048576,8,FALSE))</f>
        <v>45347</v>
      </c>
      <c r="I2725" t="str">
        <f>VLOOKUP(A2725,Employee_Master_Raw!$1:$1048576,9,FALSE)</f>
        <v>Master's</v>
      </c>
      <c r="J2725" s="3">
        <f>VLOOKUP(A2725,Employee_Master_Raw!$1:$1048576,10,FALSE)</f>
        <v>11</v>
      </c>
      <c r="K2725" t="str">
        <f>VLOOKUP(A2725,Employee_Master_Raw!$1:$1048576,11,FALSE)</f>
        <v>Anil Menon</v>
      </c>
      <c r="L2725" s="10">
        <f>VLOOKUP(A2725,HR_Metrics_Raw!$1:$1048576,2,FALSE)</f>
        <v>164766</v>
      </c>
      <c r="M2725" s="3">
        <f>VLOOKUP(A2725,HR_Metrics_Raw!$1:$1048576,3,FALSE)</f>
        <v>5</v>
      </c>
      <c r="N2725" s="3">
        <f>VLOOKUP(A2725,HR_Metrics_Raw!$1:$1048576,4,FALSE)</f>
        <v>6</v>
      </c>
      <c r="O2725" s="12">
        <f>VLOOKUP(A2725,HR_Metrics_Raw!$1:$1048576,5,FALSE)</f>
        <v>0.95499999999999996</v>
      </c>
      <c r="P2725" s="3">
        <f>VLOOKUP(A2725,HR_Metrics_Raw!$1:$1048576,6,FALSE)</f>
        <v>8</v>
      </c>
      <c r="Q2725" t="str">
        <f>VLOOKUP(A2725,HR_Metrics_Raw!$1:$1048576,7,FALSE)</f>
        <v>Maternity/Paternity</v>
      </c>
      <c r="R2725" t="str">
        <f>VLOOKUP(A2725,HR_Metrics_Raw!$1:$1048576,8,FALSE)</f>
        <v>No</v>
      </c>
      <c r="S2725" s="3">
        <f>VLOOKUP(A2725,HR_Metrics_Raw!$1:$1048576,9,FALSE)</f>
        <v>35</v>
      </c>
      <c r="T2725" t="str">
        <f>VLOOKUP(A2725,HR_Metrics_Raw!$1:$1048576,10,FALSE)</f>
        <v>Yes</v>
      </c>
      <c r="U2725" t="str">
        <f>VLOOKUP(A2725,HR_Metrics_Raw!$1:$1048576,11,FALSE)</f>
        <v>No</v>
      </c>
    </row>
    <row r="2726" spans="1:21" x14ac:dyDescent="0.35">
      <c r="A2726" s="1" t="s">
        <v>1630</v>
      </c>
      <c r="B2726" s="1" t="str">
        <f>VLOOKUP(Final_HR_Data!A2726,Employee_Master_Raw!$1:$1048576,2,FALSE)</f>
        <v>Ananya Sharma</v>
      </c>
      <c r="C2726" s="1" t="str">
        <f>VLOOKUP(A2726,Employee_Master_Raw!$1:$1048576,3,FALSE)</f>
        <v>Male</v>
      </c>
      <c r="D2726" s="2">
        <f>VLOOKUP(A2726,Employee_Master_Raw!$1:$1048576,4,FALSE)</f>
        <v>41</v>
      </c>
      <c r="E2726" s="1" t="str">
        <f>VLOOKUP(A2726,Employee_Master_Raw!$1:$1048576,5,FALSE)</f>
        <v>Finance</v>
      </c>
      <c r="F2726" s="1" t="str">
        <f>VLOOKUP(A2726,Employee_Master_Raw!$1:$1048576,6,FALSE)</f>
        <v>Executive</v>
      </c>
      <c r="G2726" s="1" t="str">
        <f>VLOOKUP(A2726,Employee_Master_Raw!$1:$1048576,7,FALSE)</f>
        <v>Delhi</v>
      </c>
      <c r="H2726" s="6">
        <f>IF(VLOOKUP(A2726,Employee_Master_Raw!$1:$1048576,8,FALSE)=0,"",VLOOKUP(A2726,Employee_Master_Raw!$1:$1048576,8,FALSE))</f>
        <v>44431</v>
      </c>
      <c r="I2726" t="str">
        <f>VLOOKUP(A2726,Employee_Master_Raw!$1:$1048576,9,FALSE)</f>
        <v>MCA</v>
      </c>
      <c r="J2726" s="3">
        <f>VLOOKUP(A2726,Employee_Master_Raw!$1:$1048576,10,FALSE)</f>
        <v>10</v>
      </c>
      <c r="K2726" t="str">
        <f>VLOOKUP(A2726,Employee_Master_Raw!$1:$1048576,11,FALSE)</f>
        <v>Sneha Thomas</v>
      </c>
      <c r="L2726" s="10">
        <f>VLOOKUP(A2726,HR_Metrics_Raw!$1:$1048576,2,FALSE)</f>
        <v>151478</v>
      </c>
      <c r="M2726" s="3">
        <f>VLOOKUP(A2726,HR_Metrics_Raw!$1:$1048576,3,FALSE)</f>
        <v>1</v>
      </c>
      <c r="N2726" s="3">
        <f>VLOOKUP(A2726,HR_Metrics_Raw!$1:$1048576,4,FALSE)</f>
        <v>4</v>
      </c>
      <c r="O2726" s="12">
        <f>VLOOKUP(A2726,HR_Metrics_Raw!$1:$1048576,5,FALSE)</f>
        <v>0.96400000000000008</v>
      </c>
      <c r="P2726" s="3">
        <f>VLOOKUP(A2726,HR_Metrics_Raw!$1:$1048576,6,FALSE)</f>
        <v>2</v>
      </c>
      <c r="Q2726" t="str">
        <f>VLOOKUP(A2726,HR_Metrics_Raw!$1:$1048576,7,FALSE)</f>
        <v>Sick</v>
      </c>
      <c r="R2726" t="str">
        <f>VLOOKUP(A2726,HR_Metrics_Raw!$1:$1048576,8,FALSE)</f>
        <v>No</v>
      </c>
      <c r="S2726" s="3">
        <f>VLOOKUP(A2726,HR_Metrics_Raw!$1:$1048576,9,FALSE)</f>
        <v>18</v>
      </c>
      <c r="T2726" t="str">
        <f>VLOOKUP(A2726,HR_Metrics_Raw!$1:$1048576,10,FALSE)</f>
        <v>No</v>
      </c>
      <c r="U2726" t="str">
        <f>VLOOKUP(A2726,HR_Metrics_Raw!$1:$1048576,11,FALSE)</f>
        <v>No</v>
      </c>
    </row>
    <row r="2727" spans="1:21" x14ac:dyDescent="0.35">
      <c r="A2727" s="1" t="s">
        <v>2147</v>
      </c>
      <c r="B2727" s="1" t="str">
        <f>VLOOKUP(Final_HR_Data!A2727,Employee_Master_Raw!$1:$1048576,2,FALSE)</f>
        <v>Ananya Sharma</v>
      </c>
      <c r="C2727" s="1" t="str">
        <f>VLOOKUP(A2727,Employee_Master_Raw!$1:$1048576,3,FALSE)</f>
        <v>Male</v>
      </c>
      <c r="D2727" s="2">
        <f>VLOOKUP(A2727,Employee_Master_Raw!$1:$1048576,4,FALSE)</f>
        <v>54</v>
      </c>
      <c r="E2727" s="1" t="str">
        <f>VLOOKUP(A2727,Employee_Master_Raw!$1:$1048576,5,FALSE)</f>
        <v>Operations</v>
      </c>
      <c r="F2727" s="1" t="str">
        <f>VLOOKUP(A2727,Employee_Master_Raw!$1:$1048576,6,FALSE)</f>
        <v>Developer</v>
      </c>
      <c r="G2727" s="1" t="str">
        <f>VLOOKUP(A2727,Employee_Master_Raw!$1:$1048576,7,FALSE)</f>
        <v>Kochi</v>
      </c>
      <c r="H2727" s="6">
        <f>IF(VLOOKUP(A2727,Employee_Master_Raw!$1:$1048576,8,FALSE)=0,"",VLOOKUP(A2727,Employee_Master_Raw!$1:$1048576,8,FALSE))</f>
        <v>43853</v>
      </c>
      <c r="I2727" t="str">
        <f>VLOOKUP(A2727,Employee_Master_Raw!$1:$1048576,9,FALSE)</f>
        <v>MCA</v>
      </c>
      <c r="J2727" s="3">
        <f>VLOOKUP(A2727,Employee_Master_Raw!$1:$1048576,10,FALSE)</f>
        <v>3</v>
      </c>
      <c r="K2727" t="str">
        <f>VLOOKUP(A2727,Employee_Master_Raw!$1:$1048576,11,FALSE)</f>
        <v>Unknown</v>
      </c>
      <c r="L2727" s="10">
        <f>VLOOKUP(A2727,HR_Metrics_Raw!$1:$1048576,2,FALSE)</f>
        <v>44671</v>
      </c>
      <c r="M2727" s="3">
        <f>VLOOKUP(A2727,HR_Metrics_Raw!$1:$1048576,3,FALSE)</f>
        <v>5</v>
      </c>
      <c r="N2727" s="3">
        <f>VLOOKUP(A2727,HR_Metrics_Raw!$1:$1048576,4,FALSE)</f>
        <v>1</v>
      </c>
      <c r="O2727" s="12">
        <f>VLOOKUP(A2727,HR_Metrics_Raw!$1:$1048576,5,FALSE)</f>
        <v>0.97799999999999998</v>
      </c>
      <c r="P2727" s="3">
        <f>VLOOKUP(A2727,HR_Metrics_Raw!$1:$1048576,6,FALSE)</f>
        <v>15</v>
      </c>
      <c r="Q2727" t="str">
        <f>VLOOKUP(A2727,HR_Metrics_Raw!$1:$1048576,7,FALSE)</f>
        <v>Earned</v>
      </c>
      <c r="R2727" t="str">
        <f>VLOOKUP(A2727,HR_Metrics_Raw!$1:$1048576,8,FALSE)</f>
        <v>No</v>
      </c>
      <c r="S2727" s="3">
        <f>VLOOKUP(A2727,HR_Metrics_Raw!$1:$1048576,9,FALSE)</f>
        <v>68</v>
      </c>
      <c r="T2727" t="str">
        <f>VLOOKUP(A2727,HR_Metrics_Raw!$1:$1048576,10,FALSE)</f>
        <v>No</v>
      </c>
      <c r="U2727" t="str">
        <f>VLOOKUP(A2727,HR_Metrics_Raw!$1:$1048576,11,FALSE)</f>
        <v>Yes</v>
      </c>
    </row>
    <row r="2728" spans="1:21" x14ac:dyDescent="0.35">
      <c r="A2728" s="1" t="s">
        <v>1360</v>
      </c>
      <c r="B2728" s="1" t="str">
        <f>VLOOKUP(Final_HR_Data!A2728,Employee_Master_Raw!$1:$1048576,2,FALSE)</f>
        <v>Kiran Patel</v>
      </c>
      <c r="C2728" s="1" t="str">
        <f>VLOOKUP(A2728,Employee_Master_Raw!$1:$1048576,3,FALSE)</f>
        <v>Male</v>
      </c>
      <c r="D2728" s="2">
        <f>VLOOKUP(A2728,Employee_Master_Raw!$1:$1048576,4,FALSE)</f>
        <v>55</v>
      </c>
      <c r="E2728" s="1" t="str">
        <f>VLOOKUP(A2728,Employee_Master_Raw!$1:$1048576,5,FALSE)</f>
        <v>Marketing</v>
      </c>
      <c r="F2728" s="1" t="str">
        <f>VLOOKUP(A2728,Employee_Master_Raw!$1:$1048576,6,FALSE)</f>
        <v>Developer</v>
      </c>
      <c r="G2728" s="1" t="str">
        <f>VLOOKUP(A2728,Employee_Master_Raw!$1:$1048576,7,FALSE)</f>
        <v>Bangalore</v>
      </c>
      <c r="H2728" s="6">
        <f>IF(VLOOKUP(A2728,Employee_Master_Raw!$1:$1048576,8,FALSE)=0,"",VLOOKUP(A2728,Employee_Master_Raw!$1:$1048576,8,FALSE))</f>
        <v>45602</v>
      </c>
      <c r="I2728" t="str">
        <f>VLOOKUP(A2728,Employee_Master_Raw!$1:$1048576,9,FALSE)</f>
        <v>MBA</v>
      </c>
      <c r="J2728" s="3">
        <f>VLOOKUP(A2728,Employee_Master_Raw!$1:$1048576,10,FALSE)</f>
        <v>10</v>
      </c>
      <c r="K2728" t="str">
        <f>VLOOKUP(A2728,Employee_Master_Raw!$1:$1048576,11,FALSE)</f>
        <v>Rahul Nair</v>
      </c>
      <c r="L2728" s="10">
        <f>VLOOKUP(A2728,HR_Metrics_Raw!$1:$1048576,2,FALSE)</f>
        <v>163797</v>
      </c>
      <c r="M2728" s="3">
        <f>VLOOKUP(A2728,HR_Metrics_Raw!$1:$1048576,3,FALSE)</f>
        <v>4</v>
      </c>
      <c r="N2728" s="3">
        <f>VLOOKUP(A2728,HR_Metrics_Raw!$1:$1048576,4,FALSE)</f>
        <v>1</v>
      </c>
      <c r="O2728" s="12">
        <f>VLOOKUP(A2728,HR_Metrics_Raw!$1:$1048576,5,FALSE)</f>
        <v>0.95799999999999996</v>
      </c>
      <c r="P2728" s="3">
        <f>VLOOKUP(A2728,HR_Metrics_Raw!$1:$1048576,6,FALSE)</f>
        <v>13</v>
      </c>
      <c r="Q2728" t="str">
        <f>VLOOKUP(A2728,HR_Metrics_Raw!$1:$1048576,7,FALSE)</f>
        <v>Casual</v>
      </c>
      <c r="R2728" t="str">
        <f>VLOOKUP(A2728,HR_Metrics_Raw!$1:$1048576,8,FALSE)</f>
        <v>No</v>
      </c>
      <c r="S2728" s="3">
        <f>VLOOKUP(A2728,HR_Metrics_Raw!$1:$1048576,9,FALSE)</f>
        <v>72</v>
      </c>
      <c r="T2728" t="str">
        <f>VLOOKUP(A2728,HR_Metrics_Raw!$1:$1048576,10,FALSE)</f>
        <v>No</v>
      </c>
      <c r="U2728" t="str">
        <f>VLOOKUP(A2728,HR_Metrics_Raw!$1:$1048576,11,FALSE)</f>
        <v>Yes</v>
      </c>
    </row>
    <row r="2729" spans="1:21" x14ac:dyDescent="0.35">
      <c r="A2729" s="1" t="s">
        <v>2233</v>
      </c>
      <c r="B2729" s="1" t="str">
        <f>VLOOKUP(Final_HR_Data!A2729,Employee_Master_Raw!$1:$1048576,2,FALSE)</f>
        <v>Rahul Kumar</v>
      </c>
      <c r="C2729" s="1" t="str">
        <f>VLOOKUP(A2729,Employee_Master_Raw!$1:$1048576,3,FALSE)</f>
        <v>Female</v>
      </c>
      <c r="D2729" s="2">
        <f>VLOOKUP(A2729,Employee_Master_Raw!$1:$1048576,4,FALSE)</f>
        <v>34</v>
      </c>
      <c r="E2729" s="1" t="str">
        <f>VLOOKUP(A2729,Employee_Master_Raw!$1:$1048576,5,FALSE)</f>
        <v>Marketing</v>
      </c>
      <c r="F2729" s="1" t="str">
        <f>VLOOKUP(A2729,Employee_Master_Raw!$1:$1048576,6,FALSE)</f>
        <v>Executive</v>
      </c>
      <c r="G2729" s="1" t="str">
        <f>VLOOKUP(A2729,Employee_Master_Raw!$1:$1048576,7,FALSE)</f>
        <v>Bangalore</v>
      </c>
      <c r="H2729" s="6">
        <f>IF(VLOOKUP(A2729,Employee_Master_Raw!$1:$1048576,8,FALSE)=0,"",VLOOKUP(A2729,Employee_Master_Raw!$1:$1048576,8,FALSE))</f>
        <v>43253</v>
      </c>
      <c r="I2729" t="str">
        <f>VLOOKUP(A2729,Employee_Master_Raw!$1:$1048576,9,FALSE)</f>
        <v>Bachelor's</v>
      </c>
      <c r="J2729" s="3">
        <f>VLOOKUP(A2729,Employee_Master_Raw!$1:$1048576,10,FALSE)</f>
        <v>2</v>
      </c>
      <c r="K2729" t="str">
        <f>VLOOKUP(A2729,Employee_Master_Raw!$1:$1048576,11,FALSE)</f>
        <v>Sneha Thomas</v>
      </c>
      <c r="L2729" s="10">
        <f>VLOOKUP(A2729,HR_Metrics_Raw!$1:$1048576,2,FALSE)</f>
        <v>44318</v>
      </c>
      <c r="M2729" s="3">
        <f>VLOOKUP(A2729,HR_Metrics_Raw!$1:$1048576,3,FALSE)</f>
        <v>5</v>
      </c>
      <c r="N2729" s="3">
        <f>VLOOKUP(A2729,HR_Metrics_Raw!$1:$1048576,4,FALSE)</f>
        <v>6</v>
      </c>
      <c r="O2729" s="12">
        <f>VLOOKUP(A2729,HR_Metrics_Raw!$1:$1048576,5,FALSE)</f>
        <v>1</v>
      </c>
      <c r="P2729" s="3">
        <f>VLOOKUP(A2729,HR_Metrics_Raw!$1:$1048576,6,FALSE)</f>
        <v>18</v>
      </c>
      <c r="Q2729" t="str">
        <f>VLOOKUP(A2729,HR_Metrics_Raw!$1:$1048576,7,FALSE)</f>
        <v>Sick</v>
      </c>
      <c r="R2729" t="str">
        <f>VLOOKUP(A2729,HR_Metrics_Raw!$1:$1048576,8,FALSE)</f>
        <v>No</v>
      </c>
      <c r="S2729" s="3">
        <f>VLOOKUP(A2729,HR_Metrics_Raw!$1:$1048576,9,FALSE)</f>
        <v>59</v>
      </c>
      <c r="T2729" t="str">
        <f>VLOOKUP(A2729,HR_Metrics_Raw!$1:$1048576,10,FALSE)</f>
        <v>No</v>
      </c>
      <c r="U2729" t="str">
        <f>VLOOKUP(A2729,HR_Metrics_Raw!$1:$1048576,11,FALSE)</f>
        <v>No</v>
      </c>
    </row>
    <row r="2730" spans="1:21" x14ac:dyDescent="0.35">
      <c r="A2730" s="1" t="s">
        <v>1043</v>
      </c>
      <c r="B2730" s="1" t="str">
        <f>VLOOKUP(Final_HR_Data!A2730,Employee_Master_Raw!$1:$1048576,2,FALSE)</f>
        <v>Kiran Patel</v>
      </c>
      <c r="C2730" s="1" t="str">
        <f>VLOOKUP(A2730,Employee_Master_Raw!$1:$1048576,3,FALSE)</f>
        <v>Male</v>
      </c>
      <c r="D2730" s="2">
        <f>VLOOKUP(A2730,Employee_Master_Raw!$1:$1048576,4,FALSE)</f>
        <v>29</v>
      </c>
      <c r="E2730" s="1" t="str">
        <f>VLOOKUP(A2730,Employee_Master_Raw!$1:$1048576,5,FALSE)</f>
        <v>Sales</v>
      </c>
      <c r="F2730" s="1" t="str">
        <f>VLOOKUP(A2730,Employee_Master_Raw!$1:$1048576,6,FALSE)</f>
        <v>Manager</v>
      </c>
      <c r="G2730" s="1" t="str">
        <f>VLOOKUP(A2730,Employee_Master_Raw!$1:$1048576,7,FALSE)</f>
        <v>Kochi</v>
      </c>
      <c r="H2730" s="6">
        <f>IF(VLOOKUP(A2730,Employee_Master_Raw!$1:$1048576,8,FALSE)=0,"",VLOOKUP(A2730,Employee_Master_Raw!$1:$1048576,8,FALSE))</f>
        <v>43342</v>
      </c>
      <c r="I2730" t="str">
        <f>VLOOKUP(A2730,Employee_Master_Raw!$1:$1048576,9,FALSE)</f>
        <v>MBA</v>
      </c>
      <c r="J2730" s="3">
        <f>VLOOKUP(A2730,Employee_Master_Raw!$1:$1048576,10,FALSE)</f>
        <v>13</v>
      </c>
      <c r="K2730" t="str">
        <f>VLOOKUP(A2730,Employee_Master_Raw!$1:$1048576,11,FALSE)</f>
        <v>Priya Sharma</v>
      </c>
      <c r="L2730" s="10">
        <f>VLOOKUP(A2730,HR_Metrics_Raw!$1:$1048576,2,FALSE)</f>
        <v>47743</v>
      </c>
      <c r="M2730" s="3">
        <f>VLOOKUP(A2730,HR_Metrics_Raw!$1:$1048576,3,FALSE)</f>
        <v>4</v>
      </c>
      <c r="N2730" s="3">
        <f>VLOOKUP(A2730,HR_Metrics_Raw!$1:$1048576,4,FALSE)</f>
        <v>3</v>
      </c>
      <c r="O2730" s="12">
        <f>VLOOKUP(A2730,HR_Metrics_Raw!$1:$1048576,5,FALSE)</f>
        <v>0.96700000000000008</v>
      </c>
      <c r="P2730" s="3">
        <f>VLOOKUP(A2730,HR_Metrics_Raw!$1:$1048576,6,FALSE)</f>
        <v>24</v>
      </c>
      <c r="Q2730" t="str">
        <f>VLOOKUP(A2730,HR_Metrics_Raw!$1:$1048576,7,FALSE)</f>
        <v>Sick</v>
      </c>
      <c r="R2730" t="str">
        <f>VLOOKUP(A2730,HR_Metrics_Raw!$1:$1048576,8,FALSE)</f>
        <v>No</v>
      </c>
      <c r="S2730" s="3">
        <f>VLOOKUP(A2730,HR_Metrics_Raw!$1:$1048576,9,FALSE)</f>
        <v>72</v>
      </c>
      <c r="T2730" t="str">
        <f>VLOOKUP(A2730,HR_Metrics_Raw!$1:$1048576,10,FALSE)</f>
        <v>No</v>
      </c>
      <c r="U2730" t="str">
        <f>VLOOKUP(A2730,HR_Metrics_Raw!$1:$1048576,11,FALSE)</f>
        <v>No</v>
      </c>
    </row>
    <row r="2731" spans="1:21" x14ac:dyDescent="0.35">
      <c r="A2731" s="1" t="s">
        <v>2023</v>
      </c>
      <c r="B2731" s="1" t="str">
        <f>VLOOKUP(Final_HR_Data!A2731,Employee_Master_Raw!$1:$1048576,2,FALSE)</f>
        <v>Priya Menon</v>
      </c>
      <c r="C2731" s="1" t="str">
        <f>VLOOKUP(A2731,Employee_Master_Raw!$1:$1048576,3,FALSE)</f>
        <v>Female</v>
      </c>
      <c r="D2731" s="2">
        <f>VLOOKUP(A2731,Employee_Master_Raw!$1:$1048576,4,FALSE)</f>
        <v>26</v>
      </c>
      <c r="E2731" s="1" t="str">
        <f>VLOOKUP(A2731,Employee_Master_Raw!$1:$1048576,5,FALSE)</f>
        <v>Sales</v>
      </c>
      <c r="F2731" s="1" t="str">
        <f>VLOOKUP(A2731,Employee_Master_Raw!$1:$1048576,6,FALSE)</f>
        <v>Specialist</v>
      </c>
      <c r="G2731" s="1" t="str">
        <f>VLOOKUP(A2731,Employee_Master_Raw!$1:$1048576,7,FALSE)</f>
        <v>Mumbai</v>
      </c>
      <c r="H2731" s="6">
        <f>IF(VLOOKUP(A2731,Employee_Master_Raw!$1:$1048576,8,FALSE)=0,"",VLOOKUP(A2731,Employee_Master_Raw!$1:$1048576,8,FALSE))</f>
        <v>44469</v>
      </c>
      <c r="I2731" t="str">
        <f>VLOOKUP(A2731,Employee_Master_Raw!$1:$1048576,9,FALSE)</f>
        <v>Master's</v>
      </c>
      <c r="J2731" s="3">
        <f>VLOOKUP(A2731,Employee_Master_Raw!$1:$1048576,10,FALSE)</f>
        <v>14</v>
      </c>
      <c r="K2731" t="str">
        <f>VLOOKUP(A2731,Employee_Master_Raw!$1:$1048576,11,FALSE)</f>
        <v>Rahul Nair</v>
      </c>
      <c r="L2731" s="10">
        <f>VLOOKUP(A2731,HR_Metrics_Raw!$1:$1048576,2,FALSE)</f>
        <v>78787</v>
      </c>
      <c r="M2731" s="3">
        <f>VLOOKUP(A2731,HR_Metrics_Raw!$1:$1048576,3,FALSE)</f>
        <v>3</v>
      </c>
      <c r="N2731" s="3">
        <f>VLOOKUP(A2731,HR_Metrics_Raw!$1:$1048576,4,FALSE)</f>
        <v>1</v>
      </c>
      <c r="O2731" s="12">
        <f>VLOOKUP(A2731,HR_Metrics_Raw!$1:$1048576,5,FALSE)</f>
        <v>0.85799999999999998</v>
      </c>
      <c r="P2731" s="3">
        <f>VLOOKUP(A2731,HR_Metrics_Raw!$1:$1048576,6,FALSE)</f>
        <v>6</v>
      </c>
      <c r="Q2731" t="str">
        <f>VLOOKUP(A2731,HR_Metrics_Raw!$1:$1048576,7,FALSE)</f>
        <v>Earned</v>
      </c>
      <c r="R2731" t="str">
        <f>VLOOKUP(A2731,HR_Metrics_Raw!$1:$1048576,8,FALSE)</f>
        <v>No</v>
      </c>
      <c r="S2731" s="3">
        <f>VLOOKUP(A2731,HR_Metrics_Raw!$1:$1048576,9,FALSE)</f>
        <v>36</v>
      </c>
      <c r="T2731" t="str">
        <f>VLOOKUP(A2731,HR_Metrics_Raw!$1:$1048576,10,FALSE)</f>
        <v>Yes</v>
      </c>
      <c r="U2731" t="str">
        <f>VLOOKUP(A2731,HR_Metrics_Raw!$1:$1048576,11,FALSE)</f>
        <v>No</v>
      </c>
    </row>
    <row r="2732" spans="1:21" x14ac:dyDescent="0.35">
      <c r="A2732" s="1" t="s">
        <v>381</v>
      </c>
      <c r="B2732" s="1" t="str">
        <f>VLOOKUP(Final_HR_Data!A2732,Employee_Master_Raw!$1:$1048576,2,FALSE)</f>
        <v>Neha Thomas</v>
      </c>
      <c r="C2732" s="1" t="str">
        <f>VLOOKUP(A2732,Employee_Master_Raw!$1:$1048576,3,FALSE)</f>
        <v>Female</v>
      </c>
      <c r="D2732" s="2">
        <f>VLOOKUP(A2732,Employee_Master_Raw!$1:$1048576,4,FALSE)</f>
        <v>59</v>
      </c>
      <c r="E2732" s="1" t="str">
        <f>VLOOKUP(A2732,Employee_Master_Raw!$1:$1048576,5,FALSE)</f>
        <v>HR</v>
      </c>
      <c r="F2732" s="1" t="str">
        <f>VLOOKUP(A2732,Employee_Master_Raw!$1:$1048576,6,FALSE)</f>
        <v>Specialist</v>
      </c>
      <c r="G2732" s="1" t="str">
        <f>VLOOKUP(A2732,Employee_Master_Raw!$1:$1048576,7,FALSE)</f>
        <v>Chennai</v>
      </c>
      <c r="H2732" s="6">
        <f>IF(VLOOKUP(A2732,Employee_Master_Raw!$1:$1048576,8,FALSE)=0,"",VLOOKUP(A2732,Employee_Master_Raw!$1:$1048576,8,FALSE))</f>
        <v>43743</v>
      </c>
      <c r="I2732" t="str">
        <f>VLOOKUP(A2732,Employee_Master_Raw!$1:$1048576,9,FALSE)</f>
        <v>Master's</v>
      </c>
      <c r="J2732" s="3">
        <f>VLOOKUP(A2732,Employee_Master_Raw!$1:$1048576,10,FALSE)</f>
        <v>0</v>
      </c>
      <c r="K2732" t="str">
        <f>VLOOKUP(A2732,Employee_Master_Raw!$1:$1048576,11,FALSE)</f>
        <v>Anil Menon</v>
      </c>
      <c r="L2732" s="10">
        <f>VLOOKUP(A2732,HR_Metrics_Raw!$1:$1048576,2,FALSE)</f>
        <v>102979.37</v>
      </c>
      <c r="M2732" s="3">
        <f>VLOOKUP(A2732,HR_Metrics_Raw!$1:$1048576,3,FALSE)</f>
        <v>2</v>
      </c>
      <c r="N2732" s="3">
        <f>VLOOKUP(A2732,HR_Metrics_Raw!$1:$1048576,4,FALSE)</f>
        <v>10</v>
      </c>
      <c r="O2732" s="12">
        <f>VLOOKUP(A2732,HR_Metrics_Raw!$1:$1048576,5,FALSE)</f>
        <v>0.88400000000000001</v>
      </c>
      <c r="P2732" s="3">
        <f>VLOOKUP(A2732,HR_Metrics_Raw!$1:$1048576,6,FALSE)</f>
        <v>10</v>
      </c>
      <c r="Q2732" t="str">
        <f>VLOOKUP(A2732,HR_Metrics_Raw!$1:$1048576,7,FALSE)</f>
        <v>Maternity/Paternity</v>
      </c>
      <c r="R2732" t="str">
        <f>VLOOKUP(A2732,HR_Metrics_Raw!$1:$1048576,8,FALSE)</f>
        <v>No</v>
      </c>
      <c r="S2732" s="3">
        <f>VLOOKUP(A2732,HR_Metrics_Raw!$1:$1048576,9,FALSE)</f>
        <v>66</v>
      </c>
      <c r="T2732" t="str">
        <f>VLOOKUP(A2732,HR_Metrics_Raw!$1:$1048576,10,FALSE)</f>
        <v>No</v>
      </c>
      <c r="U2732" t="str">
        <f>VLOOKUP(A2732,HR_Metrics_Raw!$1:$1048576,11,FALSE)</f>
        <v>No</v>
      </c>
    </row>
    <row r="2733" spans="1:21" x14ac:dyDescent="0.35">
      <c r="A2733" s="1" t="s">
        <v>141</v>
      </c>
      <c r="B2733" s="1" t="str">
        <f>VLOOKUP(Final_HR_Data!A2733,Employee_Master_Raw!$1:$1048576,2,FALSE)</f>
        <v>Ananya Sharma</v>
      </c>
      <c r="C2733" s="1" t="str">
        <f>VLOOKUP(A2733,Employee_Master_Raw!$1:$1048576,3,FALSE)</f>
        <v>Male</v>
      </c>
      <c r="D2733" s="2">
        <f>VLOOKUP(A2733,Employee_Master_Raw!$1:$1048576,4,FALSE)</f>
        <v>47</v>
      </c>
      <c r="E2733" s="1" t="str">
        <f>VLOOKUP(A2733,Employee_Master_Raw!$1:$1048576,5,FALSE)</f>
        <v>Operations</v>
      </c>
      <c r="F2733" s="1" t="str">
        <f>VLOOKUP(A2733,Employee_Master_Raw!$1:$1048576,6,FALSE)</f>
        <v>Developer</v>
      </c>
      <c r="G2733" s="1" t="str">
        <f>VLOOKUP(A2733,Employee_Master_Raw!$1:$1048576,7,FALSE)</f>
        <v>Chennai</v>
      </c>
      <c r="H2733" s="6">
        <f>IF(VLOOKUP(A2733,Employee_Master_Raw!$1:$1048576,8,FALSE)=0,"",VLOOKUP(A2733,Employee_Master_Raw!$1:$1048576,8,FALSE))</f>
        <v>42869</v>
      </c>
      <c r="I2733" t="str">
        <f>VLOOKUP(A2733,Employee_Master_Raw!$1:$1048576,9,FALSE)</f>
        <v>MCA</v>
      </c>
      <c r="J2733" s="3">
        <f>VLOOKUP(A2733,Employee_Master_Raw!$1:$1048576,10,FALSE)</f>
        <v>1</v>
      </c>
      <c r="K2733" t="str">
        <f>VLOOKUP(A2733,Employee_Master_Raw!$1:$1048576,11,FALSE)</f>
        <v>Rahul Nair</v>
      </c>
      <c r="L2733" s="10">
        <f>VLOOKUP(A2733,HR_Metrics_Raw!$1:$1048576,2,FALSE)</f>
        <v>127284</v>
      </c>
      <c r="M2733" s="3">
        <f>VLOOKUP(A2733,HR_Metrics_Raw!$1:$1048576,3,FALSE)</f>
        <v>4</v>
      </c>
      <c r="N2733" s="3">
        <f>VLOOKUP(A2733,HR_Metrics_Raw!$1:$1048576,4,FALSE)</f>
        <v>3</v>
      </c>
      <c r="O2733" s="12">
        <f>VLOOKUP(A2733,HR_Metrics_Raw!$1:$1048576,5,FALSE)</f>
        <v>0.86199999999999999</v>
      </c>
      <c r="P2733" s="3">
        <f>VLOOKUP(A2733,HR_Metrics_Raw!$1:$1048576,6,FALSE)</f>
        <v>20</v>
      </c>
      <c r="Q2733" t="str">
        <f>VLOOKUP(A2733,HR_Metrics_Raw!$1:$1048576,7,FALSE)</f>
        <v>Earned</v>
      </c>
      <c r="R2733" t="str">
        <f>VLOOKUP(A2733,HR_Metrics_Raw!$1:$1048576,8,FALSE)</f>
        <v>No</v>
      </c>
      <c r="S2733" s="3">
        <f>VLOOKUP(A2733,HR_Metrics_Raw!$1:$1048576,9,FALSE)</f>
        <v>28</v>
      </c>
      <c r="T2733" t="str">
        <f>VLOOKUP(A2733,HR_Metrics_Raw!$1:$1048576,10,FALSE)</f>
        <v>No</v>
      </c>
      <c r="U2733" t="str">
        <f>VLOOKUP(A2733,HR_Metrics_Raw!$1:$1048576,11,FALSE)</f>
        <v>No</v>
      </c>
    </row>
    <row r="2734" spans="1:21" x14ac:dyDescent="0.35">
      <c r="A2734" s="1" t="s">
        <v>2885</v>
      </c>
      <c r="B2734" s="1" t="str">
        <f>VLOOKUP(Final_HR_Data!A2734,Employee_Master_Raw!$1:$1048576,2,FALSE)</f>
        <v>Rahul Kumar</v>
      </c>
      <c r="C2734" s="1" t="str">
        <f>VLOOKUP(A2734,Employee_Master_Raw!$1:$1048576,3,FALSE)</f>
        <v>Female</v>
      </c>
      <c r="D2734" s="2">
        <f>VLOOKUP(A2734,Employee_Master_Raw!$1:$1048576,4,FALSE)</f>
        <v>34</v>
      </c>
      <c r="E2734" s="1" t="str">
        <f>VLOOKUP(A2734,Employee_Master_Raw!$1:$1048576,5,FALSE)</f>
        <v>Finance</v>
      </c>
      <c r="F2734" s="1" t="str">
        <f>VLOOKUP(A2734,Employee_Master_Raw!$1:$1048576,6,FALSE)</f>
        <v>Developer</v>
      </c>
      <c r="G2734" s="1" t="str">
        <f>VLOOKUP(A2734,Employee_Master_Raw!$1:$1048576,7,FALSE)</f>
        <v>Chennai</v>
      </c>
      <c r="H2734" s="6">
        <f>IF(VLOOKUP(A2734,Employee_Master_Raw!$1:$1048576,8,FALSE)=0,"",VLOOKUP(A2734,Employee_Master_Raw!$1:$1048576,8,FALSE))</f>
        <v>45500</v>
      </c>
      <c r="I2734" t="str">
        <f>VLOOKUP(A2734,Employee_Master_Raw!$1:$1048576,9,FALSE)</f>
        <v>MCA</v>
      </c>
      <c r="J2734" s="3">
        <f>VLOOKUP(A2734,Employee_Master_Raw!$1:$1048576,10,FALSE)</f>
        <v>15</v>
      </c>
      <c r="K2734" t="str">
        <f>VLOOKUP(A2734,Employee_Master_Raw!$1:$1048576,11,FALSE)</f>
        <v>Priya Sharma</v>
      </c>
      <c r="L2734" s="10">
        <f>VLOOKUP(A2734,HR_Metrics_Raw!$1:$1048576,2,FALSE)</f>
        <v>171751</v>
      </c>
      <c r="M2734" s="3">
        <f>VLOOKUP(A2734,HR_Metrics_Raw!$1:$1048576,3,FALSE)</f>
        <v>3</v>
      </c>
      <c r="N2734" s="3">
        <f>VLOOKUP(A2734,HR_Metrics_Raw!$1:$1048576,4,FALSE)</f>
        <v>1</v>
      </c>
      <c r="O2734" s="12">
        <f>VLOOKUP(A2734,HR_Metrics_Raw!$1:$1048576,5,FALSE)</f>
        <v>0.84499999999999997</v>
      </c>
      <c r="P2734" s="3">
        <f>VLOOKUP(A2734,HR_Metrics_Raw!$1:$1048576,6,FALSE)</f>
        <v>9</v>
      </c>
      <c r="Q2734" t="str">
        <f>VLOOKUP(A2734,HR_Metrics_Raw!$1:$1048576,7,FALSE)</f>
        <v>Sick</v>
      </c>
      <c r="R2734" t="str">
        <f>VLOOKUP(A2734,HR_Metrics_Raw!$1:$1048576,8,FALSE)</f>
        <v>No</v>
      </c>
      <c r="S2734" s="3">
        <f>VLOOKUP(A2734,HR_Metrics_Raw!$1:$1048576,9,FALSE)</f>
        <v>27</v>
      </c>
      <c r="T2734" t="str">
        <f>VLOOKUP(A2734,HR_Metrics_Raw!$1:$1048576,10,FALSE)</f>
        <v>No</v>
      </c>
      <c r="U2734" t="str">
        <f>VLOOKUP(A2734,HR_Metrics_Raw!$1:$1048576,11,FALSE)</f>
        <v>No</v>
      </c>
    </row>
    <row r="2735" spans="1:21" x14ac:dyDescent="0.35">
      <c r="A2735" s="1" t="s">
        <v>940</v>
      </c>
      <c r="B2735" s="1" t="str">
        <f>VLOOKUP(Final_HR_Data!A2735,Employee_Master_Raw!$1:$1048576,2,FALSE)</f>
        <v>Kiran Patel</v>
      </c>
      <c r="C2735" s="1" t="str">
        <f>VLOOKUP(A2735,Employee_Master_Raw!$1:$1048576,3,FALSE)</f>
        <v>Male</v>
      </c>
      <c r="D2735" s="2">
        <f>VLOOKUP(A2735,Employee_Master_Raw!$1:$1048576,4,FALSE)</f>
        <v>30</v>
      </c>
      <c r="E2735" s="1" t="str">
        <f>VLOOKUP(A2735,Employee_Master_Raw!$1:$1048576,5,FALSE)</f>
        <v>Marketing</v>
      </c>
      <c r="F2735" s="1" t="str">
        <f>VLOOKUP(A2735,Employee_Master_Raw!$1:$1048576,6,FALSE)</f>
        <v>Manager</v>
      </c>
      <c r="G2735" s="1" t="str">
        <f>VLOOKUP(A2735,Employee_Master_Raw!$1:$1048576,7,FALSE)</f>
        <v>Unknown</v>
      </c>
      <c r="H2735" s="6">
        <f>IF(VLOOKUP(A2735,Employee_Master_Raw!$1:$1048576,8,FALSE)=0,"",VLOOKUP(A2735,Employee_Master_Raw!$1:$1048576,8,FALSE))</f>
        <v>45377</v>
      </c>
      <c r="I2735" t="str">
        <f>VLOOKUP(A2735,Employee_Master_Raw!$1:$1048576,9,FALSE)</f>
        <v>MCA</v>
      </c>
      <c r="J2735" s="3">
        <f>VLOOKUP(A2735,Employee_Master_Raw!$1:$1048576,10,FALSE)</f>
        <v>3</v>
      </c>
      <c r="K2735" t="str">
        <f>VLOOKUP(A2735,Employee_Master_Raw!$1:$1048576,11,FALSE)</f>
        <v>Anil Menon</v>
      </c>
      <c r="L2735" s="10">
        <f>VLOOKUP(A2735,HR_Metrics_Raw!$1:$1048576,2,FALSE)</f>
        <v>56024</v>
      </c>
      <c r="M2735" s="3">
        <f>VLOOKUP(A2735,HR_Metrics_Raw!$1:$1048576,3,FALSE)</f>
        <v>3</v>
      </c>
      <c r="N2735" s="3">
        <f>VLOOKUP(A2735,HR_Metrics_Raw!$1:$1048576,4,FALSE)</f>
        <v>9</v>
      </c>
      <c r="O2735" s="12">
        <f>VLOOKUP(A2735,HR_Metrics_Raw!$1:$1048576,5,FALSE)</f>
        <v>0.89200000000000002</v>
      </c>
      <c r="P2735" s="3">
        <f>VLOOKUP(A2735,HR_Metrics_Raw!$1:$1048576,6,FALSE)</f>
        <v>11</v>
      </c>
      <c r="Q2735" t="str">
        <f>VLOOKUP(A2735,HR_Metrics_Raw!$1:$1048576,7,FALSE)</f>
        <v>Casual</v>
      </c>
      <c r="R2735" t="str">
        <f>VLOOKUP(A2735,HR_Metrics_Raw!$1:$1048576,8,FALSE)</f>
        <v>No</v>
      </c>
      <c r="S2735" s="3">
        <f>VLOOKUP(A2735,HR_Metrics_Raw!$1:$1048576,9,FALSE)</f>
        <v>65</v>
      </c>
      <c r="T2735" t="str">
        <f>VLOOKUP(A2735,HR_Metrics_Raw!$1:$1048576,10,FALSE)</f>
        <v>No</v>
      </c>
      <c r="U2735" t="str">
        <f>VLOOKUP(A2735,HR_Metrics_Raw!$1:$1048576,11,FALSE)</f>
        <v>No</v>
      </c>
    </row>
    <row r="2736" spans="1:21" x14ac:dyDescent="0.35">
      <c r="A2736" s="1" t="s">
        <v>498</v>
      </c>
      <c r="B2736" s="1" t="str">
        <f>VLOOKUP(Final_HR_Data!A2736,Employee_Master_Raw!$1:$1048576,2,FALSE)</f>
        <v>Neha Thomas</v>
      </c>
      <c r="C2736" s="1" t="str">
        <f>VLOOKUP(A2736,Employee_Master_Raw!$1:$1048576,3,FALSE)</f>
        <v>Female</v>
      </c>
      <c r="D2736" s="2">
        <f>VLOOKUP(A2736,Employee_Master_Raw!$1:$1048576,4,FALSE)</f>
        <v>45</v>
      </c>
      <c r="E2736" s="1" t="str">
        <f>VLOOKUP(A2736,Employee_Master_Raw!$1:$1048576,5,FALSE)</f>
        <v>Marketing</v>
      </c>
      <c r="F2736" s="1" t="str">
        <f>VLOOKUP(A2736,Employee_Master_Raw!$1:$1048576,6,FALSE)</f>
        <v>Analyst</v>
      </c>
      <c r="G2736" s="1" t="str">
        <f>VLOOKUP(A2736,Employee_Master_Raw!$1:$1048576,7,FALSE)</f>
        <v>Delhi</v>
      </c>
      <c r="H2736" s="6">
        <f>IF(VLOOKUP(A2736,Employee_Master_Raw!$1:$1048576,8,FALSE)=0,"",VLOOKUP(A2736,Employee_Master_Raw!$1:$1048576,8,FALSE))</f>
        <v>45580</v>
      </c>
      <c r="I2736" t="str">
        <f>VLOOKUP(A2736,Employee_Master_Raw!$1:$1048576,9,FALSE)</f>
        <v>MBA</v>
      </c>
      <c r="J2736" s="3">
        <f>VLOOKUP(A2736,Employee_Master_Raw!$1:$1048576,10,FALSE)</f>
        <v>12</v>
      </c>
      <c r="K2736" t="str">
        <f>VLOOKUP(A2736,Employee_Master_Raw!$1:$1048576,11,FALSE)</f>
        <v>Rahul Nair</v>
      </c>
      <c r="L2736" s="10">
        <f>VLOOKUP(A2736,HR_Metrics_Raw!$1:$1048576,2,FALSE)</f>
        <v>82817</v>
      </c>
      <c r="M2736" s="3">
        <f>VLOOKUP(A2736,HR_Metrics_Raw!$1:$1048576,3,FALSE)</f>
        <v>4</v>
      </c>
      <c r="N2736" s="3">
        <f>VLOOKUP(A2736,HR_Metrics_Raw!$1:$1048576,4,FALSE)</f>
        <v>8</v>
      </c>
      <c r="O2736" s="12">
        <f>VLOOKUP(A2736,HR_Metrics_Raw!$1:$1048576,5,FALSE)</f>
        <v>0.87400000000000011</v>
      </c>
      <c r="P2736" s="3">
        <f>VLOOKUP(A2736,HR_Metrics_Raw!$1:$1048576,6,FALSE)</f>
        <v>28</v>
      </c>
      <c r="Q2736" t="str">
        <f>VLOOKUP(A2736,HR_Metrics_Raw!$1:$1048576,7,FALSE)</f>
        <v>Sick</v>
      </c>
      <c r="R2736" t="str">
        <f>VLOOKUP(A2736,HR_Metrics_Raw!$1:$1048576,8,FALSE)</f>
        <v>No</v>
      </c>
      <c r="S2736" s="3">
        <f>VLOOKUP(A2736,HR_Metrics_Raw!$1:$1048576,9,FALSE)</f>
        <v>50</v>
      </c>
      <c r="T2736" t="str">
        <f>VLOOKUP(A2736,HR_Metrics_Raw!$1:$1048576,10,FALSE)</f>
        <v>Yes</v>
      </c>
      <c r="U2736" t="str">
        <f>VLOOKUP(A2736,HR_Metrics_Raw!$1:$1048576,11,FALSE)</f>
        <v>No</v>
      </c>
    </row>
    <row r="2737" spans="1:21" x14ac:dyDescent="0.35">
      <c r="A2737" s="1" t="s">
        <v>1250</v>
      </c>
      <c r="B2737" s="1" t="str">
        <f>VLOOKUP(Final_HR_Data!A2737,Employee_Master_Raw!$1:$1048576,2,FALSE)</f>
        <v>Neha Thomas</v>
      </c>
      <c r="C2737" s="1" t="str">
        <f>VLOOKUP(A2737,Employee_Master_Raw!$1:$1048576,3,FALSE)</f>
        <v>Male</v>
      </c>
      <c r="D2737" s="2">
        <f>VLOOKUP(A2737,Employee_Master_Raw!$1:$1048576,4,FALSE)</f>
        <v>36</v>
      </c>
      <c r="E2737" s="1" t="str">
        <f>VLOOKUP(A2737,Employee_Master_Raw!$1:$1048576,5,FALSE)</f>
        <v>Marketing</v>
      </c>
      <c r="F2737" s="1" t="str">
        <f>VLOOKUP(A2737,Employee_Master_Raw!$1:$1048576,6,FALSE)</f>
        <v>Manager</v>
      </c>
      <c r="G2737" s="1" t="str">
        <f>VLOOKUP(A2737,Employee_Master_Raw!$1:$1048576,7,FALSE)</f>
        <v>Chennai</v>
      </c>
      <c r="H2737" s="6">
        <f>IF(VLOOKUP(A2737,Employee_Master_Raw!$1:$1048576,8,FALSE)=0,"",VLOOKUP(A2737,Employee_Master_Raw!$1:$1048576,8,FALSE))</f>
        <v>45058</v>
      </c>
      <c r="I2737" t="str">
        <f>VLOOKUP(A2737,Employee_Master_Raw!$1:$1048576,9,FALSE)</f>
        <v>MBA</v>
      </c>
      <c r="J2737" s="3">
        <f>VLOOKUP(A2737,Employee_Master_Raw!$1:$1048576,10,FALSE)</f>
        <v>8</v>
      </c>
      <c r="K2737" t="str">
        <f>VLOOKUP(A2737,Employee_Master_Raw!$1:$1048576,11,FALSE)</f>
        <v>Anil Menon</v>
      </c>
      <c r="L2737" s="10">
        <f>VLOOKUP(A2737,HR_Metrics_Raw!$1:$1048576,2,FALSE)</f>
        <v>143884</v>
      </c>
      <c r="M2737" s="3">
        <f>VLOOKUP(A2737,HR_Metrics_Raw!$1:$1048576,3,FALSE)</f>
        <v>1</v>
      </c>
      <c r="N2737" s="3">
        <f>VLOOKUP(A2737,HR_Metrics_Raw!$1:$1048576,4,FALSE)</f>
        <v>4</v>
      </c>
      <c r="O2737" s="12">
        <f>VLOOKUP(A2737,HR_Metrics_Raw!$1:$1048576,5,FALSE)</f>
        <v>0.97699999999999998</v>
      </c>
      <c r="P2737" s="3">
        <f>VLOOKUP(A2737,HR_Metrics_Raw!$1:$1048576,6,FALSE)</f>
        <v>8</v>
      </c>
      <c r="Q2737" t="str">
        <f>VLOOKUP(A2737,HR_Metrics_Raw!$1:$1048576,7,FALSE)</f>
        <v>Unpaid</v>
      </c>
      <c r="R2737" t="str">
        <f>VLOOKUP(A2737,HR_Metrics_Raw!$1:$1048576,8,FALSE)</f>
        <v>Yes</v>
      </c>
      <c r="S2737" s="3">
        <f>VLOOKUP(A2737,HR_Metrics_Raw!$1:$1048576,9,FALSE)</f>
        <v>62</v>
      </c>
      <c r="T2737" t="str">
        <f>VLOOKUP(A2737,HR_Metrics_Raw!$1:$1048576,10,FALSE)</f>
        <v>No</v>
      </c>
      <c r="U2737" t="str">
        <f>VLOOKUP(A2737,HR_Metrics_Raw!$1:$1048576,11,FALSE)</f>
        <v>No</v>
      </c>
    </row>
    <row r="2738" spans="1:21" x14ac:dyDescent="0.35">
      <c r="A2738" s="1" t="s">
        <v>2642</v>
      </c>
      <c r="B2738" s="1" t="str">
        <f>VLOOKUP(Final_HR_Data!A2738,Employee_Master_Raw!$1:$1048576,2,FALSE)</f>
        <v>Neha Thomas</v>
      </c>
      <c r="C2738" s="1" t="str">
        <f>VLOOKUP(A2738,Employee_Master_Raw!$1:$1048576,3,FALSE)</f>
        <v>Male</v>
      </c>
      <c r="D2738" s="2">
        <f>VLOOKUP(A2738,Employee_Master_Raw!$1:$1048576,4,FALSE)</f>
        <v>36</v>
      </c>
      <c r="E2738" s="1" t="str">
        <f>VLOOKUP(A2738,Employee_Master_Raw!$1:$1048576,5,FALSE)</f>
        <v>Marketing</v>
      </c>
      <c r="F2738" s="1" t="str">
        <f>VLOOKUP(A2738,Employee_Master_Raw!$1:$1048576,6,FALSE)</f>
        <v>Executive</v>
      </c>
      <c r="G2738" s="1" t="str">
        <f>VLOOKUP(A2738,Employee_Master_Raw!$1:$1048576,7,FALSE)</f>
        <v>Chennai</v>
      </c>
      <c r="H2738" s="6">
        <f>IF(VLOOKUP(A2738,Employee_Master_Raw!$1:$1048576,8,FALSE)=0,"",VLOOKUP(A2738,Employee_Master_Raw!$1:$1048576,8,FALSE))</f>
        <v>44236</v>
      </c>
      <c r="I2738" t="str">
        <f>VLOOKUP(A2738,Employee_Master_Raw!$1:$1048576,9,FALSE)</f>
        <v>MCA</v>
      </c>
      <c r="J2738" s="3">
        <f>VLOOKUP(A2738,Employee_Master_Raw!$1:$1048576,10,FALSE)</f>
        <v>5</v>
      </c>
      <c r="K2738" t="str">
        <f>VLOOKUP(A2738,Employee_Master_Raw!$1:$1048576,11,FALSE)</f>
        <v>Priya Sharma</v>
      </c>
      <c r="L2738" s="10">
        <f>VLOOKUP(A2738,HR_Metrics_Raw!$1:$1048576,2,FALSE)</f>
        <v>44712</v>
      </c>
      <c r="M2738" s="3">
        <f>VLOOKUP(A2738,HR_Metrics_Raw!$1:$1048576,3,FALSE)</f>
        <v>4</v>
      </c>
      <c r="N2738" s="3">
        <f>VLOOKUP(A2738,HR_Metrics_Raw!$1:$1048576,4,FALSE)</f>
        <v>2</v>
      </c>
      <c r="O2738" s="12">
        <f>VLOOKUP(A2738,HR_Metrics_Raw!$1:$1048576,5,FALSE)</f>
        <v>0.79700000000000004</v>
      </c>
      <c r="P2738" s="3">
        <f>VLOOKUP(A2738,HR_Metrics_Raw!$1:$1048576,6,FALSE)</f>
        <v>22</v>
      </c>
      <c r="Q2738" t="str">
        <f>VLOOKUP(A2738,HR_Metrics_Raw!$1:$1048576,7,FALSE)</f>
        <v>Casual</v>
      </c>
      <c r="R2738" t="str">
        <f>VLOOKUP(A2738,HR_Metrics_Raw!$1:$1048576,8,FALSE)</f>
        <v>No</v>
      </c>
      <c r="S2738" s="3">
        <f>VLOOKUP(A2738,HR_Metrics_Raw!$1:$1048576,9,FALSE)</f>
        <v>5</v>
      </c>
      <c r="T2738" t="str">
        <f>VLOOKUP(A2738,HR_Metrics_Raw!$1:$1048576,10,FALSE)</f>
        <v>Yes</v>
      </c>
      <c r="U2738" t="str">
        <f>VLOOKUP(A2738,HR_Metrics_Raw!$1:$1048576,11,FALSE)</f>
        <v>No</v>
      </c>
    </row>
    <row r="2739" spans="1:21" x14ac:dyDescent="0.35">
      <c r="A2739" s="1" t="s">
        <v>930</v>
      </c>
      <c r="B2739" s="1" t="str">
        <f>VLOOKUP(Final_HR_Data!A2739,Employee_Master_Raw!$1:$1048576,2,FALSE)</f>
        <v>Neha Thomas</v>
      </c>
      <c r="C2739" s="1" t="str">
        <f>VLOOKUP(A2739,Employee_Master_Raw!$1:$1048576,3,FALSE)</f>
        <v>Female</v>
      </c>
      <c r="D2739" s="2">
        <f>VLOOKUP(A2739,Employee_Master_Raw!$1:$1048576,4,FALSE)</f>
        <v>45</v>
      </c>
      <c r="E2739" s="1" t="str">
        <f>VLOOKUP(A2739,Employee_Master_Raw!$1:$1048576,5,FALSE)</f>
        <v>Marketing</v>
      </c>
      <c r="F2739" s="1" t="str">
        <f>VLOOKUP(A2739,Employee_Master_Raw!$1:$1048576,6,FALSE)</f>
        <v>Developer</v>
      </c>
      <c r="G2739" s="1" t="str">
        <f>VLOOKUP(A2739,Employee_Master_Raw!$1:$1048576,7,FALSE)</f>
        <v>Kochi</v>
      </c>
      <c r="H2739" s="6">
        <f>IF(VLOOKUP(A2739,Employee_Master_Raw!$1:$1048576,8,FALSE)=0,"",VLOOKUP(A2739,Employee_Master_Raw!$1:$1048576,8,FALSE))</f>
        <v>44164</v>
      </c>
      <c r="I2739" t="str">
        <f>VLOOKUP(A2739,Employee_Master_Raw!$1:$1048576,9,FALSE)</f>
        <v>Bachelor's</v>
      </c>
      <c r="J2739" s="3">
        <f>VLOOKUP(A2739,Employee_Master_Raw!$1:$1048576,10,FALSE)</f>
        <v>1</v>
      </c>
      <c r="K2739" t="str">
        <f>VLOOKUP(A2739,Employee_Master_Raw!$1:$1048576,11,FALSE)</f>
        <v>Sneha Thomas</v>
      </c>
      <c r="L2739" s="10">
        <f>VLOOKUP(A2739,HR_Metrics_Raw!$1:$1048576,2,FALSE)</f>
        <v>103640</v>
      </c>
      <c r="M2739" s="3">
        <f>VLOOKUP(A2739,HR_Metrics_Raw!$1:$1048576,3,FALSE)</f>
        <v>4</v>
      </c>
      <c r="N2739" s="3">
        <f>VLOOKUP(A2739,HR_Metrics_Raw!$1:$1048576,4,FALSE)</f>
        <v>3</v>
      </c>
      <c r="O2739" s="12">
        <f>VLOOKUP(A2739,HR_Metrics_Raw!$1:$1048576,5,FALSE)</f>
        <v>0.91099999999999992</v>
      </c>
      <c r="P2739" s="3">
        <f>VLOOKUP(A2739,HR_Metrics_Raw!$1:$1048576,6,FALSE)</f>
        <v>7</v>
      </c>
      <c r="Q2739" t="str">
        <f>VLOOKUP(A2739,HR_Metrics_Raw!$1:$1048576,7,FALSE)</f>
        <v>Casual</v>
      </c>
      <c r="R2739" t="str">
        <f>VLOOKUP(A2739,HR_Metrics_Raw!$1:$1048576,8,FALSE)</f>
        <v>No</v>
      </c>
      <c r="S2739" s="3">
        <f>VLOOKUP(A2739,HR_Metrics_Raw!$1:$1048576,9,FALSE)</f>
        <v>61</v>
      </c>
      <c r="T2739" t="str">
        <f>VLOOKUP(A2739,HR_Metrics_Raw!$1:$1048576,10,FALSE)</f>
        <v>No</v>
      </c>
      <c r="U2739" t="str">
        <f>VLOOKUP(A2739,HR_Metrics_Raw!$1:$1048576,11,FALSE)</f>
        <v>No</v>
      </c>
    </row>
    <row r="2740" spans="1:21" x14ac:dyDescent="0.35">
      <c r="A2740" s="1" t="s">
        <v>1118</v>
      </c>
      <c r="B2740" s="1" t="str">
        <f>VLOOKUP(Final_HR_Data!A2740,Employee_Master_Raw!$1:$1048576,2,FALSE)</f>
        <v>Priya Menon</v>
      </c>
      <c r="C2740" s="1" t="str">
        <f>VLOOKUP(A2740,Employee_Master_Raw!$1:$1048576,3,FALSE)</f>
        <v>Male</v>
      </c>
      <c r="D2740" s="2">
        <f>VLOOKUP(A2740,Employee_Master_Raw!$1:$1048576,4,FALSE)</f>
        <v>55</v>
      </c>
      <c r="E2740" s="1" t="str">
        <f>VLOOKUP(A2740,Employee_Master_Raw!$1:$1048576,5,FALSE)</f>
        <v>FINANCE</v>
      </c>
      <c r="F2740" s="1" t="str">
        <f>VLOOKUP(A2740,Employee_Master_Raw!$1:$1048576,6,FALSE)</f>
        <v>Specialist</v>
      </c>
      <c r="G2740" s="1" t="str">
        <f>VLOOKUP(A2740,Employee_Master_Raw!$1:$1048576,7,FALSE)</f>
        <v>Mumbai</v>
      </c>
      <c r="H2740" s="6">
        <f>IF(VLOOKUP(A2740,Employee_Master_Raw!$1:$1048576,8,FALSE)=0,"",VLOOKUP(A2740,Employee_Master_Raw!$1:$1048576,8,FALSE))</f>
        <v>45451</v>
      </c>
      <c r="I2740" t="str">
        <f>VLOOKUP(A2740,Employee_Master_Raw!$1:$1048576,9,FALSE)</f>
        <v>Bachelor's</v>
      </c>
      <c r="J2740" s="3">
        <f>VLOOKUP(A2740,Employee_Master_Raw!$1:$1048576,10,FALSE)</f>
        <v>12</v>
      </c>
      <c r="K2740" t="str">
        <f>VLOOKUP(A2740,Employee_Master_Raw!$1:$1048576,11,FALSE)</f>
        <v>Anil Menon</v>
      </c>
      <c r="L2740" s="10">
        <f>VLOOKUP(A2740,HR_Metrics_Raw!$1:$1048576,2,FALSE)</f>
        <v>130929</v>
      </c>
      <c r="M2740" s="3">
        <f>VLOOKUP(A2740,HR_Metrics_Raw!$1:$1048576,3,FALSE)</f>
        <v>5</v>
      </c>
      <c r="N2740" s="3">
        <f>VLOOKUP(A2740,HR_Metrics_Raw!$1:$1048576,4,FALSE)</f>
        <v>7</v>
      </c>
      <c r="O2740" s="12">
        <f>VLOOKUP(A2740,HR_Metrics_Raw!$1:$1048576,5,FALSE)</f>
        <v>0.98699999999999999</v>
      </c>
      <c r="P2740" s="3">
        <f>VLOOKUP(A2740,HR_Metrics_Raw!$1:$1048576,6,FALSE)</f>
        <v>15</v>
      </c>
      <c r="Q2740" t="str">
        <f>VLOOKUP(A2740,HR_Metrics_Raw!$1:$1048576,7,FALSE)</f>
        <v>Unpaid</v>
      </c>
      <c r="R2740" t="str">
        <f>VLOOKUP(A2740,HR_Metrics_Raw!$1:$1048576,8,FALSE)</f>
        <v>No</v>
      </c>
      <c r="S2740" s="3">
        <f>VLOOKUP(A2740,HR_Metrics_Raw!$1:$1048576,9,FALSE)</f>
        <v>38</v>
      </c>
      <c r="T2740" t="str">
        <f>VLOOKUP(A2740,HR_Metrics_Raw!$1:$1048576,10,FALSE)</f>
        <v>No</v>
      </c>
      <c r="U2740" t="str">
        <f>VLOOKUP(A2740,HR_Metrics_Raw!$1:$1048576,11,FALSE)</f>
        <v>No</v>
      </c>
    </row>
    <row r="2741" spans="1:21" x14ac:dyDescent="0.35">
      <c r="A2741" s="1" t="s">
        <v>1522</v>
      </c>
      <c r="B2741" s="1" t="str">
        <f>VLOOKUP(Final_HR_Data!A2741,Employee_Master_Raw!$1:$1048576,2,FALSE)</f>
        <v>Ananya Sharma</v>
      </c>
      <c r="C2741" s="1" t="str">
        <f>VLOOKUP(A2741,Employee_Master_Raw!$1:$1048576,3,FALSE)</f>
        <v>Female</v>
      </c>
      <c r="D2741" s="2">
        <f>VLOOKUP(A2741,Employee_Master_Raw!$1:$1048576,4,FALSE)</f>
        <v>40</v>
      </c>
      <c r="E2741" s="1" t="str">
        <f>VLOOKUP(A2741,Employee_Master_Raw!$1:$1048576,5,FALSE)</f>
        <v>Operations</v>
      </c>
      <c r="F2741" s="1" t="str">
        <f>VLOOKUP(A2741,Employee_Master_Raw!$1:$1048576,6,FALSE)</f>
        <v>Manager</v>
      </c>
      <c r="G2741" s="1" t="str">
        <f>VLOOKUP(A2741,Employee_Master_Raw!$1:$1048576,7,FALSE)</f>
        <v>Delhi</v>
      </c>
      <c r="H2741" s="6">
        <f>IF(VLOOKUP(A2741,Employee_Master_Raw!$1:$1048576,8,FALSE)=0,"",VLOOKUP(A2741,Employee_Master_Raw!$1:$1048576,8,FALSE))</f>
        <v>44693</v>
      </c>
      <c r="I2741" t="str">
        <f>VLOOKUP(A2741,Employee_Master_Raw!$1:$1048576,9,FALSE)</f>
        <v>MBA</v>
      </c>
      <c r="J2741" s="3">
        <f>VLOOKUP(A2741,Employee_Master_Raw!$1:$1048576,10,FALSE)</f>
        <v>15</v>
      </c>
      <c r="K2741" t="str">
        <f>VLOOKUP(A2741,Employee_Master_Raw!$1:$1048576,11,FALSE)</f>
        <v>Rahul Nair</v>
      </c>
      <c r="L2741" s="10">
        <f>VLOOKUP(A2741,HR_Metrics_Raw!$1:$1048576,2,FALSE)</f>
        <v>173138</v>
      </c>
      <c r="M2741" s="3">
        <f>VLOOKUP(A2741,HR_Metrics_Raw!$1:$1048576,3,FALSE)</f>
        <v>1</v>
      </c>
      <c r="N2741" s="3">
        <f>VLOOKUP(A2741,HR_Metrics_Raw!$1:$1048576,4,FALSE)</f>
        <v>1</v>
      </c>
      <c r="O2741" s="12">
        <f>VLOOKUP(A2741,HR_Metrics_Raw!$1:$1048576,5,FALSE)</f>
        <v>0.79400000000000004</v>
      </c>
      <c r="P2741" s="3">
        <f>VLOOKUP(A2741,HR_Metrics_Raw!$1:$1048576,6,FALSE)</f>
        <v>22</v>
      </c>
      <c r="Q2741" t="str">
        <f>VLOOKUP(A2741,HR_Metrics_Raw!$1:$1048576,7,FALSE)</f>
        <v>Casual</v>
      </c>
      <c r="R2741" t="str">
        <f>VLOOKUP(A2741,HR_Metrics_Raw!$1:$1048576,8,FALSE)</f>
        <v>No</v>
      </c>
      <c r="S2741" s="3">
        <f>VLOOKUP(A2741,HR_Metrics_Raw!$1:$1048576,9,FALSE)</f>
        <v>1</v>
      </c>
      <c r="T2741" t="str">
        <f>VLOOKUP(A2741,HR_Metrics_Raw!$1:$1048576,10,FALSE)</f>
        <v>No</v>
      </c>
      <c r="U2741" t="str">
        <f>VLOOKUP(A2741,HR_Metrics_Raw!$1:$1048576,11,FALSE)</f>
        <v>No</v>
      </c>
    </row>
    <row r="2742" spans="1:21" x14ac:dyDescent="0.35">
      <c r="A2742" s="1" t="s">
        <v>2532</v>
      </c>
      <c r="B2742" s="1" t="str">
        <f>VLOOKUP(Final_HR_Data!A2742,Employee_Master_Raw!$1:$1048576,2,FALSE)</f>
        <v>Ananya Sharma</v>
      </c>
      <c r="C2742" s="1" t="str">
        <f>VLOOKUP(A2742,Employee_Master_Raw!$1:$1048576,3,FALSE)</f>
        <v>Male</v>
      </c>
      <c r="D2742" s="2">
        <f>VLOOKUP(A2742,Employee_Master_Raw!$1:$1048576,4,FALSE)</f>
        <v>47</v>
      </c>
      <c r="E2742" s="1" t="str">
        <f>VLOOKUP(A2742,Employee_Master_Raw!$1:$1048576,5,FALSE)</f>
        <v>Unknown</v>
      </c>
      <c r="F2742" s="1" t="str">
        <f>VLOOKUP(A2742,Employee_Master_Raw!$1:$1048576,6,FALSE)</f>
        <v>Specialist</v>
      </c>
      <c r="G2742" s="1" t="str">
        <f>VLOOKUP(A2742,Employee_Master_Raw!$1:$1048576,7,FALSE)</f>
        <v>Pune</v>
      </c>
      <c r="H2742" s="6">
        <f>IF(VLOOKUP(A2742,Employee_Master_Raw!$1:$1048576,8,FALSE)=0,"",VLOOKUP(A2742,Employee_Master_Raw!$1:$1048576,8,FALSE))</f>
        <v>45839</v>
      </c>
      <c r="I2742" t="str">
        <f>VLOOKUP(A2742,Employee_Master_Raw!$1:$1048576,9,FALSE)</f>
        <v>Master's</v>
      </c>
      <c r="J2742" s="3">
        <f>VLOOKUP(A2742,Employee_Master_Raw!$1:$1048576,10,FALSE)</f>
        <v>0</v>
      </c>
      <c r="K2742" t="str">
        <f>VLOOKUP(A2742,Employee_Master_Raw!$1:$1048576,11,FALSE)</f>
        <v>Priya Sharma</v>
      </c>
      <c r="L2742" s="10">
        <f>VLOOKUP(A2742,HR_Metrics_Raw!$1:$1048576,2,FALSE)</f>
        <v>150325</v>
      </c>
      <c r="M2742" s="3">
        <f>VLOOKUP(A2742,HR_Metrics_Raw!$1:$1048576,3,FALSE)</f>
        <v>4</v>
      </c>
      <c r="N2742" s="3">
        <f>VLOOKUP(A2742,HR_Metrics_Raw!$1:$1048576,4,FALSE)</f>
        <v>2</v>
      </c>
      <c r="O2742" s="12">
        <f>VLOOKUP(A2742,HR_Metrics_Raw!$1:$1048576,5,FALSE)</f>
        <v>0.93200000000000005</v>
      </c>
      <c r="P2742" s="3">
        <f>VLOOKUP(A2742,HR_Metrics_Raw!$1:$1048576,6,FALSE)</f>
        <v>20</v>
      </c>
      <c r="Q2742" t="str">
        <f>VLOOKUP(A2742,HR_Metrics_Raw!$1:$1048576,7,FALSE)</f>
        <v>Casual</v>
      </c>
      <c r="R2742" t="str">
        <f>VLOOKUP(A2742,HR_Metrics_Raw!$1:$1048576,8,FALSE)</f>
        <v>Yes</v>
      </c>
      <c r="S2742" s="3">
        <f>VLOOKUP(A2742,HR_Metrics_Raw!$1:$1048576,9,FALSE)</f>
        <v>17</v>
      </c>
      <c r="T2742" t="str">
        <f>VLOOKUP(A2742,HR_Metrics_Raw!$1:$1048576,10,FALSE)</f>
        <v>No</v>
      </c>
      <c r="U2742" t="str">
        <f>VLOOKUP(A2742,HR_Metrics_Raw!$1:$1048576,11,FALSE)</f>
        <v>No</v>
      </c>
    </row>
    <row r="2743" spans="1:21" x14ac:dyDescent="0.35">
      <c r="A2743" s="1" t="s">
        <v>2034</v>
      </c>
      <c r="B2743" s="1" t="str">
        <f>VLOOKUP(Final_HR_Data!A2743,Employee_Master_Raw!$1:$1048576,2,FALSE)</f>
        <v>Ananya Sharma</v>
      </c>
      <c r="C2743" s="1" t="str">
        <f>VLOOKUP(A2743,Employee_Master_Raw!$1:$1048576,3,FALSE)</f>
        <v>Female</v>
      </c>
      <c r="D2743" s="2">
        <f>VLOOKUP(A2743,Employee_Master_Raw!$1:$1048576,4,FALSE)</f>
        <v>27</v>
      </c>
      <c r="E2743" s="1" t="str">
        <f>VLOOKUP(A2743,Employee_Master_Raw!$1:$1048576,5,FALSE)</f>
        <v>Sales</v>
      </c>
      <c r="F2743" s="1" t="str">
        <f>VLOOKUP(A2743,Employee_Master_Raw!$1:$1048576,6,FALSE)</f>
        <v>Executive</v>
      </c>
      <c r="G2743" s="1" t="str">
        <f>VLOOKUP(A2743,Employee_Master_Raw!$1:$1048576,7,FALSE)</f>
        <v>Pune</v>
      </c>
      <c r="H2743" s="6">
        <f>IF(VLOOKUP(A2743,Employee_Master_Raw!$1:$1048576,8,FALSE)=0,"",VLOOKUP(A2743,Employee_Master_Raw!$1:$1048576,8,FALSE))</f>
        <v>43767</v>
      </c>
      <c r="I2743" t="str">
        <f>VLOOKUP(A2743,Employee_Master_Raw!$1:$1048576,9,FALSE)</f>
        <v>Master's</v>
      </c>
      <c r="J2743" s="3">
        <f>VLOOKUP(A2743,Employee_Master_Raw!$1:$1048576,10,FALSE)</f>
        <v>9</v>
      </c>
      <c r="K2743" t="str">
        <f>VLOOKUP(A2743,Employee_Master_Raw!$1:$1048576,11,FALSE)</f>
        <v>Priya Sharma</v>
      </c>
      <c r="L2743" s="10">
        <f>VLOOKUP(A2743,HR_Metrics_Raw!$1:$1048576,2,FALSE)</f>
        <v>67085</v>
      </c>
      <c r="M2743" s="3">
        <f>VLOOKUP(A2743,HR_Metrics_Raw!$1:$1048576,3,FALSE)</f>
        <v>4</v>
      </c>
      <c r="N2743" s="3">
        <f>VLOOKUP(A2743,HR_Metrics_Raw!$1:$1048576,4,FALSE)</f>
        <v>10</v>
      </c>
      <c r="O2743" s="12">
        <f>VLOOKUP(A2743,HR_Metrics_Raw!$1:$1048576,5,FALSE)</f>
        <v>0.97</v>
      </c>
      <c r="P2743" s="3">
        <f>VLOOKUP(A2743,HR_Metrics_Raw!$1:$1048576,6,FALSE)</f>
        <v>18</v>
      </c>
      <c r="Q2743" t="str">
        <f>VLOOKUP(A2743,HR_Metrics_Raw!$1:$1048576,7,FALSE)</f>
        <v>Earned</v>
      </c>
      <c r="R2743" t="str">
        <f>VLOOKUP(A2743,HR_Metrics_Raw!$1:$1048576,8,FALSE)</f>
        <v>No</v>
      </c>
      <c r="S2743" s="3">
        <f>VLOOKUP(A2743,HR_Metrics_Raw!$1:$1048576,9,FALSE)</f>
        <v>54</v>
      </c>
      <c r="T2743" t="str">
        <f>VLOOKUP(A2743,HR_Metrics_Raw!$1:$1048576,10,FALSE)</f>
        <v>No</v>
      </c>
      <c r="U2743" t="str">
        <f>VLOOKUP(A2743,HR_Metrics_Raw!$1:$1048576,11,FALSE)</f>
        <v>No</v>
      </c>
    </row>
    <row r="2744" spans="1:21" x14ac:dyDescent="0.35">
      <c r="A2744" s="1" t="s">
        <v>2940</v>
      </c>
      <c r="B2744" s="1" t="str">
        <f>VLOOKUP(Final_HR_Data!A2744,Employee_Master_Raw!$1:$1048576,2,FALSE)</f>
        <v>Priya Menon</v>
      </c>
      <c r="C2744" s="1" t="str">
        <f>VLOOKUP(A2744,Employee_Master_Raw!$1:$1048576,3,FALSE)</f>
        <v>Male</v>
      </c>
      <c r="D2744" s="2">
        <f>VLOOKUP(A2744,Employee_Master_Raw!$1:$1048576,4,FALSE)</f>
        <v>56</v>
      </c>
      <c r="E2744" s="1" t="str">
        <f>VLOOKUP(A2744,Employee_Master_Raw!$1:$1048576,5,FALSE)</f>
        <v>HR</v>
      </c>
      <c r="F2744" s="1" t="str">
        <f>VLOOKUP(A2744,Employee_Master_Raw!$1:$1048576,6,FALSE)</f>
        <v>Manager</v>
      </c>
      <c r="G2744" s="1" t="str">
        <f>VLOOKUP(A2744,Employee_Master_Raw!$1:$1048576,7,FALSE)</f>
        <v>Mumbai</v>
      </c>
      <c r="H2744" s="6">
        <f>IF(VLOOKUP(A2744,Employee_Master_Raw!$1:$1048576,8,FALSE)=0,"",VLOOKUP(A2744,Employee_Master_Raw!$1:$1048576,8,FALSE))</f>
        <v>44432</v>
      </c>
      <c r="I2744" t="str">
        <f>VLOOKUP(A2744,Employee_Master_Raw!$1:$1048576,9,FALSE)</f>
        <v>MBA</v>
      </c>
      <c r="J2744" s="3">
        <f>VLOOKUP(A2744,Employee_Master_Raw!$1:$1048576,10,FALSE)</f>
        <v>16</v>
      </c>
      <c r="K2744" t="str">
        <f>VLOOKUP(A2744,Employee_Master_Raw!$1:$1048576,11,FALSE)</f>
        <v>Priya Sharma</v>
      </c>
      <c r="L2744" s="10">
        <f>VLOOKUP(A2744,HR_Metrics_Raw!$1:$1048576,2,FALSE)</f>
        <v>152840</v>
      </c>
      <c r="M2744" s="3">
        <f>VLOOKUP(A2744,HR_Metrics_Raw!$1:$1048576,3,FALSE)</f>
        <v>1</v>
      </c>
      <c r="N2744" s="3">
        <f>VLOOKUP(A2744,HR_Metrics_Raw!$1:$1048576,4,FALSE)</f>
        <v>1</v>
      </c>
      <c r="O2744" s="12">
        <f>VLOOKUP(A2744,HR_Metrics_Raw!$1:$1048576,5,FALSE)</f>
        <v>0.80599999999999994</v>
      </c>
      <c r="P2744" s="3">
        <f>VLOOKUP(A2744,HR_Metrics_Raw!$1:$1048576,6,FALSE)</f>
        <v>30</v>
      </c>
      <c r="Q2744" t="str">
        <f>VLOOKUP(A2744,HR_Metrics_Raw!$1:$1048576,7,FALSE)</f>
        <v>Unpaid</v>
      </c>
      <c r="R2744" t="str">
        <f>VLOOKUP(A2744,HR_Metrics_Raw!$1:$1048576,8,FALSE)</f>
        <v>Yes</v>
      </c>
      <c r="S2744" s="3">
        <f>VLOOKUP(A2744,HR_Metrics_Raw!$1:$1048576,9,FALSE)</f>
        <v>45</v>
      </c>
      <c r="T2744" t="str">
        <f>VLOOKUP(A2744,HR_Metrics_Raw!$1:$1048576,10,FALSE)</f>
        <v>No</v>
      </c>
      <c r="U2744" t="str">
        <f>VLOOKUP(A2744,HR_Metrics_Raw!$1:$1048576,11,FALSE)</f>
        <v>No</v>
      </c>
    </row>
    <row r="2745" spans="1:21" x14ac:dyDescent="0.35">
      <c r="A2745" s="1" t="s">
        <v>1733</v>
      </c>
      <c r="B2745" s="1" t="str">
        <f>VLOOKUP(Final_HR_Data!A2745,Employee_Master_Raw!$1:$1048576,2,FALSE)</f>
        <v>Ananya Sharma</v>
      </c>
      <c r="C2745" s="1" t="str">
        <f>VLOOKUP(A2745,Employee_Master_Raw!$1:$1048576,3,FALSE)</f>
        <v>Male</v>
      </c>
      <c r="D2745" s="2">
        <f>VLOOKUP(A2745,Employee_Master_Raw!$1:$1048576,4,FALSE)</f>
        <v>38</v>
      </c>
      <c r="E2745" s="1" t="str">
        <f>VLOOKUP(A2745,Employee_Master_Raw!$1:$1048576,5,FALSE)</f>
        <v>HR</v>
      </c>
      <c r="F2745" s="1" t="str">
        <f>VLOOKUP(A2745,Employee_Master_Raw!$1:$1048576,6,FALSE)</f>
        <v>Developer</v>
      </c>
      <c r="G2745" s="1" t="str">
        <f>VLOOKUP(A2745,Employee_Master_Raw!$1:$1048576,7,FALSE)</f>
        <v>Mumbai</v>
      </c>
      <c r="H2745" s="6">
        <f>IF(VLOOKUP(A2745,Employee_Master_Raw!$1:$1048576,8,FALSE)=0,"",VLOOKUP(A2745,Employee_Master_Raw!$1:$1048576,8,FALSE))</f>
        <v>42584</v>
      </c>
      <c r="I2745" t="str">
        <f>VLOOKUP(A2745,Employee_Master_Raw!$1:$1048576,9,FALSE)</f>
        <v>Master's</v>
      </c>
      <c r="J2745" s="3">
        <f>VLOOKUP(A2745,Employee_Master_Raw!$1:$1048576,10,FALSE)</f>
        <v>11</v>
      </c>
      <c r="K2745" t="str">
        <f>VLOOKUP(A2745,Employee_Master_Raw!$1:$1048576,11,FALSE)</f>
        <v>Sneha Thomas</v>
      </c>
      <c r="L2745" s="10">
        <f>VLOOKUP(A2745,HR_Metrics_Raw!$1:$1048576,2,FALSE)</f>
        <v>176035</v>
      </c>
      <c r="M2745" s="3">
        <f>VLOOKUP(A2745,HR_Metrics_Raw!$1:$1048576,3,FALSE)</f>
        <v>5</v>
      </c>
      <c r="N2745" s="3">
        <f>VLOOKUP(A2745,HR_Metrics_Raw!$1:$1048576,4,FALSE)</f>
        <v>1</v>
      </c>
      <c r="O2745" s="12">
        <f>VLOOKUP(A2745,HR_Metrics_Raw!$1:$1048576,5,FALSE)</f>
        <v>0.89700000000000002</v>
      </c>
      <c r="P2745" s="3">
        <f>VLOOKUP(A2745,HR_Metrics_Raw!$1:$1048576,6,FALSE)</f>
        <v>25</v>
      </c>
      <c r="Q2745" t="str">
        <f>VLOOKUP(A2745,HR_Metrics_Raw!$1:$1048576,7,FALSE)</f>
        <v>Casual</v>
      </c>
      <c r="R2745" t="str">
        <f>VLOOKUP(A2745,HR_Metrics_Raw!$1:$1048576,8,FALSE)</f>
        <v>No</v>
      </c>
      <c r="S2745" s="3">
        <f>VLOOKUP(A2745,HR_Metrics_Raw!$1:$1048576,9,FALSE)</f>
        <v>13</v>
      </c>
      <c r="T2745" t="str">
        <f>VLOOKUP(A2745,HR_Metrics_Raw!$1:$1048576,10,FALSE)</f>
        <v>No</v>
      </c>
      <c r="U2745" t="str">
        <f>VLOOKUP(A2745,HR_Metrics_Raw!$1:$1048576,11,FALSE)</f>
        <v>No</v>
      </c>
    </row>
    <row r="2746" spans="1:21" x14ac:dyDescent="0.35">
      <c r="A2746" s="1" t="s">
        <v>1695</v>
      </c>
      <c r="B2746" s="1" t="str">
        <f>VLOOKUP(Final_HR_Data!A2746,Employee_Master_Raw!$1:$1048576,2,FALSE)</f>
        <v>Amit Das</v>
      </c>
      <c r="C2746" s="1" t="str">
        <f>VLOOKUP(A2746,Employee_Master_Raw!$1:$1048576,3,FALSE)</f>
        <v>Female</v>
      </c>
      <c r="D2746" s="2">
        <f>VLOOKUP(A2746,Employee_Master_Raw!$1:$1048576,4,FALSE)</f>
        <v>43</v>
      </c>
      <c r="E2746" s="1" t="str">
        <f>VLOOKUP(A2746,Employee_Master_Raw!$1:$1048576,5,FALSE)</f>
        <v>Operations</v>
      </c>
      <c r="F2746" s="1" t="str">
        <f>VLOOKUP(A2746,Employee_Master_Raw!$1:$1048576,6,FALSE)</f>
        <v>Specialist</v>
      </c>
      <c r="G2746" s="1" t="str">
        <f>VLOOKUP(A2746,Employee_Master_Raw!$1:$1048576,7,FALSE)</f>
        <v>Mumbai</v>
      </c>
      <c r="H2746" s="6">
        <f>IF(VLOOKUP(A2746,Employee_Master_Raw!$1:$1048576,8,FALSE)=0,"",VLOOKUP(A2746,Employee_Master_Raw!$1:$1048576,8,FALSE))</f>
        <v>43334</v>
      </c>
      <c r="I2746" t="str">
        <f>VLOOKUP(A2746,Employee_Master_Raw!$1:$1048576,9,FALSE)</f>
        <v>Bachelor's</v>
      </c>
      <c r="J2746" s="3">
        <f>VLOOKUP(A2746,Employee_Master_Raw!$1:$1048576,10,FALSE)</f>
        <v>5</v>
      </c>
      <c r="K2746" t="str">
        <f>VLOOKUP(A2746,Employee_Master_Raw!$1:$1048576,11,FALSE)</f>
        <v>Anil Menon</v>
      </c>
      <c r="L2746" s="10">
        <f>VLOOKUP(A2746,HR_Metrics_Raw!$1:$1048576,2,FALSE)</f>
        <v>100017</v>
      </c>
      <c r="M2746" s="3">
        <f>VLOOKUP(A2746,HR_Metrics_Raw!$1:$1048576,3,FALSE)</f>
        <v>2</v>
      </c>
      <c r="N2746" s="3">
        <f>VLOOKUP(A2746,HR_Metrics_Raw!$1:$1048576,4,FALSE)</f>
        <v>8</v>
      </c>
      <c r="O2746" s="12">
        <f>VLOOKUP(A2746,HR_Metrics_Raw!$1:$1048576,5,FALSE)</f>
        <v>0.98799999999999999</v>
      </c>
      <c r="P2746" s="3">
        <f>VLOOKUP(A2746,HR_Metrics_Raw!$1:$1048576,6,FALSE)</f>
        <v>5</v>
      </c>
      <c r="Q2746" t="str">
        <f>VLOOKUP(A2746,HR_Metrics_Raw!$1:$1048576,7,FALSE)</f>
        <v>Casual</v>
      </c>
      <c r="R2746" t="str">
        <f>VLOOKUP(A2746,HR_Metrics_Raw!$1:$1048576,8,FALSE)</f>
        <v>No</v>
      </c>
      <c r="S2746" s="3">
        <f>VLOOKUP(A2746,HR_Metrics_Raw!$1:$1048576,9,FALSE)</f>
        <v>63</v>
      </c>
      <c r="T2746" t="str">
        <f>VLOOKUP(A2746,HR_Metrics_Raw!$1:$1048576,10,FALSE)</f>
        <v>No</v>
      </c>
      <c r="U2746" t="str">
        <f>VLOOKUP(A2746,HR_Metrics_Raw!$1:$1048576,11,FALSE)</f>
        <v>No</v>
      </c>
    </row>
    <row r="2747" spans="1:21" x14ac:dyDescent="0.35">
      <c r="A2747" s="1" t="s">
        <v>146</v>
      </c>
      <c r="B2747" s="1" t="str">
        <f>VLOOKUP(Final_HR_Data!A2747,Employee_Master_Raw!$1:$1048576,2,FALSE)</f>
        <v>Amit Das</v>
      </c>
      <c r="C2747" s="1" t="str">
        <f>VLOOKUP(A2747,Employee_Master_Raw!$1:$1048576,3,FALSE)</f>
        <v>Male</v>
      </c>
      <c r="D2747" s="2">
        <f>VLOOKUP(A2747,Employee_Master_Raw!$1:$1048576,4,FALSE)</f>
        <v>35</v>
      </c>
      <c r="E2747" s="1" t="str">
        <f>VLOOKUP(A2747,Employee_Master_Raw!$1:$1048576,5,FALSE)</f>
        <v>Finance</v>
      </c>
      <c r="F2747" s="1" t="str">
        <f>VLOOKUP(A2747,Employee_Master_Raw!$1:$1048576,6,FALSE)</f>
        <v>Executive</v>
      </c>
      <c r="G2747" s="1" t="str">
        <f>VLOOKUP(A2747,Employee_Master_Raw!$1:$1048576,7,FALSE)</f>
        <v>Unknown</v>
      </c>
      <c r="H2747" s="6">
        <f>IF(VLOOKUP(A2747,Employee_Master_Raw!$1:$1048576,8,FALSE)=0,"",VLOOKUP(A2747,Employee_Master_Raw!$1:$1048576,8,FALSE))</f>
        <v>44179</v>
      </c>
      <c r="I2747" t="str">
        <f>VLOOKUP(A2747,Employee_Master_Raw!$1:$1048576,9,FALSE)</f>
        <v>MCA</v>
      </c>
      <c r="J2747" s="3">
        <f>VLOOKUP(A2747,Employee_Master_Raw!$1:$1048576,10,FALSE)</f>
        <v>18</v>
      </c>
      <c r="K2747" t="str">
        <f>VLOOKUP(A2747,Employee_Master_Raw!$1:$1048576,11,FALSE)</f>
        <v>Priya Sharma</v>
      </c>
      <c r="L2747" s="10">
        <f>VLOOKUP(A2747,HR_Metrics_Raw!$1:$1048576,2,FALSE)</f>
        <v>31594</v>
      </c>
      <c r="M2747" s="3">
        <f>VLOOKUP(A2747,HR_Metrics_Raw!$1:$1048576,3,FALSE)</f>
        <v>2</v>
      </c>
      <c r="N2747" s="3">
        <f>VLOOKUP(A2747,HR_Metrics_Raw!$1:$1048576,4,FALSE)</f>
        <v>5</v>
      </c>
      <c r="O2747" s="12">
        <f>VLOOKUP(A2747,HR_Metrics_Raw!$1:$1048576,5,FALSE)</f>
        <v>0.94599999999999995</v>
      </c>
      <c r="P2747" s="3">
        <f>VLOOKUP(A2747,HR_Metrics_Raw!$1:$1048576,6,FALSE)</f>
        <v>15</v>
      </c>
      <c r="Q2747" t="str">
        <f>VLOOKUP(A2747,HR_Metrics_Raw!$1:$1048576,7,FALSE)</f>
        <v>Casual</v>
      </c>
      <c r="R2747" t="str">
        <f>VLOOKUP(A2747,HR_Metrics_Raw!$1:$1048576,8,FALSE)</f>
        <v>Yes</v>
      </c>
      <c r="S2747" s="3">
        <f>VLOOKUP(A2747,HR_Metrics_Raw!$1:$1048576,9,FALSE)</f>
        <v>2</v>
      </c>
      <c r="T2747" t="str">
        <f>VLOOKUP(A2747,HR_Metrics_Raw!$1:$1048576,10,FALSE)</f>
        <v>No</v>
      </c>
      <c r="U2747" t="str">
        <f>VLOOKUP(A2747,HR_Metrics_Raw!$1:$1048576,11,FALSE)</f>
        <v>No</v>
      </c>
    </row>
    <row r="2748" spans="1:21" x14ac:dyDescent="0.35">
      <c r="A2748" s="1" t="s">
        <v>725</v>
      </c>
      <c r="B2748" s="1" t="str">
        <f>VLOOKUP(Final_HR_Data!A2748,Employee_Master_Raw!$1:$1048576,2,FALSE)</f>
        <v>Ananya Sharma</v>
      </c>
      <c r="C2748" s="1" t="str">
        <f>VLOOKUP(A2748,Employee_Master_Raw!$1:$1048576,3,FALSE)</f>
        <v>Female</v>
      </c>
      <c r="D2748" s="2">
        <f>VLOOKUP(A2748,Employee_Master_Raw!$1:$1048576,4,FALSE)</f>
        <v>29</v>
      </c>
      <c r="E2748" s="1" t="str">
        <f>VLOOKUP(A2748,Employee_Master_Raw!$1:$1048576,5,FALSE)</f>
        <v>Finance</v>
      </c>
      <c r="F2748" s="1" t="str">
        <f>VLOOKUP(A2748,Employee_Master_Raw!$1:$1048576,6,FALSE)</f>
        <v>Manager</v>
      </c>
      <c r="G2748" s="1" t="str">
        <f>VLOOKUP(A2748,Employee_Master_Raw!$1:$1048576,7,FALSE)</f>
        <v>Hyderabad</v>
      </c>
      <c r="H2748" s="6">
        <f>IF(VLOOKUP(A2748,Employee_Master_Raw!$1:$1048576,8,FALSE)=0,"",VLOOKUP(A2748,Employee_Master_Raw!$1:$1048576,8,FALSE))</f>
        <v>43042</v>
      </c>
      <c r="I2748" t="str">
        <f>VLOOKUP(A2748,Employee_Master_Raw!$1:$1048576,9,FALSE)</f>
        <v>Master's</v>
      </c>
      <c r="J2748" s="3">
        <f>VLOOKUP(A2748,Employee_Master_Raw!$1:$1048576,10,FALSE)</f>
        <v>12</v>
      </c>
      <c r="K2748" t="str">
        <f>VLOOKUP(A2748,Employee_Master_Raw!$1:$1048576,11,FALSE)</f>
        <v>Rahul Nair</v>
      </c>
      <c r="L2748" s="10">
        <f>VLOOKUP(A2748,HR_Metrics_Raw!$1:$1048576,2,FALSE)</f>
        <v>64258</v>
      </c>
      <c r="M2748" s="3">
        <f>VLOOKUP(A2748,HR_Metrics_Raw!$1:$1048576,3,FALSE)</f>
        <v>2</v>
      </c>
      <c r="N2748" s="3">
        <f>VLOOKUP(A2748,HR_Metrics_Raw!$1:$1048576,4,FALSE)</f>
        <v>1</v>
      </c>
      <c r="O2748" s="12">
        <f>VLOOKUP(A2748,HR_Metrics_Raw!$1:$1048576,5,FALSE)</f>
        <v>0.95299999999999996</v>
      </c>
      <c r="P2748" s="3">
        <f>VLOOKUP(A2748,HR_Metrics_Raw!$1:$1048576,6,FALSE)</f>
        <v>10</v>
      </c>
      <c r="Q2748" t="str">
        <f>VLOOKUP(A2748,HR_Metrics_Raw!$1:$1048576,7,FALSE)</f>
        <v>Sick</v>
      </c>
      <c r="R2748" t="str">
        <f>VLOOKUP(A2748,HR_Metrics_Raw!$1:$1048576,8,FALSE)</f>
        <v>No</v>
      </c>
      <c r="S2748" s="3">
        <f>VLOOKUP(A2748,HR_Metrics_Raw!$1:$1048576,9,FALSE)</f>
        <v>56</v>
      </c>
      <c r="T2748" t="str">
        <f>VLOOKUP(A2748,HR_Metrics_Raw!$1:$1048576,10,FALSE)</f>
        <v>No</v>
      </c>
      <c r="U2748" t="str">
        <f>VLOOKUP(A2748,HR_Metrics_Raw!$1:$1048576,11,FALSE)</f>
        <v>No</v>
      </c>
    </row>
    <row r="2749" spans="1:21" x14ac:dyDescent="0.35">
      <c r="A2749" s="1" t="s">
        <v>2621</v>
      </c>
      <c r="B2749" s="1" t="str">
        <f>VLOOKUP(Final_HR_Data!A2749,Employee_Master_Raw!$1:$1048576,2,FALSE)</f>
        <v>Rahul Kumar</v>
      </c>
      <c r="C2749" s="1" t="str">
        <f>VLOOKUP(A2749,Employee_Master_Raw!$1:$1048576,3,FALSE)</f>
        <v>Male</v>
      </c>
      <c r="D2749" s="2">
        <f>VLOOKUP(A2749,Employee_Master_Raw!$1:$1048576,4,FALSE)</f>
        <v>41</v>
      </c>
      <c r="E2749" s="1" t="str">
        <f>VLOOKUP(A2749,Employee_Master_Raw!$1:$1048576,5,FALSE)</f>
        <v>FINANCE</v>
      </c>
      <c r="F2749" s="1" t="str">
        <f>VLOOKUP(A2749,Employee_Master_Raw!$1:$1048576,6,FALSE)</f>
        <v>Manager</v>
      </c>
      <c r="G2749" s="1" t="str">
        <f>VLOOKUP(A2749,Employee_Master_Raw!$1:$1048576,7,FALSE)</f>
        <v>Bangalore</v>
      </c>
      <c r="H2749" s="6">
        <f>IF(VLOOKUP(A2749,Employee_Master_Raw!$1:$1048576,8,FALSE)=0,"",VLOOKUP(A2749,Employee_Master_Raw!$1:$1048576,8,FALSE))</f>
        <v>42776</v>
      </c>
      <c r="I2749" t="str">
        <f>VLOOKUP(A2749,Employee_Master_Raw!$1:$1048576,9,FALSE)</f>
        <v>MBA</v>
      </c>
      <c r="J2749" s="3">
        <f>VLOOKUP(A2749,Employee_Master_Raw!$1:$1048576,10,FALSE)</f>
        <v>0</v>
      </c>
      <c r="K2749" t="str">
        <f>VLOOKUP(A2749,Employee_Master_Raw!$1:$1048576,11,FALSE)</f>
        <v>Sneha Thomas</v>
      </c>
      <c r="L2749" s="10">
        <f>VLOOKUP(A2749,HR_Metrics_Raw!$1:$1048576,2,FALSE)</f>
        <v>102979.37</v>
      </c>
      <c r="M2749" s="3">
        <f>VLOOKUP(A2749,HR_Metrics_Raw!$1:$1048576,3,FALSE)</f>
        <v>2</v>
      </c>
      <c r="N2749" s="3">
        <f>VLOOKUP(A2749,HR_Metrics_Raw!$1:$1048576,4,FALSE)</f>
        <v>8</v>
      </c>
      <c r="O2749" s="12">
        <f>VLOOKUP(A2749,HR_Metrics_Raw!$1:$1048576,5,FALSE)</f>
        <v>0.85699999999999998</v>
      </c>
      <c r="P2749" s="3">
        <f>VLOOKUP(A2749,HR_Metrics_Raw!$1:$1048576,6,FALSE)</f>
        <v>21</v>
      </c>
      <c r="Q2749" t="str">
        <f>VLOOKUP(A2749,HR_Metrics_Raw!$1:$1048576,7,FALSE)</f>
        <v>Casual</v>
      </c>
      <c r="R2749" t="str">
        <f>VLOOKUP(A2749,HR_Metrics_Raw!$1:$1048576,8,FALSE)</f>
        <v>No</v>
      </c>
      <c r="S2749" s="3">
        <f>VLOOKUP(A2749,HR_Metrics_Raw!$1:$1048576,9,FALSE)</f>
        <v>42</v>
      </c>
      <c r="T2749" t="str">
        <f>VLOOKUP(A2749,HR_Metrics_Raw!$1:$1048576,10,FALSE)</f>
        <v>No</v>
      </c>
      <c r="U2749" t="str">
        <f>VLOOKUP(A2749,HR_Metrics_Raw!$1:$1048576,11,FALSE)</f>
        <v>Yes</v>
      </c>
    </row>
    <row r="2750" spans="1:21" x14ac:dyDescent="0.35">
      <c r="A2750" s="1" t="s">
        <v>452</v>
      </c>
      <c r="B2750" s="1" t="str">
        <f>VLOOKUP(Final_HR_Data!A2750,Employee_Master_Raw!$1:$1048576,2,FALSE)</f>
        <v>Priya Menon</v>
      </c>
      <c r="C2750" s="1" t="str">
        <f>VLOOKUP(A2750,Employee_Master_Raw!$1:$1048576,3,FALSE)</f>
        <v>Female</v>
      </c>
      <c r="D2750" s="2">
        <f>VLOOKUP(A2750,Employee_Master_Raw!$1:$1048576,4,FALSE)</f>
        <v>53</v>
      </c>
      <c r="E2750" s="1" t="str">
        <f>VLOOKUP(A2750,Employee_Master_Raw!$1:$1048576,5,FALSE)</f>
        <v>Operations</v>
      </c>
      <c r="F2750" s="1" t="str">
        <f>VLOOKUP(A2750,Employee_Master_Raw!$1:$1048576,6,FALSE)</f>
        <v>Executive</v>
      </c>
      <c r="G2750" s="1" t="str">
        <f>VLOOKUP(A2750,Employee_Master_Raw!$1:$1048576,7,FALSE)</f>
        <v>Mumbai</v>
      </c>
      <c r="H2750" s="6">
        <f>IF(VLOOKUP(A2750,Employee_Master_Raw!$1:$1048576,8,FALSE)=0,"",VLOOKUP(A2750,Employee_Master_Raw!$1:$1048576,8,FALSE))</f>
        <v>45507</v>
      </c>
      <c r="I2750" t="str">
        <f>VLOOKUP(A2750,Employee_Master_Raw!$1:$1048576,9,FALSE)</f>
        <v>Bachelor's</v>
      </c>
      <c r="J2750" s="3">
        <f>VLOOKUP(A2750,Employee_Master_Raw!$1:$1048576,10,FALSE)</f>
        <v>0</v>
      </c>
      <c r="K2750" t="str">
        <f>VLOOKUP(A2750,Employee_Master_Raw!$1:$1048576,11,FALSE)</f>
        <v>Rahul Nair</v>
      </c>
      <c r="L2750" s="10">
        <f>VLOOKUP(A2750,HR_Metrics_Raw!$1:$1048576,2,FALSE)</f>
        <v>91327</v>
      </c>
      <c r="M2750" s="3">
        <f>VLOOKUP(A2750,HR_Metrics_Raw!$1:$1048576,3,FALSE)</f>
        <v>4</v>
      </c>
      <c r="N2750" s="3">
        <f>VLOOKUP(A2750,HR_Metrics_Raw!$1:$1048576,4,FALSE)</f>
        <v>6</v>
      </c>
      <c r="O2750" s="12">
        <f>VLOOKUP(A2750,HR_Metrics_Raw!$1:$1048576,5,FALSE)</f>
        <v>0.85799999999999998</v>
      </c>
      <c r="P2750" s="3">
        <f>VLOOKUP(A2750,HR_Metrics_Raw!$1:$1048576,6,FALSE)</f>
        <v>28</v>
      </c>
      <c r="Q2750" t="str">
        <f>VLOOKUP(A2750,HR_Metrics_Raw!$1:$1048576,7,FALSE)</f>
        <v>Sick</v>
      </c>
      <c r="R2750" t="str">
        <f>VLOOKUP(A2750,HR_Metrics_Raw!$1:$1048576,8,FALSE)</f>
        <v>No</v>
      </c>
      <c r="S2750" s="3">
        <f>VLOOKUP(A2750,HR_Metrics_Raw!$1:$1048576,9,FALSE)</f>
        <v>67</v>
      </c>
      <c r="T2750" t="str">
        <f>VLOOKUP(A2750,HR_Metrics_Raw!$1:$1048576,10,FALSE)</f>
        <v>No</v>
      </c>
      <c r="U2750" t="str">
        <f>VLOOKUP(A2750,HR_Metrics_Raw!$1:$1048576,11,FALSE)</f>
        <v>No</v>
      </c>
    </row>
    <row r="2751" spans="1:21" x14ac:dyDescent="0.35">
      <c r="A2751" s="1" t="s">
        <v>515</v>
      </c>
      <c r="B2751" s="1" t="str">
        <f>VLOOKUP(Final_HR_Data!A2751,Employee_Master_Raw!$1:$1048576,2,FALSE)</f>
        <v>Neha Thomas</v>
      </c>
      <c r="C2751" s="1" t="str">
        <f>VLOOKUP(A2751,Employee_Master_Raw!$1:$1048576,3,FALSE)</f>
        <v>Female</v>
      </c>
      <c r="D2751" s="2">
        <f>VLOOKUP(A2751,Employee_Master_Raw!$1:$1048576,4,FALSE)</f>
        <v>40</v>
      </c>
      <c r="E2751" s="1" t="str">
        <f>VLOOKUP(A2751,Employee_Master_Raw!$1:$1048576,5,FALSE)</f>
        <v>Marketing</v>
      </c>
      <c r="F2751" s="1" t="str">
        <f>VLOOKUP(A2751,Employee_Master_Raw!$1:$1048576,6,FALSE)</f>
        <v>Executive</v>
      </c>
      <c r="G2751" s="1" t="str">
        <f>VLOOKUP(A2751,Employee_Master_Raw!$1:$1048576,7,FALSE)</f>
        <v>Pune</v>
      </c>
      <c r="H2751" s="6">
        <f>IF(VLOOKUP(A2751,Employee_Master_Raw!$1:$1048576,8,FALSE)=0,"",VLOOKUP(A2751,Employee_Master_Raw!$1:$1048576,8,FALSE))</f>
        <v>42676</v>
      </c>
      <c r="I2751" t="str">
        <f>VLOOKUP(A2751,Employee_Master_Raw!$1:$1048576,9,FALSE)</f>
        <v>Master's</v>
      </c>
      <c r="J2751" s="3">
        <f>VLOOKUP(A2751,Employee_Master_Raw!$1:$1048576,10,FALSE)</f>
        <v>2</v>
      </c>
      <c r="K2751" t="str">
        <f>VLOOKUP(A2751,Employee_Master_Raw!$1:$1048576,11,FALSE)</f>
        <v>Priya Sharma</v>
      </c>
      <c r="L2751" s="10">
        <f>VLOOKUP(A2751,HR_Metrics_Raw!$1:$1048576,2,FALSE)</f>
        <v>41214</v>
      </c>
      <c r="M2751" s="3">
        <f>VLOOKUP(A2751,HR_Metrics_Raw!$1:$1048576,3,FALSE)</f>
        <v>3</v>
      </c>
      <c r="N2751" s="3">
        <f>VLOOKUP(A2751,HR_Metrics_Raw!$1:$1048576,4,FALSE)</f>
        <v>3</v>
      </c>
      <c r="O2751" s="12">
        <f>VLOOKUP(A2751,HR_Metrics_Raw!$1:$1048576,5,FALSE)</f>
        <v>0.90200000000000002</v>
      </c>
      <c r="P2751" s="3">
        <f>VLOOKUP(A2751,HR_Metrics_Raw!$1:$1048576,6,FALSE)</f>
        <v>10</v>
      </c>
      <c r="Q2751" t="str">
        <f>VLOOKUP(A2751,HR_Metrics_Raw!$1:$1048576,7,FALSE)</f>
        <v>Earned</v>
      </c>
      <c r="R2751" t="str">
        <f>VLOOKUP(A2751,HR_Metrics_Raw!$1:$1048576,8,FALSE)</f>
        <v>Yes</v>
      </c>
      <c r="S2751" s="3">
        <f>VLOOKUP(A2751,HR_Metrics_Raw!$1:$1048576,9,FALSE)</f>
        <v>38</v>
      </c>
      <c r="T2751" t="str">
        <f>VLOOKUP(A2751,HR_Metrics_Raw!$1:$1048576,10,FALSE)</f>
        <v>No</v>
      </c>
      <c r="U2751" t="str">
        <f>VLOOKUP(A2751,HR_Metrics_Raw!$1:$1048576,11,FALSE)</f>
        <v>No</v>
      </c>
    </row>
    <row r="2752" spans="1:21" x14ac:dyDescent="0.35">
      <c r="A2752" s="1" t="s">
        <v>1833</v>
      </c>
      <c r="B2752" s="1" t="str">
        <f>VLOOKUP(Final_HR_Data!A2752,Employee_Master_Raw!$1:$1048576,2,FALSE)</f>
        <v>Arjun Nair</v>
      </c>
      <c r="C2752" s="1" t="str">
        <f>VLOOKUP(A2752,Employee_Master_Raw!$1:$1048576,3,FALSE)</f>
        <v>Female</v>
      </c>
      <c r="D2752" s="2">
        <f>VLOOKUP(A2752,Employee_Master_Raw!$1:$1048576,4,FALSE)</f>
        <v>32</v>
      </c>
      <c r="E2752" s="1" t="str">
        <f>VLOOKUP(A2752,Employee_Master_Raw!$1:$1048576,5,FALSE)</f>
        <v>Operations</v>
      </c>
      <c r="F2752" s="1" t="str">
        <f>VLOOKUP(A2752,Employee_Master_Raw!$1:$1048576,6,FALSE)</f>
        <v>Executive</v>
      </c>
      <c r="G2752" s="1" t="str">
        <f>VLOOKUP(A2752,Employee_Master_Raw!$1:$1048576,7,FALSE)</f>
        <v>Delhi</v>
      </c>
      <c r="H2752" s="6">
        <f>IF(VLOOKUP(A2752,Employee_Master_Raw!$1:$1048576,8,FALSE)=0,"",VLOOKUP(A2752,Employee_Master_Raw!$1:$1048576,8,FALSE))</f>
        <v>44920</v>
      </c>
      <c r="I2752" t="str">
        <f>VLOOKUP(A2752,Employee_Master_Raw!$1:$1048576,9,FALSE)</f>
        <v>Master's</v>
      </c>
      <c r="J2752" s="3">
        <f>VLOOKUP(A2752,Employee_Master_Raw!$1:$1048576,10,FALSE)</f>
        <v>20</v>
      </c>
      <c r="K2752" t="str">
        <f>VLOOKUP(A2752,Employee_Master_Raw!$1:$1048576,11,FALSE)</f>
        <v>Sneha Thomas</v>
      </c>
      <c r="L2752" s="10">
        <f>VLOOKUP(A2752,HR_Metrics_Raw!$1:$1048576,2,FALSE)</f>
        <v>65300</v>
      </c>
      <c r="M2752" s="3">
        <f>VLOOKUP(A2752,HR_Metrics_Raw!$1:$1048576,3,FALSE)</f>
        <v>3</v>
      </c>
      <c r="N2752" s="3">
        <f>VLOOKUP(A2752,HR_Metrics_Raw!$1:$1048576,4,FALSE)</f>
        <v>5</v>
      </c>
      <c r="O2752" s="12">
        <f>VLOOKUP(A2752,HR_Metrics_Raw!$1:$1048576,5,FALSE)</f>
        <v>0.94499999999999995</v>
      </c>
      <c r="P2752" s="3">
        <f>VLOOKUP(A2752,HR_Metrics_Raw!$1:$1048576,6,FALSE)</f>
        <v>5</v>
      </c>
      <c r="Q2752" t="str">
        <f>VLOOKUP(A2752,HR_Metrics_Raw!$1:$1048576,7,FALSE)</f>
        <v>Earned</v>
      </c>
      <c r="R2752" t="str">
        <f>VLOOKUP(A2752,HR_Metrics_Raw!$1:$1048576,8,FALSE)</f>
        <v>Yes</v>
      </c>
      <c r="S2752" s="3">
        <f>VLOOKUP(A2752,HR_Metrics_Raw!$1:$1048576,9,FALSE)</f>
        <v>48</v>
      </c>
      <c r="T2752" t="str">
        <f>VLOOKUP(A2752,HR_Metrics_Raw!$1:$1048576,10,FALSE)</f>
        <v>No</v>
      </c>
      <c r="U2752" t="str">
        <f>VLOOKUP(A2752,HR_Metrics_Raw!$1:$1048576,11,FALSE)</f>
        <v>No</v>
      </c>
    </row>
    <row r="2753" spans="1:21" x14ac:dyDescent="0.35">
      <c r="A2753" s="1" t="s">
        <v>2942</v>
      </c>
      <c r="B2753" s="1" t="str">
        <f>VLOOKUP(Final_HR_Data!A2753,Employee_Master_Raw!$1:$1048576,2,FALSE)</f>
        <v>Sneha Iyer</v>
      </c>
      <c r="C2753" s="1" t="str">
        <f>VLOOKUP(A2753,Employee_Master_Raw!$1:$1048576,3,FALSE)</f>
        <v>Male</v>
      </c>
      <c r="D2753" s="2">
        <f>VLOOKUP(A2753,Employee_Master_Raw!$1:$1048576,4,FALSE)</f>
        <v>48</v>
      </c>
      <c r="E2753" s="1" t="str">
        <f>VLOOKUP(A2753,Employee_Master_Raw!$1:$1048576,5,FALSE)</f>
        <v>HR</v>
      </c>
      <c r="F2753" s="1" t="str">
        <f>VLOOKUP(A2753,Employee_Master_Raw!$1:$1048576,6,FALSE)</f>
        <v>Developer</v>
      </c>
      <c r="G2753" s="1" t="str">
        <f>VLOOKUP(A2753,Employee_Master_Raw!$1:$1048576,7,FALSE)</f>
        <v>Chennai</v>
      </c>
      <c r="H2753" s="6">
        <f>IF(VLOOKUP(A2753,Employee_Master_Raw!$1:$1048576,8,FALSE)=0,"",VLOOKUP(A2753,Employee_Master_Raw!$1:$1048576,8,FALSE))</f>
        <v>44749</v>
      </c>
      <c r="I2753" t="str">
        <f>VLOOKUP(A2753,Employee_Master_Raw!$1:$1048576,9,FALSE)</f>
        <v>MBA</v>
      </c>
      <c r="J2753" s="3">
        <f>VLOOKUP(A2753,Employee_Master_Raw!$1:$1048576,10,FALSE)</f>
        <v>9</v>
      </c>
      <c r="K2753" t="str">
        <f>VLOOKUP(A2753,Employee_Master_Raw!$1:$1048576,11,FALSE)</f>
        <v>Rahul Nair</v>
      </c>
      <c r="L2753" s="10">
        <f>VLOOKUP(A2753,HR_Metrics_Raw!$1:$1048576,2,FALSE)</f>
        <v>173302</v>
      </c>
      <c r="M2753" s="3">
        <f>VLOOKUP(A2753,HR_Metrics_Raw!$1:$1048576,3,FALSE)</f>
        <v>5</v>
      </c>
      <c r="N2753" s="3">
        <f>VLOOKUP(A2753,HR_Metrics_Raw!$1:$1048576,4,FALSE)</f>
        <v>6</v>
      </c>
      <c r="O2753" s="12">
        <f>VLOOKUP(A2753,HR_Metrics_Raw!$1:$1048576,5,FALSE)</f>
        <v>0.877</v>
      </c>
      <c r="P2753" s="3">
        <f>VLOOKUP(A2753,HR_Metrics_Raw!$1:$1048576,6,FALSE)</f>
        <v>15</v>
      </c>
      <c r="Q2753" t="str">
        <f>VLOOKUP(A2753,HR_Metrics_Raw!$1:$1048576,7,FALSE)</f>
        <v>Casual</v>
      </c>
      <c r="R2753" t="str">
        <f>VLOOKUP(A2753,HR_Metrics_Raw!$1:$1048576,8,FALSE)</f>
        <v>No</v>
      </c>
      <c r="S2753" s="3">
        <f>VLOOKUP(A2753,HR_Metrics_Raw!$1:$1048576,9,FALSE)</f>
        <v>56</v>
      </c>
      <c r="T2753" t="str">
        <f>VLOOKUP(A2753,HR_Metrics_Raw!$1:$1048576,10,FALSE)</f>
        <v>No</v>
      </c>
      <c r="U2753" t="str">
        <f>VLOOKUP(A2753,HR_Metrics_Raw!$1:$1048576,11,FALSE)</f>
        <v>No</v>
      </c>
    </row>
    <row r="2754" spans="1:21" x14ac:dyDescent="0.35">
      <c r="A2754" s="1" t="s">
        <v>2001</v>
      </c>
      <c r="B2754" s="1" t="str">
        <f>VLOOKUP(Final_HR_Data!A2754,Employee_Master_Raw!$1:$1048576,2,FALSE)</f>
        <v>Priya Menon</v>
      </c>
      <c r="C2754" s="1" t="str">
        <f>VLOOKUP(A2754,Employee_Master_Raw!$1:$1048576,3,FALSE)</f>
        <v>Female</v>
      </c>
      <c r="D2754" s="2">
        <f>VLOOKUP(A2754,Employee_Master_Raw!$1:$1048576,4,FALSE)</f>
        <v>44</v>
      </c>
      <c r="E2754" s="1" t="str">
        <f>VLOOKUP(A2754,Employee_Master_Raw!$1:$1048576,5,FALSE)</f>
        <v>Operations</v>
      </c>
      <c r="F2754" s="1" t="str">
        <f>VLOOKUP(A2754,Employee_Master_Raw!$1:$1048576,6,FALSE)</f>
        <v>Executive</v>
      </c>
      <c r="G2754" s="1" t="str">
        <f>VLOOKUP(A2754,Employee_Master_Raw!$1:$1048576,7,FALSE)</f>
        <v>Chennai</v>
      </c>
      <c r="H2754" s="6">
        <f>IF(VLOOKUP(A2754,Employee_Master_Raw!$1:$1048576,8,FALSE)=0,"",VLOOKUP(A2754,Employee_Master_Raw!$1:$1048576,8,FALSE))</f>
        <v>43411</v>
      </c>
      <c r="I2754" t="str">
        <f>VLOOKUP(A2754,Employee_Master_Raw!$1:$1048576,9,FALSE)</f>
        <v>Bachelor's</v>
      </c>
      <c r="J2754" s="3">
        <f>VLOOKUP(A2754,Employee_Master_Raw!$1:$1048576,10,FALSE)</f>
        <v>20</v>
      </c>
      <c r="K2754" t="str">
        <f>VLOOKUP(A2754,Employee_Master_Raw!$1:$1048576,11,FALSE)</f>
        <v>Anil Menon</v>
      </c>
      <c r="L2754" s="10">
        <f>VLOOKUP(A2754,HR_Metrics_Raw!$1:$1048576,2,FALSE)</f>
        <v>75312</v>
      </c>
      <c r="M2754" s="3">
        <f>VLOOKUP(A2754,HR_Metrics_Raw!$1:$1048576,3,FALSE)</f>
        <v>3</v>
      </c>
      <c r="N2754" s="3">
        <f>VLOOKUP(A2754,HR_Metrics_Raw!$1:$1048576,4,FALSE)</f>
        <v>9</v>
      </c>
      <c r="O2754" s="12">
        <f>VLOOKUP(A2754,HR_Metrics_Raw!$1:$1048576,5,FALSE)</f>
        <v>1</v>
      </c>
      <c r="P2754" s="3">
        <f>VLOOKUP(A2754,HR_Metrics_Raw!$1:$1048576,6,FALSE)</f>
        <v>15</v>
      </c>
      <c r="Q2754" t="str">
        <f>VLOOKUP(A2754,HR_Metrics_Raw!$1:$1048576,7,FALSE)</f>
        <v>Earned</v>
      </c>
      <c r="R2754" t="str">
        <f>VLOOKUP(A2754,HR_Metrics_Raw!$1:$1048576,8,FALSE)</f>
        <v>Yes</v>
      </c>
      <c r="S2754" s="3">
        <f>VLOOKUP(A2754,HR_Metrics_Raw!$1:$1048576,9,FALSE)</f>
        <v>13</v>
      </c>
      <c r="T2754" t="str">
        <f>VLOOKUP(A2754,HR_Metrics_Raw!$1:$1048576,10,FALSE)</f>
        <v>Yes</v>
      </c>
      <c r="U2754" t="str">
        <f>VLOOKUP(A2754,HR_Metrics_Raw!$1:$1048576,11,FALSE)</f>
        <v>No</v>
      </c>
    </row>
    <row r="2755" spans="1:21" x14ac:dyDescent="0.35">
      <c r="A2755" s="1" t="s">
        <v>1559</v>
      </c>
      <c r="B2755" s="1" t="str">
        <f>VLOOKUP(Final_HR_Data!A2755,Employee_Master_Raw!$1:$1048576,2,FALSE)</f>
        <v>Amit Das</v>
      </c>
      <c r="C2755" s="1" t="str">
        <f>VLOOKUP(A2755,Employee_Master_Raw!$1:$1048576,3,FALSE)</f>
        <v>Female</v>
      </c>
      <c r="D2755" s="2">
        <f>VLOOKUP(A2755,Employee_Master_Raw!$1:$1048576,4,FALSE)</f>
        <v>24</v>
      </c>
      <c r="E2755" s="1" t="str">
        <f>VLOOKUP(A2755,Employee_Master_Raw!$1:$1048576,5,FALSE)</f>
        <v>Marketing</v>
      </c>
      <c r="F2755" s="1" t="str">
        <f>VLOOKUP(A2755,Employee_Master_Raw!$1:$1048576,6,FALSE)</f>
        <v>Analyst</v>
      </c>
      <c r="G2755" s="1" t="str">
        <f>VLOOKUP(A2755,Employee_Master_Raw!$1:$1048576,7,FALSE)</f>
        <v>Pune</v>
      </c>
      <c r="H2755" s="6">
        <f>IF(VLOOKUP(A2755,Employee_Master_Raw!$1:$1048576,8,FALSE)=0,"",VLOOKUP(A2755,Employee_Master_Raw!$1:$1048576,8,FALSE))</f>
        <v>42411</v>
      </c>
      <c r="I2755" t="str">
        <f>VLOOKUP(A2755,Employee_Master_Raw!$1:$1048576,9,FALSE)</f>
        <v>Master's</v>
      </c>
      <c r="J2755" s="3">
        <f>VLOOKUP(A2755,Employee_Master_Raw!$1:$1048576,10,FALSE)</f>
        <v>18</v>
      </c>
      <c r="K2755" t="str">
        <f>VLOOKUP(A2755,Employee_Master_Raw!$1:$1048576,11,FALSE)</f>
        <v>Sneha Thomas</v>
      </c>
      <c r="L2755" s="10">
        <f>VLOOKUP(A2755,HR_Metrics_Raw!$1:$1048576,2,FALSE)</f>
        <v>150514</v>
      </c>
      <c r="M2755" s="3">
        <f>VLOOKUP(A2755,HR_Metrics_Raw!$1:$1048576,3,FALSE)</f>
        <v>1</v>
      </c>
      <c r="N2755" s="3">
        <f>VLOOKUP(A2755,HR_Metrics_Raw!$1:$1048576,4,FALSE)</f>
        <v>5</v>
      </c>
      <c r="O2755" s="12">
        <f>VLOOKUP(A2755,HR_Metrics_Raw!$1:$1048576,5,FALSE)</f>
        <v>0.84499999999999997</v>
      </c>
      <c r="P2755" s="3">
        <f>VLOOKUP(A2755,HR_Metrics_Raw!$1:$1048576,6,FALSE)</f>
        <v>11</v>
      </c>
      <c r="Q2755" t="str">
        <f>VLOOKUP(A2755,HR_Metrics_Raw!$1:$1048576,7,FALSE)</f>
        <v>Casual</v>
      </c>
      <c r="R2755" t="str">
        <f>VLOOKUP(A2755,HR_Metrics_Raw!$1:$1048576,8,FALSE)</f>
        <v>No</v>
      </c>
      <c r="S2755" s="3">
        <f>VLOOKUP(A2755,HR_Metrics_Raw!$1:$1048576,9,FALSE)</f>
        <v>32</v>
      </c>
      <c r="T2755" t="str">
        <f>VLOOKUP(A2755,HR_Metrics_Raw!$1:$1048576,10,FALSE)</f>
        <v>Yes</v>
      </c>
      <c r="U2755" t="str">
        <f>VLOOKUP(A2755,HR_Metrics_Raw!$1:$1048576,11,FALSE)</f>
        <v>No</v>
      </c>
    </row>
    <row r="2756" spans="1:21" x14ac:dyDescent="0.35">
      <c r="A2756" s="1" t="s">
        <v>561</v>
      </c>
      <c r="B2756" s="1" t="str">
        <f>VLOOKUP(Final_HR_Data!A2756,Employee_Master_Raw!$1:$1048576,2,FALSE)</f>
        <v>Kiran Patel</v>
      </c>
      <c r="C2756" s="1" t="str">
        <f>VLOOKUP(A2756,Employee_Master_Raw!$1:$1048576,3,FALSE)</f>
        <v>Male</v>
      </c>
      <c r="D2756" s="2">
        <f>VLOOKUP(A2756,Employee_Master_Raw!$1:$1048576,4,FALSE)</f>
        <v>34</v>
      </c>
      <c r="E2756" s="1" t="str">
        <f>VLOOKUP(A2756,Employee_Master_Raw!$1:$1048576,5,FALSE)</f>
        <v>Finance</v>
      </c>
      <c r="F2756" s="1" t="str">
        <f>VLOOKUP(A2756,Employee_Master_Raw!$1:$1048576,6,FALSE)</f>
        <v>Manager</v>
      </c>
      <c r="G2756" s="1" t="str">
        <f>VLOOKUP(A2756,Employee_Master_Raw!$1:$1048576,7,FALSE)</f>
        <v>Hyderabad</v>
      </c>
      <c r="H2756" s="6">
        <f>IF(VLOOKUP(A2756,Employee_Master_Raw!$1:$1048576,8,FALSE)=0,"",VLOOKUP(A2756,Employee_Master_Raw!$1:$1048576,8,FALSE))</f>
        <v>44322</v>
      </c>
      <c r="I2756" t="str">
        <f>VLOOKUP(A2756,Employee_Master_Raw!$1:$1048576,9,FALSE)</f>
        <v>MCA</v>
      </c>
      <c r="J2756" s="3">
        <f>VLOOKUP(A2756,Employee_Master_Raw!$1:$1048576,10,FALSE)</f>
        <v>12</v>
      </c>
      <c r="K2756" t="str">
        <f>VLOOKUP(A2756,Employee_Master_Raw!$1:$1048576,11,FALSE)</f>
        <v>Rahul Nair</v>
      </c>
      <c r="L2756" s="10">
        <f>VLOOKUP(A2756,HR_Metrics_Raw!$1:$1048576,2,FALSE)</f>
        <v>107998</v>
      </c>
      <c r="M2756" s="3">
        <f>VLOOKUP(A2756,HR_Metrics_Raw!$1:$1048576,3,FALSE)</f>
        <v>2</v>
      </c>
      <c r="N2756" s="3">
        <f>VLOOKUP(A2756,HR_Metrics_Raw!$1:$1048576,4,FALSE)</f>
        <v>7</v>
      </c>
      <c r="O2756" s="12">
        <f>VLOOKUP(A2756,HR_Metrics_Raw!$1:$1048576,5,FALSE)</f>
        <v>0.96700000000000008</v>
      </c>
      <c r="P2756" s="3">
        <f>VLOOKUP(A2756,HR_Metrics_Raw!$1:$1048576,6,FALSE)</f>
        <v>22</v>
      </c>
      <c r="Q2756" t="str">
        <f>VLOOKUP(A2756,HR_Metrics_Raw!$1:$1048576,7,FALSE)</f>
        <v>Casual</v>
      </c>
      <c r="R2756" t="str">
        <f>VLOOKUP(A2756,HR_Metrics_Raw!$1:$1048576,8,FALSE)</f>
        <v>No</v>
      </c>
      <c r="S2756" s="3">
        <f>VLOOKUP(A2756,HR_Metrics_Raw!$1:$1048576,9,FALSE)</f>
        <v>68</v>
      </c>
      <c r="T2756" t="str">
        <f>VLOOKUP(A2756,HR_Metrics_Raw!$1:$1048576,10,FALSE)</f>
        <v>Yes</v>
      </c>
      <c r="U2756" t="str">
        <f>VLOOKUP(A2756,HR_Metrics_Raw!$1:$1048576,11,FALSE)</f>
        <v>No</v>
      </c>
    </row>
    <row r="2757" spans="1:21" x14ac:dyDescent="0.35">
      <c r="A2757" s="1" t="s">
        <v>1261</v>
      </c>
      <c r="B2757" s="1" t="str">
        <f>VLOOKUP(Final_HR_Data!A2757,Employee_Master_Raw!$1:$1048576,2,FALSE)</f>
        <v>Ananya Sharma</v>
      </c>
      <c r="C2757" s="1" t="str">
        <f>VLOOKUP(A2757,Employee_Master_Raw!$1:$1048576,3,FALSE)</f>
        <v>Male</v>
      </c>
      <c r="D2757" s="2">
        <f>VLOOKUP(A2757,Employee_Master_Raw!$1:$1048576,4,FALSE)</f>
        <v>28</v>
      </c>
      <c r="E2757" s="1" t="str">
        <f>VLOOKUP(A2757,Employee_Master_Raw!$1:$1048576,5,FALSE)</f>
        <v>Finance</v>
      </c>
      <c r="F2757" s="1" t="str">
        <f>VLOOKUP(A2757,Employee_Master_Raw!$1:$1048576,6,FALSE)</f>
        <v>Executive</v>
      </c>
      <c r="G2757" s="1" t="str">
        <f>VLOOKUP(A2757,Employee_Master_Raw!$1:$1048576,7,FALSE)</f>
        <v>Chennai</v>
      </c>
      <c r="H2757" s="6">
        <f>IF(VLOOKUP(A2757,Employee_Master_Raw!$1:$1048576,8,FALSE)=0,"",VLOOKUP(A2757,Employee_Master_Raw!$1:$1048576,8,FALSE))</f>
        <v>45333</v>
      </c>
      <c r="I2757" t="str">
        <f>VLOOKUP(A2757,Employee_Master_Raw!$1:$1048576,9,FALSE)</f>
        <v>MCA</v>
      </c>
      <c r="J2757" s="3">
        <f>VLOOKUP(A2757,Employee_Master_Raw!$1:$1048576,10,FALSE)</f>
        <v>6</v>
      </c>
      <c r="K2757" t="str">
        <f>VLOOKUP(A2757,Employee_Master_Raw!$1:$1048576,11,FALSE)</f>
        <v>Priya Sharma</v>
      </c>
      <c r="L2757" s="10">
        <f>VLOOKUP(A2757,HR_Metrics_Raw!$1:$1048576,2,FALSE)</f>
        <v>96974</v>
      </c>
      <c r="M2757" s="3">
        <f>VLOOKUP(A2757,HR_Metrics_Raw!$1:$1048576,3,FALSE)</f>
        <v>1</v>
      </c>
      <c r="N2757" s="3">
        <f>VLOOKUP(A2757,HR_Metrics_Raw!$1:$1048576,4,FALSE)</f>
        <v>6</v>
      </c>
      <c r="O2757" s="12">
        <f>VLOOKUP(A2757,HR_Metrics_Raw!$1:$1048576,5,FALSE)</f>
        <v>0.79400000000000004</v>
      </c>
      <c r="P2757" s="3">
        <f>VLOOKUP(A2757,HR_Metrics_Raw!$1:$1048576,6,FALSE)</f>
        <v>4</v>
      </c>
      <c r="Q2757" t="str">
        <f>VLOOKUP(A2757,HR_Metrics_Raw!$1:$1048576,7,FALSE)</f>
        <v>Earned</v>
      </c>
      <c r="R2757" t="str">
        <f>VLOOKUP(A2757,HR_Metrics_Raw!$1:$1048576,8,FALSE)</f>
        <v>Yes</v>
      </c>
      <c r="S2757" s="3">
        <f>VLOOKUP(A2757,HR_Metrics_Raw!$1:$1048576,9,FALSE)</f>
        <v>37</v>
      </c>
      <c r="T2757" t="str">
        <f>VLOOKUP(A2757,HR_Metrics_Raw!$1:$1048576,10,FALSE)</f>
        <v>No</v>
      </c>
      <c r="U2757" t="str">
        <f>VLOOKUP(A2757,HR_Metrics_Raw!$1:$1048576,11,FALSE)</f>
        <v>No</v>
      </c>
    </row>
    <row r="2758" spans="1:21" x14ac:dyDescent="0.35">
      <c r="A2758" s="1" t="s">
        <v>2402</v>
      </c>
      <c r="B2758" s="1" t="str">
        <f>VLOOKUP(Final_HR_Data!A2758,Employee_Master_Raw!$1:$1048576,2,FALSE)</f>
        <v>Arjun Nair</v>
      </c>
      <c r="C2758" s="1" t="str">
        <f>VLOOKUP(A2758,Employee_Master_Raw!$1:$1048576,3,FALSE)</f>
        <v>Male</v>
      </c>
      <c r="D2758" s="2">
        <f>VLOOKUP(A2758,Employee_Master_Raw!$1:$1048576,4,FALSE)</f>
        <v>28</v>
      </c>
      <c r="E2758" s="1" t="str">
        <f>VLOOKUP(A2758,Employee_Master_Raw!$1:$1048576,5,FALSE)</f>
        <v>Finance</v>
      </c>
      <c r="F2758" s="1" t="str">
        <f>VLOOKUP(A2758,Employee_Master_Raw!$1:$1048576,6,FALSE)</f>
        <v>Developer</v>
      </c>
      <c r="G2758" s="1" t="str">
        <f>VLOOKUP(A2758,Employee_Master_Raw!$1:$1048576,7,FALSE)</f>
        <v>Chennai</v>
      </c>
      <c r="H2758" s="6">
        <f>IF(VLOOKUP(A2758,Employee_Master_Raw!$1:$1048576,8,FALSE)=0,"",VLOOKUP(A2758,Employee_Master_Raw!$1:$1048576,8,FALSE))</f>
        <v>45834</v>
      </c>
      <c r="I2758" t="str">
        <f>VLOOKUP(A2758,Employee_Master_Raw!$1:$1048576,9,FALSE)</f>
        <v>MCA</v>
      </c>
      <c r="J2758" s="3">
        <f>VLOOKUP(A2758,Employee_Master_Raw!$1:$1048576,10,FALSE)</f>
        <v>13</v>
      </c>
      <c r="K2758" t="str">
        <f>VLOOKUP(A2758,Employee_Master_Raw!$1:$1048576,11,FALSE)</f>
        <v>Priya Sharma</v>
      </c>
      <c r="L2758" s="10">
        <f>VLOOKUP(A2758,HR_Metrics_Raw!$1:$1048576,2,FALSE)</f>
        <v>170935</v>
      </c>
      <c r="M2758" s="3">
        <f>VLOOKUP(A2758,HR_Metrics_Raw!$1:$1048576,3,FALSE)</f>
        <v>3</v>
      </c>
      <c r="N2758" s="3">
        <f>VLOOKUP(A2758,HR_Metrics_Raw!$1:$1048576,4,FALSE)</f>
        <v>3</v>
      </c>
      <c r="O2758" s="12">
        <f>VLOOKUP(A2758,HR_Metrics_Raw!$1:$1048576,5,FALSE)</f>
        <v>0.94400000000000006</v>
      </c>
      <c r="P2758" s="3">
        <f>VLOOKUP(A2758,HR_Metrics_Raw!$1:$1048576,6,FALSE)</f>
        <v>29</v>
      </c>
      <c r="Q2758" t="str">
        <f>VLOOKUP(A2758,HR_Metrics_Raw!$1:$1048576,7,FALSE)</f>
        <v>Unpaid</v>
      </c>
      <c r="R2758" t="str">
        <f>VLOOKUP(A2758,HR_Metrics_Raw!$1:$1048576,8,FALSE)</f>
        <v>No</v>
      </c>
      <c r="S2758" s="3">
        <f>VLOOKUP(A2758,HR_Metrics_Raw!$1:$1048576,9,FALSE)</f>
        <v>71</v>
      </c>
      <c r="T2758" t="str">
        <f>VLOOKUP(A2758,HR_Metrics_Raw!$1:$1048576,10,FALSE)</f>
        <v>No</v>
      </c>
      <c r="U2758" t="str">
        <f>VLOOKUP(A2758,HR_Metrics_Raw!$1:$1048576,11,FALSE)</f>
        <v>No</v>
      </c>
    </row>
    <row r="2759" spans="1:21" x14ac:dyDescent="0.35">
      <c r="A2759" s="1" t="s">
        <v>1793</v>
      </c>
      <c r="B2759" s="1" t="str">
        <f>VLOOKUP(Final_HR_Data!A2759,Employee_Master_Raw!$1:$1048576,2,FALSE)</f>
        <v>Ananya Sharma</v>
      </c>
      <c r="C2759" s="1" t="str">
        <f>VLOOKUP(A2759,Employee_Master_Raw!$1:$1048576,3,FALSE)</f>
        <v>Male</v>
      </c>
      <c r="D2759" s="2">
        <f>VLOOKUP(A2759,Employee_Master_Raw!$1:$1048576,4,FALSE)</f>
        <v>48</v>
      </c>
      <c r="E2759" s="1" t="str">
        <f>VLOOKUP(A2759,Employee_Master_Raw!$1:$1048576,5,FALSE)</f>
        <v>Operations</v>
      </c>
      <c r="F2759" s="1" t="str">
        <f>VLOOKUP(A2759,Employee_Master_Raw!$1:$1048576,6,FALSE)</f>
        <v>Manager</v>
      </c>
      <c r="G2759" s="1" t="str">
        <f>VLOOKUP(A2759,Employee_Master_Raw!$1:$1048576,7,FALSE)</f>
        <v>Bangalore</v>
      </c>
      <c r="H2759" s="6">
        <f>IF(VLOOKUP(A2759,Employee_Master_Raw!$1:$1048576,8,FALSE)=0,"",VLOOKUP(A2759,Employee_Master_Raw!$1:$1048576,8,FALSE))</f>
        <v>46013</v>
      </c>
      <c r="I2759" t="str">
        <f>VLOOKUP(A2759,Employee_Master_Raw!$1:$1048576,9,FALSE)</f>
        <v>MBA</v>
      </c>
      <c r="J2759" s="3">
        <f>VLOOKUP(A2759,Employee_Master_Raw!$1:$1048576,10,FALSE)</f>
        <v>0</v>
      </c>
      <c r="K2759" t="str">
        <f>VLOOKUP(A2759,Employee_Master_Raw!$1:$1048576,11,FALSE)</f>
        <v>Priya Sharma</v>
      </c>
      <c r="L2759" s="10">
        <f>VLOOKUP(A2759,HR_Metrics_Raw!$1:$1048576,2,FALSE)</f>
        <v>73565</v>
      </c>
      <c r="M2759" s="3">
        <f>VLOOKUP(A2759,HR_Metrics_Raw!$1:$1048576,3,FALSE)</f>
        <v>5</v>
      </c>
      <c r="N2759" s="3">
        <f>VLOOKUP(A2759,HR_Metrics_Raw!$1:$1048576,4,FALSE)</f>
        <v>1</v>
      </c>
      <c r="O2759" s="12">
        <f>VLOOKUP(A2759,HR_Metrics_Raw!$1:$1048576,5,FALSE)</f>
        <v>1</v>
      </c>
      <c r="P2759" s="3">
        <f>VLOOKUP(A2759,HR_Metrics_Raw!$1:$1048576,6,FALSE)</f>
        <v>16</v>
      </c>
      <c r="Q2759" t="str">
        <f>VLOOKUP(A2759,HR_Metrics_Raw!$1:$1048576,7,FALSE)</f>
        <v>Earned</v>
      </c>
      <c r="R2759" t="str">
        <f>VLOOKUP(A2759,HR_Metrics_Raw!$1:$1048576,8,FALSE)</f>
        <v>No</v>
      </c>
      <c r="S2759" s="3">
        <f>VLOOKUP(A2759,HR_Metrics_Raw!$1:$1048576,9,FALSE)</f>
        <v>65</v>
      </c>
      <c r="T2759" t="str">
        <f>VLOOKUP(A2759,HR_Metrics_Raw!$1:$1048576,10,FALSE)</f>
        <v>No</v>
      </c>
      <c r="U2759" t="str">
        <f>VLOOKUP(A2759,HR_Metrics_Raw!$1:$1048576,11,FALSE)</f>
        <v>No</v>
      </c>
    </row>
    <row r="2760" spans="1:21" x14ac:dyDescent="0.35">
      <c r="A2760" s="1" t="s">
        <v>1093</v>
      </c>
      <c r="B2760" s="1" t="str">
        <f>VLOOKUP(Final_HR_Data!A2760,Employee_Master_Raw!$1:$1048576,2,FALSE)</f>
        <v>Ananya Sharma</v>
      </c>
      <c r="C2760" s="1" t="str">
        <f>VLOOKUP(A2760,Employee_Master_Raw!$1:$1048576,3,FALSE)</f>
        <v>Female</v>
      </c>
      <c r="D2760" s="2">
        <f>VLOOKUP(A2760,Employee_Master_Raw!$1:$1048576,4,FALSE)</f>
        <v>44</v>
      </c>
      <c r="E2760" s="1" t="str">
        <f>VLOOKUP(A2760,Employee_Master_Raw!$1:$1048576,5,FALSE)</f>
        <v>Customer Support</v>
      </c>
      <c r="F2760" s="1" t="str">
        <f>VLOOKUP(A2760,Employee_Master_Raw!$1:$1048576,6,FALSE)</f>
        <v>Manager</v>
      </c>
      <c r="G2760" s="1" t="str">
        <f>VLOOKUP(A2760,Employee_Master_Raw!$1:$1048576,7,FALSE)</f>
        <v>Bangalore</v>
      </c>
      <c r="H2760" s="6">
        <f>IF(VLOOKUP(A2760,Employee_Master_Raw!$1:$1048576,8,FALSE)=0,"",VLOOKUP(A2760,Employee_Master_Raw!$1:$1048576,8,FALSE))</f>
        <v>45406</v>
      </c>
      <c r="I2760" t="str">
        <f>VLOOKUP(A2760,Employee_Master_Raw!$1:$1048576,9,FALSE)</f>
        <v>Bachelor's</v>
      </c>
      <c r="J2760" s="3">
        <f>VLOOKUP(A2760,Employee_Master_Raw!$1:$1048576,10,FALSE)</f>
        <v>7</v>
      </c>
      <c r="K2760" t="str">
        <f>VLOOKUP(A2760,Employee_Master_Raw!$1:$1048576,11,FALSE)</f>
        <v>Sneha Thomas</v>
      </c>
      <c r="L2760" s="10">
        <f>VLOOKUP(A2760,HR_Metrics_Raw!$1:$1048576,2,FALSE)</f>
        <v>46249</v>
      </c>
      <c r="M2760" s="3">
        <f>VLOOKUP(A2760,HR_Metrics_Raw!$1:$1048576,3,FALSE)</f>
        <v>3</v>
      </c>
      <c r="N2760" s="3">
        <f>VLOOKUP(A2760,HR_Metrics_Raw!$1:$1048576,4,FALSE)</f>
        <v>2</v>
      </c>
      <c r="O2760" s="12">
        <f>VLOOKUP(A2760,HR_Metrics_Raw!$1:$1048576,5,FALSE)</f>
        <v>1</v>
      </c>
      <c r="P2760" s="3">
        <f>VLOOKUP(A2760,HR_Metrics_Raw!$1:$1048576,6,FALSE)</f>
        <v>23</v>
      </c>
      <c r="Q2760" t="str">
        <f>VLOOKUP(A2760,HR_Metrics_Raw!$1:$1048576,7,FALSE)</f>
        <v>Maternity/Paternity</v>
      </c>
      <c r="R2760" t="str">
        <f>VLOOKUP(A2760,HR_Metrics_Raw!$1:$1048576,8,FALSE)</f>
        <v>Yes</v>
      </c>
      <c r="S2760" s="3">
        <f>VLOOKUP(A2760,HR_Metrics_Raw!$1:$1048576,9,FALSE)</f>
        <v>26</v>
      </c>
      <c r="T2760" t="str">
        <f>VLOOKUP(A2760,HR_Metrics_Raw!$1:$1048576,10,FALSE)</f>
        <v>No</v>
      </c>
      <c r="U2760" t="str">
        <f>VLOOKUP(A2760,HR_Metrics_Raw!$1:$1048576,11,FALSE)</f>
        <v>No</v>
      </c>
    </row>
    <row r="2761" spans="1:21" x14ac:dyDescent="0.35">
      <c r="A2761" s="1" t="s">
        <v>1325</v>
      </c>
      <c r="B2761" s="1" t="str">
        <f>VLOOKUP(Final_HR_Data!A2761,Employee_Master_Raw!$1:$1048576,2,FALSE)</f>
        <v>Neha Thomas</v>
      </c>
      <c r="C2761" s="1" t="str">
        <f>VLOOKUP(A2761,Employee_Master_Raw!$1:$1048576,3,FALSE)</f>
        <v>Male</v>
      </c>
      <c r="D2761" s="2">
        <f>VLOOKUP(A2761,Employee_Master_Raw!$1:$1048576,4,FALSE)</f>
        <v>22</v>
      </c>
      <c r="E2761" s="1" t="str">
        <f>VLOOKUP(A2761,Employee_Master_Raw!$1:$1048576,5,FALSE)</f>
        <v>Customer Support</v>
      </c>
      <c r="F2761" s="1" t="str">
        <f>VLOOKUP(A2761,Employee_Master_Raw!$1:$1048576,6,FALSE)</f>
        <v>Executive</v>
      </c>
      <c r="G2761" s="1" t="str">
        <f>VLOOKUP(A2761,Employee_Master_Raw!$1:$1048576,7,FALSE)</f>
        <v>Hyderabad</v>
      </c>
      <c r="H2761" s="6">
        <f>IF(VLOOKUP(A2761,Employee_Master_Raw!$1:$1048576,8,FALSE)=0,"",VLOOKUP(A2761,Employee_Master_Raw!$1:$1048576,8,FALSE))</f>
        <v>45155</v>
      </c>
      <c r="I2761" t="str">
        <f>VLOOKUP(A2761,Employee_Master_Raw!$1:$1048576,9,FALSE)</f>
        <v>Master's</v>
      </c>
      <c r="J2761" s="3">
        <f>VLOOKUP(A2761,Employee_Master_Raw!$1:$1048576,10,FALSE)</f>
        <v>11</v>
      </c>
      <c r="K2761" t="str">
        <f>VLOOKUP(A2761,Employee_Master_Raw!$1:$1048576,11,FALSE)</f>
        <v>Anil Menon</v>
      </c>
      <c r="L2761" s="10">
        <f>VLOOKUP(A2761,HR_Metrics_Raw!$1:$1048576,2,FALSE)</f>
        <v>157275</v>
      </c>
      <c r="M2761" s="3">
        <f>VLOOKUP(A2761,HR_Metrics_Raw!$1:$1048576,3,FALSE)</f>
        <v>1</v>
      </c>
      <c r="N2761" s="3">
        <f>VLOOKUP(A2761,HR_Metrics_Raw!$1:$1048576,4,FALSE)</f>
        <v>8</v>
      </c>
      <c r="O2761" s="12">
        <f>VLOOKUP(A2761,HR_Metrics_Raw!$1:$1048576,5,FALSE)</f>
        <v>0.95099999999999996</v>
      </c>
      <c r="P2761" s="3">
        <f>VLOOKUP(A2761,HR_Metrics_Raw!$1:$1048576,6,FALSE)</f>
        <v>20</v>
      </c>
      <c r="Q2761" t="str">
        <f>VLOOKUP(A2761,HR_Metrics_Raw!$1:$1048576,7,FALSE)</f>
        <v>Earned</v>
      </c>
      <c r="R2761" t="str">
        <f>VLOOKUP(A2761,HR_Metrics_Raw!$1:$1048576,8,FALSE)</f>
        <v>Yes</v>
      </c>
      <c r="S2761" s="3">
        <f>VLOOKUP(A2761,HR_Metrics_Raw!$1:$1048576,9,FALSE)</f>
        <v>78</v>
      </c>
      <c r="T2761" t="str">
        <f>VLOOKUP(A2761,HR_Metrics_Raw!$1:$1048576,10,FALSE)</f>
        <v>No</v>
      </c>
      <c r="U2761" t="str">
        <f>VLOOKUP(A2761,HR_Metrics_Raw!$1:$1048576,11,FALSE)</f>
        <v>Yes</v>
      </c>
    </row>
    <row r="2762" spans="1:21" x14ac:dyDescent="0.35">
      <c r="A2762" s="1" t="s">
        <v>2926</v>
      </c>
      <c r="B2762" s="1" t="str">
        <f>VLOOKUP(Final_HR_Data!A2762,Employee_Master_Raw!$1:$1048576,2,FALSE)</f>
        <v>Amit Das</v>
      </c>
      <c r="C2762" s="1" t="str">
        <f>VLOOKUP(A2762,Employee_Master_Raw!$1:$1048576,3,FALSE)</f>
        <v>Female</v>
      </c>
      <c r="D2762" s="2">
        <f>VLOOKUP(A2762,Employee_Master_Raw!$1:$1048576,4,FALSE)</f>
        <v>44</v>
      </c>
      <c r="E2762" s="1" t="str">
        <f>VLOOKUP(A2762,Employee_Master_Raw!$1:$1048576,5,FALSE)</f>
        <v>Sales</v>
      </c>
      <c r="F2762" s="1" t="str">
        <f>VLOOKUP(A2762,Employee_Master_Raw!$1:$1048576,6,FALSE)</f>
        <v>Manager</v>
      </c>
      <c r="G2762" s="1" t="str">
        <f>VLOOKUP(A2762,Employee_Master_Raw!$1:$1048576,7,FALSE)</f>
        <v>Bangalore</v>
      </c>
      <c r="H2762" s="6">
        <f>IF(VLOOKUP(A2762,Employee_Master_Raw!$1:$1048576,8,FALSE)=0,"",VLOOKUP(A2762,Employee_Master_Raw!$1:$1048576,8,FALSE))</f>
        <v>44110</v>
      </c>
      <c r="I2762" t="str">
        <f>VLOOKUP(A2762,Employee_Master_Raw!$1:$1048576,9,FALSE)</f>
        <v>Bachelor's</v>
      </c>
      <c r="J2762" s="3">
        <f>VLOOKUP(A2762,Employee_Master_Raw!$1:$1048576,10,FALSE)</f>
        <v>6</v>
      </c>
      <c r="K2762" t="str">
        <f>VLOOKUP(A2762,Employee_Master_Raw!$1:$1048576,11,FALSE)</f>
        <v>Anil Menon</v>
      </c>
      <c r="L2762" s="10">
        <f>VLOOKUP(A2762,HR_Metrics_Raw!$1:$1048576,2,FALSE)</f>
        <v>162672</v>
      </c>
      <c r="M2762" s="3">
        <f>VLOOKUP(A2762,HR_Metrics_Raw!$1:$1048576,3,FALSE)</f>
        <v>5</v>
      </c>
      <c r="N2762" s="3">
        <f>VLOOKUP(A2762,HR_Metrics_Raw!$1:$1048576,4,FALSE)</f>
        <v>8</v>
      </c>
      <c r="O2762" s="12">
        <f>VLOOKUP(A2762,HR_Metrics_Raw!$1:$1048576,5,FALSE)</f>
        <v>1</v>
      </c>
      <c r="P2762" s="3">
        <f>VLOOKUP(A2762,HR_Metrics_Raw!$1:$1048576,6,FALSE)</f>
        <v>18</v>
      </c>
      <c r="Q2762" t="str">
        <f>VLOOKUP(A2762,HR_Metrics_Raw!$1:$1048576,7,FALSE)</f>
        <v>Maternity/Paternity</v>
      </c>
      <c r="R2762" t="str">
        <f>VLOOKUP(A2762,HR_Metrics_Raw!$1:$1048576,8,FALSE)</f>
        <v>No</v>
      </c>
      <c r="S2762" s="3">
        <f>VLOOKUP(A2762,HR_Metrics_Raw!$1:$1048576,9,FALSE)</f>
        <v>76</v>
      </c>
      <c r="T2762" t="str">
        <f>VLOOKUP(A2762,HR_Metrics_Raw!$1:$1048576,10,FALSE)</f>
        <v>No</v>
      </c>
      <c r="U2762" t="str">
        <f>VLOOKUP(A2762,HR_Metrics_Raw!$1:$1048576,11,FALSE)</f>
        <v>No</v>
      </c>
    </row>
    <row r="2763" spans="1:21" x14ac:dyDescent="0.35">
      <c r="A2763" s="1" t="s">
        <v>79</v>
      </c>
      <c r="B2763" s="1" t="str">
        <f>VLOOKUP(Final_HR_Data!A2763,Employee_Master_Raw!$1:$1048576,2,FALSE)</f>
        <v>Ananya Sharma</v>
      </c>
      <c r="C2763" s="1" t="str">
        <f>VLOOKUP(A2763,Employee_Master_Raw!$1:$1048576,3,FALSE)</f>
        <v>Female</v>
      </c>
      <c r="D2763" s="2">
        <f>VLOOKUP(A2763,Employee_Master_Raw!$1:$1048576,4,FALSE)</f>
        <v>26</v>
      </c>
      <c r="E2763" s="1" t="str">
        <f>VLOOKUP(A2763,Employee_Master_Raw!$1:$1048576,5,FALSE)</f>
        <v>Operations</v>
      </c>
      <c r="F2763" s="1" t="str">
        <f>VLOOKUP(A2763,Employee_Master_Raw!$1:$1048576,6,FALSE)</f>
        <v>Analyst</v>
      </c>
      <c r="G2763" s="1" t="str">
        <f>VLOOKUP(A2763,Employee_Master_Raw!$1:$1048576,7,FALSE)</f>
        <v>Delhi</v>
      </c>
      <c r="H2763" s="6">
        <f>IF(VLOOKUP(A2763,Employee_Master_Raw!$1:$1048576,8,FALSE)=0,"",VLOOKUP(A2763,Employee_Master_Raw!$1:$1048576,8,FALSE))</f>
        <v>45236</v>
      </c>
      <c r="I2763" t="str">
        <f>VLOOKUP(A2763,Employee_Master_Raw!$1:$1048576,9,FALSE)</f>
        <v>MBA</v>
      </c>
      <c r="J2763" s="3">
        <f>VLOOKUP(A2763,Employee_Master_Raw!$1:$1048576,10,FALSE)</f>
        <v>10</v>
      </c>
      <c r="K2763" t="str">
        <f>VLOOKUP(A2763,Employee_Master_Raw!$1:$1048576,11,FALSE)</f>
        <v>Sneha Thomas</v>
      </c>
      <c r="L2763" s="10">
        <f>VLOOKUP(A2763,HR_Metrics_Raw!$1:$1048576,2,FALSE)</f>
        <v>44328</v>
      </c>
      <c r="M2763" s="3">
        <f>VLOOKUP(A2763,HR_Metrics_Raw!$1:$1048576,3,FALSE)</f>
        <v>5</v>
      </c>
      <c r="N2763" s="3">
        <f>VLOOKUP(A2763,HR_Metrics_Raw!$1:$1048576,4,FALSE)</f>
        <v>7</v>
      </c>
      <c r="O2763" s="12">
        <f>VLOOKUP(A2763,HR_Metrics_Raw!$1:$1048576,5,FALSE)</f>
        <v>0.94700000000000006</v>
      </c>
      <c r="P2763" s="3">
        <f>VLOOKUP(A2763,HR_Metrics_Raw!$1:$1048576,6,FALSE)</f>
        <v>20</v>
      </c>
      <c r="Q2763" t="str">
        <f>VLOOKUP(A2763,HR_Metrics_Raw!$1:$1048576,7,FALSE)</f>
        <v>Maternity/Paternity</v>
      </c>
      <c r="R2763" t="str">
        <f>VLOOKUP(A2763,HR_Metrics_Raw!$1:$1048576,8,FALSE)</f>
        <v>No</v>
      </c>
      <c r="S2763" s="3">
        <f>VLOOKUP(A2763,HR_Metrics_Raw!$1:$1048576,9,FALSE)</f>
        <v>78</v>
      </c>
      <c r="T2763" t="str">
        <f>VLOOKUP(A2763,HR_Metrics_Raw!$1:$1048576,10,FALSE)</f>
        <v>No</v>
      </c>
      <c r="U2763" t="str">
        <f>VLOOKUP(A2763,HR_Metrics_Raw!$1:$1048576,11,FALSE)</f>
        <v>No</v>
      </c>
    </row>
    <row r="2764" spans="1:21" x14ac:dyDescent="0.35">
      <c r="A2764" s="1" t="s">
        <v>2581</v>
      </c>
      <c r="B2764" s="1" t="str">
        <f>VLOOKUP(Final_HR_Data!A2764,Employee_Master_Raw!$1:$1048576,2,FALSE)</f>
        <v>Neha Thomas</v>
      </c>
      <c r="C2764" s="1" t="str">
        <f>VLOOKUP(A2764,Employee_Master_Raw!$1:$1048576,3,FALSE)</f>
        <v>Male</v>
      </c>
      <c r="D2764" s="2">
        <f>VLOOKUP(A2764,Employee_Master_Raw!$1:$1048576,4,FALSE)</f>
        <v>38</v>
      </c>
      <c r="E2764" s="1" t="str">
        <f>VLOOKUP(A2764,Employee_Master_Raw!$1:$1048576,5,FALSE)</f>
        <v>Finance</v>
      </c>
      <c r="F2764" s="1" t="str">
        <f>VLOOKUP(A2764,Employee_Master_Raw!$1:$1048576,6,FALSE)</f>
        <v>Manager</v>
      </c>
      <c r="G2764" s="1" t="str">
        <f>VLOOKUP(A2764,Employee_Master_Raw!$1:$1048576,7,FALSE)</f>
        <v>Hyderabad</v>
      </c>
      <c r="H2764" s="6">
        <f>IF(VLOOKUP(A2764,Employee_Master_Raw!$1:$1048576,8,FALSE)=0,"",VLOOKUP(A2764,Employee_Master_Raw!$1:$1048576,8,FALSE))</f>
        <v>42463</v>
      </c>
      <c r="I2764" t="str">
        <f>VLOOKUP(A2764,Employee_Master_Raw!$1:$1048576,9,FALSE)</f>
        <v>MCA</v>
      </c>
      <c r="J2764" s="3">
        <f>VLOOKUP(A2764,Employee_Master_Raw!$1:$1048576,10,FALSE)</f>
        <v>0</v>
      </c>
      <c r="K2764" t="str">
        <f>VLOOKUP(A2764,Employee_Master_Raw!$1:$1048576,11,FALSE)</f>
        <v>Rahul Nair</v>
      </c>
      <c r="L2764" s="10">
        <f>VLOOKUP(A2764,HR_Metrics_Raw!$1:$1048576,2,FALSE)</f>
        <v>92266</v>
      </c>
      <c r="M2764" s="3">
        <f>VLOOKUP(A2764,HR_Metrics_Raw!$1:$1048576,3,FALSE)</f>
        <v>1</v>
      </c>
      <c r="N2764" s="3">
        <f>VLOOKUP(A2764,HR_Metrics_Raw!$1:$1048576,4,FALSE)</f>
        <v>9</v>
      </c>
      <c r="O2764" s="12">
        <f>VLOOKUP(A2764,HR_Metrics_Raw!$1:$1048576,5,FALSE)</f>
        <v>0.84799999999999998</v>
      </c>
      <c r="P2764" s="3">
        <f>VLOOKUP(A2764,HR_Metrics_Raw!$1:$1048576,6,FALSE)</f>
        <v>8</v>
      </c>
      <c r="Q2764" t="str">
        <f>VLOOKUP(A2764,HR_Metrics_Raw!$1:$1048576,7,FALSE)</f>
        <v>Maternity/Paternity</v>
      </c>
      <c r="R2764" t="str">
        <f>VLOOKUP(A2764,HR_Metrics_Raw!$1:$1048576,8,FALSE)</f>
        <v>No</v>
      </c>
      <c r="S2764" s="3">
        <f>VLOOKUP(A2764,HR_Metrics_Raw!$1:$1048576,9,FALSE)</f>
        <v>25</v>
      </c>
      <c r="T2764" t="str">
        <f>VLOOKUP(A2764,HR_Metrics_Raw!$1:$1048576,10,FALSE)</f>
        <v>No</v>
      </c>
      <c r="U2764" t="str">
        <f>VLOOKUP(A2764,HR_Metrics_Raw!$1:$1048576,11,FALSE)</f>
        <v>No</v>
      </c>
    </row>
    <row r="2765" spans="1:21" x14ac:dyDescent="0.35">
      <c r="A2765" s="1" t="s">
        <v>1431</v>
      </c>
      <c r="B2765" s="1" t="str">
        <f>VLOOKUP(Final_HR_Data!A2765,Employee_Master_Raw!$1:$1048576,2,FALSE)</f>
        <v>Ananya Sharma</v>
      </c>
      <c r="C2765" s="1" t="str">
        <f>VLOOKUP(A2765,Employee_Master_Raw!$1:$1048576,3,FALSE)</f>
        <v>Male</v>
      </c>
      <c r="D2765" s="2">
        <f>VLOOKUP(A2765,Employee_Master_Raw!$1:$1048576,4,FALSE)</f>
        <v>33</v>
      </c>
      <c r="E2765" s="1" t="str">
        <f>VLOOKUP(A2765,Employee_Master_Raw!$1:$1048576,5,FALSE)</f>
        <v>Marketing</v>
      </c>
      <c r="F2765" s="1" t="str">
        <f>VLOOKUP(A2765,Employee_Master_Raw!$1:$1048576,6,FALSE)</f>
        <v>Developer</v>
      </c>
      <c r="G2765" s="1" t="str">
        <f>VLOOKUP(A2765,Employee_Master_Raw!$1:$1048576,7,FALSE)</f>
        <v>Bangalore</v>
      </c>
      <c r="H2765" s="6">
        <f>IF(VLOOKUP(A2765,Employee_Master_Raw!$1:$1048576,8,FALSE)=0,"",VLOOKUP(A2765,Employee_Master_Raw!$1:$1048576,8,FALSE))</f>
        <v>43761</v>
      </c>
      <c r="I2765" t="str">
        <f>VLOOKUP(A2765,Employee_Master_Raw!$1:$1048576,9,FALSE)</f>
        <v>Master's</v>
      </c>
      <c r="J2765" s="3">
        <f>VLOOKUP(A2765,Employee_Master_Raw!$1:$1048576,10,FALSE)</f>
        <v>2</v>
      </c>
      <c r="K2765" t="str">
        <f>VLOOKUP(A2765,Employee_Master_Raw!$1:$1048576,11,FALSE)</f>
        <v>Sneha Thomas</v>
      </c>
      <c r="L2765" s="10">
        <f>VLOOKUP(A2765,HR_Metrics_Raw!$1:$1048576,2,FALSE)</f>
        <v>165061</v>
      </c>
      <c r="M2765" s="3">
        <f>VLOOKUP(A2765,HR_Metrics_Raw!$1:$1048576,3,FALSE)</f>
        <v>1</v>
      </c>
      <c r="N2765" s="3">
        <f>VLOOKUP(A2765,HR_Metrics_Raw!$1:$1048576,4,FALSE)</f>
        <v>2</v>
      </c>
      <c r="O2765" s="12">
        <f>VLOOKUP(A2765,HR_Metrics_Raw!$1:$1048576,5,FALSE)</f>
        <v>0.877</v>
      </c>
      <c r="P2765" s="3">
        <f>VLOOKUP(A2765,HR_Metrics_Raw!$1:$1048576,6,FALSE)</f>
        <v>9</v>
      </c>
      <c r="Q2765" t="str">
        <f>VLOOKUP(A2765,HR_Metrics_Raw!$1:$1048576,7,FALSE)</f>
        <v>Casual</v>
      </c>
      <c r="R2765" t="str">
        <f>VLOOKUP(A2765,HR_Metrics_Raw!$1:$1048576,8,FALSE)</f>
        <v>Yes</v>
      </c>
      <c r="S2765" s="3">
        <f>VLOOKUP(A2765,HR_Metrics_Raw!$1:$1048576,9,FALSE)</f>
        <v>35</v>
      </c>
      <c r="T2765" t="str">
        <f>VLOOKUP(A2765,HR_Metrics_Raw!$1:$1048576,10,FALSE)</f>
        <v>No</v>
      </c>
      <c r="U2765" t="str">
        <f>VLOOKUP(A2765,HR_Metrics_Raw!$1:$1048576,11,FALSE)</f>
        <v>No</v>
      </c>
    </row>
    <row r="2766" spans="1:21" x14ac:dyDescent="0.35">
      <c r="A2766" s="1" t="s">
        <v>1497</v>
      </c>
      <c r="B2766" s="1" t="str">
        <f>VLOOKUP(Final_HR_Data!A2766,Employee_Master_Raw!$1:$1048576,2,FALSE)</f>
        <v>Rahul Kumar</v>
      </c>
      <c r="C2766" s="1" t="str">
        <f>VLOOKUP(A2766,Employee_Master_Raw!$1:$1048576,3,FALSE)</f>
        <v>Male</v>
      </c>
      <c r="D2766" s="2">
        <f>VLOOKUP(A2766,Employee_Master_Raw!$1:$1048576,4,FALSE)</f>
        <v>24</v>
      </c>
      <c r="E2766" s="1" t="str">
        <f>VLOOKUP(A2766,Employee_Master_Raw!$1:$1048576,5,FALSE)</f>
        <v>IT</v>
      </c>
      <c r="F2766" s="1" t="str">
        <f>VLOOKUP(A2766,Employee_Master_Raw!$1:$1048576,6,FALSE)</f>
        <v>Developer</v>
      </c>
      <c r="G2766" s="1" t="str">
        <f>VLOOKUP(A2766,Employee_Master_Raw!$1:$1048576,7,FALSE)</f>
        <v>Bangalore</v>
      </c>
      <c r="H2766" s="6">
        <f>IF(VLOOKUP(A2766,Employee_Master_Raw!$1:$1048576,8,FALSE)=0,"",VLOOKUP(A2766,Employee_Master_Raw!$1:$1048576,8,FALSE))</f>
        <v>43975</v>
      </c>
      <c r="I2766" t="str">
        <f>VLOOKUP(A2766,Employee_Master_Raw!$1:$1048576,9,FALSE)</f>
        <v>Master's</v>
      </c>
      <c r="J2766" s="3">
        <f>VLOOKUP(A2766,Employee_Master_Raw!$1:$1048576,10,FALSE)</f>
        <v>4</v>
      </c>
      <c r="K2766" t="str">
        <f>VLOOKUP(A2766,Employee_Master_Raw!$1:$1048576,11,FALSE)</f>
        <v>Sneha Thomas</v>
      </c>
      <c r="L2766" s="10">
        <f>VLOOKUP(A2766,HR_Metrics_Raw!$1:$1048576,2,FALSE)</f>
        <v>50872</v>
      </c>
      <c r="M2766" s="3">
        <f>VLOOKUP(A2766,HR_Metrics_Raw!$1:$1048576,3,FALSE)</f>
        <v>5</v>
      </c>
      <c r="N2766" s="3">
        <f>VLOOKUP(A2766,HR_Metrics_Raw!$1:$1048576,4,FALSE)</f>
        <v>6</v>
      </c>
      <c r="O2766" s="12">
        <f>VLOOKUP(A2766,HR_Metrics_Raw!$1:$1048576,5,FALSE)</f>
        <v>0.95400000000000007</v>
      </c>
      <c r="P2766" s="3">
        <f>VLOOKUP(A2766,HR_Metrics_Raw!$1:$1048576,6,FALSE)</f>
        <v>1</v>
      </c>
      <c r="Q2766" t="str">
        <f>VLOOKUP(A2766,HR_Metrics_Raw!$1:$1048576,7,FALSE)</f>
        <v>Maternity/Paternity</v>
      </c>
      <c r="R2766" t="str">
        <f>VLOOKUP(A2766,HR_Metrics_Raw!$1:$1048576,8,FALSE)</f>
        <v>Yes</v>
      </c>
      <c r="S2766" s="3">
        <f>VLOOKUP(A2766,HR_Metrics_Raw!$1:$1048576,9,FALSE)</f>
        <v>4</v>
      </c>
      <c r="T2766" t="str">
        <f>VLOOKUP(A2766,HR_Metrics_Raw!$1:$1048576,10,FALSE)</f>
        <v>Yes</v>
      </c>
      <c r="U2766" t="str">
        <f>VLOOKUP(A2766,HR_Metrics_Raw!$1:$1048576,11,FALSE)</f>
        <v>No</v>
      </c>
    </row>
    <row r="2767" spans="1:21" x14ac:dyDescent="0.35">
      <c r="A2767" s="1" t="s">
        <v>292</v>
      </c>
      <c r="B2767" s="1" t="str">
        <f>VLOOKUP(Final_HR_Data!A2767,Employee_Master_Raw!$1:$1048576,2,FALSE)</f>
        <v>Neha Thomas</v>
      </c>
      <c r="C2767" s="1" t="str">
        <f>VLOOKUP(A2767,Employee_Master_Raw!$1:$1048576,3,FALSE)</f>
        <v>Male</v>
      </c>
      <c r="D2767" s="2">
        <f>VLOOKUP(A2767,Employee_Master_Raw!$1:$1048576,4,FALSE)</f>
        <v>39</v>
      </c>
      <c r="E2767" s="1" t="str">
        <f>VLOOKUP(A2767,Employee_Master_Raw!$1:$1048576,5,FALSE)</f>
        <v>HR</v>
      </c>
      <c r="F2767" s="1" t="str">
        <f>VLOOKUP(A2767,Employee_Master_Raw!$1:$1048576,6,FALSE)</f>
        <v>Specialist</v>
      </c>
      <c r="G2767" s="1" t="str">
        <f>VLOOKUP(A2767,Employee_Master_Raw!$1:$1048576,7,FALSE)</f>
        <v>Mumbai</v>
      </c>
      <c r="H2767" s="6">
        <f>IF(VLOOKUP(A2767,Employee_Master_Raw!$1:$1048576,8,FALSE)=0,"",VLOOKUP(A2767,Employee_Master_Raw!$1:$1048576,8,FALSE))</f>
        <v>42501</v>
      </c>
      <c r="I2767" t="str">
        <f>VLOOKUP(A2767,Employee_Master_Raw!$1:$1048576,9,FALSE)</f>
        <v>MBA</v>
      </c>
      <c r="J2767" s="3">
        <f>VLOOKUP(A2767,Employee_Master_Raw!$1:$1048576,10,FALSE)</f>
        <v>6</v>
      </c>
      <c r="K2767" t="str">
        <f>VLOOKUP(A2767,Employee_Master_Raw!$1:$1048576,11,FALSE)</f>
        <v>Priya Sharma</v>
      </c>
      <c r="L2767" s="10">
        <f>VLOOKUP(A2767,HR_Metrics_Raw!$1:$1048576,2,FALSE)</f>
        <v>124726</v>
      </c>
      <c r="M2767" s="3">
        <f>VLOOKUP(A2767,HR_Metrics_Raw!$1:$1048576,3,FALSE)</f>
        <v>5</v>
      </c>
      <c r="N2767" s="3">
        <f>VLOOKUP(A2767,HR_Metrics_Raw!$1:$1048576,4,FALSE)</f>
        <v>6</v>
      </c>
      <c r="O2767" s="12">
        <f>VLOOKUP(A2767,HR_Metrics_Raw!$1:$1048576,5,FALSE)</f>
        <v>0.90799999999999992</v>
      </c>
      <c r="P2767" s="3">
        <f>VLOOKUP(A2767,HR_Metrics_Raw!$1:$1048576,6,FALSE)</f>
        <v>24</v>
      </c>
      <c r="Q2767" t="str">
        <f>VLOOKUP(A2767,HR_Metrics_Raw!$1:$1048576,7,FALSE)</f>
        <v>Earned</v>
      </c>
      <c r="R2767" t="str">
        <f>VLOOKUP(A2767,HR_Metrics_Raw!$1:$1048576,8,FALSE)</f>
        <v>Yes</v>
      </c>
      <c r="S2767" s="3">
        <f>VLOOKUP(A2767,HR_Metrics_Raw!$1:$1048576,9,FALSE)</f>
        <v>68</v>
      </c>
      <c r="T2767" t="str">
        <f>VLOOKUP(A2767,HR_Metrics_Raw!$1:$1048576,10,FALSE)</f>
        <v>Yes</v>
      </c>
      <c r="U2767" t="str">
        <f>VLOOKUP(A2767,HR_Metrics_Raw!$1:$1048576,11,FALSE)</f>
        <v>No</v>
      </c>
    </row>
    <row r="2768" spans="1:21" x14ac:dyDescent="0.35">
      <c r="A2768" s="1" t="s">
        <v>592</v>
      </c>
      <c r="B2768" s="1" t="str">
        <f>VLOOKUP(Final_HR_Data!A2768,Employee_Master_Raw!$1:$1048576,2,FALSE)</f>
        <v>Ananya Sharma</v>
      </c>
      <c r="C2768" s="1" t="str">
        <f>VLOOKUP(A2768,Employee_Master_Raw!$1:$1048576,3,FALSE)</f>
        <v>Male</v>
      </c>
      <c r="D2768" s="2">
        <f>VLOOKUP(A2768,Employee_Master_Raw!$1:$1048576,4,FALSE)</f>
        <v>49</v>
      </c>
      <c r="E2768" s="1" t="str">
        <f>VLOOKUP(A2768,Employee_Master_Raw!$1:$1048576,5,FALSE)</f>
        <v>Finance</v>
      </c>
      <c r="F2768" s="1" t="str">
        <f>VLOOKUP(A2768,Employee_Master_Raw!$1:$1048576,6,FALSE)</f>
        <v>Manager</v>
      </c>
      <c r="G2768" s="1" t="str">
        <f>VLOOKUP(A2768,Employee_Master_Raw!$1:$1048576,7,FALSE)</f>
        <v>Delhi</v>
      </c>
      <c r="H2768" s="6">
        <f>IF(VLOOKUP(A2768,Employee_Master_Raw!$1:$1048576,8,FALSE)=0,"",VLOOKUP(A2768,Employee_Master_Raw!$1:$1048576,8,FALSE))</f>
        <v>44482</v>
      </c>
      <c r="I2768" t="str">
        <f>VLOOKUP(A2768,Employee_Master_Raw!$1:$1048576,9,FALSE)</f>
        <v>MCA</v>
      </c>
      <c r="J2768" s="3">
        <f>VLOOKUP(A2768,Employee_Master_Raw!$1:$1048576,10,FALSE)</f>
        <v>15</v>
      </c>
      <c r="K2768" t="str">
        <f>VLOOKUP(A2768,Employee_Master_Raw!$1:$1048576,11,FALSE)</f>
        <v>Priya Sharma</v>
      </c>
      <c r="L2768" s="10">
        <f>VLOOKUP(A2768,HR_Metrics_Raw!$1:$1048576,2,FALSE)</f>
        <v>81822</v>
      </c>
      <c r="M2768" s="3">
        <f>VLOOKUP(A2768,HR_Metrics_Raw!$1:$1048576,3,FALSE)</f>
        <v>3</v>
      </c>
      <c r="N2768" s="3">
        <f>VLOOKUP(A2768,HR_Metrics_Raw!$1:$1048576,4,FALSE)</f>
        <v>8</v>
      </c>
      <c r="O2768" s="12">
        <f>VLOOKUP(A2768,HR_Metrics_Raw!$1:$1048576,5,FALSE)</f>
        <v>0.95599999999999996</v>
      </c>
      <c r="P2768" s="3">
        <f>VLOOKUP(A2768,HR_Metrics_Raw!$1:$1048576,6,FALSE)</f>
        <v>29</v>
      </c>
      <c r="Q2768" t="str">
        <f>VLOOKUP(A2768,HR_Metrics_Raw!$1:$1048576,7,FALSE)</f>
        <v>Earned</v>
      </c>
      <c r="R2768" t="str">
        <f>VLOOKUP(A2768,HR_Metrics_Raw!$1:$1048576,8,FALSE)</f>
        <v>No</v>
      </c>
      <c r="S2768" s="3">
        <f>VLOOKUP(A2768,HR_Metrics_Raw!$1:$1048576,9,FALSE)</f>
        <v>26</v>
      </c>
      <c r="T2768" t="str">
        <f>VLOOKUP(A2768,HR_Metrics_Raw!$1:$1048576,10,FALSE)</f>
        <v>No</v>
      </c>
      <c r="U2768" t="str">
        <f>VLOOKUP(A2768,HR_Metrics_Raw!$1:$1048576,11,FALSE)</f>
        <v>No</v>
      </c>
    </row>
    <row r="2769" spans="1:21" x14ac:dyDescent="0.35">
      <c r="A2769" s="1" t="s">
        <v>1649</v>
      </c>
      <c r="B2769" s="1" t="str">
        <f>VLOOKUP(Final_HR_Data!A2769,Employee_Master_Raw!$1:$1048576,2,FALSE)</f>
        <v>Arjun Nair</v>
      </c>
      <c r="C2769" s="1" t="str">
        <f>VLOOKUP(A2769,Employee_Master_Raw!$1:$1048576,3,FALSE)</f>
        <v>Female</v>
      </c>
      <c r="D2769" s="2">
        <f>VLOOKUP(A2769,Employee_Master_Raw!$1:$1048576,4,FALSE)</f>
        <v>47</v>
      </c>
      <c r="E2769" s="1" t="str">
        <f>VLOOKUP(A2769,Employee_Master_Raw!$1:$1048576,5,FALSE)</f>
        <v>Customer Support</v>
      </c>
      <c r="F2769" s="1" t="str">
        <f>VLOOKUP(A2769,Employee_Master_Raw!$1:$1048576,6,FALSE)</f>
        <v>Specialist</v>
      </c>
      <c r="G2769" s="1" t="str">
        <f>VLOOKUP(A2769,Employee_Master_Raw!$1:$1048576,7,FALSE)</f>
        <v>Pune</v>
      </c>
      <c r="H2769" s="6">
        <f>IF(VLOOKUP(A2769,Employee_Master_Raw!$1:$1048576,8,FALSE)=0,"",VLOOKUP(A2769,Employee_Master_Raw!$1:$1048576,8,FALSE))</f>
        <v>42829</v>
      </c>
      <c r="I2769" t="str">
        <f>VLOOKUP(A2769,Employee_Master_Raw!$1:$1048576,9,FALSE)</f>
        <v>MCA</v>
      </c>
      <c r="J2769" s="3">
        <f>VLOOKUP(A2769,Employee_Master_Raw!$1:$1048576,10,FALSE)</f>
        <v>16</v>
      </c>
      <c r="K2769" t="str">
        <f>VLOOKUP(A2769,Employee_Master_Raw!$1:$1048576,11,FALSE)</f>
        <v>Priya Sharma</v>
      </c>
      <c r="L2769" s="10">
        <f>VLOOKUP(A2769,HR_Metrics_Raw!$1:$1048576,2,FALSE)</f>
        <v>176871</v>
      </c>
      <c r="M2769" s="3">
        <f>VLOOKUP(A2769,HR_Metrics_Raw!$1:$1048576,3,FALSE)</f>
        <v>4</v>
      </c>
      <c r="N2769" s="3">
        <f>VLOOKUP(A2769,HR_Metrics_Raw!$1:$1048576,4,FALSE)</f>
        <v>8</v>
      </c>
      <c r="O2769" s="12">
        <f>VLOOKUP(A2769,HR_Metrics_Raw!$1:$1048576,5,FALSE)</f>
        <v>0.80599999999999994</v>
      </c>
      <c r="P2769" s="3">
        <f>VLOOKUP(A2769,HR_Metrics_Raw!$1:$1048576,6,FALSE)</f>
        <v>24</v>
      </c>
      <c r="Q2769" t="str">
        <f>VLOOKUP(A2769,HR_Metrics_Raw!$1:$1048576,7,FALSE)</f>
        <v>Sick</v>
      </c>
      <c r="R2769" t="str">
        <f>VLOOKUP(A2769,HR_Metrics_Raw!$1:$1048576,8,FALSE)</f>
        <v>No</v>
      </c>
      <c r="S2769" s="3">
        <f>VLOOKUP(A2769,HR_Metrics_Raw!$1:$1048576,9,FALSE)</f>
        <v>63</v>
      </c>
      <c r="T2769" t="str">
        <f>VLOOKUP(A2769,HR_Metrics_Raw!$1:$1048576,10,FALSE)</f>
        <v>No</v>
      </c>
      <c r="U2769" t="str">
        <f>VLOOKUP(A2769,HR_Metrics_Raw!$1:$1048576,11,FALSE)</f>
        <v>No</v>
      </c>
    </row>
    <row r="2770" spans="1:21" x14ac:dyDescent="0.35">
      <c r="A2770" s="1" t="s">
        <v>1767</v>
      </c>
      <c r="B2770" s="1" t="str">
        <f>VLOOKUP(Final_HR_Data!A2770,Employee_Master_Raw!$1:$1048576,2,FALSE)</f>
        <v>Rahul Kumar</v>
      </c>
      <c r="C2770" s="1" t="str">
        <f>VLOOKUP(A2770,Employee_Master_Raw!$1:$1048576,3,FALSE)</f>
        <v>Female</v>
      </c>
      <c r="D2770" s="2">
        <f>VLOOKUP(A2770,Employee_Master_Raw!$1:$1048576,4,FALSE)</f>
        <v>28</v>
      </c>
      <c r="E2770" s="1" t="str">
        <f>VLOOKUP(A2770,Employee_Master_Raw!$1:$1048576,5,FALSE)</f>
        <v>Operations</v>
      </c>
      <c r="F2770" s="1" t="str">
        <f>VLOOKUP(A2770,Employee_Master_Raw!$1:$1048576,6,FALSE)</f>
        <v>Analyst</v>
      </c>
      <c r="G2770" s="1" t="str">
        <f>VLOOKUP(A2770,Employee_Master_Raw!$1:$1048576,7,FALSE)</f>
        <v>Unknown</v>
      </c>
      <c r="H2770" s="6">
        <f>IF(VLOOKUP(A2770,Employee_Master_Raw!$1:$1048576,8,FALSE)=0,"",VLOOKUP(A2770,Employee_Master_Raw!$1:$1048576,8,FALSE))</f>
        <v>43042</v>
      </c>
      <c r="I2770" t="str">
        <f>VLOOKUP(A2770,Employee_Master_Raw!$1:$1048576,9,FALSE)</f>
        <v>Master's</v>
      </c>
      <c r="J2770" s="3">
        <f>VLOOKUP(A2770,Employee_Master_Raw!$1:$1048576,10,FALSE)</f>
        <v>12</v>
      </c>
      <c r="K2770" t="str">
        <f>VLOOKUP(A2770,Employee_Master_Raw!$1:$1048576,11,FALSE)</f>
        <v>Anil Menon</v>
      </c>
      <c r="L2770" s="10">
        <f>VLOOKUP(A2770,HR_Metrics_Raw!$1:$1048576,2,FALSE)</f>
        <v>105660</v>
      </c>
      <c r="M2770" s="3">
        <f>VLOOKUP(A2770,HR_Metrics_Raw!$1:$1048576,3,FALSE)</f>
        <v>5</v>
      </c>
      <c r="N2770" s="3">
        <f>VLOOKUP(A2770,HR_Metrics_Raw!$1:$1048576,4,FALSE)</f>
        <v>3</v>
      </c>
      <c r="O2770" s="12">
        <f>VLOOKUP(A2770,HR_Metrics_Raw!$1:$1048576,5,FALSE)</f>
        <v>0.89500000000000002</v>
      </c>
      <c r="P2770" s="3">
        <f>VLOOKUP(A2770,HR_Metrics_Raw!$1:$1048576,6,FALSE)</f>
        <v>9</v>
      </c>
      <c r="Q2770" t="str">
        <f>VLOOKUP(A2770,HR_Metrics_Raw!$1:$1048576,7,FALSE)</f>
        <v>Earned</v>
      </c>
      <c r="R2770" t="str">
        <f>VLOOKUP(A2770,HR_Metrics_Raw!$1:$1048576,8,FALSE)</f>
        <v>Yes</v>
      </c>
      <c r="S2770" s="3">
        <f>VLOOKUP(A2770,HR_Metrics_Raw!$1:$1048576,9,FALSE)</f>
        <v>63</v>
      </c>
      <c r="T2770" t="str">
        <f>VLOOKUP(A2770,HR_Metrics_Raw!$1:$1048576,10,FALSE)</f>
        <v>Yes</v>
      </c>
      <c r="U2770" t="str">
        <f>VLOOKUP(A2770,HR_Metrics_Raw!$1:$1048576,11,FALSE)</f>
        <v>No</v>
      </c>
    </row>
    <row r="2771" spans="1:21" x14ac:dyDescent="0.35">
      <c r="A2771" s="1" t="s">
        <v>2184</v>
      </c>
      <c r="B2771" s="1" t="str">
        <f>VLOOKUP(Final_HR_Data!A2771,Employee_Master_Raw!$1:$1048576,2,FALSE)</f>
        <v>Rahul Kumar</v>
      </c>
      <c r="C2771" s="1" t="str">
        <f>VLOOKUP(A2771,Employee_Master_Raw!$1:$1048576,3,FALSE)</f>
        <v>Female</v>
      </c>
      <c r="D2771" s="2">
        <f>VLOOKUP(A2771,Employee_Master_Raw!$1:$1048576,4,FALSE)</f>
        <v>40</v>
      </c>
      <c r="E2771" s="1" t="str">
        <f>VLOOKUP(A2771,Employee_Master_Raw!$1:$1048576,5,FALSE)</f>
        <v>Customer Support</v>
      </c>
      <c r="F2771" s="1" t="str">
        <f>VLOOKUP(A2771,Employee_Master_Raw!$1:$1048576,6,FALSE)</f>
        <v>Specialist</v>
      </c>
      <c r="G2771" s="1" t="str">
        <f>VLOOKUP(A2771,Employee_Master_Raw!$1:$1048576,7,FALSE)</f>
        <v>Kochi</v>
      </c>
      <c r="H2771" s="6">
        <f>IF(VLOOKUP(A2771,Employee_Master_Raw!$1:$1048576,8,FALSE)=0,"",VLOOKUP(A2771,Employee_Master_Raw!$1:$1048576,8,FALSE))</f>
        <v>44167</v>
      </c>
      <c r="I2771" t="str">
        <f>VLOOKUP(A2771,Employee_Master_Raw!$1:$1048576,9,FALSE)</f>
        <v>MCA</v>
      </c>
      <c r="J2771" s="3">
        <f>VLOOKUP(A2771,Employee_Master_Raw!$1:$1048576,10,FALSE)</f>
        <v>20</v>
      </c>
      <c r="K2771" t="str">
        <f>VLOOKUP(A2771,Employee_Master_Raw!$1:$1048576,11,FALSE)</f>
        <v>Anil Menon</v>
      </c>
      <c r="L2771" s="10">
        <f>VLOOKUP(A2771,HR_Metrics_Raw!$1:$1048576,2,FALSE)</f>
        <v>74805</v>
      </c>
      <c r="M2771" s="3">
        <f>VLOOKUP(A2771,HR_Metrics_Raw!$1:$1048576,3,FALSE)</f>
        <v>1</v>
      </c>
      <c r="N2771" s="3">
        <f>VLOOKUP(A2771,HR_Metrics_Raw!$1:$1048576,4,FALSE)</f>
        <v>2</v>
      </c>
      <c r="O2771" s="12">
        <f>VLOOKUP(A2771,HR_Metrics_Raw!$1:$1048576,5,FALSE)</f>
        <v>0.94</v>
      </c>
      <c r="P2771" s="3">
        <f>VLOOKUP(A2771,HR_Metrics_Raw!$1:$1048576,6,FALSE)</f>
        <v>24</v>
      </c>
      <c r="Q2771" t="str">
        <f>VLOOKUP(A2771,HR_Metrics_Raw!$1:$1048576,7,FALSE)</f>
        <v>Unpaid</v>
      </c>
      <c r="R2771" t="str">
        <f>VLOOKUP(A2771,HR_Metrics_Raw!$1:$1048576,8,FALSE)</f>
        <v>Yes</v>
      </c>
      <c r="S2771" s="3">
        <f>VLOOKUP(A2771,HR_Metrics_Raw!$1:$1048576,9,FALSE)</f>
        <v>13</v>
      </c>
      <c r="T2771" t="str">
        <f>VLOOKUP(A2771,HR_Metrics_Raw!$1:$1048576,10,FALSE)</f>
        <v>No</v>
      </c>
      <c r="U2771" t="str">
        <f>VLOOKUP(A2771,HR_Metrics_Raw!$1:$1048576,11,FALSE)</f>
        <v>Yes</v>
      </c>
    </row>
    <row r="2772" spans="1:21" x14ac:dyDescent="0.35">
      <c r="A2772" s="1" t="s">
        <v>587</v>
      </c>
      <c r="B2772" s="1" t="str">
        <f>VLOOKUP(Final_HR_Data!A2772,Employee_Master_Raw!$1:$1048576,2,FALSE)</f>
        <v>Neha Thomas</v>
      </c>
      <c r="C2772" s="1" t="str">
        <f>VLOOKUP(A2772,Employee_Master_Raw!$1:$1048576,3,FALSE)</f>
        <v>Female</v>
      </c>
      <c r="D2772" s="2">
        <f>VLOOKUP(A2772,Employee_Master_Raw!$1:$1048576,4,FALSE)</f>
        <v>28</v>
      </c>
      <c r="E2772" s="1" t="str">
        <f>VLOOKUP(A2772,Employee_Master_Raw!$1:$1048576,5,FALSE)</f>
        <v>Finance</v>
      </c>
      <c r="F2772" s="1" t="str">
        <f>VLOOKUP(A2772,Employee_Master_Raw!$1:$1048576,6,FALSE)</f>
        <v>Developer</v>
      </c>
      <c r="G2772" s="1" t="str">
        <f>VLOOKUP(A2772,Employee_Master_Raw!$1:$1048576,7,FALSE)</f>
        <v>Pune</v>
      </c>
      <c r="H2772" s="6">
        <f>IF(VLOOKUP(A2772,Employee_Master_Raw!$1:$1048576,8,FALSE)=0,"",VLOOKUP(A2772,Employee_Master_Raw!$1:$1048576,8,FALSE))</f>
        <v>45734</v>
      </c>
      <c r="I2772" t="str">
        <f>VLOOKUP(A2772,Employee_Master_Raw!$1:$1048576,9,FALSE)</f>
        <v>MCA</v>
      </c>
      <c r="J2772" s="3">
        <f>VLOOKUP(A2772,Employee_Master_Raw!$1:$1048576,10,FALSE)</f>
        <v>7</v>
      </c>
      <c r="K2772" t="str">
        <f>VLOOKUP(A2772,Employee_Master_Raw!$1:$1048576,11,FALSE)</f>
        <v>Rahul Nair</v>
      </c>
      <c r="L2772" s="10">
        <f>VLOOKUP(A2772,HR_Metrics_Raw!$1:$1048576,2,FALSE)</f>
        <v>101082</v>
      </c>
      <c r="M2772" s="3">
        <f>VLOOKUP(A2772,HR_Metrics_Raw!$1:$1048576,3,FALSE)</f>
        <v>1</v>
      </c>
      <c r="N2772" s="3">
        <f>VLOOKUP(A2772,HR_Metrics_Raw!$1:$1048576,4,FALSE)</f>
        <v>6</v>
      </c>
      <c r="O2772" s="12">
        <f>VLOOKUP(A2772,HR_Metrics_Raw!$1:$1048576,5,FALSE)</f>
        <v>0.90700000000000003</v>
      </c>
      <c r="P2772" s="3">
        <f>VLOOKUP(A2772,HR_Metrics_Raw!$1:$1048576,6,FALSE)</f>
        <v>22</v>
      </c>
      <c r="Q2772" t="str">
        <f>VLOOKUP(A2772,HR_Metrics_Raw!$1:$1048576,7,FALSE)</f>
        <v>Earned</v>
      </c>
      <c r="R2772" t="str">
        <f>VLOOKUP(A2772,HR_Metrics_Raw!$1:$1048576,8,FALSE)</f>
        <v>No</v>
      </c>
      <c r="S2772" s="3">
        <f>VLOOKUP(A2772,HR_Metrics_Raw!$1:$1048576,9,FALSE)</f>
        <v>11</v>
      </c>
      <c r="T2772" t="str">
        <f>VLOOKUP(A2772,HR_Metrics_Raw!$1:$1048576,10,FALSE)</f>
        <v>No</v>
      </c>
      <c r="U2772" t="str">
        <f>VLOOKUP(A2772,HR_Metrics_Raw!$1:$1048576,11,FALSE)</f>
        <v>No</v>
      </c>
    </row>
    <row r="2773" spans="1:21" x14ac:dyDescent="0.35">
      <c r="A2773" s="1" t="s">
        <v>345</v>
      </c>
      <c r="B2773" s="1" t="str">
        <f>VLOOKUP(Final_HR_Data!A2773,Employee_Master_Raw!$1:$1048576,2,FALSE)</f>
        <v>Sneha Iyer</v>
      </c>
      <c r="C2773" s="1" t="str">
        <f>VLOOKUP(A2773,Employee_Master_Raw!$1:$1048576,3,FALSE)</f>
        <v>Male</v>
      </c>
      <c r="D2773" s="2">
        <f>VLOOKUP(A2773,Employee_Master_Raw!$1:$1048576,4,FALSE)</f>
        <v>53</v>
      </c>
      <c r="E2773" s="1" t="str">
        <f>VLOOKUP(A2773,Employee_Master_Raw!$1:$1048576,5,FALSE)</f>
        <v>Customer Support</v>
      </c>
      <c r="F2773" s="1" t="str">
        <f>VLOOKUP(A2773,Employee_Master_Raw!$1:$1048576,6,FALSE)</f>
        <v>Manager</v>
      </c>
      <c r="G2773" s="1" t="str">
        <f>VLOOKUP(A2773,Employee_Master_Raw!$1:$1048576,7,FALSE)</f>
        <v>Mumbai</v>
      </c>
      <c r="H2773" s="6">
        <f>IF(VLOOKUP(A2773,Employee_Master_Raw!$1:$1048576,8,FALSE)=0,"",VLOOKUP(A2773,Employee_Master_Raw!$1:$1048576,8,FALSE))</f>
        <v>45093</v>
      </c>
      <c r="I2773" t="str">
        <f>VLOOKUP(A2773,Employee_Master_Raw!$1:$1048576,9,FALSE)</f>
        <v>Unknown</v>
      </c>
      <c r="J2773" s="3">
        <f>VLOOKUP(A2773,Employee_Master_Raw!$1:$1048576,10,FALSE)</f>
        <v>17</v>
      </c>
      <c r="K2773" t="str">
        <f>VLOOKUP(A2773,Employee_Master_Raw!$1:$1048576,11,FALSE)</f>
        <v>Anil Menon</v>
      </c>
      <c r="L2773" s="10">
        <f>VLOOKUP(A2773,HR_Metrics_Raw!$1:$1048576,2,FALSE)</f>
        <v>109601</v>
      </c>
      <c r="M2773" s="3">
        <f>VLOOKUP(A2773,HR_Metrics_Raw!$1:$1048576,3,FALSE)</f>
        <v>1</v>
      </c>
      <c r="N2773" s="3">
        <f>VLOOKUP(A2773,HR_Metrics_Raw!$1:$1048576,4,FALSE)</f>
        <v>3</v>
      </c>
      <c r="O2773" s="12">
        <f>VLOOKUP(A2773,HR_Metrics_Raw!$1:$1048576,5,FALSE)</f>
        <v>0.875</v>
      </c>
      <c r="P2773" s="3">
        <f>VLOOKUP(A2773,HR_Metrics_Raw!$1:$1048576,6,FALSE)</f>
        <v>8</v>
      </c>
      <c r="Q2773" t="str">
        <f>VLOOKUP(A2773,HR_Metrics_Raw!$1:$1048576,7,FALSE)</f>
        <v>Casual</v>
      </c>
      <c r="R2773" t="str">
        <f>VLOOKUP(A2773,HR_Metrics_Raw!$1:$1048576,8,FALSE)</f>
        <v>No</v>
      </c>
      <c r="S2773" s="3">
        <f>VLOOKUP(A2773,HR_Metrics_Raw!$1:$1048576,9,FALSE)</f>
        <v>34</v>
      </c>
      <c r="T2773" t="str">
        <f>VLOOKUP(A2773,HR_Metrics_Raw!$1:$1048576,10,FALSE)</f>
        <v>No</v>
      </c>
      <c r="U2773" t="str">
        <f>VLOOKUP(A2773,HR_Metrics_Raw!$1:$1048576,11,FALSE)</f>
        <v>Yes</v>
      </c>
    </row>
    <row r="2774" spans="1:21" x14ac:dyDescent="0.35">
      <c r="A2774" s="1" t="s">
        <v>802</v>
      </c>
      <c r="B2774" s="1" t="str">
        <f>VLOOKUP(Final_HR_Data!A2774,Employee_Master_Raw!$1:$1048576,2,FALSE)</f>
        <v>Amit Das</v>
      </c>
      <c r="C2774" s="1" t="str">
        <f>VLOOKUP(A2774,Employee_Master_Raw!$1:$1048576,3,FALSE)</f>
        <v>Female</v>
      </c>
      <c r="D2774" s="2">
        <f>VLOOKUP(A2774,Employee_Master_Raw!$1:$1048576,4,FALSE)</f>
        <v>59</v>
      </c>
      <c r="E2774" s="1" t="str">
        <f>VLOOKUP(A2774,Employee_Master_Raw!$1:$1048576,5,FALSE)</f>
        <v>Sales</v>
      </c>
      <c r="F2774" s="1" t="str">
        <f>VLOOKUP(A2774,Employee_Master_Raw!$1:$1048576,6,FALSE)</f>
        <v>Developer</v>
      </c>
      <c r="G2774" s="1" t="str">
        <f>VLOOKUP(A2774,Employee_Master_Raw!$1:$1048576,7,FALSE)</f>
        <v>Chennai</v>
      </c>
      <c r="H2774" s="6">
        <f>IF(VLOOKUP(A2774,Employee_Master_Raw!$1:$1048576,8,FALSE)=0,"",VLOOKUP(A2774,Employee_Master_Raw!$1:$1048576,8,FALSE))</f>
        <v>45523</v>
      </c>
      <c r="I2774" t="str">
        <f>VLOOKUP(A2774,Employee_Master_Raw!$1:$1048576,9,FALSE)</f>
        <v>MBA</v>
      </c>
      <c r="J2774" s="3">
        <f>VLOOKUP(A2774,Employee_Master_Raw!$1:$1048576,10,FALSE)</f>
        <v>6</v>
      </c>
      <c r="K2774" t="str">
        <f>VLOOKUP(A2774,Employee_Master_Raw!$1:$1048576,11,FALSE)</f>
        <v>Priya Sharma</v>
      </c>
      <c r="L2774" s="10">
        <f>VLOOKUP(A2774,HR_Metrics_Raw!$1:$1048576,2,FALSE)</f>
        <v>71788</v>
      </c>
      <c r="M2774" s="3">
        <f>VLOOKUP(A2774,HR_Metrics_Raw!$1:$1048576,3,FALSE)</f>
        <v>5</v>
      </c>
      <c r="N2774" s="3">
        <f>VLOOKUP(A2774,HR_Metrics_Raw!$1:$1048576,4,FALSE)</f>
        <v>8</v>
      </c>
      <c r="O2774" s="12">
        <f>VLOOKUP(A2774,HR_Metrics_Raw!$1:$1048576,5,FALSE)</f>
        <v>0.93900000000000006</v>
      </c>
      <c r="P2774" s="3">
        <f>VLOOKUP(A2774,HR_Metrics_Raw!$1:$1048576,6,FALSE)</f>
        <v>29</v>
      </c>
      <c r="Q2774" t="str">
        <f>VLOOKUP(A2774,HR_Metrics_Raw!$1:$1048576,7,FALSE)</f>
        <v>Casual</v>
      </c>
      <c r="R2774" t="str">
        <f>VLOOKUP(A2774,HR_Metrics_Raw!$1:$1048576,8,FALSE)</f>
        <v>No</v>
      </c>
      <c r="S2774" s="3">
        <f>VLOOKUP(A2774,HR_Metrics_Raw!$1:$1048576,9,FALSE)</f>
        <v>38</v>
      </c>
      <c r="T2774" t="str">
        <f>VLOOKUP(A2774,HR_Metrics_Raw!$1:$1048576,10,FALSE)</f>
        <v>No</v>
      </c>
      <c r="U2774" t="str">
        <f>VLOOKUP(A2774,HR_Metrics_Raw!$1:$1048576,11,FALSE)</f>
        <v>No</v>
      </c>
    </row>
    <row r="2775" spans="1:21" x14ac:dyDescent="0.35">
      <c r="A2775" s="1" t="s">
        <v>3026</v>
      </c>
      <c r="B2775" s="1" t="str">
        <f>VLOOKUP(Final_HR_Data!A2775,Employee_Master_Raw!$1:$1048576,2,FALSE)</f>
        <v>Rahul Kumar</v>
      </c>
      <c r="C2775" s="1" t="str">
        <f>VLOOKUP(A2775,Employee_Master_Raw!$1:$1048576,3,FALSE)</f>
        <v>Female</v>
      </c>
      <c r="D2775" s="2">
        <f>VLOOKUP(A2775,Employee_Master_Raw!$1:$1048576,4,FALSE)</f>
        <v>52</v>
      </c>
      <c r="E2775" s="1" t="str">
        <f>VLOOKUP(A2775,Employee_Master_Raw!$1:$1048576,5,FALSE)</f>
        <v>Marketing</v>
      </c>
      <c r="F2775" s="1" t="str">
        <f>VLOOKUP(A2775,Employee_Master_Raw!$1:$1048576,6,FALSE)</f>
        <v>Specialist</v>
      </c>
      <c r="G2775" s="1" t="str">
        <f>VLOOKUP(A2775,Employee_Master_Raw!$1:$1048576,7,FALSE)</f>
        <v>Chennai</v>
      </c>
      <c r="H2775" s="6">
        <f>IF(VLOOKUP(A2775,Employee_Master_Raw!$1:$1048576,8,FALSE)=0,"",VLOOKUP(A2775,Employee_Master_Raw!$1:$1048576,8,FALSE))</f>
        <v>44537</v>
      </c>
      <c r="I2775" t="str">
        <f>VLOOKUP(A2775,Employee_Master_Raw!$1:$1048576,9,FALSE)</f>
        <v>Master's</v>
      </c>
      <c r="J2775" s="3">
        <f>VLOOKUP(A2775,Employee_Master_Raw!$1:$1048576,10,FALSE)</f>
        <v>15</v>
      </c>
      <c r="K2775" t="str">
        <f>VLOOKUP(A2775,Employee_Master_Raw!$1:$1048576,11,FALSE)</f>
        <v>Anil Menon</v>
      </c>
      <c r="L2775" s="10">
        <f>VLOOKUP(A2775,HR_Metrics_Raw!$1:$1048576,2,FALSE)</f>
        <v>56701</v>
      </c>
      <c r="M2775" s="3">
        <f>VLOOKUP(A2775,HR_Metrics_Raw!$1:$1048576,3,FALSE)</f>
        <v>1</v>
      </c>
      <c r="N2775" s="3">
        <f>VLOOKUP(A2775,HR_Metrics_Raw!$1:$1048576,4,FALSE)</f>
        <v>5</v>
      </c>
      <c r="O2775" s="12">
        <f>VLOOKUP(A2775,HR_Metrics_Raw!$1:$1048576,5,FALSE)</f>
        <v>0.83299999999999996</v>
      </c>
      <c r="P2775" s="3">
        <f>VLOOKUP(A2775,HR_Metrics_Raw!$1:$1048576,6,FALSE)</f>
        <v>28</v>
      </c>
      <c r="Q2775" t="str">
        <f>VLOOKUP(A2775,HR_Metrics_Raw!$1:$1048576,7,FALSE)</f>
        <v>Unpaid</v>
      </c>
      <c r="R2775" t="str">
        <f>VLOOKUP(A2775,HR_Metrics_Raw!$1:$1048576,8,FALSE)</f>
        <v>No</v>
      </c>
      <c r="S2775" s="3">
        <f>VLOOKUP(A2775,HR_Metrics_Raw!$1:$1048576,9,FALSE)</f>
        <v>5</v>
      </c>
      <c r="T2775" t="str">
        <f>VLOOKUP(A2775,HR_Metrics_Raw!$1:$1048576,10,FALSE)</f>
        <v>No</v>
      </c>
      <c r="U2775" t="str">
        <f>VLOOKUP(A2775,HR_Metrics_Raw!$1:$1048576,11,FALSE)</f>
        <v>No</v>
      </c>
    </row>
    <row r="2776" spans="1:21" x14ac:dyDescent="0.35">
      <c r="A2776" s="1" t="s">
        <v>2737</v>
      </c>
      <c r="B2776" s="1" t="str">
        <f>VLOOKUP(Final_HR_Data!A2776,Employee_Master_Raw!$1:$1048576,2,FALSE)</f>
        <v>Arjun Nair</v>
      </c>
      <c r="C2776" s="1" t="str">
        <f>VLOOKUP(A2776,Employee_Master_Raw!$1:$1048576,3,FALSE)</f>
        <v>Male</v>
      </c>
      <c r="D2776" s="2">
        <f>VLOOKUP(A2776,Employee_Master_Raw!$1:$1048576,4,FALSE)</f>
        <v>50</v>
      </c>
      <c r="E2776" s="1" t="str">
        <f>VLOOKUP(A2776,Employee_Master_Raw!$1:$1048576,5,FALSE)</f>
        <v>Marketing</v>
      </c>
      <c r="F2776" s="1" t="str">
        <f>VLOOKUP(A2776,Employee_Master_Raw!$1:$1048576,6,FALSE)</f>
        <v>Manager</v>
      </c>
      <c r="G2776" s="1" t="str">
        <f>VLOOKUP(A2776,Employee_Master_Raw!$1:$1048576,7,FALSE)</f>
        <v>Pune</v>
      </c>
      <c r="H2776" s="6">
        <f>IF(VLOOKUP(A2776,Employee_Master_Raw!$1:$1048576,8,FALSE)=0,"",VLOOKUP(A2776,Employee_Master_Raw!$1:$1048576,8,FALSE))</f>
        <v>44804</v>
      </c>
      <c r="I2776" t="str">
        <f>VLOOKUP(A2776,Employee_Master_Raw!$1:$1048576,9,FALSE)</f>
        <v>Bachelor's</v>
      </c>
      <c r="J2776" s="3">
        <f>VLOOKUP(A2776,Employee_Master_Raw!$1:$1048576,10,FALSE)</f>
        <v>4</v>
      </c>
      <c r="K2776" t="str">
        <f>VLOOKUP(A2776,Employee_Master_Raw!$1:$1048576,11,FALSE)</f>
        <v>Sneha Thomas</v>
      </c>
      <c r="L2776" s="10">
        <f>VLOOKUP(A2776,HR_Metrics_Raw!$1:$1048576,2,FALSE)</f>
        <v>117687</v>
      </c>
      <c r="M2776" s="3">
        <f>VLOOKUP(A2776,HR_Metrics_Raw!$1:$1048576,3,FALSE)</f>
        <v>3</v>
      </c>
      <c r="N2776" s="3">
        <f>VLOOKUP(A2776,HR_Metrics_Raw!$1:$1048576,4,FALSE)</f>
        <v>6</v>
      </c>
      <c r="O2776" s="12">
        <f>VLOOKUP(A2776,HR_Metrics_Raw!$1:$1048576,5,FALSE)</f>
        <v>0.82299999999999995</v>
      </c>
      <c r="P2776" s="3">
        <f>VLOOKUP(A2776,HR_Metrics_Raw!$1:$1048576,6,FALSE)</f>
        <v>7</v>
      </c>
      <c r="Q2776" t="str">
        <f>VLOOKUP(A2776,HR_Metrics_Raw!$1:$1048576,7,FALSE)</f>
        <v>Sick</v>
      </c>
      <c r="R2776" t="str">
        <f>VLOOKUP(A2776,HR_Metrics_Raw!$1:$1048576,8,FALSE)</f>
        <v>Yes</v>
      </c>
      <c r="S2776" s="3">
        <f>VLOOKUP(A2776,HR_Metrics_Raw!$1:$1048576,9,FALSE)</f>
        <v>60</v>
      </c>
      <c r="T2776" t="str">
        <f>VLOOKUP(A2776,HR_Metrics_Raw!$1:$1048576,10,FALSE)</f>
        <v>No</v>
      </c>
      <c r="U2776" t="str">
        <f>VLOOKUP(A2776,HR_Metrics_Raw!$1:$1048576,11,FALSE)</f>
        <v>No</v>
      </c>
    </row>
    <row r="2777" spans="1:21" x14ac:dyDescent="0.35">
      <c r="A2777" s="1" t="s">
        <v>1135</v>
      </c>
      <c r="B2777" s="1" t="str">
        <f>VLOOKUP(Final_HR_Data!A2777,Employee_Master_Raw!$1:$1048576,2,FALSE)</f>
        <v>Arjun Nair</v>
      </c>
      <c r="C2777" s="1" t="str">
        <f>VLOOKUP(A2777,Employee_Master_Raw!$1:$1048576,3,FALSE)</f>
        <v>Female</v>
      </c>
      <c r="D2777" s="2">
        <f>VLOOKUP(A2777,Employee_Master_Raw!$1:$1048576,4,FALSE)</f>
        <v>36</v>
      </c>
      <c r="E2777" s="1" t="str">
        <f>VLOOKUP(A2777,Employee_Master_Raw!$1:$1048576,5,FALSE)</f>
        <v>Marketing</v>
      </c>
      <c r="F2777" s="1" t="str">
        <f>VLOOKUP(A2777,Employee_Master_Raw!$1:$1048576,6,FALSE)</f>
        <v>Developer</v>
      </c>
      <c r="G2777" s="1" t="str">
        <f>VLOOKUP(A2777,Employee_Master_Raw!$1:$1048576,7,FALSE)</f>
        <v>Mumbai</v>
      </c>
      <c r="H2777" s="6">
        <f>IF(VLOOKUP(A2777,Employee_Master_Raw!$1:$1048576,8,FALSE)=0,"",VLOOKUP(A2777,Employee_Master_Raw!$1:$1048576,8,FALSE))</f>
        <v>42832</v>
      </c>
      <c r="I2777" t="str">
        <f>VLOOKUP(A2777,Employee_Master_Raw!$1:$1048576,9,FALSE)</f>
        <v>MBA</v>
      </c>
      <c r="J2777" s="3">
        <f>VLOOKUP(A2777,Employee_Master_Raw!$1:$1048576,10,FALSE)</f>
        <v>19</v>
      </c>
      <c r="K2777" t="str">
        <f>VLOOKUP(A2777,Employee_Master_Raw!$1:$1048576,11,FALSE)</f>
        <v>Rahul Nair</v>
      </c>
      <c r="L2777" s="10">
        <f>VLOOKUP(A2777,HR_Metrics_Raw!$1:$1048576,2,FALSE)</f>
        <v>54146</v>
      </c>
      <c r="M2777" s="3">
        <f>VLOOKUP(A2777,HR_Metrics_Raw!$1:$1048576,3,FALSE)</f>
        <v>4</v>
      </c>
      <c r="N2777" s="3">
        <f>VLOOKUP(A2777,HR_Metrics_Raw!$1:$1048576,4,FALSE)</f>
        <v>1</v>
      </c>
      <c r="O2777" s="12">
        <f>VLOOKUP(A2777,HR_Metrics_Raw!$1:$1048576,5,FALSE)</f>
        <v>0.8640000000000001</v>
      </c>
      <c r="P2777" s="3">
        <f>VLOOKUP(A2777,HR_Metrics_Raw!$1:$1048576,6,FALSE)</f>
        <v>10</v>
      </c>
      <c r="Q2777" t="str">
        <f>VLOOKUP(A2777,HR_Metrics_Raw!$1:$1048576,7,FALSE)</f>
        <v>Maternity/Paternity</v>
      </c>
      <c r="R2777" t="str">
        <f>VLOOKUP(A2777,HR_Metrics_Raw!$1:$1048576,8,FALSE)</f>
        <v>Yes</v>
      </c>
      <c r="S2777" s="3">
        <f>VLOOKUP(A2777,HR_Metrics_Raw!$1:$1048576,9,FALSE)</f>
        <v>68</v>
      </c>
      <c r="T2777" t="str">
        <f>VLOOKUP(A2777,HR_Metrics_Raw!$1:$1048576,10,FALSE)</f>
        <v>No</v>
      </c>
      <c r="U2777" t="str">
        <f>VLOOKUP(A2777,HR_Metrics_Raw!$1:$1048576,11,FALSE)</f>
        <v>No</v>
      </c>
    </row>
    <row r="2778" spans="1:21" x14ac:dyDescent="0.35">
      <c r="A2778" s="1" t="s">
        <v>1258</v>
      </c>
      <c r="B2778" s="1" t="str">
        <f>VLOOKUP(Final_HR_Data!A2778,Employee_Master_Raw!$1:$1048576,2,FALSE)</f>
        <v>Priya Menon</v>
      </c>
      <c r="C2778" s="1" t="str">
        <f>VLOOKUP(A2778,Employee_Master_Raw!$1:$1048576,3,FALSE)</f>
        <v>Male</v>
      </c>
      <c r="D2778" s="2">
        <f>VLOOKUP(A2778,Employee_Master_Raw!$1:$1048576,4,FALSE)</f>
        <v>43</v>
      </c>
      <c r="E2778" s="1" t="str">
        <f>VLOOKUP(A2778,Employee_Master_Raw!$1:$1048576,5,FALSE)</f>
        <v>Marketing</v>
      </c>
      <c r="F2778" s="1" t="str">
        <f>VLOOKUP(A2778,Employee_Master_Raw!$1:$1048576,6,FALSE)</f>
        <v>Executive</v>
      </c>
      <c r="G2778" s="1" t="str">
        <f>VLOOKUP(A2778,Employee_Master_Raw!$1:$1048576,7,FALSE)</f>
        <v>Bangalore</v>
      </c>
      <c r="H2778" s="6">
        <f>IF(VLOOKUP(A2778,Employee_Master_Raw!$1:$1048576,8,FALSE)=0,"",VLOOKUP(A2778,Employee_Master_Raw!$1:$1048576,8,FALSE))</f>
        <v>44259</v>
      </c>
      <c r="I2778" t="str">
        <f>VLOOKUP(A2778,Employee_Master_Raw!$1:$1048576,9,FALSE)</f>
        <v>MBA</v>
      </c>
      <c r="J2778" s="3">
        <f>VLOOKUP(A2778,Employee_Master_Raw!$1:$1048576,10,FALSE)</f>
        <v>2</v>
      </c>
      <c r="K2778" t="str">
        <f>VLOOKUP(A2778,Employee_Master_Raw!$1:$1048576,11,FALSE)</f>
        <v>Rahul Nair</v>
      </c>
      <c r="L2778" s="10">
        <f>VLOOKUP(A2778,HR_Metrics_Raw!$1:$1048576,2,FALSE)</f>
        <v>176228</v>
      </c>
      <c r="M2778" s="3">
        <f>VLOOKUP(A2778,HR_Metrics_Raw!$1:$1048576,3,FALSE)</f>
        <v>5</v>
      </c>
      <c r="N2778" s="3">
        <f>VLOOKUP(A2778,HR_Metrics_Raw!$1:$1048576,4,FALSE)</f>
        <v>4</v>
      </c>
      <c r="O2778" s="12">
        <f>VLOOKUP(A2778,HR_Metrics_Raw!$1:$1048576,5,FALSE)</f>
        <v>0.85099999999999998</v>
      </c>
      <c r="P2778" s="3">
        <f>VLOOKUP(A2778,HR_Metrics_Raw!$1:$1048576,6,FALSE)</f>
        <v>28</v>
      </c>
      <c r="Q2778" t="str">
        <f>VLOOKUP(A2778,HR_Metrics_Raw!$1:$1048576,7,FALSE)</f>
        <v>Unknown</v>
      </c>
      <c r="R2778" t="str">
        <f>VLOOKUP(A2778,HR_Metrics_Raw!$1:$1048576,8,FALSE)</f>
        <v>No</v>
      </c>
      <c r="S2778" s="3">
        <f>VLOOKUP(A2778,HR_Metrics_Raw!$1:$1048576,9,FALSE)</f>
        <v>51</v>
      </c>
      <c r="T2778" t="str">
        <f>VLOOKUP(A2778,HR_Metrics_Raw!$1:$1048576,10,FALSE)</f>
        <v>No</v>
      </c>
      <c r="U2778" t="str">
        <f>VLOOKUP(A2778,HR_Metrics_Raw!$1:$1048576,11,FALSE)</f>
        <v>No</v>
      </c>
    </row>
    <row r="2779" spans="1:21" x14ac:dyDescent="0.35">
      <c r="A2779" s="1" t="s">
        <v>1282</v>
      </c>
      <c r="B2779" s="1" t="str">
        <f>VLOOKUP(Final_HR_Data!A2779,Employee_Master_Raw!$1:$1048576,2,FALSE)</f>
        <v>Rahul Kumar</v>
      </c>
      <c r="C2779" s="1" t="str">
        <f>VLOOKUP(A2779,Employee_Master_Raw!$1:$1048576,3,FALSE)</f>
        <v>Male</v>
      </c>
      <c r="D2779" s="2">
        <f>VLOOKUP(A2779,Employee_Master_Raw!$1:$1048576,4,FALSE)</f>
        <v>54</v>
      </c>
      <c r="E2779" s="1" t="str">
        <f>VLOOKUP(A2779,Employee_Master_Raw!$1:$1048576,5,FALSE)</f>
        <v>Sales</v>
      </c>
      <c r="F2779" s="1" t="str">
        <f>VLOOKUP(A2779,Employee_Master_Raw!$1:$1048576,6,FALSE)</f>
        <v>Manager</v>
      </c>
      <c r="G2779" s="1" t="str">
        <f>VLOOKUP(A2779,Employee_Master_Raw!$1:$1048576,7,FALSE)</f>
        <v>Kochi</v>
      </c>
      <c r="H2779" s="6">
        <f>IF(VLOOKUP(A2779,Employee_Master_Raw!$1:$1048576,8,FALSE)=0,"",VLOOKUP(A2779,Employee_Master_Raw!$1:$1048576,8,FALSE))</f>
        <v>45084</v>
      </c>
      <c r="I2779" t="str">
        <f>VLOOKUP(A2779,Employee_Master_Raw!$1:$1048576,9,FALSE)</f>
        <v>Bachelor's</v>
      </c>
      <c r="J2779" s="3">
        <f>VLOOKUP(A2779,Employee_Master_Raw!$1:$1048576,10,FALSE)</f>
        <v>12</v>
      </c>
      <c r="K2779" t="str">
        <f>VLOOKUP(A2779,Employee_Master_Raw!$1:$1048576,11,FALSE)</f>
        <v>Rahul Nair</v>
      </c>
      <c r="L2779" s="10">
        <f>VLOOKUP(A2779,HR_Metrics_Raw!$1:$1048576,2,FALSE)</f>
        <v>139883</v>
      </c>
      <c r="M2779" s="3">
        <f>VLOOKUP(A2779,HR_Metrics_Raw!$1:$1048576,3,FALSE)</f>
        <v>5</v>
      </c>
      <c r="N2779" s="3">
        <f>VLOOKUP(A2779,HR_Metrics_Raw!$1:$1048576,4,FALSE)</f>
        <v>6</v>
      </c>
      <c r="O2779" s="12">
        <f>VLOOKUP(A2779,HR_Metrics_Raw!$1:$1048576,5,FALSE)</f>
        <v>0.84400000000000008</v>
      </c>
      <c r="P2779" s="3">
        <f>VLOOKUP(A2779,HR_Metrics_Raw!$1:$1048576,6,FALSE)</f>
        <v>24</v>
      </c>
      <c r="Q2779" t="str">
        <f>VLOOKUP(A2779,HR_Metrics_Raw!$1:$1048576,7,FALSE)</f>
        <v>Sick</v>
      </c>
      <c r="R2779" t="str">
        <f>VLOOKUP(A2779,HR_Metrics_Raw!$1:$1048576,8,FALSE)</f>
        <v>No</v>
      </c>
      <c r="S2779" s="3">
        <f>VLOOKUP(A2779,HR_Metrics_Raw!$1:$1048576,9,FALSE)</f>
        <v>0</v>
      </c>
      <c r="T2779" t="str">
        <f>VLOOKUP(A2779,HR_Metrics_Raw!$1:$1048576,10,FALSE)</f>
        <v>No</v>
      </c>
      <c r="U2779" t="str">
        <f>VLOOKUP(A2779,HR_Metrics_Raw!$1:$1048576,11,FALSE)</f>
        <v>No</v>
      </c>
    </row>
    <row r="2780" spans="1:21" x14ac:dyDescent="0.35">
      <c r="A2780" s="1" t="s">
        <v>1303</v>
      </c>
      <c r="B2780" s="1" t="str">
        <f>VLOOKUP(Final_HR_Data!A2780,Employee_Master_Raw!$1:$1048576,2,FALSE)</f>
        <v>Ananya Sharma</v>
      </c>
      <c r="C2780" s="1" t="str">
        <f>VLOOKUP(A2780,Employee_Master_Raw!$1:$1048576,3,FALSE)</f>
        <v>Male</v>
      </c>
      <c r="D2780" s="2">
        <f>VLOOKUP(A2780,Employee_Master_Raw!$1:$1048576,4,FALSE)</f>
        <v>58</v>
      </c>
      <c r="E2780" s="1" t="str">
        <f>VLOOKUP(A2780,Employee_Master_Raw!$1:$1048576,5,FALSE)</f>
        <v>Operations</v>
      </c>
      <c r="F2780" s="1" t="str">
        <f>VLOOKUP(A2780,Employee_Master_Raw!$1:$1048576,6,FALSE)</f>
        <v>Specialist</v>
      </c>
      <c r="G2780" s="1" t="str">
        <f>VLOOKUP(A2780,Employee_Master_Raw!$1:$1048576,7,FALSE)</f>
        <v>Pune</v>
      </c>
      <c r="H2780" s="6">
        <f>IF(VLOOKUP(A2780,Employee_Master_Raw!$1:$1048576,8,FALSE)=0,"",VLOOKUP(A2780,Employee_Master_Raw!$1:$1048576,8,FALSE))</f>
        <v>45428</v>
      </c>
      <c r="I2780" t="str">
        <f>VLOOKUP(A2780,Employee_Master_Raw!$1:$1048576,9,FALSE)</f>
        <v>Bachelor's</v>
      </c>
      <c r="J2780" s="3">
        <f>VLOOKUP(A2780,Employee_Master_Raw!$1:$1048576,10,FALSE)</f>
        <v>14</v>
      </c>
      <c r="K2780" t="str">
        <f>VLOOKUP(A2780,Employee_Master_Raw!$1:$1048576,11,FALSE)</f>
        <v>Rahul Nair</v>
      </c>
      <c r="L2780" s="10">
        <f>VLOOKUP(A2780,HR_Metrics_Raw!$1:$1048576,2,FALSE)</f>
        <v>113271</v>
      </c>
      <c r="M2780" s="3">
        <f>VLOOKUP(A2780,HR_Metrics_Raw!$1:$1048576,3,FALSE)</f>
        <v>3</v>
      </c>
      <c r="N2780" s="3">
        <f>VLOOKUP(A2780,HR_Metrics_Raw!$1:$1048576,4,FALSE)</f>
        <v>3</v>
      </c>
      <c r="O2780" s="12">
        <f>VLOOKUP(A2780,HR_Metrics_Raw!$1:$1048576,5,FALSE)</f>
        <v>0.85400000000000009</v>
      </c>
      <c r="P2780" s="3">
        <f>VLOOKUP(A2780,HR_Metrics_Raw!$1:$1048576,6,FALSE)</f>
        <v>25</v>
      </c>
      <c r="Q2780" t="str">
        <f>VLOOKUP(A2780,HR_Metrics_Raw!$1:$1048576,7,FALSE)</f>
        <v>Unknown</v>
      </c>
      <c r="R2780" t="str">
        <f>VLOOKUP(A2780,HR_Metrics_Raw!$1:$1048576,8,FALSE)</f>
        <v>No</v>
      </c>
      <c r="S2780" s="3">
        <f>VLOOKUP(A2780,HR_Metrics_Raw!$1:$1048576,9,FALSE)</f>
        <v>14</v>
      </c>
      <c r="T2780" t="str">
        <f>VLOOKUP(A2780,HR_Metrics_Raw!$1:$1048576,10,FALSE)</f>
        <v>No</v>
      </c>
      <c r="U2780" t="str">
        <f>VLOOKUP(A2780,HR_Metrics_Raw!$1:$1048576,11,FALSE)</f>
        <v>No</v>
      </c>
    </row>
    <row r="2781" spans="1:21" x14ac:dyDescent="0.35">
      <c r="A2781" s="1" t="s">
        <v>887</v>
      </c>
      <c r="B2781" s="1" t="str">
        <f>VLOOKUP(Final_HR_Data!A2781,Employee_Master_Raw!$1:$1048576,2,FALSE)</f>
        <v>Kiran Patel</v>
      </c>
      <c r="C2781" s="1" t="str">
        <f>VLOOKUP(A2781,Employee_Master_Raw!$1:$1048576,3,FALSE)</f>
        <v>Female</v>
      </c>
      <c r="D2781" s="2">
        <f>VLOOKUP(A2781,Employee_Master_Raw!$1:$1048576,4,FALSE)</f>
        <v>60</v>
      </c>
      <c r="E2781" s="1" t="str">
        <f>VLOOKUP(A2781,Employee_Master_Raw!$1:$1048576,5,FALSE)</f>
        <v>Customer Support</v>
      </c>
      <c r="F2781" s="1" t="str">
        <f>VLOOKUP(A2781,Employee_Master_Raw!$1:$1048576,6,FALSE)</f>
        <v>Analyst</v>
      </c>
      <c r="G2781" s="1" t="str">
        <f>VLOOKUP(A2781,Employee_Master_Raw!$1:$1048576,7,FALSE)</f>
        <v>Chennai</v>
      </c>
      <c r="H2781" s="6">
        <f>IF(VLOOKUP(A2781,Employee_Master_Raw!$1:$1048576,8,FALSE)=0,"",VLOOKUP(A2781,Employee_Master_Raw!$1:$1048576,8,FALSE))</f>
        <v>43220</v>
      </c>
      <c r="I2781" t="str">
        <f>VLOOKUP(A2781,Employee_Master_Raw!$1:$1048576,9,FALSE)</f>
        <v>Bachelor's</v>
      </c>
      <c r="J2781" s="3">
        <f>VLOOKUP(A2781,Employee_Master_Raw!$1:$1048576,10,FALSE)</f>
        <v>0</v>
      </c>
      <c r="K2781" t="str">
        <f>VLOOKUP(A2781,Employee_Master_Raw!$1:$1048576,11,FALSE)</f>
        <v>Sneha Thomas</v>
      </c>
      <c r="L2781" s="10">
        <f>VLOOKUP(A2781,HR_Metrics_Raw!$1:$1048576,2,FALSE)</f>
        <v>99073</v>
      </c>
      <c r="M2781" s="3">
        <f>VLOOKUP(A2781,HR_Metrics_Raw!$1:$1048576,3,FALSE)</f>
        <v>2</v>
      </c>
      <c r="N2781" s="3">
        <f>VLOOKUP(A2781,HR_Metrics_Raw!$1:$1048576,4,FALSE)</f>
        <v>4</v>
      </c>
      <c r="O2781" s="12">
        <f>VLOOKUP(A2781,HR_Metrics_Raw!$1:$1048576,5,FALSE)</f>
        <v>0.875</v>
      </c>
      <c r="P2781" s="3">
        <f>VLOOKUP(A2781,HR_Metrics_Raw!$1:$1048576,6,FALSE)</f>
        <v>13</v>
      </c>
      <c r="Q2781" t="str">
        <f>VLOOKUP(A2781,HR_Metrics_Raw!$1:$1048576,7,FALSE)</f>
        <v>Sick</v>
      </c>
      <c r="R2781" t="str">
        <f>VLOOKUP(A2781,HR_Metrics_Raw!$1:$1048576,8,FALSE)</f>
        <v>No</v>
      </c>
      <c r="S2781" s="3">
        <f>VLOOKUP(A2781,HR_Metrics_Raw!$1:$1048576,9,FALSE)</f>
        <v>27</v>
      </c>
      <c r="T2781" t="str">
        <f>VLOOKUP(A2781,HR_Metrics_Raw!$1:$1048576,10,FALSE)</f>
        <v>No</v>
      </c>
      <c r="U2781" t="str">
        <f>VLOOKUP(A2781,HR_Metrics_Raw!$1:$1048576,11,FALSE)</f>
        <v>No</v>
      </c>
    </row>
    <row r="2782" spans="1:21" x14ac:dyDescent="0.35">
      <c r="A2782" s="1" t="s">
        <v>2756</v>
      </c>
      <c r="B2782" s="1" t="str">
        <f>VLOOKUP(Final_HR_Data!A2782,Employee_Master_Raw!$1:$1048576,2,FALSE)</f>
        <v>Rahul Kumar</v>
      </c>
      <c r="C2782" s="1" t="str">
        <f>VLOOKUP(A2782,Employee_Master_Raw!$1:$1048576,3,FALSE)</f>
        <v>Male</v>
      </c>
      <c r="D2782" s="2">
        <f>VLOOKUP(A2782,Employee_Master_Raw!$1:$1048576,4,FALSE)</f>
        <v>48</v>
      </c>
      <c r="E2782" s="1" t="str">
        <f>VLOOKUP(A2782,Employee_Master_Raw!$1:$1048576,5,FALSE)</f>
        <v>Customer Support</v>
      </c>
      <c r="F2782" s="1" t="str">
        <f>VLOOKUP(A2782,Employee_Master_Raw!$1:$1048576,6,FALSE)</f>
        <v>Manager</v>
      </c>
      <c r="G2782" s="1" t="str">
        <f>VLOOKUP(A2782,Employee_Master_Raw!$1:$1048576,7,FALSE)</f>
        <v>Delhi</v>
      </c>
      <c r="H2782" s="6">
        <f>IF(VLOOKUP(A2782,Employee_Master_Raw!$1:$1048576,8,FALSE)=0,"",VLOOKUP(A2782,Employee_Master_Raw!$1:$1048576,8,FALSE))</f>
        <v>45234</v>
      </c>
      <c r="I2782" t="str">
        <f>VLOOKUP(A2782,Employee_Master_Raw!$1:$1048576,9,FALSE)</f>
        <v>Bachelor's</v>
      </c>
      <c r="J2782" s="3">
        <f>VLOOKUP(A2782,Employee_Master_Raw!$1:$1048576,10,FALSE)</f>
        <v>1</v>
      </c>
      <c r="K2782" t="str">
        <f>VLOOKUP(A2782,Employee_Master_Raw!$1:$1048576,11,FALSE)</f>
        <v>Unknown</v>
      </c>
      <c r="L2782" s="10">
        <f>VLOOKUP(A2782,HR_Metrics_Raw!$1:$1048576,2,FALSE)</f>
        <v>173962</v>
      </c>
      <c r="M2782" s="3">
        <f>VLOOKUP(A2782,HR_Metrics_Raw!$1:$1048576,3,FALSE)</f>
        <v>5</v>
      </c>
      <c r="N2782" s="3">
        <f>VLOOKUP(A2782,HR_Metrics_Raw!$1:$1048576,4,FALSE)</f>
        <v>10</v>
      </c>
      <c r="O2782" s="12">
        <f>VLOOKUP(A2782,HR_Metrics_Raw!$1:$1048576,5,FALSE)</f>
        <v>0.94900000000000007</v>
      </c>
      <c r="P2782" s="3">
        <f>VLOOKUP(A2782,HR_Metrics_Raw!$1:$1048576,6,FALSE)</f>
        <v>12</v>
      </c>
      <c r="Q2782" t="str">
        <f>VLOOKUP(A2782,HR_Metrics_Raw!$1:$1048576,7,FALSE)</f>
        <v>Earned</v>
      </c>
      <c r="R2782" t="str">
        <f>VLOOKUP(A2782,HR_Metrics_Raw!$1:$1048576,8,FALSE)</f>
        <v>No</v>
      </c>
      <c r="S2782" s="3">
        <f>VLOOKUP(A2782,HR_Metrics_Raw!$1:$1048576,9,FALSE)</f>
        <v>54</v>
      </c>
      <c r="T2782" t="str">
        <f>VLOOKUP(A2782,HR_Metrics_Raw!$1:$1048576,10,FALSE)</f>
        <v>No</v>
      </c>
      <c r="U2782" t="str">
        <f>VLOOKUP(A2782,HR_Metrics_Raw!$1:$1048576,11,FALSE)</f>
        <v>No</v>
      </c>
    </row>
    <row r="2783" spans="1:21" x14ac:dyDescent="0.35">
      <c r="A2783" s="1" t="s">
        <v>2690</v>
      </c>
      <c r="B2783" s="1" t="str">
        <f>VLOOKUP(Final_HR_Data!A2783,Employee_Master_Raw!$1:$1048576,2,FALSE)</f>
        <v>Amit Das</v>
      </c>
      <c r="C2783" s="1" t="str">
        <f>VLOOKUP(A2783,Employee_Master_Raw!$1:$1048576,3,FALSE)</f>
        <v>Male</v>
      </c>
      <c r="D2783" s="2">
        <f>VLOOKUP(A2783,Employee_Master_Raw!$1:$1048576,4,FALSE)</f>
        <v>36</v>
      </c>
      <c r="E2783" s="1" t="str">
        <f>VLOOKUP(A2783,Employee_Master_Raw!$1:$1048576,5,FALSE)</f>
        <v>Operations</v>
      </c>
      <c r="F2783" s="1" t="str">
        <f>VLOOKUP(A2783,Employee_Master_Raw!$1:$1048576,6,FALSE)</f>
        <v>Specialist</v>
      </c>
      <c r="G2783" s="1" t="str">
        <f>VLOOKUP(A2783,Employee_Master_Raw!$1:$1048576,7,FALSE)</f>
        <v>Bangalore</v>
      </c>
      <c r="H2783" s="6">
        <f>IF(VLOOKUP(A2783,Employee_Master_Raw!$1:$1048576,8,FALSE)=0,"",VLOOKUP(A2783,Employee_Master_Raw!$1:$1048576,8,FALSE))</f>
        <v>43563</v>
      </c>
      <c r="I2783" t="str">
        <f>VLOOKUP(A2783,Employee_Master_Raw!$1:$1048576,9,FALSE)</f>
        <v>MCA</v>
      </c>
      <c r="J2783" s="3">
        <f>VLOOKUP(A2783,Employee_Master_Raw!$1:$1048576,10,FALSE)</f>
        <v>3</v>
      </c>
      <c r="K2783" t="str">
        <f>VLOOKUP(A2783,Employee_Master_Raw!$1:$1048576,11,FALSE)</f>
        <v>Anil Menon</v>
      </c>
      <c r="L2783" s="10">
        <f>VLOOKUP(A2783,HR_Metrics_Raw!$1:$1048576,2,FALSE)</f>
        <v>172539</v>
      </c>
      <c r="M2783" s="3">
        <f>VLOOKUP(A2783,HR_Metrics_Raw!$1:$1048576,3,FALSE)</f>
        <v>4</v>
      </c>
      <c r="N2783" s="3">
        <f>VLOOKUP(A2783,HR_Metrics_Raw!$1:$1048576,4,FALSE)</f>
        <v>8</v>
      </c>
      <c r="O2783" s="12">
        <f>VLOOKUP(A2783,HR_Metrics_Raw!$1:$1048576,5,FALSE)</f>
        <v>0.872</v>
      </c>
      <c r="P2783" s="3">
        <f>VLOOKUP(A2783,HR_Metrics_Raw!$1:$1048576,6,FALSE)</f>
        <v>8</v>
      </c>
      <c r="Q2783" t="str">
        <f>VLOOKUP(A2783,HR_Metrics_Raw!$1:$1048576,7,FALSE)</f>
        <v>Maternity/Paternity</v>
      </c>
      <c r="R2783" t="str">
        <f>VLOOKUP(A2783,HR_Metrics_Raw!$1:$1048576,8,FALSE)</f>
        <v>No</v>
      </c>
      <c r="S2783" s="3">
        <f>VLOOKUP(A2783,HR_Metrics_Raw!$1:$1048576,9,FALSE)</f>
        <v>15</v>
      </c>
      <c r="T2783" t="str">
        <f>VLOOKUP(A2783,HR_Metrics_Raw!$1:$1048576,10,FALSE)</f>
        <v>No</v>
      </c>
      <c r="U2783" t="str">
        <f>VLOOKUP(A2783,HR_Metrics_Raw!$1:$1048576,11,FALSE)</f>
        <v>No</v>
      </c>
    </row>
    <row r="2784" spans="1:21" x14ac:dyDescent="0.35">
      <c r="A2784" s="1" t="s">
        <v>2558</v>
      </c>
      <c r="B2784" s="1" t="str">
        <f>VLOOKUP(Final_HR_Data!A2784,Employee_Master_Raw!$1:$1048576,2,FALSE)</f>
        <v>Sneha Iyer</v>
      </c>
      <c r="C2784" s="1" t="str">
        <f>VLOOKUP(A2784,Employee_Master_Raw!$1:$1048576,3,FALSE)</f>
        <v>Female</v>
      </c>
      <c r="D2784" s="2">
        <f>VLOOKUP(A2784,Employee_Master_Raw!$1:$1048576,4,FALSE)</f>
        <v>41</v>
      </c>
      <c r="E2784" s="1" t="str">
        <f>VLOOKUP(A2784,Employee_Master_Raw!$1:$1048576,5,FALSE)</f>
        <v>HR</v>
      </c>
      <c r="F2784" s="1" t="str">
        <f>VLOOKUP(A2784,Employee_Master_Raw!$1:$1048576,6,FALSE)</f>
        <v>Specialist</v>
      </c>
      <c r="G2784" s="1" t="str">
        <f>VLOOKUP(A2784,Employee_Master_Raw!$1:$1048576,7,FALSE)</f>
        <v>Mumbai</v>
      </c>
      <c r="H2784" s="6">
        <f>IF(VLOOKUP(A2784,Employee_Master_Raw!$1:$1048576,8,FALSE)=0,"",VLOOKUP(A2784,Employee_Master_Raw!$1:$1048576,8,FALSE))</f>
        <v>42763</v>
      </c>
      <c r="I2784" t="str">
        <f>VLOOKUP(A2784,Employee_Master_Raw!$1:$1048576,9,FALSE)</f>
        <v>Bachelor's</v>
      </c>
      <c r="J2784" s="3">
        <f>VLOOKUP(A2784,Employee_Master_Raw!$1:$1048576,10,FALSE)</f>
        <v>10</v>
      </c>
      <c r="K2784" t="str">
        <f>VLOOKUP(A2784,Employee_Master_Raw!$1:$1048576,11,FALSE)</f>
        <v>Priya Sharma</v>
      </c>
      <c r="L2784" s="10">
        <f>VLOOKUP(A2784,HR_Metrics_Raw!$1:$1048576,2,FALSE)</f>
        <v>171155</v>
      </c>
      <c r="M2784" s="3">
        <f>VLOOKUP(A2784,HR_Metrics_Raw!$1:$1048576,3,FALSE)</f>
        <v>4</v>
      </c>
      <c r="N2784" s="3">
        <f>VLOOKUP(A2784,HR_Metrics_Raw!$1:$1048576,4,FALSE)</f>
        <v>5</v>
      </c>
      <c r="O2784" s="12">
        <f>VLOOKUP(A2784,HR_Metrics_Raw!$1:$1048576,5,FALSE)</f>
        <v>0.90400000000000003</v>
      </c>
      <c r="P2784" s="3">
        <f>VLOOKUP(A2784,HR_Metrics_Raw!$1:$1048576,6,FALSE)</f>
        <v>4</v>
      </c>
      <c r="Q2784" t="str">
        <f>VLOOKUP(A2784,HR_Metrics_Raw!$1:$1048576,7,FALSE)</f>
        <v>Sick</v>
      </c>
      <c r="R2784" t="str">
        <f>VLOOKUP(A2784,HR_Metrics_Raw!$1:$1048576,8,FALSE)</f>
        <v>Yes</v>
      </c>
      <c r="S2784" s="3">
        <f>VLOOKUP(A2784,HR_Metrics_Raw!$1:$1048576,9,FALSE)</f>
        <v>37</v>
      </c>
      <c r="T2784" t="str">
        <f>VLOOKUP(A2784,HR_Metrics_Raw!$1:$1048576,10,FALSE)</f>
        <v>No</v>
      </c>
      <c r="U2784" t="str">
        <f>VLOOKUP(A2784,HR_Metrics_Raw!$1:$1048576,11,FALSE)</f>
        <v>No</v>
      </c>
    </row>
    <row r="2785" spans="1:21" x14ac:dyDescent="0.35">
      <c r="A2785" s="1" t="s">
        <v>2138</v>
      </c>
      <c r="B2785" s="1" t="str">
        <f>VLOOKUP(Final_HR_Data!A2785,Employee_Master_Raw!$1:$1048576,2,FALSE)</f>
        <v>Neha Thomas</v>
      </c>
      <c r="C2785" s="1" t="str">
        <f>VLOOKUP(A2785,Employee_Master_Raw!$1:$1048576,3,FALSE)</f>
        <v>Male</v>
      </c>
      <c r="D2785" s="2">
        <f>VLOOKUP(A2785,Employee_Master_Raw!$1:$1048576,4,FALSE)</f>
        <v>30</v>
      </c>
      <c r="E2785" s="1" t="str">
        <f>VLOOKUP(A2785,Employee_Master_Raw!$1:$1048576,5,FALSE)</f>
        <v>Sales</v>
      </c>
      <c r="F2785" s="1" t="str">
        <f>VLOOKUP(A2785,Employee_Master_Raw!$1:$1048576,6,FALSE)</f>
        <v>Analyst</v>
      </c>
      <c r="G2785" s="1" t="str">
        <f>VLOOKUP(A2785,Employee_Master_Raw!$1:$1048576,7,FALSE)</f>
        <v>Mumbai</v>
      </c>
      <c r="H2785" s="6">
        <f>IF(VLOOKUP(A2785,Employee_Master_Raw!$1:$1048576,8,FALSE)=0,"",VLOOKUP(A2785,Employee_Master_Raw!$1:$1048576,8,FALSE))</f>
        <v>45848</v>
      </c>
      <c r="I2785" t="str">
        <f>VLOOKUP(A2785,Employee_Master_Raw!$1:$1048576,9,FALSE)</f>
        <v>MBA</v>
      </c>
      <c r="J2785" s="3">
        <f>VLOOKUP(A2785,Employee_Master_Raw!$1:$1048576,10,FALSE)</f>
        <v>1</v>
      </c>
      <c r="K2785" t="str">
        <f>VLOOKUP(A2785,Employee_Master_Raw!$1:$1048576,11,FALSE)</f>
        <v>Rahul Nair</v>
      </c>
      <c r="L2785" s="10">
        <f>VLOOKUP(A2785,HR_Metrics_Raw!$1:$1048576,2,FALSE)</f>
        <v>26433</v>
      </c>
      <c r="M2785" s="3">
        <f>VLOOKUP(A2785,HR_Metrics_Raw!$1:$1048576,3,FALSE)</f>
        <v>3</v>
      </c>
      <c r="N2785" s="3">
        <f>VLOOKUP(A2785,HR_Metrics_Raw!$1:$1048576,4,FALSE)</f>
        <v>9</v>
      </c>
      <c r="O2785" s="12">
        <f>VLOOKUP(A2785,HR_Metrics_Raw!$1:$1048576,5,FALSE)</f>
        <v>0.86900000000000011</v>
      </c>
      <c r="P2785" s="3">
        <f>VLOOKUP(A2785,HR_Metrics_Raw!$1:$1048576,6,FALSE)</f>
        <v>25</v>
      </c>
      <c r="Q2785" t="str">
        <f>VLOOKUP(A2785,HR_Metrics_Raw!$1:$1048576,7,FALSE)</f>
        <v>Unpaid</v>
      </c>
      <c r="R2785" t="str">
        <f>VLOOKUP(A2785,HR_Metrics_Raw!$1:$1048576,8,FALSE)</f>
        <v>No</v>
      </c>
      <c r="S2785" s="3">
        <f>VLOOKUP(A2785,HR_Metrics_Raw!$1:$1048576,9,FALSE)</f>
        <v>19</v>
      </c>
      <c r="T2785" t="str">
        <f>VLOOKUP(A2785,HR_Metrics_Raw!$1:$1048576,10,FALSE)</f>
        <v>No</v>
      </c>
      <c r="U2785" t="str">
        <f>VLOOKUP(A2785,HR_Metrics_Raw!$1:$1048576,11,FALSE)</f>
        <v>No</v>
      </c>
    </row>
    <row r="2786" spans="1:21" x14ac:dyDescent="0.35">
      <c r="A2786" s="1" t="s">
        <v>1995</v>
      </c>
      <c r="B2786" s="1" t="str">
        <f>VLOOKUP(Final_HR_Data!A2786,Employee_Master_Raw!$1:$1048576,2,FALSE)</f>
        <v>Amit Das</v>
      </c>
      <c r="C2786" s="1" t="str">
        <f>VLOOKUP(A2786,Employee_Master_Raw!$1:$1048576,3,FALSE)</f>
        <v>Female</v>
      </c>
      <c r="D2786" s="2">
        <f>VLOOKUP(A2786,Employee_Master_Raw!$1:$1048576,4,FALSE)</f>
        <v>37</v>
      </c>
      <c r="E2786" s="1" t="str">
        <f>VLOOKUP(A2786,Employee_Master_Raw!$1:$1048576,5,FALSE)</f>
        <v>HR</v>
      </c>
      <c r="F2786" s="1" t="str">
        <f>VLOOKUP(A2786,Employee_Master_Raw!$1:$1048576,6,FALSE)</f>
        <v>Executive</v>
      </c>
      <c r="G2786" s="1" t="str">
        <f>VLOOKUP(A2786,Employee_Master_Raw!$1:$1048576,7,FALSE)</f>
        <v>Bangalore</v>
      </c>
      <c r="H2786" s="6">
        <f>IF(VLOOKUP(A2786,Employee_Master_Raw!$1:$1048576,8,FALSE)=0,"",VLOOKUP(A2786,Employee_Master_Raw!$1:$1048576,8,FALSE))</f>
        <v>45017</v>
      </c>
      <c r="I2786" t="str">
        <f>VLOOKUP(A2786,Employee_Master_Raw!$1:$1048576,9,FALSE)</f>
        <v>MBA</v>
      </c>
      <c r="J2786" s="3">
        <f>VLOOKUP(A2786,Employee_Master_Raw!$1:$1048576,10,FALSE)</f>
        <v>10</v>
      </c>
      <c r="K2786" t="str">
        <f>VLOOKUP(A2786,Employee_Master_Raw!$1:$1048576,11,FALSE)</f>
        <v>Anil Menon</v>
      </c>
      <c r="L2786" s="10">
        <f>VLOOKUP(A2786,HR_Metrics_Raw!$1:$1048576,2,FALSE)</f>
        <v>118558</v>
      </c>
      <c r="M2786" s="3">
        <f>VLOOKUP(A2786,HR_Metrics_Raw!$1:$1048576,3,FALSE)</f>
        <v>5</v>
      </c>
      <c r="N2786" s="3">
        <f>VLOOKUP(A2786,HR_Metrics_Raw!$1:$1048576,4,FALSE)</f>
        <v>8</v>
      </c>
      <c r="O2786" s="12">
        <f>VLOOKUP(A2786,HR_Metrics_Raw!$1:$1048576,5,FALSE)</f>
        <v>0.97299999999999998</v>
      </c>
      <c r="P2786" s="3">
        <f>VLOOKUP(A2786,HR_Metrics_Raw!$1:$1048576,6,FALSE)</f>
        <v>12</v>
      </c>
      <c r="Q2786" t="str">
        <f>VLOOKUP(A2786,HR_Metrics_Raw!$1:$1048576,7,FALSE)</f>
        <v>Casual</v>
      </c>
      <c r="R2786" t="str">
        <f>VLOOKUP(A2786,HR_Metrics_Raw!$1:$1048576,8,FALSE)</f>
        <v>No</v>
      </c>
      <c r="S2786" s="3">
        <f>VLOOKUP(A2786,HR_Metrics_Raw!$1:$1048576,9,FALSE)</f>
        <v>25</v>
      </c>
      <c r="T2786" t="str">
        <f>VLOOKUP(A2786,HR_Metrics_Raw!$1:$1048576,10,FALSE)</f>
        <v>No</v>
      </c>
      <c r="U2786" t="str">
        <f>VLOOKUP(A2786,HR_Metrics_Raw!$1:$1048576,11,FALSE)</f>
        <v>No</v>
      </c>
    </row>
    <row r="2787" spans="1:21" x14ac:dyDescent="0.35">
      <c r="A2787" s="1" t="s">
        <v>1384</v>
      </c>
      <c r="B2787" s="1" t="str">
        <f>VLOOKUP(Final_HR_Data!A2787,Employee_Master_Raw!$1:$1048576,2,FALSE)</f>
        <v>Sneha Iyer</v>
      </c>
      <c r="C2787" s="1" t="str">
        <f>VLOOKUP(A2787,Employee_Master_Raw!$1:$1048576,3,FALSE)</f>
        <v>Male</v>
      </c>
      <c r="D2787" s="2">
        <f>VLOOKUP(A2787,Employee_Master_Raw!$1:$1048576,4,FALSE)</f>
        <v>57</v>
      </c>
      <c r="E2787" s="1" t="str">
        <f>VLOOKUP(A2787,Employee_Master_Raw!$1:$1048576,5,FALSE)</f>
        <v>IT</v>
      </c>
      <c r="F2787" s="1" t="str">
        <f>VLOOKUP(A2787,Employee_Master_Raw!$1:$1048576,6,FALSE)</f>
        <v>Developer</v>
      </c>
      <c r="G2787" s="1" t="str">
        <f>VLOOKUP(A2787,Employee_Master_Raw!$1:$1048576,7,FALSE)</f>
        <v>Pune</v>
      </c>
      <c r="H2787" s="6">
        <f>IF(VLOOKUP(A2787,Employee_Master_Raw!$1:$1048576,8,FALSE)=0,"",VLOOKUP(A2787,Employee_Master_Raw!$1:$1048576,8,FALSE))</f>
        <v>43715</v>
      </c>
      <c r="I2787" t="str">
        <f>VLOOKUP(A2787,Employee_Master_Raw!$1:$1048576,9,FALSE)</f>
        <v>MBA</v>
      </c>
      <c r="J2787" s="3">
        <f>VLOOKUP(A2787,Employee_Master_Raw!$1:$1048576,10,FALSE)</f>
        <v>17</v>
      </c>
      <c r="K2787" t="str">
        <f>VLOOKUP(A2787,Employee_Master_Raw!$1:$1048576,11,FALSE)</f>
        <v>Priya Sharma</v>
      </c>
      <c r="L2787" s="10">
        <f>VLOOKUP(A2787,HR_Metrics_Raw!$1:$1048576,2,FALSE)</f>
        <v>169929</v>
      </c>
      <c r="M2787" s="3">
        <f>VLOOKUP(A2787,HR_Metrics_Raw!$1:$1048576,3,FALSE)</f>
        <v>1</v>
      </c>
      <c r="N2787" s="3">
        <f>VLOOKUP(A2787,HR_Metrics_Raw!$1:$1048576,4,FALSE)</f>
        <v>2</v>
      </c>
      <c r="O2787" s="12">
        <f>VLOOKUP(A2787,HR_Metrics_Raw!$1:$1048576,5,FALSE)</f>
        <v>0.93900000000000006</v>
      </c>
      <c r="P2787" s="3">
        <f>VLOOKUP(A2787,HR_Metrics_Raw!$1:$1048576,6,FALSE)</f>
        <v>12</v>
      </c>
      <c r="Q2787" t="str">
        <f>VLOOKUP(A2787,HR_Metrics_Raw!$1:$1048576,7,FALSE)</f>
        <v>Casual</v>
      </c>
      <c r="R2787" t="str">
        <f>VLOOKUP(A2787,HR_Metrics_Raw!$1:$1048576,8,FALSE)</f>
        <v>Yes</v>
      </c>
      <c r="S2787" s="3">
        <f>VLOOKUP(A2787,HR_Metrics_Raw!$1:$1048576,9,FALSE)</f>
        <v>74</v>
      </c>
      <c r="T2787" t="str">
        <f>VLOOKUP(A2787,HR_Metrics_Raw!$1:$1048576,10,FALSE)</f>
        <v>No</v>
      </c>
      <c r="U2787" t="str">
        <f>VLOOKUP(A2787,HR_Metrics_Raw!$1:$1048576,11,FALSE)</f>
        <v>No</v>
      </c>
    </row>
    <row r="2788" spans="1:21" x14ac:dyDescent="0.35">
      <c r="A2788" s="1" t="s">
        <v>549</v>
      </c>
      <c r="B2788" s="1" t="str">
        <f>VLOOKUP(Final_HR_Data!A2788,Employee_Master_Raw!$1:$1048576,2,FALSE)</f>
        <v>Arjun Nair</v>
      </c>
      <c r="C2788" s="1" t="str">
        <f>VLOOKUP(A2788,Employee_Master_Raw!$1:$1048576,3,FALSE)</f>
        <v>Female</v>
      </c>
      <c r="D2788" s="2">
        <f>VLOOKUP(A2788,Employee_Master_Raw!$1:$1048576,4,FALSE)</f>
        <v>27</v>
      </c>
      <c r="E2788" s="1" t="str">
        <f>VLOOKUP(A2788,Employee_Master_Raw!$1:$1048576,5,FALSE)</f>
        <v>Finance</v>
      </c>
      <c r="F2788" s="1" t="str">
        <f>VLOOKUP(A2788,Employee_Master_Raw!$1:$1048576,6,FALSE)</f>
        <v>Analyst</v>
      </c>
      <c r="G2788" s="1" t="str">
        <f>VLOOKUP(A2788,Employee_Master_Raw!$1:$1048576,7,FALSE)</f>
        <v>Hyderabad</v>
      </c>
      <c r="H2788" s="6">
        <f>IF(VLOOKUP(A2788,Employee_Master_Raw!$1:$1048576,8,FALSE)=0,"",VLOOKUP(A2788,Employee_Master_Raw!$1:$1048576,8,FALSE))</f>
        <v>44636</v>
      </c>
      <c r="I2788" t="str">
        <f>VLOOKUP(A2788,Employee_Master_Raw!$1:$1048576,9,FALSE)</f>
        <v>Master's</v>
      </c>
      <c r="J2788" s="3">
        <f>VLOOKUP(A2788,Employee_Master_Raw!$1:$1048576,10,FALSE)</f>
        <v>4</v>
      </c>
      <c r="K2788" t="str">
        <f>VLOOKUP(A2788,Employee_Master_Raw!$1:$1048576,11,FALSE)</f>
        <v>Anil Menon</v>
      </c>
      <c r="L2788" s="10">
        <f>VLOOKUP(A2788,HR_Metrics_Raw!$1:$1048576,2,FALSE)</f>
        <v>61465</v>
      </c>
      <c r="M2788" s="3">
        <f>VLOOKUP(A2788,HR_Metrics_Raw!$1:$1048576,3,FALSE)</f>
        <v>2</v>
      </c>
      <c r="N2788" s="3">
        <f>VLOOKUP(A2788,HR_Metrics_Raw!$1:$1048576,4,FALSE)</f>
        <v>6</v>
      </c>
      <c r="O2788" s="12">
        <f>VLOOKUP(A2788,HR_Metrics_Raw!$1:$1048576,5,FALSE)</f>
        <v>0.89800000000000002</v>
      </c>
      <c r="P2788" s="3">
        <f>VLOOKUP(A2788,HR_Metrics_Raw!$1:$1048576,6,FALSE)</f>
        <v>27</v>
      </c>
      <c r="Q2788" t="str">
        <f>VLOOKUP(A2788,HR_Metrics_Raw!$1:$1048576,7,FALSE)</f>
        <v>Casual</v>
      </c>
      <c r="R2788" t="str">
        <f>VLOOKUP(A2788,HR_Metrics_Raw!$1:$1048576,8,FALSE)</f>
        <v>No</v>
      </c>
      <c r="S2788" s="3">
        <f>VLOOKUP(A2788,HR_Metrics_Raw!$1:$1048576,9,FALSE)</f>
        <v>6</v>
      </c>
      <c r="T2788" t="str">
        <f>VLOOKUP(A2788,HR_Metrics_Raw!$1:$1048576,10,FALSE)</f>
        <v>No</v>
      </c>
      <c r="U2788" t="str">
        <f>VLOOKUP(A2788,HR_Metrics_Raw!$1:$1048576,11,FALSE)</f>
        <v>No</v>
      </c>
    </row>
    <row r="2789" spans="1:21" x14ac:dyDescent="0.35">
      <c r="A2789" s="1" t="s">
        <v>2821</v>
      </c>
      <c r="B2789" s="1" t="str">
        <f>VLOOKUP(Final_HR_Data!A2789,Employee_Master_Raw!$1:$1048576,2,FALSE)</f>
        <v>Neha Thomas</v>
      </c>
      <c r="C2789" s="1" t="str">
        <f>VLOOKUP(A2789,Employee_Master_Raw!$1:$1048576,3,FALSE)</f>
        <v>Male</v>
      </c>
      <c r="D2789" s="2">
        <f>VLOOKUP(A2789,Employee_Master_Raw!$1:$1048576,4,FALSE)</f>
        <v>45</v>
      </c>
      <c r="E2789" s="1" t="str">
        <f>VLOOKUP(A2789,Employee_Master_Raw!$1:$1048576,5,FALSE)</f>
        <v>Sales</v>
      </c>
      <c r="F2789" s="1" t="str">
        <f>VLOOKUP(A2789,Employee_Master_Raw!$1:$1048576,6,FALSE)</f>
        <v>Analyst</v>
      </c>
      <c r="G2789" s="1" t="str">
        <f>VLOOKUP(A2789,Employee_Master_Raw!$1:$1048576,7,FALSE)</f>
        <v>Pune</v>
      </c>
      <c r="H2789" s="6">
        <f>IF(VLOOKUP(A2789,Employee_Master_Raw!$1:$1048576,8,FALSE)=0,"",VLOOKUP(A2789,Employee_Master_Raw!$1:$1048576,8,FALSE))</f>
        <v>42829</v>
      </c>
      <c r="I2789" t="str">
        <f>VLOOKUP(A2789,Employee_Master_Raw!$1:$1048576,9,FALSE)</f>
        <v>Bachelor's</v>
      </c>
      <c r="J2789" s="3">
        <f>VLOOKUP(A2789,Employee_Master_Raw!$1:$1048576,10,FALSE)</f>
        <v>20</v>
      </c>
      <c r="K2789" t="str">
        <f>VLOOKUP(A2789,Employee_Master_Raw!$1:$1048576,11,FALSE)</f>
        <v>Rahul Nair</v>
      </c>
      <c r="L2789" s="10">
        <f>VLOOKUP(A2789,HR_Metrics_Raw!$1:$1048576,2,FALSE)</f>
        <v>102598</v>
      </c>
      <c r="M2789" s="3">
        <f>VLOOKUP(A2789,HR_Metrics_Raw!$1:$1048576,3,FALSE)</f>
        <v>1</v>
      </c>
      <c r="N2789" s="3">
        <f>VLOOKUP(A2789,HR_Metrics_Raw!$1:$1048576,4,FALSE)</f>
        <v>2</v>
      </c>
      <c r="O2789" s="12">
        <f>VLOOKUP(A2789,HR_Metrics_Raw!$1:$1048576,5,FALSE)</f>
        <v>0.88099999999999989</v>
      </c>
      <c r="P2789" s="3">
        <f>VLOOKUP(A2789,HR_Metrics_Raw!$1:$1048576,6,FALSE)</f>
        <v>13</v>
      </c>
      <c r="Q2789" t="str">
        <f>VLOOKUP(A2789,HR_Metrics_Raw!$1:$1048576,7,FALSE)</f>
        <v>Sick</v>
      </c>
      <c r="R2789" t="str">
        <f>VLOOKUP(A2789,HR_Metrics_Raw!$1:$1048576,8,FALSE)</f>
        <v>Yes</v>
      </c>
      <c r="S2789" s="3">
        <f>VLOOKUP(A2789,HR_Metrics_Raw!$1:$1048576,9,FALSE)</f>
        <v>69</v>
      </c>
      <c r="T2789" t="str">
        <f>VLOOKUP(A2789,HR_Metrics_Raw!$1:$1048576,10,FALSE)</f>
        <v>Yes</v>
      </c>
      <c r="U2789" t="str">
        <f>VLOOKUP(A2789,HR_Metrics_Raw!$1:$1048576,11,FALSE)</f>
        <v>No</v>
      </c>
    </row>
    <row r="2790" spans="1:21" x14ac:dyDescent="0.35">
      <c r="A2790" s="1" t="s">
        <v>1794</v>
      </c>
      <c r="B2790" s="1" t="str">
        <f>VLOOKUP(Final_HR_Data!A2790,Employee_Master_Raw!$1:$1048576,2,FALSE)</f>
        <v>Ananya Sharma</v>
      </c>
      <c r="C2790" s="1" t="str">
        <f>VLOOKUP(A2790,Employee_Master_Raw!$1:$1048576,3,FALSE)</f>
        <v>Female</v>
      </c>
      <c r="D2790" s="2">
        <f>VLOOKUP(A2790,Employee_Master_Raw!$1:$1048576,4,FALSE)</f>
        <v>50</v>
      </c>
      <c r="E2790" s="1" t="str">
        <f>VLOOKUP(A2790,Employee_Master_Raw!$1:$1048576,5,FALSE)</f>
        <v>Finance</v>
      </c>
      <c r="F2790" s="1" t="str">
        <f>VLOOKUP(A2790,Employee_Master_Raw!$1:$1048576,6,FALSE)</f>
        <v>Manager</v>
      </c>
      <c r="G2790" s="1" t="str">
        <f>VLOOKUP(A2790,Employee_Master_Raw!$1:$1048576,7,FALSE)</f>
        <v>Hyderabad</v>
      </c>
      <c r="H2790" s="6">
        <f>IF(VLOOKUP(A2790,Employee_Master_Raw!$1:$1048576,8,FALSE)=0,"",VLOOKUP(A2790,Employee_Master_Raw!$1:$1048576,8,FALSE))</f>
        <v>44031</v>
      </c>
      <c r="I2790" t="str">
        <f>VLOOKUP(A2790,Employee_Master_Raw!$1:$1048576,9,FALSE)</f>
        <v>Unknown</v>
      </c>
      <c r="J2790" s="3">
        <f>VLOOKUP(A2790,Employee_Master_Raw!$1:$1048576,10,FALSE)</f>
        <v>7</v>
      </c>
      <c r="K2790" t="str">
        <f>VLOOKUP(A2790,Employee_Master_Raw!$1:$1048576,11,FALSE)</f>
        <v>Unknown</v>
      </c>
      <c r="L2790" s="10">
        <f>VLOOKUP(A2790,HR_Metrics_Raw!$1:$1048576,2,FALSE)</f>
        <v>33717</v>
      </c>
      <c r="M2790" s="3">
        <f>VLOOKUP(A2790,HR_Metrics_Raw!$1:$1048576,3,FALSE)</f>
        <v>4</v>
      </c>
      <c r="N2790" s="3">
        <f>VLOOKUP(A2790,HR_Metrics_Raw!$1:$1048576,4,FALSE)</f>
        <v>7</v>
      </c>
      <c r="O2790" s="12">
        <f>VLOOKUP(A2790,HR_Metrics_Raw!$1:$1048576,5,FALSE)</f>
        <v>0.86199999999999999</v>
      </c>
      <c r="P2790" s="3">
        <f>VLOOKUP(A2790,HR_Metrics_Raw!$1:$1048576,6,FALSE)</f>
        <v>10</v>
      </c>
      <c r="Q2790" t="str">
        <f>VLOOKUP(A2790,HR_Metrics_Raw!$1:$1048576,7,FALSE)</f>
        <v>Earned</v>
      </c>
      <c r="R2790" t="str">
        <f>VLOOKUP(A2790,HR_Metrics_Raw!$1:$1048576,8,FALSE)</f>
        <v>No</v>
      </c>
      <c r="S2790" s="3">
        <f>VLOOKUP(A2790,HR_Metrics_Raw!$1:$1048576,9,FALSE)</f>
        <v>79</v>
      </c>
      <c r="T2790" t="str">
        <f>VLOOKUP(A2790,HR_Metrics_Raw!$1:$1048576,10,FALSE)</f>
        <v>No</v>
      </c>
      <c r="U2790" t="str">
        <f>VLOOKUP(A2790,HR_Metrics_Raw!$1:$1048576,11,FALSE)</f>
        <v>No</v>
      </c>
    </row>
    <row r="2791" spans="1:21" x14ac:dyDescent="0.35">
      <c r="A2791" s="1" t="s">
        <v>2952</v>
      </c>
      <c r="B2791" s="1" t="str">
        <f>VLOOKUP(Final_HR_Data!A2791,Employee_Master_Raw!$1:$1048576,2,FALSE)</f>
        <v>Arjun Nair</v>
      </c>
      <c r="C2791" s="1" t="str">
        <f>VLOOKUP(A2791,Employee_Master_Raw!$1:$1048576,3,FALSE)</f>
        <v>Female</v>
      </c>
      <c r="D2791" s="2">
        <f>VLOOKUP(A2791,Employee_Master_Raw!$1:$1048576,4,FALSE)</f>
        <v>26</v>
      </c>
      <c r="E2791" s="1" t="str">
        <f>VLOOKUP(A2791,Employee_Master_Raw!$1:$1048576,5,FALSE)</f>
        <v>Finance</v>
      </c>
      <c r="F2791" s="1" t="str">
        <f>VLOOKUP(A2791,Employee_Master_Raw!$1:$1048576,6,FALSE)</f>
        <v>Developer</v>
      </c>
      <c r="G2791" s="1" t="str">
        <f>VLOOKUP(A2791,Employee_Master_Raw!$1:$1048576,7,FALSE)</f>
        <v>Chennai</v>
      </c>
      <c r="H2791" s="6">
        <f>IF(VLOOKUP(A2791,Employee_Master_Raw!$1:$1048576,8,FALSE)=0,"",VLOOKUP(A2791,Employee_Master_Raw!$1:$1048576,8,FALSE))</f>
        <v>44189</v>
      </c>
      <c r="I2791" t="str">
        <f>VLOOKUP(A2791,Employee_Master_Raw!$1:$1048576,9,FALSE)</f>
        <v>Bachelor's</v>
      </c>
      <c r="J2791" s="3">
        <f>VLOOKUP(A2791,Employee_Master_Raw!$1:$1048576,10,FALSE)</f>
        <v>14</v>
      </c>
      <c r="K2791" t="str">
        <f>VLOOKUP(A2791,Employee_Master_Raw!$1:$1048576,11,FALSE)</f>
        <v>Rahul Nair</v>
      </c>
      <c r="L2791" s="10">
        <f>VLOOKUP(A2791,HR_Metrics_Raw!$1:$1048576,2,FALSE)</f>
        <v>87981</v>
      </c>
      <c r="M2791" s="3">
        <f>VLOOKUP(A2791,HR_Metrics_Raw!$1:$1048576,3,FALSE)</f>
        <v>4</v>
      </c>
      <c r="N2791" s="3">
        <f>VLOOKUP(A2791,HR_Metrics_Raw!$1:$1048576,4,FALSE)</f>
        <v>9</v>
      </c>
      <c r="O2791" s="12">
        <f>VLOOKUP(A2791,HR_Metrics_Raw!$1:$1048576,5,FALSE)</f>
        <v>1</v>
      </c>
      <c r="P2791" s="3">
        <f>VLOOKUP(A2791,HR_Metrics_Raw!$1:$1048576,6,FALSE)</f>
        <v>19</v>
      </c>
      <c r="Q2791" t="str">
        <f>VLOOKUP(A2791,HR_Metrics_Raw!$1:$1048576,7,FALSE)</f>
        <v>Sick</v>
      </c>
      <c r="R2791" t="str">
        <f>VLOOKUP(A2791,HR_Metrics_Raw!$1:$1048576,8,FALSE)</f>
        <v>Yes</v>
      </c>
      <c r="S2791" s="3">
        <f>VLOOKUP(A2791,HR_Metrics_Raw!$1:$1048576,9,FALSE)</f>
        <v>66</v>
      </c>
      <c r="T2791" t="str">
        <f>VLOOKUP(A2791,HR_Metrics_Raw!$1:$1048576,10,FALSE)</f>
        <v>No</v>
      </c>
      <c r="U2791" t="str">
        <f>VLOOKUP(A2791,HR_Metrics_Raw!$1:$1048576,11,FALSE)</f>
        <v>No</v>
      </c>
    </row>
    <row r="2792" spans="1:21" x14ac:dyDescent="0.35">
      <c r="A2792" s="1" t="s">
        <v>748</v>
      </c>
      <c r="B2792" s="1" t="str">
        <f>VLOOKUP(Final_HR_Data!A2792,Employee_Master_Raw!$1:$1048576,2,FALSE)</f>
        <v>Neha Thomas</v>
      </c>
      <c r="C2792" s="1" t="str">
        <f>VLOOKUP(A2792,Employee_Master_Raw!$1:$1048576,3,FALSE)</f>
        <v>Female</v>
      </c>
      <c r="D2792" s="2">
        <f>VLOOKUP(A2792,Employee_Master_Raw!$1:$1048576,4,FALSE)</f>
        <v>28</v>
      </c>
      <c r="E2792" s="1" t="str">
        <f>VLOOKUP(A2792,Employee_Master_Raw!$1:$1048576,5,FALSE)</f>
        <v>Finance</v>
      </c>
      <c r="F2792" s="1" t="str">
        <f>VLOOKUP(A2792,Employee_Master_Raw!$1:$1048576,6,FALSE)</f>
        <v>Executive</v>
      </c>
      <c r="G2792" s="1" t="str">
        <f>VLOOKUP(A2792,Employee_Master_Raw!$1:$1048576,7,FALSE)</f>
        <v>Kochi</v>
      </c>
      <c r="H2792" s="6">
        <f>IF(VLOOKUP(A2792,Employee_Master_Raw!$1:$1048576,8,FALSE)=0,"",VLOOKUP(A2792,Employee_Master_Raw!$1:$1048576,8,FALSE))</f>
        <v>42567</v>
      </c>
      <c r="I2792" t="str">
        <f>VLOOKUP(A2792,Employee_Master_Raw!$1:$1048576,9,FALSE)</f>
        <v>Master's</v>
      </c>
      <c r="J2792" s="3">
        <f>VLOOKUP(A2792,Employee_Master_Raw!$1:$1048576,10,FALSE)</f>
        <v>2</v>
      </c>
      <c r="K2792" t="str">
        <f>VLOOKUP(A2792,Employee_Master_Raw!$1:$1048576,11,FALSE)</f>
        <v>Anil Menon</v>
      </c>
      <c r="L2792" s="10">
        <f>VLOOKUP(A2792,HR_Metrics_Raw!$1:$1048576,2,FALSE)</f>
        <v>89590</v>
      </c>
      <c r="M2792" s="3">
        <f>VLOOKUP(A2792,HR_Metrics_Raw!$1:$1048576,3,FALSE)</f>
        <v>5</v>
      </c>
      <c r="N2792" s="3">
        <f>VLOOKUP(A2792,HR_Metrics_Raw!$1:$1048576,4,FALSE)</f>
        <v>5</v>
      </c>
      <c r="O2792" s="12">
        <f>VLOOKUP(A2792,HR_Metrics_Raw!$1:$1048576,5,FALSE)</f>
        <v>0.83499999999999996</v>
      </c>
      <c r="P2792" s="3">
        <f>VLOOKUP(A2792,HR_Metrics_Raw!$1:$1048576,6,FALSE)</f>
        <v>6</v>
      </c>
      <c r="Q2792" t="str">
        <f>VLOOKUP(A2792,HR_Metrics_Raw!$1:$1048576,7,FALSE)</f>
        <v>Sick</v>
      </c>
      <c r="R2792" t="str">
        <f>VLOOKUP(A2792,HR_Metrics_Raw!$1:$1048576,8,FALSE)</f>
        <v>Yes</v>
      </c>
      <c r="S2792" s="3">
        <f>VLOOKUP(A2792,HR_Metrics_Raw!$1:$1048576,9,FALSE)</f>
        <v>20</v>
      </c>
      <c r="T2792" t="str">
        <f>VLOOKUP(A2792,HR_Metrics_Raw!$1:$1048576,10,FALSE)</f>
        <v>No</v>
      </c>
      <c r="U2792" t="str">
        <f>VLOOKUP(A2792,HR_Metrics_Raw!$1:$1048576,11,FALSE)</f>
        <v>No</v>
      </c>
    </row>
    <row r="2793" spans="1:21" x14ac:dyDescent="0.35">
      <c r="A2793" s="1" t="s">
        <v>2844</v>
      </c>
      <c r="B2793" s="1" t="str">
        <f>VLOOKUP(Final_HR_Data!A2793,Employee_Master_Raw!$1:$1048576,2,FALSE)</f>
        <v>Arjun Nair</v>
      </c>
      <c r="C2793" s="1" t="str">
        <f>VLOOKUP(A2793,Employee_Master_Raw!$1:$1048576,3,FALSE)</f>
        <v>Male</v>
      </c>
      <c r="D2793" s="2">
        <f>VLOOKUP(A2793,Employee_Master_Raw!$1:$1048576,4,FALSE)</f>
        <v>43</v>
      </c>
      <c r="E2793" s="1" t="str">
        <f>VLOOKUP(A2793,Employee_Master_Raw!$1:$1048576,5,FALSE)</f>
        <v>Sales</v>
      </c>
      <c r="F2793" s="1" t="str">
        <f>VLOOKUP(A2793,Employee_Master_Raw!$1:$1048576,6,FALSE)</f>
        <v>Analyst</v>
      </c>
      <c r="G2793" s="1" t="str">
        <f>VLOOKUP(A2793,Employee_Master_Raw!$1:$1048576,7,FALSE)</f>
        <v>Delhi</v>
      </c>
      <c r="H2793" s="6">
        <f>IF(VLOOKUP(A2793,Employee_Master_Raw!$1:$1048576,8,FALSE)=0,"",VLOOKUP(A2793,Employee_Master_Raw!$1:$1048576,8,FALSE))</f>
        <v>42719</v>
      </c>
      <c r="I2793" t="str">
        <f>VLOOKUP(A2793,Employee_Master_Raw!$1:$1048576,9,FALSE)</f>
        <v>Bachelor's</v>
      </c>
      <c r="J2793" s="3">
        <f>VLOOKUP(A2793,Employee_Master_Raw!$1:$1048576,10,FALSE)</f>
        <v>12</v>
      </c>
      <c r="K2793" t="str">
        <f>VLOOKUP(A2793,Employee_Master_Raw!$1:$1048576,11,FALSE)</f>
        <v>Rahul Nair</v>
      </c>
      <c r="L2793" s="10">
        <f>VLOOKUP(A2793,HR_Metrics_Raw!$1:$1048576,2,FALSE)</f>
        <v>116153</v>
      </c>
      <c r="M2793" s="3">
        <f>VLOOKUP(A2793,HR_Metrics_Raw!$1:$1048576,3,FALSE)</f>
        <v>1</v>
      </c>
      <c r="N2793" s="3">
        <f>VLOOKUP(A2793,HR_Metrics_Raw!$1:$1048576,4,FALSE)</f>
        <v>8</v>
      </c>
      <c r="O2793" s="12">
        <f>VLOOKUP(A2793,HR_Metrics_Raw!$1:$1048576,5,FALSE)</f>
        <v>0.94900000000000007</v>
      </c>
      <c r="P2793" s="3">
        <f>VLOOKUP(A2793,HR_Metrics_Raw!$1:$1048576,6,FALSE)</f>
        <v>14</v>
      </c>
      <c r="Q2793" t="str">
        <f>VLOOKUP(A2793,HR_Metrics_Raw!$1:$1048576,7,FALSE)</f>
        <v>Sick</v>
      </c>
      <c r="R2793" t="str">
        <f>VLOOKUP(A2793,HR_Metrics_Raw!$1:$1048576,8,FALSE)</f>
        <v>No</v>
      </c>
      <c r="S2793" s="3">
        <f>VLOOKUP(A2793,HR_Metrics_Raw!$1:$1048576,9,FALSE)</f>
        <v>56</v>
      </c>
      <c r="T2793" t="str">
        <f>VLOOKUP(A2793,HR_Metrics_Raw!$1:$1048576,10,FALSE)</f>
        <v>No</v>
      </c>
      <c r="U2793" t="str">
        <f>VLOOKUP(A2793,HR_Metrics_Raw!$1:$1048576,11,FALSE)</f>
        <v>Yes</v>
      </c>
    </row>
    <row r="2794" spans="1:21" x14ac:dyDescent="0.35">
      <c r="A2794" s="1" t="s">
        <v>630</v>
      </c>
      <c r="B2794" s="1" t="str">
        <f>VLOOKUP(Final_HR_Data!A2794,Employee_Master_Raw!$1:$1048576,2,FALSE)</f>
        <v>Amit Das</v>
      </c>
      <c r="C2794" s="1" t="str">
        <f>VLOOKUP(A2794,Employee_Master_Raw!$1:$1048576,3,FALSE)</f>
        <v>Male</v>
      </c>
      <c r="D2794" s="2">
        <f>VLOOKUP(A2794,Employee_Master_Raw!$1:$1048576,4,FALSE)</f>
        <v>36</v>
      </c>
      <c r="E2794" s="1" t="str">
        <f>VLOOKUP(A2794,Employee_Master_Raw!$1:$1048576,5,FALSE)</f>
        <v>Finance</v>
      </c>
      <c r="F2794" s="1" t="str">
        <f>VLOOKUP(A2794,Employee_Master_Raw!$1:$1048576,6,FALSE)</f>
        <v>Specialist</v>
      </c>
      <c r="G2794" s="1" t="str">
        <f>VLOOKUP(A2794,Employee_Master_Raw!$1:$1048576,7,FALSE)</f>
        <v>Bangalore</v>
      </c>
      <c r="H2794" s="6">
        <f>IF(VLOOKUP(A2794,Employee_Master_Raw!$1:$1048576,8,FALSE)=0,"",VLOOKUP(A2794,Employee_Master_Raw!$1:$1048576,8,FALSE))</f>
        <v>45467</v>
      </c>
      <c r="I2794" t="str">
        <f>VLOOKUP(A2794,Employee_Master_Raw!$1:$1048576,9,FALSE)</f>
        <v>Bachelor's</v>
      </c>
      <c r="J2794" s="3">
        <f>VLOOKUP(A2794,Employee_Master_Raw!$1:$1048576,10,FALSE)</f>
        <v>19</v>
      </c>
      <c r="K2794" t="str">
        <f>VLOOKUP(A2794,Employee_Master_Raw!$1:$1048576,11,FALSE)</f>
        <v>Anil Menon</v>
      </c>
      <c r="L2794" s="10">
        <f>VLOOKUP(A2794,HR_Metrics_Raw!$1:$1048576,2,FALSE)</f>
        <v>94915</v>
      </c>
      <c r="M2794" s="3">
        <f>VLOOKUP(A2794,HR_Metrics_Raw!$1:$1048576,3,FALSE)</f>
        <v>2</v>
      </c>
      <c r="N2794" s="3">
        <f>VLOOKUP(A2794,HR_Metrics_Raw!$1:$1048576,4,FALSE)</f>
        <v>3</v>
      </c>
      <c r="O2794" s="12">
        <f>VLOOKUP(A2794,HR_Metrics_Raw!$1:$1048576,5,FALSE)</f>
        <v>0.94900000000000007</v>
      </c>
      <c r="P2794" s="3">
        <f>VLOOKUP(A2794,HR_Metrics_Raw!$1:$1048576,6,FALSE)</f>
        <v>30</v>
      </c>
      <c r="Q2794" t="str">
        <f>VLOOKUP(A2794,HR_Metrics_Raw!$1:$1048576,7,FALSE)</f>
        <v>Unpaid</v>
      </c>
      <c r="R2794" t="str">
        <f>VLOOKUP(A2794,HR_Metrics_Raw!$1:$1048576,8,FALSE)</f>
        <v>No</v>
      </c>
      <c r="S2794" s="3">
        <f>VLOOKUP(A2794,HR_Metrics_Raw!$1:$1048576,9,FALSE)</f>
        <v>60</v>
      </c>
      <c r="T2794" t="str">
        <f>VLOOKUP(A2794,HR_Metrics_Raw!$1:$1048576,10,FALSE)</f>
        <v>No</v>
      </c>
      <c r="U2794" t="str">
        <f>VLOOKUP(A2794,HR_Metrics_Raw!$1:$1048576,11,FALSE)</f>
        <v>No</v>
      </c>
    </row>
    <row r="2795" spans="1:21" x14ac:dyDescent="0.35">
      <c r="A2795" s="1" t="s">
        <v>2605</v>
      </c>
      <c r="B2795" s="1" t="str">
        <f>VLOOKUP(Final_HR_Data!A2795,Employee_Master_Raw!$1:$1048576,2,FALSE)</f>
        <v>Neha Thomas</v>
      </c>
      <c r="C2795" s="1" t="str">
        <f>VLOOKUP(A2795,Employee_Master_Raw!$1:$1048576,3,FALSE)</f>
        <v>Female</v>
      </c>
      <c r="D2795" s="2">
        <f>VLOOKUP(A2795,Employee_Master_Raw!$1:$1048576,4,FALSE)</f>
        <v>26</v>
      </c>
      <c r="E2795" s="1" t="str">
        <f>VLOOKUP(A2795,Employee_Master_Raw!$1:$1048576,5,FALSE)</f>
        <v>Sales</v>
      </c>
      <c r="F2795" s="1" t="str">
        <f>VLOOKUP(A2795,Employee_Master_Raw!$1:$1048576,6,FALSE)</f>
        <v>Executive</v>
      </c>
      <c r="G2795" s="1" t="str">
        <f>VLOOKUP(A2795,Employee_Master_Raw!$1:$1048576,7,FALSE)</f>
        <v>Delhi</v>
      </c>
      <c r="H2795" s="6">
        <f>IF(VLOOKUP(A2795,Employee_Master_Raw!$1:$1048576,8,FALSE)=0,"",VLOOKUP(A2795,Employee_Master_Raw!$1:$1048576,8,FALSE))</f>
        <v>43998</v>
      </c>
      <c r="I2795" t="str">
        <f>VLOOKUP(A2795,Employee_Master_Raw!$1:$1048576,9,FALSE)</f>
        <v>MCA</v>
      </c>
      <c r="J2795" s="3">
        <f>VLOOKUP(A2795,Employee_Master_Raw!$1:$1048576,10,FALSE)</f>
        <v>2</v>
      </c>
      <c r="K2795" t="str">
        <f>VLOOKUP(A2795,Employee_Master_Raw!$1:$1048576,11,FALSE)</f>
        <v>Priya Sharma</v>
      </c>
      <c r="L2795" s="10">
        <f>VLOOKUP(A2795,HR_Metrics_Raw!$1:$1048576,2,FALSE)</f>
        <v>102000</v>
      </c>
      <c r="M2795" s="3">
        <f>VLOOKUP(A2795,HR_Metrics_Raw!$1:$1048576,3,FALSE)</f>
        <v>3</v>
      </c>
      <c r="N2795" s="3">
        <f>VLOOKUP(A2795,HR_Metrics_Raw!$1:$1048576,4,FALSE)</f>
        <v>6</v>
      </c>
      <c r="O2795" s="12">
        <f>VLOOKUP(A2795,HR_Metrics_Raw!$1:$1048576,5,FALSE)</f>
        <v>0.93200000000000005</v>
      </c>
      <c r="P2795" s="3">
        <f>VLOOKUP(A2795,HR_Metrics_Raw!$1:$1048576,6,FALSE)</f>
        <v>25</v>
      </c>
      <c r="Q2795" t="str">
        <f>VLOOKUP(A2795,HR_Metrics_Raw!$1:$1048576,7,FALSE)</f>
        <v>Earned</v>
      </c>
      <c r="R2795" t="str">
        <f>VLOOKUP(A2795,HR_Metrics_Raw!$1:$1048576,8,FALSE)</f>
        <v>No</v>
      </c>
      <c r="S2795" s="3">
        <f>VLOOKUP(A2795,HR_Metrics_Raw!$1:$1048576,9,FALSE)</f>
        <v>64</v>
      </c>
      <c r="T2795" t="str">
        <f>VLOOKUP(A2795,HR_Metrics_Raw!$1:$1048576,10,FALSE)</f>
        <v>No</v>
      </c>
      <c r="U2795" t="str">
        <f>VLOOKUP(A2795,HR_Metrics_Raw!$1:$1048576,11,FALSE)</f>
        <v>No</v>
      </c>
    </row>
    <row r="2796" spans="1:21" x14ac:dyDescent="0.35">
      <c r="A2796" s="1" t="s">
        <v>812</v>
      </c>
      <c r="B2796" s="1" t="str">
        <f>VLOOKUP(Final_HR_Data!A2796,Employee_Master_Raw!$1:$1048576,2,FALSE)</f>
        <v>Arjun Nair</v>
      </c>
      <c r="C2796" s="1" t="str">
        <f>VLOOKUP(A2796,Employee_Master_Raw!$1:$1048576,3,FALSE)</f>
        <v>Male</v>
      </c>
      <c r="D2796" s="2">
        <f>VLOOKUP(A2796,Employee_Master_Raw!$1:$1048576,4,FALSE)</f>
        <v>37</v>
      </c>
      <c r="E2796" s="1" t="str">
        <f>VLOOKUP(A2796,Employee_Master_Raw!$1:$1048576,5,FALSE)</f>
        <v>IT</v>
      </c>
      <c r="F2796" s="1" t="str">
        <f>VLOOKUP(A2796,Employee_Master_Raw!$1:$1048576,6,FALSE)</f>
        <v>Executive</v>
      </c>
      <c r="G2796" s="1" t="str">
        <f>VLOOKUP(A2796,Employee_Master_Raw!$1:$1048576,7,FALSE)</f>
        <v>Pune</v>
      </c>
      <c r="H2796" s="6">
        <f>IF(VLOOKUP(A2796,Employee_Master_Raw!$1:$1048576,8,FALSE)=0,"",VLOOKUP(A2796,Employee_Master_Raw!$1:$1048576,8,FALSE))</f>
        <v>44098</v>
      </c>
      <c r="I2796" t="str">
        <f>VLOOKUP(A2796,Employee_Master_Raw!$1:$1048576,9,FALSE)</f>
        <v>MBA</v>
      </c>
      <c r="J2796" s="3">
        <f>VLOOKUP(A2796,Employee_Master_Raw!$1:$1048576,10,FALSE)</f>
        <v>13</v>
      </c>
      <c r="K2796" t="str">
        <f>VLOOKUP(A2796,Employee_Master_Raw!$1:$1048576,11,FALSE)</f>
        <v>Anil Menon</v>
      </c>
      <c r="L2796" s="10">
        <f>VLOOKUP(A2796,HR_Metrics_Raw!$1:$1048576,2,FALSE)</f>
        <v>128038</v>
      </c>
      <c r="M2796" s="3">
        <f>VLOOKUP(A2796,HR_Metrics_Raw!$1:$1048576,3,FALSE)</f>
        <v>2</v>
      </c>
      <c r="N2796" s="3">
        <f>VLOOKUP(A2796,HR_Metrics_Raw!$1:$1048576,4,FALSE)</f>
        <v>10</v>
      </c>
      <c r="O2796" s="12">
        <f>VLOOKUP(A2796,HR_Metrics_Raw!$1:$1048576,5,FALSE)</f>
        <v>0.84200000000000008</v>
      </c>
      <c r="P2796" s="3">
        <f>VLOOKUP(A2796,HR_Metrics_Raw!$1:$1048576,6,FALSE)</f>
        <v>5</v>
      </c>
      <c r="Q2796" t="str">
        <f>VLOOKUP(A2796,HR_Metrics_Raw!$1:$1048576,7,FALSE)</f>
        <v>Unpaid</v>
      </c>
      <c r="R2796" t="str">
        <f>VLOOKUP(A2796,HR_Metrics_Raw!$1:$1048576,8,FALSE)</f>
        <v>No</v>
      </c>
      <c r="S2796" s="3">
        <f>VLOOKUP(A2796,HR_Metrics_Raw!$1:$1048576,9,FALSE)</f>
        <v>5</v>
      </c>
      <c r="T2796" t="str">
        <f>VLOOKUP(A2796,HR_Metrics_Raw!$1:$1048576,10,FALSE)</f>
        <v>No</v>
      </c>
      <c r="U2796" t="str">
        <f>VLOOKUP(A2796,HR_Metrics_Raw!$1:$1048576,11,FALSE)</f>
        <v>No</v>
      </c>
    </row>
    <row r="2797" spans="1:21" x14ac:dyDescent="0.35">
      <c r="A2797" s="1" t="s">
        <v>2932</v>
      </c>
      <c r="B2797" s="1" t="str">
        <f>VLOOKUP(Final_HR_Data!A2797,Employee_Master_Raw!$1:$1048576,2,FALSE)</f>
        <v>Sneha Iyer</v>
      </c>
      <c r="C2797" s="1" t="str">
        <f>VLOOKUP(A2797,Employee_Master_Raw!$1:$1048576,3,FALSE)</f>
        <v>Male</v>
      </c>
      <c r="D2797" s="2">
        <f>VLOOKUP(A2797,Employee_Master_Raw!$1:$1048576,4,FALSE)</f>
        <v>26</v>
      </c>
      <c r="E2797" s="1" t="str">
        <f>VLOOKUP(A2797,Employee_Master_Raw!$1:$1048576,5,FALSE)</f>
        <v>Operations</v>
      </c>
      <c r="F2797" s="1" t="str">
        <f>VLOOKUP(A2797,Employee_Master_Raw!$1:$1048576,6,FALSE)</f>
        <v>Specialist</v>
      </c>
      <c r="G2797" s="1" t="str">
        <f>VLOOKUP(A2797,Employee_Master_Raw!$1:$1048576,7,FALSE)</f>
        <v>Delhi</v>
      </c>
      <c r="H2797" s="6">
        <f>IF(VLOOKUP(A2797,Employee_Master_Raw!$1:$1048576,8,FALSE)=0,"",VLOOKUP(A2797,Employee_Master_Raw!$1:$1048576,8,FALSE))</f>
        <v>42578</v>
      </c>
      <c r="I2797" t="str">
        <f>VLOOKUP(A2797,Employee_Master_Raw!$1:$1048576,9,FALSE)</f>
        <v>Master's</v>
      </c>
      <c r="J2797" s="3">
        <f>VLOOKUP(A2797,Employee_Master_Raw!$1:$1048576,10,FALSE)</f>
        <v>18</v>
      </c>
      <c r="K2797" t="str">
        <f>VLOOKUP(A2797,Employee_Master_Raw!$1:$1048576,11,FALSE)</f>
        <v>Sneha Thomas</v>
      </c>
      <c r="L2797" s="10">
        <f>VLOOKUP(A2797,HR_Metrics_Raw!$1:$1048576,2,FALSE)</f>
        <v>76910</v>
      </c>
      <c r="M2797" s="3">
        <f>VLOOKUP(A2797,HR_Metrics_Raw!$1:$1048576,3,FALSE)</f>
        <v>5</v>
      </c>
      <c r="N2797" s="3">
        <f>VLOOKUP(A2797,HR_Metrics_Raw!$1:$1048576,4,FALSE)</f>
        <v>3</v>
      </c>
      <c r="O2797" s="12">
        <f>VLOOKUP(A2797,HR_Metrics_Raw!$1:$1048576,5,FALSE)</f>
        <v>0.85299999999999998</v>
      </c>
      <c r="P2797" s="3">
        <f>VLOOKUP(A2797,HR_Metrics_Raw!$1:$1048576,6,FALSE)</f>
        <v>7</v>
      </c>
      <c r="Q2797" t="str">
        <f>VLOOKUP(A2797,HR_Metrics_Raw!$1:$1048576,7,FALSE)</f>
        <v>Maternity/Paternity</v>
      </c>
      <c r="R2797" t="str">
        <f>VLOOKUP(A2797,HR_Metrics_Raw!$1:$1048576,8,FALSE)</f>
        <v>No</v>
      </c>
      <c r="S2797" s="3">
        <f>VLOOKUP(A2797,HR_Metrics_Raw!$1:$1048576,9,FALSE)</f>
        <v>7</v>
      </c>
      <c r="T2797" t="str">
        <f>VLOOKUP(A2797,HR_Metrics_Raw!$1:$1048576,10,FALSE)</f>
        <v>No</v>
      </c>
      <c r="U2797" t="str">
        <f>VLOOKUP(A2797,HR_Metrics_Raw!$1:$1048576,11,FALSE)</f>
        <v>No</v>
      </c>
    </row>
    <row r="2798" spans="1:21" x14ac:dyDescent="0.35">
      <c r="A2798" s="1" t="s">
        <v>2701</v>
      </c>
      <c r="B2798" s="1" t="str">
        <f>VLOOKUP(Final_HR_Data!A2798,Employee_Master_Raw!$1:$1048576,2,FALSE)</f>
        <v>Priya Menon</v>
      </c>
      <c r="C2798" s="1" t="str">
        <f>VLOOKUP(A2798,Employee_Master_Raw!$1:$1048576,3,FALSE)</f>
        <v>Female</v>
      </c>
      <c r="D2798" s="2">
        <f>VLOOKUP(A2798,Employee_Master_Raw!$1:$1048576,4,FALSE)</f>
        <v>50</v>
      </c>
      <c r="E2798" s="1" t="str">
        <f>VLOOKUP(A2798,Employee_Master_Raw!$1:$1048576,5,FALSE)</f>
        <v>HR</v>
      </c>
      <c r="F2798" s="1" t="str">
        <f>VLOOKUP(A2798,Employee_Master_Raw!$1:$1048576,6,FALSE)</f>
        <v>Specialist</v>
      </c>
      <c r="G2798" s="1" t="str">
        <f>VLOOKUP(A2798,Employee_Master_Raw!$1:$1048576,7,FALSE)</f>
        <v>Hyderabad</v>
      </c>
      <c r="H2798" s="6">
        <f>IF(VLOOKUP(A2798,Employee_Master_Raw!$1:$1048576,8,FALSE)=0,"",VLOOKUP(A2798,Employee_Master_Raw!$1:$1048576,8,FALSE))</f>
        <v>45095</v>
      </c>
      <c r="I2798" t="str">
        <f>VLOOKUP(A2798,Employee_Master_Raw!$1:$1048576,9,FALSE)</f>
        <v>MCA</v>
      </c>
      <c r="J2798" s="3">
        <f>VLOOKUP(A2798,Employee_Master_Raw!$1:$1048576,10,FALSE)</f>
        <v>0</v>
      </c>
      <c r="K2798" t="str">
        <f>VLOOKUP(A2798,Employee_Master_Raw!$1:$1048576,11,FALSE)</f>
        <v>Rahul Nair</v>
      </c>
      <c r="L2798" s="10">
        <f>VLOOKUP(A2798,HR_Metrics_Raw!$1:$1048576,2,FALSE)</f>
        <v>31105</v>
      </c>
      <c r="M2798" s="3">
        <f>VLOOKUP(A2798,HR_Metrics_Raw!$1:$1048576,3,FALSE)</f>
        <v>5</v>
      </c>
      <c r="N2798" s="3">
        <f>VLOOKUP(A2798,HR_Metrics_Raw!$1:$1048576,4,FALSE)</f>
        <v>4</v>
      </c>
      <c r="O2798" s="12">
        <f>VLOOKUP(A2798,HR_Metrics_Raw!$1:$1048576,5,FALSE)</f>
        <v>0.93</v>
      </c>
      <c r="P2798" s="3">
        <f>VLOOKUP(A2798,HR_Metrics_Raw!$1:$1048576,6,FALSE)</f>
        <v>25</v>
      </c>
      <c r="Q2798" t="str">
        <f>VLOOKUP(A2798,HR_Metrics_Raw!$1:$1048576,7,FALSE)</f>
        <v>Earned</v>
      </c>
      <c r="R2798" t="str">
        <f>VLOOKUP(A2798,HR_Metrics_Raw!$1:$1048576,8,FALSE)</f>
        <v>No</v>
      </c>
      <c r="S2798" s="3">
        <f>VLOOKUP(A2798,HR_Metrics_Raw!$1:$1048576,9,FALSE)</f>
        <v>27</v>
      </c>
      <c r="T2798" t="str">
        <f>VLOOKUP(A2798,HR_Metrics_Raw!$1:$1048576,10,FALSE)</f>
        <v>No</v>
      </c>
      <c r="U2798" t="str">
        <f>VLOOKUP(A2798,HR_Metrics_Raw!$1:$1048576,11,FALSE)</f>
        <v>No</v>
      </c>
    </row>
    <row r="2799" spans="1:21" x14ac:dyDescent="0.35">
      <c r="A2799" s="1" t="s">
        <v>1040</v>
      </c>
      <c r="B2799" s="1" t="str">
        <f>VLOOKUP(Final_HR_Data!A2799,Employee_Master_Raw!$1:$1048576,2,FALSE)</f>
        <v>Arjun Nair</v>
      </c>
      <c r="C2799" s="1" t="str">
        <f>VLOOKUP(A2799,Employee_Master_Raw!$1:$1048576,3,FALSE)</f>
        <v>Female</v>
      </c>
      <c r="D2799" s="2">
        <f>VLOOKUP(A2799,Employee_Master_Raw!$1:$1048576,4,FALSE)</f>
        <v>36</v>
      </c>
      <c r="E2799" s="1" t="str">
        <f>VLOOKUP(A2799,Employee_Master_Raw!$1:$1048576,5,FALSE)</f>
        <v>HR</v>
      </c>
      <c r="F2799" s="1" t="str">
        <f>VLOOKUP(A2799,Employee_Master_Raw!$1:$1048576,6,FALSE)</f>
        <v>Executive</v>
      </c>
      <c r="G2799" s="1" t="str">
        <f>VLOOKUP(A2799,Employee_Master_Raw!$1:$1048576,7,FALSE)</f>
        <v>Delhi</v>
      </c>
      <c r="H2799" s="6">
        <f>IF(VLOOKUP(A2799,Employee_Master_Raw!$1:$1048576,8,FALSE)=0,"",VLOOKUP(A2799,Employee_Master_Raw!$1:$1048576,8,FALSE))</f>
        <v>44496</v>
      </c>
      <c r="I2799" t="str">
        <f>VLOOKUP(A2799,Employee_Master_Raw!$1:$1048576,9,FALSE)</f>
        <v>MBA</v>
      </c>
      <c r="J2799" s="3">
        <f>VLOOKUP(A2799,Employee_Master_Raw!$1:$1048576,10,FALSE)</f>
        <v>3</v>
      </c>
      <c r="K2799" t="str">
        <f>VLOOKUP(A2799,Employee_Master_Raw!$1:$1048576,11,FALSE)</f>
        <v>Priya Sharma</v>
      </c>
      <c r="L2799" s="10">
        <f>VLOOKUP(A2799,HR_Metrics_Raw!$1:$1048576,2,FALSE)</f>
        <v>99160</v>
      </c>
      <c r="M2799" s="3">
        <f>VLOOKUP(A2799,HR_Metrics_Raw!$1:$1048576,3,FALSE)</f>
        <v>1</v>
      </c>
      <c r="N2799" s="3">
        <f>VLOOKUP(A2799,HR_Metrics_Raw!$1:$1048576,4,FALSE)</f>
        <v>8</v>
      </c>
      <c r="O2799" s="12">
        <f>VLOOKUP(A2799,HR_Metrics_Raw!$1:$1048576,5,FALSE)</f>
        <v>0.97799999999999998</v>
      </c>
      <c r="P2799" s="3">
        <f>VLOOKUP(A2799,HR_Metrics_Raw!$1:$1048576,6,FALSE)</f>
        <v>0</v>
      </c>
      <c r="Q2799" t="str">
        <f>VLOOKUP(A2799,HR_Metrics_Raw!$1:$1048576,7,FALSE)</f>
        <v>Unpaid</v>
      </c>
      <c r="R2799" t="str">
        <f>VLOOKUP(A2799,HR_Metrics_Raw!$1:$1048576,8,FALSE)</f>
        <v>No</v>
      </c>
      <c r="S2799" s="3">
        <f>VLOOKUP(A2799,HR_Metrics_Raw!$1:$1048576,9,FALSE)</f>
        <v>28</v>
      </c>
      <c r="T2799" t="str">
        <f>VLOOKUP(A2799,HR_Metrics_Raw!$1:$1048576,10,FALSE)</f>
        <v>No</v>
      </c>
      <c r="U2799" t="str">
        <f>VLOOKUP(A2799,HR_Metrics_Raw!$1:$1048576,11,FALSE)</f>
        <v>No</v>
      </c>
    </row>
    <row r="2800" spans="1:21" x14ac:dyDescent="0.35">
      <c r="A2800" s="1" t="s">
        <v>1673</v>
      </c>
      <c r="B2800" s="1" t="str">
        <f>VLOOKUP(Final_HR_Data!A2800,Employee_Master_Raw!$1:$1048576,2,FALSE)</f>
        <v>Neha Thomas</v>
      </c>
      <c r="C2800" s="1" t="str">
        <f>VLOOKUP(A2800,Employee_Master_Raw!$1:$1048576,3,FALSE)</f>
        <v>Male</v>
      </c>
      <c r="D2800" s="2">
        <f>VLOOKUP(A2800,Employee_Master_Raw!$1:$1048576,4,FALSE)</f>
        <v>46</v>
      </c>
      <c r="E2800" s="1" t="str">
        <f>VLOOKUP(A2800,Employee_Master_Raw!$1:$1048576,5,FALSE)</f>
        <v>Sales</v>
      </c>
      <c r="F2800" s="1" t="str">
        <f>VLOOKUP(A2800,Employee_Master_Raw!$1:$1048576,6,FALSE)</f>
        <v>Executive</v>
      </c>
      <c r="G2800" s="1" t="str">
        <f>VLOOKUP(A2800,Employee_Master_Raw!$1:$1048576,7,FALSE)</f>
        <v>Bangalore</v>
      </c>
      <c r="H2800" s="6">
        <f>IF(VLOOKUP(A2800,Employee_Master_Raw!$1:$1048576,8,FALSE)=0,"",VLOOKUP(A2800,Employee_Master_Raw!$1:$1048576,8,FALSE))</f>
        <v>44408</v>
      </c>
      <c r="I2800" t="str">
        <f>VLOOKUP(A2800,Employee_Master_Raw!$1:$1048576,9,FALSE)</f>
        <v>MCA</v>
      </c>
      <c r="J2800" s="3">
        <f>VLOOKUP(A2800,Employee_Master_Raw!$1:$1048576,10,FALSE)</f>
        <v>17</v>
      </c>
      <c r="K2800" t="str">
        <f>VLOOKUP(A2800,Employee_Master_Raw!$1:$1048576,11,FALSE)</f>
        <v>Anil Menon</v>
      </c>
      <c r="L2800" s="10">
        <f>VLOOKUP(A2800,HR_Metrics_Raw!$1:$1048576,2,FALSE)</f>
        <v>163582</v>
      </c>
      <c r="M2800" s="3">
        <f>VLOOKUP(A2800,HR_Metrics_Raw!$1:$1048576,3,FALSE)</f>
        <v>3</v>
      </c>
      <c r="N2800" s="3">
        <f>VLOOKUP(A2800,HR_Metrics_Raw!$1:$1048576,4,FALSE)</f>
        <v>9</v>
      </c>
      <c r="O2800" s="12">
        <f>VLOOKUP(A2800,HR_Metrics_Raw!$1:$1048576,5,FALSE)</f>
        <v>0.85499999999999998</v>
      </c>
      <c r="P2800" s="3">
        <f>VLOOKUP(A2800,HR_Metrics_Raw!$1:$1048576,6,FALSE)</f>
        <v>0</v>
      </c>
      <c r="Q2800" t="str">
        <f>VLOOKUP(A2800,HR_Metrics_Raw!$1:$1048576,7,FALSE)</f>
        <v>Maternity/Paternity</v>
      </c>
      <c r="R2800" t="str">
        <f>VLOOKUP(A2800,HR_Metrics_Raw!$1:$1048576,8,FALSE)</f>
        <v>No</v>
      </c>
      <c r="S2800" s="3">
        <f>VLOOKUP(A2800,HR_Metrics_Raw!$1:$1048576,9,FALSE)</f>
        <v>71</v>
      </c>
      <c r="T2800" t="str">
        <f>VLOOKUP(A2800,HR_Metrics_Raw!$1:$1048576,10,FALSE)</f>
        <v>No</v>
      </c>
      <c r="U2800" t="str">
        <f>VLOOKUP(A2800,HR_Metrics_Raw!$1:$1048576,11,FALSE)</f>
        <v>Yes</v>
      </c>
    </row>
    <row r="2801" spans="1:21" x14ac:dyDescent="0.35">
      <c r="A2801" s="1" t="s">
        <v>836</v>
      </c>
      <c r="B2801" s="1" t="str">
        <f>VLOOKUP(Final_HR_Data!A2801,Employee_Master_Raw!$1:$1048576,2,FALSE)</f>
        <v>Neha Thomas</v>
      </c>
      <c r="C2801" s="1" t="str">
        <f>VLOOKUP(A2801,Employee_Master_Raw!$1:$1048576,3,FALSE)</f>
        <v>Female</v>
      </c>
      <c r="D2801" s="2">
        <f>VLOOKUP(A2801,Employee_Master_Raw!$1:$1048576,4,FALSE)</f>
        <v>60</v>
      </c>
      <c r="E2801" s="1" t="str">
        <f>VLOOKUP(A2801,Employee_Master_Raw!$1:$1048576,5,FALSE)</f>
        <v>Sales</v>
      </c>
      <c r="F2801" s="1" t="str">
        <f>VLOOKUP(A2801,Employee_Master_Raw!$1:$1048576,6,FALSE)</f>
        <v>Analyst</v>
      </c>
      <c r="G2801" s="1" t="str">
        <f>VLOOKUP(A2801,Employee_Master_Raw!$1:$1048576,7,FALSE)</f>
        <v>Hyderabad</v>
      </c>
      <c r="H2801" s="6">
        <f>IF(VLOOKUP(A2801,Employee_Master_Raw!$1:$1048576,8,FALSE)=0,"",VLOOKUP(A2801,Employee_Master_Raw!$1:$1048576,8,FALSE))</f>
        <v>44452</v>
      </c>
      <c r="I2801" t="str">
        <f>VLOOKUP(A2801,Employee_Master_Raw!$1:$1048576,9,FALSE)</f>
        <v>Bachelor's</v>
      </c>
      <c r="J2801" s="3">
        <f>VLOOKUP(A2801,Employee_Master_Raw!$1:$1048576,10,FALSE)</f>
        <v>9</v>
      </c>
      <c r="K2801" t="str">
        <f>VLOOKUP(A2801,Employee_Master_Raw!$1:$1048576,11,FALSE)</f>
        <v>Rahul Nair</v>
      </c>
      <c r="L2801" s="10">
        <f>VLOOKUP(A2801,HR_Metrics_Raw!$1:$1048576,2,FALSE)</f>
        <v>63246</v>
      </c>
      <c r="M2801" s="3">
        <f>VLOOKUP(A2801,HR_Metrics_Raw!$1:$1048576,3,FALSE)</f>
        <v>4</v>
      </c>
      <c r="N2801" s="3">
        <f>VLOOKUP(A2801,HR_Metrics_Raw!$1:$1048576,4,FALSE)</f>
        <v>6</v>
      </c>
      <c r="O2801" s="12">
        <f>VLOOKUP(A2801,HR_Metrics_Raw!$1:$1048576,5,FALSE)</f>
        <v>0.97400000000000009</v>
      </c>
      <c r="P2801" s="3">
        <f>VLOOKUP(A2801,HR_Metrics_Raw!$1:$1048576,6,FALSE)</f>
        <v>19</v>
      </c>
      <c r="Q2801" t="str">
        <f>VLOOKUP(A2801,HR_Metrics_Raw!$1:$1048576,7,FALSE)</f>
        <v>Maternity/Paternity</v>
      </c>
      <c r="R2801" t="str">
        <f>VLOOKUP(A2801,HR_Metrics_Raw!$1:$1048576,8,FALSE)</f>
        <v>No</v>
      </c>
      <c r="S2801" s="3">
        <f>VLOOKUP(A2801,HR_Metrics_Raw!$1:$1048576,9,FALSE)</f>
        <v>30</v>
      </c>
      <c r="T2801" t="str">
        <f>VLOOKUP(A2801,HR_Metrics_Raw!$1:$1048576,10,FALSE)</f>
        <v>No</v>
      </c>
      <c r="U2801" t="str">
        <f>VLOOKUP(A2801,HR_Metrics_Raw!$1:$1048576,11,FALSE)</f>
        <v>No</v>
      </c>
    </row>
    <row r="2802" spans="1:21" x14ac:dyDescent="0.35">
      <c r="A2802" s="1" t="s">
        <v>1398</v>
      </c>
      <c r="B2802" s="1" t="str">
        <f>VLOOKUP(Final_HR_Data!A2802,Employee_Master_Raw!$1:$1048576,2,FALSE)</f>
        <v>Amit Das</v>
      </c>
      <c r="C2802" s="1" t="str">
        <f>VLOOKUP(A2802,Employee_Master_Raw!$1:$1048576,3,FALSE)</f>
        <v>Male</v>
      </c>
      <c r="D2802" s="2">
        <f>VLOOKUP(A2802,Employee_Master_Raw!$1:$1048576,4,FALSE)</f>
        <v>51</v>
      </c>
      <c r="E2802" s="1" t="str">
        <f>VLOOKUP(A2802,Employee_Master_Raw!$1:$1048576,5,FALSE)</f>
        <v>Customer Support</v>
      </c>
      <c r="F2802" s="1" t="str">
        <f>VLOOKUP(A2802,Employee_Master_Raw!$1:$1048576,6,FALSE)</f>
        <v>Specialist</v>
      </c>
      <c r="G2802" s="1" t="str">
        <f>VLOOKUP(A2802,Employee_Master_Raw!$1:$1048576,7,FALSE)</f>
        <v>Mumbai</v>
      </c>
      <c r="H2802" s="6" t="str">
        <f>IF(VLOOKUP(A2802,Employee_Master_Raw!$1:$1048576,8,FALSE)=0,"",VLOOKUP(A2802,Employee_Master_Raw!$1:$1048576,8,FALSE))</f>
        <v/>
      </c>
      <c r="I2802" t="str">
        <f>VLOOKUP(A2802,Employee_Master_Raw!$1:$1048576,9,FALSE)</f>
        <v>Bachelor's</v>
      </c>
      <c r="J2802" s="3">
        <f>VLOOKUP(A2802,Employee_Master_Raw!$1:$1048576,10,FALSE)</f>
        <v>10</v>
      </c>
      <c r="K2802" t="str">
        <f>VLOOKUP(A2802,Employee_Master_Raw!$1:$1048576,11,FALSE)</f>
        <v>Priya Sharma</v>
      </c>
      <c r="L2802" s="10">
        <f>VLOOKUP(A2802,HR_Metrics_Raw!$1:$1048576,2,FALSE)</f>
        <v>135454</v>
      </c>
      <c r="M2802" s="3">
        <f>VLOOKUP(A2802,HR_Metrics_Raw!$1:$1048576,3,FALSE)</f>
        <v>5</v>
      </c>
      <c r="N2802" s="3">
        <f>VLOOKUP(A2802,HR_Metrics_Raw!$1:$1048576,4,FALSE)</f>
        <v>6</v>
      </c>
      <c r="O2802" s="12">
        <f>VLOOKUP(A2802,HR_Metrics_Raw!$1:$1048576,5,FALSE)</f>
        <v>0.88300000000000001</v>
      </c>
      <c r="P2802" s="3">
        <f>VLOOKUP(A2802,HR_Metrics_Raw!$1:$1048576,6,FALSE)</f>
        <v>23</v>
      </c>
      <c r="Q2802" t="str">
        <f>VLOOKUP(A2802,HR_Metrics_Raw!$1:$1048576,7,FALSE)</f>
        <v>Unpaid</v>
      </c>
      <c r="R2802" t="str">
        <f>VLOOKUP(A2802,HR_Metrics_Raw!$1:$1048576,8,FALSE)</f>
        <v>No</v>
      </c>
      <c r="S2802" s="3">
        <f>VLOOKUP(A2802,HR_Metrics_Raw!$1:$1048576,9,FALSE)</f>
        <v>18</v>
      </c>
      <c r="T2802" t="str">
        <f>VLOOKUP(A2802,HR_Metrics_Raw!$1:$1048576,10,FALSE)</f>
        <v>No</v>
      </c>
      <c r="U2802" t="str">
        <f>VLOOKUP(A2802,HR_Metrics_Raw!$1:$1048576,11,FALSE)</f>
        <v>No</v>
      </c>
    </row>
    <row r="2803" spans="1:21" x14ac:dyDescent="0.35">
      <c r="A2803" s="1" t="s">
        <v>1350</v>
      </c>
      <c r="B2803" s="1" t="str">
        <f>VLOOKUP(Final_HR_Data!A2803,Employee_Master_Raw!$1:$1048576,2,FALSE)</f>
        <v>Arjun Nair</v>
      </c>
      <c r="C2803" s="1" t="str">
        <f>VLOOKUP(A2803,Employee_Master_Raw!$1:$1048576,3,FALSE)</f>
        <v>Female</v>
      </c>
      <c r="D2803" s="2">
        <f>VLOOKUP(A2803,Employee_Master_Raw!$1:$1048576,4,FALSE)</f>
        <v>35</v>
      </c>
      <c r="E2803" s="1" t="str">
        <f>VLOOKUP(A2803,Employee_Master_Raw!$1:$1048576,5,FALSE)</f>
        <v>Marketing</v>
      </c>
      <c r="F2803" s="1" t="str">
        <f>VLOOKUP(A2803,Employee_Master_Raw!$1:$1048576,6,FALSE)</f>
        <v>Developer</v>
      </c>
      <c r="G2803" s="1" t="str">
        <f>VLOOKUP(A2803,Employee_Master_Raw!$1:$1048576,7,FALSE)</f>
        <v>Mumbai</v>
      </c>
      <c r="H2803" s="6">
        <f>IF(VLOOKUP(A2803,Employee_Master_Raw!$1:$1048576,8,FALSE)=0,"",VLOOKUP(A2803,Employee_Master_Raw!$1:$1048576,8,FALSE))</f>
        <v>45171</v>
      </c>
      <c r="I2803" t="str">
        <f>VLOOKUP(A2803,Employee_Master_Raw!$1:$1048576,9,FALSE)</f>
        <v>MCA</v>
      </c>
      <c r="J2803" s="3">
        <f>VLOOKUP(A2803,Employee_Master_Raw!$1:$1048576,10,FALSE)</f>
        <v>14</v>
      </c>
      <c r="K2803" t="str">
        <f>VLOOKUP(A2803,Employee_Master_Raw!$1:$1048576,11,FALSE)</f>
        <v>Rahul Nair</v>
      </c>
      <c r="L2803" s="10">
        <f>VLOOKUP(A2803,HR_Metrics_Raw!$1:$1048576,2,FALSE)</f>
        <v>97987</v>
      </c>
      <c r="M2803" s="3">
        <f>VLOOKUP(A2803,HR_Metrics_Raw!$1:$1048576,3,FALSE)</f>
        <v>1</v>
      </c>
      <c r="N2803" s="3">
        <f>VLOOKUP(A2803,HR_Metrics_Raw!$1:$1048576,4,FALSE)</f>
        <v>7</v>
      </c>
      <c r="O2803" s="12">
        <f>VLOOKUP(A2803,HR_Metrics_Raw!$1:$1048576,5,FALSE)</f>
        <v>0.95900000000000007</v>
      </c>
      <c r="P2803" s="3">
        <f>VLOOKUP(A2803,HR_Metrics_Raw!$1:$1048576,6,FALSE)</f>
        <v>14</v>
      </c>
      <c r="Q2803" t="str">
        <f>VLOOKUP(A2803,HR_Metrics_Raw!$1:$1048576,7,FALSE)</f>
        <v>Earned</v>
      </c>
      <c r="R2803" t="str">
        <f>VLOOKUP(A2803,HR_Metrics_Raw!$1:$1048576,8,FALSE)</f>
        <v>No</v>
      </c>
      <c r="S2803" s="3">
        <f>VLOOKUP(A2803,HR_Metrics_Raw!$1:$1048576,9,FALSE)</f>
        <v>46</v>
      </c>
      <c r="T2803" t="str">
        <f>VLOOKUP(A2803,HR_Metrics_Raw!$1:$1048576,10,FALSE)</f>
        <v>No</v>
      </c>
      <c r="U2803" t="str">
        <f>VLOOKUP(A2803,HR_Metrics_Raw!$1:$1048576,11,FALSE)</f>
        <v>Yes</v>
      </c>
    </row>
    <row r="2804" spans="1:21" x14ac:dyDescent="0.35">
      <c r="A2804" s="1" t="s">
        <v>2595</v>
      </c>
      <c r="B2804" s="1" t="str">
        <f>VLOOKUP(Final_HR_Data!A2804,Employee_Master_Raw!$1:$1048576,2,FALSE)</f>
        <v>Amit Das</v>
      </c>
      <c r="C2804" s="1" t="str">
        <f>VLOOKUP(A2804,Employee_Master_Raw!$1:$1048576,3,FALSE)</f>
        <v>Female</v>
      </c>
      <c r="D2804" s="2">
        <f>VLOOKUP(A2804,Employee_Master_Raw!$1:$1048576,4,FALSE)</f>
        <v>40</v>
      </c>
      <c r="E2804" s="1" t="str">
        <f>VLOOKUP(A2804,Employee_Master_Raw!$1:$1048576,5,FALSE)</f>
        <v>IT</v>
      </c>
      <c r="F2804" s="1" t="str">
        <f>VLOOKUP(A2804,Employee_Master_Raw!$1:$1048576,6,FALSE)</f>
        <v>Developer</v>
      </c>
      <c r="G2804" s="1" t="str">
        <f>VLOOKUP(A2804,Employee_Master_Raw!$1:$1048576,7,FALSE)</f>
        <v>Chennai</v>
      </c>
      <c r="H2804" s="6">
        <f>IF(VLOOKUP(A2804,Employee_Master_Raw!$1:$1048576,8,FALSE)=0,"",VLOOKUP(A2804,Employee_Master_Raw!$1:$1048576,8,FALSE))</f>
        <v>43966</v>
      </c>
      <c r="I2804" t="str">
        <f>VLOOKUP(A2804,Employee_Master_Raw!$1:$1048576,9,FALSE)</f>
        <v>Bachelor's</v>
      </c>
      <c r="J2804" s="3">
        <f>VLOOKUP(A2804,Employee_Master_Raw!$1:$1048576,10,FALSE)</f>
        <v>3</v>
      </c>
      <c r="K2804" t="str">
        <f>VLOOKUP(A2804,Employee_Master_Raw!$1:$1048576,11,FALSE)</f>
        <v>Rahul Nair</v>
      </c>
      <c r="L2804" s="10">
        <f>VLOOKUP(A2804,HR_Metrics_Raw!$1:$1048576,2,FALSE)</f>
        <v>102979.37</v>
      </c>
      <c r="M2804" s="3">
        <f>VLOOKUP(A2804,HR_Metrics_Raw!$1:$1048576,3,FALSE)</f>
        <v>1</v>
      </c>
      <c r="N2804" s="3">
        <f>VLOOKUP(A2804,HR_Metrics_Raw!$1:$1048576,4,FALSE)</f>
        <v>3</v>
      </c>
      <c r="O2804" s="12">
        <f>VLOOKUP(A2804,HR_Metrics_Raw!$1:$1048576,5,FALSE)</f>
        <v>0.84099999999999997</v>
      </c>
      <c r="P2804" s="3">
        <f>VLOOKUP(A2804,HR_Metrics_Raw!$1:$1048576,6,FALSE)</f>
        <v>16</v>
      </c>
      <c r="Q2804" t="str">
        <f>VLOOKUP(A2804,HR_Metrics_Raw!$1:$1048576,7,FALSE)</f>
        <v>Sick</v>
      </c>
      <c r="R2804" t="str">
        <f>VLOOKUP(A2804,HR_Metrics_Raw!$1:$1048576,8,FALSE)</f>
        <v>Yes</v>
      </c>
      <c r="S2804" s="3">
        <f>VLOOKUP(A2804,HR_Metrics_Raw!$1:$1048576,9,FALSE)</f>
        <v>31</v>
      </c>
      <c r="T2804" t="str">
        <f>VLOOKUP(A2804,HR_Metrics_Raw!$1:$1048576,10,FALSE)</f>
        <v>Yes</v>
      </c>
      <c r="U2804" t="str">
        <f>VLOOKUP(A2804,HR_Metrics_Raw!$1:$1048576,11,FALSE)</f>
        <v>No</v>
      </c>
    </row>
    <row r="2805" spans="1:21" x14ac:dyDescent="0.35">
      <c r="A2805" s="1" t="s">
        <v>1438</v>
      </c>
      <c r="B2805" s="1" t="str">
        <f>VLOOKUP(Final_HR_Data!A2805,Employee_Master_Raw!$1:$1048576,2,FALSE)</f>
        <v>Amit Das</v>
      </c>
      <c r="C2805" s="1" t="str">
        <f>VLOOKUP(A2805,Employee_Master_Raw!$1:$1048576,3,FALSE)</f>
        <v>Male</v>
      </c>
      <c r="D2805" s="2">
        <f>VLOOKUP(A2805,Employee_Master_Raw!$1:$1048576,4,FALSE)</f>
        <v>32</v>
      </c>
      <c r="E2805" s="1" t="str">
        <f>VLOOKUP(A2805,Employee_Master_Raw!$1:$1048576,5,FALSE)</f>
        <v>Marketing</v>
      </c>
      <c r="F2805" s="1" t="str">
        <f>VLOOKUP(A2805,Employee_Master_Raw!$1:$1048576,6,FALSE)</f>
        <v>Executive</v>
      </c>
      <c r="G2805" s="1" t="str">
        <f>VLOOKUP(A2805,Employee_Master_Raw!$1:$1048576,7,FALSE)</f>
        <v>Chennai</v>
      </c>
      <c r="H2805" s="6">
        <f>IF(VLOOKUP(A2805,Employee_Master_Raw!$1:$1048576,8,FALSE)=0,"",VLOOKUP(A2805,Employee_Master_Raw!$1:$1048576,8,FALSE))</f>
        <v>44754</v>
      </c>
      <c r="I2805" t="str">
        <f>VLOOKUP(A2805,Employee_Master_Raw!$1:$1048576,9,FALSE)</f>
        <v>MCA</v>
      </c>
      <c r="J2805" s="3">
        <f>VLOOKUP(A2805,Employee_Master_Raw!$1:$1048576,10,FALSE)</f>
        <v>19</v>
      </c>
      <c r="K2805" t="str">
        <f>VLOOKUP(A2805,Employee_Master_Raw!$1:$1048576,11,FALSE)</f>
        <v>Priya Sharma</v>
      </c>
      <c r="L2805" s="10">
        <f>VLOOKUP(A2805,HR_Metrics_Raw!$1:$1048576,2,FALSE)</f>
        <v>79897</v>
      </c>
      <c r="M2805" s="3">
        <f>VLOOKUP(A2805,HR_Metrics_Raw!$1:$1048576,3,FALSE)</f>
        <v>5</v>
      </c>
      <c r="N2805" s="3">
        <f>VLOOKUP(A2805,HR_Metrics_Raw!$1:$1048576,4,FALSE)</f>
        <v>2</v>
      </c>
      <c r="O2805" s="12">
        <f>VLOOKUP(A2805,HR_Metrics_Raw!$1:$1048576,5,FALSE)</f>
        <v>0.93700000000000006</v>
      </c>
      <c r="P2805" s="3">
        <f>VLOOKUP(A2805,HR_Metrics_Raw!$1:$1048576,6,FALSE)</f>
        <v>8</v>
      </c>
      <c r="Q2805" t="str">
        <f>VLOOKUP(A2805,HR_Metrics_Raw!$1:$1048576,7,FALSE)</f>
        <v>Sick</v>
      </c>
      <c r="R2805" t="str">
        <f>VLOOKUP(A2805,HR_Metrics_Raw!$1:$1048576,8,FALSE)</f>
        <v>No</v>
      </c>
      <c r="S2805" s="3">
        <f>VLOOKUP(A2805,HR_Metrics_Raw!$1:$1048576,9,FALSE)</f>
        <v>39</v>
      </c>
      <c r="T2805" t="str">
        <f>VLOOKUP(A2805,HR_Metrics_Raw!$1:$1048576,10,FALSE)</f>
        <v>Yes</v>
      </c>
      <c r="U2805" t="str">
        <f>VLOOKUP(A2805,HR_Metrics_Raw!$1:$1048576,11,FALSE)</f>
        <v>No</v>
      </c>
    </row>
    <row r="2806" spans="1:21" x14ac:dyDescent="0.35">
      <c r="A2806" s="1" t="s">
        <v>2251</v>
      </c>
      <c r="B2806" s="1" t="str">
        <f>VLOOKUP(Final_HR_Data!A2806,Employee_Master_Raw!$1:$1048576,2,FALSE)</f>
        <v>Priya Menon</v>
      </c>
      <c r="C2806" s="1" t="str">
        <f>VLOOKUP(A2806,Employee_Master_Raw!$1:$1048576,3,FALSE)</f>
        <v>Female</v>
      </c>
      <c r="D2806" s="2">
        <f>VLOOKUP(A2806,Employee_Master_Raw!$1:$1048576,4,FALSE)</f>
        <v>34</v>
      </c>
      <c r="E2806" s="1" t="str">
        <f>VLOOKUP(A2806,Employee_Master_Raw!$1:$1048576,5,FALSE)</f>
        <v>HR</v>
      </c>
      <c r="F2806" s="1" t="str">
        <f>VLOOKUP(A2806,Employee_Master_Raw!$1:$1048576,6,FALSE)</f>
        <v>Analyst</v>
      </c>
      <c r="G2806" s="1" t="str">
        <f>VLOOKUP(A2806,Employee_Master_Raw!$1:$1048576,7,FALSE)</f>
        <v>Mumbai</v>
      </c>
      <c r="H2806" s="6">
        <f>IF(VLOOKUP(A2806,Employee_Master_Raw!$1:$1048576,8,FALSE)=0,"",VLOOKUP(A2806,Employee_Master_Raw!$1:$1048576,8,FALSE))</f>
        <v>45871</v>
      </c>
      <c r="I2806" t="str">
        <f>VLOOKUP(A2806,Employee_Master_Raw!$1:$1048576,9,FALSE)</f>
        <v>MBA</v>
      </c>
      <c r="J2806" s="3">
        <f>VLOOKUP(A2806,Employee_Master_Raw!$1:$1048576,10,FALSE)</f>
        <v>11</v>
      </c>
      <c r="K2806" t="str">
        <f>VLOOKUP(A2806,Employee_Master_Raw!$1:$1048576,11,FALSE)</f>
        <v>Rahul Nair</v>
      </c>
      <c r="L2806" s="10">
        <f>VLOOKUP(A2806,HR_Metrics_Raw!$1:$1048576,2,FALSE)</f>
        <v>106877</v>
      </c>
      <c r="M2806" s="3">
        <f>VLOOKUP(A2806,HR_Metrics_Raw!$1:$1048576,3,FALSE)</f>
        <v>1</v>
      </c>
      <c r="N2806" s="3">
        <f>VLOOKUP(A2806,HR_Metrics_Raw!$1:$1048576,4,FALSE)</f>
        <v>9</v>
      </c>
      <c r="O2806" s="12">
        <f>VLOOKUP(A2806,HR_Metrics_Raw!$1:$1048576,5,FALSE)</f>
        <v>0.92299999999999993</v>
      </c>
      <c r="P2806" s="3">
        <f>VLOOKUP(A2806,HR_Metrics_Raw!$1:$1048576,6,FALSE)</f>
        <v>21</v>
      </c>
      <c r="Q2806" t="str">
        <f>VLOOKUP(A2806,HR_Metrics_Raw!$1:$1048576,7,FALSE)</f>
        <v>Sick</v>
      </c>
      <c r="R2806" t="str">
        <f>VLOOKUP(A2806,HR_Metrics_Raw!$1:$1048576,8,FALSE)</f>
        <v>Yes</v>
      </c>
      <c r="S2806" s="3">
        <f>VLOOKUP(A2806,HR_Metrics_Raw!$1:$1048576,9,FALSE)</f>
        <v>34</v>
      </c>
      <c r="T2806" t="str">
        <f>VLOOKUP(A2806,HR_Metrics_Raw!$1:$1048576,10,FALSE)</f>
        <v>No</v>
      </c>
      <c r="U2806" t="str">
        <f>VLOOKUP(A2806,HR_Metrics_Raw!$1:$1048576,11,FALSE)</f>
        <v>No</v>
      </c>
    </row>
    <row r="2807" spans="1:21" x14ac:dyDescent="0.35">
      <c r="A2807" s="1" t="s">
        <v>695</v>
      </c>
      <c r="B2807" s="1" t="str">
        <f>VLOOKUP(Final_HR_Data!A2807,Employee_Master_Raw!$1:$1048576,2,FALSE)</f>
        <v>Rahul Kumar</v>
      </c>
      <c r="C2807" s="1" t="str">
        <f>VLOOKUP(A2807,Employee_Master_Raw!$1:$1048576,3,FALSE)</f>
        <v>Female</v>
      </c>
      <c r="D2807" s="2">
        <f>VLOOKUP(A2807,Employee_Master_Raw!$1:$1048576,4,FALSE)</f>
        <v>22</v>
      </c>
      <c r="E2807" s="1" t="str">
        <f>VLOOKUP(A2807,Employee_Master_Raw!$1:$1048576,5,FALSE)</f>
        <v>Operations</v>
      </c>
      <c r="F2807" s="1" t="str">
        <f>VLOOKUP(A2807,Employee_Master_Raw!$1:$1048576,6,FALSE)</f>
        <v>Developer</v>
      </c>
      <c r="G2807" s="1" t="str">
        <f>VLOOKUP(A2807,Employee_Master_Raw!$1:$1048576,7,FALSE)</f>
        <v>Chennai</v>
      </c>
      <c r="H2807" s="6">
        <f>IF(VLOOKUP(A2807,Employee_Master_Raw!$1:$1048576,8,FALSE)=0,"",VLOOKUP(A2807,Employee_Master_Raw!$1:$1048576,8,FALSE))</f>
        <v>45533</v>
      </c>
      <c r="I2807" t="str">
        <f>VLOOKUP(A2807,Employee_Master_Raw!$1:$1048576,9,FALSE)</f>
        <v>Master's</v>
      </c>
      <c r="J2807" s="3">
        <f>VLOOKUP(A2807,Employee_Master_Raw!$1:$1048576,10,FALSE)</f>
        <v>17</v>
      </c>
      <c r="K2807" t="str">
        <f>VLOOKUP(A2807,Employee_Master_Raw!$1:$1048576,11,FALSE)</f>
        <v>Rahul Nair</v>
      </c>
      <c r="L2807" s="10">
        <f>VLOOKUP(A2807,HR_Metrics_Raw!$1:$1048576,2,FALSE)</f>
        <v>120234</v>
      </c>
      <c r="M2807" s="3">
        <f>VLOOKUP(A2807,HR_Metrics_Raw!$1:$1048576,3,FALSE)</f>
        <v>1</v>
      </c>
      <c r="N2807" s="3">
        <f>VLOOKUP(A2807,HR_Metrics_Raw!$1:$1048576,4,FALSE)</f>
        <v>8</v>
      </c>
      <c r="O2807" s="12">
        <f>VLOOKUP(A2807,HR_Metrics_Raw!$1:$1048576,5,FALSE)</f>
        <v>0.8909999999999999</v>
      </c>
      <c r="P2807" s="3">
        <f>VLOOKUP(A2807,HR_Metrics_Raw!$1:$1048576,6,FALSE)</f>
        <v>18</v>
      </c>
      <c r="Q2807" t="str">
        <f>VLOOKUP(A2807,HR_Metrics_Raw!$1:$1048576,7,FALSE)</f>
        <v>Casual</v>
      </c>
      <c r="R2807" t="str">
        <f>VLOOKUP(A2807,HR_Metrics_Raw!$1:$1048576,8,FALSE)</f>
        <v>No</v>
      </c>
      <c r="S2807" s="3">
        <f>VLOOKUP(A2807,HR_Metrics_Raw!$1:$1048576,9,FALSE)</f>
        <v>63</v>
      </c>
      <c r="T2807" t="str">
        <f>VLOOKUP(A2807,HR_Metrics_Raw!$1:$1048576,10,FALSE)</f>
        <v>Yes</v>
      </c>
      <c r="U2807" t="str">
        <f>VLOOKUP(A2807,HR_Metrics_Raw!$1:$1048576,11,FALSE)</f>
        <v>No</v>
      </c>
    </row>
    <row r="2808" spans="1:21" x14ac:dyDescent="0.35">
      <c r="A2808" s="1" t="s">
        <v>467</v>
      </c>
      <c r="B2808" s="1" t="str">
        <f>VLOOKUP(Final_HR_Data!A2808,Employee_Master_Raw!$1:$1048576,2,FALSE)</f>
        <v>Rahul Kumar</v>
      </c>
      <c r="C2808" s="1" t="str">
        <f>VLOOKUP(A2808,Employee_Master_Raw!$1:$1048576,3,FALSE)</f>
        <v>Male</v>
      </c>
      <c r="D2808" s="2">
        <f>VLOOKUP(A2808,Employee_Master_Raw!$1:$1048576,4,FALSE)</f>
        <v>45</v>
      </c>
      <c r="E2808" s="1" t="str">
        <f>VLOOKUP(A2808,Employee_Master_Raw!$1:$1048576,5,FALSE)</f>
        <v>Operations</v>
      </c>
      <c r="F2808" s="1" t="str">
        <f>VLOOKUP(A2808,Employee_Master_Raw!$1:$1048576,6,FALSE)</f>
        <v>Executive</v>
      </c>
      <c r="G2808" s="1" t="str">
        <f>VLOOKUP(A2808,Employee_Master_Raw!$1:$1048576,7,FALSE)</f>
        <v>Bangalore</v>
      </c>
      <c r="H2808" s="6">
        <f>IF(VLOOKUP(A2808,Employee_Master_Raw!$1:$1048576,8,FALSE)=0,"",VLOOKUP(A2808,Employee_Master_Raw!$1:$1048576,8,FALSE))</f>
        <v>43918</v>
      </c>
      <c r="I2808" t="str">
        <f>VLOOKUP(A2808,Employee_Master_Raw!$1:$1048576,9,FALSE)</f>
        <v>MBA</v>
      </c>
      <c r="J2808" s="3">
        <f>VLOOKUP(A2808,Employee_Master_Raw!$1:$1048576,10,FALSE)</f>
        <v>20</v>
      </c>
      <c r="K2808" t="str">
        <f>VLOOKUP(A2808,Employee_Master_Raw!$1:$1048576,11,FALSE)</f>
        <v>Priya Sharma</v>
      </c>
      <c r="L2808" s="10">
        <f>VLOOKUP(A2808,HR_Metrics_Raw!$1:$1048576,2,FALSE)</f>
        <v>119337</v>
      </c>
      <c r="M2808" s="3">
        <f>VLOOKUP(A2808,HR_Metrics_Raw!$1:$1048576,3,FALSE)</f>
        <v>5</v>
      </c>
      <c r="N2808" s="3">
        <f>VLOOKUP(A2808,HR_Metrics_Raw!$1:$1048576,4,FALSE)</f>
        <v>10</v>
      </c>
      <c r="O2808" s="12">
        <f>VLOOKUP(A2808,HR_Metrics_Raw!$1:$1048576,5,FALSE)</f>
        <v>0.91599999999999993</v>
      </c>
      <c r="P2808" s="3">
        <f>VLOOKUP(A2808,HR_Metrics_Raw!$1:$1048576,6,FALSE)</f>
        <v>25</v>
      </c>
      <c r="Q2808" t="str">
        <f>VLOOKUP(A2808,HR_Metrics_Raw!$1:$1048576,7,FALSE)</f>
        <v>Maternity/Paternity</v>
      </c>
      <c r="R2808" t="str">
        <f>VLOOKUP(A2808,HR_Metrics_Raw!$1:$1048576,8,FALSE)</f>
        <v>No</v>
      </c>
      <c r="S2808" s="3">
        <f>VLOOKUP(A2808,HR_Metrics_Raw!$1:$1048576,9,FALSE)</f>
        <v>18</v>
      </c>
      <c r="T2808" t="str">
        <f>VLOOKUP(A2808,HR_Metrics_Raw!$1:$1048576,10,FALSE)</f>
        <v>No</v>
      </c>
      <c r="U2808" t="str">
        <f>VLOOKUP(A2808,HR_Metrics_Raw!$1:$1048576,11,FALSE)</f>
        <v>No</v>
      </c>
    </row>
    <row r="2809" spans="1:21" x14ac:dyDescent="0.35">
      <c r="A2809" s="1" t="s">
        <v>788</v>
      </c>
      <c r="B2809" s="1" t="str">
        <f>VLOOKUP(Final_HR_Data!A2809,Employee_Master_Raw!$1:$1048576,2,FALSE)</f>
        <v>Priya Menon</v>
      </c>
      <c r="C2809" s="1" t="str">
        <f>VLOOKUP(A2809,Employee_Master_Raw!$1:$1048576,3,FALSE)</f>
        <v>Male</v>
      </c>
      <c r="D2809" s="2">
        <f>VLOOKUP(A2809,Employee_Master_Raw!$1:$1048576,4,FALSE)</f>
        <v>21</v>
      </c>
      <c r="E2809" s="1" t="str">
        <f>VLOOKUP(A2809,Employee_Master_Raw!$1:$1048576,5,FALSE)</f>
        <v>Operations</v>
      </c>
      <c r="F2809" s="1" t="str">
        <f>VLOOKUP(A2809,Employee_Master_Raw!$1:$1048576,6,FALSE)</f>
        <v>Executive</v>
      </c>
      <c r="G2809" s="1" t="str">
        <f>VLOOKUP(A2809,Employee_Master_Raw!$1:$1048576,7,FALSE)</f>
        <v>Delhi</v>
      </c>
      <c r="H2809" s="6">
        <f>IF(VLOOKUP(A2809,Employee_Master_Raw!$1:$1048576,8,FALSE)=0,"",VLOOKUP(A2809,Employee_Master_Raw!$1:$1048576,8,FALSE))</f>
        <v>44630</v>
      </c>
      <c r="I2809" t="str">
        <f>VLOOKUP(A2809,Employee_Master_Raw!$1:$1048576,9,FALSE)</f>
        <v>Master's</v>
      </c>
      <c r="J2809" s="3">
        <f>VLOOKUP(A2809,Employee_Master_Raw!$1:$1048576,10,FALSE)</f>
        <v>5</v>
      </c>
      <c r="K2809" t="str">
        <f>VLOOKUP(A2809,Employee_Master_Raw!$1:$1048576,11,FALSE)</f>
        <v>Priya Sharma</v>
      </c>
      <c r="L2809" s="10">
        <f>VLOOKUP(A2809,HR_Metrics_Raw!$1:$1048576,2,FALSE)</f>
        <v>29770</v>
      </c>
      <c r="M2809" s="3">
        <f>VLOOKUP(A2809,HR_Metrics_Raw!$1:$1048576,3,FALSE)</f>
        <v>5</v>
      </c>
      <c r="N2809" s="3">
        <f>VLOOKUP(A2809,HR_Metrics_Raw!$1:$1048576,4,FALSE)</f>
        <v>1</v>
      </c>
      <c r="O2809" s="12">
        <f>VLOOKUP(A2809,HR_Metrics_Raw!$1:$1048576,5,FALSE)</f>
        <v>0.89700000000000002</v>
      </c>
      <c r="P2809" s="3">
        <f>VLOOKUP(A2809,HR_Metrics_Raw!$1:$1048576,6,FALSE)</f>
        <v>11</v>
      </c>
      <c r="Q2809" t="str">
        <f>VLOOKUP(A2809,HR_Metrics_Raw!$1:$1048576,7,FALSE)</f>
        <v>Sick</v>
      </c>
      <c r="R2809" t="str">
        <f>VLOOKUP(A2809,HR_Metrics_Raw!$1:$1048576,8,FALSE)</f>
        <v>No</v>
      </c>
      <c r="S2809" s="3">
        <f>VLOOKUP(A2809,HR_Metrics_Raw!$1:$1048576,9,FALSE)</f>
        <v>80</v>
      </c>
      <c r="T2809" t="str">
        <f>VLOOKUP(A2809,HR_Metrics_Raw!$1:$1048576,10,FALSE)</f>
        <v>No</v>
      </c>
      <c r="U2809" t="str">
        <f>VLOOKUP(A2809,HR_Metrics_Raw!$1:$1048576,11,FALSE)</f>
        <v>No</v>
      </c>
    </row>
    <row r="2810" spans="1:21" x14ac:dyDescent="0.35">
      <c r="A2810" s="1" t="s">
        <v>2608</v>
      </c>
      <c r="B2810" s="1" t="str">
        <f>VLOOKUP(Final_HR_Data!A2810,Employee_Master_Raw!$1:$1048576,2,FALSE)</f>
        <v>Priya Menon</v>
      </c>
      <c r="C2810" s="1" t="str">
        <f>VLOOKUP(A2810,Employee_Master_Raw!$1:$1048576,3,FALSE)</f>
        <v>Female</v>
      </c>
      <c r="D2810" s="2">
        <f>VLOOKUP(A2810,Employee_Master_Raw!$1:$1048576,4,FALSE)</f>
        <v>33</v>
      </c>
      <c r="E2810" s="1" t="str">
        <f>VLOOKUP(A2810,Employee_Master_Raw!$1:$1048576,5,FALSE)</f>
        <v>Customer Support</v>
      </c>
      <c r="F2810" s="1" t="str">
        <f>VLOOKUP(A2810,Employee_Master_Raw!$1:$1048576,6,FALSE)</f>
        <v>Manager</v>
      </c>
      <c r="G2810" s="1" t="str">
        <f>VLOOKUP(A2810,Employee_Master_Raw!$1:$1048576,7,FALSE)</f>
        <v>Bangalore</v>
      </c>
      <c r="H2810" s="6">
        <f>IF(VLOOKUP(A2810,Employee_Master_Raw!$1:$1048576,8,FALSE)=0,"",VLOOKUP(A2810,Employee_Master_Raw!$1:$1048576,8,FALSE))</f>
        <v>43522</v>
      </c>
      <c r="I2810" t="str">
        <f>VLOOKUP(A2810,Employee_Master_Raw!$1:$1048576,9,FALSE)</f>
        <v>Bachelor's</v>
      </c>
      <c r="J2810" s="3">
        <f>VLOOKUP(A2810,Employee_Master_Raw!$1:$1048576,10,FALSE)</f>
        <v>12</v>
      </c>
      <c r="K2810" t="str">
        <f>VLOOKUP(A2810,Employee_Master_Raw!$1:$1048576,11,FALSE)</f>
        <v>Rahul Nair</v>
      </c>
      <c r="L2810" s="10">
        <f>VLOOKUP(A2810,HR_Metrics_Raw!$1:$1048576,2,FALSE)</f>
        <v>139215</v>
      </c>
      <c r="M2810" s="3">
        <f>VLOOKUP(A2810,HR_Metrics_Raw!$1:$1048576,3,FALSE)</f>
        <v>1</v>
      </c>
      <c r="N2810" s="3">
        <f>VLOOKUP(A2810,HR_Metrics_Raw!$1:$1048576,4,FALSE)</f>
        <v>7</v>
      </c>
      <c r="O2810" s="12">
        <f>VLOOKUP(A2810,HR_Metrics_Raw!$1:$1048576,5,FALSE)</f>
        <v>0.89500000000000002</v>
      </c>
      <c r="P2810" s="3">
        <f>VLOOKUP(A2810,HR_Metrics_Raw!$1:$1048576,6,FALSE)</f>
        <v>29</v>
      </c>
      <c r="Q2810" t="str">
        <f>VLOOKUP(A2810,HR_Metrics_Raw!$1:$1048576,7,FALSE)</f>
        <v>Casual</v>
      </c>
      <c r="R2810" t="str">
        <f>VLOOKUP(A2810,HR_Metrics_Raw!$1:$1048576,8,FALSE)</f>
        <v>No</v>
      </c>
      <c r="S2810" s="3">
        <f>VLOOKUP(A2810,HR_Metrics_Raw!$1:$1048576,9,FALSE)</f>
        <v>6</v>
      </c>
      <c r="T2810" t="str">
        <f>VLOOKUP(A2810,HR_Metrics_Raw!$1:$1048576,10,FALSE)</f>
        <v>No</v>
      </c>
      <c r="U2810" t="str">
        <f>VLOOKUP(A2810,HR_Metrics_Raw!$1:$1048576,11,FALSE)</f>
        <v>No</v>
      </c>
    </row>
    <row r="2811" spans="1:21" x14ac:dyDescent="0.35">
      <c r="A2811" s="1" t="s">
        <v>2307</v>
      </c>
      <c r="B2811" s="1" t="str">
        <f>VLOOKUP(Final_HR_Data!A2811,Employee_Master_Raw!$1:$1048576,2,FALSE)</f>
        <v>Ananya Sharma</v>
      </c>
      <c r="C2811" s="1" t="str">
        <f>VLOOKUP(A2811,Employee_Master_Raw!$1:$1048576,3,FALSE)</f>
        <v>Female</v>
      </c>
      <c r="D2811" s="2">
        <f>VLOOKUP(A2811,Employee_Master_Raw!$1:$1048576,4,FALSE)</f>
        <v>40</v>
      </c>
      <c r="E2811" s="1" t="str">
        <f>VLOOKUP(A2811,Employee_Master_Raw!$1:$1048576,5,FALSE)</f>
        <v>IT</v>
      </c>
      <c r="F2811" s="1" t="str">
        <f>VLOOKUP(A2811,Employee_Master_Raw!$1:$1048576,6,FALSE)</f>
        <v>Manager</v>
      </c>
      <c r="G2811" s="1" t="str">
        <f>VLOOKUP(A2811,Employee_Master_Raw!$1:$1048576,7,FALSE)</f>
        <v>Chennai</v>
      </c>
      <c r="H2811" s="6">
        <f>IF(VLOOKUP(A2811,Employee_Master_Raw!$1:$1048576,8,FALSE)=0,"",VLOOKUP(A2811,Employee_Master_Raw!$1:$1048576,8,FALSE))</f>
        <v>45331</v>
      </c>
      <c r="I2811" t="str">
        <f>VLOOKUP(A2811,Employee_Master_Raw!$1:$1048576,9,FALSE)</f>
        <v>Master's</v>
      </c>
      <c r="J2811" s="3">
        <f>VLOOKUP(A2811,Employee_Master_Raw!$1:$1048576,10,FALSE)</f>
        <v>7</v>
      </c>
      <c r="K2811" t="str">
        <f>VLOOKUP(A2811,Employee_Master_Raw!$1:$1048576,11,FALSE)</f>
        <v>Sneha Thomas</v>
      </c>
      <c r="L2811" s="10">
        <f>VLOOKUP(A2811,HR_Metrics_Raw!$1:$1048576,2,FALSE)</f>
        <v>106392</v>
      </c>
      <c r="M2811" s="3">
        <f>VLOOKUP(A2811,HR_Metrics_Raw!$1:$1048576,3,FALSE)</f>
        <v>2</v>
      </c>
      <c r="N2811" s="3">
        <f>VLOOKUP(A2811,HR_Metrics_Raw!$1:$1048576,4,FALSE)</f>
        <v>3</v>
      </c>
      <c r="O2811" s="12">
        <f>VLOOKUP(A2811,HR_Metrics_Raw!$1:$1048576,5,FALSE)</f>
        <v>0.83299999999999996</v>
      </c>
      <c r="P2811" s="3">
        <f>VLOOKUP(A2811,HR_Metrics_Raw!$1:$1048576,6,FALSE)</f>
        <v>23</v>
      </c>
      <c r="Q2811" t="str">
        <f>VLOOKUP(A2811,HR_Metrics_Raw!$1:$1048576,7,FALSE)</f>
        <v>Unpaid</v>
      </c>
      <c r="R2811" t="str">
        <f>VLOOKUP(A2811,HR_Metrics_Raw!$1:$1048576,8,FALSE)</f>
        <v>No</v>
      </c>
      <c r="S2811" s="3">
        <f>VLOOKUP(A2811,HR_Metrics_Raw!$1:$1048576,9,FALSE)</f>
        <v>43</v>
      </c>
      <c r="T2811" t="str">
        <f>VLOOKUP(A2811,HR_Metrics_Raw!$1:$1048576,10,FALSE)</f>
        <v>No</v>
      </c>
      <c r="U2811" t="str">
        <f>VLOOKUP(A2811,HR_Metrics_Raw!$1:$1048576,11,FALSE)</f>
        <v>Yes</v>
      </c>
    </row>
    <row r="2812" spans="1:21" x14ac:dyDescent="0.35">
      <c r="A2812" s="1" t="s">
        <v>2672</v>
      </c>
      <c r="B2812" s="1" t="str">
        <f>VLOOKUP(Final_HR_Data!A2812,Employee_Master_Raw!$1:$1048576,2,FALSE)</f>
        <v>Rahul Kumar</v>
      </c>
      <c r="C2812" s="1" t="str">
        <f>VLOOKUP(A2812,Employee_Master_Raw!$1:$1048576,3,FALSE)</f>
        <v>Male</v>
      </c>
      <c r="D2812" s="2">
        <f>VLOOKUP(A2812,Employee_Master_Raw!$1:$1048576,4,FALSE)</f>
        <v>41</v>
      </c>
      <c r="E2812" s="1" t="str">
        <f>VLOOKUP(A2812,Employee_Master_Raw!$1:$1048576,5,FALSE)</f>
        <v>IT</v>
      </c>
      <c r="F2812" s="1" t="str">
        <f>VLOOKUP(A2812,Employee_Master_Raw!$1:$1048576,6,FALSE)</f>
        <v>Executive</v>
      </c>
      <c r="G2812" s="1" t="str">
        <f>VLOOKUP(A2812,Employee_Master_Raw!$1:$1048576,7,FALSE)</f>
        <v>Pune</v>
      </c>
      <c r="H2812" s="6">
        <f>IF(VLOOKUP(A2812,Employee_Master_Raw!$1:$1048576,8,FALSE)=0,"",VLOOKUP(A2812,Employee_Master_Raw!$1:$1048576,8,FALSE))</f>
        <v>44860</v>
      </c>
      <c r="I2812" t="str">
        <f>VLOOKUP(A2812,Employee_Master_Raw!$1:$1048576,9,FALSE)</f>
        <v>MBA</v>
      </c>
      <c r="J2812" s="3">
        <f>VLOOKUP(A2812,Employee_Master_Raw!$1:$1048576,10,FALSE)</f>
        <v>5</v>
      </c>
      <c r="K2812" t="str">
        <f>VLOOKUP(A2812,Employee_Master_Raw!$1:$1048576,11,FALSE)</f>
        <v>Anil Menon</v>
      </c>
      <c r="L2812" s="10">
        <f>VLOOKUP(A2812,HR_Metrics_Raw!$1:$1048576,2,FALSE)</f>
        <v>179817</v>
      </c>
      <c r="M2812" s="3">
        <f>VLOOKUP(A2812,HR_Metrics_Raw!$1:$1048576,3,FALSE)</f>
        <v>3</v>
      </c>
      <c r="N2812" s="3">
        <f>VLOOKUP(A2812,HR_Metrics_Raw!$1:$1048576,4,FALSE)</f>
        <v>1</v>
      </c>
      <c r="O2812" s="12">
        <f>VLOOKUP(A2812,HR_Metrics_Raw!$1:$1048576,5,FALSE)</f>
        <v>0.76900000000000002</v>
      </c>
      <c r="P2812" s="3">
        <f>VLOOKUP(A2812,HR_Metrics_Raw!$1:$1048576,6,FALSE)</f>
        <v>17</v>
      </c>
      <c r="Q2812" t="str">
        <f>VLOOKUP(A2812,HR_Metrics_Raw!$1:$1048576,7,FALSE)</f>
        <v>Earned</v>
      </c>
      <c r="R2812" t="str">
        <f>VLOOKUP(A2812,HR_Metrics_Raw!$1:$1048576,8,FALSE)</f>
        <v>Yes</v>
      </c>
      <c r="S2812" s="3">
        <f>VLOOKUP(A2812,HR_Metrics_Raw!$1:$1048576,9,FALSE)</f>
        <v>54</v>
      </c>
      <c r="T2812" t="str">
        <f>VLOOKUP(A2812,HR_Metrics_Raw!$1:$1048576,10,FALSE)</f>
        <v>No</v>
      </c>
      <c r="U2812" t="str">
        <f>VLOOKUP(A2812,HR_Metrics_Raw!$1:$1048576,11,FALSE)</f>
        <v>No</v>
      </c>
    </row>
    <row r="2813" spans="1:21" x14ac:dyDescent="0.35">
      <c r="A2813" s="1" t="s">
        <v>180</v>
      </c>
      <c r="B2813" s="1" t="str">
        <f>VLOOKUP(Final_HR_Data!A2813,Employee_Master_Raw!$1:$1048576,2,FALSE)</f>
        <v>Kiran Patel</v>
      </c>
      <c r="C2813" s="1" t="str">
        <f>VLOOKUP(A2813,Employee_Master_Raw!$1:$1048576,3,FALSE)</f>
        <v>Male</v>
      </c>
      <c r="D2813" s="2">
        <f>VLOOKUP(A2813,Employee_Master_Raw!$1:$1048576,4,FALSE)</f>
        <v>26</v>
      </c>
      <c r="E2813" s="1" t="str">
        <f>VLOOKUP(A2813,Employee_Master_Raw!$1:$1048576,5,FALSE)</f>
        <v>Marketing</v>
      </c>
      <c r="F2813" s="1" t="str">
        <f>VLOOKUP(A2813,Employee_Master_Raw!$1:$1048576,6,FALSE)</f>
        <v>Analyst</v>
      </c>
      <c r="G2813" s="1" t="str">
        <f>VLOOKUP(A2813,Employee_Master_Raw!$1:$1048576,7,FALSE)</f>
        <v>Chennai</v>
      </c>
      <c r="H2813" s="6">
        <f>IF(VLOOKUP(A2813,Employee_Master_Raw!$1:$1048576,8,FALSE)=0,"",VLOOKUP(A2813,Employee_Master_Raw!$1:$1048576,8,FALSE))</f>
        <v>44648</v>
      </c>
      <c r="I2813" t="str">
        <f>VLOOKUP(A2813,Employee_Master_Raw!$1:$1048576,9,FALSE)</f>
        <v>Master's</v>
      </c>
      <c r="J2813" s="3">
        <f>VLOOKUP(A2813,Employee_Master_Raw!$1:$1048576,10,FALSE)</f>
        <v>2</v>
      </c>
      <c r="K2813" t="str">
        <f>VLOOKUP(A2813,Employee_Master_Raw!$1:$1048576,11,FALSE)</f>
        <v>Rahul Nair</v>
      </c>
      <c r="L2813" s="10">
        <f>VLOOKUP(A2813,HR_Metrics_Raw!$1:$1048576,2,FALSE)</f>
        <v>54517</v>
      </c>
      <c r="M2813" s="3">
        <f>VLOOKUP(A2813,HR_Metrics_Raw!$1:$1048576,3,FALSE)</f>
        <v>2</v>
      </c>
      <c r="N2813" s="3">
        <f>VLOOKUP(A2813,HR_Metrics_Raw!$1:$1048576,4,FALSE)</f>
        <v>8</v>
      </c>
      <c r="O2813" s="12">
        <f>VLOOKUP(A2813,HR_Metrics_Raw!$1:$1048576,5,FALSE)</f>
        <v>0.81200000000000006</v>
      </c>
      <c r="P2813" s="3">
        <f>VLOOKUP(A2813,HR_Metrics_Raw!$1:$1048576,6,FALSE)</f>
        <v>12</v>
      </c>
      <c r="Q2813" t="str">
        <f>VLOOKUP(A2813,HR_Metrics_Raw!$1:$1048576,7,FALSE)</f>
        <v>Unpaid</v>
      </c>
      <c r="R2813" t="str">
        <f>VLOOKUP(A2813,HR_Metrics_Raw!$1:$1048576,8,FALSE)</f>
        <v>No</v>
      </c>
      <c r="S2813" s="3">
        <f>VLOOKUP(A2813,HR_Metrics_Raw!$1:$1048576,9,FALSE)</f>
        <v>22</v>
      </c>
      <c r="T2813" t="str">
        <f>VLOOKUP(A2813,HR_Metrics_Raw!$1:$1048576,10,FALSE)</f>
        <v>No</v>
      </c>
      <c r="U2813" t="str">
        <f>VLOOKUP(A2813,HR_Metrics_Raw!$1:$1048576,11,FALSE)</f>
        <v>No</v>
      </c>
    </row>
    <row r="2814" spans="1:21" x14ac:dyDescent="0.35">
      <c r="A2814" s="1" t="s">
        <v>816</v>
      </c>
      <c r="B2814" s="1" t="str">
        <f>VLOOKUP(Final_HR_Data!A2814,Employee_Master_Raw!$1:$1048576,2,FALSE)</f>
        <v>Neha Thomas</v>
      </c>
      <c r="C2814" s="1" t="str">
        <f>VLOOKUP(A2814,Employee_Master_Raw!$1:$1048576,3,FALSE)</f>
        <v>Male</v>
      </c>
      <c r="D2814" s="2">
        <f>VLOOKUP(A2814,Employee_Master_Raw!$1:$1048576,4,FALSE)</f>
        <v>46</v>
      </c>
      <c r="E2814" s="1" t="str">
        <f>VLOOKUP(A2814,Employee_Master_Raw!$1:$1048576,5,FALSE)</f>
        <v>Customer Support</v>
      </c>
      <c r="F2814" s="1" t="str">
        <f>VLOOKUP(A2814,Employee_Master_Raw!$1:$1048576,6,FALSE)</f>
        <v>Executive</v>
      </c>
      <c r="G2814" s="1" t="str">
        <f>VLOOKUP(A2814,Employee_Master_Raw!$1:$1048576,7,FALSE)</f>
        <v>Mumbai</v>
      </c>
      <c r="H2814" s="6">
        <f>IF(VLOOKUP(A2814,Employee_Master_Raw!$1:$1048576,8,FALSE)=0,"",VLOOKUP(A2814,Employee_Master_Raw!$1:$1048576,8,FALSE))</f>
        <v>45837</v>
      </c>
      <c r="I2814" t="str">
        <f>VLOOKUP(A2814,Employee_Master_Raw!$1:$1048576,9,FALSE)</f>
        <v>Bachelor's</v>
      </c>
      <c r="J2814" s="3">
        <f>VLOOKUP(A2814,Employee_Master_Raw!$1:$1048576,10,FALSE)</f>
        <v>5</v>
      </c>
      <c r="K2814" t="str">
        <f>VLOOKUP(A2814,Employee_Master_Raw!$1:$1048576,11,FALSE)</f>
        <v>Sneha Thomas</v>
      </c>
      <c r="L2814" s="10">
        <f>VLOOKUP(A2814,HR_Metrics_Raw!$1:$1048576,2,FALSE)</f>
        <v>138320</v>
      </c>
      <c r="M2814" s="3">
        <f>VLOOKUP(A2814,HR_Metrics_Raw!$1:$1048576,3,FALSE)</f>
        <v>2</v>
      </c>
      <c r="N2814" s="3">
        <f>VLOOKUP(A2814,HR_Metrics_Raw!$1:$1048576,4,FALSE)</f>
        <v>2</v>
      </c>
      <c r="O2814" s="12">
        <f>VLOOKUP(A2814,HR_Metrics_Raw!$1:$1048576,5,FALSE)</f>
        <v>0.92099999999999993</v>
      </c>
      <c r="P2814" s="3">
        <f>VLOOKUP(A2814,HR_Metrics_Raw!$1:$1048576,6,FALSE)</f>
        <v>9</v>
      </c>
      <c r="Q2814" t="str">
        <f>VLOOKUP(A2814,HR_Metrics_Raw!$1:$1048576,7,FALSE)</f>
        <v>Casual</v>
      </c>
      <c r="R2814" t="str">
        <f>VLOOKUP(A2814,HR_Metrics_Raw!$1:$1048576,8,FALSE)</f>
        <v>No</v>
      </c>
      <c r="S2814" s="3">
        <f>VLOOKUP(A2814,HR_Metrics_Raw!$1:$1048576,9,FALSE)</f>
        <v>54</v>
      </c>
      <c r="T2814" t="str">
        <f>VLOOKUP(A2814,HR_Metrics_Raw!$1:$1048576,10,FALSE)</f>
        <v>No</v>
      </c>
      <c r="U2814" t="str">
        <f>VLOOKUP(A2814,HR_Metrics_Raw!$1:$1048576,11,FALSE)</f>
        <v>No</v>
      </c>
    </row>
    <row r="2815" spans="1:21" x14ac:dyDescent="0.35">
      <c r="A2815" s="1" t="s">
        <v>1602</v>
      </c>
      <c r="B2815" s="1" t="str">
        <f>VLOOKUP(Final_HR_Data!A2815,Employee_Master_Raw!$1:$1048576,2,FALSE)</f>
        <v>Rahul Kumar</v>
      </c>
      <c r="C2815" s="1" t="str">
        <f>VLOOKUP(A2815,Employee_Master_Raw!$1:$1048576,3,FALSE)</f>
        <v>Male</v>
      </c>
      <c r="D2815" s="2">
        <f>VLOOKUP(A2815,Employee_Master_Raw!$1:$1048576,4,FALSE)</f>
        <v>49</v>
      </c>
      <c r="E2815" s="1" t="str">
        <f>VLOOKUP(A2815,Employee_Master_Raw!$1:$1048576,5,FALSE)</f>
        <v>Finance</v>
      </c>
      <c r="F2815" s="1" t="str">
        <f>VLOOKUP(A2815,Employee_Master_Raw!$1:$1048576,6,FALSE)</f>
        <v>Executive</v>
      </c>
      <c r="G2815" s="1" t="str">
        <f>VLOOKUP(A2815,Employee_Master_Raw!$1:$1048576,7,FALSE)</f>
        <v>Chennai</v>
      </c>
      <c r="H2815" s="6">
        <f>IF(VLOOKUP(A2815,Employee_Master_Raw!$1:$1048576,8,FALSE)=0,"",VLOOKUP(A2815,Employee_Master_Raw!$1:$1048576,8,FALSE))</f>
        <v>42804</v>
      </c>
      <c r="I2815" t="str">
        <f>VLOOKUP(A2815,Employee_Master_Raw!$1:$1048576,9,FALSE)</f>
        <v>MBA</v>
      </c>
      <c r="J2815" s="3">
        <f>VLOOKUP(A2815,Employee_Master_Raw!$1:$1048576,10,FALSE)</f>
        <v>20</v>
      </c>
      <c r="K2815" t="str">
        <f>VLOOKUP(A2815,Employee_Master_Raw!$1:$1048576,11,FALSE)</f>
        <v>Anil Menon</v>
      </c>
      <c r="L2815" s="10">
        <f>VLOOKUP(A2815,HR_Metrics_Raw!$1:$1048576,2,FALSE)</f>
        <v>33385</v>
      </c>
      <c r="M2815" s="3">
        <f>VLOOKUP(A2815,HR_Metrics_Raw!$1:$1048576,3,FALSE)</f>
        <v>1</v>
      </c>
      <c r="N2815" s="3">
        <f>VLOOKUP(A2815,HR_Metrics_Raw!$1:$1048576,4,FALSE)</f>
        <v>6</v>
      </c>
      <c r="O2815" s="12">
        <f>VLOOKUP(A2815,HR_Metrics_Raw!$1:$1048576,5,FALSE)</f>
        <v>0.93900000000000006</v>
      </c>
      <c r="P2815" s="3">
        <f>VLOOKUP(A2815,HR_Metrics_Raw!$1:$1048576,6,FALSE)</f>
        <v>26</v>
      </c>
      <c r="Q2815" t="str">
        <f>VLOOKUP(A2815,HR_Metrics_Raw!$1:$1048576,7,FALSE)</f>
        <v>Casual</v>
      </c>
      <c r="R2815" t="str">
        <f>VLOOKUP(A2815,HR_Metrics_Raw!$1:$1048576,8,FALSE)</f>
        <v>No</v>
      </c>
      <c r="S2815" s="3">
        <f>VLOOKUP(A2815,HR_Metrics_Raw!$1:$1048576,9,FALSE)</f>
        <v>47</v>
      </c>
      <c r="T2815" t="str">
        <f>VLOOKUP(A2815,HR_Metrics_Raw!$1:$1048576,10,FALSE)</f>
        <v>Yes</v>
      </c>
      <c r="U2815" t="str">
        <f>VLOOKUP(A2815,HR_Metrics_Raw!$1:$1048576,11,FALSE)</f>
        <v>No</v>
      </c>
    </row>
    <row r="2816" spans="1:21" x14ac:dyDescent="0.35">
      <c r="A2816" s="1" t="s">
        <v>2190</v>
      </c>
      <c r="B2816" s="1" t="str">
        <f>VLOOKUP(Final_HR_Data!A2816,Employee_Master_Raw!$1:$1048576,2,FALSE)</f>
        <v>Kiran Patel</v>
      </c>
      <c r="C2816" s="1" t="str">
        <f>VLOOKUP(A2816,Employee_Master_Raw!$1:$1048576,3,FALSE)</f>
        <v>Female</v>
      </c>
      <c r="D2816" s="2">
        <f>VLOOKUP(A2816,Employee_Master_Raw!$1:$1048576,4,FALSE)</f>
        <v>36</v>
      </c>
      <c r="E2816" s="1" t="str">
        <f>VLOOKUP(A2816,Employee_Master_Raw!$1:$1048576,5,FALSE)</f>
        <v>Operations</v>
      </c>
      <c r="F2816" s="1" t="str">
        <f>VLOOKUP(A2816,Employee_Master_Raw!$1:$1048576,6,FALSE)</f>
        <v>Specialist</v>
      </c>
      <c r="G2816" s="1" t="str">
        <f>VLOOKUP(A2816,Employee_Master_Raw!$1:$1048576,7,FALSE)</f>
        <v>Kochi</v>
      </c>
      <c r="H2816" s="6">
        <f>IF(VLOOKUP(A2816,Employee_Master_Raw!$1:$1048576,8,FALSE)=0,"",VLOOKUP(A2816,Employee_Master_Raw!$1:$1048576,8,FALSE))</f>
        <v>45810</v>
      </c>
      <c r="I2816" t="str">
        <f>VLOOKUP(A2816,Employee_Master_Raw!$1:$1048576,9,FALSE)</f>
        <v>Bachelor's</v>
      </c>
      <c r="J2816" s="3">
        <f>VLOOKUP(A2816,Employee_Master_Raw!$1:$1048576,10,FALSE)</f>
        <v>14</v>
      </c>
      <c r="K2816" t="str">
        <f>VLOOKUP(A2816,Employee_Master_Raw!$1:$1048576,11,FALSE)</f>
        <v>Rahul Nair</v>
      </c>
      <c r="L2816" s="10">
        <f>VLOOKUP(A2816,HR_Metrics_Raw!$1:$1048576,2,FALSE)</f>
        <v>157565</v>
      </c>
      <c r="M2816" s="3">
        <f>VLOOKUP(A2816,HR_Metrics_Raw!$1:$1048576,3,FALSE)</f>
        <v>4</v>
      </c>
      <c r="N2816" s="3">
        <f>VLOOKUP(A2816,HR_Metrics_Raw!$1:$1048576,4,FALSE)</f>
        <v>7</v>
      </c>
      <c r="O2816" s="12">
        <f>VLOOKUP(A2816,HR_Metrics_Raw!$1:$1048576,5,FALSE)</f>
        <v>0.84599999999999997</v>
      </c>
      <c r="P2816" s="3">
        <f>VLOOKUP(A2816,HR_Metrics_Raw!$1:$1048576,6,FALSE)</f>
        <v>13</v>
      </c>
      <c r="Q2816" t="str">
        <f>VLOOKUP(A2816,HR_Metrics_Raw!$1:$1048576,7,FALSE)</f>
        <v>Unpaid</v>
      </c>
      <c r="R2816" t="str">
        <f>VLOOKUP(A2816,HR_Metrics_Raw!$1:$1048576,8,FALSE)</f>
        <v>No</v>
      </c>
      <c r="S2816" s="3">
        <f>VLOOKUP(A2816,HR_Metrics_Raw!$1:$1048576,9,FALSE)</f>
        <v>55</v>
      </c>
      <c r="T2816" t="str">
        <f>VLOOKUP(A2816,HR_Metrics_Raw!$1:$1048576,10,FALSE)</f>
        <v>No</v>
      </c>
      <c r="U2816" t="str">
        <f>VLOOKUP(A2816,HR_Metrics_Raw!$1:$1048576,11,FALSE)</f>
        <v>No</v>
      </c>
    </row>
    <row r="2817" spans="1:21" x14ac:dyDescent="0.35">
      <c r="A2817" s="1" t="s">
        <v>2247</v>
      </c>
      <c r="B2817" s="1" t="str">
        <f>VLOOKUP(Final_HR_Data!A2817,Employee_Master_Raw!$1:$1048576,2,FALSE)</f>
        <v>Sneha Iyer</v>
      </c>
      <c r="C2817" s="1" t="str">
        <f>VLOOKUP(A2817,Employee_Master_Raw!$1:$1048576,3,FALSE)</f>
        <v>Female</v>
      </c>
      <c r="D2817" s="2">
        <f>VLOOKUP(A2817,Employee_Master_Raw!$1:$1048576,4,FALSE)</f>
        <v>29</v>
      </c>
      <c r="E2817" s="1" t="str">
        <f>VLOOKUP(A2817,Employee_Master_Raw!$1:$1048576,5,FALSE)</f>
        <v>IT</v>
      </c>
      <c r="F2817" s="1" t="str">
        <f>VLOOKUP(A2817,Employee_Master_Raw!$1:$1048576,6,FALSE)</f>
        <v>Developer</v>
      </c>
      <c r="G2817" s="1" t="str">
        <f>VLOOKUP(A2817,Employee_Master_Raw!$1:$1048576,7,FALSE)</f>
        <v>Mumbai</v>
      </c>
      <c r="H2817" s="6">
        <f>IF(VLOOKUP(A2817,Employee_Master_Raw!$1:$1048576,8,FALSE)=0,"",VLOOKUP(A2817,Employee_Master_Raw!$1:$1048576,8,FALSE))</f>
        <v>45898</v>
      </c>
      <c r="I2817" t="str">
        <f>VLOOKUP(A2817,Employee_Master_Raw!$1:$1048576,9,FALSE)</f>
        <v>Bachelor's</v>
      </c>
      <c r="J2817" s="3">
        <f>VLOOKUP(A2817,Employee_Master_Raw!$1:$1048576,10,FALSE)</f>
        <v>1</v>
      </c>
      <c r="K2817" t="str">
        <f>VLOOKUP(A2817,Employee_Master_Raw!$1:$1048576,11,FALSE)</f>
        <v>Rahul Nair</v>
      </c>
      <c r="L2817" s="10">
        <f>VLOOKUP(A2817,HR_Metrics_Raw!$1:$1048576,2,FALSE)</f>
        <v>132523</v>
      </c>
      <c r="M2817" s="3">
        <f>VLOOKUP(A2817,HR_Metrics_Raw!$1:$1048576,3,FALSE)</f>
        <v>1</v>
      </c>
      <c r="N2817" s="3">
        <f>VLOOKUP(A2817,HR_Metrics_Raw!$1:$1048576,4,FALSE)</f>
        <v>3</v>
      </c>
      <c r="O2817" s="12">
        <f>VLOOKUP(A2817,HR_Metrics_Raw!$1:$1048576,5,FALSE)</f>
        <v>0.97799999999999998</v>
      </c>
      <c r="P2817" s="3">
        <f>VLOOKUP(A2817,HR_Metrics_Raw!$1:$1048576,6,FALSE)</f>
        <v>5</v>
      </c>
      <c r="Q2817" t="str">
        <f>VLOOKUP(A2817,HR_Metrics_Raw!$1:$1048576,7,FALSE)</f>
        <v>Unpaid</v>
      </c>
      <c r="R2817" t="str">
        <f>VLOOKUP(A2817,HR_Metrics_Raw!$1:$1048576,8,FALSE)</f>
        <v>Yes</v>
      </c>
      <c r="S2817" s="3">
        <f>VLOOKUP(A2817,HR_Metrics_Raw!$1:$1048576,9,FALSE)</f>
        <v>48</v>
      </c>
      <c r="T2817" t="str">
        <f>VLOOKUP(A2817,HR_Metrics_Raw!$1:$1048576,10,FALSE)</f>
        <v>Yes</v>
      </c>
      <c r="U2817" t="str">
        <f>VLOOKUP(A2817,HR_Metrics_Raw!$1:$1048576,11,FALSE)</f>
        <v>Yes</v>
      </c>
    </row>
    <row r="2818" spans="1:21" x14ac:dyDescent="0.35">
      <c r="A2818" s="1" t="s">
        <v>928</v>
      </c>
      <c r="B2818" s="1" t="str">
        <f>VLOOKUP(Final_HR_Data!A2818,Employee_Master_Raw!$1:$1048576,2,FALSE)</f>
        <v>Amit Das</v>
      </c>
      <c r="C2818" s="1" t="str">
        <f>VLOOKUP(A2818,Employee_Master_Raw!$1:$1048576,3,FALSE)</f>
        <v>Female</v>
      </c>
      <c r="D2818" s="2">
        <f>VLOOKUP(A2818,Employee_Master_Raw!$1:$1048576,4,FALSE)</f>
        <v>56</v>
      </c>
      <c r="E2818" s="1" t="str">
        <f>VLOOKUP(A2818,Employee_Master_Raw!$1:$1048576,5,FALSE)</f>
        <v>Sales</v>
      </c>
      <c r="F2818" s="1" t="str">
        <f>VLOOKUP(A2818,Employee_Master_Raw!$1:$1048576,6,FALSE)</f>
        <v>Manager</v>
      </c>
      <c r="G2818" s="1" t="str">
        <f>VLOOKUP(A2818,Employee_Master_Raw!$1:$1048576,7,FALSE)</f>
        <v>Mumbai</v>
      </c>
      <c r="H2818" s="6">
        <f>IF(VLOOKUP(A2818,Employee_Master_Raw!$1:$1048576,8,FALSE)=0,"",VLOOKUP(A2818,Employee_Master_Raw!$1:$1048576,8,FALSE))</f>
        <v>44275</v>
      </c>
      <c r="I2818" t="str">
        <f>VLOOKUP(A2818,Employee_Master_Raw!$1:$1048576,9,FALSE)</f>
        <v>MBA</v>
      </c>
      <c r="J2818" s="3">
        <f>VLOOKUP(A2818,Employee_Master_Raw!$1:$1048576,10,FALSE)</f>
        <v>2</v>
      </c>
      <c r="K2818" t="str">
        <f>VLOOKUP(A2818,Employee_Master_Raw!$1:$1048576,11,FALSE)</f>
        <v>Priya Sharma</v>
      </c>
      <c r="L2818" s="10">
        <f>VLOOKUP(A2818,HR_Metrics_Raw!$1:$1048576,2,FALSE)</f>
        <v>32671</v>
      </c>
      <c r="M2818" s="3">
        <f>VLOOKUP(A2818,HR_Metrics_Raw!$1:$1048576,3,FALSE)</f>
        <v>2</v>
      </c>
      <c r="N2818" s="3">
        <f>VLOOKUP(A2818,HR_Metrics_Raw!$1:$1048576,4,FALSE)</f>
        <v>5</v>
      </c>
      <c r="O2818" s="12">
        <f>VLOOKUP(A2818,HR_Metrics_Raw!$1:$1048576,5,FALSE)</f>
        <v>0.873</v>
      </c>
      <c r="P2818" s="3">
        <f>VLOOKUP(A2818,HR_Metrics_Raw!$1:$1048576,6,FALSE)</f>
        <v>19</v>
      </c>
      <c r="Q2818" t="str">
        <f>VLOOKUP(A2818,HR_Metrics_Raw!$1:$1048576,7,FALSE)</f>
        <v>Sick</v>
      </c>
      <c r="R2818" t="str">
        <f>VLOOKUP(A2818,HR_Metrics_Raw!$1:$1048576,8,FALSE)</f>
        <v>No</v>
      </c>
      <c r="S2818" s="3">
        <f>VLOOKUP(A2818,HR_Metrics_Raw!$1:$1048576,9,FALSE)</f>
        <v>50</v>
      </c>
      <c r="T2818" t="str">
        <f>VLOOKUP(A2818,HR_Metrics_Raw!$1:$1048576,10,FALSE)</f>
        <v>No</v>
      </c>
      <c r="U2818" t="str">
        <f>VLOOKUP(A2818,HR_Metrics_Raw!$1:$1048576,11,FALSE)</f>
        <v>Yes</v>
      </c>
    </row>
    <row r="2819" spans="1:21" x14ac:dyDescent="0.35">
      <c r="A2819" s="1" t="s">
        <v>198</v>
      </c>
      <c r="B2819" s="1" t="str">
        <f>VLOOKUP(Final_HR_Data!A2819,Employee_Master_Raw!$1:$1048576,2,FALSE)</f>
        <v>Priya Menon</v>
      </c>
      <c r="C2819" s="1" t="str">
        <f>VLOOKUP(A2819,Employee_Master_Raw!$1:$1048576,3,FALSE)</f>
        <v>Male</v>
      </c>
      <c r="D2819" s="2">
        <f>VLOOKUP(A2819,Employee_Master_Raw!$1:$1048576,4,FALSE)</f>
        <v>48</v>
      </c>
      <c r="E2819" s="1" t="str">
        <f>VLOOKUP(A2819,Employee_Master_Raw!$1:$1048576,5,FALSE)</f>
        <v>HR</v>
      </c>
      <c r="F2819" s="1" t="str">
        <f>VLOOKUP(A2819,Employee_Master_Raw!$1:$1048576,6,FALSE)</f>
        <v>Specialist</v>
      </c>
      <c r="G2819" s="1" t="str">
        <f>VLOOKUP(A2819,Employee_Master_Raw!$1:$1048576,7,FALSE)</f>
        <v>Delhi</v>
      </c>
      <c r="H2819" s="6">
        <f>IF(VLOOKUP(A2819,Employee_Master_Raw!$1:$1048576,8,FALSE)=0,"",VLOOKUP(A2819,Employee_Master_Raw!$1:$1048576,8,FALSE))</f>
        <v>44915</v>
      </c>
      <c r="I2819" t="str">
        <f>VLOOKUP(A2819,Employee_Master_Raw!$1:$1048576,9,FALSE)</f>
        <v>Master's</v>
      </c>
      <c r="J2819" s="3">
        <f>VLOOKUP(A2819,Employee_Master_Raw!$1:$1048576,10,FALSE)</f>
        <v>0</v>
      </c>
      <c r="K2819" t="str">
        <f>VLOOKUP(A2819,Employee_Master_Raw!$1:$1048576,11,FALSE)</f>
        <v>Priya Sharma</v>
      </c>
      <c r="L2819" s="10">
        <f>VLOOKUP(A2819,HR_Metrics_Raw!$1:$1048576,2,FALSE)</f>
        <v>174534</v>
      </c>
      <c r="M2819" s="3">
        <f>VLOOKUP(A2819,HR_Metrics_Raw!$1:$1048576,3,FALSE)</f>
        <v>1</v>
      </c>
      <c r="N2819" s="3">
        <f>VLOOKUP(A2819,HR_Metrics_Raw!$1:$1048576,4,FALSE)</f>
        <v>10</v>
      </c>
      <c r="O2819" s="12">
        <f>VLOOKUP(A2819,HR_Metrics_Raw!$1:$1048576,5,FALSE)</f>
        <v>0.99099999999999999</v>
      </c>
      <c r="P2819" s="3">
        <f>VLOOKUP(A2819,HR_Metrics_Raw!$1:$1048576,6,FALSE)</f>
        <v>12</v>
      </c>
      <c r="Q2819" t="str">
        <f>VLOOKUP(A2819,HR_Metrics_Raw!$1:$1048576,7,FALSE)</f>
        <v>Unpaid</v>
      </c>
      <c r="R2819" t="str">
        <f>VLOOKUP(A2819,HR_Metrics_Raw!$1:$1048576,8,FALSE)</f>
        <v>No</v>
      </c>
      <c r="S2819" s="3">
        <f>VLOOKUP(A2819,HR_Metrics_Raw!$1:$1048576,9,FALSE)</f>
        <v>49</v>
      </c>
      <c r="T2819" t="str">
        <f>VLOOKUP(A2819,HR_Metrics_Raw!$1:$1048576,10,FALSE)</f>
        <v>No</v>
      </c>
      <c r="U2819" t="str">
        <f>VLOOKUP(A2819,HR_Metrics_Raw!$1:$1048576,11,FALSE)</f>
        <v>No</v>
      </c>
    </row>
    <row r="2820" spans="1:21" x14ac:dyDescent="0.35">
      <c r="A2820" s="1" t="s">
        <v>1239</v>
      </c>
      <c r="B2820" s="1" t="str">
        <f>VLOOKUP(Final_HR_Data!A2820,Employee_Master_Raw!$1:$1048576,2,FALSE)</f>
        <v>Kiran Patel</v>
      </c>
      <c r="C2820" s="1" t="str">
        <f>VLOOKUP(A2820,Employee_Master_Raw!$1:$1048576,3,FALSE)</f>
        <v>Female</v>
      </c>
      <c r="D2820" s="2">
        <f>VLOOKUP(A2820,Employee_Master_Raw!$1:$1048576,4,FALSE)</f>
        <v>58</v>
      </c>
      <c r="E2820" s="1" t="str">
        <f>VLOOKUP(A2820,Employee_Master_Raw!$1:$1048576,5,FALSE)</f>
        <v>Finance</v>
      </c>
      <c r="F2820" s="1" t="str">
        <f>VLOOKUP(A2820,Employee_Master_Raw!$1:$1048576,6,FALSE)</f>
        <v>Developer</v>
      </c>
      <c r="G2820" s="1" t="str">
        <f>VLOOKUP(A2820,Employee_Master_Raw!$1:$1048576,7,FALSE)</f>
        <v>Hyderabad</v>
      </c>
      <c r="H2820" s="6">
        <f>IF(VLOOKUP(A2820,Employee_Master_Raw!$1:$1048576,8,FALSE)=0,"",VLOOKUP(A2820,Employee_Master_Raw!$1:$1048576,8,FALSE))</f>
        <v>43284</v>
      </c>
      <c r="I2820" t="str">
        <f>VLOOKUP(A2820,Employee_Master_Raw!$1:$1048576,9,FALSE)</f>
        <v>Bachelor's</v>
      </c>
      <c r="J2820" s="3">
        <f>VLOOKUP(A2820,Employee_Master_Raw!$1:$1048576,10,FALSE)</f>
        <v>15</v>
      </c>
      <c r="K2820" t="str">
        <f>VLOOKUP(A2820,Employee_Master_Raw!$1:$1048576,11,FALSE)</f>
        <v>Sneha Thomas</v>
      </c>
      <c r="L2820" s="10">
        <f>VLOOKUP(A2820,HR_Metrics_Raw!$1:$1048576,2,FALSE)</f>
        <v>102979.37</v>
      </c>
      <c r="M2820" s="3">
        <f>VLOOKUP(A2820,HR_Metrics_Raw!$1:$1048576,3,FALSE)</f>
        <v>4</v>
      </c>
      <c r="N2820" s="3">
        <f>VLOOKUP(A2820,HR_Metrics_Raw!$1:$1048576,4,FALSE)</f>
        <v>3</v>
      </c>
      <c r="O2820" s="12">
        <f>VLOOKUP(A2820,HR_Metrics_Raw!$1:$1048576,5,FALSE)</f>
        <v>0.87599999999999989</v>
      </c>
      <c r="P2820" s="3">
        <f>VLOOKUP(A2820,HR_Metrics_Raw!$1:$1048576,6,FALSE)</f>
        <v>15</v>
      </c>
      <c r="Q2820" t="str">
        <f>VLOOKUP(A2820,HR_Metrics_Raw!$1:$1048576,7,FALSE)</f>
        <v>Earned</v>
      </c>
      <c r="R2820" t="str">
        <f>VLOOKUP(A2820,HR_Metrics_Raw!$1:$1048576,8,FALSE)</f>
        <v>Yes</v>
      </c>
      <c r="S2820" s="3">
        <f>VLOOKUP(A2820,HR_Metrics_Raw!$1:$1048576,9,FALSE)</f>
        <v>33</v>
      </c>
      <c r="T2820" t="str">
        <f>VLOOKUP(A2820,HR_Metrics_Raw!$1:$1048576,10,FALSE)</f>
        <v>No</v>
      </c>
      <c r="U2820" t="str">
        <f>VLOOKUP(A2820,HR_Metrics_Raw!$1:$1048576,11,FALSE)</f>
        <v>No</v>
      </c>
    </row>
    <row r="2821" spans="1:21" x14ac:dyDescent="0.35">
      <c r="A2821" s="1" t="s">
        <v>2604</v>
      </c>
      <c r="B2821" s="1" t="str">
        <f>VLOOKUP(Final_HR_Data!A2821,Employee_Master_Raw!$1:$1048576,2,FALSE)</f>
        <v>Arjun Nair</v>
      </c>
      <c r="C2821" s="1" t="str">
        <f>VLOOKUP(A2821,Employee_Master_Raw!$1:$1048576,3,FALSE)</f>
        <v>Male</v>
      </c>
      <c r="D2821" s="2">
        <f>VLOOKUP(A2821,Employee_Master_Raw!$1:$1048576,4,FALSE)</f>
        <v>56</v>
      </c>
      <c r="E2821" s="1" t="str">
        <f>VLOOKUP(A2821,Employee_Master_Raw!$1:$1048576,5,FALSE)</f>
        <v>HR</v>
      </c>
      <c r="F2821" s="1" t="str">
        <f>VLOOKUP(A2821,Employee_Master_Raw!$1:$1048576,6,FALSE)</f>
        <v>Executive</v>
      </c>
      <c r="G2821" s="1" t="str">
        <f>VLOOKUP(A2821,Employee_Master_Raw!$1:$1048576,7,FALSE)</f>
        <v>Bangalore</v>
      </c>
      <c r="H2821" s="6">
        <f>IF(VLOOKUP(A2821,Employee_Master_Raw!$1:$1048576,8,FALSE)=0,"",VLOOKUP(A2821,Employee_Master_Raw!$1:$1048576,8,FALSE))</f>
        <v>42606</v>
      </c>
      <c r="I2821" t="str">
        <f>VLOOKUP(A2821,Employee_Master_Raw!$1:$1048576,9,FALSE)</f>
        <v>MBA</v>
      </c>
      <c r="J2821" s="3">
        <f>VLOOKUP(A2821,Employee_Master_Raw!$1:$1048576,10,FALSE)</f>
        <v>11</v>
      </c>
      <c r="K2821" t="str">
        <f>VLOOKUP(A2821,Employee_Master_Raw!$1:$1048576,11,FALSE)</f>
        <v>Rahul Nair</v>
      </c>
      <c r="L2821" s="10">
        <f>VLOOKUP(A2821,HR_Metrics_Raw!$1:$1048576,2,FALSE)</f>
        <v>166106</v>
      </c>
      <c r="M2821" s="3">
        <f>VLOOKUP(A2821,HR_Metrics_Raw!$1:$1048576,3,FALSE)</f>
        <v>5</v>
      </c>
      <c r="N2821" s="3">
        <f>VLOOKUP(A2821,HR_Metrics_Raw!$1:$1048576,4,FALSE)</f>
        <v>6</v>
      </c>
      <c r="O2821" s="12">
        <f>VLOOKUP(A2821,HR_Metrics_Raw!$1:$1048576,5,FALSE)</f>
        <v>0.89</v>
      </c>
      <c r="P2821" s="3">
        <f>VLOOKUP(A2821,HR_Metrics_Raw!$1:$1048576,6,FALSE)</f>
        <v>6</v>
      </c>
      <c r="Q2821" t="str">
        <f>VLOOKUP(A2821,HR_Metrics_Raw!$1:$1048576,7,FALSE)</f>
        <v>Sick</v>
      </c>
      <c r="R2821" t="str">
        <f>VLOOKUP(A2821,HR_Metrics_Raw!$1:$1048576,8,FALSE)</f>
        <v>No</v>
      </c>
      <c r="S2821" s="3">
        <f>VLOOKUP(A2821,HR_Metrics_Raw!$1:$1048576,9,FALSE)</f>
        <v>37</v>
      </c>
      <c r="T2821" t="str">
        <f>VLOOKUP(A2821,HR_Metrics_Raw!$1:$1048576,10,FALSE)</f>
        <v>No</v>
      </c>
      <c r="U2821" t="str">
        <f>VLOOKUP(A2821,HR_Metrics_Raw!$1:$1048576,11,FALSE)</f>
        <v>No</v>
      </c>
    </row>
    <row r="2822" spans="1:21" x14ac:dyDescent="0.35">
      <c r="A2822" s="1" t="s">
        <v>475</v>
      </c>
      <c r="B2822" s="1" t="str">
        <f>VLOOKUP(Final_HR_Data!A2822,Employee_Master_Raw!$1:$1048576,2,FALSE)</f>
        <v>Priya Menon</v>
      </c>
      <c r="C2822" s="1" t="str">
        <f>VLOOKUP(A2822,Employee_Master_Raw!$1:$1048576,3,FALSE)</f>
        <v>Male</v>
      </c>
      <c r="D2822" s="2">
        <f>VLOOKUP(A2822,Employee_Master_Raw!$1:$1048576,4,FALSE)</f>
        <v>58</v>
      </c>
      <c r="E2822" s="1" t="str">
        <f>VLOOKUP(A2822,Employee_Master_Raw!$1:$1048576,5,FALSE)</f>
        <v>Finance</v>
      </c>
      <c r="F2822" s="1" t="str">
        <f>VLOOKUP(A2822,Employee_Master_Raw!$1:$1048576,6,FALSE)</f>
        <v>Manager</v>
      </c>
      <c r="G2822" s="1" t="str">
        <f>VLOOKUP(A2822,Employee_Master_Raw!$1:$1048576,7,FALSE)</f>
        <v>Kochi</v>
      </c>
      <c r="H2822" s="6">
        <f>IF(VLOOKUP(A2822,Employee_Master_Raw!$1:$1048576,8,FALSE)=0,"",VLOOKUP(A2822,Employee_Master_Raw!$1:$1048576,8,FALSE))</f>
        <v>44702</v>
      </c>
      <c r="I2822" t="str">
        <f>VLOOKUP(A2822,Employee_Master_Raw!$1:$1048576,9,FALSE)</f>
        <v>Master's</v>
      </c>
      <c r="J2822" s="3">
        <f>VLOOKUP(A2822,Employee_Master_Raw!$1:$1048576,10,FALSE)</f>
        <v>7</v>
      </c>
      <c r="K2822" t="str">
        <f>VLOOKUP(A2822,Employee_Master_Raw!$1:$1048576,11,FALSE)</f>
        <v>Anil Menon</v>
      </c>
      <c r="L2822" s="10">
        <f>VLOOKUP(A2822,HR_Metrics_Raw!$1:$1048576,2,FALSE)</f>
        <v>26982</v>
      </c>
      <c r="M2822" s="3">
        <f>VLOOKUP(A2822,HR_Metrics_Raw!$1:$1048576,3,FALSE)</f>
        <v>1</v>
      </c>
      <c r="N2822" s="3">
        <f>VLOOKUP(A2822,HR_Metrics_Raw!$1:$1048576,4,FALSE)</f>
        <v>2</v>
      </c>
      <c r="O2822" s="12">
        <f>VLOOKUP(A2822,HR_Metrics_Raw!$1:$1048576,5,FALSE)</f>
        <v>0.873</v>
      </c>
      <c r="P2822" s="3">
        <f>VLOOKUP(A2822,HR_Metrics_Raw!$1:$1048576,6,FALSE)</f>
        <v>7</v>
      </c>
      <c r="Q2822" t="str">
        <f>VLOOKUP(A2822,HR_Metrics_Raw!$1:$1048576,7,FALSE)</f>
        <v>Casual</v>
      </c>
      <c r="R2822" t="str">
        <f>VLOOKUP(A2822,HR_Metrics_Raw!$1:$1048576,8,FALSE)</f>
        <v>No</v>
      </c>
      <c r="S2822" s="3">
        <f>VLOOKUP(A2822,HR_Metrics_Raw!$1:$1048576,9,FALSE)</f>
        <v>15</v>
      </c>
      <c r="T2822" t="str">
        <f>VLOOKUP(A2822,HR_Metrics_Raw!$1:$1048576,10,FALSE)</f>
        <v>No</v>
      </c>
      <c r="U2822" t="str">
        <f>VLOOKUP(A2822,HR_Metrics_Raw!$1:$1048576,11,FALSE)</f>
        <v>No</v>
      </c>
    </row>
    <row r="2823" spans="1:21" x14ac:dyDescent="0.35">
      <c r="A2823" s="1" t="s">
        <v>387</v>
      </c>
      <c r="B2823" s="1" t="str">
        <f>VLOOKUP(Final_HR_Data!A2823,Employee_Master_Raw!$1:$1048576,2,FALSE)</f>
        <v>Amit Das</v>
      </c>
      <c r="C2823" s="1" t="str">
        <f>VLOOKUP(A2823,Employee_Master_Raw!$1:$1048576,3,FALSE)</f>
        <v>Female</v>
      </c>
      <c r="D2823" s="2">
        <f>VLOOKUP(A2823,Employee_Master_Raw!$1:$1048576,4,FALSE)</f>
        <v>51</v>
      </c>
      <c r="E2823" s="1" t="str">
        <f>VLOOKUP(A2823,Employee_Master_Raw!$1:$1048576,5,FALSE)</f>
        <v>Marketing</v>
      </c>
      <c r="F2823" s="1" t="str">
        <f>VLOOKUP(A2823,Employee_Master_Raw!$1:$1048576,6,FALSE)</f>
        <v>Developer</v>
      </c>
      <c r="G2823" s="1" t="str">
        <f>VLOOKUP(A2823,Employee_Master_Raw!$1:$1048576,7,FALSE)</f>
        <v>Mumbai</v>
      </c>
      <c r="H2823" s="6">
        <f>IF(VLOOKUP(A2823,Employee_Master_Raw!$1:$1048576,8,FALSE)=0,"",VLOOKUP(A2823,Employee_Master_Raw!$1:$1048576,8,FALSE))</f>
        <v>44987</v>
      </c>
      <c r="I2823" t="str">
        <f>VLOOKUP(A2823,Employee_Master_Raw!$1:$1048576,9,FALSE)</f>
        <v>MCA</v>
      </c>
      <c r="J2823" s="3">
        <f>VLOOKUP(A2823,Employee_Master_Raw!$1:$1048576,10,FALSE)</f>
        <v>12</v>
      </c>
      <c r="K2823" t="str">
        <f>VLOOKUP(A2823,Employee_Master_Raw!$1:$1048576,11,FALSE)</f>
        <v>Anil Menon</v>
      </c>
      <c r="L2823" s="10">
        <f>VLOOKUP(A2823,HR_Metrics_Raw!$1:$1048576,2,FALSE)</f>
        <v>28792</v>
      </c>
      <c r="M2823" s="3">
        <f>VLOOKUP(A2823,HR_Metrics_Raw!$1:$1048576,3,FALSE)</f>
        <v>1</v>
      </c>
      <c r="N2823" s="3">
        <f>VLOOKUP(A2823,HR_Metrics_Raw!$1:$1048576,4,FALSE)</f>
        <v>4</v>
      </c>
      <c r="O2823" s="12">
        <f>VLOOKUP(A2823,HR_Metrics_Raw!$1:$1048576,5,FALSE)</f>
        <v>1</v>
      </c>
      <c r="P2823" s="3">
        <f>VLOOKUP(A2823,HR_Metrics_Raw!$1:$1048576,6,FALSE)</f>
        <v>25</v>
      </c>
      <c r="Q2823" t="str">
        <f>VLOOKUP(A2823,HR_Metrics_Raw!$1:$1048576,7,FALSE)</f>
        <v>Maternity/Paternity</v>
      </c>
      <c r="R2823" t="str">
        <f>VLOOKUP(A2823,HR_Metrics_Raw!$1:$1048576,8,FALSE)</f>
        <v>No</v>
      </c>
      <c r="S2823" s="3">
        <f>VLOOKUP(A2823,HR_Metrics_Raw!$1:$1048576,9,FALSE)</f>
        <v>45</v>
      </c>
      <c r="T2823" t="str">
        <f>VLOOKUP(A2823,HR_Metrics_Raw!$1:$1048576,10,FALSE)</f>
        <v>No</v>
      </c>
      <c r="U2823" t="str">
        <f>VLOOKUP(A2823,HR_Metrics_Raw!$1:$1048576,11,FALSE)</f>
        <v>No</v>
      </c>
    </row>
    <row r="2824" spans="1:21" x14ac:dyDescent="0.35">
      <c r="A2824" s="1" t="s">
        <v>108</v>
      </c>
      <c r="B2824" s="1" t="str">
        <f>VLOOKUP(Final_HR_Data!A2824,Employee_Master_Raw!$1:$1048576,2,FALSE)</f>
        <v>Rahul Kumar</v>
      </c>
      <c r="C2824" s="1" t="str">
        <f>VLOOKUP(A2824,Employee_Master_Raw!$1:$1048576,3,FALSE)</f>
        <v>Female</v>
      </c>
      <c r="D2824" s="2">
        <f>VLOOKUP(A2824,Employee_Master_Raw!$1:$1048576,4,FALSE)</f>
        <v>59</v>
      </c>
      <c r="E2824" s="1" t="str">
        <f>VLOOKUP(A2824,Employee_Master_Raw!$1:$1048576,5,FALSE)</f>
        <v>Customer Support</v>
      </c>
      <c r="F2824" s="1" t="str">
        <f>VLOOKUP(A2824,Employee_Master_Raw!$1:$1048576,6,FALSE)</f>
        <v>Analyst</v>
      </c>
      <c r="G2824" s="1" t="str">
        <f>VLOOKUP(A2824,Employee_Master_Raw!$1:$1048576,7,FALSE)</f>
        <v>Unknown</v>
      </c>
      <c r="H2824" s="6">
        <f>IF(VLOOKUP(A2824,Employee_Master_Raw!$1:$1048576,8,FALSE)=0,"",VLOOKUP(A2824,Employee_Master_Raw!$1:$1048576,8,FALSE))</f>
        <v>43545</v>
      </c>
      <c r="I2824" t="str">
        <f>VLOOKUP(A2824,Employee_Master_Raw!$1:$1048576,9,FALSE)</f>
        <v>MBA</v>
      </c>
      <c r="J2824" s="3">
        <f>VLOOKUP(A2824,Employee_Master_Raw!$1:$1048576,10,FALSE)</f>
        <v>3</v>
      </c>
      <c r="K2824" t="str">
        <f>VLOOKUP(A2824,Employee_Master_Raw!$1:$1048576,11,FALSE)</f>
        <v>Anil Menon</v>
      </c>
      <c r="L2824" s="10">
        <f>VLOOKUP(A2824,HR_Metrics_Raw!$1:$1048576,2,FALSE)</f>
        <v>162664</v>
      </c>
      <c r="M2824" s="3">
        <f>VLOOKUP(A2824,HR_Metrics_Raw!$1:$1048576,3,FALSE)</f>
        <v>4</v>
      </c>
      <c r="N2824" s="3">
        <f>VLOOKUP(A2824,HR_Metrics_Raw!$1:$1048576,4,FALSE)</f>
        <v>5</v>
      </c>
      <c r="O2824" s="12">
        <f>VLOOKUP(A2824,HR_Metrics_Raw!$1:$1048576,5,FALSE)</f>
        <v>0.878</v>
      </c>
      <c r="P2824" s="3">
        <f>VLOOKUP(A2824,HR_Metrics_Raw!$1:$1048576,6,FALSE)</f>
        <v>7</v>
      </c>
      <c r="Q2824" t="str">
        <f>VLOOKUP(A2824,HR_Metrics_Raw!$1:$1048576,7,FALSE)</f>
        <v>Earned</v>
      </c>
      <c r="R2824" t="str">
        <f>VLOOKUP(A2824,HR_Metrics_Raw!$1:$1048576,8,FALSE)</f>
        <v>Yes</v>
      </c>
      <c r="S2824" s="3">
        <f>VLOOKUP(A2824,HR_Metrics_Raw!$1:$1048576,9,FALSE)</f>
        <v>71</v>
      </c>
      <c r="T2824" t="str">
        <f>VLOOKUP(A2824,HR_Metrics_Raw!$1:$1048576,10,FALSE)</f>
        <v>No</v>
      </c>
      <c r="U2824" t="str">
        <f>VLOOKUP(A2824,HR_Metrics_Raw!$1:$1048576,11,FALSE)</f>
        <v>Yes</v>
      </c>
    </row>
    <row r="2825" spans="1:21" x14ac:dyDescent="0.35">
      <c r="A2825" s="1" t="s">
        <v>1939</v>
      </c>
      <c r="B2825" s="1" t="str">
        <f>VLOOKUP(Final_HR_Data!A2825,Employee_Master_Raw!$1:$1048576,2,FALSE)</f>
        <v>Rahul Kumar</v>
      </c>
      <c r="C2825" s="1" t="str">
        <f>VLOOKUP(A2825,Employee_Master_Raw!$1:$1048576,3,FALSE)</f>
        <v>Male</v>
      </c>
      <c r="D2825" s="2">
        <f>VLOOKUP(A2825,Employee_Master_Raw!$1:$1048576,4,FALSE)</f>
        <v>26</v>
      </c>
      <c r="E2825" s="1" t="str">
        <f>VLOOKUP(A2825,Employee_Master_Raw!$1:$1048576,5,FALSE)</f>
        <v>Sales</v>
      </c>
      <c r="F2825" s="1" t="str">
        <f>VLOOKUP(A2825,Employee_Master_Raw!$1:$1048576,6,FALSE)</f>
        <v>Analyst</v>
      </c>
      <c r="G2825" s="1" t="str">
        <f>VLOOKUP(A2825,Employee_Master_Raw!$1:$1048576,7,FALSE)</f>
        <v>Hyderabad</v>
      </c>
      <c r="H2825" s="6">
        <f>IF(VLOOKUP(A2825,Employee_Master_Raw!$1:$1048576,8,FALSE)=0,"",VLOOKUP(A2825,Employee_Master_Raw!$1:$1048576,8,FALSE))</f>
        <v>45440</v>
      </c>
      <c r="I2825" t="str">
        <f>VLOOKUP(A2825,Employee_Master_Raw!$1:$1048576,9,FALSE)</f>
        <v>MCA</v>
      </c>
      <c r="J2825" s="3">
        <f>VLOOKUP(A2825,Employee_Master_Raw!$1:$1048576,10,FALSE)</f>
        <v>10</v>
      </c>
      <c r="K2825" t="str">
        <f>VLOOKUP(A2825,Employee_Master_Raw!$1:$1048576,11,FALSE)</f>
        <v>Sneha Thomas</v>
      </c>
      <c r="L2825" s="10">
        <f>VLOOKUP(A2825,HR_Metrics_Raw!$1:$1048576,2,FALSE)</f>
        <v>160992</v>
      </c>
      <c r="M2825" s="3">
        <f>VLOOKUP(A2825,HR_Metrics_Raw!$1:$1048576,3,FALSE)</f>
        <v>4</v>
      </c>
      <c r="N2825" s="3">
        <f>VLOOKUP(A2825,HR_Metrics_Raw!$1:$1048576,4,FALSE)</f>
        <v>9</v>
      </c>
      <c r="O2825" s="12">
        <f>VLOOKUP(A2825,HR_Metrics_Raw!$1:$1048576,5,FALSE)</f>
        <v>0.93299999999999994</v>
      </c>
      <c r="P2825" s="3">
        <f>VLOOKUP(A2825,HR_Metrics_Raw!$1:$1048576,6,FALSE)</f>
        <v>9</v>
      </c>
      <c r="Q2825" t="str">
        <f>VLOOKUP(A2825,HR_Metrics_Raw!$1:$1048576,7,FALSE)</f>
        <v>Sick</v>
      </c>
      <c r="R2825" t="str">
        <f>VLOOKUP(A2825,HR_Metrics_Raw!$1:$1048576,8,FALSE)</f>
        <v>No</v>
      </c>
      <c r="S2825" s="3">
        <f>VLOOKUP(A2825,HR_Metrics_Raw!$1:$1048576,9,FALSE)</f>
        <v>20</v>
      </c>
      <c r="T2825" t="str">
        <f>VLOOKUP(A2825,HR_Metrics_Raw!$1:$1048576,10,FALSE)</f>
        <v>No</v>
      </c>
      <c r="U2825" t="str">
        <f>VLOOKUP(A2825,HR_Metrics_Raw!$1:$1048576,11,FALSE)</f>
        <v>No</v>
      </c>
    </row>
    <row r="2826" spans="1:21" x14ac:dyDescent="0.35">
      <c r="A2826" s="1" t="s">
        <v>2731</v>
      </c>
      <c r="B2826" s="1" t="str">
        <f>VLOOKUP(Final_HR_Data!A2826,Employee_Master_Raw!$1:$1048576,2,FALSE)</f>
        <v>Neha Thomas</v>
      </c>
      <c r="C2826" s="1" t="str">
        <f>VLOOKUP(A2826,Employee_Master_Raw!$1:$1048576,3,FALSE)</f>
        <v>Male</v>
      </c>
      <c r="D2826" s="2">
        <f>VLOOKUP(A2826,Employee_Master_Raw!$1:$1048576,4,FALSE)</f>
        <v>28</v>
      </c>
      <c r="E2826" s="1" t="str">
        <f>VLOOKUP(A2826,Employee_Master_Raw!$1:$1048576,5,FALSE)</f>
        <v>Customer Support</v>
      </c>
      <c r="F2826" s="1" t="str">
        <f>VLOOKUP(A2826,Employee_Master_Raw!$1:$1048576,6,FALSE)</f>
        <v>Developer</v>
      </c>
      <c r="G2826" s="1" t="str">
        <f>VLOOKUP(A2826,Employee_Master_Raw!$1:$1048576,7,FALSE)</f>
        <v>Chennai</v>
      </c>
      <c r="H2826" s="6">
        <f>IF(VLOOKUP(A2826,Employee_Master_Raw!$1:$1048576,8,FALSE)=0,"",VLOOKUP(A2826,Employee_Master_Raw!$1:$1048576,8,FALSE))</f>
        <v>44152</v>
      </c>
      <c r="I2826" t="str">
        <f>VLOOKUP(A2826,Employee_Master_Raw!$1:$1048576,9,FALSE)</f>
        <v>MCA</v>
      </c>
      <c r="J2826" s="3">
        <f>VLOOKUP(A2826,Employee_Master_Raw!$1:$1048576,10,FALSE)</f>
        <v>13</v>
      </c>
      <c r="K2826" t="str">
        <f>VLOOKUP(A2826,Employee_Master_Raw!$1:$1048576,11,FALSE)</f>
        <v>Sneha Thomas</v>
      </c>
      <c r="L2826" s="10">
        <f>VLOOKUP(A2826,HR_Metrics_Raw!$1:$1048576,2,FALSE)</f>
        <v>57910</v>
      </c>
      <c r="M2826" s="3">
        <f>VLOOKUP(A2826,HR_Metrics_Raw!$1:$1048576,3,FALSE)</f>
        <v>3</v>
      </c>
      <c r="N2826" s="3">
        <f>VLOOKUP(A2826,HR_Metrics_Raw!$1:$1048576,4,FALSE)</f>
        <v>8</v>
      </c>
      <c r="O2826" s="12">
        <f>VLOOKUP(A2826,HR_Metrics_Raw!$1:$1048576,5,FALSE)</f>
        <v>0.88800000000000001</v>
      </c>
      <c r="P2826" s="3">
        <f>VLOOKUP(A2826,HR_Metrics_Raw!$1:$1048576,6,FALSE)</f>
        <v>25</v>
      </c>
      <c r="Q2826" t="str">
        <f>VLOOKUP(A2826,HR_Metrics_Raw!$1:$1048576,7,FALSE)</f>
        <v>Sick</v>
      </c>
      <c r="R2826" t="str">
        <f>VLOOKUP(A2826,HR_Metrics_Raw!$1:$1048576,8,FALSE)</f>
        <v>No</v>
      </c>
      <c r="S2826" s="3">
        <f>VLOOKUP(A2826,HR_Metrics_Raw!$1:$1048576,9,FALSE)</f>
        <v>69</v>
      </c>
      <c r="T2826" t="str">
        <f>VLOOKUP(A2826,HR_Metrics_Raw!$1:$1048576,10,FALSE)</f>
        <v>No</v>
      </c>
      <c r="U2826" t="str">
        <f>VLOOKUP(A2826,HR_Metrics_Raw!$1:$1048576,11,FALSE)</f>
        <v>No</v>
      </c>
    </row>
    <row r="2827" spans="1:21" x14ac:dyDescent="0.35">
      <c r="A2827" s="1" t="s">
        <v>1946</v>
      </c>
      <c r="B2827" s="1" t="str">
        <f>VLOOKUP(Final_HR_Data!A2827,Employee_Master_Raw!$1:$1048576,2,FALSE)</f>
        <v>Amit Das</v>
      </c>
      <c r="C2827" s="1" t="str">
        <f>VLOOKUP(A2827,Employee_Master_Raw!$1:$1048576,3,FALSE)</f>
        <v>Male</v>
      </c>
      <c r="D2827" s="2">
        <f>VLOOKUP(A2827,Employee_Master_Raw!$1:$1048576,4,FALSE)</f>
        <v>41</v>
      </c>
      <c r="E2827" s="1" t="str">
        <f>VLOOKUP(A2827,Employee_Master_Raw!$1:$1048576,5,FALSE)</f>
        <v>HR</v>
      </c>
      <c r="F2827" s="1" t="str">
        <f>VLOOKUP(A2827,Employee_Master_Raw!$1:$1048576,6,FALSE)</f>
        <v>Specialist</v>
      </c>
      <c r="G2827" s="1" t="str">
        <f>VLOOKUP(A2827,Employee_Master_Raw!$1:$1048576,7,FALSE)</f>
        <v>Kochi</v>
      </c>
      <c r="H2827" s="6">
        <f>IF(VLOOKUP(A2827,Employee_Master_Raw!$1:$1048576,8,FALSE)=0,"",VLOOKUP(A2827,Employee_Master_Raw!$1:$1048576,8,FALSE))</f>
        <v>44820</v>
      </c>
      <c r="I2827" t="str">
        <f>VLOOKUP(A2827,Employee_Master_Raw!$1:$1048576,9,FALSE)</f>
        <v>Bachelor's</v>
      </c>
      <c r="J2827" s="3">
        <f>VLOOKUP(A2827,Employee_Master_Raw!$1:$1048576,10,FALSE)</f>
        <v>17</v>
      </c>
      <c r="K2827" t="str">
        <f>VLOOKUP(A2827,Employee_Master_Raw!$1:$1048576,11,FALSE)</f>
        <v>Anil Menon</v>
      </c>
      <c r="L2827" s="10">
        <f>VLOOKUP(A2827,HR_Metrics_Raw!$1:$1048576,2,FALSE)</f>
        <v>157569</v>
      </c>
      <c r="M2827" s="3">
        <f>VLOOKUP(A2827,HR_Metrics_Raw!$1:$1048576,3,FALSE)</f>
        <v>4</v>
      </c>
      <c r="N2827" s="3">
        <f>VLOOKUP(A2827,HR_Metrics_Raw!$1:$1048576,4,FALSE)</f>
        <v>10</v>
      </c>
      <c r="O2827" s="12">
        <f>VLOOKUP(A2827,HR_Metrics_Raw!$1:$1048576,5,FALSE)</f>
        <v>1</v>
      </c>
      <c r="P2827" s="3">
        <f>VLOOKUP(A2827,HR_Metrics_Raw!$1:$1048576,6,FALSE)</f>
        <v>17</v>
      </c>
      <c r="Q2827" t="str">
        <f>VLOOKUP(A2827,HR_Metrics_Raw!$1:$1048576,7,FALSE)</f>
        <v>Unknown</v>
      </c>
      <c r="R2827" t="str">
        <f>VLOOKUP(A2827,HR_Metrics_Raw!$1:$1048576,8,FALSE)</f>
        <v>No</v>
      </c>
      <c r="S2827" s="3">
        <f>VLOOKUP(A2827,HR_Metrics_Raw!$1:$1048576,9,FALSE)</f>
        <v>7</v>
      </c>
      <c r="T2827" t="str">
        <f>VLOOKUP(A2827,HR_Metrics_Raw!$1:$1048576,10,FALSE)</f>
        <v>No</v>
      </c>
      <c r="U2827" t="str">
        <f>VLOOKUP(A2827,HR_Metrics_Raw!$1:$1048576,11,FALSE)</f>
        <v>No</v>
      </c>
    </row>
    <row r="2828" spans="1:21" x14ac:dyDescent="0.35">
      <c r="A2828" s="1" t="s">
        <v>1948</v>
      </c>
      <c r="B2828" s="1" t="str">
        <f>VLOOKUP(Final_HR_Data!A2828,Employee_Master_Raw!$1:$1048576,2,FALSE)</f>
        <v>Kiran Patel</v>
      </c>
      <c r="C2828" s="1" t="str">
        <f>VLOOKUP(A2828,Employee_Master_Raw!$1:$1048576,3,FALSE)</f>
        <v>Female</v>
      </c>
      <c r="D2828" s="2">
        <f>VLOOKUP(A2828,Employee_Master_Raw!$1:$1048576,4,FALSE)</f>
        <v>44</v>
      </c>
      <c r="E2828" s="1" t="str">
        <f>VLOOKUP(A2828,Employee_Master_Raw!$1:$1048576,5,FALSE)</f>
        <v>Customer Support</v>
      </c>
      <c r="F2828" s="1" t="str">
        <f>VLOOKUP(A2828,Employee_Master_Raw!$1:$1048576,6,FALSE)</f>
        <v>Specialist</v>
      </c>
      <c r="G2828" s="1" t="str">
        <f>VLOOKUP(A2828,Employee_Master_Raw!$1:$1048576,7,FALSE)</f>
        <v>Delhi</v>
      </c>
      <c r="H2828" s="6">
        <f>IF(VLOOKUP(A2828,Employee_Master_Raw!$1:$1048576,8,FALSE)=0,"",VLOOKUP(A2828,Employee_Master_Raw!$1:$1048576,8,FALSE))</f>
        <v>45500</v>
      </c>
      <c r="I2828" t="str">
        <f>VLOOKUP(A2828,Employee_Master_Raw!$1:$1048576,9,FALSE)</f>
        <v>Master's</v>
      </c>
      <c r="J2828" s="3">
        <f>VLOOKUP(A2828,Employee_Master_Raw!$1:$1048576,10,FALSE)</f>
        <v>2</v>
      </c>
      <c r="K2828" t="str">
        <f>VLOOKUP(A2828,Employee_Master_Raw!$1:$1048576,11,FALSE)</f>
        <v>Anil Menon</v>
      </c>
      <c r="L2828" s="10">
        <f>VLOOKUP(A2828,HR_Metrics_Raw!$1:$1048576,2,FALSE)</f>
        <v>70359</v>
      </c>
      <c r="M2828" s="3">
        <f>VLOOKUP(A2828,HR_Metrics_Raw!$1:$1048576,3,FALSE)</f>
        <v>4</v>
      </c>
      <c r="N2828" s="3">
        <f>VLOOKUP(A2828,HR_Metrics_Raw!$1:$1048576,4,FALSE)</f>
        <v>8</v>
      </c>
      <c r="O2828" s="12">
        <f>VLOOKUP(A2828,HR_Metrics_Raw!$1:$1048576,5,FALSE)</f>
        <v>0.82400000000000007</v>
      </c>
      <c r="P2828" s="3">
        <f>VLOOKUP(A2828,HR_Metrics_Raw!$1:$1048576,6,FALSE)</f>
        <v>7</v>
      </c>
      <c r="Q2828" t="str">
        <f>VLOOKUP(A2828,HR_Metrics_Raw!$1:$1048576,7,FALSE)</f>
        <v>Unpaid</v>
      </c>
      <c r="R2828" t="str">
        <f>VLOOKUP(A2828,HR_Metrics_Raw!$1:$1048576,8,FALSE)</f>
        <v>No</v>
      </c>
      <c r="S2828" s="3">
        <f>VLOOKUP(A2828,HR_Metrics_Raw!$1:$1048576,9,FALSE)</f>
        <v>43</v>
      </c>
      <c r="T2828" t="str">
        <f>VLOOKUP(A2828,HR_Metrics_Raw!$1:$1048576,10,FALSE)</f>
        <v>No</v>
      </c>
      <c r="U2828" t="str">
        <f>VLOOKUP(A2828,HR_Metrics_Raw!$1:$1048576,11,FALSE)</f>
        <v>Yes</v>
      </c>
    </row>
    <row r="2829" spans="1:21" x14ac:dyDescent="0.35">
      <c r="A2829" s="1" t="s">
        <v>2980</v>
      </c>
      <c r="B2829" s="1" t="str">
        <f>VLOOKUP(Final_HR_Data!A2829,Employee_Master_Raw!$1:$1048576,2,FALSE)</f>
        <v>Sneha Iyer</v>
      </c>
      <c r="C2829" s="1" t="str">
        <f>VLOOKUP(A2829,Employee_Master_Raw!$1:$1048576,3,FALSE)</f>
        <v>Male</v>
      </c>
      <c r="D2829" s="2">
        <f>VLOOKUP(A2829,Employee_Master_Raw!$1:$1048576,4,FALSE)</f>
        <v>32</v>
      </c>
      <c r="E2829" s="1" t="str">
        <f>VLOOKUP(A2829,Employee_Master_Raw!$1:$1048576,5,FALSE)</f>
        <v>Operations</v>
      </c>
      <c r="F2829" s="1" t="str">
        <f>VLOOKUP(A2829,Employee_Master_Raw!$1:$1048576,6,FALSE)</f>
        <v>Manager</v>
      </c>
      <c r="G2829" s="1" t="str">
        <f>VLOOKUP(A2829,Employee_Master_Raw!$1:$1048576,7,FALSE)</f>
        <v>Hyderabad</v>
      </c>
      <c r="H2829" s="6">
        <f>IF(VLOOKUP(A2829,Employee_Master_Raw!$1:$1048576,8,FALSE)=0,"",VLOOKUP(A2829,Employee_Master_Raw!$1:$1048576,8,FALSE))</f>
        <v>42787</v>
      </c>
      <c r="I2829" t="str">
        <f>VLOOKUP(A2829,Employee_Master_Raw!$1:$1048576,9,FALSE)</f>
        <v>Bachelor's</v>
      </c>
      <c r="J2829" s="3">
        <f>VLOOKUP(A2829,Employee_Master_Raw!$1:$1048576,10,FALSE)</f>
        <v>11</v>
      </c>
      <c r="K2829" t="str">
        <f>VLOOKUP(A2829,Employee_Master_Raw!$1:$1048576,11,FALSE)</f>
        <v>Anil Menon</v>
      </c>
      <c r="L2829" s="10">
        <f>VLOOKUP(A2829,HR_Metrics_Raw!$1:$1048576,2,FALSE)</f>
        <v>142759</v>
      </c>
      <c r="M2829" s="3">
        <f>VLOOKUP(A2829,HR_Metrics_Raw!$1:$1048576,3,FALSE)</f>
        <v>5</v>
      </c>
      <c r="N2829" s="3">
        <f>VLOOKUP(A2829,HR_Metrics_Raw!$1:$1048576,4,FALSE)</f>
        <v>1</v>
      </c>
      <c r="O2829" s="12">
        <f>VLOOKUP(A2829,HR_Metrics_Raw!$1:$1048576,5,FALSE)</f>
        <v>0.76400000000000001</v>
      </c>
      <c r="P2829" s="3">
        <f>VLOOKUP(A2829,HR_Metrics_Raw!$1:$1048576,6,FALSE)</f>
        <v>7</v>
      </c>
      <c r="Q2829" t="str">
        <f>VLOOKUP(A2829,HR_Metrics_Raw!$1:$1048576,7,FALSE)</f>
        <v>Unpaid</v>
      </c>
      <c r="R2829" t="str">
        <f>VLOOKUP(A2829,HR_Metrics_Raw!$1:$1048576,8,FALSE)</f>
        <v>No</v>
      </c>
      <c r="S2829" s="3">
        <f>VLOOKUP(A2829,HR_Metrics_Raw!$1:$1048576,9,FALSE)</f>
        <v>77</v>
      </c>
      <c r="T2829" t="str">
        <f>VLOOKUP(A2829,HR_Metrics_Raw!$1:$1048576,10,FALSE)</f>
        <v>No</v>
      </c>
      <c r="U2829" t="str">
        <f>VLOOKUP(A2829,HR_Metrics_Raw!$1:$1048576,11,FALSE)</f>
        <v>No</v>
      </c>
    </row>
    <row r="2830" spans="1:21" x14ac:dyDescent="0.35">
      <c r="A2830" s="1" t="s">
        <v>1512</v>
      </c>
      <c r="B2830" s="1" t="str">
        <f>VLOOKUP(Final_HR_Data!A2830,Employee_Master_Raw!$1:$1048576,2,FALSE)</f>
        <v>Amit Das</v>
      </c>
      <c r="C2830" s="1" t="str">
        <f>VLOOKUP(A2830,Employee_Master_Raw!$1:$1048576,3,FALSE)</f>
        <v>Male</v>
      </c>
      <c r="D2830" s="2">
        <f>VLOOKUP(A2830,Employee_Master_Raw!$1:$1048576,4,FALSE)</f>
        <v>39</v>
      </c>
      <c r="E2830" s="1" t="str">
        <f>VLOOKUP(A2830,Employee_Master_Raw!$1:$1048576,5,FALSE)</f>
        <v>HR</v>
      </c>
      <c r="F2830" s="1" t="str">
        <f>VLOOKUP(A2830,Employee_Master_Raw!$1:$1048576,6,FALSE)</f>
        <v>Manager</v>
      </c>
      <c r="G2830" s="1" t="str">
        <f>VLOOKUP(A2830,Employee_Master_Raw!$1:$1048576,7,FALSE)</f>
        <v>Kochi</v>
      </c>
      <c r="H2830" s="6">
        <f>IF(VLOOKUP(A2830,Employee_Master_Raw!$1:$1048576,8,FALSE)=0,"",VLOOKUP(A2830,Employee_Master_Raw!$1:$1048576,8,FALSE))</f>
        <v>43236</v>
      </c>
      <c r="I2830" t="str">
        <f>VLOOKUP(A2830,Employee_Master_Raw!$1:$1048576,9,FALSE)</f>
        <v>Bachelor's</v>
      </c>
      <c r="J2830" s="3">
        <f>VLOOKUP(A2830,Employee_Master_Raw!$1:$1048576,10,FALSE)</f>
        <v>12</v>
      </c>
      <c r="K2830" t="str">
        <f>VLOOKUP(A2830,Employee_Master_Raw!$1:$1048576,11,FALSE)</f>
        <v>Sneha Thomas</v>
      </c>
      <c r="L2830" s="10">
        <f>VLOOKUP(A2830,HR_Metrics_Raw!$1:$1048576,2,FALSE)</f>
        <v>57453</v>
      </c>
      <c r="M2830" s="3">
        <f>VLOOKUP(A2830,HR_Metrics_Raw!$1:$1048576,3,FALSE)</f>
        <v>4</v>
      </c>
      <c r="N2830" s="3">
        <f>VLOOKUP(A2830,HR_Metrics_Raw!$1:$1048576,4,FALSE)</f>
        <v>7</v>
      </c>
      <c r="O2830" s="12">
        <f>VLOOKUP(A2830,HR_Metrics_Raw!$1:$1048576,5,FALSE)</f>
        <v>0.86900000000000011</v>
      </c>
      <c r="P2830" s="3">
        <f>VLOOKUP(A2830,HR_Metrics_Raw!$1:$1048576,6,FALSE)</f>
        <v>1</v>
      </c>
      <c r="Q2830" t="str">
        <f>VLOOKUP(A2830,HR_Metrics_Raw!$1:$1048576,7,FALSE)</f>
        <v>Maternity/Paternity</v>
      </c>
      <c r="R2830" t="str">
        <f>VLOOKUP(A2830,HR_Metrics_Raw!$1:$1048576,8,FALSE)</f>
        <v>No</v>
      </c>
      <c r="S2830" s="3">
        <f>VLOOKUP(A2830,HR_Metrics_Raw!$1:$1048576,9,FALSE)</f>
        <v>77</v>
      </c>
      <c r="T2830" t="str">
        <f>VLOOKUP(A2830,HR_Metrics_Raw!$1:$1048576,10,FALSE)</f>
        <v>No</v>
      </c>
      <c r="U2830" t="str">
        <f>VLOOKUP(A2830,HR_Metrics_Raw!$1:$1048576,11,FALSE)</f>
        <v>No</v>
      </c>
    </row>
    <row r="2831" spans="1:21" x14ac:dyDescent="0.35">
      <c r="A2831" s="1" t="s">
        <v>981</v>
      </c>
      <c r="B2831" s="1" t="str">
        <f>VLOOKUP(Final_HR_Data!A2831,Employee_Master_Raw!$1:$1048576,2,FALSE)</f>
        <v>Neha Thomas</v>
      </c>
      <c r="C2831" s="1" t="str">
        <f>VLOOKUP(A2831,Employee_Master_Raw!$1:$1048576,3,FALSE)</f>
        <v>Male</v>
      </c>
      <c r="D2831" s="2">
        <f>VLOOKUP(A2831,Employee_Master_Raw!$1:$1048576,4,FALSE)</f>
        <v>60</v>
      </c>
      <c r="E2831" s="1" t="str">
        <f>VLOOKUP(A2831,Employee_Master_Raw!$1:$1048576,5,FALSE)</f>
        <v>Unknown</v>
      </c>
      <c r="F2831" s="1" t="str">
        <f>VLOOKUP(A2831,Employee_Master_Raw!$1:$1048576,6,FALSE)</f>
        <v>Analyst</v>
      </c>
      <c r="G2831" s="1" t="str">
        <f>VLOOKUP(A2831,Employee_Master_Raw!$1:$1048576,7,FALSE)</f>
        <v>Pune</v>
      </c>
      <c r="H2831" s="6">
        <f>IF(VLOOKUP(A2831,Employee_Master_Raw!$1:$1048576,8,FALSE)=0,"",VLOOKUP(A2831,Employee_Master_Raw!$1:$1048576,8,FALSE))</f>
        <v>45767</v>
      </c>
      <c r="I2831" t="str">
        <f>VLOOKUP(A2831,Employee_Master_Raw!$1:$1048576,9,FALSE)</f>
        <v>MBA</v>
      </c>
      <c r="J2831" s="3">
        <f>VLOOKUP(A2831,Employee_Master_Raw!$1:$1048576,10,FALSE)</f>
        <v>0</v>
      </c>
      <c r="K2831" t="str">
        <f>VLOOKUP(A2831,Employee_Master_Raw!$1:$1048576,11,FALSE)</f>
        <v>Sneha Thomas</v>
      </c>
      <c r="L2831" s="10">
        <f>VLOOKUP(A2831,HR_Metrics_Raw!$1:$1048576,2,FALSE)</f>
        <v>139552</v>
      </c>
      <c r="M2831" s="3">
        <f>VLOOKUP(A2831,HR_Metrics_Raw!$1:$1048576,3,FALSE)</f>
        <v>4</v>
      </c>
      <c r="N2831" s="3">
        <f>VLOOKUP(A2831,HR_Metrics_Raw!$1:$1048576,4,FALSE)</f>
        <v>1</v>
      </c>
      <c r="O2831" s="12">
        <f>VLOOKUP(A2831,HR_Metrics_Raw!$1:$1048576,5,FALSE)</f>
        <v>0.94599999999999995</v>
      </c>
      <c r="P2831" s="3">
        <f>VLOOKUP(A2831,HR_Metrics_Raw!$1:$1048576,6,FALSE)</f>
        <v>4</v>
      </c>
      <c r="Q2831" t="str">
        <f>VLOOKUP(A2831,HR_Metrics_Raw!$1:$1048576,7,FALSE)</f>
        <v>Earned</v>
      </c>
      <c r="R2831" t="str">
        <f>VLOOKUP(A2831,HR_Metrics_Raw!$1:$1048576,8,FALSE)</f>
        <v>No</v>
      </c>
      <c r="S2831" s="3">
        <f>VLOOKUP(A2831,HR_Metrics_Raw!$1:$1048576,9,FALSE)</f>
        <v>68</v>
      </c>
      <c r="T2831" t="str">
        <f>VLOOKUP(A2831,HR_Metrics_Raw!$1:$1048576,10,FALSE)</f>
        <v>No</v>
      </c>
      <c r="U2831" t="str">
        <f>VLOOKUP(A2831,HR_Metrics_Raw!$1:$1048576,11,FALSE)</f>
        <v>No</v>
      </c>
    </row>
    <row r="2832" spans="1:21" x14ac:dyDescent="0.35">
      <c r="A2832" s="1" t="s">
        <v>2372</v>
      </c>
      <c r="B2832" s="1" t="str">
        <f>VLOOKUP(Final_HR_Data!A2832,Employee_Master_Raw!$1:$1048576,2,FALSE)</f>
        <v>Ananya Sharma</v>
      </c>
      <c r="C2832" s="1" t="str">
        <f>VLOOKUP(A2832,Employee_Master_Raw!$1:$1048576,3,FALSE)</f>
        <v>Male</v>
      </c>
      <c r="D2832" s="2">
        <f>VLOOKUP(A2832,Employee_Master_Raw!$1:$1048576,4,FALSE)</f>
        <v>25</v>
      </c>
      <c r="E2832" s="1" t="str">
        <f>VLOOKUP(A2832,Employee_Master_Raw!$1:$1048576,5,FALSE)</f>
        <v>Customer Support</v>
      </c>
      <c r="F2832" s="1" t="str">
        <f>VLOOKUP(A2832,Employee_Master_Raw!$1:$1048576,6,FALSE)</f>
        <v>Analyst</v>
      </c>
      <c r="G2832" s="1" t="str">
        <f>VLOOKUP(A2832,Employee_Master_Raw!$1:$1048576,7,FALSE)</f>
        <v>Hyderabad</v>
      </c>
      <c r="H2832" s="6">
        <f>IF(VLOOKUP(A2832,Employee_Master_Raw!$1:$1048576,8,FALSE)=0,"",VLOOKUP(A2832,Employee_Master_Raw!$1:$1048576,8,FALSE))</f>
        <v>43209</v>
      </c>
      <c r="I2832" t="str">
        <f>VLOOKUP(A2832,Employee_Master_Raw!$1:$1048576,9,FALSE)</f>
        <v>Bachelor's</v>
      </c>
      <c r="J2832" s="3">
        <f>VLOOKUP(A2832,Employee_Master_Raw!$1:$1048576,10,FALSE)</f>
        <v>11</v>
      </c>
      <c r="K2832" t="str">
        <f>VLOOKUP(A2832,Employee_Master_Raw!$1:$1048576,11,FALSE)</f>
        <v>Sneha Thomas</v>
      </c>
      <c r="L2832" s="10">
        <f>VLOOKUP(A2832,HR_Metrics_Raw!$1:$1048576,2,FALSE)</f>
        <v>61722</v>
      </c>
      <c r="M2832" s="3">
        <f>VLOOKUP(A2832,HR_Metrics_Raw!$1:$1048576,3,FALSE)</f>
        <v>3</v>
      </c>
      <c r="N2832" s="3">
        <f>VLOOKUP(A2832,HR_Metrics_Raw!$1:$1048576,4,FALSE)</f>
        <v>7</v>
      </c>
      <c r="O2832" s="12">
        <f>VLOOKUP(A2832,HR_Metrics_Raw!$1:$1048576,5,FALSE)</f>
        <v>0.81599999999999995</v>
      </c>
      <c r="P2832" s="3">
        <f>VLOOKUP(A2832,HR_Metrics_Raw!$1:$1048576,6,FALSE)</f>
        <v>22</v>
      </c>
      <c r="Q2832" t="str">
        <f>VLOOKUP(A2832,HR_Metrics_Raw!$1:$1048576,7,FALSE)</f>
        <v>Unpaid</v>
      </c>
      <c r="R2832" t="str">
        <f>VLOOKUP(A2832,HR_Metrics_Raw!$1:$1048576,8,FALSE)</f>
        <v>No</v>
      </c>
      <c r="S2832" s="3">
        <f>VLOOKUP(A2832,HR_Metrics_Raw!$1:$1048576,9,FALSE)</f>
        <v>32</v>
      </c>
      <c r="T2832" t="str">
        <f>VLOOKUP(A2832,HR_Metrics_Raw!$1:$1048576,10,FALSE)</f>
        <v>No</v>
      </c>
      <c r="U2832" t="str">
        <f>VLOOKUP(A2832,HR_Metrics_Raw!$1:$1048576,11,FALSE)</f>
        <v>No</v>
      </c>
    </row>
    <row r="2833" spans="1:21" x14ac:dyDescent="0.35">
      <c r="A2833" s="1" t="s">
        <v>2639</v>
      </c>
      <c r="B2833" s="1" t="str">
        <f>VLOOKUP(Final_HR_Data!A2833,Employee_Master_Raw!$1:$1048576,2,FALSE)</f>
        <v>Neha Thomas</v>
      </c>
      <c r="C2833" s="1" t="str">
        <f>VLOOKUP(A2833,Employee_Master_Raw!$1:$1048576,3,FALSE)</f>
        <v>Male</v>
      </c>
      <c r="D2833" s="2">
        <f>VLOOKUP(A2833,Employee_Master_Raw!$1:$1048576,4,FALSE)</f>
        <v>47</v>
      </c>
      <c r="E2833" s="1" t="str">
        <f>VLOOKUP(A2833,Employee_Master_Raw!$1:$1048576,5,FALSE)</f>
        <v>Marketing</v>
      </c>
      <c r="F2833" s="1" t="str">
        <f>VLOOKUP(A2833,Employee_Master_Raw!$1:$1048576,6,FALSE)</f>
        <v>Specialist</v>
      </c>
      <c r="G2833" s="1" t="str">
        <f>VLOOKUP(A2833,Employee_Master_Raw!$1:$1048576,7,FALSE)</f>
        <v>Bangalore</v>
      </c>
      <c r="H2833" s="6">
        <f>IF(VLOOKUP(A2833,Employee_Master_Raw!$1:$1048576,8,FALSE)=0,"",VLOOKUP(A2833,Employee_Master_Raw!$1:$1048576,8,FALSE))</f>
        <v>42450</v>
      </c>
      <c r="I2833" t="str">
        <f>VLOOKUP(A2833,Employee_Master_Raw!$1:$1048576,9,FALSE)</f>
        <v>MCA</v>
      </c>
      <c r="J2833" s="3">
        <f>VLOOKUP(A2833,Employee_Master_Raw!$1:$1048576,10,FALSE)</f>
        <v>11</v>
      </c>
      <c r="K2833" t="str">
        <f>VLOOKUP(A2833,Employee_Master_Raw!$1:$1048576,11,FALSE)</f>
        <v>Sneha Thomas</v>
      </c>
      <c r="L2833" s="10">
        <f>VLOOKUP(A2833,HR_Metrics_Raw!$1:$1048576,2,FALSE)</f>
        <v>129850</v>
      </c>
      <c r="M2833" s="3">
        <f>VLOOKUP(A2833,HR_Metrics_Raw!$1:$1048576,3,FALSE)</f>
        <v>2</v>
      </c>
      <c r="N2833" s="3">
        <f>VLOOKUP(A2833,HR_Metrics_Raw!$1:$1048576,4,FALSE)</f>
        <v>8</v>
      </c>
      <c r="O2833" s="12">
        <f>VLOOKUP(A2833,HR_Metrics_Raw!$1:$1048576,5,FALSE)</f>
        <v>0.91</v>
      </c>
      <c r="P2833" s="3">
        <f>VLOOKUP(A2833,HR_Metrics_Raw!$1:$1048576,6,FALSE)</f>
        <v>14</v>
      </c>
      <c r="Q2833" t="str">
        <f>VLOOKUP(A2833,HR_Metrics_Raw!$1:$1048576,7,FALSE)</f>
        <v>Unpaid</v>
      </c>
      <c r="R2833" t="str">
        <f>VLOOKUP(A2833,HR_Metrics_Raw!$1:$1048576,8,FALSE)</f>
        <v>Yes</v>
      </c>
      <c r="S2833" s="3">
        <f>VLOOKUP(A2833,HR_Metrics_Raw!$1:$1048576,9,FALSE)</f>
        <v>1</v>
      </c>
      <c r="T2833" t="str">
        <f>VLOOKUP(A2833,HR_Metrics_Raw!$1:$1048576,10,FALSE)</f>
        <v>No</v>
      </c>
      <c r="U2833" t="str">
        <f>VLOOKUP(A2833,HR_Metrics_Raw!$1:$1048576,11,FALSE)</f>
        <v>No</v>
      </c>
    </row>
    <row r="2834" spans="1:21" x14ac:dyDescent="0.35">
      <c r="A2834" s="1" t="s">
        <v>2309</v>
      </c>
      <c r="B2834" s="1" t="str">
        <f>VLOOKUP(Final_HR_Data!A2834,Employee_Master_Raw!$1:$1048576,2,FALSE)</f>
        <v>Ananya Sharma</v>
      </c>
      <c r="C2834" s="1" t="str">
        <f>VLOOKUP(A2834,Employee_Master_Raw!$1:$1048576,3,FALSE)</f>
        <v>Male</v>
      </c>
      <c r="D2834" s="2">
        <f>VLOOKUP(A2834,Employee_Master_Raw!$1:$1048576,4,FALSE)</f>
        <v>43</v>
      </c>
      <c r="E2834" s="1" t="str">
        <f>VLOOKUP(A2834,Employee_Master_Raw!$1:$1048576,5,FALSE)</f>
        <v>HR</v>
      </c>
      <c r="F2834" s="1" t="str">
        <f>VLOOKUP(A2834,Employee_Master_Raw!$1:$1048576,6,FALSE)</f>
        <v>Developer</v>
      </c>
      <c r="G2834" s="1" t="str">
        <f>VLOOKUP(A2834,Employee_Master_Raw!$1:$1048576,7,FALSE)</f>
        <v>Kochi</v>
      </c>
      <c r="H2834" s="6">
        <f>IF(VLOOKUP(A2834,Employee_Master_Raw!$1:$1048576,8,FALSE)=0,"",VLOOKUP(A2834,Employee_Master_Raw!$1:$1048576,8,FALSE))</f>
        <v>43354</v>
      </c>
      <c r="I2834" t="str">
        <f>VLOOKUP(A2834,Employee_Master_Raw!$1:$1048576,9,FALSE)</f>
        <v>Master's</v>
      </c>
      <c r="J2834" s="3">
        <f>VLOOKUP(A2834,Employee_Master_Raw!$1:$1048576,10,FALSE)</f>
        <v>11</v>
      </c>
      <c r="K2834" t="str">
        <f>VLOOKUP(A2834,Employee_Master_Raw!$1:$1048576,11,FALSE)</f>
        <v>Rahul Nair</v>
      </c>
      <c r="L2834" s="10">
        <f>VLOOKUP(A2834,HR_Metrics_Raw!$1:$1048576,2,FALSE)</f>
        <v>94616</v>
      </c>
      <c r="M2834" s="3">
        <f>VLOOKUP(A2834,HR_Metrics_Raw!$1:$1048576,3,FALSE)</f>
        <v>4</v>
      </c>
      <c r="N2834" s="3">
        <f>VLOOKUP(A2834,HR_Metrics_Raw!$1:$1048576,4,FALSE)</f>
        <v>10</v>
      </c>
      <c r="O2834" s="12">
        <f>VLOOKUP(A2834,HR_Metrics_Raw!$1:$1048576,5,FALSE)</f>
        <v>0.81400000000000006</v>
      </c>
      <c r="P2834" s="3">
        <f>VLOOKUP(A2834,HR_Metrics_Raw!$1:$1048576,6,FALSE)</f>
        <v>13</v>
      </c>
      <c r="Q2834" t="str">
        <f>VLOOKUP(A2834,HR_Metrics_Raw!$1:$1048576,7,FALSE)</f>
        <v>Sick</v>
      </c>
      <c r="R2834" t="str">
        <f>VLOOKUP(A2834,HR_Metrics_Raw!$1:$1048576,8,FALSE)</f>
        <v>No</v>
      </c>
      <c r="S2834" s="3">
        <f>VLOOKUP(A2834,HR_Metrics_Raw!$1:$1048576,9,FALSE)</f>
        <v>27</v>
      </c>
      <c r="T2834" t="str">
        <f>VLOOKUP(A2834,HR_Metrics_Raw!$1:$1048576,10,FALSE)</f>
        <v>No</v>
      </c>
      <c r="U2834" t="str">
        <f>VLOOKUP(A2834,HR_Metrics_Raw!$1:$1048576,11,FALSE)</f>
        <v>No</v>
      </c>
    </row>
    <row r="2835" spans="1:21" x14ac:dyDescent="0.35">
      <c r="A2835" s="1" t="s">
        <v>876</v>
      </c>
      <c r="B2835" s="1" t="str">
        <f>VLOOKUP(Final_HR_Data!A2835,Employee_Master_Raw!$1:$1048576,2,FALSE)</f>
        <v>Arjun Nair</v>
      </c>
      <c r="C2835" s="1" t="str">
        <f>VLOOKUP(A2835,Employee_Master_Raw!$1:$1048576,3,FALSE)</f>
        <v>Male</v>
      </c>
      <c r="D2835" s="2">
        <f>VLOOKUP(A2835,Employee_Master_Raw!$1:$1048576,4,FALSE)</f>
        <v>37</v>
      </c>
      <c r="E2835" s="1" t="str">
        <f>VLOOKUP(A2835,Employee_Master_Raw!$1:$1048576,5,FALSE)</f>
        <v>IT</v>
      </c>
      <c r="F2835" s="1" t="str">
        <f>VLOOKUP(A2835,Employee_Master_Raw!$1:$1048576,6,FALSE)</f>
        <v>Analyst</v>
      </c>
      <c r="G2835" s="1" t="str">
        <f>VLOOKUP(A2835,Employee_Master_Raw!$1:$1048576,7,FALSE)</f>
        <v>Pune</v>
      </c>
      <c r="H2835" s="6">
        <f>IF(VLOOKUP(A2835,Employee_Master_Raw!$1:$1048576,8,FALSE)=0,"",VLOOKUP(A2835,Employee_Master_Raw!$1:$1048576,8,FALSE))</f>
        <v>45280</v>
      </c>
      <c r="I2835" t="str">
        <f>VLOOKUP(A2835,Employee_Master_Raw!$1:$1048576,9,FALSE)</f>
        <v>MBA</v>
      </c>
      <c r="J2835" s="3">
        <f>VLOOKUP(A2835,Employee_Master_Raw!$1:$1048576,10,FALSE)</f>
        <v>12</v>
      </c>
      <c r="K2835" t="str">
        <f>VLOOKUP(A2835,Employee_Master_Raw!$1:$1048576,11,FALSE)</f>
        <v>Anil Menon</v>
      </c>
      <c r="L2835" s="10">
        <f>VLOOKUP(A2835,HR_Metrics_Raw!$1:$1048576,2,FALSE)</f>
        <v>53221</v>
      </c>
      <c r="M2835" s="3">
        <f>VLOOKUP(A2835,HR_Metrics_Raw!$1:$1048576,3,FALSE)</f>
        <v>5</v>
      </c>
      <c r="N2835" s="3">
        <f>VLOOKUP(A2835,HR_Metrics_Raw!$1:$1048576,4,FALSE)</f>
        <v>9</v>
      </c>
      <c r="O2835" s="12">
        <f>VLOOKUP(A2835,HR_Metrics_Raw!$1:$1048576,5,FALSE)</f>
        <v>0.86199999999999999</v>
      </c>
      <c r="P2835" s="3">
        <f>VLOOKUP(A2835,HR_Metrics_Raw!$1:$1048576,6,FALSE)</f>
        <v>30</v>
      </c>
      <c r="Q2835" t="str">
        <f>VLOOKUP(A2835,HR_Metrics_Raw!$1:$1048576,7,FALSE)</f>
        <v>Sick</v>
      </c>
      <c r="R2835" t="str">
        <f>VLOOKUP(A2835,HR_Metrics_Raw!$1:$1048576,8,FALSE)</f>
        <v>Yes</v>
      </c>
      <c r="S2835" s="3">
        <f>VLOOKUP(A2835,HR_Metrics_Raw!$1:$1048576,9,FALSE)</f>
        <v>80</v>
      </c>
      <c r="T2835" t="str">
        <f>VLOOKUP(A2835,HR_Metrics_Raw!$1:$1048576,10,FALSE)</f>
        <v>No</v>
      </c>
      <c r="U2835" t="str">
        <f>VLOOKUP(A2835,HR_Metrics_Raw!$1:$1048576,11,FALSE)</f>
        <v>Yes</v>
      </c>
    </row>
    <row r="2836" spans="1:21" x14ac:dyDescent="0.35">
      <c r="A2836" s="1" t="s">
        <v>320</v>
      </c>
      <c r="B2836" s="1" t="str">
        <f>VLOOKUP(Final_HR_Data!A2836,Employee_Master_Raw!$1:$1048576,2,FALSE)</f>
        <v>Rahul Kumar</v>
      </c>
      <c r="C2836" s="1" t="str">
        <f>VLOOKUP(A2836,Employee_Master_Raw!$1:$1048576,3,FALSE)</f>
        <v>Female</v>
      </c>
      <c r="D2836" s="2">
        <f>VLOOKUP(A2836,Employee_Master_Raw!$1:$1048576,4,FALSE)</f>
        <v>47</v>
      </c>
      <c r="E2836" s="1" t="str">
        <f>VLOOKUP(A2836,Employee_Master_Raw!$1:$1048576,5,FALSE)</f>
        <v>Sales</v>
      </c>
      <c r="F2836" s="1" t="str">
        <f>VLOOKUP(A2836,Employee_Master_Raw!$1:$1048576,6,FALSE)</f>
        <v>Analyst</v>
      </c>
      <c r="G2836" s="1" t="str">
        <f>VLOOKUP(A2836,Employee_Master_Raw!$1:$1048576,7,FALSE)</f>
        <v>Delhi</v>
      </c>
      <c r="H2836" s="6">
        <f>IF(VLOOKUP(A2836,Employee_Master_Raw!$1:$1048576,8,FALSE)=0,"",VLOOKUP(A2836,Employee_Master_Raw!$1:$1048576,8,FALSE))</f>
        <v>45550</v>
      </c>
      <c r="I2836" t="str">
        <f>VLOOKUP(A2836,Employee_Master_Raw!$1:$1048576,9,FALSE)</f>
        <v>Master's</v>
      </c>
      <c r="J2836" s="3">
        <f>VLOOKUP(A2836,Employee_Master_Raw!$1:$1048576,10,FALSE)</f>
        <v>11</v>
      </c>
      <c r="K2836" t="str">
        <f>VLOOKUP(A2836,Employee_Master_Raw!$1:$1048576,11,FALSE)</f>
        <v>Unknown</v>
      </c>
      <c r="L2836" s="10">
        <f>VLOOKUP(A2836,HR_Metrics_Raw!$1:$1048576,2,FALSE)</f>
        <v>124287</v>
      </c>
      <c r="M2836" s="3">
        <f>VLOOKUP(A2836,HR_Metrics_Raw!$1:$1048576,3,FALSE)</f>
        <v>2</v>
      </c>
      <c r="N2836" s="3">
        <f>VLOOKUP(A2836,HR_Metrics_Raw!$1:$1048576,4,FALSE)</f>
        <v>5</v>
      </c>
      <c r="O2836" s="12">
        <f>VLOOKUP(A2836,HR_Metrics_Raw!$1:$1048576,5,FALSE)</f>
        <v>0.88300000000000001</v>
      </c>
      <c r="P2836" s="3">
        <f>VLOOKUP(A2836,HR_Metrics_Raw!$1:$1048576,6,FALSE)</f>
        <v>10</v>
      </c>
      <c r="Q2836" t="str">
        <f>VLOOKUP(A2836,HR_Metrics_Raw!$1:$1048576,7,FALSE)</f>
        <v>Sick</v>
      </c>
      <c r="R2836" t="str">
        <f>VLOOKUP(A2836,HR_Metrics_Raw!$1:$1048576,8,FALSE)</f>
        <v>Yes</v>
      </c>
      <c r="S2836" s="3">
        <f>VLOOKUP(A2836,HR_Metrics_Raw!$1:$1048576,9,FALSE)</f>
        <v>61</v>
      </c>
      <c r="T2836" t="str">
        <f>VLOOKUP(A2836,HR_Metrics_Raw!$1:$1048576,10,FALSE)</f>
        <v>No</v>
      </c>
      <c r="U2836" t="str">
        <f>VLOOKUP(A2836,HR_Metrics_Raw!$1:$1048576,11,FALSE)</f>
        <v>No</v>
      </c>
    </row>
    <row r="2837" spans="1:21" x14ac:dyDescent="0.35">
      <c r="A2837" s="1" t="s">
        <v>2379</v>
      </c>
      <c r="B2837" s="1" t="str">
        <f>VLOOKUP(Final_HR_Data!A2837,Employee_Master_Raw!$1:$1048576,2,FALSE)</f>
        <v>Sneha Iyer</v>
      </c>
      <c r="C2837" s="1" t="str">
        <f>VLOOKUP(A2837,Employee_Master_Raw!$1:$1048576,3,FALSE)</f>
        <v>Female</v>
      </c>
      <c r="D2837" s="2">
        <f>VLOOKUP(A2837,Employee_Master_Raw!$1:$1048576,4,FALSE)</f>
        <v>40</v>
      </c>
      <c r="E2837" s="1" t="str">
        <f>VLOOKUP(A2837,Employee_Master_Raw!$1:$1048576,5,FALSE)</f>
        <v>IT</v>
      </c>
      <c r="F2837" s="1" t="str">
        <f>VLOOKUP(A2837,Employee_Master_Raw!$1:$1048576,6,FALSE)</f>
        <v>Analyst</v>
      </c>
      <c r="G2837" s="1" t="str">
        <f>VLOOKUP(A2837,Employee_Master_Raw!$1:$1048576,7,FALSE)</f>
        <v>Mumbai</v>
      </c>
      <c r="H2837" s="6">
        <f>IF(VLOOKUP(A2837,Employee_Master_Raw!$1:$1048576,8,FALSE)=0,"",VLOOKUP(A2837,Employee_Master_Raw!$1:$1048576,8,FALSE))</f>
        <v>42954</v>
      </c>
      <c r="I2837" t="str">
        <f>VLOOKUP(A2837,Employee_Master_Raw!$1:$1048576,9,FALSE)</f>
        <v>Bachelor's</v>
      </c>
      <c r="J2837" s="3">
        <f>VLOOKUP(A2837,Employee_Master_Raw!$1:$1048576,10,FALSE)</f>
        <v>13</v>
      </c>
      <c r="K2837" t="str">
        <f>VLOOKUP(A2837,Employee_Master_Raw!$1:$1048576,11,FALSE)</f>
        <v>Anil Menon</v>
      </c>
      <c r="L2837" s="10">
        <f>VLOOKUP(A2837,HR_Metrics_Raw!$1:$1048576,2,FALSE)</f>
        <v>164558</v>
      </c>
      <c r="M2837" s="3">
        <f>VLOOKUP(A2837,HR_Metrics_Raw!$1:$1048576,3,FALSE)</f>
        <v>4</v>
      </c>
      <c r="N2837" s="3">
        <f>VLOOKUP(A2837,HR_Metrics_Raw!$1:$1048576,4,FALSE)</f>
        <v>10</v>
      </c>
      <c r="O2837" s="12">
        <f>VLOOKUP(A2837,HR_Metrics_Raw!$1:$1048576,5,FALSE)</f>
        <v>0.95900000000000007</v>
      </c>
      <c r="P2837" s="3">
        <f>VLOOKUP(A2837,HR_Metrics_Raw!$1:$1048576,6,FALSE)</f>
        <v>23</v>
      </c>
      <c r="Q2837" t="str">
        <f>VLOOKUP(A2837,HR_Metrics_Raw!$1:$1048576,7,FALSE)</f>
        <v>Unknown</v>
      </c>
      <c r="R2837" t="str">
        <f>VLOOKUP(A2837,HR_Metrics_Raw!$1:$1048576,8,FALSE)</f>
        <v>No</v>
      </c>
      <c r="S2837" s="3">
        <f>VLOOKUP(A2837,HR_Metrics_Raw!$1:$1048576,9,FALSE)</f>
        <v>55</v>
      </c>
      <c r="T2837" t="str">
        <f>VLOOKUP(A2837,HR_Metrics_Raw!$1:$1048576,10,FALSE)</f>
        <v>No</v>
      </c>
      <c r="U2837" t="str">
        <f>VLOOKUP(A2837,HR_Metrics_Raw!$1:$1048576,11,FALSE)</f>
        <v>Yes</v>
      </c>
    </row>
    <row r="2838" spans="1:21" x14ac:dyDescent="0.35">
      <c r="A2838" s="1" t="s">
        <v>1842</v>
      </c>
      <c r="B2838" s="1" t="str">
        <f>VLOOKUP(Final_HR_Data!A2838,Employee_Master_Raw!$1:$1048576,2,FALSE)</f>
        <v>Arjun Nair</v>
      </c>
      <c r="C2838" s="1" t="str">
        <f>VLOOKUP(A2838,Employee_Master_Raw!$1:$1048576,3,FALSE)</f>
        <v>Female</v>
      </c>
      <c r="D2838" s="2">
        <f>VLOOKUP(A2838,Employee_Master_Raw!$1:$1048576,4,FALSE)</f>
        <v>34</v>
      </c>
      <c r="E2838" s="1" t="str">
        <f>VLOOKUP(A2838,Employee_Master_Raw!$1:$1048576,5,FALSE)</f>
        <v>Marketing</v>
      </c>
      <c r="F2838" s="1" t="str">
        <f>VLOOKUP(A2838,Employee_Master_Raw!$1:$1048576,6,FALSE)</f>
        <v>Manager</v>
      </c>
      <c r="G2838" s="1" t="str">
        <f>VLOOKUP(A2838,Employee_Master_Raw!$1:$1048576,7,FALSE)</f>
        <v>Bangalore</v>
      </c>
      <c r="H2838" s="6">
        <f>IF(VLOOKUP(A2838,Employee_Master_Raw!$1:$1048576,8,FALSE)=0,"",VLOOKUP(A2838,Employee_Master_Raw!$1:$1048576,8,FALSE))</f>
        <v>42507</v>
      </c>
      <c r="I2838" t="str">
        <f>VLOOKUP(A2838,Employee_Master_Raw!$1:$1048576,9,FALSE)</f>
        <v>MCA</v>
      </c>
      <c r="J2838" s="3">
        <f>VLOOKUP(A2838,Employee_Master_Raw!$1:$1048576,10,FALSE)</f>
        <v>11</v>
      </c>
      <c r="K2838" t="str">
        <f>VLOOKUP(A2838,Employee_Master_Raw!$1:$1048576,11,FALSE)</f>
        <v>Rahul Nair</v>
      </c>
      <c r="L2838" s="10">
        <f>VLOOKUP(A2838,HR_Metrics_Raw!$1:$1048576,2,FALSE)</f>
        <v>178992</v>
      </c>
      <c r="M2838" s="3">
        <f>VLOOKUP(A2838,HR_Metrics_Raw!$1:$1048576,3,FALSE)</f>
        <v>2</v>
      </c>
      <c r="N2838" s="3">
        <f>VLOOKUP(A2838,HR_Metrics_Raw!$1:$1048576,4,FALSE)</f>
        <v>1</v>
      </c>
      <c r="O2838" s="12">
        <f>VLOOKUP(A2838,HR_Metrics_Raw!$1:$1048576,5,FALSE)</f>
        <v>0.88700000000000001</v>
      </c>
      <c r="P2838" s="3">
        <f>VLOOKUP(A2838,HR_Metrics_Raw!$1:$1048576,6,FALSE)</f>
        <v>12</v>
      </c>
      <c r="Q2838" t="str">
        <f>VLOOKUP(A2838,HR_Metrics_Raw!$1:$1048576,7,FALSE)</f>
        <v>Unknown</v>
      </c>
      <c r="R2838" t="str">
        <f>VLOOKUP(A2838,HR_Metrics_Raw!$1:$1048576,8,FALSE)</f>
        <v>Yes</v>
      </c>
      <c r="S2838" s="3">
        <f>VLOOKUP(A2838,HR_Metrics_Raw!$1:$1048576,9,FALSE)</f>
        <v>35</v>
      </c>
      <c r="T2838" t="str">
        <f>VLOOKUP(A2838,HR_Metrics_Raw!$1:$1048576,10,FALSE)</f>
        <v>No</v>
      </c>
      <c r="U2838" t="str">
        <f>VLOOKUP(A2838,HR_Metrics_Raw!$1:$1048576,11,FALSE)</f>
        <v>No</v>
      </c>
    </row>
    <row r="2839" spans="1:21" x14ac:dyDescent="0.35">
      <c r="A2839" s="1" t="s">
        <v>1123</v>
      </c>
      <c r="B2839" s="1" t="str">
        <f>VLOOKUP(Final_HR_Data!A2839,Employee_Master_Raw!$1:$1048576,2,FALSE)</f>
        <v>Priya Menon</v>
      </c>
      <c r="C2839" s="1" t="str">
        <f>VLOOKUP(A2839,Employee_Master_Raw!$1:$1048576,3,FALSE)</f>
        <v>Male</v>
      </c>
      <c r="D2839" s="2">
        <f>VLOOKUP(A2839,Employee_Master_Raw!$1:$1048576,4,FALSE)</f>
        <v>25</v>
      </c>
      <c r="E2839" s="1" t="str">
        <f>VLOOKUP(A2839,Employee_Master_Raw!$1:$1048576,5,FALSE)</f>
        <v>Sales</v>
      </c>
      <c r="F2839" s="1" t="str">
        <f>VLOOKUP(A2839,Employee_Master_Raw!$1:$1048576,6,FALSE)</f>
        <v>Analyst</v>
      </c>
      <c r="G2839" s="1" t="str">
        <f>VLOOKUP(A2839,Employee_Master_Raw!$1:$1048576,7,FALSE)</f>
        <v>Bangalore</v>
      </c>
      <c r="H2839" s="6">
        <f>IF(VLOOKUP(A2839,Employee_Master_Raw!$1:$1048576,8,FALSE)=0,"",VLOOKUP(A2839,Employee_Master_Raw!$1:$1048576,8,FALSE))</f>
        <v>45523</v>
      </c>
      <c r="I2839" t="str">
        <f>VLOOKUP(A2839,Employee_Master_Raw!$1:$1048576,9,FALSE)</f>
        <v>MCA</v>
      </c>
      <c r="J2839" s="3">
        <f>VLOOKUP(A2839,Employee_Master_Raw!$1:$1048576,10,FALSE)</f>
        <v>7</v>
      </c>
      <c r="K2839" t="str">
        <f>VLOOKUP(A2839,Employee_Master_Raw!$1:$1048576,11,FALSE)</f>
        <v>Priya Sharma</v>
      </c>
      <c r="L2839" s="10">
        <f>VLOOKUP(A2839,HR_Metrics_Raw!$1:$1048576,2,FALSE)</f>
        <v>66120</v>
      </c>
      <c r="M2839" s="3">
        <f>VLOOKUP(A2839,HR_Metrics_Raw!$1:$1048576,3,FALSE)</f>
        <v>5</v>
      </c>
      <c r="N2839" s="3">
        <f>VLOOKUP(A2839,HR_Metrics_Raw!$1:$1048576,4,FALSE)</f>
        <v>5</v>
      </c>
      <c r="O2839" s="12">
        <f>VLOOKUP(A2839,HR_Metrics_Raw!$1:$1048576,5,FALSE)</f>
        <v>0.91299999999999992</v>
      </c>
      <c r="P2839" s="3">
        <f>VLOOKUP(A2839,HR_Metrics_Raw!$1:$1048576,6,FALSE)</f>
        <v>1</v>
      </c>
      <c r="Q2839" t="str">
        <f>VLOOKUP(A2839,HR_Metrics_Raw!$1:$1048576,7,FALSE)</f>
        <v>Casual</v>
      </c>
      <c r="R2839" t="str">
        <f>VLOOKUP(A2839,HR_Metrics_Raw!$1:$1048576,8,FALSE)</f>
        <v>No</v>
      </c>
      <c r="S2839" s="3">
        <f>VLOOKUP(A2839,HR_Metrics_Raw!$1:$1048576,9,FALSE)</f>
        <v>34</v>
      </c>
      <c r="T2839" t="str">
        <f>VLOOKUP(A2839,HR_Metrics_Raw!$1:$1048576,10,FALSE)</f>
        <v>No</v>
      </c>
      <c r="U2839" t="str">
        <f>VLOOKUP(A2839,HR_Metrics_Raw!$1:$1048576,11,FALSE)</f>
        <v>No</v>
      </c>
    </row>
    <row r="2840" spans="1:21" x14ac:dyDescent="0.35">
      <c r="A2840" s="1" t="s">
        <v>871</v>
      </c>
      <c r="B2840" s="1" t="str">
        <f>VLOOKUP(Final_HR_Data!A2840,Employee_Master_Raw!$1:$1048576,2,FALSE)</f>
        <v>Neha Thomas</v>
      </c>
      <c r="C2840" s="1" t="str">
        <f>VLOOKUP(A2840,Employee_Master_Raw!$1:$1048576,3,FALSE)</f>
        <v>Female</v>
      </c>
      <c r="D2840" s="2">
        <f>VLOOKUP(A2840,Employee_Master_Raw!$1:$1048576,4,FALSE)</f>
        <v>53</v>
      </c>
      <c r="E2840" s="1" t="str">
        <f>VLOOKUP(A2840,Employee_Master_Raw!$1:$1048576,5,FALSE)</f>
        <v>Marketing</v>
      </c>
      <c r="F2840" s="1" t="str">
        <f>VLOOKUP(A2840,Employee_Master_Raw!$1:$1048576,6,FALSE)</f>
        <v>Analyst</v>
      </c>
      <c r="G2840" s="1" t="str">
        <f>VLOOKUP(A2840,Employee_Master_Raw!$1:$1048576,7,FALSE)</f>
        <v>Kochi</v>
      </c>
      <c r="H2840" s="6">
        <f>IF(VLOOKUP(A2840,Employee_Master_Raw!$1:$1048576,8,FALSE)=0,"",VLOOKUP(A2840,Employee_Master_Raw!$1:$1048576,8,FALSE))</f>
        <v>44847</v>
      </c>
      <c r="I2840" t="str">
        <f>VLOOKUP(A2840,Employee_Master_Raw!$1:$1048576,9,FALSE)</f>
        <v>Master's</v>
      </c>
      <c r="J2840" s="3">
        <f>VLOOKUP(A2840,Employee_Master_Raw!$1:$1048576,10,FALSE)</f>
        <v>7</v>
      </c>
      <c r="K2840" t="str">
        <f>VLOOKUP(A2840,Employee_Master_Raw!$1:$1048576,11,FALSE)</f>
        <v>Sneha Thomas</v>
      </c>
      <c r="L2840" s="10">
        <f>VLOOKUP(A2840,HR_Metrics_Raw!$1:$1048576,2,FALSE)</f>
        <v>36823</v>
      </c>
      <c r="M2840" s="3">
        <f>VLOOKUP(A2840,HR_Metrics_Raw!$1:$1048576,3,FALSE)</f>
        <v>5</v>
      </c>
      <c r="N2840" s="3">
        <f>VLOOKUP(A2840,HR_Metrics_Raw!$1:$1048576,4,FALSE)</f>
        <v>5</v>
      </c>
      <c r="O2840" s="12">
        <f>VLOOKUP(A2840,HR_Metrics_Raw!$1:$1048576,5,FALSE)</f>
        <v>0.94499999999999995</v>
      </c>
      <c r="P2840" s="3">
        <f>VLOOKUP(A2840,HR_Metrics_Raw!$1:$1048576,6,FALSE)</f>
        <v>2</v>
      </c>
      <c r="Q2840" t="str">
        <f>VLOOKUP(A2840,HR_Metrics_Raw!$1:$1048576,7,FALSE)</f>
        <v>Maternity/Paternity</v>
      </c>
      <c r="R2840" t="str">
        <f>VLOOKUP(A2840,HR_Metrics_Raw!$1:$1048576,8,FALSE)</f>
        <v>Yes</v>
      </c>
      <c r="S2840" s="3">
        <f>VLOOKUP(A2840,HR_Metrics_Raw!$1:$1048576,9,FALSE)</f>
        <v>8</v>
      </c>
      <c r="T2840" t="str">
        <f>VLOOKUP(A2840,HR_Metrics_Raw!$1:$1048576,10,FALSE)</f>
        <v>No</v>
      </c>
      <c r="U2840" t="str">
        <f>VLOOKUP(A2840,HR_Metrics_Raw!$1:$1048576,11,FALSE)</f>
        <v>No</v>
      </c>
    </row>
    <row r="2841" spans="1:21" x14ac:dyDescent="0.35">
      <c r="A2841" s="1" t="s">
        <v>820</v>
      </c>
      <c r="B2841" s="1" t="str">
        <f>VLOOKUP(Final_HR_Data!A2841,Employee_Master_Raw!$1:$1048576,2,FALSE)</f>
        <v>Neha Thomas</v>
      </c>
      <c r="C2841" s="1" t="str">
        <f>VLOOKUP(A2841,Employee_Master_Raw!$1:$1048576,3,FALSE)</f>
        <v>Female</v>
      </c>
      <c r="D2841" s="2">
        <f>VLOOKUP(A2841,Employee_Master_Raw!$1:$1048576,4,FALSE)</f>
        <v>51</v>
      </c>
      <c r="E2841" s="1" t="str">
        <f>VLOOKUP(A2841,Employee_Master_Raw!$1:$1048576,5,FALSE)</f>
        <v>HR</v>
      </c>
      <c r="F2841" s="1" t="str">
        <f>VLOOKUP(A2841,Employee_Master_Raw!$1:$1048576,6,FALSE)</f>
        <v>Manager</v>
      </c>
      <c r="G2841" s="1" t="str">
        <f>VLOOKUP(A2841,Employee_Master_Raw!$1:$1048576,7,FALSE)</f>
        <v>Mumbai</v>
      </c>
      <c r="H2841" s="6">
        <f>IF(VLOOKUP(A2841,Employee_Master_Raw!$1:$1048576,8,FALSE)=0,"",VLOOKUP(A2841,Employee_Master_Raw!$1:$1048576,8,FALSE))</f>
        <v>45803</v>
      </c>
      <c r="I2841" t="str">
        <f>VLOOKUP(A2841,Employee_Master_Raw!$1:$1048576,9,FALSE)</f>
        <v>MBA</v>
      </c>
      <c r="J2841" s="3">
        <f>VLOOKUP(A2841,Employee_Master_Raw!$1:$1048576,10,FALSE)</f>
        <v>13</v>
      </c>
      <c r="K2841" t="str">
        <f>VLOOKUP(A2841,Employee_Master_Raw!$1:$1048576,11,FALSE)</f>
        <v>Priya Sharma</v>
      </c>
      <c r="L2841" s="10">
        <f>VLOOKUP(A2841,HR_Metrics_Raw!$1:$1048576,2,FALSE)</f>
        <v>178863</v>
      </c>
      <c r="M2841" s="3">
        <f>VLOOKUP(A2841,HR_Metrics_Raw!$1:$1048576,3,FALSE)</f>
        <v>4</v>
      </c>
      <c r="N2841" s="3">
        <f>VLOOKUP(A2841,HR_Metrics_Raw!$1:$1048576,4,FALSE)</f>
        <v>7</v>
      </c>
      <c r="O2841" s="12">
        <f>VLOOKUP(A2841,HR_Metrics_Raw!$1:$1048576,5,FALSE)</f>
        <v>0.91799999999999993</v>
      </c>
      <c r="P2841" s="3">
        <f>VLOOKUP(A2841,HR_Metrics_Raw!$1:$1048576,6,FALSE)</f>
        <v>10</v>
      </c>
      <c r="Q2841" t="str">
        <f>VLOOKUP(A2841,HR_Metrics_Raw!$1:$1048576,7,FALSE)</f>
        <v>Unpaid</v>
      </c>
      <c r="R2841" t="str">
        <f>VLOOKUP(A2841,HR_Metrics_Raw!$1:$1048576,8,FALSE)</f>
        <v>No</v>
      </c>
      <c r="S2841" s="3">
        <f>VLOOKUP(A2841,HR_Metrics_Raw!$1:$1048576,9,FALSE)</f>
        <v>7</v>
      </c>
      <c r="T2841" t="str">
        <f>VLOOKUP(A2841,HR_Metrics_Raw!$1:$1048576,10,FALSE)</f>
        <v>No</v>
      </c>
      <c r="U2841" t="str">
        <f>VLOOKUP(A2841,HR_Metrics_Raw!$1:$1048576,11,FALSE)</f>
        <v>No</v>
      </c>
    </row>
    <row r="2842" spans="1:21" x14ac:dyDescent="0.35">
      <c r="A2842" s="1" t="s">
        <v>841</v>
      </c>
      <c r="B2842" s="1" t="str">
        <f>VLOOKUP(Final_HR_Data!A2842,Employee_Master_Raw!$1:$1048576,2,FALSE)</f>
        <v>Amit Das</v>
      </c>
      <c r="C2842" s="1" t="str">
        <f>VLOOKUP(A2842,Employee_Master_Raw!$1:$1048576,3,FALSE)</f>
        <v>Female</v>
      </c>
      <c r="D2842" s="2">
        <f>VLOOKUP(A2842,Employee_Master_Raw!$1:$1048576,4,FALSE)</f>
        <v>30</v>
      </c>
      <c r="E2842" s="1" t="str">
        <f>VLOOKUP(A2842,Employee_Master_Raw!$1:$1048576,5,FALSE)</f>
        <v>Sales</v>
      </c>
      <c r="F2842" s="1" t="str">
        <f>VLOOKUP(A2842,Employee_Master_Raw!$1:$1048576,6,FALSE)</f>
        <v>Executive</v>
      </c>
      <c r="G2842" s="1" t="str">
        <f>VLOOKUP(A2842,Employee_Master_Raw!$1:$1048576,7,FALSE)</f>
        <v>Delhi</v>
      </c>
      <c r="H2842" s="6">
        <f>IF(VLOOKUP(A2842,Employee_Master_Raw!$1:$1048576,8,FALSE)=0,"",VLOOKUP(A2842,Employee_Master_Raw!$1:$1048576,8,FALSE))</f>
        <v>45074</v>
      </c>
      <c r="I2842" t="str">
        <f>VLOOKUP(A2842,Employee_Master_Raw!$1:$1048576,9,FALSE)</f>
        <v>Bachelor's</v>
      </c>
      <c r="J2842" s="3">
        <f>VLOOKUP(A2842,Employee_Master_Raw!$1:$1048576,10,FALSE)</f>
        <v>16</v>
      </c>
      <c r="K2842" t="str">
        <f>VLOOKUP(A2842,Employee_Master_Raw!$1:$1048576,11,FALSE)</f>
        <v>Anil Menon</v>
      </c>
      <c r="L2842" s="10">
        <f>VLOOKUP(A2842,HR_Metrics_Raw!$1:$1048576,2,FALSE)</f>
        <v>56651</v>
      </c>
      <c r="M2842" s="3">
        <f>VLOOKUP(A2842,HR_Metrics_Raw!$1:$1048576,3,FALSE)</f>
        <v>3</v>
      </c>
      <c r="N2842" s="3">
        <f>VLOOKUP(A2842,HR_Metrics_Raw!$1:$1048576,4,FALSE)</f>
        <v>6</v>
      </c>
      <c r="O2842" s="12">
        <f>VLOOKUP(A2842,HR_Metrics_Raw!$1:$1048576,5,FALSE)</f>
        <v>0.91200000000000003</v>
      </c>
      <c r="P2842" s="3">
        <f>VLOOKUP(A2842,HR_Metrics_Raw!$1:$1048576,6,FALSE)</f>
        <v>15</v>
      </c>
      <c r="Q2842" t="str">
        <f>VLOOKUP(A2842,HR_Metrics_Raw!$1:$1048576,7,FALSE)</f>
        <v>Unpaid</v>
      </c>
      <c r="R2842" t="str">
        <f>VLOOKUP(A2842,HR_Metrics_Raw!$1:$1048576,8,FALSE)</f>
        <v>No</v>
      </c>
      <c r="S2842" s="3">
        <f>VLOOKUP(A2842,HR_Metrics_Raw!$1:$1048576,9,FALSE)</f>
        <v>8</v>
      </c>
      <c r="T2842" t="str">
        <f>VLOOKUP(A2842,HR_Metrics_Raw!$1:$1048576,10,FALSE)</f>
        <v>No</v>
      </c>
      <c r="U2842" t="str">
        <f>VLOOKUP(A2842,HR_Metrics_Raw!$1:$1048576,11,FALSE)</f>
        <v>Yes</v>
      </c>
    </row>
    <row r="2843" spans="1:21" x14ac:dyDescent="0.35">
      <c r="A2843" s="1" t="s">
        <v>502</v>
      </c>
      <c r="B2843" s="1" t="str">
        <f>VLOOKUP(Final_HR_Data!A2843,Employee_Master_Raw!$1:$1048576,2,FALSE)</f>
        <v>Priya Menon</v>
      </c>
      <c r="C2843" s="1" t="str">
        <f>VLOOKUP(A2843,Employee_Master_Raw!$1:$1048576,3,FALSE)</f>
        <v>Male</v>
      </c>
      <c r="D2843" s="2">
        <f>VLOOKUP(A2843,Employee_Master_Raw!$1:$1048576,4,FALSE)</f>
        <v>28</v>
      </c>
      <c r="E2843" s="1" t="str">
        <f>VLOOKUP(A2843,Employee_Master_Raw!$1:$1048576,5,FALSE)</f>
        <v>IT</v>
      </c>
      <c r="F2843" s="1" t="str">
        <f>VLOOKUP(A2843,Employee_Master_Raw!$1:$1048576,6,FALSE)</f>
        <v>Developer</v>
      </c>
      <c r="G2843" s="1" t="str">
        <f>VLOOKUP(A2843,Employee_Master_Raw!$1:$1048576,7,FALSE)</f>
        <v>Chennai</v>
      </c>
      <c r="H2843" s="6">
        <f>IF(VLOOKUP(A2843,Employee_Master_Raw!$1:$1048576,8,FALSE)=0,"",VLOOKUP(A2843,Employee_Master_Raw!$1:$1048576,8,FALSE))</f>
        <v>44044</v>
      </c>
      <c r="I2843" t="str">
        <f>VLOOKUP(A2843,Employee_Master_Raw!$1:$1048576,9,FALSE)</f>
        <v>Bachelor's</v>
      </c>
      <c r="J2843" s="3">
        <f>VLOOKUP(A2843,Employee_Master_Raw!$1:$1048576,10,FALSE)</f>
        <v>4</v>
      </c>
      <c r="K2843" t="str">
        <f>VLOOKUP(A2843,Employee_Master_Raw!$1:$1048576,11,FALSE)</f>
        <v>Sneha Thomas</v>
      </c>
      <c r="L2843" s="10">
        <f>VLOOKUP(A2843,HR_Metrics_Raw!$1:$1048576,2,FALSE)</f>
        <v>61505</v>
      </c>
      <c r="M2843" s="3">
        <f>VLOOKUP(A2843,HR_Metrics_Raw!$1:$1048576,3,FALSE)</f>
        <v>1</v>
      </c>
      <c r="N2843" s="3">
        <f>VLOOKUP(A2843,HR_Metrics_Raw!$1:$1048576,4,FALSE)</f>
        <v>4</v>
      </c>
      <c r="O2843" s="12">
        <f>VLOOKUP(A2843,HR_Metrics_Raw!$1:$1048576,5,FALSE)</f>
        <v>0.86</v>
      </c>
      <c r="P2843" s="3">
        <f>VLOOKUP(A2843,HR_Metrics_Raw!$1:$1048576,6,FALSE)</f>
        <v>6</v>
      </c>
      <c r="Q2843" t="str">
        <f>VLOOKUP(A2843,HR_Metrics_Raw!$1:$1048576,7,FALSE)</f>
        <v>Casual</v>
      </c>
      <c r="R2843" t="str">
        <f>VLOOKUP(A2843,HR_Metrics_Raw!$1:$1048576,8,FALSE)</f>
        <v>No</v>
      </c>
      <c r="S2843" s="3">
        <f>VLOOKUP(A2843,HR_Metrics_Raw!$1:$1048576,9,FALSE)</f>
        <v>68</v>
      </c>
      <c r="T2843" t="str">
        <f>VLOOKUP(A2843,HR_Metrics_Raw!$1:$1048576,10,FALSE)</f>
        <v>No</v>
      </c>
      <c r="U2843" t="str">
        <f>VLOOKUP(A2843,HR_Metrics_Raw!$1:$1048576,11,FALSE)</f>
        <v>Yes</v>
      </c>
    </row>
    <row r="2844" spans="1:21" x14ac:dyDescent="0.35">
      <c r="A2844" s="1" t="s">
        <v>1683</v>
      </c>
      <c r="B2844" s="1" t="str">
        <f>VLOOKUP(Final_HR_Data!A2844,Employee_Master_Raw!$1:$1048576,2,FALSE)</f>
        <v>Ananya Sharma</v>
      </c>
      <c r="C2844" s="1" t="str">
        <f>VLOOKUP(A2844,Employee_Master_Raw!$1:$1048576,3,FALSE)</f>
        <v>Female</v>
      </c>
      <c r="D2844" s="2">
        <f>VLOOKUP(A2844,Employee_Master_Raw!$1:$1048576,4,FALSE)</f>
        <v>29</v>
      </c>
      <c r="E2844" s="1" t="str">
        <f>VLOOKUP(A2844,Employee_Master_Raw!$1:$1048576,5,FALSE)</f>
        <v>Customer Support</v>
      </c>
      <c r="F2844" s="1" t="str">
        <f>VLOOKUP(A2844,Employee_Master_Raw!$1:$1048576,6,FALSE)</f>
        <v>Manager</v>
      </c>
      <c r="G2844" s="1" t="str">
        <f>VLOOKUP(A2844,Employee_Master_Raw!$1:$1048576,7,FALSE)</f>
        <v>Mumbai</v>
      </c>
      <c r="H2844" s="6">
        <f>IF(VLOOKUP(A2844,Employee_Master_Raw!$1:$1048576,8,FALSE)=0,"",VLOOKUP(A2844,Employee_Master_Raw!$1:$1048576,8,FALSE))</f>
        <v>44693</v>
      </c>
      <c r="I2844" t="str">
        <f>VLOOKUP(A2844,Employee_Master_Raw!$1:$1048576,9,FALSE)</f>
        <v>MCA</v>
      </c>
      <c r="J2844" s="3">
        <f>VLOOKUP(A2844,Employee_Master_Raw!$1:$1048576,10,FALSE)</f>
        <v>4</v>
      </c>
      <c r="K2844" t="str">
        <f>VLOOKUP(A2844,Employee_Master_Raw!$1:$1048576,11,FALSE)</f>
        <v>Anil Menon</v>
      </c>
      <c r="L2844" s="10">
        <f>VLOOKUP(A2844,HR_Metrics_Raw!$1:$1048576,2,FALSE)</f>
        <v>62206</v>
      </c>
      <c r="M2844" s="3">
        <f>VLOOKUP(A2844,HR_Metrics_Raw!$1:$1048576,3,FALSE)</f>
        <v>4</v>
      </c>
      <c r="N2844" s="3">
        <f>VLOOKUP(A2844,HR_Metrics_Raw!$1:$1048576,4,FALSE)</f>
        <v>2</v>
      </c>
      <c r="O2844" s="12">
        <f>VLOOKUP(A2844,HR_Metrics_Raw!$1:$1048576,5,FALSE)</f>
        <v>0.88900000000000001</v>
      </c>
      <c r="P2844" s="3">
        <f>VLOOKUP(A2844,HR_Metrics_Raw!$1:$1048576,6,FALSE)</f>
        <v>19</v>
      </c>
      <c r="Q2844" t="str">
        <f>VLOOKUP(A2844,HR_Metrics_Raw!$1:$1048576,7,FALSE)</f>
        <v>Earned</v>
      </c>
      <c r="R2844" t="str">
        <f>VLOOKUP(A2844,HR_Metrics_Raw!$1:$1048576,8,FALSE)</f>
        <v>Yes</v>
      </c>
      <c r="S2844" s="3">
        <f>VLOOKUP(A2844,HR_Metrics_Raw!$1:$1048576,9,FALSE)</f>
        <v>9</v>
      </c>
      <c r="T2844" t="str">
        <f>VLOOKUP(A2844,HR_Metrics_Raw!$1:$1048576,10,FALSE)</f>
        <v>No</v>
      </c>
      <c r="U2844" t="str">
        <f>VLOOKUP(A2844,HR_Metrics_Raw!$1:$1048576,11,FALSE)</f>
        <v>No</v>
      </c>
    </row>
    <row r="2845" spans="1:21" x14ac:dyDescent="0.35">
      <c r="A2845" s="1" t="s">
        <v>772</v>
      </c>
      <c r="B2845" s="1" t="str">
        <f>VLOOKUP(Final_HR_Data!A2845,Employee_Master_Raw!$1:$1048576,2,FALSE)</f>
        <v>Amit Das</v>
      </c>
      <c r="C2845" s="1" t="str">
        <f>VLOOKUP(A2845,Employee_Master_Raw!$1:$1048576,3,FALSE)</f>
        <v>Male</v>
      </c>
      <c r="D2845" s="2">
        <f>VLOOKUP(A2845,Employee_Master_Raw!$1:$1048576,4,FALSE)</f>
        <v>41</v>
      </c>
      <c r="E2845" s="1" t="str">
        <f>VLOOKUP(A2845,Employee_Master_Raw!$1:$1048576,5,FALSE)</f>
        <v>Finance</v>
      </c>
      <c r="F2845" s="1" t="str">
        <f>VLOOKUP(A2845,Employee_Master_Raw!$1:$1048576,6,FALSE)</f>
        <v>Analyst</v>
      </c>
      <c r="G2845" s="1" t="str">
        <f>VLOOKUP(A2845,Employee_Master_Raw!$1:$1048576,7,FALSE)</f>
        <v>Hyderabad</v>
      </c>
      <c r="H2845" s="6">
        <f>IF(VLOOKUP(A2845,Employee_Master_Raw!$1:$1048576,8,FALSE)=0,"",VLOOKUP(A2845,Employee_Master_Raw!$1:$1048576,8,FALSE))</f>
        <v>44390</v>
      </c>
      <c r="I2845" t="str">
        <f>VLOOKUP(A2845,Employee_Master_Raw!$1:$1048576,9,FALSE)</f>
        <v>MBA</v>
      </c>
      <c r="J2845" s="3">
        <f>VLOOKUP(A2845,Employee_Master_Raw!$1:$1048576,10,FALSE)</f>
        <v>11</v>
      </c>
      <c r="K2845" t="str">
        <f>VLOOKUP(A2845,Employee_Master_Raw!$1:$1048576,11,FALSE)</f>
        <v>Priya Sharma</v>
      </c>
      <c r="L2845" s="10">
        <f>VLOOKUP(A2845,HR_Metrics_Raw!$1:$1048576,2,FALSE)</f>
        <v>76023</v>
      </c>
      <c r="M2845" s="3">
        <f>VLOOKUP(A2845,HR_Metrics_Raw!$1:$1048576,3,FALSE)</f>
        <v>2</v>
      </c>
      <c r="N2845" s="3">
        <f>VLOOKUP(A2845,HR_Metrics_Raw!$1:$1048576,4,FALSE)</f>
        <v>5</v>
      </c>
      <c r="O2845" s="12">
        <f>VLOOKUP(A2845,HR_Metrics_Raw!$1:$1048576,5,FALSE)</f>
        <v>0.84</v>
      </c>
      <c r="P2845" s="3">
        <f>VLOOKUP(A2845,HR_Metrics_Raw!$1:$1048576,6,FALSE)</f>
        <v>28</v>
      </c>
      <c r="Q2845" t="str">
        <f>VLOOKUP(A2845,HR_Metrics_Raw!$1:$1048576,7,FALSE)</f>
        <v>Casual</v>
      </c>
      <c r="R2845" t="str">
        <f>VLOOKUP(A2845,HR_Metrics_Raw!$1:$1048576,8,FALSE)</f>
        <v>No</v>
      </c>
      <c r="S2845" s="3">
        <f>VLOOKUP(A2845,HR_Metrics_Raw!$1:$1048576,9,FALSE)</f>
        <v>51</v>
      </c>
      <c r="T2845" t="str">
        <f>VLOOKUP(A2845,HR_Metrics_Raw!$1:$1048576,10,FALSE)</f>
        <v>No</v>
      </c>
      <c r="U2845" t="str">
        <f>VLOOKUP(A2845,HR_Metrics_Raw!$1:$1048576,11,FALSE)</f>
        <v>No</v>
      </c>
    </row>
    <row r="2846" spans="1:21" x14ac:dyDescent="0.35">
      <c r="A2846" s="1" t="s">
        <v>624</v>
      </c>
      <c r="B2846" s="1" t="str">
        <f>VLOOKUP(Final_HR_Data!A2846,Employee_Master_Raw!$1:$1048576,2,FALSE)</f>
        <v>Rahul Kumar</v>
      </c>
      <c r="C2846" s="1" t="str">
        <f>VLOOKUP(A2846,Employee_Master_Raw!$1:$1048576,3,FALSE)</f>
        <v>Male</v>
      </c>
      <c r="D2846" s="2">
        <f>VLOOKUP(A2846,Employee_Master_Raw!$1:$1048576,4,FALSE)</f>
        <v>29</v>
      </c>
      <c r="E2846" s="1" t="str">
        <f>VLOOKUP(A2846,Employee_Master_Raw!$1:$1048576,5,FALSE)</f>
        <v>Marketing</v>
      </c>
      <c r="F2846" s="1" t="str">
        <f>VLOOKUP(A2846,Employee_Master_Raw!$1:$1048576,6,FALSE)</f>
        <v>Developer</v>
      </c>
      <c r="G2846" s="1" t="str">
        <f>VLOOKUP(A2846,Employee_Master_Raw!$1:$1048576,7,FALSE)</f>
        <v>Pune</v>
      </c>
      <c r="H2846" s="6">
        <f>IF(VLOOKUP(A2846,Employee_Master_Raw!$1:$1048576,8,FALSE)=0,"",VLOOKUP(A2846,Employee_Master_Raw!$1:$1048576,8,FALSE))</f>
        <v>45934</v>
      </c>
      <c r="I2846" t="str">
        <f>VLOOKUP(A2846,Employee_Master_Raw!$1:$1048576,9,FALSE)</f>
        <v>Unknown</v>
      </c>
      <c r="J2846" s="3">
        <f>VLOOKUP(A2846,Employee_Master_Raw!$1:$1048576,10,FALSE)</f>
        <v>17</v>
      </c>
      <c r="K2846" t="str">
        <f>VLOOKUP(A2846,Employee_Master_Raw!$1:$1048576,11,FALSE)</f>
        <v>Priya Sharma</v>
      </c>
      <c r="L2846" s="10">
        <f>VLOOKUP(A2846,HR_Metrics_Raw!$1:$1048576,2,FALSE)</f>
        <v>72993</v>
      </c>
      <c r="M2846" s="3">
        <f>VLOOKUP(A2846,HR_Metrics_Raw!$1:$1048576,3,FALSE)</f>
        <v>2</v>
      </c>
      <c r="N2846" s="3">
        <f>VLOOKUP(A2846,HR_Metrics_Raw!$1:$1048576,4,FALSE)</f>
        <v>1</v>
      </c>
      <c r="O2846" s="12">
        <f>VLOOKUP(A2846,HR_Metrics_Raw!$1:$1048576,5,FALSE)</f>
        <v>0.97199999999999998</v>
      </c>
      <c r="P2846" s="3">
        <f>VLOOKUP(A2846,HR_Metrics_Raw!$1:$1048576,6,FALSE)</f>
        <v>24</v>
      </c>
      <c r="Q2846" t="str">
        <f>VLOOKUP(A2846,HR_Metrics_Raw!$1:$1048576,7,FALSE)</f>
        <v>Unknown</v>
      </c>
      <c r="R2846" t="str">
        <f>VLOOKUP(A2846,HR_Metrics_Raw!$1:$1048576,8,FALSE)</f>
        <v>No</v>
      </c>
      <c r="S2846" s="3">
        <f>VLOOKUP(A2846,HR_Metrics_Raw!$1:$1048576,9,FALSE)</f>
        <v>29</v>
      </c>
      <c r="T2846" t="str">
        <f>VLOOKUP(A2846,HR_Metrics_Raw!$1:$1048576,10,FALSE)</f>
        <v>Yes</v>
      </c>
      <c r="U2846" t="str">
        <f>VLOOKUP(A2846,HR_Metrics_Raw!$1:$1048576,11,FALSE)</f>
        <v>No</v>
      </c>
    </row>
    <row r="2847" spans="1:21" x14ac:dyDescent="0.35">
      <c r="A2847" s="1" t="s">
        <v>457</v>
      </c>
      <c r="B2847" s="1" t="str">
        <f>VLOOKUP(Final_HR_Data!A2847,Employee_Master_Raw!$1:$1048576,2,FALSE)</f>
        <v>Kiran Patel</v>
      </c>
      <c r="C2847" s="1" t="str">
        <f>VLOOKUP(A2847,Employee_Master_Raw!$1:$1048576,3,FALSE)</f>
        <v>Male</v>
      </c>
      <c r="D2847" s="2">
        <f>VLOOKUP(A2847,Employee_Master_Raw!$1:$1048576,4,FALSE)</f>
        <v>40</v>
      </c>
      <c r="E2847" s="1" t="str">
        <f>VLOOKUP(A2847,Employee_Master_Raw!$1:$1048576,5,FALSE)</f>
        <v>Operations</v>
      </c>
      <c r="F2847" s="1" t="str">
        <f>VLOOKUP(A2847,Employee_Master_Raw!$1:$1048576,6,FALSE)</f>
        <v>Manager</v>
      </c>
      <c r="G2847" s="1" t="str">
        <f>VLOOKUP(A2847,Employee_Master_Raw!$1:$1048576,7,FALSE)</f>
        <v>Hyderabad</v>
      </c>
      <c r="H2847" s="6">
        <f>IF(VLOOKUP(A2847,Employee_Master_Raw!$1:$1048576,8,FALSE)=0,"",VLOOKUP(A2847,Employee_Master_Raw!$1:$1048576,8,FALSE))</f>
        <v>44912</v>
      </c>
      <c r="I2847" t="str">
        <f>VLOOKUP(A2847,Employee_Master_Raw!$1:$1048576,9,FALSE)</f>
        <v>Master's</v>
      </c>
      <c r="J2847" s="3">
        <f>VLOOKUP(A2847,Employee_Master_Raw!$1:$1048576,10,FALSE)</f>
        <v>8</v>
      </c>
      <c r="K2847" t="str">
        <f>VLOOKUP(A2847,Employee_Master_Raw!$1:$1048576,11,FALSE)</f>
        <v>Anil Menon</v>
      </c>
      <c r="L2847" s="10">
        <f>VLOOKUP(A2847,HR_Metrics_Raw!$1:$1048576,2,FALSE)</f>
        <v>148006</v>
      </c>
      <c r="M2847" s="3">
        <f>VLOOKUP(A2847,HR_Metrics_Raw!$1:$1048576,3,FALSE)</f>
        <v>3</v>
      </c>
      <c r="N2847" s="3">
        <f>VLOOKUP(A2847,HR_Metrics_Raw!$1:$1048576,4,FALSE)</f>
        <v>9</v>
      </c>
      <c r="O2847" s="12">
        <f>VLOOKUP(A2847,HR_Metrics_Raw!$1:$1048576,5,FALSE)</f>
        <v>0.83900000000000008</v>
      </c>
      <c r="P2847" s="3">
        <f>VLOOKUP(A2847,HR_Metrics_Raw!$1:$1048576,6,FALSE)</f>
        <v>22</v>
      </c>
      <c r="Q2847" t="str">
        <f>VLOOKUP(A2847,HR_Metrics_Raw!$1:$1048576,7,FALSE)</f>
        <v>Sick</v>
      </c>
      <c r="R2847" t="str">
        <f>VLOOKUP(A2847,HR_Metrics_Raw!$1:$1048576,8,FALSE)</f>
        <v>No</v>
      </c>
      <c r="S2847" s="3">
        <f>VLOOKUP(A2847,HR_Metrics_Raw!$1:$1048576,9,FALSE)</f>
        <v>71</v>
      </c>
      <c r="T2847" t="str">
        <f>VLOOKUP(A2847,HR_Metrics_Raw!$1:$1048576,10,FALSE)</f>
        <v>No</v>
      </c>
      <c r="U2847" t="str">
        <f>VLOOKUP(A2847,HR_Metrics_Raw!$1:$1048576,11,FALSE)</f>
        <v>Yes</v>
      </c>
    </row>
    <row r="2848" spans="1:21" x14ac:dyDescent="0.35">
      <c r="A2848" s="1" t="s">
        <v>2879</v>
      </c>
      <c r="B2848" s="1" t="str">
        <f>VLOOKUP(Final_HR_Data!A2848,Employee_Master_Raw!$1:$1048576,2,FALSE)</f>
        <v>Rahul Kumar</v>
      </c>
      <c r="C2848" s="1" t="str">
        <f>VLOOKUP(A2848,Employee_Master_Raw!$1:$1048576,3,FALSE)</f>
        <v>Male</v>
      </c>
      <c r="D2848" s="2">
        <f>VLOOKUP(A2848,Employee_Master_Raw!$1:$1048576,4,FALSE)</f>
        <v>32</v>
      </c>
      <c r="E2848" s="1" t="str">
        <f>VLOOKUP(A2848,Employee_Master_Raw!$1:$1048576,5,FALSE)</f>
        <v>Sales</v>
      </c>
      <c r="F2848" s="1" t="str">
        <f>VLOOKUP(A2848,Employee_Master_Raw!$1:$1048576,6,FALSE)</f>
        <v>Specialist</v>
      </c>
      <c r="G2848" s="1" t="str">
        <f>VLOOKUP(A2848,Employee_Master_Raw!$1:$1048576,7,FALSE)</f>
        <v>Chennai</v>
      </c>
      <c r="H2848" s="6">
        <f>IF(VLOOKUP(A2848,Employee_Master_Raw!$1:$1048576,8,FALSE)=0,"",VLOOKUP(A2848,Employee_Master_Raw!$1:$1048576,8,FALSE))</f>
        <v>44532</v>
      </c>
      <c r="I2848" t="str">
        <f>VLOOKUP(A2848,Employee_Master_Raw!$1:$1048576,9,FALSE)</f>
        <v>Bachelor's</v>
      </c>
      <c r="J2848" s="3">
        <f>VLOOKUP(A2848,Employee_Master_Raw!$1:$1048576,10,FALSE)</f>
        <v>3</v>
      </c>
      <c r="K2848" t="str">
        <f>VLOOKUP(A2848,Employee_Master_Raw!$1:$1048576,11,FALSE)</f>
        <v>Sneha Thomas</v>
      </c>
      <c r="L2848" s="10">
        <f>VLOOKUP(A2848,HR_Metrics_Raw!$1:$1048576,2,FALSE)</f>
        <v>132341</v>
      </c>
      <c r="M2848" s="3">
        <f>VLOOKUP(A2848,HR_Metrics_Raw!$1:$1048576,3,FALSE)</f>
        <v>1</v>
      </c>
      <c r="N2848" s="3">
        <f>VLOOKUP(A2848,HR_Metrics_Raw!$1:$1048576,4,FALSE)</f>
        <v>10</v>
      </c>
      <c r="O2848" s="12">
        <f>VLOOKUP(A2848,HR_Metrics_Raw!$1:$1048576,5,FALSE)</f>
        <v>0.90799999999999992</v>
      </c>
      <c r="P2848" s="3">
        <f>VLOOKUP(A2848,HR_Metrics_Raw!$1:$1048576,6,FALSE)</f>
        <v>18</v>
      </c>
      <c r="Q2848" t="str">
        <f>VLOOKUP(A2848,HR_Metrics_Raw!$1:$1048576,7,FALSE)</f>
        <v>Casual</v>
      </c>
      <c r="R2848" t="str">
        <f>VLOOKUP(A2848,HR_Metrics_Raw!$1:$1048576,8,FALSE)</f>
        <v>No</v>
      </c>
      <c r="S2848" s="3">
        <f>VLOOKUP(A2848,HR_Metrics_Raw!$1:$1048576,9,FALSE)</f>
        <v>14</v>
      </c>
      <c r="T2848" t="str">
        <f>VLOOKUP(A2848,HR_Metrics_Raw!$1:$1048576,10,FALSE)</f>
        <v>No</v>
      </c>
      <c r="U2848" t="str">
        <f>VLOOKUP(A2848,HR_Metrics_Raw!$1:$1048576,11,FALSE)</f>
        <v>No</v>
      </c>
    </row>
    <row r="2849" spans="1:21" x14ac:dyDescent="0.35">
      <c r="A2849" s="1" t="s">
        <v>1330</v>
      </c>
      <c r="B2849" s="1" t="str">
        <f>VLOOKUP(Final_HR_Data!A2849,Employee_Master_Raw!$1:$1048576,2,FALSE)</f>
        <v>Kiran Patel</v>
      </c>
      <c r="C2849" s="1" t="str">
        <f>VLOOKUP(A2849,Employee_Master_Raw!$1:$1048576,3,FALSE)</f>
        <v>Male</v>
      </c>
      <c r="D2849" s="2">
        <f>VLOOKUP(A2849,Employee_Master_Raw!$1:$1048576,4,FALSE)</f>
        <v>27</v>
      </c>
      <c r="E2849" s="1" t="str">
        <f>VLOOKUP(A2849,Employee_Master_Raw!$1:$1048576,5,FALSE)</f>
        <v>HR</v>
      </c>
      <c r="F2849" s="1" t="str">
        <f>VLOOKUP(A2849,Employee_Master_Raw!$1:$1048576,6,FALSE)</f>
        <v>Manager</v>
      </c>
      <c r="G2849" s="1" t="str">
        <f>VLOOKUP(A2849,Employee_Master_Raw!$1:$1048576,7,FALSE)</f>
        <v>Pune</v>
      </c>
      <c r="H2849" s="6">
        <f>IF(VLOOKUP(A2849,Employee_Master_Raw!$1:$1048576,8,FALSE)=0,"",VLOOKUP(A2849,Employee_Master_Raw!$1:$1048576,8,FALSE))</f>
        <v>45764</v>
      </c>
      <c r="I2849" t="str">
        <f>VLOOKUP(A2849,Employee_Master_Raw!$1:$1048576,9,FALSE)</f>
        <v>Master's</v>
      </c>
      <c r="J2849" s="3">
        <f>VLOOKUP(A2849,Employee_Master_Raw!$1:$1048576,10,FALSE)</f>
        <v>3</v>
      </c>
      <c r="K2849" t="str">
        <f>VLOOKUP(A2849,Employee_Master_Raw!$1:$1048576,11,FALSE)</f>
        <v>Sneha Thomas</v>
      </c>
      <c r="L2849" s="10">
        <f>VLOOKUP(A2849,HR_Metrics_Raw!$1:$1048576,2,FALSE)</f>
        <v>91522</v>
      </c>
      <c r="M2849" s="3">
        <f>VLOOKUP(A2849,HR_Metrics_Raw!$1:$1048576,3,FALSE)</f>
        <v>3</v>
      </c>
      <c r="N2849" s="3">
        <f>VLOOKUP(A2849,HR_Metrics_Raw!$1:$1048576,4,FALSE)</f>
        <v>8</v>
      </c>
      <c r="O2849" s="12">
        <f>VLOOKUP(A2849,HR_Metrics_Raw!$1:$1048576,5,FALSE)</f>
        <v>0.83499999999999996</v>
      </c>
      <c r="P2849" s="3">
        <f>VLOOKUP(A2849,HR_Metrics_Raw!$1:$1048576,6,FALSE)</f>
        <v>21</v>
      </c>
      <c r="Q2849" t="str">
        <f>VLOOKUP(A2849,HR_Metrics_Raw!$1:$1048576,7,FALSE)</f>
        <v>Unpaid</v>
      </c>
      <c r="R2849" t="str">
        <f>VLOOKUP(A2849,HR_Metrics_Raw!$1:$1048576,8,FALSE)</f>
        <v>Yes</v>
      </c>
      <c r="S2849" s="3">
        <f>VLOOKUP(A2849,HR_Metrics_Raw!$1:$1048576,9,FALSE)</f>
        <v>36</v>
      </c>
      <c r="T2849" t="str">
        <f>VLOOKUP(A2849,HR_Metrics_Raw!$1:$1048576,10,FALSE)</f>
        <v>Yes</v>
      </c>
      <c r="U2849" t="str">
        <f>VLOOKUP(A2849,HR_Metrics_Raw!$1:$1048576,11,FALSE)</f>
        <v>Yes</v>
      </c>
    </row>
    <row r="2850" spans="1:21" x14ac:dyDescent="0.35">
      <c r="A2850" s="1" t="s">
        <v>552</v>
      </c>
      <c r="B2850" s="1" t="str">
        <f>VLOOKUP(Final_HR_Data!A2850,Employee_Master_Raw!$1:$1048576,2,FALSE)</f>
        <v>Arjun Nair</v>
      </c>
      <c r="C2850" s="1" t="str">
        <f>VLOOKUP(A2850,Employee_Master_Raw!$1:$1048576,3,FALSE)</f>
        <v>Male</v>
      </c>
      <c r="D2850" s="2">
        <f>VLOOKUP(A2850,Employee_Master_Raw!$1:$1048576,4,FALSE)</f>
        <v>41</v>
      </c>
      <c r="E2850" s="1" t="str">
        <f>VLOOKUP(A2850,Employee_Master_Raw!$1:$1048576,5,FALSE)</f>
        <v>Customer Support</v>
      </c>
      <c r="F2850" s="1" t="str">
        <f>VLOOKUP(A2850,Employee_Master_Raw!$1:$1048576,6,FALSE)</f>
        <v>Analyst</v>
      </c>
      <c r="G2850" s="1" t="str">
        <f>VLOOKUP(A2850,Employee_Master_Raw!$1:$1048576,7,FALSE)</f>
        <v>Hyderabad</v>
      </c>
      <c r="H2850" s="6">
        <f>IF(VLOOKUP(A2850,Employee_Master_Raw!$1:$1048576,8,FALSE)=0,"",VLOOKUP(A2850,Employee_Master_Raw!$1:$1048576,8,FALSE))</f>
        <v>42408</v>
      </c>
      <c r="I2850" t="str">
        <f>VLOOKUP(A2850,Employee_Master_Raw!$1:$1048576,9,FALSE)</f>
        <v>MBA</v>
      </c>
      <c r="J2850" s="3">
        <f>VLOOKUP(A2850,Employee_Master_Raw!$1:$1048576,10,FALSE)</f>
        <v>5</v>
      </c>
      <c r="K2850" t="str">
        <f>VLOOKUP(A2850,Employee_Master_Raw!$1:$1048576,11,FALSE)</f>
        <v>Priya Sharma</v>
      </c>
      <c r="L2850" s="10">
        <f>VLOOKUP(A2850,HR_Metrics_Raw!$1:$1048576,2,FALSE)</f>
        <v>77928</v>
      </c>
      <c r="M2850" s="3">
        <f>VLOOKUP(A2850,HR_Metrics_Raw!$1:$1048576,3,FALSE)</f>
        <v>3</v>
      </c>
      <c r="N2850" s="3">
        <f>VLOOKUP(A2850,HR_Metrics_Raw!$1:$1048576,4,FALSE)</f>
        <v>8</v>
      </c>
      <c r="O2850" s="12">
        <f>VLOOKUP(A2850,HR_Metrics_Raw!$1:$1048576,5,FALSE)</f>
        <v>0.91799999999999993</v>
      </c>
      <c r="P2850" s="3">
        <f>VLOOKUP(A2850,HR_Metrics_Raw!$1:$1048576,6,FALSE)</f>
        <v>14</v>
      </c>
      <c r="Q2850" t="str">
        <f>VLOOKUP(A2850,HR_Metrics_Raw!$1:$1048576,7,FALSE)</f>
        <v>Casual</v>
      </c>
      <c r="R2850" t="str">
        <f>VLOOKUP(A2850,HR_Metrics_Raw!$1:$1048576,8,FALSE)</f>
        <v>Yes</v>
      </c>
      <c r="S2850" s="3">
        <f>VLOOKUP(A2850,HR_Metrics_Raw!$1:$1048576,9,FALSE)</f>
        <v>41</v>
      </c>
      <c r="T2850" t="str">
        <f>VLOOKUP(A2850,HR_Metrics_Raw!$1:$1048576,10,FALSE)</f>
        <v>No</v>
      </c>
      <c r="U2850" t="str">
        <f>VLOOKUP(A2850,HR_Metrics_Raw!$1:$1048576,11,FALSE)</f>
        <v>No</v>
      </c>
    </row>
    <row r="2851" spans="1:21" x14ac:dyDescent="0.35">
      <c r="A2851" s="1" t="s">
        <v>2020</v>
      </c>
      <c r="B2851" s="1" t="str">
        <f>VLOOKUP(Final_HR_Data!A2851,Employee_Master_Raw!$1:$1048576,2,FALSE)</f>
        <v>Priya Menon</v>
      </c>
      <c r="C2851" s="1" t="str">
        <f>VLOOKUP(A2851,Employee_Master_Raw!$1:$1048576,3,FALSE)</f>
        <v>Male</v>
      </c>
      <c r="D2851" s="2">
        <f>VLOOKUP(A2851,Employee_Master_Raw!$1:$1048576,4,FALSE)</f>
        <v>49</v>
      </c>
      <c r="E2851" s="1" t="str">
        <f>VLOOKUP(A2851,Employee_Master_Raw!$1:$1048576,5,FALSE)</f>
        <v>FINANCE</v>
      </c>
      <c r="F2851" s="1" t="str">
        <f>VLOOKUP(A2851,Employee_Master_Raw!$1:$1048576,6,FALSE)</f>
        <v>Executive</v>
      </c>
      <c r="G2851" s="1" t="str">
        <f>VLOOKUP(A2851,Employee_Master_Raw!$1:$1048576,7,FALSE)</f>
        <v>Chennai</v>
      </c>
      <c r="H2851" s="6">
        <f>IF(VLOOKUP(A2851,Employee_Master_Raw!$1:$1048576,8,FALSE)=0,"",VLOOKUP(A2851,Employee_Master_Raw!$1:$1048576,8,FALSE))</f>
        <v>45428</v>
      </c>
      <c r="I2851" t="str">
        <f>VLOOKUP(A2851,Employee_Master_Raw!$1:$1048576,9,FALSE)</f>
        <v>MCA</v>
      </c>
      <c r="J2851" s="3">
        <f>VLOOKUP(A2851,Employee_Master_Raw!$1:$1048576,10,FALSE)</f>
        <v>15</v>
      </c>
      <c r="K2851" t="str">
        <f>VLOOKUP(A2851,Employee_Master_Raw!$1:$1048576,11,FALSE)</f>
        <v>Priya Sharma</v>
      </c>
      <c r="L2851" s="10">
        <f>VLOOKUP(A2851,HR_Metrics_Raw!$1:$1048576,2,FALSE)</f>
        <v>82952</v>
      </c>
      <c r="M2851" s="3">
        <f>VLOOKUP(A2851,HR_Metrics_Raw!$1:$1048576,3,FALSE)</f>
        <v>1</v>
      </c>
      <c r="N2851" s="3">
        <f>VLOOKUP(A2851,HR_Metrics_Raw!$1:$1048576,4,FALSE)</f>
        <v>2</v>
      </c>
      <c r="O2851" s="12">
        <f>VLOOKUP(A2851,HR_Metrics_Raw!$1:$1048576,5,FALSE)</f>
        <v>0.96599999999999997</v>
      </c>
      <c r="P2851" s="3">
        <f>VLOOKUP(A2851,HR_Metrics_Raw!$1:$1048576,6,FALSE)</f>
        <v>27</v>
      </c>
      <c r="Q2851" t="str">
        <f>VLOOKUP(A2851,HR_Metrics_Raw!$1:$1048576,7,FALSE)</f>
        <v>Sick</v>
      </c>
      <c r="R2851" t="str">
        <f>VLOOKUP(A2851,HR_Metrics_Raw!$1:$1048576,8,FALSE)</f>
        <v>No</v>
      </c>
      <c r="S2851" s="3">
        <f>VLOOKUP(A2851,HR_Metrics_Raw!$1:$1048576,9,FALSE)</f>
        <v>67</v>
      </c>
      <c r="T2851" t="str">
        <f>VLOOKUP(A2851,HR_Metrics_Raw!$1:$1048576,10,FALSE)</f>
        <v>No</v>
      </c>
      <c r="U2851" t="str">
        <f>VLOOKUP(A2851,HR_Metrics_Raw!$1:$1048576,11,FALSE)</f>
        <v>No</v>
      </c>
    </row>
    <row r="2852" spans="1:21" x14ac:dyDescent="0.35">
      <c r="A2852" s="1" t="s">
        <v>2203</v>
      </c>
      <c r="B2852" s="1" t="str">
        <f>VLOOKUP(Final_HR_Data!A2852,Employee_Master_Raw!$1:$1048576,2,FALSE)</f>
        <v>Rahul Kumar</v>
      </c>
      <c r="C2852" s="1" t="str">
        <f>VLOOKUP(A2852,Employee_Master_Raw!$1:$1048576,3,FALSE)</f>
        <v>Male</v>
      </c>
      <c r="D2852" s="2">
        <f>VLOOKUP(A2852,Employee_Master_Raw!$1:$1048576,4,FALSE)</f>
        <v>43</v>
      </c>
      <c r="E2852" s="1" t="str">
        <f>VLOOKUP(A2852,Employee_Master_Raw!$1:$1048576,5,FALSE)</f>
        <v>Unknown</v>
      </c>
      <c r="F2852" s="1" t="str">
        <f>VLOOKUP(A2852,Employee_Master_Raw!$1:$1048576,6,FALSE)</f>
        <v>Developer</v>
      </c>
      <c r="G2852" s="1" t="str">
        <f>VLOOKUP(A2852,Employee_Master_Raw!$1:$1048576,7,FALSE)</f>
        <v>Chennai</v>
      </c>
      <c r="H2852" s="6">
        <f>IF(VLOOKUP(A2852,Employee_Master_Raw!$1:$1048576,8,FALSE)=0,"",VLOOKUP(A2852,Employee_Master_Raw!$1:$1048576,8,FALSE))</f>
        <v>44929</v>
      </c>
      <c r="I2852" t="str">
        <f>VLOOKUP(A2852,Employee_Master_Raw!$1:$1048576,9,FALSE)</f>
        <v>Master's</v>
      </c>
      <c r="J2852" s="3">
        <f>VLOOKUP(A2852,Employee_Master_Raw!$1:$1048576,10,FALSE)</f>
        <v>12</v>
      </c>
      <c r="K2852" t="str">
        <f>VLOOKUP(A2852,Employee_Master_Raw!$1:$1048576,11,FALSE)</f>
        <v>Sneha Thomas</v>
      </c>
      <c r="L2852" s="10">
        <f>VLOOKUP(A2852,HR_Metrics_Raw!$1:$1048576,2,FALSE)</f>
        <v>110066</v>
      </c>
      <c r="M2852" s="3">
        <f>VLOOKUP(A2852,HR_Metrics_Raw!$1:$1048576,3,FALSE)</f>
        <v>5</v>
      </c>
      <c r="N2852" s="3">
        <f>VLOOKUP(A2852,HR_Metrics_Raw!$1:$1048576,4,FALSE)</f>
        <v>4</v>
      </c>
      <c r="O2852" s="12">
        <f>VLOOKUP(A2852,HR_Metrics_Raw!$1:$1048576,5,FALSE)</f>
        <v>0.85599999999999998</v>
      </c>
      <c r="P2852" s="3">
        <f>VLOOKUP(A2852,HR_Metrics_Raw!$1:$1048576,6,FALSE)</f>
        <v>29</v>
      </c>
      <c r="Q2852" t="str">
        <f>VLOOKUP(A2852,HR_Metrics_Raw!$1:$1048576,7,FALSE)</f>
        <v>Maternity/Paternity</v>
      </c>
      <c r="R2852" t="str">
        <f>VLOOKUP(A2852,HR_Metrics_Raw!$1:$1048576,8,FALSE)</f>
        <v>Yes</v>
      </c>
      <c r="S2852" s="3">
        <f>VLOOKUP(A2852,HR_Metrics_Raw!$1:$1048576,9,FALSE)</f>
        <v>50</v>
      </c>
      <c r="T2852" t="str">
        <f>VLOOKUP(A2852,HR_Metrics_Raw!$1:$1048576,10,FALSE)</f>
        <v>No</v>
      </c>
      <c r="U2852" t="str">
        <f>VLOOKUP(A2852,HR_Metrics_Raw!$1:$1048576,11,FALSE)</f>
        <v>Yes</v>
      </c>
    </row>
    <row r="2853" spans="1:21" x14ac:dyDescent="0.35">
      <c r="A2853" s="1" t="s">
        <v>972</v>
      </c>
      <c r="B2853" s="1" t="str">
        <f>VLOOKUP(Final_HR_Data!A2853,Employee_Master_Raw!$1:$1048576,2,FALSE)</f>
        <v>Rahul Kumar</v>
      </c>
      <c r="C2853" s="1" t="str">
        <f>VLOOKUP(A2853,Employee_Master_Raw!$1:$1048576,3,FALSE)</f>
        <v>Male</v>
      </c>
      <c r="D2853" s="2">
        <f>VLOOKUP(A2853,Employee_Master_Raw!$1:$1048576,4,FALSE)</f>
        <v>25</v>
      </c>
      <c r="E2853" s="1" t="str">
        <f>VLOOKUP(A2853,Employee_Master_Raw!$1:$1048576,5,FALSE)</f>
        <v>IT</v>
      </c>
      <c r="F2853" s="1" t="str">
        <f>VLOOKUP(A2853,Employee_Master_Raw!$1:$1048576,6,FALSE)</f>
        <v>Manager</v>
      </c>
      <c r="G2853" s="1" t="str">
        <f>VLOOKUP(A2853,Employee_Master_Raw!$1:$1048576,7,FALSE)</f>
        <v>Kochi</v>
      </c>
      <c r="H2853" s="6">
        <f>IF(VLOOKUP(A2853,Employee_Master_Raw!$1:$1048576,8,FALSE)=0,"",VLOOKUP(A2853,Employee_Master_Raw!$1:$1048576,8,FALSE))</f>
        <v>43903</v>
      </c>
      <c r="I2853" t="str">
        <f>VLOOKUP(A2853,Employee_Master_Raw!$1:$1048576,9,FALSE)</f>
        <v>MCA</v>
      </c>
      <c r="J2853" s="3">
        <f>VLOOKUP(A2853,Employee_Master_Raw!$1:$1048576,10,FALSE)</f>
        <v>6</v>
      </c>
      <c r="K2853" t="str">
        <f>VLOOKUP(A2853,Employee_Master_Raw!$1:$1048576,11,FALSE)</f>
        <v>Sneha Thomas</v>
      </c>
      <c r="L2853" s="10">
        <f>VLOOKUP(A2853,HR_Metrics_Raw!$1:$1048576,2,FALSE)</f>
        <v>39722</v>
      </c>
      <c r="M2853" s="3">
        <f>VLOOKUP(A2853,HR_Metrics_Raw!$1:$1048576,3,FALSE)</f>
        <v>4</v>
      </c>
      <c r="N2853" s="3">
        <f>VLOOKUP(A2853,HR_Metrics_Raw!$1:$1048576,4,FALSE)</f>
        <v>2</v>
      </c>
      <c r="O2853" s="12">
        <f>VLOOKUP(A2853,HR_Metrics_Raw!$1:$1048576,5,FALSE)</f>
        <v>0.84499999999999997</v>
      </c>
      <c r="P2853" s="3">
        <f>VLOOKUP(A2853,HR_Metrics_Raw!$1:$1048576,6,FALSE)</f>
        <v>21</v>
      </c>
      <c r="Q2853" t="str">
        <f>VLOOKUP(A2853,HR_Metrics_Raw!$1:$1048576,7,FALSE)</f>
        <v>Sick</v>
      </c>
      <c r="R2853" t="str">
        <f>VLOOKUP(A2853,HR_Metrics_Raw!$1:$1048576,8,FALSE)</f>
        <v>No</v>
      </c>
      <c r="S2853" s="3">
        <f>VLOOKUP(A2853,HR_Metrics_Raw!$1:$1048576,9,FALSE)</f>
        <v>50</v>
      </c>
      <c r="T2853" t="str">
        <f>VLOOKUP(A2853,HR_Metrics_Raw!$1:$1048576,10,FALSE)</f>
        <v>No</v>
      </c>
      <c r="U2853" t="str">
        <f>VLOOKUP(A2853,HR_Metrics_Raw!$1:$1048576,11,FALSE)</f>
        <v>No</v>
      </c>
    </row>
    <row r="2854" spans="1:21" x14ac:dyDescent="0.35">
      <c r="A2854" s="1" t="s">
        <v>494</v>
      </c>
      <c r="B2854" s="1" t="str">
        <f>VLOOKUP(Final_HR_Data!A2854,Employee_Master_Raw!$1:$1048576,2,FALSE)</f>
        <v>Arjun Nair</v>
      </c>
      <c r="C2854" s="1" t="str">
        <f>VLOOKUP(A2854,Employee_Master_Raw!$1:$1048576,3,FALSE)</f>
        <v>Male</v>
      </c>
      <c r="D2854" s="2">
        <f>VLOOKUP(A2854,Employee_Master_Raw!$1:$1048576,4,FALSE)</f>
        <v>26</v>
      </c>
      <c r="E2854" s="1" t="str">
        <f>VLOOKUP(A2854,Employee_Master_Raw!$1:$1048576,5,FALSE)</f>
        <v>Finance</v>
      </c>
      <c r="F2854" s="1" t="str">
        <f>VLOOKUP(A2854,Employee_Master_Raw!$1:$1048576,6,FALSE)</f>
        <v>Manager</v>
      </c>
      <c r="G2854" s="1" t="str">
        <f>VLOOKUP(A2854,Employee_Master_Raw!$1:$1048576,7,FALSE)</f>
        <v>Chennai</v>
      </c>
      <c r="H2854" s="6">
        <f>IF(VLOOKUP(A2854,Employee_Master_Raw!$1:$1048576,8,FALSE)=0,"",VLOOKUP(A2854,Employee_Master_Raw!$1:$1048576,8,FALSE))</f>
        <v>44317</v>
      </c>
      <c r="I2854" t="str">
        <f>VLOOKUP(A2854,Employee_Master_Raw!$1:$1048576,9,FALSE)</f>
        <v>MCA</v>
      </c>
      <c r="J2854" s="3">
        <f>VLOOKUP(A2854,Employee_Master_Raw!$1:$1048576,10,FALSE)</f>
        <v>7</v>
      </c>
      <c r="K2854" t="str">
        <f>VLOOKUP(A2854,Employee_Master_Raw!$1:$1048576,11,FALSE)</f>
        <v>Sneha Thomas</v>
      </c>
      <c r="L2854" s="10">
        <f>VLOOKUP(A2854,HR_Metrics_Raw!$1:$1048576,2,FALSE)</f>
        <v>120481</v>
      </c>
      <c r="M2854" s="3">
        <f>VLOOKUP(A2854,HR_Metrics_Raw!$1:$1048576,3,FALSE)</f>
        <v>2</v>
      </c>
      <c r="N2854" s="3">
        <f>VLOOKUP(A2854,HR_Metrics_Raw!$1:$1048576,4,FALSE)</f>
        <v>2</v>
      </c>
      <c r="O2854" s="12">
        <f>VLOOKUP(A2854,HR_Metrics_Raw!$1:$1048576,5,FALSE)</f>
        <v>0.91299999999999992</v>
      </c>
      <c r="P2854" s="3">
        <f>VLOOKUP(A2854,HR_Metrics_Raw!$1:$1048576,6,FALSE)</f>
        <v>23</v>
      </c>
      <c r="Q2854" t="str">
        <f>VLOOKUP(A2854,HR_Metrics_Raw!$1:$1048576,7,FALSE)</f>
        <v>Earned</v>
      </c>
      <c r="R2854" t="str">
        <f>VLOOKUP(A2854,HR_Metrics_Raw!$1:$1048576,8,FALSE)</f>
        <v>No</v>
      </c>
      <c r="S2854" s="3">
        <f>VLOOKUP(A2854,HR_Metrics_Raw!$1:$1048576,9,FALSE)</f>
        <v>14</v>
      </c>
      <c r="T2854" t="str">
        <f>VLOOKUP(A2854,HR_Metrics_Raw!$1:$1048576,10,FALSE)</f>
        <v>No</v>
      </c>
      <c r="U2854" t="str">
        <f>VLOOKUP(A2854,HR_Metrics_Raw!$1:$1048576,11,FALSE)</f>
        <v>No</v>
      </c>
    </row>
    <row r="2855" spans="1:21" x14ac:dyDescent="0.35">
      <c r="A2855" s="1" t="s">
        <v>1518</v>
      </c>
      <c r="B2855" s="1" t="str">
        <f>VLOOKUP(Final_HR_Data!A2855,Employee_Master_Raw!$1:$1048576,2,FALSE)</f>
        <v>Ananya Sharma</v>
      </c>
      <c r="C2855" s="1" t="str">
        <f>VLOOKUP(A2855,Employee_Master_Raw!$1:$1048576,3,FALSE)</f>
        <v>Male</v>
      </c>
      <c r="D2855" s="2">
        <f>VLOOKUP(A2855,Employee_Master_Raw!$1:$1048576,4,FALSE)</f>
        <v>30</v>
      </c>
      <c r="E2855" s="1" t="str">
        <f>VLOOKUP(A2855,Employee_Master_Raw!$1:$1048576,5,FALSE)</f>
        <v>Customer Support</v>
      </c>
      <c r="F2855" s="1" t="str">
        <f>VLOOKUP(A2855,Employee_Master_Raw!$1:$1048576,6,FALSE)</f>
        <v>Executive</v>
      </c>
      <c r="G2855" s="1" t="str">
        <f>VLOOKUP(A2855,Employee_Master_Raw!$1:$1048576,7,FALSE)</f>
        <v>Bangalore</v>
      </c>
      <c r="H2855" s="6">
        <f>IF(VLOOKUP(A2855,Employee_Master_Raw!$1:$1048576,8,FALSE)=0,"",VLOOKUP(A2855,Employee_Master_Raw!$1:$1048576,8,FALSE))</f>
        <v>42434</v>
      </c>
      <c r="I2855" t="str">
        <f>VLOOKUP(A2855,Employee_Master_Raw!$1:$1048576,9,FALSE)</f>
        <v>MCA</v>
      </c>
      <c r="J2855" s="3">
        <f>VLOOKUP(A2855,Employee_Master_Raw!$1:$1048576,10,FALSE)</f>
        <v>3</v>
      </c>
      <c r="K2855" t="str">
        <f>VLOOKUP(A2855,Employee_Master_Raw!$1:$1048576,11,FALSE)</f>
        <v>Rahul Nair</v>
      </c>
      <c r="L2855" s="10">
        <f>VLOOKUP(A2855,HR_Metrics_Raw!$1:$1048576,2,FALSE)</f>
        <v>159937</v>
      </c>
      <c r="M2855" s="3">
        <f>VLOOKUP(A2855,HR_Metrics_Raw!$1:$1048576,3,FALSE)</f>
        <v>1</v>
      </c>
      <c r="N2855" s="3">
        <f>VLOOKUP(A2855,HR_Metrics_Raw!$1:$1048576,4,FALSE)</f>
        <v>6</v>
      </c>
      <c r="O2855" s="12">
        <f>VLOOKUP(A2855,HR_Metrics_Raw!$1:$1048576,5,FALSE)</f>
        <v>0.9</v>
      </c>
      <c r="P2855" s="3">
        <f>VLOOKUP(A2855,HR_Metrics_Raw!$1:$1048576,6,FALSE)</f>
        <v>14</v>
      </c>
      <c r="Q2855" t="str">
        <f>VLOOKUP(A2855,HR_Metrics_Raw!$1:$1048576,7,FALSE)</f>
        <v>Maternity/Paternity</v>
      </c>
      <c r="R2855" t="str">
        <f>VLOOKUP(A2855,HR_Metrics_Raw!$1:$1048576,8,FALSE)</f>
        <v>No</v>
      </c>
      <c r="S2855" s="3">
        <f>VLOOKUP(A2855,HR_Metrics_Raw!$1:$1048576,9,FALSE)</f>
        <v>71</v>
      </c>
      <c r="T2855" t="str">
        <f>VLOOKUP(A2855,HR_Metrics_Raw!$1:$1048576,10,FALSE)</f>
        <v>No</v>
      </c>
      <c r="U2855" t="str">
        <f>VLOOKUP(A2855,HR_Metrics_Raw!$1:$1048576,11,FALSE)</f>
        <v>No</v>
      </c>
    </row>
    <row r="2856" spans="1:21" x14ac:dyDescent="0.35">
      <c r="A2856" s="1" t="s">
        <v>1703</v>
      </c>
      <c r="B2856" s="1" t="str">
        <f>VLOOKUP(Final_HR_Data!A2856,Employee_Master_Raw!$1:$1048576,2,FALSE)</f>
        <v>Ananya Sharma</v>
      </c>
      <c r="C2856" s="1" t="str">
        <f>VLOOKUP(A2856,Employee_Master_Raw!$1:$1048576,3,FALSE)</f>
        <v>Male</v>
      </c>
      <c r="D2856" s="2">
        <f>VLOOKUP(A2856,Employee_Master_Raw!$1:$1048576,4,FALSE)</f>
        <v>27</v>
      </c>
      <c r="E2856" s="1" t="str">
        <f>VLOOKUP(A2856,Employee_Master_Raw!$1:$1048576,5,FALSE)</f>
        <v>Marketing</v>
      </c>
      <c r="F2856" s="1" t="str">
        <f>VLOOKUP(A2856,Employee_Master_Raw!$1:$1048576,6,FALSE)</f>
        <v>Analyst</v>
      </c>
      <c r="G2856" s="1" t="str">
        <f>VLOOKUP(A2856,Employee_Master_Raw!$1:$1048576,7,FALSE)</f>
        <v>Delhi</v>
      </c>
      <c r="H2856" s="6">
        <f>IF(VLOOKUP(A2856,Employee_Master_Raw!$1:$1048576,8,FALSE)=0,"",VLOOKUP(A2856,Employee_Master_Raw!$1:$1048576,8,FALSE))</f>
        <v>42651</v>
      </c>
      <c r="I2856" t="str">
        <f>VLOOKUP(A2856,Employee_Master_Raw!$1:$1048576,9,FALSE)</f>
        <v>MBA</v>
      </c>
      <c r="J2856" s="3">
        <f>VLOOKUP(A2856,Employee_Master_Raw!$1:$1048576,10,FALSE)</f>
        <v>16</v>
      </c>
      <c r="K2856" t="str">
        <f>VLOOKUP(A2856,Employee_Master_Raw!$1:$1048576,11,FALSE)</f>
        <v>Anil Menon</v>
      </c>
      <c r="L2856" s="10">
        <f>VLOOKUP(A2856,HR_Metrics_Raw!$1:$1048576,2,FALSE)</f>
        <v>154792</v>
      </c>
      <c r="M2856" s="3">
        <f>VLOOKUP(A2856,HR_Metrics_Raw!$1:$1048576,3,FALSE)</f>
        <v>3</v>
      </c>
      <c r="N2856" s="3">
        <f>VLOOKUP(A2856,HR_Metrics_Raw!$1:$1048576,4,FALSE)</f>
        <v>10</v>
      </c>
      <c r="O2856" s="12">
        <f>VLOOKUP(A2856,HR_Metrics_Raw!$1:$1048576,5,FALSE)</f>
        <v>0.873</v>
      </c>
      <c r="P2856" s="3">
        <f>VLOOKUP(A2856,HR_Metrics_Raw!$1:$1048576,6,FALSE)</f>
        <v>14</v>
      </c>
      <c r="Q2856" t="str">
        <f>VLOOKUP(A2856,HR_Metrics_Raw!$1:$1048576,7,FALSE)</f>
        <v>Casual</v>
      </c>
      <c r="R2856" t="str">
        <f>VLOOKUP(A2856,HR_Metrics_Raw!$1:$1048576,8,FALSE)</f>
        <v>No</v>
      </c>
      <c r="S2856" s="3">
        <f>VLOOKUP(A2856,HR_Metrics_Raw!$1:$1048576,9,FALSE)</f>
        <v>73</v>
      </c>
      <c r="T2856" t="str">
        <f>VLOOKUP(A2856,HR_Metrics_Raw!$1:$1048576,10,FALSE)</f>
        <v>No</v>
      </c>
      <c r="U2856" t="str">
        <f>VLOOKUP(A2856,HR_Metrics_Raw!$1:$1048576,11,FALSE)</f>
        <v>No</v>
      </c>
    </row>
    <row r="2857" spans="1:21" x14ac:dyDescent="0.35">
      <c r="A2857" s="1" t="s">
        <v>2904</v>
      </c>
      <c r="B2857" s="1" t="str">
        <f>VLOOKUP(Final_HR_Data!A2857,Employee_Master_Raw!$1:$1048576,2,FALSE)</f>
        <v>Neha Thomas</v>
      </c>
      <c r="C2857" s="1" t="str">
        <f>VLOOKUP(A2857,Employee_Master_Raw!$1:$1048576,3,FALSE)</f>
        <v>Male</v>
      </c>
      <c r="D2857" s="2">
        <f>VLOOKUP(A2857,Employee_Master_Raw!$1:$1048576,4,FALSE)</f>
        <v>43</v>
      </c>
      <c r="E2857" s="1" t="str">
        <f>VLOOKUP(A2857,Employee_Master_Raw!$1:$1048576,5,FALSE)</f>
        <v>Customer Support</v>
      </c>
      <c r="F2857" s="1" t="str">
        <f>VLOOKUP(A2857,Employee_Master_Raw!$1:$1048576,6,FALSE)</f>
        <v>Analyst</v>
      </c>
      <c r="G2857" s="1" t="str">
        <f>VLOOKUP(A2857,Employee_Master_Raw!$1:$1048576,7,FALSE)</f>
        <v>Chennai</v>
      </c>
      <c r="H2857" s="6">
        <f>IF(VLOOKUP(A2857,Employee_Master_Raw!$1:$1048576,8,FALSE)=0,"",VLOOKUP(A2857,Employee_Master_Raw!$1:$1048576,8,FALSE))</f>
        <v>44943</v>
      </c>
      <c r="I2857" t="str">
        <f>VLOOKUP(A2857,Employee_Master_Raw!$1:$1048576,9,FALSE)</f>
        <v>MBA</v>
      </c>
      <c r="J2857" s="3">
        <f>VLOOKUP(A2857,Employee_Master_Raw!$1:$1048576,10,FALSE)</f>
        <v>7</v>
      </c>
      <c r="K2857" t="str">
        <f>VLOOKUP(A2857,Employee_Master_Raw!$1:$1048576,11,FALSE)</f>
        <v>Rahul Nair</v>
      </c>
      <c r="L2857" s="10">
        <f>VLOOKUP(A2857,HR_Metrics_Raw!$1:$1048576,2,FALSE)</f>
        <v>176666</v>
      </c>
      <c r="M2857" s="3">
        <f>VLOOKUP(A2857,HR_Metrics_Raw!$1:$1048576,3,FALSE)</f>
        <v>2</v>
      </c>
      <c r="N2857" s="3">
        <f>VLOOKUP(A2857,HR_Metrics_Raw!$1:$1048576,4,FALSE)</f>
        <v>10</v>
      </c>
      <c r="O2857" s="12">
        <f>VLOOKUP(A2857,HR_Metrics_Raw!$1:$1048576,5,FALSE)</f>
        <v>0.93299999999999994</v>
      </c>
      <c r="P2857" s="3">
        <f>VLOOKUP(A2857,HR_Metrics_Raw!$1:$1048576,6,FALSE)</f>
        <v>1</v>
      </c>
      <c r="Q2857" t="str">
        <f>VLOOKUP(A2857,HR_Metrics_Raw!$1:$1048576,7,FALSE)</f>
        <v>Maternity/Paternity</v>
      </c>
      <c r="R2857" t="str">
        <f>VLOOKUP(A2857,HR_Metrics_Raw!$1:$1048576,8,FALSE)</f>
        <v>No</v>
      </c>
      <c r="S2857" s="3">
        <f>VLOOKUP(A2857,HR_Metrics_Raw!$1:$1048576,9,FALSE)</f>
        <v>38</v>
      </c>
      <c r="T2857" t="str">
        <f>VLOOKUP(A2857,HR_Metrics_Raw!$1:$1048576,10,FALSE)</f>
        <v>No</v>
      </c>
      <c r="U2857" t="str">
        <f>VLOOKUP(A2857,HR_Metrics_Raw!$1:$1048576,11,FALSE)</f>
        <v>No</v>
      </c>
    </row>
    <row r="2858" spans="1:21" x14ac:dyDescent="0.35">
      <c r="A2858" s="1" t="s">
        <v>931</v>
      </c>
      <c r="B2858" s="1" t="str">
        <f>VLOOKUP(Final_HR_Data!A2858,Employee_Master_Raw!$1:$1048576,2,FALSE)</f>
        <v>Amit Das</v>
      </c>
      <c r="C2858" s="1" t="str">
        <f>VLOOKUP(A2858,Employee_Master_Raw!$1:$1048576,3,FALSE)</f>
        <v>Female</v>
      </c>
      <c r="D2858" s="2">
        <f>VLOOKUP(A2858,Employee_Master_Raw!$1:$1048576,4,FALSE)</f>
        <v>40</v>
      </c>
      <c r="E2858" s="1" t="str">
        <f>VLOOKUP(A2858,Employee_Master_Raw!$1:$1048576,5,FALSE)</f>
        <v>FINANCE</v>
      </c>
      <c r="F2858" s="1" t="str">
        <f>VLOOKUP(A2858,Employee_Master_Raw!$1:$1048576,6,FALSE)</f>
        <v>Developer</v>
      </c>
      <c r="G2858" s="1" t="str">
        <f>VLOOKUP(A2858,Employee_Master_Raw!$1:$1048576,7,FALSE)</f>
        <v>Hyderabad</v>
      </c>
      <c r="H2858" s="6">
        <f>IF(VLOOKUP(A2858,Employee_Master_Raw!$1:$1048576,8,FALSE)=0,"",VLOOKUP(A2858,Employee_Master_Raw!$1:$1048576,8,FALSE))</f>
        <v>43815</v>
      </c>
      <c r="I2858" t="str">
        <f>VLOOKUP(A2858,Employee_Master_Raw!$1:$1048576,9,FALSE)</f>
        <v>Master's</v>
      </c>
      <c r="J2858" s="3">
        <f>VLOOKUP(A2858,Employee_Master_Raw!$1:$1048576,10,FALSE)</f>
        <v>12</v>
      </c>
      <c r="K2858" t="str">
        <f>VLOOKUP(A2858,Employee_Master_Raw!$1:$1048576,11,FALSE)</f>
        <v>Sneha Thomas</v>
      </c>
      <c r="L2858" s="10">
        <f>VLOOKUP(A2858,HR_Metrics_Raw!$1:$1048576,2,FALSE)</f>
        <v>147210</v>
      </c>
      <c r="M2858" s="3">
        <f>VLOOKUP(A2858,HR_Metrics_Raw!$1:$1048576,3,FALSE)</f>
        <v>4</v>
      </c>
      <c r="N2858" s="3">
        <f>VLOOKUP(A2858,HR_Metrics_Raw!$1:$1048576,4,FALSE)</f>
        <v>10</v>
      </c>
      <c r="O2858" s="12">
        <f>VLOOKUP(A2858,HR_Metrics_Raw!$1:$1048576,5,FALSE)</f>
        <v>0.92900000000000005</v>
      </c>
      <c r="P2858" s="3">
        <f>VLOOKUP(A2858,HR_Metrics_Raw!$1:$1048576,6,FALSE)</f>
        <v>30</v>
      </c>
      <c r="Q2858" t="str">
        <f>VLOOKUP(A2858,HR_Metrics_Raw!$1:$1048576,7,FALSE)</f>
        <v>Sick</v>
      </c>
      <c r="R2858" t="str">
        <f>VLOOKUP(A2858,HR_Metrics_Raw!$1:$1048576,8,FALSE)</f>
        <v>No</v>
      </c>
      <c r="S2858" s="3">
        <f>VLOOKUP(A2858,HR_Metrics_Raw!$1:$1048576,9,FALSE)</f>
        <v>38</v>
      </c>
      <c r="T2858" t="str">
        <f>VLOOKUP(A2858,HR_Metrics_Raw!$1:$1048576,10,FALSE)</f>
        <v>Yes</v>
      </c>
      <c r="U2858" t="str">
        <f>VLOOKUP(A2858,HR_Metrics_Raw!$1:$1048576,11,FALSE)</f>
        <v>No</v>
      </c>
    </row>
    <row r="2859" spans="1:21" x14ac:dyDescent="0.35">
      <c r="A2859" s="1" t="s">
        <v>2041</v>
      </c>
      <c r="B2859" s="1" t="str">
        <f>VLOOKUP(Final_HR_Data!A2859,Employee_Master_Raw!$1:$1048576,2,FALSE)</f>
        <v>Amit Das</v>
      </c>
      <c r="C2859" s="1" t="str">
        <f>VLOOKUP(A2859,Employee_Master_Raw!$1:$1048576,3,FALSE)</f>
        <v>Male</v>
      </c>
      <c r="D2859" s="2">
        <f>VLOOKUP(A2859,Employee_Master_Raw!$1:$1048576,4,FALSE)</f>
        <v>33</v>
      </c>
      <c r="E2859" s="1" t="str">
        <f>VLOOKUP(A2859,Employee_Master_Raw!$1:$1048576,5,FALSE)</f>
        <v>Customer Support</v>
      </c>
      <c r="F2859" s="1" t="str">
        <f>VLOOKUP(A2859,Employee_Master_Raw!$1:$1048576,6,FALSE)</f>
        <v>Executive</v>
      </c>
      <c r="G2859" s="1" t="str">
        <f>VLOOKUP(A2859,Employee_Master_Raw!$1:$1048576,7,FALSE)</f>
        <v>Hyderabad</v>
      </c>
      <c r="H2859" s="6">
        <f>IF(VLOOKUP(A2859,Employee_Master_Raw!$1:$1048576,8,FALSE)=0,"",VLOOKUP(A2859,Employee_Master_Raw!$1:$1048576,8,FALSE))</f>
        <v>42992</v>
      </c>
      <c r="I2859" t="str">
        <f>VLOOKUP(A2859,Employee_Master_Raw!$1:$1048576,9,FALSE)</f>
        <v>Master's</v>
      </c>
      <c r="J2859" s="3">
        <f>VLOOKUP(A2859,Employee_Master_Raw!$1:$1048576,10,FALSE)</f>
        <v>13</v>
      </c>
      <c r="K2859" t="str">
        <f>VLOOKUP(A2859,Employee_Master_Raw!$1:$1048576,11,FALSE)</f>
        <v>Rahul Nair</v>
      </c>
      <c r="L2859" s="10">
        <f>VLOOKUP(A2859,HR_Metrics_Raw!$1:$1048576,2,FALSE)</f>
        <v>136920</v>
      </c>
      <c r="M2859" s="3">
        <f>VLOOKUP(A2859,HR_Metrics_Raw!$1:$1048576,3,FALSE)</f>
        <v>3</v>
      </c>
      <c r="N2859" s="3">
        <f>VLOOKUP(A2859,HR_Metrics_Raw!$1:$1048576,4,FALSE)</f>
        <v>1</v>
      </c>
      <c r="O2859" s="12">
        <f>VLOOKUP(A2859,HR_Metrics_Raw!$1:$1048576,5,FALSE)</f>
        <v>0.94599999999999995</v>
      </c>
      <c r="P2859" s="3">
        <f>VLOOKUP(A2859,HR_Metrics_Raw!$1:$1048576,6,FALSE)</f>
        <v>19</v>
      </c>
      <c r="Q2859" t="str">
        <f>VLOOKUP(A2859,HR_Metrics_Raw!$1:$1048576,7,FALSE)</f>
        <v>Earned</v>
      </c>
      <c r="R2859" t="str">
        <f>VLOOKUP(A2859,HR_Metrics_Raw!$1:$1048576,8,FALSE)</f>
        <v>No</v>
      </c>
      <c r="S2859" s="3">
        <f>VLOOKUP(A2859,HR_Metrics_Raw!$1:$1048576,9,FALSE)</f>
        <v>41</v>
      </c>
      <c r="T2859" t="str">
        <f>VLOOKUP(A2859,HR_Metrics_Raw!$1:$1048576,10,FALSE)</f>
        <v>No</v>
      </c>
      <c r="U2859" t="str">
        <f>VLOOKUP(A2859,HR_Metrics_Raw!$1:$1048576,11,FALSE)</f>
        <v>No</v>
      </c>
    </row>
    <row r="2860" spans="1:21" x14ac:dyDescent="0.35">
      <c r="A2860" s="1" t="s">
        <v>406</v>
      </c>
      <c r="B2860" s="1" t="str">
        <f>VLOOKUP(Final_HR_Data!A2860,Employee_Master_Raw!$1:$1048576,2,FALSE)</f>
        <v>Sneha Iyer</v>
      </c>
      <c r="C2860" s="1" t="str">
        <f>VLOOKUP(A2860,Employee_Master_Raw!$1:$1048576,3,FALSE)</f>
        <v>Female</v>
      </c>
      <c r="D2860" s="2">
        <f>VLOOKUP(A2860,Employee_Master_Raw!$1:$1048576,4,FALSE)</f>
        <v>31</v>
      </c>
      <c r="E2860" s="1" t="str">
        <f>VLOOKUP(A2860,Employee_Master_Raw!$1:$1048576,5,FALSE)</f>
        <v>HR</v>
      </c>
      <c r="F2860" s="1" t="str">
        <f>VLOOKUP(A2860,Employee_Master_Raw!$1:$1048576,6,FALSE)</f>
        <v>Developer</v>
      </c>
      <c r="G2860" s="1" t="str">
        <f>VLOOKUP(A2860,Employee_Master_Raw!$1:$1048576,7,FALSE)</f>
        <v>Mumbai</v>
      </c>
      <c r="H2860" s="6">
        <f>IF(VLOOKUP(A2860,Employee_Master_Raw!$1:$1048576,8,FALSE)=0,"",VLOOKUP(A2860,Employee_Master_Raw!$1:$1048576,8,FALSE))</f>
        <v>43779</v>
      </c>
      <c r="I2860" t="str">
        <f>VLOOKUP(A2860,Employee_Master_Raw!$1:$1048576,9,FALSE)</f>
        <v>Master's</v>
      </c>
      <c r="J2860" s="3">
        <f>VLOOKUP(A2860,Employee_Master_Raw!$1:$1048576,10,FALSE)</f>
        <v>1</v>
      </c>
      <c r="K2860" t="str">
        <f>VLOOKUP(A2860,Employee_Master_Raw!$1:$1048576,11,FALSE)</f>
        <v>Priya Sharma</v>
      </c>
      <c r="L2860" s="10">
        <f>VLOOKUP(A2860,HR_Metrics_Raw!$1:$1048576,2,FALSE)</f>
        <v>102341</v>
      </c>
      <c r="M2860" s="3">
        <f>VLOOKUP(A2860,HR_Metrics_Raw!$1:$1048576,3,FALSE)</f>
        <v>3</v>
      </c>
      <c r="N2860" s="3">
        <f>VLOOKUP(A2860,HR_Metrics_Raw!$1:$1048576,4,FALSE)</f>
        <v>1</v>
      </c>
      <c r="O2860" s="12">
        <f>VLOOKUP(A2860,HR_Metrics_Raw!$1:$1048576,5,FALSE)</f>
        <v>0.94200000000000006</v>
      </c>
      <c r="P2860" s="3">
        <f>VLOOKUP(A2860,HR_Metrics_Raw!$1:$1048576,6,FALSE)</f>
        <v>24</v>
      </c>
      <c r="Q2860" t="str">
        <f>VLOOKUP(A2860,HR_Metrics_Raw!$1:$1048576,7,FALSE)</f>
        <v>Earned</v>
      </c>
      <c r="R2860" t="str">
        <f>VLOOKUP(A2860,HR_Metrics_Raw!$1:$1048576,8,FALSE)</f>
        <v>Yes</v>
      </c>
      <c r="S2860" s="3">
        <f>VLOOKUP(A2860,HR_Metrics_Raw!$1:$1048576,9,FALSE)</f>
        <v>24</v>
      </c>
      <c r="T2860" t="str">
        <f>VLOOKUP(A2860,HR_Metrics_Raw!$1:$1048576,10,FALSE)</f>
        <v>No</v>
      </c>
      <c r="U2860" t="str">
        <f>VLOOKUP(A2860,HR_Metrics_Raw!$1:$1048576,11,FALSE)</f>
        <v>No</v>
      </c>
    </row>
    <row r="2861" spans="1:21" x14ac:dyDescent="0.35">
      <c r="A2861" s="1" t="s">
        <v>1433</v>
      </c>
      <c r="B2861" s="1" t="str">
        <f>VLOOKUP(Final_HR_Data!A2861,Employee_Master_Raw!$1:$1048576,2,FALSE)</f>
        <v>Kiran Patel</v>
      </c>
      <c r="C2861" s="1" t="str">
        <f>VLOOKUP(A2861,Employee_Master_Raw!$1:$1048576,3,FALSE)</f>
        <v>Female</v>
      </c>
      <c r="D2861" s="2">
        <f>VLOOKUP(A2861,Employee_Master_Raw!$1:$1048576,4,FALSE)</f>
        <v>33</v>
      </c>
      <c r="E2861" s="1" t="str">
        <f>VLOOKUP(A2861,Employee_Master_Raw!$1:$1048576,5,FALSE)</f>
        <v>Sales</v>
      </c>
      <c r="F2861" s="1" t="str">
        <f>VLOOKUP(A2861,Employee_Master_Raw!$1:$1048576,6,FALSE)</f>
        <v>Specialist</v>
      </c>
      <c r="G2861" s="1" t="str">
        <f>VLOOKUP(A2861,Employee_Master_Raw!$1:$1048576,7,FALSE)</f>
        <v>Mumbai</v>
      </c>
      <c r="H2861" s="6">
        <f>IF(VLOOKUP(A2861,Employee_Master_Raw!$1:$1048576,8,FALSE)=0,"",VLOOKUP(A2861,Employee_Master_Raw!$1:$1048576,8,FALSE))</f>
        <v>42965</v>
      </c>
      <c r="I2861" t="str">
        <f>VLOOKUP(A2861,Employee_Master_Raw!$1:$1048576,9,FALSE)</f>
        <v>Bachelor's</v>
      </c>
      <c r="J2861" s="3">
        <f>VLOOKUP(A2861,Employee_Master_Raw!$1:$1048576,10,FALSE)</f>
        <v>2</v>
      </c>
      <c r="K2861" t="str">
        <f>VLOOKUP(A2861,Employee_Master_Raw!$1:$1048576,11,FALSE)</f>
        <v>Sneha Thomas</v>
      </c>
      <c r="L2861" s="10">
        <f>VLOOKUP(A2861,HR_Metrics_Raw!$1:$1048576,2,FALSE)</f>
        <v>157488</v>
      </c>
      <c r="M2861" s="3">
        <f>VLOOKUP(A2861,HR_Metrics_Raw!$1:$1048576,3,FALSE)</f>
        <v>4</v>
      </c>
      <c r="N2861" s="3">
        <f>VLOOKUP(A2861,HR_Metrics_Raw!$1:$1048576,4,FALSE)</f>
        <v>9</v>
      </c>
      <c r="O2861" s="12">
        <f>VLOOKUP(A2861,HR_Metrics_Raw!$1:$1048576,5,FALSE)</f>
        <v>0.872</v>
      </c>
      <c r="P2861" s="3">
        <f>VLOOKUP(A2861,HR_Metrics_Raw!$1:$1048576,6,FALSE)</f>
        <v>9</v>
      </c>
      <c r="Q2861" t="str">
        <f>VLOOKUP(A2861,HR_Metrics_Raw!$1:$1048576,7,FALSE)</f>
        <v>Unpaid</v>
      </c>
      <c r="R2861" t="str">
        <f>VLOOKUP(A2861,HR_Metrics_Raw!$1:$1048576,8,FALSE)</f>
        <v>No</v>
      </c>
      <c r="S2861" s="3">
        <f>VLOOKUP(A2861,HR_Metrics_Raw!$1:$1048576,9,FALSE)</f>
        <v>69</v>
      </c>
      <c r="T2861" t="str">
        <f>VLOOKUP(A2861,HR_Metrics_Raw!$1:$1048576,10,FALSE)</f>
        <v>No</v>
      </c>
      <c r="U2861" t="str">
        <f>VLOOKUP(A2861,HR_Metrics_Raw!$1:$1048576,11,FALSE)</f>
        <v>No</v>
      </c>
    </row>
    <row r="2862" spans="1:21" x14ac:dyDescent="0.35">
      <c r="A2862" s="1" t="s">
        <v>1981</v>
      </c>
      <c r="B2862" s="1" t="str">
        <f>VLOOKUP(Final_HR_Data!A2862,Employee_Master_Raw!$1:$1048576,2,FALSE)</f>
        <v>Kiran Patel</v>
      </c>
      <c r="C2862" s="1" t="str">
        <f>VLOOKUP(A2862,Employee_Master_Raw!$1:$1048576,3,FALSE)</f>
        <v>Female</v>
      </c>
      <c r="D2862" s="2">
        <f>VLOOKUP(A2862,Employee_Master_Raw!$1:$1048576,4,FALSE)</f>
        <v>35</v>
      </c>
      <c r="E2862" s="1" t="str">
        <f>VLOOKUP(A2862,Employee_Master_Raw!$1:$1048576,5,FALSE)</f>
        <v>Operations</v>
      </c>
      <c r="F2862" s="1" t="str">
        <f>VLOOKUP(A2862,Employee_Master_Raw!$1:$1048576,6,FALSE)</f>
        <v>Analyst</v>
      </c>
      <c r="G2862" s="1" t="str">
        <f>VLOOKUP(A2862,Employee_Master_Raw!$1:$1048576,7,FALSE)</f>
        <v>Hyderabad</v>
      </c>
      <c r="H2862" s="6">
        <f>IF(VLOOKUP(A2862,Employee_Master_Raw!$1:$1048576,8,FALSE)=0,"",VLOOKUP(A2862,Employee_Master_Raw!$1:$1048576,8,FALSE))</f>
        <v>45823</v>
      </c>
      <c r="I2862" t="str">
        <f>VLOOKUP(A2862,Employee_Master_Raw!$1:$1048576,9,FALSE)</f>
        <v>MCA</v>
      </c>
      <c r="J2862" s="3">
        <f>VLOOKUP(A2862,Employee_Master_Raw!$1:$1048576,10,FALSE)</f>
        <v>16</v>
      </c>
      <c r="K2862" t="str">
        <f>VLOOKUP(A2862,Employee_Master_Raw!$1:$1048576,11,FALSE)</f>
        <v>Anil Menon</v>
      </c>
      <c r="L2862" s="10">
        <f>VLOOKUP(A2862,HR_Metrics_Raw!$1:$1048576,2,FALSE)</f>
        <v>141559</v>
      </c>
      <c r="M2862" s="3">
        <f>VLOOKUP(A2862,HR_Metrics_Raw!$1:$1048576,3,FALSE)</f>
        <v>1</v>
      </c>
      <c r="N2862" s="3">
        <f>VLOOKUP(A2862,HR_Metrics_Raw!$1:$1048576,4,FALSE)</f>
        <v>2</v>
      </c>
      <c r="O2862" s="12">
        <f>VLOOKUP(A2862,HR_Metrics_Raw!$1:$1048576,5,FALSE)</f>
        <v>0.76700000000000002</v>
      </c>
      <c r="P2862" s="3">
        <f>VLOOKUP(A2862,HR_Metrics_Raw!$1:$1048576,6,FALSE)</f>
        <v>15</v>
      </c>
      <c r="Q2862" t="str">
        <f>VLOOKUP(A2862,HR_Metrics_Raw!$1:$1048576,7,FALSE)</f>
        <v>Earned</v>
      </c>
      <c r="R2862" t="str">
        <f>VLOOKUP(A2862,HR_Metrics_Raw!$1:$1048576,8,FALSE)</f>
        <v>No</v>
      </c>
      <c r="S2862" s="3">
        <f>VLOOKUP(A2862,HR_Metrics_Raw!$1:$1048576,9,FALSE)</f>
        <v>37</v>
      </c>
      <c r="T2862" t="str">
        <f>VLOOKUP(A2862,HR_Metrics_Raw!$1:$1048576,10,FALSE)</f>
        <v>No</v>
      </c>
      <c r="U2862" t="str">
        <f>VLOOKUP(A2862,HR_Metrics_Raw!$1:$1048576,11,FALSE)</f>
        <v>No</v>
      </c>
    </row>
    <row r="2863" spans="1:21" x14ac:dyDescent="0.35">
      <c r="A2863" s="1" t="s">
        <v>1935</v>
      </c>
      <c r="B2863" s="1" t="str">
        <f>VLOOKUP(Final_HR_Data!A2863,Employee_Master_Raw!$1:$1048576,2,FALSE)</f>
        <v>Ananya Sharma</v>
      </c>
      <c r="C2863" s="1" t="str">
        <f>VLOOKUP(A2863,Employee_Master_Raw!$1:$1048576,3,FALSE)</f>
        <v>Male</v>
      </c>
      <c r="D2863" s="2">
        <f>VLOOKUP(A2863,Employee_Master_Raw!$1:$1048576,4,FALSE)</f>
        <v>39</v>
      </c>
      <c r="E2863" s="1" t="str">
        <f>VLOOKUP(A2863,Employee_Master_Raw!$1:$1048576,5,FALSE)</f>
        <v>IT</v>
      </c>
      <c r="F2863" s="1" t="str">
        <f>VLOOKUP(A2863,Employee_Master_Raw!$1:$1048576,6,FALSE)</f>
        <v>Executive</v>
      </c>
      <c r="G2863" s="1" t="str">
        <f>VLOOKUP(A2863,Employee_Master_Raw!$1:$1048576,7,FALSE)</f>
        <v>Delhi</v>
      </c>
      <c r="H2863" s="6">
        <f>IF(VLOOKUP(A2863,Employee_Master_Raw!$1:$1048576,8,FALSE)=0,"",VLOOKUP(A2863,Employee_Master_Raw!$1:$1048576,8,FALSE))</f>
        <v>42974</v>
      </c>
      <c r="I2863" t="str">
        <f>VLOOKUP(A2863,Employee_Master_Raw!$1:$1048576,9,FALSE)</f>
        <v>MCA</v>
      </c>
      <c r="J2863" s="3">
        <f>VLOOKUP(A2863,Employee_Master_Raw!$1:$1048576,10,FALSE)</f>
        <v>7</v>
      </c>
      <c r="K2863" t="str">
        <f>VLOOKUP(A2863,Employee_Master_Raw!$1:$1048576,11,FALSE)</f>
        <v>Anil Menon</v>
      </c>
      <c r="L2863" s="10">
        <f>VLOOKUP(A2863,HR_Metrics_Raw!$1:$1048576,2,FALSE)</f>
        <v>77898</v>
      </c>
      <c r="M2863" s="3">
        <f>VLOOKUP(A2863,HR_Metrics_Raw!$1:$1048576,3,FALSE)</f>
        <v>4</v>
      </c>
      <c r="N2863" s="3">
        <f>VLOOKUP(A2863,HR_Metrics_Raw!$1:$1048576,4,FALSE)</f>
        <v>5</v>
      </c>
      <c r="O2863" s="12">
        <f>VLOOKUP(A2863,HR_Metrics_Raw!$1:$1048576,5,FALSE)</f>
        <v>0.92400000000000004</v>
      </c>
      <c r="P2863" s="3">
        <f>VLOOKUP(A2863,HR_Metrics_Raw!$1:$1048576,6,FALSE)</f>
        <v>25</v>
      </c>
      <c r="Q2863" t="str">
        <f>VLOOKUP(A2863,HR_Metrics_Raw!$1:$1048576,7,FALSE)</f>
        <v>Unpaid</v>
      </c>
      <c r="R2863" t="str">
        <f>VLOOKUP(A2863,HR_Metrics_Raw!$1:$1048576,8,FALSE)</f>
        <v>No</v>
      </c>
      <c r="S2863" s="3">
        <f>VLOOKUP(A2863,HR_Metrics_Raw!$1:$1048576,9,FALSE)</f>
        <v>48</v>
      </c>
      <c r="T2863" t="str">
        <f>VLOOKUP(A2863,HR_Metrics_Raw!$1:$1048576,10,FALSE)</f>
        <v>No</v>
      </c>
      <c r="U2863" t="str">
        <f>VLOOKUP(A2863,HR_Metrics_Raw!$1:$1048576,11,FALSE)</f>
        <v>No</v>
      </c>
    </row>
    <row r="2864" spans="1:21" x14ac:dyDescent="0.35">
      <c r="A2864" s="1" t="s">
        <v>976</v>
      </c>
      <c r="B2864" s="1" t="str">
        <f>VLOOKUP(Final_HR_Data!A2864,Employee_Master_Raw!$1:$1048576,2,FALSE)</f>
        <v>Arjun Nair</v>
      </c>
      <c r="C2864" s="1" t="str">
        <f>VLOOKUP(A2864,Employee_Master_Raw!$1:$1048576,3,FALSE)</f>
        <v>Female</v>
      </c>
      <c r="D2864" s="2">
        <f>VLOOKUP(A2864,Employee_Master_Raw!$1:$1048576,4,FALSE)</f>
        <v>24</v>
      </c>
      <c r="E2864" s="1" t="str">
        <f>VLOOKUP(A2864,Employee_Master_Raw!$1:$1048576,5,FALSE)</f>
        <v>Operations</v>
      </c>
      <c r="F2864" s="1" t="str">
        <f>VLOOKUP(A2864,Employee_Master_Raw!$1:$1048576,6,FALSE)</f>
        <v>Developer</v>
      </c>
      <c r="G2864" s="1" t="str">
        <f>VLOOKUP(A2864,Employee_Master_Raw!$1:$1048576,7,FALSE)</f>
        <v>Pune</v>
      </c>
      <c r="H2864" s="6">
        <f>IF(VLOOKUP(A2864,Employee_Master_Raw!$1:$1048576,8,FALSE)=0,"",VLOOKUP(A2864,Employee_Master_Raw!$1:$1048576,8,FALSE))</f>
        <v>45103</v>
      </c>
      <c r="I2864" t="str">
        <f>VLOOKUP(A2864,Employee_Master_Raw!$1:$1048576,9,FALSE)</f>
        <v>Bachelor's</v>
      </c>
      <c r="J2864" s="3">
        <f>VLOOKUP(A2864,Employee_Master_Raw!$1:$1048576,10,FALSE)</f>
        <v>3</v>
      </c>
      <c r="K2864" t="str">
        <f>VLOOKUP(A2864,Employee_Master_Raw!$1:$1048576,11,FALSE)</f>
        <v>Sneha Thomas</v>
      </c>
      <c r="L2864" s="10">
        <f>VLOOKUP(A2864,HR_Metrics_Raw!$1:$1048576,2,FALSE)</f>
        <v>144221</v>
      </c>
      <c r="M2864" s="3">
        <f>VLOOKUP(A2864,HR_Metrics_Raw!$1:$1048576,3,FALSE)</f>
        <v>2</v>
      </c>
      <c r="N2864" s="3">
        <f>VLOOKUP(A2864,HR_Metrics_Raw!$1:$1048576,4,FALSE)</f>
        <v>9</v>
      </c>
      <c r="O2864" s="12">
        <f>VLOOKUP(A2864,HR_Metrics_Raw!$1:$1048576,5,FALSE)</f>
        <v>0.91599999999999993</v>
      </c>
      <c r="P2864" s="3">
        <f>VLOOKUP(A2864,HR_Metrics_Raw!$1:$1048576,6,FALSE)</f>
        <v>8</v>
      </c>
      <c r="Q2864" t="str">
        <f>VLOOKUP(A2864,HR_Metrics_Raw!$1:$1048576,7,FALSE)</f>
        <v>Maternity/Paternity</v>
      </c>
      <c r="R2864" t="str">
        <f>VLOOKUP(A2864,HR_Metrics_Raw!$1:$1048576,8,FALSE)</f>
        <v>Yes</v>
      </c>
      <c r="S2864" s="3">
        <f>VLOOKUP(A2864,HR_Metrics_Raw!$1:$1048576,9,FALSE)</f>
        <v>33</v>
      </c>
      <c r="T2864" t="str">
        <f>VLOOKUP(A2864,HR_Metrics_Raw!$1:$1048576,10,FALSE)</f>
        <v>No</v>
      </c>
      <c r="U2864" t="str">
        <f>VLOOKUP(A2864,HR_Metrics_Raw!$1:$1048576,11,FALSE)</f>
        <v>No</v>
      </c>
    </row>
    <row r="2865" spans="1:21" x14ac:dyDescent="0.35">
      <c r="A2865" s="1" t="s">
        <v>1728</v>
      </c>
      <c r="B2865" s="1" t="str">
        <f>VLOOKUP(Final_HR_Data!A2865,Employee_Master_Raw!$1:$1048576,2,FALSE)</f>
        <v>Arjun Nair</v>
      </c>
      <c r="C2865" s="1" t="str">
        <f>VLOOKUP(A2865,Employee_Master_Raw!$1:$1048576,3,FALSE)</f>
        <v>Female</v>
      </c>
      <c r="D2865" s="2">
        <f>VLOOKUP(A2865,Employee_Master_Raw!$1:$1048576,4,FALSE)</f>
        <v>36</v>
      </c>
      <c r="E2865" s="1" t="str">
        <f>VLOOKUP(A2865,Employee_Master_Raw!$1:$1048576,5,FALSE)</f>
        <v>Customer Support</v>
      </c>
      <c r="F2865" s="1" t="str">
        <f>VLOOKUP(A2865,Employee_Master_Raw!$1:$1048576,6,FALSE)</f>
        <v>Analyst</v>
      </c>
      <c r="G2865" s="1" t="str">
        <f>VLOOKUP(A2865,Employee_Master_Raw!$1:$1048576,7,FALSE)</f>
        <v>Pune</v>
      </c>
      <c r="H2865" s="6">
        <f>IF(VLOOKUP(A2865,Employee_Master_Raw!$1:$1048576,8,FALSE)=0,"",VLOOKUP(A2865,Employee_Master_Raw!$1:$1048576,8,FALSE))</f>
        <v>42864</v>
      </c>
      <c r="I2865" t="str">
        <f>VLOOKUP(A2865,Employee_Master_Raw!$1:$1048576,9,FALSE)</f>
        <v>MBA</v>
      </c>
      <c r="J2865" s="3">
        <f>VLOOKUP(A2865,Employee_Master_Raw!$1:$1048576,10,FALSE)</f>
        <v>0</v>
      </c>
      <c r="K2865" t="str">
        <f>VLOOKUP(A2865,Employee_Master_Raw!$1:$1048576,11,FALSE)</f>
        <v>Sneha Thomas</v>
      </c>
      <c r="L2865" s="10">
        <f>VLOOKUP(A2865,HR_Metrics_Raw!$1:$1048576,2,FALSE)</f>
        <v>50621</v>
      </c>
      <c r="M2865" s="3">
        <f>VLOOKUP(A2865,HR_Metrics_Raw!$1:$1048576,3,FALSE)</f>
        <v>1</v>
      </c>
      <c r="N2865" s="3">
        <f>VLOOKUP(A2865,HR_Metrics_Raw!$1:$1048576,4,FALSE)</f>
        <v>2</v>
      </c>
      <c r="O2865" s="12">
        <f>VLOOKUP(A2865,HR_Metrics_Raw!$1:$1048576,5,FALSE)</f>
        <v>0.94</v>
      </c>
      <c r="P2865" s="3">
        <f>VLOOKUP(A2865,HR_Metrics_Raw!$1:$1048576,6,FALSE)</f>
        <v>15</v>
      </c>
      <c r="Q2865" t="str">
        <f>VLOOKUP(A2865,HR_Metrics_Raw!$1:$1048576,7,FALSE)</f>
        <v>Maternity/Paternity</v>
      </c>
      <c r="R2865" t="str">
        <f>VLOOKUP(A2865,HR_Metrics_Raw!$1:$1048576,8,FALSE)</f>
        <v>No</v>
      </c>
      <c r="S2865" s="3">
        <f>VLOOKUP(A2865,HR_Metrics_Raw!$1:$1048576,9,FALSE)</f>
        <v>42</v>
      </c>
      <c r="T2865" t="str">
        <f>VLOOKUP(A2865,HR_Metrics_Raw!$1:$1048576,10,FALSE)</f>
        <v>No</v>
      </c>
      <c r="U2865" t="str">
        <f>VLOOKUP(A2865,HR_Metrics_Raw!$1:$1048576,11,FALSE)</f>
        <v>No</v>
      </c>
    </row>
    <row r="2866" spans="1:21" x14ac:dyDescent="0.35">
      <c r="A2866" s="1" t="s">
        <v>2998</v>
      </c>
      <c r="B2866" s="1" t="str">
        <f>VLOOKUP(Final_HR_Data!A2866,Employee_Master_Raw!$1:$1048576,2,FALSE)</f>
        <v>Sneha Iyer</v>
      </c>
      <c r="C2866" s="1" t="str">
        <f>VLOOKUP(A2866,Employee_Master_Raw!$1:$1048576,3,FALSE)</f>
        <v>Female</v>
      </c>
      <c r="D2866" s="2">
        <f>VLOOKUP(A2866,Employee_Master_Raw!$1:$1048576,4,FALSE)</f>
        <v>56</v>
      </c>
      <c r="E2866" s="1" t="str">
        <f>VLOOKUP(A2866,Employee_Master_Raw!$1:$1048576,5,FALSE)</f>
        <v>Sales</v>
      </c>
      <c r="F2866" s="1" t="str">
        <f>VLOOKUP(A2866,Employee_Master_Raw!$1:$1048576,6,FALSE)</f>
        <v>Specialist</v>
      </c>
      <c r="G2866" s="1" t="str">
        <f>VLOOKUP(A2866,Employee_Master_Raw!$1:$1048576,7,FALSE)</f>
        <v>Bangalore</v>
      </c>
      <c r="H2866" s="6">
        <f>IF(VLOOKUP(A2866,Employee_Master_Raw!$1:$1048576,8,FALSE)=0,"",VLOOKUP(A2866,Employee_Master_Raw!$1:$1048576,8,FALSE))</f>
        <v>44677</v>
      </c>
      <c r="I2866" t="str">
        <f>VLOOKUP(A2866,Employee_Master_Raw!$1:$1048576,9,FALSE)</f>
        <v>MBA</v>
      </c>
      <c r="J2866" s="3">
        <f>VLOOKUP(A2866,Employee_Master_Raw!$1:$1048576,10,FALSE)</f>
        <v>5</v>
      </c>
      <c r="K2866" t="str">
        <f>VLOOKUP(A2866,Employee_Master_Raw!$1:$1048576,11,FALSE)</f>
        <v>Rahul Nair</v>
      </c>
      <c r="L2866" s="10">
        <f>VLOOKUP(A2866,HR_Metrics_Raw!$1:$1048576,2,FALSE)</f>
        <v>63244</v>
      </c>
      <c r="M2866" s="3">
        <f>VLOOKUP(A2866,HR_Metrics_Raw!$1:$1048576,3,FALSE)</f>
        <v>3</v>
      </c>
      <c r="N2866" s="3">
        <f>VLOOKUP(A2866,HR_Metrics_Raw!$1:$1048576,4,FALSE)</f>
        <v>6</v>
      </c>
      <c r="O2866" s="12">
        <f>VLOOKUP(A2866,HR_Metrics_Raw!$1:$1048576,5,FALSE)</f>
        <v>0.90599999999999992</v>
      </c>
      <c r="P2866" s="3">
        <f>VLOOKUP(A2866,HR_Metrics_Raw!$1:$1048576,6,FALSE)</f>
        <v>14</v>
      </c>
      <c r="Q2866" t="str">
        <f>VLOOKUP(A2866,HR_Metrics_Raw!$1:$1048576,7,FALSE)</f>
        <v>Unpaid</v>
      </c>
      <c r="R2866" t="str">
        <f>VLOOKUP(A2866,HR_Metrics_Raw!$1:$1048576,8,FALSE)</f>
        <v>Yes</v>
      </c>
      <c r="S2866" s="3">
        <f>VLOOKUP(A2866,HR_Metrics_Raw!$1:$1048576,9,FALSE)</f>
        <v>23</v>
      </c>
      <c r="T2866" t="str">
        <f>VLOOKUP(A2866,HR_Metrics_Raw!$1:$1048576,10,FALSE)</f>
        <v>No</v>
      </c>
      <c r="U2866" t="str">
        <f>VLOOKUP(A2866,HR_Metrics_Raw!$1:$1048576,11,FALSE)</f>
        <v>No</v>
      </c>
    </row>
    <row r="2867" spans="1:21" x14ac:dyDescent="0.35">
      <c r="A2867" s="1" t="s">
        <v>1300</v>
      </c>
      <c r="B2867" s="1" t="str">
        <f>VLOOKUP(Final_HR_Data!A2867,Employee_Master_Raw!$1:$1048576,2,FALSE)</f>
        <v>Neha Thomas</v>
      </c>
      <c r="C2867" s="1" t="str">
        <f>VLOOKUP(A2867,Employee_Master_Raw!$1:$1048576,3,FALSE)</f>
        <v>Female</v>
      </c>
      <c r="D2867" s="2">
        <f>VLOOKUP(A2867,Employee_Master_Raw!$1:$1048576,4,FALSE)</f>
        <v>22</v>
      </c>
      <c r="E2867" s="1" t="str">
        <f>VLOOKUP(A2867,Employee_Master_Raw!$1:$1048576,5,FALSE)</f>
        <v>Customer Support</v>
      </c>
      <c r="F2867" s="1" t="str">
        <f>VLOOKUP(A2867,Employee_Master_Raw!$1:$1048576,6,FALSE)</f>
        <v>Executive</v>
      </c>
      <c r="G2867" s="1" t="str">
        <f>VLOOKUP(A2867,Employee_Master_Raw!$1:$1048576,7,FALSE)</f>
        <v>Hyderabad</v>
      </c>
      <c r="H2867" s="6">
        <f>IF(VLOOKUP(A2867,Employee_Master_Raw!$1:$1048576,8,FALSE)=0,"",VLOOKUP(A2867,Employee_Master_Raw!$1:$1048576,8,FALSE))</f>
        <v>43940</v>
      </c>
      <c r="I2867" t="str">
        <f>VLOOKUP(A2867,Employee_Master_Raw!$1:$1048576,9,FALSE)</f>
        <v>MCA</v>
      </c>
      <c r="J2867" s="3">
        <f>VLOOKUP(A2867,Employee_Master_Raw!$1:$1048576,10,FALSE)</f>
        <v>16</v>
      </c>
      <c r="K2867" t="str">
        <f>VLOOKUP(A2867,Employee_Master_Raw!$1:$1048576,11,FALSE)</f>
        <v>Priya Sharma</v>
      </c>
      <c r="L2867" s="10">
        <f>VLOOKUP(A2867,HR_Metrics_Raw!$1:$1048576,2,FALSE)</f>
        <v>51302</v>
      </c>
      <c r="M2867" s="3">
        <f>VLOOKUP(A2867,HR_Metrics_Raw!$1:$1048576,3,FALSE)</f>
        <v>5</v>
      </c>
      <c r="N2867" s="3">
        <f>VLOOKUP(A2867,HR_Metrics_Raw!$1:$1048576,4,FALSE)</f>
        <v>8</v>
      </c>
      <c r="O2867" s="12">
        <f>VLOOKUP(A2867,HR_Metrics_Raw!$1:$1048576,5,FALSE)</f>
        <v>0.88800000000000001</v>
      </c>
      <c r="P2867" s="3">
        <f>VLOOKUP(A2867,HR_Metrics_Raw!$1:$1048576,6,FALSE)</f>
        <v>29</v>
      </c>
      <c r="Q2867" t="str">
        <f>VLOOKUP(A2867,HR_Metrics_Raw!$1:$1048576,7,FALSE)</f>
        <v>Casual</v>
      </c>
      <c r="R2867" t="str">
        <f>VLOOKUP(A2867,HR_Metrics_Raw!$1:$1048576,8,FALSE)</f>
        <v>Yes</v>
      </c>
      <c r="S2867" s="3">
        <f>VLOOKUP(A2867,HR_Metrics_Raw!$1:$1048576,9,FALSE)</f>
        <v>76</v>
      </c>
      <c r="T2867" t="str">
        <f>VLOOKUP(A2867,HR_Metrics_Raw!$1:$1048576,10,FALSE)</f>
        <v>No</v>
      </c>
      <c r="U2867" t="str">
        <f>VLOOKUP(A2867,HR_Metrics_Raw!$1:$1048576,11,FALSE)</f>
        <v>No</v>
      </c>
    </row>
    <row r="2868" spans="1:21" x14ac:dyDescent="0.35">
      <c r="A2868" s="1" t="s">
        <v>351</v>
      </c>
      <c r="B2868" s="1" t="str">
        <f>VLOOKUP(Final_HR_Data!A2868,Employee_Master_Raw!$1:$1048576,2,FALSE)</f>
        <v>Sneha Iyer</v>
      </c>
      <c r="C2868" s="1" t="str">
        <f>VLOOKUP(A2868,Employee_Master_Raw!$1:$1048576,3,FALSE)</f>
        <v>Female</v>
      </c>
      <c r="D2868" s="2">
        <f>VLOOKUP(A2868,Employee_Master_Raw!$1:$1048576,4,FALSE)</f>
        <v>49</v>
      </c>
      <c r="E2868" s="1" t="str">
        <f>VLOOKUP(A2868,Employee_Master_Raw!$1:$1048576,5,FALSE)</f>
        <v>IT</v>
      </c>
      <c r="F2868" s="1" t="str">
        <f>VLOOKUP(A2868,Employee_Master_Raw!$1:$1048576,6,FALSE)</f>
        <v>Executive</v>
      </c>
      <c r="G2868" s="1" t="str">
        <f>VLOOKUP(A2868,Employee_Master_Raw!$1:$1048576,7,FALSE)</f>
        <v>Mumbai</v>
      </c>
      <c r="H2868" s="6">
        <f>IF(VLOOKUP(A2868,Employee_Master_Raw!$1:$1048576,8,FALSE)=0,"",VLOOKUP(A2868,Employee_Master_Raw!$1:$1048576,8,FALSE))</f>
        <v>45163</v>
      </c>
      <c r="I2868" t="str">
        <f>VLOOKUP(A2868,Employee_Master_Raw!$1:$1048576,9,FALSE)</f>
        <v>Master's</v>
      </c>
      <c r="J2868" s="3">
        <f>VLOOKUP(A2868,Employee_Master_Raw!$1:$1048576,10,FALSE)</f>
        <v>0</v>
      </c>
      <c r="K2868" t="str">
        <f>VLOOKUP(A2868,Employee_Master_Raw!$1:$1048576,11,FALSE)</f>
        <v>Rahul Nair</v>
      </c>
      <c r="L2868" s="10">
        <f>VLOOKUP(A2868,HR_Metrics_Raw!$1:$1048576,2,FALSE)</f>
        <v>143122</v>
      </c>
      <c r="M2868" s="3">
        <f>VLOOKUP(A2868,HR_Metrics_Raw!$1:$1048576,3,FALSE)</f>
        <v>3</v>
      </c>
      <c r="N2868" s="3">
        <f>VLOOKUP(A2868,HR_Metrics_Raw!$1:$1048576,4,FALSE)</f>
        <v>1</v>
      </c>
      <c r="O2868" s="12">
        <f>VLOOKUP(A2868,HR_Metrics_Raw!$1:$1048576,5,FALSE)</f>
        <v>0.91700000000000004</v>
      </c>
      <c r="P2868" s="3">
        <f>VLOOKUP(A2868,HR_Metrics_Raw!$1:$1048576,6,FALSE)</f>
        <v>16</v>
      </c>
      <c r="Q2868" t="str">
        <f>VLOOKUP(A2868,HR_Metrics_Raw!$1:$1048576,7,FALSE)</f>
        <v>Sick</v>
      </c>
      <c r="R2868" t="str">
        <f>VLOOKUP(A2868,HR_Metrics_Raw!$1:$1048576,8,FALSE)</f>
        <v>No</v>
      </c>
      <c r="S2868" s="3">
        <f>VLOOKUP(A2868,HR_Metrics_Raw!$1:$1048576,9,FALSE)</f>
        <v>1</v>
      </c>
      <c r="T2868" t="str">
        <f>VLOOKUP(A2868,HR_Metrics_Raw!$1:$1048576,10,FALSE)</f>
        <v>No</v>
      </c>
      <c r="U2868" t="str">
        <f>VLOOKUP(A2868,HR_Metrics_Raw!$1:$1048576,11,FALSE)</f>
        <v>No</v>
      </c>
    </row>
    <row r="2869" spans="1:21" x14ac:dyDescent="0.35">
      <c r="A2869" s="1" t="s">
        <v>2545</v>
      </c>
      <c r="B2869" s="1" t="str">
        <f>VLOOKUP(Final_HR_Data!A2869,Employee_Master_Raw!$1:$1048576,2,FALSE)</f>
        <v>Priya Menon</v>
      </c>
      <c r="C2869" s="1" t="str">
        <f>VLOOKUP(A2869,Employee_Master_Raw!$1:$1048576,3,FALSE)</f>
        <v>Male</v>
      </c>
      <c r="D2869" s="2">
        <f>VLOOKUP(A2869,Employee_Master_Raw!$1:$1048576,4,FALSE)</f>
        <v>57</v>
      </c>
      <c r="E2869" s="1" t="str">
        <f>VLOOKUP(A2869,Employee_Master_Raw!$1:$1048576,5,FALSE)</f>
        <v>HR</v>
      </c>
      <c r="F2869" s="1" t="str">
        <f>VLOOKUP(A2869,Employee_Master_Raw!$1:$1048576,6,FALSE)</f>
        <v>Manager</v>
      </c>
      <c r="G2869" s="1" t="str">
        <f>VLOOKUP(A2869,Employee_Master_Raw!$1:$1048576,7,FALSE)</f>
        <v>Delhi</v>
      </c>
      <c r="H2869" s="6">
        <f>IF(VLOOKUP(A2869,Employee_Master_Raw!$1:$1048576,8,FALSE)=0,"",VLOOKUP(A2869,Employee_Master_Raw!$1:$1048576,8,FALSE))</f>
        <v>42832</v>
      </c>
      <c r="I2869" t="str">
        <f>VLOOKUP(A2869,Employee_Master_Raw!$1:$1048576,9,FALSE)</f>
        <v>MBA</v>
      </c>
      <c r="J2869" s="3">
        <f>VLOOKUP(A2869,Employee_Master_Raw!$1:$1048576,10,FALSE)</f>
        <v>20</v>
      </c>
      <c r="K2869" t="str">
        <f>VLOOKUP(A2869,Employee_Master_Raw!$1:$1048576,11,FALSE)</f>
        <v>Sneha Thomas</v>
      </c>
      <c r="L2869" s="10">
        <f>VLOOKUP(A2869,HR_Metrics_Raw!$1:$1048576,2,FALSE)</f>
        <v>121957</v>
      </c>
      <c r="M2869" s="3">
        <f>VLOOKUP(A2869,HR_Metrics_Raw!$1:$1048576,3,FALSE)</f>
        <v>2</v>
      </c>
      <c r="N2869" s="3">
        <f>VLOOKUP(A2869,HR_Metrics_Raw!$1:$1048576,4,FALSE)</f>
        <v>9</v>
      </c>
      <c r="O2869" s="12">
        <f>VLOOKUP(A2869,HR_Metrics_Raw!$1:$1048576,5,FALSE)</f>
        <v>0.84299999999999997</v>
      </c>
      <c r="P2869" s="3">
        <f>VLOOKUP(A2869,HR_Metrics_Raw!$1:$1048576,6,FALSE)</f>
        <v>25</v>
      </c>
      <c r="Q2869" t="str">
        <f>VLOOKUP(A2869,HR_Metrics_Raw!$1:$1048576,7,FALSE)</f>
        <v>Unpaid</v>
      </c>
      <c r="R2869" t="str">
        <f>VLOOKUP(A2869,HR_Metrics_Raw!$1:$1048576,8,FALSE)</f>
        <v>Yes</v>
      </c>
      <c r="S2869" s="3">
        <f>VLOOKUP(A2869,HR_Metrics_Raw!$1:$1048576,9,FALSE)</f>
        <v>3</v>
      </c>
      <c r="T2869" t="str">
        <f>VLOOKUP(A2869,HR_Metrics_Raw!$1:$1048576,10,FALSE)</f>
        <v>No</v>
      </c>
      <c r="U2869" t="str">
        <f>VLOOKUP(A2869,HR_Metrics_Raw!$1:$1048576,11,FALSE)</f>
        <v>No</v>
      </c>
    </row>
    <row r="2870" spans="1:21" x14ac:dyDescent="0.35">
      <c r="A2870" s="1" t="s">
        <v>2547</v>
      </c>
      <c r="B2870" s="1" t="str">
        <f>VLOOKUP(Final_HR_Data!A2870,Employee_Master_Raw!$1:$1048576,2,FALSE)</f>
        <v>Kiran Patel</v>
      </c>
      <c r="C2870" s="1" t="str">
        <f>VLOOKUP(A2870,Employee_Master_Raw!$1:$1048576,3,FALSE)</f>
        <v>Female</v>
      </c>
      <c r="D2870" s="2">
        <f>VLOOKUP(A2870,Employee_Master_Raw!$1:$1048576,4,FALSE)</f>
        <v>30</v>
      </c>
      <c r="E2870" s="1" t="str">
        <f>VLOOKUP(A2870,Employee_Master_Raw!$1:$1048576,5,FALSE)</f>
        <v>Sales</v>
      </c>
      <c r="F2870" s="1" t="str">
        <f>VLOOKUP(A2870,Employee_Master_Raw!$1:$1048576,6,FALSE)</f>
        <v>Specialist</v>
      </c>
      <c r="G2870" s="1" t="str">
        <f>VLOOKUP(A2870,Employee_Master_Raw!$1:$1048576,7,FALSE)</f>
        <v>Pune</v>
      </c>
      <c r="H2870" s="6">
        <f>IF(VLOOKUP(A2870,Employee_Master_Raw!$1:$1048576,8,FALSE)=0,"",VLOOKUP(A2870,Employee_Master_Raw!$1:$1048576,8,FALSE))</f>
        <v>43055</v>
      </c>
      <c r="I2870" t="str">
        <f>VLOOKUP(A2870,Employee_Master_Raw!$1:$1048576,9,FALSE)</f>
        <v>MBA</v>
      </c>
      <c r="J2870" s="3">
        <f>VLOOKUP(A2870,Employee_Master_Raw!$1:$1048576,10,FALSE)</f>
        <v>16</v>
      </c>
      <c r="K2870" t="str">
        <f>VLOOKUP(A2870,Employee_Master_Raw!$1:$1048576,11,FALSE)</f>
        <v>Anil Menon</v>
      </c>
      <c r="L2870" s="10">
        <f>VLOOKUP(A2870,HR_Metrics_Raw!$1:$1048576,2,FALSE)</f>
        <v>40620</v>
      </c>
      <c r="M2870" s="3">
        <f>VLOOKUP(A2870,HR_Metrics_Raw!$1:$1048576,3,FALSE)</f>
        <v>2</v>
      </c>
      <c r="N2870" s="3">
        <f>VLOOKUP(A2870,HR_Metrics_Raw!$1:$1048576,4,FALSE)</f>
        <v>1</v>
      </c>
      <c r="O2870" s="12">
        <f>VLOOKUP(A2870,HR_Metrics_Raw!$1:$1048576,5,FALSE)</f>
        <v>0.86</v>
      </c>
      <c r="P2870" s="3">
        <f>VLOOKUP(A2870,HR_Metrics_Raw!$1:$1048576,6,FALSE)</f>
        <v>25</v>
      </c>
      <c r="Q2870" t="str">
        <f>VLOOKUP(A2870,HR_Metrics_Raw!$1:$1048576,7,FALSE)</f>
        <v>Unpaid</v>
      </c>
      <c r="R2870" t="str">
        <f>VLOOKUP(A2870,HR_Metrics_Raw!$1:$1048576,8,FALSE)</f>
        <v>Yes</v>
      </c>
      <c r="S2870" s="3">
        <f>VLOOKUP(A2870,HR_Metrics_Raw!$1:$1048576,9,FALSE)</f>
        <v>18</v>
      </c>
      <c r="T2870" t="str">
        <f>VLOOKUP(A2870,HR_Metrics_Raw!$1:$1048576,10,FALSE)</f>
        <v>No</v>
      </c>
      <c r="U2870" t="str">
        <f>VLOOKUP(A2870,HR_Metrics_Raw!$1:$1048576,11,FALSE)</f>
        <v>No</v>
      </c>
    </row>
    <row r="2871" spans="1:21" x14ac:dyDescent="0.35">
      <c r="A2871" s="1" t="s">
        <v>95</v>
      </c>
      <c r="B2871" s="1" t="str">
        <f>VLOOKUP(Final_HR_Data!A2871,Employee_Master_Raw!$1:$1048576,2,FALSE)</f>
        <v>Neha Thomas</v>
      </c>
      <c r="C2871" s="1" t="str">
        <f>VLOOKUP(A2871,Employee_Master_Raw!$1:$1048576,3,FALSE)</f>
        <v>Male</v>
      </c>
      <c r="D2871" s="2">
        <f>VLOOKUP(A2871,Employee_Master_Raw!$1:$1048576,4,FALSE)</f>
        <v>58</v>
      </c>
      <c r="E2871" s="1" t="str">
        <f>VLOOKUP(A2871,Employee_Master_Raw!$1:$1048576,5,FALSE)</f>
        <v>HR</v>
      </c>
      <c r="F2871" s="1" t="str">
        <f>VLOOKUP(A2871,Employee_Master_Raw!$1:$1048576,6,FALSE)</f>
        <v>Analyst</v>
      </c>
      <c r="G2871" s="1" t="str">
        <f>VLOOKUP(A2871,Employee_Master_Raw!$1:$1048576,7,FALSE)</f>
        <v>Pune</v>
      </c>
      <c r="H2871" s="6">
        <f>IF(VLOOKUP(A2871,Employee_Master_Raw!$1:$1048576,8,FALSE)=0,"",VLOOKUP(A2871,Employee_Master_Raw!$1:$1048576,8,FALSE))</f>
        <v>44742</v>
      </c>
      <c r="I2871" t="str">
        <f>VLOOKUP(A2871,Employee_Master_Raw!$1:$1048576,9,FALSE)</f>
        <v>MBA</v>
      </c>
      <c r="J2871" s="3">
        <f>VLOOKUP(A2871,Employee_Master_Raw!$1:$1048576,10,FALSE)</f>
        <v>18</v>
      </c>
      <c r="K2871" t="str">
        <f>VLOOKUP(A2871,Employee_Master_Raw!$1:$1048576,11,FALSE)</f>
        <v>Priya Sharma</v>
      </c>
      <c r="L2871" s="10">
        <f>VLOOKUP(A2871,HR_Metrics_Raw!$1:$1048576,2,FALSE)</f>
        <v>90224</v>
      </c>
      <c r="M2871" s="3">
        <f>VLOOKUP(A2871,HR_Metrics_Raw!$1:$1048576,3,FALSE)</f>
        <v>1</v>
      </c>
      <c r="N2871" s="3">
        <f>VLOOKUP(A2871,HR_Metrics_Raw!$1:$1048576,4,FALSE)</f>
        <v>6</v>
      </c>
      <c r="O2871" s="12">
        <f>VLOOKUP(A2871,HR_Metrics_Raw!$1:$1048576,5,FALSE)</f>
        <v>0.77099999999999991</v>
      </c>
      <c r="P2871" s="3">
        <f>VLOOKUP(A2871,HR_Metrics_Raw!$1:$1048576,6,FALSE)</f>
        <v>0</v>
      </c>
      <c r="Q2871" t="str">
        <f>VLOOKUP(A2871,HR_Metrics_Raw!$1:$1048576,7,FALSE)</f>
        <v>Unpaid</v>
      </c>
      <c r="R2871" t="str">
        <f>VLOOKUP(A2871,HR_Metrics_Raw!$1:$1048576,8,FALSE)</f>
        <v>No</v>
      </c>
      <c r="S2871" s="3">
        <f>VLOOKUP(A2871,HR_Metrics_Raw!$1:$1048576,9,FALSE)</f>
        <v>8</v>
      </c>
      <c r="T2871" t="str">
        <f>VLOOKUP(A2871,HR_Metrics_Raw!$1:$1048576,10,FALSE)</f>
        <v>Yes</v>
      </c>
      <c r="U2871" t="str">
        <f>VLOOKUP(A2871,HR_Metrics_Raw!$1:$1048576,11,FALSE)</f>
        <v>No</v>
      </c>
    </row>
    <row r="2872" spans="1:21" x14ac:dyDescent="0.35">
      <c r="A2872" s="1" t="s">
        <v>1150</v>
      </c>
      <c r="B2872" s="1" t="str">
        <f>VLOOKUP(Final_HR_Data!A2872,Employee_Master_Raw!$1:$1048576,2,FALSE)</f>
        <v>Priya Menon</v>
      </c>
      <c r="C2872" s="1" t="str">
        <f>VLOOKUP(A2872,Employee_Master_Raw!$1:$1048576,3,FALSE)</f>
        <v>Male</v>
      </c>
      <c r="D2872" s="2">
        <f>VLOOKUP(A2872,Employee_Master_Raw!$1:$1048576,4,FALSE)</f>
        <v>60</v>
      </c>
      <c r="E2872" s="1" t="str">
        <f>VLOOKUP(A2872,Employee_Master_Raw!$1:$1048576,5,FALSE)</f>
        <v>IT</v>
      </c>
      <c r="F2872" s="1" t="str">
        <f>VLOOKUP(A2872,Employee_Master_Raw!$1:$1048576,6,FALSE)</f>
        <v>Specialist</v>
      </c>
      <c r="G2872" s="1" t="str">
        <f>VLOOKUP(A2872,Employee_Master_Raw!$1:$1048576,7,FALSE)</f>
        <v>Delhi</v>
      </c>
      <c r="H2872" s="6">
        <f>IF(VLOOKUP(A2872,Employee_Master_Raw!$1:$1048576,8,FALSE)=0,"",VLOOKUP(A2872,Employee_Master_Raw!$1:$1048576,8,FALSE))</f>
        <v>45611</v>
      </c>
      <c r="I2872" t="str">
        <f>VLOOKUP(A2872,Employee_Master_Raw!$1:$1048576,9,FALSE)</f>
        <v>Master's</v>
      </c>
      <c r="J2872" s="3">
        <f>VLOOKUP(A2872,Employee_Master_Raw!$1:$1048576,10,FALSE)</f>
        <v>17</v>
      </c>
      <c r="K2872" t="str">
        <f>VLOOKUP(A2872,Employee_Master_Raw!$1:$1048576,11,FALSE)</f>
        <v>Rahul Nair</v>
      </c>
      <c r="L2872" s="10">
        <f>VLOOKUP(A2872,HR_Metrics_Raw!$1:$1048576,2,FALSE)</f>
        <v>88131</v>
      </c>
      <c r="M2872" s="3">
        <f>VLOOKUP(A2872,HR_Metrics_Raw!$1:$1048576,3,FALSE)</f>
        <v>2</v>
      </c>
      <c r="N2872" s="3">
        <f>VLOOKUP(A2872,HR_Metrics_Raw!$1:$1048576,4,FALSE)</f>
        <v>3</v>
      </c>
      <c r="O2872" s="12">
        <f>VLOOKUP(A2872,HR_Metrics_Raw!$1:$1048576,5,FALSE)</f>
        <v>1</v>
      </c>
      <c r="P2872" s="3">
        <f>VLOOKUP(A2872,HR_Metrics_Raw!$1:$1048576,6,FALSE)</f>
        <v>29</v>
      </c>
      <c r="Q2872" t="str">
        <f>VLOOKUP(A2872,HR_Metrics_Raw!$1:$1048576,7,FALSE)</f>
        <v>Maternity/Paternity</v>
      </c>
      <c r="R2872" t="str">
        <f>VLOOKUP(A2872,HR_Metrics_Raw!$1:$1048576,8,FALSE)</f>
        <v>No</v>
      </c>
      <c r="S2872" s="3">
        <f>VLOOKUP(A2872,HR_Metrics_Raw!$1:$1048576,9,FALSE)</f>
        <v>75</v>
      </c>
      <c r="T2872" t="str">
        <f>VLOOKUP(A2872,HR_Metrics_Raw!$1:$1048576,10,FALSE)</f>
        <v>No</v>
      </c>
      <c r="U2872" t="str">
        <f>VLOOKUP(A2872,HR_Metrics_Raw!$1:$1048576,11,FALSE)</f>
        <v>No</v>
      </c>
    </row>
    <row r="2873" spans="1:21" x14ac:dyDescent="0.35">
      <c r="A2873" s="1" t="s">
        <v>941</v>
      </c>
      <c r="B2873" s="1" t="str">
        <f>VLOOKUP(Final_HR_Data!A2873,Employee_Master_Raw!$1:$1048576,2,FALSE)</f>
        <v>Rahul Kumar</v>
      </c>
      <c r="C2873" s="1" t="str">
        <f>VLOOKUP(A2873,Employee_Master_Raw!$1:$1048576,3,FALSE)</f>
        <v>Male</v>
      </c>
      <c r="D2873" s="2">
        <f>VLOOKUP(A2873,Employee_Master_Raw!$1:$1048576,4,FALSE)</f>
        <v>55</v>
      </c>
      <c r="E2873" s="1" t="str">
        <f>VLOOKUP(A2873,Employee_Master_Raw!$1:$1048576,5,FALSE)</f>
        <v>IT</v>
      </c>
      <c r="F2873" s="1" t="str">
        <f>VLOOKUP(A2873,Employee_Master_Raw!$1:$1048576,6,FALSE)</f>
        <v>Analyst</v>
      </c>
      <c r="G2873" s="1" t="str">
        <f>VLOOKUP(A2873,Employee_Master_Raw!$1:$1048576,7,FALSE)</f>
        <v>Pune</v>
      </c>
      <c r="H2873" s="6">
        <f>IF(VLOOKUP(A2873,Employee_Master_Raw!$1:$1048576,8,FALSE)=0,"",VLOOKUP(A2873,Employee_Master_Raw!$1:$1048576,8,FALSE))</f>
        <v>45964</v>
      </c>
      <c r="I2873" t="str">
        <f>VLOOKUP(A2873,Employee_Master_Raw!$1:$1048576,9,FALSE)</f>
        <v>MCA</v>
      </c>
      <c r="J2873" s="3">
        <f>VLOOKUP(A2873,Employee_Master_Raw!$1:$1048576,10,FALSE)</f>
        <v>20</v>
      </c>
      <c r="K2873" t="str">
        <f>VLOOKUP(A2873,Employee_Master_Raw!$1:$1048576,11,FALSE)</f>
        <v>Anil Menon</v>
      </c>
      <c r="L2873" s="10">
        <f>VLOOKUP(A2873,HR_Metrics_Raw!$1:$1048576,2,FALSE)</f>
        <v>37809</v>
      </c>
      <c r="M2873" s="3">
        <f>VLOOKUP(A2873,HR_Metrics_Raw!$1:$1048576,3,FALSE)</f>
        <v>1</v>
      </c>
      <c r="N2873" s="3">
        <f>VLOOKUP(A2873,HR_Metrics_Raw!$1:$1048576,4,FALSE)</f>
        <v>6</v>
      </c>
      <c r="O2873" s="12">
        <f>VLOOKUP(A2873,HR_Metrics_Raw!$1:$1048576,5,FALSE)</f>
        <v>0.88300000000000001</v>
      </c>
      <c r="P2873" s="3">
        <f>VLOOKUP(A2873,HR_Metrics_Raw!$1:$1048576,6,FALSE)</f>
        <v>7</v>
      </c>
      <c r="Q2873" t="str">
        <f>VLOOKUP(A2873,HR_Metrics_Raw!$1:$1048576,7,FALSE)</f>
        <v>Unpaid</v>
      </c>
      <c r="R2873" t="str">
        <f>VLOOKUP(A2873,HR_Metrics_Raw!$1:$1048576,8,FALSE)</f>
        <v>No</v>
      </c>
      <c r="S2873" s="3">
        <f>VLOOKUP(A2873,HR_Metrics_Raw!$1:$1048576,9,FALSE)</f>
        <v>34</v>
      </c>
      <c r="T2873" t="str">
        <f>VLOOKUP(A2873,HR_Metrics_Raw!$1:$1048576,10,FALSE)</f>
        <v>No</v>
      </c>
      <c r="U2873" t="str">
        <f>VLOOKUP(A2873,HR_Metrics_Raw!$1:$1048576,11,FALSE)</f>
        <v>No</v>
      </c>
    </row>
    <row r="2874" spans="1:21" x14ac:dyDescent="0.35">
      <c r="A2874" s="1" t="s">
        <v>884</v>
      </c>
      <c r="B2874" s="1" t="str">
        <f>VLOOKUP(Final_HR_Data!A2874,Employee_Master_Raw!$1:$1048576,2,FALSE)</f>
        <v>Arjun Nair</v>
      </c>
      <c r="C2874" s="1" t="str">
        <f>VLOOKUP(A2874,Employee_Master_Raw!$1:$1048576,3,FALSE)</f>
        <v>Female</v>
      </c>
      <c r="D2874" s="2">
        <f>VLOOKUP(A2874,Employee_Master_Raw!$1:$1048576,4,FALSE)</f>
        <v>39</v>
      </c>
      <c r="E2874" s="1" t="str">
        <f>VLOOKUP(A2874,Employee_Master_Raw!$1:$1048576,5,FALSE)</f>
        <v>IT</v>
      </c>
      <c r="F2874" s="1" t="str">
        <f>VLOOKUP(A2874,Employee_Master_Raw!$1:$1048576,6,FALSE)</f>
        <v>Manager</v>
      </c>
      <c r="G2874" s="1" t="str">
        <f>VLOOKUP(A2874,Employee_Master_Raw!$1:$1048576,7,FALSE)</f>
        <v>Kochi</v>
      </c>
      <c r="H2874" s="6">
        <f>IF(VLOOKUP(A2874,Employee_Master_Raw!$1:$1048576,8,FALSE)=0,"",VLOOKUP(A2874,Employee_Master_Raw!$1:$1048576,8,FALSE))</f>
        <v>43264</v>
      </c>
      <c r="I2874" t="str">
        <f>VLOOKUP(A2874,Employee_Master_Raw!$1:$1048576,9,FALSE)</f>
        <v>MCA</v>
      </c>
      <c r="J2874" s="3">
        <f>VLOOKUP(A2874,Employee_Master_Raw!$1:$1048576,10,FALSE)</f>
        <v>13</v>
      </c>
      <c r="K2874" t="str">
        <f>VLOOKUP(A2874,Employee_Master_Raw!$1:$1048576,11,FALSE)</f>
        <v>Anil Menon</v>
      </c>
      <c r="L2874" s="10">
        <f>VLOOKUP(A2874,HR_Metrics_Raw!$1:$1048576,2,FALSE)</f>
        <v>54481</v>
      </c>
      <c r="M2874" s="3">
        <f>VLOOKUP(A2874,HR_Metrics_Raw!$1:$1048576,3,FALSE)</f>
        <v>3</v>
      </c>
      <c r="N2874" s="3">
        <f>VLOOKUP(A2874,HR_Metrics_Raw!$1:$1048576,4,FALSE)</f>
        <v>8</v>
      </c>
      <c r="O2874" s="12">
        <f>VLOOKUP(A2874,HR_Metrics_Raw!$1:$1048576,5,FALSE)</f>
        <v>0.82900000000000007</v>
      </c>
      <c r="P2874" s="3">
        <f>VLOOKUP(A2874,HR_Metrics_Raw!$1:$1048576,6,FALSE)</f>
        <v>30</v>
      </c>
      <c r="Q2874" t="str">
        <f>VLOOKUP(A2874,HR_Metrics_Raw!$1:$1048576,7,FALSE)</f>
        <v>Earned</v>
      </c>
      <c r="R2874" t="str">
        <f>VLOOKUP(A2874,HR_Metrics_Raw!$1:$1048576,8,FALSE)</f>
        <v>Yes</v>
      </c>
      <c r="S2874" s="3">
        <f>VLOOKUP(A2874,HR_Metrics_Raw!$1:$1048576,9,FALSE)</f>
        <v>72</v>
      </c>
      <c r="T2874" t="str">
        <f>VLOOKUP(A2874,HR_Metrics_Raw!$1:$1048576,10,FALSE)</f>
        <v>No</v>
      </c>
      <c r="U2874" t="str">
        <f>VLOOKUP(A2874,HR_Metrics_Raw!$1:$1048576,11,FALSE)</f>
        <v>No</v>
      </c>
    </row>
    <row r="2875" spans="1:21" x14ac:dyDescent="0.35">
      <c r="A2875" s="1" t="s">
        <v>384</v>
      </c>
      <c r="B2875" s="1" t="str">
        <f>VLOOKUP(Final_HR_Data!A2875,Employee_Master_Raw!$1:$1048576,2,FALSE)</f>
        <v>Priya Menon</v>
      </c>
      <c r="C2875" s="1" t="str">
        <f>VLOOKUP(A2875,Employee_Master_Raw!$1:$1048576,3,FALSE)</f>
        <v>Male</v>
      </c>
      <c r="D2875" s="2">
        <f>VLOOKUP(A2875,Employee_Master_Raw!$1:$1048576,4,FALSE)</f>
        <v>38</v>
      </c>
      <c r="E2875" s="1" t="str">
        <f>VLOOKUP(A2875,Employee_Master_Raw!$1:$1048576,5,FALSE)</f>
        <v>HR</v>
      </c>
      <c r="F2875" s="1" t="str">
        <f>VLOOKUP(A2875,Employee_Master_Raw!$1:$1048576,6,FALSE)</f>
        <v>Developer</v>
      </c>
      <c r="G2875" s="1" t="str">
        <f>VLOOKUP(A2875,Employee_Master_Raw!$1:$1048576,7,FALSE)</f>
        <v>Mumbai</v>
      </c>
      <c r="H2875" s="6">
        <f>IF(VLOOKUP(A2875,Employee_Master_Raw!$1:$1048576,8,FALSE)=0,"",VLOOKUP(A2875,Employee_Master_Raw!$1:$1048576,8,FALSE))</f>
        <v>45976</v>
      </c>
      <c r="I2875" t="str">
        <f>VLOOKUP(A2875,Employee_Master_Raw!$1:$1048576,9,FALSE)</f>
        <v>Bachelor's</v>
      </c>
      <c r="J2875" s="3">
        <f>VLOOKUP(A2875,Employee_Master_Raw!$1:$1048576,10,FALSE)</f>
        <v>13</v>
      </c>
      <c r="K2875" t="str">
        <f>VLOOKUP(A2875,Employee_Master_Raw!$1:$1048576,11,FALSE)</f>
        <v>Priya Sharma</v>
      </c>
      <c r="L2875" s="10">
        <f>VLOOKUP(A2875,HR_Metrics_Raw!$1:$1048576,2,FALSE)</f>
        <v>68006</v>
      </c>
      <c r="M2875" s="3">
        <f>VLOOKUP(A2875,HR_Metrics_Raw!$1:$1048576,3,FALSE)</f>
        <v>4</v>
      </c>
      <c r="N2875" s="3">
        <f>VLOOKUP(A2875,HR_Metrics_Raw!$1:$1048576,4,FALSE)</f>
        <v>7</v>
      </c>
      <c r="O2875" s="12">
        <f>VLOOKUP(A2875,HR_Metrics_Raw!$1:$1048576,5,FALSE)</f>
        <v>0.745</v>
      </c>
      <c r="P2875" s="3">
        <f>VLOOKUP(A2875,HR_Metrics_Raw!$1:$1048576,6,FALSE)</f>
        <v>20</v>
      </c>
      <c r="Q2875" t="str">
        <f>VLOOKUP(A2875,HR_Metrics_Raw!$1:$1048576,7,FALSE)</f>
        <v>Maternity/Paternity</v>
      </c>
      <c r="R2875" t="str">
        <f>VLOOKUP(A2875,HR_Metrics_Raw!$1:$1048576,8,FALSE)</f>
        <v>Yes</v>
      </c>
      <c r="S2875" s="3">
        <f>VLOOKUP(A2875,HR_Metrics_Raw!$1:$1048576,9,FALSE)</f>
        <v>64</v>
      </c>
      <c r="T2875" t="str">
        <f>VLOOKUP(A2875,HR_Metrics_Raw!$1:$1048576,10,FALSE)</f>
        <v>No</v>
      </c>
      <c r="U2875" t="str">
        <f>VLOOKUP(A2875,HR_Metrics_Raw!$1:$1048576,11,FALSE)</f>
        <v>Yes</v>
      </c>
    </row>
    <row r="2876" spans="1:21" x14ac:dyDescent="0.35">
      <c r="A2876" s="1" t="s">
        <v>2047</v>
      </c>
      <c r="B2876" s="1" t="str">
        <f>VLOOKUP(Final_HR_Data!A2876,Employee_Master_Raw!$1:$1048576,2,FALSE)</f>
        <v>Priya Menon</v>
      </c>
      <c r="C2876" s="1" t="str">
        <f>VLOOKUP(A2876,Employee_Master_Raw!$1:$1048576,3,FALSE)</f>
        <v>Female</v>
      </c>
      <c r="D2876" s="2">
        <f>VLOOKUP(A2876,Employee_Master_Raw!$1:$1048576,4,FALSE)</f>
        <v>41</v>
      </c>
      <c r="E2876" s="1" t="str">
        <f>VLOOKUP(A2876,Employee_Master_Raw!$1:$1048576,5,FALSE)</f>
        <v>Marketing</v>
      </c>
      <c r="F2876" s="1" t="str">
        <f>VLOOKUP(A2876,Employee_Master_Raw!$1:$1048576,6,FALSE)</f>
        <v>Analyst</v>
      </c>
      <c r="G2876" s="1" t="str">
        <f>VLOOKUP(A2876,Employee_Master_Raw!$1:$1048576,7,FALSE)</f>
        <v>Chennai</v>
      </c>
      <c r="H2876" s="6">
        <f>IF(VLOOKUP(A2876,Employee_Master_Raw!$1:$1048576,8,FALSE)=0,"",VLOOKUP(A2876,Employee_Master_Raw!$1:$1048576,8,FALSE))</f>
        <v>45690</v>
      </c>
      <c r="I2876" t="str">
        <f>VLOOKUP(A2876,Employee_Master_Raw!$1:$1048576,9,FALSE)</f>
        <v>Bachelor's</v>
      </c>
      <c r="J2876" s="3">
        <f>VLOOKUP(A2876,Employee_Master_Raw!$1:$1048576,10,FALSE)</f>
        <v>10</v>
      </c>
      <c r="K2876" t="str">
        <f>VLOOKUP(A2876,Employee_Master_Raw!$1:$1048576,11,FALSE)</f>
        <v>Rahul Nair</v>
      </c>
      <c r="L2876" s="10">
        <f>VLOOKUP(A2876,HR_Metrics_Raw!$1:$1048576,2,FALSE)</f>
        <v>26086</v>
      </c>
      <c r="M2876" s="3">
        <f>VLOOKUP(A2876,HR_Metrics_Raw!$1:$1048576,3,FALSE)</f>
        <v>5</v>
      </c>
      <c r="N2876" s="3">
        <f>VLOOKUP(A2876,HR_Metrics_Raw!$1:$1048576,4,FALSE)</f>
        <v>10</v>
      </c>
      <c r="O2876" s="12">
        <f>VLOOKUP(A2876,HR_Metrics_Raw!$1:$1048576,5,FALSE)</f>
        <v>0.877</v>
      </c>
      <c r="P2876" s="3">
        <f>VLOOKUP(A2876,HR_Metrics_Raw!$1:$1048576,6,FALSE)</f>
        <v>24</v>
      </c>
      <c r="Q2876" t="str">
        <f>VLOOKUP(A2876,HR_Metrics_Raw!$1:$1048576,7,FALSE)</f>
        <v>Casual</v>
      </c>
      <c r="R2876" t="str">
        <f>VLOOKUP(A2876,HR_Metrics_Raw!$1:$1048576,8,FALSE)</f>
        <v>Yes</v>
      </c>
      <c r="S2876" s="3">
        <f>VLOOKUP(A2876,HR_Metrics_Raw!$1:$1048576,9,FALSE)</f>
        <v>62</v>
      </c>
      <c r="T2876" t="str">
        <f>VLOOKUP(A2876,HR_Metrics_Raw!$1:$1048576,10,FALSE)</f>
        <v>No</v>
      </c>
      <c r="U2876" t="str">
        <f>VLOOKUP(A2876,HR_Metrics_Raw!$1:$1048576,11,FALSE)</f>
        <v>No</v>
      </c>
    </row>
    <row r="2877" spans="1:21" x14ac:dyDescent="0.35">
      <c r="A2877" s="1" t="s">
        <v>995</v>
      </c>
      <c r="B2877" s="1" t="str">
        <f>VLOOKUP(Final_HR_Data!A2877,Employee_Master_Raw!$1:$1048576,2,FALSE)</f>
        <v>Priya Menon</v>
      </c>
      <c r="C2877" s="1" t="str">
        <f>VLOOKUP(A2877,Employee_Master_Raw!$1:$1048576,3,FALSE)</f>
        <v>Female</v>
      </c>
      <c r="D2877" s="2">
        <f>VLOOKUP(A2877,Employee_Master_Raw!$1:$1048576,4,FALSE)</f>
        <v>38</v>
      </c>
      <c r="E2877" s="1" t="str">
        <f>VLOOKUP(A2877,Employee_Master_Raw!$1:$1048576,5,FALSE)</f>
        <v>Sales</v>
      </c>
      <c r="F2877" s="1" t="str">
        <f>VLOOKUP(A2877,Employee_Master_Raw!$1:$1048576,6,FALSE)</f>
        <v>Manager</v>
      </c>
      <c r="G2877" s="1" t="str">
        <f>VLOOKUP(A2877,Employee_Master_Raw!$1:$1048576,7,FALSE)</f>
        <v>Kochi</v>
      </c>
      <c r="H2877" s="6">
        <f>IF(VLOOKUP(A2877,Employee_Master_Raw!$1:$1048576,8,FALSE)=0,"",VLOOKUP(A2877,Employee_Master_Raw!$1:$1048576,8,FALSE))</f>
        <v>43174</v>
      </c>
      <c r="I2877" t="str">
        <f>VLOOKUP(A2877,Employee_Master_Raw!$1:$1048576,9,FALSE)</f>
        <v>Bachelor's</v>
      </c>
      <c r="J2877" s="3">
        <f>VLOOKUP(A2877,Employee_Master_Raw!$1:$1048576,10,FALSE)</f>
        <v>11</v>
      </c>
      <c r="K2877" t="str">
        <f>VLOOKUP(A2877,Employee_Master_Raw!$1:$1048576,11,FALSE)</f>
        <v>Rahul Nair</v>
      </c>
      <c r="L2877" s="10">
        <f>VLOOKUP(A2877,HR_Metrics_Raw!$1:$1048576,2,FALSE)</f>
        <v>43033</v>
      </c>
      <c r="M2877" s="3">
        <f>VLOOKUP(A2877,HR_Metrics_Raw!$1:$1048576,3,FALSE)</f>
        <v>5</v>
      </c>
      <c r="N2877" s="3">
        <f>VLOOKUP(A2877,HR_Metrics_Raw!$1:$1048576,4,FALSE)</f>
        <v>5</v>
      </c>
      <c r="O2877" s="12">
        <f>VLOOKUP(A2877,HR_Metrics_Raw!$1:$1048576,5,FALSE)</f>
        <v>0.93</v>
      </c>
      <c r="P2877" s="3">
        <f>VLOOKUP(A2877,HR_Metrics_Raw!$1:$1048576,6,FALSE)</f>
        <v>10</v>
      </c>
      <c r="Q2877" t="str">
        <f>VLOOKUP(A2877,HR_Metrics_Raw!$1:$1048576,7,FALSE)</f>
        <v>Unpaid</v>
      </c>
      <c r="R2877" t="str">
        <f>VLOOKUP(A2877,HR_Metrics_Raw!$1:$1048576,8,FALSE)</f>
        <v>No</v>
      </c>
      <c r="S2877" s="3">
        <f>VLOOKUP(A2877,HR_Metrics_Raw!$1:$1048576,9,FALSE)</f>
        <v>52</v>
      </c>
      <c r="T2877" t="str">
        <f>VLOOKUP(A2877,HR_Metrics_Raw!$1:$1048576,10,FALSE)</f>
        <v>No</v>
      </c>
      <c r="U2877" t="str">
        <f>VLOOKUP(A2877,HR_Metrics_Raw!$1:$1048576,11,FALSE)</f>
        <v>No</v>
      </c>
    </row>
    <row r="2878" spans="1:21" x14ac:dyDescent="0.35">
      <c r="A2878" s="1" t="s">
        <v>171</v>
      </c>
      <c r="B2878" s="1" t="str">
        <f>VLOOKUP(Final_HR_Data!A2878,Employee_Master_Raw!$1:$1048576,2,FALSE)</f>
        <v>Neha Thomas</v>
      </c>
      <c r="C2878" s="1" t="str">
        <f>VLOOKUP(A2878,Employee_Master_Raw!$1:$1048576,3,FALSE)</f>
        <v>Female</v>
      </c>
      <c r="D2878" s="2">
        <f>VLOOKUP(A2878,Employee_Master_Raw!$1:$1048576,4,FALSE)</f>
        <v>26</v>
      </c>
      <c r="E2878" s="1" t="str">
        <f>VLOOKUP(A2878,Employee_Master_Raw!$1:$1048576,5,FALSE)</f>
        <v>Customer Support</v>
      </c>
      <c r="F2878" s="1" t="str">
        <f>VLOOKUP(A2878,Employee_Master_Raw!$1:$1048576,6,FALSE)</f>
        <v>Executive</v>
      </c>
      <c r="G2878" s="1" t="str">
        <f>VLOOKUP(A2878,Employee_Master_Raw!$1:$1048576,7,FALSE)</f>
        <v>Delhi</v>
      </c>
      <c r="H2878" s="6">
        <f>IF(VLOOKUP(A2878,Employee_Master_Raw!$1:$1048576,8,FALSE)=0,"",VLOOKUP(A2878,Employee_Master_Raw!$1:$1048576,8,FALSE))</f>
        <v>45271</v>
      </c>
      <c r="I2878" t="str">
        <f>VLOOKUP(A2878,Employee_Master_Raw!$1:$1048576,9,FALSE)</f>
        <v>Bachelor's</v>
      </c>
      <c r="J2878" s="3">
        <f>VLOOKUP(A2878,Employee_Master_Raw!$1:$1048576,10,FALSE)</f>
        <v>1</v>
      </c>
      <c r="K2878" t="str">
        <f>VLOOKUP(A2878,Employee_Master_Raw!$1:$1048576,11,FALSE)</f>
        <v>Priya Sharma</v>
      </c>
      <c r="L2878" s="10">
        <f>VLOOKUP(A2878,HR_Metrics_Raw!$1:$1048576,2,FALSE)</f>
        <v>102979.37</v>
      </c>
      <c r="M2878" s="3">
        <f>VLOOKUP(A2878,HR_Metrics_Raw!$1:$1048576,3,FALSE)</f>
        <v>3</v>
      </c>
      <c r="N2878" s="3">
        <f>VLOOKUP(A2878,HR_Metrics_Raw!$1:$1048576,4,FALSE)</f>
        <v>8</v>
      </c>
      <c r="O2878" s="12">
        <f>VLOOKUP(A2878,HR_Metrics_Raw!$1:$1048576,5,FALSE)</f>
        <v>0.98299999999999998</v>
      </c>
      <c r="P2878" s="3">
        <f>VLOOKUP(A2878,HR_Metrics_Raw!$1:$1048576,6,FALSE)</f>
        <v>4</v>
      </c>
      <c r="Q2878" t="str">
        <f>VLOOKUP(A2878,HR_Metrics_Raw!$1:$1048576,7,FALSE)</f>
        <v>Sick</v>
      </c>
      <c r="R2878" t="str">
        <f>VLOOKUP(A2878,HR_Metrics_Raw!$1:$1048576,8,FALSE)</f>
        <v>No</v>
      </c>
      <c r="S2878" s="3">
        <f>VLOOKUP(A2878,HR_Metrics_Raw!$1:$1048576,9,FALSE)</f>
        <v>53</v>
      </c>
      <c r="T2878" t="str">
        <f>VLOOKUP(A2878,HR_Metrics_Raw!$1:$1048576,10,FALSE)</f>
        <v>No</v>
      </c>
      <c r="U2878" t="str">
        <f>VLOOKUP(A2878,HR_Metrics_Raw!$1:$1048576,11,FALSE)</f>
        <v>No</v>
      </c>
    </row>
    <row r="2879" spans="1:21" x14ac:dyDescent="0.35">
      <c r="A2879" s="1" t="s">
        <v>1734</v>
      </c>
      <c r="B2879" s="1" t="str">
        <f>VLOOKUP(Final_HR_Data!A2879,Employee_Master_Raw!$1:$1048576,2,FALSE)</f>
        <v>Priya Menon</v>
      </c>
      <c r="C2879" s="1" t="str">
        <f>VLOOKUP(A2879,Employee_Master_Raw!$1:$1048576,3,FALSE)</f>
        <v>Male</v>
      </c>
      <c r="D2879" s="2">
        <f>VLOOKUP(A2879,Employee_Master_Raw!$1:$1048576,4,FALSE)</f>
        <v>44</v>
      </c>
      <c r="E2879" s="1" t="str">
        <f>VLOOKUP(A2879,Employee_Master_Raw!$1:$1048576,5,FALSE)</f>
        <v>Finance</v>
      </c>
      <c r="F2879" s="1" t="str">
        <f>VLOOKUP(A2879,Employee_Master_Raw!$1:$1048576,6,FALSE)</f>
        <v>Executive</v>
      </c>
      <c r="G2879" s="1" t="str">
        <f>VLOOKUP(A2879,Employee_Master_Raw!$1:$1048576,7,FALSE)</f>
        <v>Pune</v>
      </c>
      <c r="H2879" s="6">
        <f>IF(VLOOKUP(A2879,Employee_Master_Raw!$1:$1048576,8,FALSE)=0,"",VLOOKUP(A2879,Employee_Master_Raw!$1:$1048576,8,FALSE))</f>
        <v>42687</v>
      </c>
      <c r="I2879" t="str">
        <f>VLOOKUP(A2879,Employee_Master_Raw!$1:$1048576,9,FALSE)</f>
        <v>MCA</v>
      </c>
      <c r="J2879" s="3">
        <f>VLOOKUP(A2879,Employee_Master_Raw!$1:$1048576,10,FALSE)</f>
        <v>12</v>
      </c>
      <c r="K2879" t="str">
        <f>VLOOKUP(A2879,Employee_Master_Raw!$1:$1048576,11,FALSE)</f>
        <v>Sneha Thomas</v>
      </c>
      <c r="L2879" s="10">
        <f>VLOOKUP(A2879,HR_Metrics_Raw!$1:$1048576,2,FALSE)</f>
        <v>120072</v>
      </c>
      <c r="M2879" s="3">
        <f>VLOOKUP(A2879,HR_Metrics_Raw!$1:$1048576,3,FALSE)</f>
        <v>2</v>
      </c>
      <c r="N2879" s="3">
        <f>VLOOKUP(A2879,HR_Metrics_Raw!$1:$1048576,4,FALSE)</f>
        <v>3</v>
      </c>
      <c r="O2879" s="12">
        <f>VLOOKUP(A2879,HR_Metrics_Raw!$1:$1048576,5,FALSE)</f>
        <v>1</v>
      </c>
      <c r="P2879" s="3">
        <f>VLOOKUP(A2879,HR_Metrics_Raw!$1:$1048576,6,FALSE)</f>
        <v>14</v>
      </c>
      <c r="Q2879" t="str">
        <f>VLOOKUP(A2879,HR_Metrics_Raw!$1:$1048576,7,FALSE)</f>
        <v>Maternity/Paternity</v>
      </c>
      <c r="R2879" t="str">
        <f>VLOOKUP(A2879,HR_Metrics_Raw!$1:$1048576,8,FALSE)</f>
        <v>No</v>
      </c>
      <c r="S2879" s="3">
        <f>VLOOKUP(A2879,HR_Metrics_Raw!$1:$1048576,9,FALSE)</f>
        <v>67</v>
      </c>
      <c r="T2879" t="str">
        <f>VLOOKUP(A2879,HR_Metrics_Raw!$1:$1048576,10,FALSE)</f>
        <v>No</v>
      </c>
      <c r="U2879" t="str">
        <f>VLOOKUP(A2879,HR_Metrics_Raw!$1:$1048576,11,FALSE)</f>
        <v>No</v>
      </c>
    </row>
    <row r="2880" spans="1:21" x14ac:dyDescent="0.35">
      <c r="A2880" s="1" t="s">
        <v>1024</v>
      </c>
      <c r="B2880" s="1" t="str">
        <f>VLOOKUP(Final_HR_Data!A2880,Employee_Master_Raw!$1:$1048576,2,FALSE)</f>
        <v>Priya Menon</v>
      </c>
      <c r="C2880" s="1" t="str">
        <f>VLOOKUP(A2880,Employee_Master_Raw!$1:$1048576,3,FALSE)</f>
        <v>Male</v>
      </c>
      <c r="D2880" s="2">
        <f>VLOOKUP(A2880,Employee_Master_Raw!$1:$1048576,4,FALSE)</f>
        <v>46</v>
      </c>
      <c r="E2880" s="1" t="str">
        <f>VLOOKUP(A2880,Employee_Master_Raw!$1:$1048576,5,FALSE)</f>
        <v>Customer Support</v>
      </c>
      <c r="F2880" s="1" t="str">
        <f>VLOOKUP(A2880,Employee_Master_Raw!$1:$1048576,6,FALSE)</f>
        <v>Specialist</v>
      </c>
      <c r="G2880" s="1" t="str">
        <f>VLOOKUP(A2880,Employee_Master_Raw!$1:$1048576,7,FALSE)</f>
        <v>Kochi</v>
      </c>
      <c r="H2880" s="6">
        <f>IF(VLOOKUP(A2880,Employee_Master_Raw!$1:$1048576,8,FALSE)=0,"",VLOOKUP(A2880,Employee_Master_Raw!$1:$1048576,8,FALSE))</f>
        <v>44993</v>
      </c>
      <c r="I2880" t="str">
        <f>VLOOKUP(A2880,Employee_Master_Raw!$1:$1048576,9,FALSE)</f>
        <v>Master's</v>
      </c>
      <c r="J2880" s="3">
        <f>VLOOKUP(A2880,Employee_Master_Raw!$1:$1048576,10,FALSE)</f>
        <v>1</v>
      </c>
      <c r="K2880" t="str">
        <f>VLOOKUP(A2880,Employee_Master_Raw!$1:$1048576,11,FALSE)</f>
        <v>Sneha Thomas</v>
      </c>
      <c r="L2880" s="10">
        <f>VLOOKUP(A2880,HR_Metrics_Raw!$1:$1048576,2,FALSE)</f>
        <v>41499</v>
      </c>
      <c r="M2880" s="3">
        <f>VLOOKUP(A2880,HR_Metrics_Raw!$1:$1048576,3,FALSE)</f>
        <v>2</v>
      </c>
      <c r="N2880" s="3">
        <f>VLOOKUP(A2880,HR_Metrics_Raw!$1:$1048576,4,FALSE)</f>
        <v>3</v>
      </c>
      <c r="O2880" s="12">
        <f>VLOOKUP(A2880,HR_Metrics_Raw!$1:$1048576,5,FALSE)</f>
        <v>0.84599999999999997</v>
      </c>
      <c r="P2880" s="3">
        <f>VLOOKUP(A2880,HR_Metrics_Raw!$1:$1048576,6,FALSE)</f>
        <v>8</v>
      </c>
      <c r="Q2880" t="str">
        <f>VLOOKUP(A2880,HR_Metrics_Raw!$1:$1048576,7,FALSE)</f>
        <v>Unknown</v>
      </c>
      <c r="R2880" t="str">
        <f>VLOOKUP(A2880,HR_Metrics_Raw!$1:$1048576,8,FALSE)</f>
        <v>Yes</v>
      </c>
      <c r="S2880" s="3">
        <f>VLOOKUP(A2880,HR_Metrics_Raw!$1:$1048576,9,FALSE)</f>
        <v>51</v>
      </c>
      <c r="T2880" t="str">
        <f>VLOOKUP(A2880,HR_Metrics_Raw!$1:$1048576,10,FALSE)</f>
        <v>No</v>
      </c>
      <c r="U2880" t="str">
        <f>VLOOKUP(A2880,HR_Metrics_Raw!$1:$1048576,11,FALSE)</f>
        <v>No</v>
      </c>
    </row>
    <row r="2881" spans="1:21" x14ac:dyDescent="0.35">
      <c r="A2881" s="1" t="s">
        <v>1188</v>
      </c>
      <c r="B2881" s="1" t="str">
        <f>VLOOKUP(Final_HR_Data!A2881,Employee_Master_Raw!$1:$1048576,2,FALSE)</f>
        <v>Priya Menon</v>
      </c>
      <c r="C2881" s="1" t="str">
        <f>VLOOKUP(A2881,Employee_Master_Raw!$1:$1048576,3,FALSE)</f>
        <v>Male</v>
      </c>
      <c r="D2881" s="2">
        <f>VLOOKUP(A2881,Employee_Master_Raw!$1:$1048576,4,FALSE)</f>
        <v>32</v>
      </c>
      <c r="E2881" s="1" t="str">
        <f>VLOOKUP(A2881,Employee_Master_Raw!$1:$1048576,5,FALSE)</f>
        <v>HR</v>
      </c>
      <c r="F2881" s="1" t="str">
        <f>VLOOKUP(A2881,Employee_Master_Raw!$1:$1048576,6,FALSE)</f>
        <v>Executive</v>
      </c>
      <c r="G2881" s="1" t="str">
        <f>VLOOKUP(A2881,Employee_Master_Raw!$1:$1048576,7,FALSE)</f>
        <v>Mumbai</v>
      </c>
      <c r="H2881" s="6">
        <f>IF(VLOOKUP(A2881,Employee_Master_Raw!$1:$1048576,8,FALSE)=0,"",VLOOKUP(A2881,Employee_Master_Raw!$1:$1048576,8,FALSE))</f>
        <v>42944</v>
      </c>
      <c r="I2881" t="str">
        <f>VLOOKUP(A2881,Employee_Master_Raw!$1:$1048576,9,FALSE)</f>
        <v>MBA</v>
      </c>
      <c r="J2881" s="3">
        <f>VLOOKUP(A2881,Employee_Master_Raw!$1:$1048576,10,FALSE)</f>
        <v>1</v>
      </c>
      <c r="K2881" t="str">
        <f>VLOOKUP(A2881,Employee_Master_Raw!$1:$1048576,11,FALSE)</f>
        <v>Priya Sharma</v>
      </c>
      <c r="L2881" s="10">
        <f>VLOOKUP(A2881,HR_Metrics_Raw!$1:$1048576,2,FALSE)</f>
        <v>33395</v>
      </c>
      <c r="M2881" s="3">
        <f>VLOOKUP(A2881,HR_Metrics_Raw!$1:$1048576,3,FALSE)</f>
        <v>5</v>
      </c>
      <c r="N2881" s="3">
        <f>VLOOKUP(A2881,HR_Metrics_Raw!$1:$1048576,4,FALSE)</f>
        <v>5</v>
      </c>
      <c r="O2881" s="12">
        <f>VLOOKUP(A2881,HR_Metrics_Raw!$1:$1048576,5,FALSE)</f>
        <v>0.92599999999999993</v>
      </c>
      <c r="P2881" s="3">
        <f>VLOOKUP(A2881,HR_Metrics_Raw!$1:$1048576,6,FALSE)</f>
        <v>23</v>
      </c>
      <c r="Q2881" t="str">
        <f>VLOOKUP(A2881,HR_Metrics_Raw!$1:$1048576,7,FALSE)</f>
        <v>Unknown</v>
      </c>
      <c r="R2881" t="str">
        <f>VLOOKUP(A2881,HR_Metrics_Raw!$1:$1048576,8,FALSE)</f>
        <v>No</v>
      </c>
      <c r="S2881" s="3">
        <f>VLOOKUP(A2881,HR_Metrics_Raw!$1:$1048576,9,FALSE)</f>
        <v>29</v>
      </c>
      <c r="T2881" t="str">
        <f>VLOOKUP(A2881,HR_Metrics_Raw!$1:$1048576,10,FALSE)</f>
        <v>No</v>
      </c>
      <c r="U2881" t="str">
        <f>VLOOKUP(A2881,HR_Metrics_Raw!$1:$1048576,11,FALSE)</f>
        <v>No</v>
      </c>
    </row>
    <row r="2882" spans="1:21" x14ac:dyDescent="0.35">
      <c r="A2882" s="1" t="s">
        <v>2790</v>
      </c>
      <c r="B2882" s="1" t="str">
        <f>VLOOKUP(Final_HR_Data!A2882,Employee_Master_Raw!$1:$1048576,2,FALSE)</f>
        <v>Neha Thomas</v>
      </c>
      <c r="C2882" s="1" t="str">
        <f>VLOOKUP(A2882,Employee_Master_Raw!$1:$1048576,3,FALSE)</f>
        <v>Female</v>
      </c>
      <c r="D2882" s="2">
        <f>VLOOKUP(A2882,Employee_Master_Raw!$1:$1048576,4,FALSE)</f>
        <v>30</v>
      </c>
      <c r="E2882" s="1" t="str">
        <f>VLOOKUP(A2882,Employee_Master_Raw!$1:$1048576,5,FALSE)</f>
        <v>Customer Support</v>
      </c>
      <c r="F2882" s="1" t="str">
        <f>VLOOKUP(A2882,Employee_Master_Raw!$1:$1048576,6,FALSE)</f>
        <v>Analyst</v>
      </c>
      <c r="G2882" s="1" t="str">
        <f>VLOOKUP(A2882,Employee_Master_Raw!$1:$1048576,7,FALSE)</f>
        <v>Hyderabad</v>
      </c>
      <c r="H2882" s="6">
        <f>IF(VLOOKUP(A2882,Employee_Master_Raw!$1:$1048576,8,FALSE)=0,"",VLOOKUP(A2882,Employee_Master_Raw!$1:$1048576,8,FALSE))</f>
        <v>45502</v>
      </c>
      <c r="I2882" t="str">
        <f>VLOOKUP(A2882,Employee_Master_Raw!$1:$1048576,9,FALSE)</f>
        <v>MBA</v>
      </c>
      <c r="J2882" s="3">
        <f>VLOOKUP(A2882,Employee_Master_Raw!$1:$1048576,10,FALSE)</f>
        <v>6</v>
      </c>
      <c r="K2882" t="str">
        <f>VLOOKUP(A2882,Employee_Master_Raw!$1:$1048576,11,FALSE)</f>
        <v>Sneha Thomas</v>
      </c>
      <c r="L2882" s="10">
        <f>VLOOKUP(A2882,HR_Metrics_Raw!$1:$1048576,2,FALSE)</f>
        <v>105495</v>
      </c>
      <c r="M2882" s="3">
        <f>VLOOKUP(A2882,HR_Metrics_Raw!$1:$1048576,3,FALSE)</f>
        <v>5</v>
      </c>
      <c r="N2882" s="3">
        <f>VLOOKUP(A2882,HR_Metrics_Raw!$1:$1048576,4,FALSE)</f>
        <v>5</v>
      </c>
      <c r="O2882" s="12">
        <f>VLOOKUP(A2882,HR_Metrics_Raw!$1:$1048576,5,FALSE)</f>
        <v>0.94</v>
      </c>
      <c r="P2882" s="3">
        <f>VLOOKUP(A2882,HR_Metrics_Raw!$1:$1048576,6,FALSE)</f>
        <v>4</v>
      </c>
      <c r="Q2882" t="str">
        <f>VLOOKUP(A2882,HR_Metrics_Raw!$1:$1048576,7,FALSE)</f>
        <v>Sick</v>
      </c>
      <c r="R2882" t="str">
        <f>VLOOKUP(A2882,HR_Metrics_Raw!$1:$1048576,8,FALSE)</f>
        <v>No</v>
      </c>
      <c r="S2882" s="3">
        <f>VLOOKUP(A2882,HR_Metrics_Raw!$1:$1048576,9,FALSE)</f>
        <v>58</v>
      </c>
      <c r="T2882" t="str">
        <f>VLOOKUP(A2882,HR_Metrics_Raw!$1:$1048576,10,FALSE)</f>
        <v>No</v>
      </c>
      <c r="U2882" t="str">
        <f>VLOOKUP(A2882,HR_Metrics_Raw!$1:$1048576,11,FALSE)</f>
        <v>No</v>
      </c>
    </row>
    <row r="2883" spans="1:21" x14ac:dyDescent="0.35">
      <c r="A2883" s="1" t="s">
        <v>356</v>
      </c>
      <c r="B2883" s="1" t="str">
        <f>VLOOKUP(Final_HR_Data!A2883,Employee_Master_Raw!$1:$1048576,2,FALSE)</f>
        <v>Ananya Sharma</v>
      </c>
      <c r="C2883" s="1" t="str">
        <f>VLOOKUP(A2883,Employee_Master_Raw!$1:$1048576,3,FALSE)</f>
        <v>Male</v>
      </c>
      <c r="D2883" s="2">
        <f>VLOOKUP(A2883,Employee_Master_Raw!$1:$1048576,4,FALSE)</f>
        <v>29</v>
      </c>
      <c r="E2883" s="1" t="str">
        <f>VLOOKUP(A2883,Employee_Master_Raw!$1:$1048576,5,FALSE)</f>
        <v>HR</v>
      </c>
      <c r="F2883" s="1" t="str">
        <f>VLOOKUP(A2883,Employee_Master_Raw!$1:$1048576,6,FALSE)</f>
        <v>Executive</v>
      </c>
      <c r="G2883" s="1" t="str">
        <f>VLOOKUP(A2883,Employee_Master_Raw!$1:$1048576,7,FALSE)</f>
        <v>Chennai</v>
      </c>
      <c r="H2883" s="6">
        <f>IF(VLOOKUP(A2883,Employee_Master_Raw!$1:$1048576,8,FALSE)=0,"",VLOOKUP(A2883,Employee_Master_Raw!$1:$1048576,8,FALSE))</f>
        <v>43074</v>
      </c>
      <c r="I2883" t="str">
        <f>VLOOKUP(A2883,Employee_Master_Raw!$1:$1048576,9,FALSE)</f>
        <v>MCA</v>
      </c>
      <c r="J2883" s="3">
        <f>VLOOKUP(A2883,Employee_Master_Raw!$1:$1048576,10,FALSE)</f>
        <v>2</v>
      </c>
      <c r="K2883" t="str">
        <f>VLOOKUP(A2883,Employee_Master_Raw!$1:$1048576,11,FALSE)</f>
        <v>Rahul Nair</v>
      </c>
      <c r="L2883" s="10">
        <f>VLOOKUP(A2883,HR_Metrics_Raw!$1:$1048576,2,FALSE)</f>
        <v>66530</v>
      </c>
      <c r="M2883" s="3">
        <f>VLOOKUP(A2883,HR_Metrics_Raw!$1:$1048576,3,FALSE)</f>
        <v>5</v>
      </c>
      <c r="N2883" s="3">
        <f>VLOOKUP(A2883,HR_Metrics_Raw!$1:$1048576,4,FALSE)</f>
        <v>1</v>
      </c>
      <c r="O2883" s="12">
        <f>VLOOKUP(A2883,HR_Metrics_Raw!$1:$1048576,5,FALSE)</f>
        <v>0.879</v>
      </c>
      <c r="P2883" s="3">
        <f>VLOOKUP(A2883,HR_Metrics_Raw!$1:$1048576,6,FALSE)</f>
        <v>8</v>
      </c>
      <c r="Q2883" t="str">
        <f>VLOOKUP(A2883,HR_Metrics_Raw!$1:$1048576,7,FALSE)</f>
        <v>Unknown</v>
      </c>
      <c r="R2883" t="str">
        <f>VLOOKUP(A2883,HR_Metrics_Raw!$1:$1048576,8,FALSE)</f>
        <v>Yes</v>
      </c>
      <c r="S2883" s="3">
        <f>VLOOKUP(A2883,HR_Metrics_Raw!$1:$1048576,9,FALSE)</f>
        <v>12</v>
      </c>
      <c r="T2883" t="str">
        <f>VLOOKUP(A2883,HR_Metrics_Raw!$1:$1048576,10,FALSE)</f>
        <v>No</v>
      </c>
      <c r="U2883" t="str">
        <f>VLOOKUP(A2883,HR_Metrics_Raw!$1:$1048576,11,FALSE)</f>
        <v>No</v>
      </c>
    </row>
    <row r="2884" spans="1:21" x14ac:dyDescent="0.35">
      <c r="A2884" s="1" t="s">
        <v>2799</v>
      </c>
      <c r="B2884" s="1" t="str">
        <f>VLOOKUP(Final_HR_Data!A2884,Employee_Master_Raw!$1:$1048576,2,FALSE)</f>
        <v>Rahul Kumar</v>
      </c>
      <c r="C2884" s="1" t="str">
        <f>VLOOKUP(A2884,Employee_Master_Raw!$1:$1048576,3,FALSE)</f>
        <v>Female</v>
      </c>
      <c r="D2884" s="2">
        <f>VLOOKUP(A2884,Employee_Master_Raw!$1:$1048576,4,FALSE)</f>
        <v>52</v>
      </c>
      <c r="E2884" s="1" t="str">
        <f>VLOOKUP(A2884,Employee_Master_Raw!$1:$1048576,5,FALSE)</f>
        <v>Sales</v>
      </c>
      <c r="F2884" s="1" t="str">
        <f>VLOOKUP(A2884,Employee_Master_Raw!$1:$1048576,6,FALSE)</f>
        <v>Developer</v>
      </c>
      <c r="G2884" s="1" t="str">
        <f>VLOOKUP(A2884,Employee_Master_Raw!$1:$1048576,7,FALSE)</f>
        <v>Pune</v>
      </c>
      <c r="H2884" s="6">
        <f>IF(VLOOKUP(A2884,Employee_Master_Raw!$1:$1048576,8,FALSE)=0,"",VLOOKUP(A2884,Employee_Master_Raw!$1:$1048576,8,FALSE))</f>
        <v>43698</v>
      </c>
      <c r="I2884" t="str">
        <f>VLOOKUP(A2884,Employee_Master_Raw!$1:$1048576,9,FALSE)</f>
        <v>MBA</v>
      </c>
      <c r="J2884" s="3">
        <f>VLOOKUP(A2884,Employee_Master_Raw!$1:$1048576,10,FALSE)</f>
        <v>6</v>
      </c>
      <c r="K2884" t="str">
        <f>VLOOKUP(A2884,Employee_Master_Raw!$1:$1048576,11,FALSE)</f>
        <v>Rahul Nair</v>
      </c>
      <c r="L2884" s="10">
        <f>VLOOKUP(A2884,HR_Metrics_Raw!$1:$1048576,2,FALSE)</f>
        <v>128894</v>
      </c>
      <c r="M2884" s="3">
        <f>VLOOKUP(A2884,HR_Metrics_Raw!$1:$1048576,3,FALSE)</f>
        <v>1</v>
      </c>
      <c r="N2884" s="3">
        <f>VLOOKUP(A2884,HR_Metrics_Raw!$1:$1048576,4,FALSE)</f>
        <v>5</v>
      </c>
      <c r="O2884" s="12">
        <f>VLOOKUP(A2884,HR_Metrics_Raw!$1:$1048576,5,FALSE)</f>
        <v>0.93099999999999994</v>
      </c>
      <c r="P2884" s="3">
        <f>VLOOKUP(A2884,HR_Metrics_Raw!$1:$1048576,6,FALSE)</f>
        <v>2</v>
      </c>
      <c r="Q2884" t="str">
        <f>VLOOKUP(A2884,HR_Metrics_Raw!$1:$1048576,7,FALSE)</f>
        <v>Sick</v>
      </c>
      <c r="R2884" t="str">
        <f>VLOOKUP(A2884,HR_Metrics_Raw!$1:$1048576,8,FALSE)</f>
        <v>No</v>
      </c>
      <c r="S2884" s="3">
        <f>VLOOKUP(A2884,HR_Metrics_Raw!$1:$1048576,9,FALSE)</f>
        <v>5</v>
      </c>
      <c r="T2884" t="str">
        <f>VLOOKUP(A2884,HR_Metrics_Raw!$1:$1048576,10,FALSE)</f>
        <v>No</v>
      </c>
      <c r="U2884" t="str">
        <f>VLOOKUP(A2884,HR_Metrics_Raw!$1:$1048576,11,FALSE)</f>
        <v>No</v>
      </c>
    </row>
    <row r="2885" spans="1:21" x14ac:dyDescent="0.35">
      <c r="A2885" s="1" t="s">
        <v>1393</v>
      </c>
      <c r="B2885" s="1" t="str">
        <f>VLOOKUP(Final_HR_Data!A2885,Employee_Master_Raw!$1:$1048576,2,FALSE)</f>
        <v>Amit Das</v>
      </c>
      <c r="C2885" s="1" t="str">
        <f>VLOOKUP(A2885,Employee_Master_Raw!$1:$1048576,3,FALSE)</f>
        <v>Male</v>
      </c>
      <c r="D2885" s="2">
        <f>VLOOKUP(A2885,Employee_Master_Raw!$1:$1048576,4,FALSE)</f>
        <v>53</v>
      </c>
      <c r="E2885" s="1" t="str">
        <f>VLOOKUP(A2885,Employee_Master_Raw!$1:$1048576,5,FALSE)</f>
        <v>Sales</v>
      </c>
      <c r="F2885" s="1" t="str">
        <f>VLOOKUP(A2885,Employee_Master_Raw!$1:$1048576,6,FALSE)</f>
        <v>Manager</v>
      </c>
      <c r="G2885" s="1" t="str">
        <f>VLOOKUP(A2885,Employee_Master_Raw!$1:$1048576,7,FALSE)</f>
        <v>Kochi</v>
      </c>
      <c r="H2885" s="6">
        <f>IF(VLOOKUP(A2885,Employee_Master_Raw!$1:$1048576,8,FALSE)=0,"",VLOOKUP(A2885,Employee_Master_Raw!$1:$1048576,8,FALSE))</f>
        <v>44392</v>
      </c>
      <c r="I2885" t="str">
        <f>VLOOKUP(A2885,Employee_Master_Raw!$1:$1048576,9,FALSE)</f>
        <v>MBA</v>
      </c>
      <c r="J2885" s="3">
        <f>VLOOKUP(A2885,Employee_Master_Raw!$1:$1048576,10,FALSE)</f>
        <v>10</v>
      </c>
      <c r="K2885" t="str">
        <f>VLOOKUP(A2885,Employee_Master_Raw!$1:$1048576,11,FALSE)</f>
        <v>Priya Sharma</v>
      </c>
      <c r="L2885" s="10">
        <f>VLOOKUP(A2885,HR_Metrics_Raw!$1:$1048576,2,FALSE)</f>
        <v>159305</v>
      </c>
      <c r="M2885" s="3">
        <f>VLOOKUP(A2885,HR_Metrics_Raw!$1:$1048576,3,FALSE)</f>
        <v>3</v>
      </c>
      <c r="N2885" s="3">
        <f>VLOOKUP(A2885,HR_Metrics_Raw!$1:$1048576,4,FALSE)</f>
        <v>8</v>
      </c>
      <c r="O2885" s="12">
        <f>VLOOKUP(A2885,HR_Metrics_Raw!$1:$1048576,5,FALSE)</f>
        <v>0.84499999999999997</v>
      </c>
      <c r="P2885" s="3">
        <f>VLOOKUP(A2885,HR_Metrics_Raw!$1:$1048576,6,FALSE)</f>
        <v>19</v>
      </c>
      <c r="Q2885" t="str">
        <f>VLOOKUP(A2885,HR_Metrics_Raw!$1:$1048576,7,FALSE)</f>
        <v>Unpaid</v>
      </c>
      <c r="R2885" t="str">
        <f>VLOOKUP(A2885,HR_Metrics_Raw!$1:$1048576,8,FALSE)</f>
        <v>No</v>
      </c>
      <c r="S2885" s="3">
        <f>VLOOKUP(A2885,HR_Metrics_Raw!$1:$1048576,9,FALSE)</f>
        <v>33</v>
      </c>
      <c r="T2885" t="str">
        <f>VLOOKUP(A2885,HR_Metrics_Raw!$1:$1048576,10,FALSE)</f>
        <v>Yes</v>
      </c>
      <c r="U2885" t="str">
        <f>VLOOKUP(A2885,HR_Metrics_Raw!$1:$1048576,11,FALSE)</f>
        <v>No</v>
      </c>
    </row>
    <row r="2886" spans="1:21" x14ac:dyDescent="0.35">
      <c r="A2886" s="1" t="s">
        <v>1170</v>
      </c>
      <c r="B2886" s="1" t="str">
        <f>VLOOKUP(Final_HR_Data!A2886,Employee_Master_Raw!$1:$1048576,2,FALSE)</f>
        <v>Amit Das</v>
      </c>
      <c r="C2886" s="1" t="str">
        <f>VLOOKUP(A2886,Employee_Master_Raw!$1:$1048576,3,FALSE)</f>
        <v>Male</v>
      </c>
      <c r="D2886" s="2">
        <f>VLOOKUP(A2886,Employee_Master_Raw!$1:$1048576,4,FALSE)</f>
        <v>37</v>
      </c>
      <c r="E2886" s="1" t="str">
        <f>VLOOKUP(A2886,Employee_Master_Raw!$1:$1048576,5,FALSE)</f>
        <v>Marketing</v>
      </c>
      <c r="F2886" s="1" t="str">
        <f>VLOOKUP(A2886,Employee_Master_Raw!$1:$1048576,6,FALSE)</f>
        <v>Manager</v>
      </c>
      <c r="G2886" s="1" t="str">
        <f>VLOOKUP(A2886,Employee_Master_Raw!$1:$1048576,7,FALSE)</f>
        <v>Mumbai</v>
      </c>
      <c r="H2886" s="6">
        <f>IF(VLOOKUP(A2886,Employee_Master_Raw!$1:$1048576,8,FALSE)=0,"",VLOOKUP(A2886,Employee_Master_Raw!$1:$1048576,8,FALSE))</f>
        <v>43676</v>
      </c>
      <c r="I2886" t="str">
        <f>VLOOKUP(A2886,Employee_Master_Raw!$1:$1048576,9,FALSE)</f>
        <v>Bachelor's</v>
      </c>
      <c r="J2886" s="3">
        <f>VLOOKUP(A2886,Employee_Master_Raw!$1:$1048576,10,FALSE)</f>
        <v>8</v>
      </c>
      <c r="K2886" t="str">
        <f>VLOOKUP(A2886,Employee_Master_Raw!$1:$1048576,11,FALSE)</f>
        <v>Priya Sharma</v>
      </c>
      <c r="L2886" s="10">
        <f>VLOOKUP(A2886,HR_Metrics_Raw!$1:$1048576,2,FALSE)</f>
        <v>126393</v>
      </c>
      <c r="M2886" s="3">
        <f>VLOOKUP(A2886,HR_Metrics_Raw!$1:$1048576,3,FALSE)</f>
        <v>4</v>
      </c>
      <c r="N2886" s="3">
        <f>VLOOKUP(A2886,HR_Metrics_Raw!$1:$1048576,4,FALSE)</f>
        <v>6</v>
      </c>
      <c r="O2886" s="12">
        <f>VLOOKUP(A2886,HR_Metrics_Raw!$1:$1048576,5,FALSE)</f>
        <v>0.94900000000000007</v>
      </c>
      <c r="P2886" s="3">
        <f>VLOOKUP(A2886,HR_Metrics_Raw!$1:$1048576,6,FALSE)</f>
        <v>17</v>
      </c>
      <c r="Q2886" t="str">
        <f>VLOOKUP(A2886,HR_Metrics_Raw!$1:$1048576,7,FALSE)</f>
        <v>Earned</v>
      </c>
      <c r="R2886" t="str">
        <f>VLOOKUP(A2886,HR_Metrics_Raw!$1:$1048576,8,FALSE)</f>
        <v>Yes</v>
      </c>
      <c r="S2886" s="3">
        <f>VLOOKUP(A2886,HR_Metrics_Raw!$1:$1048576,9,FALSE)</f>
        <v>29</v>
      </c>
      <c r="T2886" t="str">
        <f>VLOOKUP(A2886,HR_Metrics_Raw!$1:$1048576,10,FALSE)</f>
        <v>No</v>
      </c>
      <c r="U2886" t="str">
        <f>VLOOKUP(A2886,HR_Metrics_Raw!$1:$1048576,11,FALSE)</f>
        <v>No</v>
      </c>
    </row>
    <row r="2887" spans="1:21" x14ac:dyDescent="0.35">
      <c r="A2887" s="1" t="s">
        <v>1295</v>
      </c>
      <c r="B2887" s="1" t="str">
        <f>VLOOKUP(Final_HR_Data!A2887,Employee_Master_Raw!$1:$1048576,2,FALSE)</f>
        <v>Sneha Iyer</v>
      </c>
      <c r="C2887" s="1" t="str">
        <f>VLOOKUP(A2887,Employee_Master_Raw!$1:$1048576,3,FALSE)</f>
        <v>Female</v>
      </c>
      <c r="D2887" s="2">
        <f>VLOOKUP(A2887,Employee_Master_Raw!$1:$1048576,4,FALSE)</f>
        <v>60</v>
      </c>
      <c r="E2887" s="1" t="str">
        <f>VLOOKUP(A2887,Employee_Master_Raw!$1:$1048576,5,FALSE)</f>
        <v>IT</v>
      </c>
      <c r="F2887" s="1" t="str">
        <f>VLOOKUP(A2887,Employee_Master_Raw!$1:$1048576,6,FALSE)</f>
        <v>Developer</v>
      </c>
      <c r="G2887" s="1" t="str">
        <f>VLOOKUP(A2887,Employee_Master_Raw!$1:$1048576,7,FALSE)</f>
        <v>Bangalore</v>
      </c>
      <c r="H2887" s="6">
        <f>IF(VLOOKUP(A2887,Employee_Master_Raw!$1:$1048576,8,FALSE)=0,"",VLOOKUP(A2887,Employee_Master_Raw!$1:$1048576,8,FALSE))</f>
        <v>45322</v>
      </c>
      <c r="I2887" t="str">
        <f>VLOOKUP(A2887,Employee_Master_Raw!$1:$1048576,9,FALSE)</f>
        <v>MBA</v>
      </c>
      <c r="J2887" s="3">
        <f>VLOOKUP(A2887,Employee_Master_Raw!$1:$1048576,10,FALSE)</f>
        <v>10</v>
      </c>
      <c r="K2887" t="str">
        <f>VLOOKUP(A2887,Employee_Master_Raw!$1:$1048576,11,FALSE)</f>
        <v>Priya Sharma</v>
      </c>
      <c r="L2887" s="10">
        <f>VLOOKUP(A2887,HR_Metrics_Raw!$1:$1048576,2,FALSE)</f>
        <v>110649</v>
      </c>
      <c r="M2887" s="3">
        <f>VLOOKUP(A2887,HR_Metrics_Raw!$1:$1048576,3,FALSE)</f>
        <v>3</v>
      </c>
      <c r="N2887" s="3">
        <f>VLOOKUP(A2887,HR_Metrics_Raw!$1:$1048576,4,FALSE)</f>
        <v>9</v>
      </c>
      <c r="O2887" s="12">
        <f>VLOOKUP(A2887,HR_Metrics_Raw!$1:$1048576,5,FALSE)</f>
        <v>0.91</v>
      </c>
      <c r="P2887" s="3">
        <f>VLOOKUP(A2887,HR_Metrics_Raw!$1:$1048576,6,FALSE)</f>
        <v>6</v>
      </c>
      <c r="Q2887" t="str">
        <f>VLOOKUP(A2887,HR_Metrics_Raw!$1:$1048576,7,FALSE)</f>
        <v>Casual</v>
      </c>
      <c r="R2887" t="str">
        <f>VLOOKUP(A2887,HR_Metrics_Raw!$1:$1048576,8,FALSE)</f>
        <v>No</v>
      </c>
      <c r="S2887" s="3">
        <f>VLOOKUP(A2887,HR_Metrics_Raw!$1:$1048576,9,FALSE)</f>
        <v>19</v>
      </c>
      <c r="T2887" t="str">
        <f>VLOOKUP(A2887,HR_Metrics_Raw!$1:$1048576,10,FALSE)</f>
        <v>No</v>
      </c>
      <c r="U2887" t="str">
        <f>VLOOKUP(A2887,HR_Metrics_Raw!$1:$1048576,11,FALSE)</f>
        <v>No</v>
      </c>
    </row>
    <row r="2888" spans="1:21" x14ac:dyDescent="0.35">
      <c r="A2888" s="1" t="s">
        <v>1200</v>
      </c>
      <c r="B2888" s="1" t="str">
        <f>VLOOKUP(Final_HR_Data!A2888,Employee_Master_Raw!$1:$1048576,2,FALSE)</f>
        <v>Amit Das</v>
      </c>
      <c r="C2888" s="1" t="str">
        <f>VLOOKUP(A2888,Employee_Master_Raw!$1:$1048576,3,FALSE)</f>
        <v>Female</v>
      </c>
      <c r="D2888" s="2">
        <f>VLOOKUP(A2888,Employee_Master_Raw!$1:$1048576,4,FALSE)</f>
        <v>38</v>
      </c>
      <c r="E2888" s="1" t="str">
        <f>VLOOKUP(A2888,Employee_Master_Raw!$1:$1048576,5,FALSE)</f>
        <v>Customer Support</v>
      </c>
      <c r="F2888" s="1" t="str">
        <f>VLOOKUP(A2888,Employee_Master_Raw!$1:$1048576,6,FALSE)</f>
        <v>Developer</v>
      </c>
      <c r="G2888" s="1" t="str">
        <f>VLOOKUP(A2888,Employee_Master_Raw!$1:$1048576,7,FALSE)</f>
        <v>Chennai</v>
      </c>
      <c r="H2888" s="6">
        <f>IF(VLOOKUP(A2888,Employee_Master_Raw!$1:$1048576,8,FALSE)=0,"",VLOOKUP(A2888,Employee_Master_Raw!$1:$1048576,8,FALSE))</f>
        <v>44163</v>
      </c>
      <c r="I2888" t="str">
        <f>VLOOKUP(A2888,Employee_Master_Raw!$1:$1048576,9,FALSE)</f>
        <v>Master's</v>
      </c>
      <c r="J2888" s="3">
        <f>VLOOKUP(A2888,Employee_Master_Raw!$1:$1048576,10,FALSE)</f>
        <v>1</v>
      </c>
      <c r="K2888" t="str">
        <f>VLOOKUP(A2888,Employee_Master_Raw!$1:$1048576,11,FALSE)</f>
        <v>Sneha Thomas</v>
      </c>
      <c r="L2888" s="10">
        <f>VLOOKUP(A2888,HR_Metrics_Raw!$1:$1048576,2,FALSE)</f>
        <v>68646</v>
      </c>
      <c r="M2888" s="3">
        <f>VLOOKUP(A2888,HR_Metrics_Raw!$1:$1048576,3,FALSE)</f>
        <v>2</v>
      </c>
      <c r="N2888" s="3">
        <f>VLOOKUP(A2888,HR_Metrics_Raw!$1:$1048576,4,FALSE)</f>
        <v>10</v>
      </c>
      <c r="O2888" s="12">
        <f>VLOOKUP(A2888,HR_Metrics_Raw!$1:$1048576,5,FALSE)</f>
        <v>0.8</v>
      </c>
      <c r="P2888" s="3">
        <f>VLOOKUP(A2888,HR_Metrics_Raw!$1:$1048576,6,FALSE)</f>
        <v>14</v>
      </c>
      <c r="Q2888" t="str">
        <f>VLOOKUP(A2888,HR_Metrics_Raw!$1:$1048576,7,FALSE)</f>
        <v>Casual</v>
      </c>
      <c r="R2888" t="str">
        <f>VLOOKUP(A2888,HR_Metrics_Raw!$1:$1048576,8,FALSE)</f>
        <v>No</v>
      </c>
      <c r="S2888" s="3">
        <f>VLOOKUP(A2888,HR_Metrics_Raw!$1:$1048576,9,FALSE)</f>
        <v>35</v>
      </c>
      <c r="T2888" t="str">
        <f>VLOOKUP(A2888,HR_Metrics_Raw!$1:$1048576,10,FALSE)</f>
        <v>No</v>
      </c>
      <c r="U2888" t="str">
        <f>VLOOKUP(A2888,HR_Metrics_Raw!$1:$1048576,11,FALSE)</f>
        <v>No</v>
      </c>
    </row>
    <row r="2889" spans="1:21" x14ac:dyDescent="0.35">
      <c r="A2889" s="1" t="s">
        <v>1156</v>
      </c>
      <c r="B2889" s="1" t="str">
        <f>VLOOKUP(Final_HR_Data!A2889,Employee_Master_Raw!$1:$1048576,2,FALSE)</f>
        <v>Rahul Kumar</v>
      </c>
      <c r="C2889" s="1" t="str">
        <f>VLOOKUP(A2889,Employee_Master_Raw!$1:$1048576,3,FALSE)</f>
        <v>Female</v>
      </c>
      <c r="D2889" s="2">
        <f>VLOOKUP(A2889,Employee_Master_Raw!$1:$1048576,4,FALSE)</f>
        <v>58</v>
      </c>
      <c r="E2889" s="1" t="str">
        <f>VLOOKUP(A2889,Employee_Master_Raw!$1:$1048576,5,FALSE)</f>
        <v>IT</v>
      </c>
      <c r="F2889" s="1" t="str">
        <f>VLOOKUP(A2889,Employee_Master_Raw!$1:$1048576,6,FALSE)</f>
        <v>Developer</v>
      </c>
      <c r="G2889" s="1" t="str">
        <f>VLOOKUP(A2889,Employee_Master_Raw!$1:$1048576,7,FALSE)</f>
        <v>Unknown</v>
      </c>
      <c r="H2889" s="6">
        <f>IF(VLOOKUP(A2889,Employee_Master_Raw!$1:$1048576,8,FALSE)=0,"",VLOOKUP(A2889,Employee_Master_Raw!$1:$1048576,8,FALSE))</f>
        <v>44102</v>
      </c>
      <c r="I2889" t="str">
        <f>VLOOKUP(A2889,Employee_Master_Raw!$1:$1048576,9,FALSE)</f>
        <v>Master's</v>
      </c>
      <c r="J2889" s="3">
        <f>VLOOKUP(A2889,Employee_Master_Raw!$1:$1048576,10,FALSE)</f>
        <v>5</v>
      </c>
      <c r="K2889" t="str">
        <f>VLOOKUP(A2889,Employee_Master_Raw!$1:$1048576,11,FALSE)</f>
        <v>Sneha Thomas</v>
      </c>
      <c r="L2889" s="10">
        <f>VLOOKUP(A2889,HR_Metrics_Raw!$1:$1048576,2,FALSE)</f>
        <v>30219</v>
      </c>
      <c r="M2889" s="3">
        <f>VLOOKUP(A2889,HR_Metrics_Raw!$1:$1048576,3,FALSE)</f>
        <v>4</v>
      </c>
      <c r="N2889" s="3">
        <f>VLOOKUP(A2889,HR_Metrics_Raw!$1:$1048576,4,FALSE)</f>
        <v>9</v>
      </c>
      <c r="O2889" s="12">
        <f>VLOOKUP(A2889,HR_Metrics_Raw!$1:$1048576,5,FALSE)</f>
        <v>0.79</v>
      </c>
      <c r="P2889" s="3">
        <f>VLOOKUP(A2889,HR_Metrics_Raw!$1:$1048576,6,FALSE)</f>
        <v>10</v>
      </c>
      <c r="Q2889" t="str">
        <f>VLOOKUP(A2889,HR_Metrics_Raw!$1:$1048576,7,FALSE)</f>
        <v>Sick</v>
      </c>
      <c r="R2889" t="str">
        <f>VLOOKUP(A2889,HR_Metrics_Raw!$1:$1048576,8,FALSE)</f>
        <v>No</v>
      </c>
      <c r="S2889" s="3">
        <f>VLOOKUP(A2889,HR_Metrics_Raw!$1:$1048576,9,FALSE)</f>
        <v>64</v>
      </c>
      <c r="T2889" t="str">
        <f>VLOOKUP(A2889,HR_Metrics_Raw!$1:$1048576,10,FALSE)</f>
        <v>No</v>
      </c>
      <c r="U2889" t="str">
        <f>VLOOKUP(A2889,HR_Metrics_Raw!$1:$1048576,11,FALSE)</f>
        <v>No</v>
      </c>
    </row>
    <row r="2890" spans="1:21" x14ac:dyDescent="0.35">
      <c r="A2890" s="1" t="s">
        <v>1937</v>
      </c>
      <c r="B2890" s="1" t="str">
        <f>VLOOKUP(Final_HR_Data!A2890,Employee_Master_Raw!$1:$1048576,2,FALSE)</f>
        <v>Rahul Kumar</v>
      </c>
      <c r="C2890" s="1" t="str">
        <f>VLOOKUP(A2890,Employee_Master_Raw!$1:$1048576,3,FALSE)</f>
        <v>Female</v>
      </c>
      <c r="D2890" s="2">
        <f>VLOOKUP(A2890,Employee_Master_Raw!$1:$1048576,4,FALSE)</f>
        <v>44</v>
      </c>
      <c r="E2890" s="1" t="str">
        <f>VLOOKUP(A2890,Employee_Master_Raw!$1:$1048576,5,FALSE)</f>
        <v>IT</v>
      </c>
      <c r="F2890" s="1" t="str">
        <f>VLOOKUP(A2890,Employee_Master_Raw!$1:$1048576,6,FALSE)</f>
        <v>Developer</v>
      </c>
      <c r="G2890" s="1" t="str">
        <f>VLOOKUP(A2890,Employee_Master_Raw!$1:$1048576,7,FALSE)</f>
        <v>Chennai</v>
      </c>
      <c r="H2890" s="6">
        <f>IF(VLOOKUP(A2890,Employee_Master_Raw!$1:$1048576,8,FALSE)=0,"",VLOOKUP(A2890,Employee_Master_Raw!$1:$1048576,8,FALSE))</f>
        <v>45550</v>
      </c>
      <c r="I2890" t="str">
        <f>VLOOKUP(A2890,Employee_Master_Raw!$1:$1048576,9,FALSE)</f>
        <v>MCA</v>
      </c>
      <c r="J2890" s="3">
        <f>VLOOKUP(A2890,Employee_Master_Raw!$1:$1048576,10,FALSE)</f>
        <v>18</v>
      </c>
      <c r="K2890" t="str">
        <f>VLOOKUP(A2890,Employee_Master_Raw!$1:$1048576,11,FALSE)</f>
        <v>Sneha Thomas</v>
      </c>
      <c r="L2890" s="10">
        <f>VLOOKUP(A2890,HR_Metrics_Raw!$1:$1048576,2,FALSE)</f>
        <v>76634</v>
      </c>
      <c r="M2890" s="3">
        <f>VLOOKUP(A2890,HR_Metrics_Raw!$1:$1048576,3,FALSE)</f>
        <v>1</v>
      </c>
      <c r="N2890" s="3">
        <f>VLOOKUP(A2890,HR_Metrics_Raw!$1:$1048576,4,FALSE)</f>
        <v>6</v>
      </c>
      <c r="O2890" s="12">
        <f>VLOOKUP(A2890,HR_Metrics_Raw!$1:$1048576,5,FALSE)</f>
        <v>0.86499999999999999</v>
      </c>
      <c r="P2890" s="3">
        <f>VLOOKUP(A2890,HR_Metrics_Raw!$1:$1048576,6,FALSE)</f>
        <v>12</v>
      </c>
      <c r="Q2890" t="str">
        <f>VLOOKUP(A2890,HR_Metrics_Raw!$1:$1048576,7,FALSE)</f>
        <v>Earned</v>
      </c>
      <c r="R2890" t="str">
        <f>VLOOKUP(A2890,HR_Metrics_Raw!$1:$1048576,8,FALSE)</f>
        <v>Yes</v>
      </c>
      <c r="S2890" s="3">
        <f>VLOOKUP(A2890,HR_Metrics_Raw!$1:$1048576,9,FALSE)</f>
        <v>3</v>
      </c>
      <c r="T2890" t="str">
        <f>VLOOKUP(A2890,HR_Metrics_Raw!$1:$1048576,10,FALSE)</f>
        <v>Yes</v>
      </c>
      <c r="U2890" t="str">
        <f>VLOOKUP(A2890,HR_Metrics_Raw!$1:$1048576,11,FALSE)</f>
        <v>No</v>
      </c>
    </row>
    <row r="2891" spans="1:21" x14ac:dyDescent="0.35">
      <c r="A2891" s="1" t="s">
        <v>534</v>
      </c>
      <c r="B2891" s="1" t="str">
        <f>VLOOKUP(Final_HR_Data!A2891,Employee_Master_Raw!$1:$1048576,2,FALSE)</f>
        <v>Sneha Iyer</v>
      </c>
      <c r="C2891" s="1" t="str">
        <f>VLOOKUP(A2891,Employee_Master_Raw!$1:$1048576,3,FALSE)</f>
        <v>Male</v>
      </c>
      <c r="D2891" s="2">
        <f>VLOOKUP(A2891,Employee_Master_Raw!$1:$1048576,4,FALSE)</f>
        <v>26</v>
      </c>
      <c r="E2891" s="1" t="str">
        <f>VLOOKUP(A2891,Employee_Master_Raw!$1:$1048576,5,FALSE)</f>
        <v>Sales</v>
      </c>
      <c r="F2891" s="1" t="str">
        <f>VLOOKUP(A2891,Employee_Master_Raw!$1:$1048576,6,FALSE)</f>
        <v>Analyst</v>
      </c>
      <c r="G2891" s="1" t="str">
        <f>VLOOKUP(A2891,Employee_Master_Raw!$1:$1048576,7,FALSE)</f>
        <v>Kochi</v>
      </c>
      <c r="H2891" s="6">
        <f>IF(VLOOKUP(A2891,Employee_Master_Raw!$1:$1048576,8,FALSE)=0,"",VLOOKUP(A2891,Employee_Master_Raw!$1:$1048576,8,FALSE))</f>
        <v>45888</v>
      </c>
      <c r="I2891" t="str">
        <f>VLOOKUP(A2891,Employee_Master_Raw!$1:$1048576,9,FALSE)</f>
        <v>MCA</v>
      </c>
      <c r="J2891" s="3">
        <f>VLOOKUP(A2891,Employee_Master_Raw!$1:$1048576,10,FALSE)</f>
        <v>5</v>
      </c>
      <c r="K2891" t="str">
        <f>VLOOKUP(A2891,Employee_Master_Raw!$1:$1048576,11,FALSE)</f>
        <v>Sneha Thomas</v>
      </c>
      <c r="L2891" s="10">
        <f>VLOOKUP(A2891,HR_Metrics_Raw!$1:$1048576,2,FALSE)</f>
        <v>98961</v>
      </c>
      <c r="M2891" s="3">
        <f>VLOOKUP(A2891,HR_Metrics_Raw!$1:$1048576,3,FALSE)</f>
        <v>4</v>
      </c>
      <c r="N2891" s="3">
        <f>VLOOKUP(A2891,HR_Metrics_Raw!$1:$1048576,4,FALSE)</f>
        <v>7</v>
      </c>
      <c r="O2891" s="12">
        <f>VLOOKUP(A2891,HR_Metrics_Raw!$1:$1048576,5,FALSE)</f>
        <v>0.91099999999999992</v>
      </c>
      <c r="P2891" s="3">
        <f>VLOOKUP(A2891,HR_Metrics_Raw!$1:$1048576,6,FALSE)</f>
        <v>4</v>
      </c>
      <c r="Q2891" t="str">
        <f>VLOOKUP(A2891,HR_Metrics_Raw!$1:$1048576,7,FALSE)</f>
        <v>Casual</v>
      </c>
      <c r="R2891" t="str">
        <f>VLOOKUP(A2891,HR_Metrics_Raw!$1:$1048576,8,FALSE)</f>
        <v>No</v>
      </c>
      <c r="S2891" s="3">
        <f>VLOOKUP(A2891,HR_Metrics_Raw!$1:$1048576,9,FALSE)</f>
        <v>79</v>
      </c>
      <c r="T2891" t="str">
        <f>VLOOKUP(A2891,HR_Metrics_Raw!$1:$1048576,10,FALSE)</f>
        <v>No</v>
      </c>
      <c r="U2891" t="str">
        <f>VLOOKUP(A2891,HR_Metrics_Raw!$1:$1048576,11,FALSE)</f>
        <v>No</v>
      </c>
    </row>
    <row r="2892" spans="1:21" x14ac:dyDescent="0.35">
      <c r="A2892" s="1" t="s">
        <v>2745</v>
      </c>
      <c r="B2892" s="1" t="str">
        <f>VLOOKUP(Final_HR_Data!A2892,Employee_Master_Raw!$1:$1048576,2,FALSE)</f>
        <v>Sneha Iyer</v>
      </c>
      <c r="C2892" s="1" t="str">
        <f>VLOOKUP(A2892,Employee_Master_Raw!$1:$1048576,3,FALSE)</f>
        <v>Female</v>
      </c>
      <c r="D2892" s="2">
        <f>VLOOKUP(A2892,Employee_Master_Raw!$1:$1048576,4,FALSE)</f>
        <v>36</v>
      </c>
      <c r="E2892" s="1" t="str">
        <f>VLOOKUP(A2892,Employee_Master_Raw!$1:$1048576,5,FALSE)</f>
        <v>IT</v>
      </c>
      <c r="F2892" s="1" t="str">
        <f>VLOOKUP(A2892,Employee_Master_Raw!$1:$1048576,6,FALSE)</f>
        <v>Executive</v>
      </c>
      <c r="G2892" s="1" t="str">
        <f>VLOOKUP(A2892,Employee_Master_Raw!$1:$1048576,7,FALSE)</f>
        <v>Delhi</v>
      </c>
      <c r="H2892" s="6">
        <f>IF(VLOOKUP(A2892,Employee_Master_Raw!$1:$1048576,8,FALSE)=0,"",VLOOKUP(A2892,Employee_Master_Raw!$1:$1048576,8,FALSE))</f>
        <v>43894</v>
      </c>
      <c r="I2892" t="str">
        <f>VLOOKUP(A2892,Employee_Master_Raw!$1:$1048576,9,FALSE)</f>
        <v>Master's</v>
      </c>
      <c r="J2892" s="3">
        <f>VLOOKUP(A2892,Employee_Master_Raw!$1:$1048576,10,FALSE)</f>
        <v>0</v>
      </c>
      <c r="K2892" t="str">
        <f>VLOOKUP(A2892,Employee_Master_Raw!$1:$1048576,11,FALSE)</f>
        <v>Priya Sharma</v>
      </c>
      <c r="L2892" s="10">
        <f>VLOOKUP(A2892,HR_Metrics_Raw!$1:$1048576,2,FALSE)</f>
        <v>77140</v>
      </c>
      <c r="M2892" s="3">
        <f>VLOOKUP(A2892,HR_Metrics_Raw!$1:$1048576,3,FALSE)</f>
        <v>2</v>
      </c>
      <c r="N2892" s="3">
        <f>VLOOKUP(A2892,HR_Metrics_Raw!$1:$1048576,4,FALSE)</f>
        <v>4</v>
      </c>
      <c r="O2892" s="12">
        <f>VLOOKUP(A2892,HR_Metrics_Raw!$1:$1048576,5,FALSE)</f>
        <v>0.84699999999999998</v>
      </c>
      <c r="P2892" s="3">
        <f>VLOOKUP(A2892,HR_Metrics_Raw!$1:$1048576,6,FALSE)</f>
        <v>13</v>
      </c>
      <c r="Q2892" t="str">
        <f>VLOOKUP(A2892,HR_Metrics_Raw!$1:$1048576,7,FALSE)</f>
        <v>Casual</v>
      </c>
      <c r="R2892" t="str">
        <f>VLOOKUP(A2892,HR_Metrics_Raw!$1:$1048576,8,FALSE)</f>
        <v>Yes</v>
      </c>
      <c r="S2892" s="3">
        <f>VLOOKUP(A2892,HR_Metrics_Raw!$1:$1048576,9,FALSE)</f>
        <v>12</v>
      </c>
      <c r="T2892" t="str">
        <f>VLOOKUP(A2892,HR_Metrics_Raw!$1:$1048576,10,FALSE)</f>
        <v>No</v>
      </c>
      <c r="U2892" t="str">
        <f>VLOOKUP(A2892,HR_Metrics_Raw!$1:$1048576,11,FALSE)</f>
        <v>Yes</v>
      </c>
    </row>
    <row r="2893" spans="1:21" x14ac:dyDescent="0.35">
      <c r="A2893" s="1" t="s">
        <v>2740</v>
      </c>
      <c r="B2893" s="1" t="str">
        <f>VLOOKUP(Final_HR_Data!A2893,Employee_Master_Raw!$1:$1048576,2,FALSE)</f>
        <v>Amit Das</v>
      </c>
      <c r="C2893" s="1" t="str">
        <f>VLOOKUP(A2893,Employee_Master_Raw!$1:$1048576,3,FALSE)</f>
        <v>Female</v>
      </c>
      <c r="D2893" s="2">
        <f>VLOOKUP(A2893,Employee_Master_Raw!$1:$1048576,4,FALSE)</f>
        <v>42</v>
      </c>
      <c r="E2893" s="1" t="str">
        <f>VLOOKUP(A2893,Employee_Master_Raw!$1:$1048576,5,FALSE)</f>
        <v>Marketing</v>
      </c>
      <c r="F2893" s="1" t="str">
        <f>VLOOKUP(A2893,Employee_Master_Raw!$1:$1048576,6,FALSE)</f>
        <v>Developer</v>
      </c>
      <c r="G2893" s="1" t="str">
        <f>VLOOKUP(A2893,Employee_Master_Raw!$1:$1048576,7,FALSE)</f>
        <v>Hyderabad</v>
      </c>
      <c r="H2893" s="6">
        <f>IF(VLOOKUP(A2893,Employee_Master_Raw!$1:$1048576,8,FALSE)=0,"",VLOOKUP(A2893,Employee_Master_Raw!$1:$1048576,8,FALSE))</f>
        <v>44533</v>
      </c>
      <c r="I2893" t="str">
        <f>VLOOKUP(A2893,Employee_Master_Raw!$1:$1048576,9,FALSE)</f>
        <v>MBA</v>
      </c>
      <c r="J2893" s="3">
        <f>VLOOKUP(A2893,Employee_Master_Raw!$1:$1048576,10,FALSE)</f>
        <v>13</v>
      </c>
      <c r="K2893" t="str">
        <f>VLOOKUP(A2893,Employee_Master_Raw!$1:$1048576,11,FALSE)</f>
        <v>Priya Sharma</v>
      </c>
      <c r="L2893" s="10">
        <f>VLOOKUP(A2893,HR_Metrics_Raw!$1:$1048576,2,FALSE)</f>
        <v>62400</v>
      </c>
      <c r="M2893" s="3">
        <f>VLOOKUP(A2893,HR_Metrics_Raw!$1:$1048576,3,FALSE)</f>
        <v>3</v>
      </c>
      <c r="N2893" s="3">
        <f>VLOOKUP(A2893,HR_Metrics_Raw!$1:$1048576,4,FALSE)</f>
        <v>1</v>
      </c>
      <c r="O2893" s="12">
        <f>VLOOKUP(A2893,HR_Metrics_Raw!$1:$1048576,5,FALSE)</f>
        <v>0.94</v>
      </c>
      <c r="P2893" s="3">
        <f>VLOOKUP(A2893,HR_Metrics_Raw!$1:$1048576,6,FALSE)</f>
        <v>25</v>
      </c>
      <c r="Q2893" t="str">
        <f>VLOOKUP(A2893,HR_Metrics_Raw!$1:$1048576,7,FALSE)</f>
        <v>Casual</v>
      </c>
      <c r="R2893" t="str">
        <f>VLOOKUP(A2893,HR_Metrics_Raw!$1:$1048576,8,FALSE)</f>
        <v>Yes</v>
      </c>
      <c r="S2893" s="3">
        <f>VLOOKUP(A2893,HR_Metrics_Raw!$1:$1048576,9,FALSE)</f>
        <v>26</v>
      </c>
      <c r="T2893" t="str">
        <f>VLOOKUP(A2893,HR_Metrics_Raw!$1:$1048576,10,FALSE)</f>
        <v>No</v>
      </c>
      <c r="U2893" t="str">
        <f>VLOOKUP(A2893,HR_Metrics_Raw!$1:$1048576,11,FALSE)</f>
        <v>No</v>
      </c>
    </row>
    <row r="2894" spans="1:21" x14ac:dyDescent="0.35">
      <c r="A2894" s="1" t="s">
        <v>745</v>
      </c>
      <c r="B2894" s="1" t="str">
        <f>VLOOKUP(Final_HR_Data!A2894,Employee_Master_Raw!$1:$1048576,2,FALSE)</f>
        <v>Arjun Nair</v>
      </c>
      <c r="C2894" s="1" t="str">
        <f>VLOOKUP(A2894,Employee_Master_Raw!$1:$1048576,3,FALSE)</f>
        <v>Male</v>
      </c>
      <c r="D2894" s="2">
        <f>VLOOKUP(A2894,Employee_Master_Raw!$1:$1048576,4,FALSE)</f>
        <v>24</v>
      </c>
      <c r="E2894" s="1" t="str">
        <f>VLOOKUP(A2894,Employee_Master_Raw!$1:$1048576,5,FALSE)</f>
        <v>Marketing</v>
      </c>
      <c r="F2894" s="1" t="str">
        <f>VLOOKUP(A2894,Employee_Master_Raw!$1:$1048576,6,FALSE)</f>
        <v>Executive</v>
      </c>
      <c r="G2894" s="1" t="str">
        <f>VLOOKUP(A2894,Employee_Master_Raw!$1:$1048576,7,FALSE)</f>
        <v>Delhi</v>
      </c>
      <c r="H2894" s="6">
        <f>IF(VLOOKUP(A2894,Employee_Master_Raw!$1:$1048576,8,FALSE)=0,"",VLOOKUP(A2894,Employee_Master_Raw!$1:$1048576,8,FALSE))</f>
        <v>45980</v>
      </c>
      <c r="I2894" t="str">
        <f>VLOOKUP(A2894,Employee_Master_Raw!$1:$1048576,9,FALSE)</f>
        <v>MBA</v>
      </c>
      <c r="J2894" s="3">
        <f>VLOOKUP(A2894,Employee_Master_Raw!$1:$1048576,10,FALSE)</f>
        <v>17</v>
      </c>
      <c r="K2894" t="str">
        <f>VLOOKUP(A2894,Employee_Master_Raw!$1:$1048576,11,FALSE)</f>
        <v>Priya Sharma</v>
      </c>
      <c r="L2894" s="10">
        <f>VLOOKUP(A2894,HR_Metrics_Raw!$1:$1048576,2,FALSE)</f>
        <v>41143</v>
      </c>
      <c r="M2894" s="3">
        <f>VLOOKUP(A2894,HR_Metrics_Raw!$1:$1048576,3,FALSE)</f>
        <v>3</v>
      </c>
      <c r="N2894" s="3">
        <f>VLOOKUP(A2894,HR_Metrics_Raw!$1:$1048576,4,FALSE)</f>
        <v>5</v>
      </c>
      <c r="O2894" s="12">
        <f>VLOOKUP(A2894,HR_Metrics_Raw!$1:$1048576,5,FALSE)</f>
        <v>0.92700000000000005</v>
      </c>
      <c r="P2894" s="3">
        <f>VLOOKUP(A2894,HR_Metrics_Raw!$1:$1048576,6,FALSE)</f>
        <v>7</v>
      </c>
      <c r="Q2894" t="str">
        <f>VLOOKUP(A2894,HR_Metrics_Raw!$1:$1048576,7,FALSE)</f>
        <v>Earned</v>
      </c>
      <c r="R2894" t="str">
        <f>VLOOKUP(A2894,HR_Metrics_Raw!$1:$1048576,8,FALSE)</f>
        <v>Yes</v>
      </c>
      <c r="S2894" s="3">
        <f>VLOOKUP(A2894,HR_Metrics_Raw!$1:$1048576,9,FALSE)</f>
        <v>55</v>
      </c>
      <c r="T2894" t="str">
        <f>VLOOKUP(A2894,HR_Metrics_Raw!$1:$1048576,10,FALSE)</f>
        <v>No</v>
      </c>
      <c r="U2894" t="str">
        <f>VLOOKUP(A2894,HR_Metrics_Raw!$1:$1048576,11,FALSE)</f>
        <v>No</v>
      </c>
    </row>
    <row r="2895" spans="1:21" x14ac:dyDescent="0.35">
      <c r="A2895" s="1" t="s">
        <v>799</v>
      </c>
      <c r="B2895" s="1" t="str">
        <f>VLOOKUP(Final_HR_Data!A2895,Employee_Master_Raw!$1:$1048576,2,FALSE)</f>
        <v>Ananya Sharma</v>
      </c>
      <c r="C2895" s="1" t="str">
        <f>VLOOKUP(A2895,Employee_Master_Raw!$1:$1048576,3,FALSE)</f>
        <v>Female</v>
      </c>
      <c r="D2895" s="2">
        <f>VLOOKUP(A2895,Employee_Master_Raw!$1:$1048576,4,FALSE)</f>
        <v>31</v>
      </c>
      <c r="E2895" s="1" t="str">
        <f>VLOOKUP(A2895,Employee_Master_Raw!$1:$1048576,5,FALSE)</f>
        <v>Marketing</v>
      </c>
      <c r="F2895" s="1" t="str">
        <f>VLOOKUP(A2895,Employee_Master_Raw!$1:$1048576,6,FALSE)</f>
        <v>Developer</v>
      </c>
      <c r="G2895" s="1" t="str">
        <f>VLOOKUP(A2895,Employee_Master_Raw!$1:$1048576,7,FALSE)</f>
        <v>Delhi</v>
      </c>
      <c r="H2895" s="6">
        <f>IF(VLOOKUP(A2895,Employee_Master_Raw!$1:$1048576,8,FALSE)=0,"",VLOOKUP(A2895,Employee_Master_Raw!$1:$1048576,8,FALSE))</f>
        <v>45419</v>
      </c>
      <c r="I2895" t="str">
        <f>VLOOKUP(A2895,Employee_Master_Raw!$1:$1048576,9,FALSE)</f>
        <v>MCA</v>
      </c>
      <c r="J2895" s="3">
        <f>VLOOKUP(A2895,Employee_Master_Raw!$1:$1048576,10,FALSE)</f>
        <v>10</v>
      </c>
      <c r="K2895" t="str">
        <f>VLOOKUP(A2895,Employee_Master_Raw!$1:$1048576,11,FALSE)</f>
        <v>Rahul Nair</v>
      </c>
      <c r="L2895" s="10">
        <f>VLOOKUP(A2895,HR_Metrics_Raw!$1:$1048576,2,FALSE)</f>
        <v>42636</v>
      </c>
      <c r="M2895" s="3">
        <f>VLOOKUP(A2895,HR_Metrics_Raw!$1:$1048576,3,FALSE)</f>
        <v>1</v>
      </c>
      <c r="N2895" s="3">
        <f>VLOOKUP(A2895,HR_Metrics_Raw!$1:$1048576,4,FALSE)</f>
        <v>9</v>
      </c>
      <c r="O2895" s="12">
        <f>VLOOKUP(A2895,HR_Metrics_Raw!$1:$1048576,5,FALSE)</f>
        <v>0.79900000000000004</v>
      </c>
      <c r="P2895" s="3">
        <f>VLOOKUP(A2895,HR_Metrics_Raw!$1:$1048576,6,FALSE)</f>
        <v>0</v>
      </c>
      <c r="Q2895" t="str">
        <f>VLOOKUP(A2895,HR_Metrics_Raw!$1:$1048576,7,FALSE)</f>
        <v>Unpaid</v>
      </c>
      <c r="R2895" t="str">
        <f>VLOOKUP(A2895,HR_Metrics_Raw!$1:$1048576,8,FALSE)</f>
        <v>No</v>
      </c>
      <c r="S2895" s="3">
        <f>VLOOKUP(A2895,HR_Metrics_Raw!$1:$1048576,9,FALSE)</f>
        <v>3</v>
      </c>
      <c r="T2895" t="str">
        <f>VLOOKUP(A2895,HR_Metrics_Raw!$1:$1048576,10,FALSE)</f>
        <v>No</v>
      </c>
      <c r="U2895" t="str">
        <f>VLOOKUP(A2895,HR_Metrics_Raw!$1:$1048576,11,FALSE)</f>
        <v>No</v>
      </c>
    </row>
    <row r="2896" spans="1:21" x14ac:dyDescent="0.35">
      <c r="A2896" s="1" t="s">
        <v>929</v>
      </c>
      <c r="B2896" s="1" t="str">
        <f>VLOOKUP(Final_HR_Data!A2896,Employee_Master_Raw!$1:$1048576,2,FALSE)</f>
        <v>Sneha Iyer</v>
      </c>
      <c r="C2896" s="1" t="str">
        <f>VLOOKUP(A2896,Employee_Master_Raw!$1:$1048576,3,FALSE)</f>
        <v>Female</v>
      </c>
      <c r="D2896" s="2">
        <f>VLOOKUP(A2896,Employee_Master_Raw!$1:$1048576,4,FALSE)</f>
        <v>45</v>
      </c>
      <c r="E2896" s="1" t="str">
        <f>VLOOKUP(A2896,Employee_Master_Raw!$1:$1048576,5,FALSE)</f>
        <v>Operations</v>
      </c>
      <c r="F2896" s="1" t="str">
        <f>VLOOKUP(A2896,Employee_Master_Raw!$1:$1048576,6,FALSE)</f>
        <v>Analyst</v>
      </c>
      <c r="G2896" s="1" t="str">
        <f>VLOOKUP(A2896,Employee_Master_Raw!$1:$1048576,7,FALSE)</f>
        <v>Chennai</v>
      </c>
      <c r="H2896" s="6">
        <f>IF(VLOOKUP(A2896,Employee_Master_Raw!$1:$1048576,8,FALSE)=0,"",VLOOKUP(A2896,Employee_Master_Raw!$1:$1048576,8,FALSE))</f>
        <v>44029</v>
      </c>
      <c r="I2896" t="str">
        <f>VLOOKUP(A2896,Employee_Master_Raw!$1:$1048576,9,FALSE)</f>
        <v>MBA</v>
      </c>
      <c r="J2896" s="3">
        <f>VLOOKUP(A2896,Employee_Master_Raw!$1:$1048576,10,FALSE)</f>
        <v>4</v>
      </c>
      <c r="K2896" t="str">
        <f>VLOOKUP(A2896,Employee_Master_Raw!$1:$1048576,11,FALSE)</f>
        <v>Anil Menon</v>
      </c>
      <c r="L2896" s="10">
        <f>VLOOKUP(A2896,HR_Metrics_Raw!$1:$1048576,2,FALSE)</f>
        <v>71012</v>
      </c>
      <c r="M2896" s="3">
        <f>VLOOKUP(A2896,HR_Metrics_Raw!$1:$1048576,3,FALSE)</f>
        <v>1</v>
      </c>
      <c r="N2896" s="3">
        <f>VLOOKUP(A2896,HR_Metrics_Raw!$1:$1048576,4,FALSE)</f>
        <v>3</v>
      </c>
      <c r="O2896" s="12">
        <f>VLOOKUP(A2896,HR_Metrics_Raw!$1:$1048576,5,FALSE)</f>
        <v>1</v>
      </c>
      <c r="P2896" s="3">
        <f>VLOOKUP(A2896,HR_Metrics_Raw!$1:$1048576,6,FALSE)</f>
        <v>24</v>
      </c>
      <c r="Q2896" t="str">
        <f>VLOOKUP(A2896,HR_Metrics_Raw!$1:$1048576,7,FALSE)</f>
        <v>Maternity/Paternity</v>
      </c>
      <c r="R2896" t="str">
        <f>VLOOKUP(A2896,HR_Metrics_Raw!$1:$1048576,8,FALSE)</f>
        <v>No</v>
      </c>
      <c r="S2896" s="3">
        <f>VLOOKUP(A2896,HR_Metrics_Raw!$1:$1048576,9,FALSE)</f>
        <v>32</v>
      </c>
      <c r="T2896" t="str">
        <f>VLOOKUP(A2896,HR_Metrics_Raw!$1:$1048576,10,FALSE)</f>
        <v>Yes</v>
      </c>
      <c r="U2896" t="str">
        <f>VLOOKUP(A2896,HR_Metrics_Raw!$1:$1048576,11,FALSE)</f>
        <v>No</v>
      </c>
    </row>
    <row r="2897" spans="1:21" x14ac:dyDescent="0.35">
      <c r="A2897" s="1" t="s">
        <v>1099</v>
      </c>
      <c r="B2897" s="1" t="str">
        <f>VLOOKUP(Final_HR_Data!A2897,Employee_Master_Raw!$1:$1048576,2,FALSE)</f>
        <v>Sneha Iyer</v>
      </c>
      <c r="C2897" s="1" t="str">
        <f>VLOOKUP(A2897,Employee_Master_Raw!$1:$1048576,3,FALSE)</f>
        <v>Male</v>
      </c>
      <c r="D2897" s="2">
        <f>VLOOKUP(A2897,Employee_Master_Raw!$1:$1048576,4,FALSE)</f>
        <v>50</v>
      </c>
      <c r="E2897" s="1" t="str">
        <f>VLOOKUP(A2897,Employee_Master_Raw!$1:$1048576,5,FALSE)</f>
        <v>Finance</v>
      </c>
      <c r="F2897" s="1" t="str">
        <f>VLOOKUP(A2897,Employee_Master_Raw!$1:$1048576,6,FALSE)</f>
        <v>Manager</v>
      </c>
      <c r="G2897" s="1" t="str">
        <f>VLOOKUP(A2897,Employee_Master_Raw!$1:$1048576,7,FALSE)</f>
        <v>Chennai</v>
      </c>
      <c r="H2897" s="6">
        <f>IF(VLOOKUP(A2897,Employee_Master_Raw!$1:$1048576,8,FALSE)=0,"",VLOOKUP(A2897,Employee_Master_Raw!$1:$1048576,8,FALSE))</f>
        <v>44520</v>
      </c>
      <c r="I2897" t="str">
        <f>VLOOKUP(A2897,Employee_Master_Raw!$1:$1048576,9,FALSE)</f>
        <v>MBA</v>
      </c>
      <c r="J2897" s="3">
        <f>VLOOKUP(A2897,Employee_Master_Raw!$1:$1048576,10,FALSE)</f>
        <v>11</v>
      </c>
      <c r="K2897" t="str">
        <f>VLOOKUP(A2897,Employee_Master_Raw!$1:$1048576,11,FALSE)</f>
        <v>Anil Menon</v>
      </c>
      <c r="L2897" s="10">
        <f>VLOOKUP(A2897,HR_Metrics_Raw!$1:$1048576,2,FALSE)</f>
        <v>128869</v>
      </c>
      <c r="M2897" s="3">
        <f>VLOOKUP(A2897,HR_Metrics_Raw!$1:$1048576,3,FALSE)</f>
        <v>4</v>
      </c>
      <c r="N2897" s="3">
        <f>VLOOKUP(A2897,HR_Metrics_Raw!$1:$1048576,4,FALSE)</f>
        <v>6</v>
      </c>
      <c r="O2897" s="12">
        <f>VLOOKUP(A2897,HR_Metrics_Raw!$1:$1048576,5,FALSE)</f>
        <v>0.94099999999999995</v>
      </c>
      <c r="P2897" s="3">
        <f>VLOOKUP(A2897,HR_Metrics_Raw!$1:$1048576,6,FALSE)</f>
        <v>27</v>
      </c>
      <c r="Q2897" t="str">
        <f>VLOOKUP(A2897,HR_Metrics_Raw!$1:$1048576,7,FALSE)</f>
        <v>Maternity/Paternity</v>
      </c>
      <c r="R2897" t="str">
        <f>VLOOKUP(A2897,HR_Metrics_Raw!$1:$1048576,8,FALSE)</f>
        <v>Yes</v>
      </c>
      <c r="S2897" s="3">
        <f>VLOOKUP(A2897,HR_Metrics_Raw!$1:$1048576,9,FALSE)</f>
        <v>74</v>
      </c>
      <c r="T2897" t="str">
        <f>VLOOKUP(A2897,HR_Metrics_Raw!$1:$1048576,10,FALSE)</f>
        <v>Yes</v>
      </c>
      <c r="U2897" t="str">
        <f>VLOOKUP(A2897,HR_Metrics_Raw!$1:$1048576,11,FALSE)</f>
        <v>Yes</v>
      </c>
    </row>
    <row r="2898" spans="1:21" x14ac:dyDescent="0.35">
      <c r="A2898" s="1" t="s">
        <v>1694</v>
      </c>
      <c r="B2898" s="1" t="str">
        <f>VLOOKUP(Final_HR_Data!A2898,Employee_Master_Raw!$1:$1048576,2,FALSE)</f>
        <v>Sneha Iyer</v>
      </c>
      <c r="C2898" s="1" t="str">
        <f>VLOOKUP(A2898,Employee_Master_Raw!$1:$1048576,3,FALSE)</f>
        <v>Female</v>
      </c>
      <c r="D2898" s="2">
        <f>VLOOKUP(A2898,Employee_Master_Raw!$1:$1048576,4,FALSE)</f>
        <v>37</v>
      </c>
      <c r="E2898" s="1" t="str">
        <f>VLOOKUP(A2898,Employee_Master_Raw!$1:$1048576,5,FALSE)</f>
        <v>HR</v>
      </c>
      <c r="F2898" s="1" t="str">
        <f>VLOOKUP(A2898,Employee_Master_Raw!$1:$1048576,6,FALSE)</f>
        <v>Developer</v>
      </c>
      <c r="G2898" s="1" t="str">
        <f>VLOOKUP(A2898,Employee_Master_Raw!$1:$1048576,7,FALSE)</f>
        <v>Pune</v>
      </c>
      <c r="H2898" s="6">
        <f>IF(VLOOKUP(A2898,Employee_Master_Raw!$1:$1048576,8,FALSE)=0,"",VLOOKUP(A2898,Employee_Master_Raw!$1:$1048576,8,FALSE))</f>
        <v>44271</v>
      </c>
      <c r="I2898" t="str">
        <f>VLOOKUP(A2898,Employee_Master_Raw!$1:$1048576,9,FALSE)</f>
        <v>MBA</v>
      </c>
      <c r="J2898" s="3">
        <f>VLOOKUP(A2898,Employee_Master_Raw!$1:$1048576,10,FALSE)</f>
        <v>12</v>
      </c>
      <c r="K2898" t="str">
        <f>VLOOKUP(A2898,Employee_Master_Raw!$1:$1048576,11,FALSE)</f>
        <v>Priya Sharma</v>
      </c>
      <c r="L2898" s="10">
        <f>VLOOKUP(A2898,HR_Metrics_Raw!$1:$1048576,2,FALSE)</f>
        <v>67683</v>
      </c>
      <c r="M2898" s="3">
        <f>VLOOKUP(A2898,HR_Metrics_Raw!$1:$1048576,3,FALSE)</f>
        <v>4</v>
      </c>
      <c r="N2898" s="3">
        <f>VLOOKUP(A2898,HR_Metrics_Raw!$1:$1048576,4,FALSE)</f>
        <v>5</v>
      </c>
      <c r="O2898" s="12">
        <f>VLOOKUP(A2898,HR_Metrics_Raw!$1:$1048576,5,FALSE)</f>
        <v>0.97699999999999998</v>
      </c>
      <c r="P2898" s="3">
        <f>VLOOKUP(A2898,HR_Metrics_Raw!$1:$1048576,6,FALSE)</f>
        <v>17</v>
      </c>
      <c r="Q2898" t="str">
        <f>VLOOKUP(A2898,HR_Metrics_Raw!$1:$1048576,7,FALSE)</f>
        <v>Sick</v>
      </c>
      <c r="R2898" t="str">
        <f>VLOOKUP(A2898,HR_Metrics_Raw!$1:$1048576,8,FALSE)</f>
        <v>No</v>
      </c>
      <c r="S2898" s="3">
        <f>VLOOKUP(A2898,HR_Metrics_Raw!$1:$1048576,9,FALSE)</f>
        <v>51</v>
      </c>
      <c r="T2898" t="str">
        <f>VLOOKUP(A2898,HR_Metrics_Raw!$1:$1048576,10,FALSE)</f>
        <v>No</v>
      </c>
      <c r="U2898" t="str">
        <f>VLOOKUP(A2898,HR_Metrics_Raw!$1:$1048576,11,FALSE)</f>
        <v>No</v>
      </c>
    </row>
    <row r="2899" spans="1:21" x14ac:dyDescent="0.35">
      <c r="A2899" s="1" t="s">
        <v>1059</v>
      </c>
      <c r="B2899" s="1" t="str">
        <f>VLOOKUP(Final_HR_Data!A2899,Employee_Master_Raw!$1:$1048576,2,FALSE)</f>
        <v>Sneha Iyer</v>
      </c>
      <c r="C2899" s="1" t="str">
        <f>VLOOKUP(A2899,Employee_Master_Raw!$1:$1048576,3,FALSE)</f>
        <v>Male</v>
      </c>
      <c r="D2899" s="2">
        <f>VLOOKUP(A2899,Employee_Master_Raw!$1:$1048576,4,FALSE)</f>
        <v>40</v>
      </c>
      <c r="E2899" s="1" t="str">
        <f>VLOOKUP(A2899,Employee_Master_Raw!$1:$1048576,5,FALSE)</f>
        <v>Operations</v>
      </c>
      <c r="F2899" s="1" t="str">
        <f>VLOOKUP(A2899,Employee_Master_Raw!$1:$1048576,6,FALSE)</f>
        <v>Executive</v>
      </c>
      <c r="G2899" s="1" t="str">
        <f>VLOOKUP(A2899,Employee_Master_Raw!$1:$1048576,7,FALSE)</f>
        <v>Chennai</v>
      </c>
      <c r="H2899" s="6">
        <f>IF(VLOOKUP(A2899,Employee_Master_Raw!$1:$1048576,8,FALSE)=0,"",VLOOKUP(A2899,Employee_Master_Raw!$1:$1048576,8,FALSE))</f>
        <v>42763</v>
      </c>
      <c r="I2899" t="str">
        <f>VLOOKUP(A2899,Employee_Master_Raw!$1:$1048576,9,FALSE)</f>
        <v>Master's</v>
      </c>
      <c r="J2899" s="3">
        <f>VLOOKUP(A2899,Employee_Master_Raw!$1:$1048576,10,FALSE)</f>
        <v>1</v>
      </c>
      <c r="K2899" t="str">
        <f>VLOOKUP(A2899,Employee_Master_Raw!$1:$1048576,11,FALSE)</f>
        <v>Rahul Nair</v>
      </c>
      <c r="L2899" s="10">
        <f>VLOOKUP(A2899,HR_Metrics_Raw!$1:$1048576,2,FALSE)</f>
        <v>156251</v>
      </c>
      <c r="M2899" s="3">
        <f>VLOOKUP(A2899,HR_Metrics_Raw!$1:$1048576,3,FALSE)</f>
        <v>4</v>
      </c>
      <c r="N2899" s="3">
        <f>VLOOKUP(A2899,HR_Metrics_Raw!$1:$1048576,4,FALSE)</f>
        <v>5</v>
      </c>
      <c r="O2899" s="12">
        <f>VLOOKUP(A2899,HR_Metrics_Raw!$1:$1048576,5,FALSE)</f>
        <v>0.90200000000000002</v>
      </c>
      <c r="P2899" s="3">
        <f>VLOOKUP(A2899,HR_Metrics_Raw!$1:$1048576,6,FALSE)</f>
        <v>25</v>
      </c>
      <c r="Q2899" t="str">
        <f>VLOOKUP(A2899,HR_Metrics_Raw!$1:$1048576,7,FALSE)</f>
        <v>Sick</v>
      </c>
      <c r="R2899" t="str">
        <f>VLOOKUP(A2899,HR_Metrics_Raw!$1:$1048576,8,FALSE)</f>
        <v>No</v>
      </c>
      <c r="S2899" s="3">
        <f>VLOOKUP(A2899,HR_Metrics_Raw!$1:$1048576,9,FALSE)</f>
        <v>9</v>
      </c>
      <c r="T2899" t="str">
        <f>VLOOKUP(A2899,HR_Metrics_Raw!$1:$1048576,10,FALSE)</f>
        <v>No</v>
      </c>
      <c r="U2899" t="str">
        <f>VLOOKUP(A2899,HR_Metrics_Raw!$1:$1048576,11,FALSE)</f>
        <v>No</v>
      </c>
    </row>
    <row r="2900" spans="1:21" x14ac:dyDescent="0.35">
      <c r="A2900" s="1" t="s">
        <v>2520</v>
      </c>
      <c r="B2900" s="1" t="str">
        <f>VLOOKUP(Final_HR_Data!A2900,Employee_Master_Raw!$1:$1048576,2,FALSE)</f>
        <v>Neha Thomas</v>
      </c>
      <c r="C2900" s="1" t="str">
        <f>VLOOKUP(A2900,Employee_Master_Raw!$1:$1048576,3,FALSE)</f>
        <v>Male</v>
      </c>
      <c r="D2900" s="2">
        <f>VLOOKUP(A2900,Employee_Master_Raw!$1:$1048576,4,FALSE)</f>
        <v>45</v>
      </c>
      <c r="E2900" s="1" t="str">
        <f>VLOOKUP(A2900,Employee_Master_Raw!$1:$1048576,5,FALSE)</f>
        <v>Operations</v>
      </c>
      <c r="F2900" s="1" t="str">
        <f>VLOOKUP(A2900,Employee_Master_Raw!$1:$1048576,6,FALSE)</f>
        <v>Specialist</v>
      </c>
      <c r="G2900" s="1" t="str">
        <f>VLOOKUP(A2900,Employee_Master_Raw!$1:$1048576,7,FALSE)</f>
        <v>Mumbai</v>
      </c>
      <c r="H2900" s="6">
        <f>IF(VLOOKUP(A2900,Employee_Master_Raw!$1:$1048576,8,FALSE)=0,"",VLOOKUP(A2900,Employee_Master_Raw!$1:$1048576,8,FALSE))</f>
        <v>43189</v>
      </c>
      <c r="I2900" t="str">
        <f>VLOOKUP(A2900,Employee_Master_Raw!$1:$1048576,9,FALSE)</f>
        <v>MCA</v>
      </c>
      <c r="J2900" s="3">
        <f>VLOOKUP(A2900,Employee_Master_Raw!$1:$1048576,10,FALSE)</f>
        <v>10</v>
      </c>
      <c r="K2900" t="str">
        <f>VLOOKUP(A2900,Employee_Master_Raw!$1:$1048576,11,FALSE)</f>
        <v>Rahul Nair</v>
      </c>
      <c r="L2900" s="10">
        <f>VLOOKUP(A2900,HR_Metrics_Raw!$1:$1048576,2,FALSE)</f>
        <v>77313</v>
      </c>
      <c r="M2900" s="3">
        <f>VLOOKUP(A2900,HR_Metrics_Raw!$1:$1048576,3,FALSE)</f>
        <v>2</v>
      </c>
      <c r="N2900" s="3">
        <f>VLOOKUP(A2900,HR_Metrics_Raw!$1:$1048576,4,FALSE)</f>
        <v>8</v>
      </c>
      <c r="O2900" s="12">
        <f>VLOOKUP(A2900,HR_Metrics_Raw!$1:$1048576,5,FALSE)</f>
        <v>0.85199999999999998</v>
      </c>
      <c r="P2900" s="3">
        <f>VLOOKUP(A2900,HR_Metrics_Raw!$1:$1048576,6,FALSE)</f>
        <v>16</v>
      </c>
      <c r="Q2900" t="str">
        <f>VLOOKUP(A2900,HR_Metrics_Raw!$1:$1048576,7,FALSE)</f>
        <v>Maternity/Paternity</v>
      </c>
      <c r="R2900" t="str">
        <f>VLOOKUP(A2900,HR_Metrics_Raw!$1:$1048576,8,FALSE)</f>
        <v>Yes</v>
      </c>
      <c r="S2900" s="3">
        <f>VLOOKUP(A2900,HR_Metrics_Raw!$1:$1048576,9,FALSE)</f>
        <v>66</v>
      </c>
      <c r="T2900" t="str">
        <f>VLOOKUP(A2900,HR_Metrics_Raw!$1:$1048576,10,FALSE)</f>
        <v>No</v>
      </c>
      <c r="U2900" t="str">
        <f>VLOOKUP(A2900,HR_Metrics_Raw!$1:$1048576,11,FALSE)</f>
        <v>No</v>
      </c>
    </row>
    <row r="2901" spans="1:21" x14ac:dyDescent="0.35">
      <c r="A2901" s="1" t="s">
        <v>1856</v>
      </c>
      <c r="B2901" s="1" t="str">
        <f>VLOOKUP(Final_HR_Data!A2901,Employee_Master_Raw!$1:$1048576,2,FALSE)</f>
        <v>Ananya Sharma</v>
      </c>
      <c r="C2901" s="1" t="str">
        <f>VLOOKUP(A2901,Employee_Master_Raw!$1:$1048576,3,FALSE)</f>
        <v>Male</v>
      </c>
      <c r="D2901" s="2">
        <f>VLOOKUP(A2901,Employee_Master_Raw!$1:$1048576,4,FALSE)</f>
        <v>38</v>
      </c>
      <c r="E2901" s="1" t="str">
        <f>VLOOKUP(A2901,Employee_Master_Raw!$1:$1048576,5,FALSE)</f>
        <v>Marketing</v>
      </c>
      <c r="F2901" s="1" t="str">
        <f>VLOOKUP(A2901,Employee_Master_Raw!$1:$1048576,6,FALSE)</f>
        <v>Developer</v>
      </c>
      <c r="G2901" s="1" t="str">
        <f>VLOOKUP(A2901,Employee_Master_Raw!$1:$1048576,7,FALSE)</f>
        <v>Kochi</v>
      </c>
      <c r="H2901" s="6">
        <f>IF(VLOOKUP(A2901,Employee_Master_Raw!$1:$1048576,8,FALSE)=0,"",VLOOKUP(A2901,Employee_Master_Raw!$1:$1048576,8,FALSE))</f>
        <v>44945</v>
      </c>
      <c r="I2901" t="str">
        <f>VLOOKUP(A2901,Employee_Master_Raw!$1:$1048576,9,FALSE)</f>
        <v>MCA</v>
      </c>
      <c r="J2901" s="3">
        <f>VLOOKUP(A2901,Employee_Master_Raw!$1:$1048576,10,FALSE)</f>
        <v>6</v>
      </c>
      <c r="K2901" t="str">
        <f>VLOOKUP(A2901,Employee_Master_Raw!$1:$1048576,11,FALSE)</f>
        <v>Anil Menon</v>
      </c>
      <c r="L2901" s="10">
        <f>VLOOKUP(A2901,HR_Metrics_Raw!$1:$1048576,2,FALSE)</f>
        <v>34633</v>
      </c>
      <c r="M2901" s="3">
        <f>VLOOKUP(A2901,HR_Metrics_Raw!$1:$1048576,3,FALSE)</f>
        <v>3</v>
      </c>
      <c r="N2901" s="3">
        <f>VLOOKUP(A2901,HR_Metrics_Raw!$1:$1048576,4,FALSE)</f>
        <v>4</v>
      </c>
      <c r="O2901" s="12">
        <f>VLOOKUP(A2901,HR_Metrics_Raw!$1:$1048576,5,FALSE)</f>
        <v>0.96499999999999997</v>
      </c>
      <c r="P2901" s="3">
        <f>VLOOKUP(A2901,HR_Metrics_Raw!$1:$1048576,6,FALSE)</f>
        <v>20</v>
      </c>
      <c r="Q2901" t="str">
        <f>VLOOKUP(A2901,HR_Metrics_Raw!$1:$1048576,7,FALSE)</f>
        <v>Sick</v>
      </c>
      <c r="R2901" t="str">
        <f>VLOOKUP(A2901,HR_Metrics_Raw!$1:$1048576,8,FALSE)</f>
        <v>No</v>
      </c>
      <c r="S2901" s="3">
        <f>VLOOKUP(A2901,HR_Metrics_Raw!$1:$1048576,9,FALSE)</f>
        <v>9</v>
      </c>
      <c r="T2901" t="str">
        <f>VLOOKUP(A2901,HR_Metrics_Raw!$1:$1048576,10,FALSE)</f>
        <v>No</v>
      </c>
      <c r="U2901" t="str">
        <f>VLOOKUP(A2901,HR_Metrics_Raw!$1:$1048576,11,FALSE)</f>
        <v>No</v>
      </c>
    </row>
    <row r="2902" spans="1:21" x14ac:dyDescent="0.35">
      <c r="A2902" s="1" t="s">
        <v>1285</v>
      </c>
      <c r="B2902" s="1" t="str">
        <f>VLOOKUP(Final_HR_Data!A2902,Employee_Master_Raw!$1:$1048576,2,FALSE)</f>
        <v>Arjun Nair</v>
      </c>
      <c r="C2902" s="1" t="str">
        <f>VLOOKUP(A2902,Employee_Master_Raw!$1:$1048576,3,FALSE)</f>
        <v>Male</v>
      </c>
      <c r="D2902" s="2">
        <f>VLOOKUP(A2902,Employee_Master_Raw!$1:$1048576,4,FALSE)</f>
        <v>41</v>
      </c>
      <c r="E2902" s="1" t="str">
        <f>VLOOKUP(A2902,Employee_Master_Raw!$1:$1048576,5,FALSE)</f>
        <v>Marketing</v>
      </c>
      <c r="F2902" s="1" t="str">
        <f>VLOOKUP(A2902,Employee_Master_Raw!$1:$1048576,6,FALSE)</f>
        <v>Analyst</v>
      </c>
      <c r="G2902" s="1" t="str">
        <f>VLOOKUP(A2902,Employee_Master_Raw!$1:$1048576,7,FALSE)</f>
        <v>Kochi</v>
      </c>
      <c r="H2902" s="6">
        <f>IF(VLOOKUP(A2902,Employee_Master_Raw!$1:$1048576,8,FALSE)=0,"",VLOOKUP(A2902,Employee_Master_Raw!$1:$1048576,8,FALSE))</f>
        <v>43683</v>
      </c>
      <c r="I2902" t="str">
        <f>VLOOKUP(A2902,Employee_Master_Raw!$1:$1048576,9,FALSE)</f>
        <v>Bachelor's</v>
      </c>
      <c r="J2902" s="3">
        <f>VLOOKUP(A2902,Employee_Master_Raw!$1:$1048576,10,FALSE)</f>
        <v>2</v>
      </c>
      <c r="K2902" t="str">
        <f>VLOOKUP(A2902,Employee_Master_Raw!$1:$1048576,11,FALSE)</f>
        <v>Sneha Thomas</v>
      </c>
      <c r="L2902" s="10">
        <f>VLOOKUP(A2902,HR_Metrics_Raw!$1:$1048576,2,FALSE)</f>
        <v>164738</v>
      </c>
      <c r="M2902" s="3">
        <f>VLOOKUP(A2902,HR_Metrics_Raw!$1:$1048576,3,FALSE)</f>
        <v>3</v>
      </c>
      <c r="N2902" s="3">
        <f>VLOOKUP(A2902,HR_Metrics_Raw!$1:$1048576,4,FALSE)</f>
        <v>3</v>
      </c>
      <c r="O2902" s="12">
        <f>VLOOKUP(A2902,HR_Metrics_Raw!$1:$1048576,5,FALSE)</f>
        <v>0.877</v>
      </c>
      <c r="P2902" s="3">
        <f>VLOOKUP(A2902,HR_Metrics_Raw!$1:$1048576,6,FALSE)</f>
        <v>30</v>
      </c>
      <c r="Q2902" t="str">
        <f>VLOOKUP(A2902,HR_Metrics_Raw!$1:$1048576,7,FALSE)</f>
        <v>Unpaid</v>
      </c>
      <c r="R2902" t="str">
        <f>VLOOKUP(A2902,HR_Metrics_Raw!$1:$1048576,8,FALSE)</f>
        <v>No</v>
      </c>
      <c r="S2902" s="3">
        <f>VLOOKUP(A2902,HR_Metrics_Raw!$1:$1048576,9,FALSE)</f>
        <v>61</v>
      </c>
      <c r="T2902" t="str">
        <f>VLOOKUP(A2902,HR_Metrics_Raw!$1:$1048576,10,FALSE)</f>
        <v>No</v>
      </c>
      <c r="U2902" t="str">
        <f>VLOOKUP(A2902,HR_Metrics_Raw!$1:$1048576,11,FALSE)</f>
        <v>No</v>
      </c>
    </row>
    <row r="2903" spans="1:21" x14ac:dyDescent="0.35">
      <c r="A2903" s="1" t="s">
        <v>1619</v>
      </c>
      <c r="B2903" s="1" t="str">
        <f>VLOOKUP(Final_HR_Data!A2903,Employee_Master_Raw!$1:$1048576,2,FALSE)</f>
        <v>Rahul Kumar</v>
      </c>
      <c r="C2903" s="1" t="str">
        <f>VLOOKUP(A2903,Employee_Master_Raw!$1:$1048576,3,FALSE)</f>
        <v>Male</v>
      </c>
      <c r="D2903" s="2">
        <f>VLOOKUP(A2903,Employee_Master_Raw!$1:$1048576,4,FALSE)</f>
        <v>30</v>
      </c>
      <c r="E2903" s="1" t="str">
        <f>VLOOKUP(A2903,Employee_Master_Raw!$1:$1048576,5,FALSE)</f>
        <v>Customer Support</v>
      </c>
      <c r="F2903" s="1" t="str">
        <f>VLOOKUP(A2903,Employee_Master_Raw!$1:$1048576,6,FALSE)</f>
        <v>Executive</v>
      </c>
      <c r="G2903" s="1" t="str">
        <f>VLOOKUP(A2903,Employee_Master_Raw!$1:$1048576,7,FALSE)</f>
        <v>Hyderabad</v>
      </c>
      <c r="H2903" s="6">
        <f>IF(VLOOKUP(A2903,Employee_Master_Raw!$1:$1048576,8,FALSE)=0,"",VLOOKUP(A2903,Employee_Master_Raw!$1:$1048576,8,FALSE))</f>
        <v>45036</v>
      </c>
      <c r="I2903" t="str">
        <f>VLOOKUP(A2903,Employee_Master_Raw!$1:$1048576,9,FALSE)</f>
        <v>Master's</v>
      </c>
      <c r="J2903" s="3">
        <f>VLOOKUP(A2903,Employee_Master_Raw!$1:$1048576,10,FALSE)</f>
        <v>18</v>
      </c>
      <c r="K2903" t="str">
        <f>VLOOKUP(A2903,Employee_Master_Raw!$1:$1048576,11,FALSE)</f>
        <v>Rahul Nair</v>
      </c>
      <c r="L2903" s="10">
        <f>VLOOKUP(A2903,HR_Metrics_Raw!$1:$1048576,2,FALSE)</f>
        <v>37094</v>
      </c>
      <c r="M2903" s="3">
        <f>VLOOKUP(A2903,HR_Metrics_Raw!$1:$1048576,3,FALSE)</f>
        <v>1</v>
      </c>
      <c r="N2903" s="3">
        <f>VLOOKUP(A2903,HR_Metrics_Raw!$1:$1048576,4,FALSE)</f>
        <v>7</v>
      </c>
      <c r="O2903" s="12">
        <f>VLOOKUP(A2903,HR_Metrics_Raw!$1:$1048576,5,FALSE)</f>
        <v>0.97699999999999998</v>
      </c>
      <c r="P2903" s="3">
        <f>VLOOKUP(A2903,HR_Metrics_Raw!$1:$1048576,6,FALSE)</f>
        <v>16</v>
      </c>
      <c r="Q2903" t="str">
        <f>VLOOKUP(A2903,HR_Metrics_Raw!$1:$1048576,7,FALSE)</f>
        <v>Maternity/Paternity</v>
      </c>
      <c r="R2903" t="str">
        <f>VLOOKUP(A2903,HR_Metrics_Raw!$1:$1048576,8,FALSE)</f>
        <v>No</v>
      </c>
      <c r="S2903" s="3">
        <f>VLOOKUP(A2903,HR_Metrics_Raw!$1:$1048576,9,FALSE)</f>
        <v>19</v>
      </c>
      <c r="T2903" t="str">
        <f>VLOOKUP(A2903,HR_Metrics_Raw!$1:$1048576,10,FALSE)</f>
        <v>No</v>
      </c>
      <c r="U2903" t="str">
        <f>VLOOKUP(A2903,HR_Metrics_Raw!$1:$1048576,11,FALSE)</f>
        <v>Yes</v>
      </c>
    </row>
    <row r="2904" spans="1:21" x14ac:dyDescent="0.35">
      <c r="A2904" s="1" t="s">
        <v>2314</v>
      </c>
      <c r="B2904" s="1" t="str">
        <f>VLOOKUP(Final_HR_Data!A2904,Employee_Master_Raw!$1:$1048576,2,FALSE)</f>
        <v>Kiran Patel</v>
      </c>
      <c r="C2904" s="1" t="str">
        <f>VLOOKUP(A2904,Employee_Master_Raw!$1:$1048576,3,FALSE)</f>
        <v>Female</v>
      </c>
      <c r="D2904" s="2">
        <f>VLOOKUP(A2904,Employee_Master_Raw!$1:$1048576,4,FALSE)</f>
        <v>60</v>
      </c>
      <c r="E2904" s="1" t="str">
        <f>VLOOKUP(A2904,Employee_Master_Raw!$1:$1048576,5,FALSE)</f>
        <v>Operations</v>
      </c>
      <c r="F2904" s="1" t="str">
        <f>VLOOKUP(A2904,Employee_Master_Raw!$1:$1048576,6,FALSE)</f>
        <v>Analyst</v>
      </c>
      <c r="G2904" s="1" t="str">
        <f>VLOOKUP(A2904,Employee_Master_Raw!$1:$1048576,7,FALSE)</f>
        <v>Bangalore</v>
      </c>
      <c r="H2904" s="6">
        <f>IF(VLOOKUP(A2904,Employee_Master_Raw!$1:$1048576,8,FALSE)=0,"",VLOOKUP(A2904,Employee_Master_Raw!$1:$1048576,8,FALSE))</f>
        <v>44509</v>
      </c>
      <c r="I2904" t="str">
        <f>VLOOKUP(A2904,Employee_Master_Raw!$1:$1048576,9,FALSE)</f>
        <v>MBA</v>
      </c>
      <c r="J2904" s="3">
        <f>VLOOKUP(A2904,Employee_Master_Raw!$1:$1048576,10,FALSE)</f>
        <v>2</v>
      </c>
      <c r="K2904" t="str">
        <f>VLOOKUP(A2904,Employee_Master_Raw!$1:$1048576,11,FALSE)</f>
        <v>Unknown</v>
      </c>
      <c r="L2904" s="10">
        <f>VLOOKUP(A2904,HR_Metrics_Raw!$1:$1048576,2,FALSE)</f>
        <v>169040</v>
      </c>
      <c r="M2904" s="3">
        <f>VLOOKUP(A2904,HR_Metrics_Raw!$1:$1048576,3,FALSE)</f>
        <v>2</v>
      </c>
      <c r="N2904" s="3">
        <f>VLOOKUP(A2904,HR_Metrics_Raw!$1:$1048576,4,FALSE)</f>
        <v>6</v>
      </c>
      <c r="O2904" s="12">
        <f>VLOOKUP(A2904,HR_Metrics_Raw!$1:$1048576,5,FALSE)</f>
        <v>0.88400000000000001</v>
      </c>
      <c r="P2904" s="3">
        <f>VLOOKUP(A2904,HR_Metrics_Raw!$1:$1048576,6,FALSE)</f>
        <v>0</v>
      </c>
      <c r="Q2904" t="str">
        <f>VLOOKUP(A2904,HR_Metrics_Raw!$1:$1048576,7,FALSE)</f>
        <v>Sick</v>
      </c>
      <c r="R2904" t="str">
        <f>VLOOKUP(A2904,HR_Metrics_Raw!$1:$1048576,8,FALSE)</f>
        <v>No</v>
      </c>
      <c r="S2904" s="3">
        <f>VLOOKUP(A2904,HR_Metrics_Raw!$1:$1048576,9,FALSE)</f>
        <v>8</v>
      </c>
      <c r="T2904" t="str">
        <f>VLOOKUP(A2904,HR_Metrics_Raw!$1:$1048576,10,FALSE)</f>
        <v>No</v>
      </c>
      <c r="U2904" t="str">
        <f>VLOOKUP(A2904,HR_Metrics_Raw!$1:$1048576,11,FALSE)</f>
        <v>No</v>
      </c>
    </row>
    <row r="2905" spans="1:21" x14ac:dyDescent="0.35">
      <c r="A2905" s="1" t="s">
        <v>2749</v>
      </c>
      <c r="B2905" s="1" t="str">
        <f>VLOOKUP(Final_HR_Data!A2905,Employee_Master_Raw!$1:$1048576,2,FALSE)</f>
        <v>Rahul Kumar</v>
      </c>
      <c r="C2905" s="1" t="str">
        <f>VLOOKUP(A2905,Employee_Master_Raw!$1:$1048576,3,FALSE)</f>
        <v>Male</v>
      </c>
      <c r="D2905" s="2">
        <f>VLOOKUP(A2905,Employee_Master_Raw!$1:$1048576,4,FALSE)</f>
        <v>54</v>
      </c>
      <c r="E2905" s="1" t="str">
        <f>VLOOKUP(A2905,Employee_Master_Raw!$1:$1048576,5,FALSE)</f>
        <v>Marketing</v>
      </c>
      <c r="F2905" s="1" t="str">
        <f>VLOOKUP(A2905,Employee_Master_Raw!$1:$1048576,6,FALSE)</f>
        <v>Specialist</v>
      </c>
      <c r="G2905" s="1" t="str">
        <f>VLOOKUP(A2905,Employee_Master_Raw!$1:$1048576,7,FALSE)</f>
        <v>Delhi</v>
      </c>
      <c r="H2905" s="6">
        <f>IF(VLOOKUP(A2905,Employee_Master_Raw!$1:$1048576,8,FALSE)=0,"",VLOOKUP(A2905,Employee_Master_Raw!$1:$1048576,8,FALSE))</f>
        <v>44643</v>
      </c>
      <c r="I2905" t="str">
        <f>VLOOKUP(A2905,Employee_Master_Raw!$1:$1048576,9,FALSE)</f>
        <v>Bachelor's</v>
      </c>
      <c r="J2905" s="3">
        <f>VLOOKUP(A2905,Employee_Master_Raw!$1:$1048576,10,FALSE)</f>
        <v>13</v>
      </c>
      <c r="K2905" t="str">
        <f>VLOOKUP(A2905,Employee_Master_Raw!$1:$1048576,11,FALSE)</f>
        <v>Sneha Thomas</v>
      </c>
      <c r="L2905" s="10">
        <f>VLOOKUP(A2905,HR_Metrics_Raw!$1:$1048576,2,FALSE)</f>
        <v>72126</v>
      </c>
      <c r="M2905" s="3">
        <f>VLOOKUP(A2905,HR_Metrics_Raw!$1:$1048576,3,FALSE)</f>
        <v>1</v>
      </c>
      <c r="N2905" s="3">
        <f>VLOOKUP(A2905,HR_Metrics_Raw!$1:$1048576,4,FALSE)</f>
        <v>2</v>
      </c>
      <c r="O2905" s="12">
        <f>VLOOKUP(A2905,HR_Metrics_Raw!$1:$1048576,5,FALSE)</f>
        <v>0.81499999999999995</v>
      </c>
      <c r="P2905" s="3">
        <f>VLOOKUP(A2905,HR_Metrics_Raw!$1:$1048576,6,FALSE)</f>
        <v>20</v>
      </c>
      <c r="Q2905" t="str">
        <f>VLOOKUP(A2905,HR_Metrics_Raw!$1:$1048576,7,FALSE)</f>
        <v>Earned</v>
      </c>
      <c r="R2905" t="str">
        <f>VLOOKUP(A2905,HR_Metrics_Raw!$1:$1048576,8,FALSE)</f>
        <v>No</v>
      </c>
      <c r="S2905" s="3">
        <f>VLOOKUP(A2905,HR_Metrics_Raw!$1:$1048576,9,FALSE)</f>
        <v>23</v>
      </c>
      <c r="T2905" t="str">
        <f>VLOOKUP(A2905,HR_Metrics_Raw!$1:$1048576,10,FALSE)</f>
        <v>No</v>
      </c>
      <c r="U2905" t="str">
        <f>VLOOKUP(A2905,HR_Metrics_Raw!$1:$1048576,11,FALSE)</f>
        <v>No</v>
      </c>
    </row>
    <row r="2906" spans="1:21" x14ac:dyDescent="0.35">
      <c r="A2906" s="1" t="s">
        <v>2959</v>
      </c>
      <c r="B2906" s="1" t="str">
        <f>VLOOKUP(Final_HR_Data!A2906,Employee_Master_Raw!$1:$1048576,2,FALSE)</f>
        <v>Neha Thomas</v>
      </c>
      <c r="C2906" s="1" t="str">
        <f>VLOOKUP(A2906,Employee_Master_Raw!$1:$1048576,3,FALSE)</f>
        <v>Male</v>
      </c>
      <c r="D2906" s="2">
        <f>VLOOKUP(A2906,Employee_Master_Raw!$1:$1048576,4,FALSE)</f>
        <v>42</v>
      </c>
      <c r="E2906" s="1" t="str">
        <f>VLOOKUP(A2906,Employee_Master_Raw!$1:$1048576,5,FALSE)</f>
        <v>Operations</v>
      </c>
      <c r="F2906" s="1" t="str">
        <f>VLOOKUP(A2906,Employee_Master_Raw!$1:$1048576,6,FALSE)</f>
        <v>Executive</v>
      </c>
      <c r="G2906" s="1" t="str">
        <f>VLOOKUP(A2906,Employee_Master_Raw!$1:$1048576,7,FALSE)</f>
        <v>Hyderabad</v>
      </c>
      <c r="H2906" s="6">
        <f>IF(VLOOKUP(A2906,Employee_Master_Raw!$1:$1048576,8,FALSE)=0,"",VLOOKUP(A2906,Employee_Master_Raw!$1:$1048576,8,FALSE))</f>
        <v>44092</v>
      </c>
      <c r="I2906" t="str">
        <f>VLOOKUP(A2906,Employee_Master_Raw!$1:$1048576,9,FALSE)</f>
        <v>MCA</v>
      </c>
      <c r="J2906" s="3">
        <f>VLOOKUP(A2906,Employee_Master_Raw!$1:$1048576,10,FALSE)</f>
        <v>18</v>
      </c>
      <c r="K2906" t="str">
        <f>VLOOKUP(A2906,Employee_Master_Raw!$1:$1048576,11,FALSE)</f>
        <v>Sneha Thomas</v>
      </c>
      <c r="L2906" s="10">
        <f>VLOOKUP(A2906,HR_Metrics_Raw!$1:$1048576,2,FALSE)</f>
        <v>99296</v>
      </c>
      <c r="M2906" s="3">
        <f>VLOOKUP(A2906,HR_Metrics_Raw!$1:$1048576,3,FALSE)</f>
        <v>3</v>
      </c>
      <c r="N2906" s="3">
        <f>VLOOKUP(A2906,HR_Metrics_Raw!$1:$1048576,4,FALSE)</f>
        <v>5</v>
      </c>
      <c r="O2906" s="12">
        <f>VLOOKUP(A2906,HR_Metrics_Raw!$1:$1048576,5,FALSE)</f>
        <v>0.85</v>
      </c>
      <c r="P2906" s="3">
        <f>VLOOKUP(A2906,HR_Metrics_Raw!$1:$1048576,6,FALSE)</f>
        <v>7</v>
      </c>
      <c r="Q2906" t="str">
        <f>VLOOKUP(A2906,HR_Metrics_Raw!$1:$1048576,7,FALSE)</f>
        <v>Sick</v>
      </c>
      <c r="R2906" t="str">
        <f>VLOOKUP(A2906,HR_Metrics_Raw!$1:$1048576,8,FALSE)</f>
        <v>No</v>
      </c>
      <c r="S2906" s="3">
        <f>VLOOKUP(A2906,HR_Metrics_Raw!$1:$1048576,9,FALSE)</f>
        <v>38</v>
      </c>
      <c r="T2906" t="str">
        <f>VLOOKUP(A2906,HR_Metrics_Raw!$1:$1048576,10,FALSE)</f>
        <v>No</v>
      </c>
      <c r="U2906" t="str">
        <f>VLOOKUP(A2906,HR_Metrics_Raw!$1:$1048576,11,FALSE)</f>
        <v>No</v>
      </c>
    </row>
    <row r="2907" spans="1:21" x14ac:dyDescent="0.35">
      <c r="A2907" s="1" t="s">
        <v>2594</v>
      </c>
      <c r="B2907" s="1" t="str">
        <f>VLOOKUP(Final_HR_Data!A2907,Employee_Master_Raw!$1:$1048576,2,FALSE)</f>
        <v>Neha Thomas</v>
      </c>
      <c r="C2907" s="1" t="str">
        <f>VLOOKUP(A2907,Employee_Master_Raw!$1:$1048576,3,FALSE)</f>
        <v>Male</v>
      </c>
      <c r="D2907" s="2">
        <f>VLOOKUP(A2907,Employee_Master_Raw!$1:$1048576,4,FALSE)</f>
        <v>21</v>
      </c>
      <c r="E2907" s="1" t="str">
        <f>VLOOKUP(A2907,Employee_Master_Raw!$1:$1048576,5,FALSE)</f>
        <v>HR</v>
      </c>
      <c r="F2907" s="1" t="str">
        <f>VLOOKUP(A2907,Employee_Master_Raw!$1:$1048576,6,FALSE)</f>
        <v>Executive</v>
      </c>
      <c r="G2907" s="1" t="str">
        <f>VLOOKUP(A2907,Employee_Master_Raw!$1:$1048576,7,FALSE)</f>
        <v>Pune</v>
      </c>
      <c r="H2907" s="6">
        <f>IF(VLOOKUP(A2907,Employee_Master_Raw!$1:$1048576,8,FALSE)=0,"",VLOOKUP(A2907,Employee_Master_Raw!$1:$1048576,8,FALSE))</f>
        <v>42893</v>
      </c>
      <c r="I2907" t="str">
        <f>VLOOKUP(A2907,Employee_Master_Raw!$1:$1048576,9,FALSE)</f>
        <v>MBA</v>
      </c>
      <c r="J2907" s="3">
        <f>VLOOKUP(A2907,Employee_Master_Raw!$1:$1048576,10,FALSE)</f>
        <v>9</v>
      </c>
      <c r="K2907" t="str">
        <f>VLOOKUP(A2907,Employee_Master_Raw!$1:$1048576,11,FALSE)</f>
        <v>Rahul Nair</v>
      </c>
      <c r="L2907" s="10">
        <f>VLOOKUP(A2907,HR_Metrics_Raw!$1:$1048576,2,FALSE)</f>
        <v>127563</v>
      </c>
      <c r="M2907" s="3">
        <f>VLOOKUP(A2907,HR_Metrics_Raw!$1:$1048576,3,FALSE)</f>
        <v>3</v>
      </c>
      <c r="N2907" s="3">
        <f>VLOOKUP(A2907,HR_Metrics_Raw!$1:$1048576,4,FALSE)</f>
        <v>7</v>
      </c>
      <c r="O2907" s="12">
        <f>VLOOKUP(A2907,HR_Metrics_Raw!$1:$1048576,5,FALSE)</f>
        <v>0.89200000000000002</v>
      </c>
      <c r="P2907" s="3">
        <f>VLOOKUP(A2907,HR_Metrics_Raw!$1:$1048576,6,FALSE)</f>
        <v>14</v>
      </c>
      <c r="Q2907" t="str">
        <f>VLOOKUP(A2907,HR_Metrics_Raw!$1:$1048576,7,FALSE)</f>
        <v>Sick</v>
      </c>
      <c r="R2907" t="str">
        <f>VLOOKUP(A2907,HR_Metrics_Raw!$1:$1048576,8,FALSE)</f>
        <v>No</v>
      </c>
      <c r="S2907" s="3">
        <f>VLOOKUP(A2907,HR_Metrics_Raw!$1:$1048576,9,FALSE)</f>
        <v>15</v>
      </c>
      <c r="T2907" t="str">
        <f>VLOOKUP(A2907,HR_Metrics_Raw!$1:$1048576,10,FALSE)</f>
        <v>No</v>
      </c>
      <c r="U2907" t="str">
        <f>VLOOKUP(A2907,HR_Metrics_Raw!$1:$1048576,11,FALSE)</f>
        <v>No</v>
      </c>
    </row>
    <row r="2908" spans="1:21" x14ac:dyDescent="0.35">
      <c r="A2908" s="1" t="s">
        <v>1436</v>
      </c>
      <c r="B2908" s="1" t="str">
        <f>VLOOKUP(Final_HR_Data!A2908,Employee_Master_Raw!$1:$1048576,2,FALSE)</f>
        <v>Priya Menon</v>
      </c>
      <c r="C2908" s="1" t="str">
        <f>VLOOKUP(A2908,Employee_Master_Raw!$1:$1048576,3,FALSE)</f>
        <v>Female</v>
      </c>
      <c r="D2908" s="2">
        <f>VLOOKUP(A2908,Employee_Master_Raw!$1:$1048576,4,FALSE)</f>
        <v>35</v>
      </c>
      <c r="E2908" s="1" t="str">
        <f>VLOOKUP(A2908,Employee_Master_Raw!$1:$1048576,5,FALSE)</f>
        <v>Unknown</v>
      </c>
      <c r="F2908" s="1" t="str">
        <f>VLOOKUP(A2908,Employee_Master_Raw!$1:$1048576,6,FALSE)</f>
        <v>Developer</v>
      </c>
      <c r="G2908" s="1" t="str">
        <f>VLOOKUP(A2908,Employee_Master_Raw!$1:$1048576,7,FALSE)</f>
        <v>Hyderabad</v>
      </c>
      <c r="H2908" s="6">
        <f>IF(VLOOKUP(A2908,Employee_Master_Raw!$1:$1048576,8,FALSE)=0,"",VLOOKUP(A2908,Employee_Master_Raw!$1:$1048576,8,FALSE))</f>
        <v>44343</v>
      </c>
      <c r="I2908" t="str">
        <f>VLOOKUP(A2908,Employee_Master_Raw!$1:$1048576,9,FALSE)</f>
        <v>MBA</v>
      </c>
      <c r="J2908" s="3">
        <f>VLOOKUP(A2908,Employee_Master_Raw!$1:$1048576,10,FALSE)</f>
        <v>13</v>
      </c>
      <c r="K2908" t="str">
        <f>VLOOKUP(A2908,Employee_Master_Raw!$1:$1048576,11,FALSE)</f>
        <v>Priya Sharma</v>
      </c>
      <c r="L2908" s="10">
        <f>VLOOKUP(A2908,HR_Metrics_Raw!$1:$1048576,2,FALSE)</f>
        <v>158212</v>
      </c>
      <c r="M2908" s="3">
        <f>VLOOKUP(A2908,HR_Metrics_Raw!$1:$1048576,3,FALSE)</f>
        <v>3</v>
      </c>
      <c r="N2908" s="3">
        <f>VLOOKUP(A2908,HR_Metrics_Raw!$1:$1048576,4,FALSE)</f>
        <v>9</v>
      </c>
      <c r="O2908" s="12">
        <f>VLOOKUP(A2908,HR_Metrics_Raw!$1:$1048576,5,FALSE)</f>
        <v>0.93700000000000006</v>
      </c>
      <c r="P2908" s="3">
        <f>VLOOKUP(A2908,HR_Metrics_Raw!$1:$1048576,6,FALSE)</f>
        <v>27</v>
      </c>
      <c r="Q2908" t="str">
        <f>VLOOKUP(A2908,HR_Metrics_Raw!$1:$1048576,7,FALSE)</f>
        <v>Casual</v>
      </c>
      <c r="R2908" t="str">
        <f>VLOOKUP(A2908,HR_Metrics_Raw!$1:$1048576,8,FALSE)</f>
        <v>No</v>
      </c>
      <c r="S2908" s="3">
        <f>VLOOKUP(A2908,HR_Metrics_Raw!$1:$1048576,9,FALSE)</f>
        <v>48</v>
      </c>
      <c r="T2908" t="str">
        <f>VLOOKUP(A2908,HR_Metrics_Raw!$1:$1048576,10,FALSE)</f>
        <v>No</v>
      </c>
      <c r="U2908" t="str">
        <f>VLOOKUP(A2908,HR_Metrics_Raw!$1:$1048576,11,FALSE)</f>
        <v>No</v>
      </c>
    </row>
    <row r="2909" spans="1:21" x14ac:dyDescent="0.35">
      <c r="A2909" s="1" t="s">
        <v>2820</v>
      </c>
      <c r="B2909" s="1" t="str">
        <f>VLOOKUP(Final_HR_Data!A2909,Employee_Master_Raw!$1:$1048576,2,FALSE)</f>
        <v>Rahul Kumar</v>
      </c>
      <c r="C2909" s="1" t="str">
        <f>VLOOKUP(A2909,Employee_Master_Raw!$1:$1048576,3,FALSE)</f>
        <v>Female</v>
      </c>
      <c r="D2909" s="2">
        <f>VLOOKUP(A2909,Employee_Master_Raw!$1:$1048576,4,FALSE)</f>
        <v>49</v>
      </c>
      <c r="E2909" s="1" t="str">
        <f>VLOOKUP(A2909,Employee_Master_Raw!$1:$1048576,5,FALSE)</f>
        <v>IT</v>
      </c>
      <c r="F2909" s="1" t="str">
        <f>VLOOKUP(A2909,Employee_Master_Raw!$1:$1048576,6,FALSE)</f>
        <v>Executive</v>
      </c>
      <c r="G2909" s="1" t="str">
        <f>VLOOKUP(A2909,Employee_Master_Raw!$1:$1048576,7,FALSE)</f>
        <v>Delhi</v>
      </c>
      <c r="H2909" s="6">
        <f>IF(VLOOKUP(A2909,Employee_Master_Raw!$1:$1048576,8,FALSE)=0,"",VLOOKUP(A2909,Employee_Master_Raw!$1:$1048576,8,FALSE))</f>
        <v>44264</v>
      </c>
      <c r="I2909" t="str">
        <f>VLOOKUP(A2909,Employee_Master_Raw!$1:$1048576,9,FALSE)</f>
        <v>Bachelor's</v>
      </c>
      <c r="J2909" s="3">
        <f>VLOOKUP(A2909,Employee_Master_Raw!$1:$1048576,10,FALSE)</f>
        <v>16</v>
      </c>
      <c r="K2909" t="str">
        <f>VLOOKUP(A2909,Employee_Master_Raw!$1:$1048576,11,FALSE)</f>
        <v>Anil Menon</v>
      </c>
      <c r="L2909" s="10">
        <f>VLOOKUP(A2909,HR_Metrics_Raw!$1:$1048576,2,FALSE)</f>
        <v>133829</v>
      </c>
      <c r="M2909" s="3">
        <f>VLOOKUP(A2909,HR_Metrics_Raw!$1:$1048576,3,FALSE)</f>
        <v>4</v>
      </c>
      <c r="N2909" s="3">
        <f>VLOOKUP(A2909,HR_Metrics_Raw!$1:$1048576,4,FALSE)</f>
        <v>3</v>
      </c>
      <c r="O2909" s="12">
        <f>VLOOKUP(A2909,HR_Metrics_Raw!$1:$1048576,5,FALSE)</f>
        <v>0.872</v>
      </c>
      <c r="P2909" s="3">
        <f>VLOOKUP(A2909,HR_Metrics_Raw!$1:$1048576,6,FALSE)</f>
        <v>20</v>
      </c>
      <c r="Q2909" t="str">
        <f>VLOOKUP(A2909,HR_Metrics_Raw!$1:$1048576,7,FALSE)</f>
        <v>Earned</v>
      </c>
      <c r="R2909" t="str">
        <f>VLOOKUP(A2909,HR_Metrics_Raw!$1:$1048576,8,FALSE)</f>
        <v>No</v>
      </c>
      <c r="S2909" s="3">
        <f>VLOOKUP(A2909,HR_Metrics_Raw!$1:$1048576,9,FALSE)</f>
        <v>39</v>
      </c>
      <c r="T2909" t="str">
        <f>VLOOKUP(A2909,HR_Metrics_Raw!$1:$1048576,10,FALSE)</f>
        <v>No</v>
      </c>
      <c r="U2909" t="str">
        <f>VLOOKUP(A2909,HR_Metrics_Raw!$1:$1048576,11,FALSE)</f>
        <v>No</v>
      </c>
    </row>
    <row r="2910" spans="1:21" x14ac:dyDescent="0.35">
      <c r="A2910" s="1" t="s">
        <v>2290</v>
      </c>
      <c r="B2910" s="1" t="str">
        <f>VLOOKUP(Final_HR_Data!A2910,Employee_Master_Raw!$1:$1048576,2,FALSE)</f>
        <v>Ananya Sharma</v>
      </c>
      <c r="C2910" s="1" t="str">
        <f>VLOOKUP(A2910,Employee_Master_Raw!$1:$1048576,3,FALSE)</f>
        <v>Male</v>
      </c>
      <c r="D2910" s="2">
        <f>VLOOKUP(A2910,Employee_Master_Raw!$1:$1048576,4,FALSE)</f>
        <v>53</v>
      </c>
      <c r="E2910" s="1" t="str">
        <f>VLOOKUP(A2910,Employee_Master_Raw!$1:$1048576,5,FALSE)</f>
        <v>Operations</v>
      </c>
      <c r="F2910" s="1" t="str">
        <f>VLOOKUP(A2910,Employee_Master_Raw!$1:$1048576,6,FALSE)</f>
        <v>Specialist</v>
      </c>
      <c r="G2910" s="1" t="str">
        <f>VLOOKUP(A2910,Employee_Master_Raw!$1:$1048576,7,FALSE)</f>
        <v>Delhi</v>
      </c>
      <c r="H2910" s="6">
        <f>IF(VLOOKUP(A2910,Employee_Master_Raw!$1:$1048576,8,FALSE)=0,"",VLOOKUP(A2910,Employee_Master_Raw!$1:$1048576,8,FALSE))</f>
        <v>46019</v>
      </c>
      <c r="I2910" t="str">
        <f>VLOOKUP(A2910,Employee_Master_Raw!$1:$1048576,9,FALSE)</f>
        <v>MCA</v>
      </c>
      <c r="J2910" s="3">
        <f>VLOOKUP(A2910,Employee_Master_Raw!$1:$1048576,10,FALSE)</f>
        <v>16</v>
      </c>
      <c r="K2910" t="str">
        <f>VLOOKUP(A2910,Employee_Master_Raw!$1:$1048576,11,FALSE)</f>
        <v>Anil Menon</v>
      </c>
      <c r="L2910" s="10">
        <f>VLOOKUP(A2910,HR_Metrics_Raw!$1:$1048576,2,FALSE)</f>
        <v>174467</v>
      </c>
      <c r="M2910" s="3">
        <f>VLOOKUP(A2910,HR_Metrics_Raw!$1:$1048576,3,FALSE)</f>
        <v>3</v>
      </c>
      <c r="N2910" s="3">
        <f>VLOOKUP(A2910,HR_Metrics_Raw!$1:$1048576,4,FALSE)</f>
        <v>7</v>
      </c>
      <c r="O2910" s="12">
        <f>VLOOKUP(A2910,HR_Metrics_Raw!$1:$1048576,5,FALSE)</f>
        <v>1</v>
      </c>
      <c r="P2910" s="3">
        <f>VLOOKUP(A2910,HR_Metrics_Raw!$1:$1048576,6,FALSE)</f>
        <v>25</v>
      </c>
      <c r="Q2910" t="str">
        <f>VLOOKUP(A2910,HR_Metrics_Raw!$1:$1048576,7,FALSE)</f>
        <v>Unpaid</v>
      </c>
      <c r="R2910" t="str">
        <f>VLOOKUP(A2910,HR_Metrics_Raw!$1:$1048576,8,FALSE)</f>
        <v>No</v>
      </c>
      <c r="S2910" s="3">
        <f>VLOOKUP(A2910,HR_Metrics_Raw!$1:$1048576,9,FALSE)</f>
        <v>55</v>
      </c>
      <c r="T2910" t="str">
        <f>VLOOKUP(A2910,HR_Metrics_Raw!$1:$1048576,10,FALSE)</f>
        <v>No</v>
      </c>
      <c r="U2910" t="str">
        <f>VLOOKUP(A2910,HR_Metrics_Raw!$1:$1048576,11,FALSE)</f>
        <v>No</v>
      </c>
    </row>
    <row r="2911" spans="1:21" x14ac:dyDescent="0.35">
      <c r="A2911" s="1" t="s">
        <v>309</v>
      </c>
      <c r="B2911" s="1" t="str">
        <f>VLOOKUP(Final_HR_Data!A2911,Employee_Master_Raw!$1:$1048576,2,FALSE)</f>
        <v>Rahul Kumar</v>
      </c>
      <c r="C2911" s="1" t="str">
        <f>VLOOKUP(A2911,Employee_Master_Raw!$1:$1048576,3,FALSE)</f>
        <v>Female</v>
      </c>
      <c r="D2911" s="2">
        <f>VLOOKUP(A2911,Employee_Master_Raw!$1:$1048576,4,FALSE)</f>
        <v>35</v>
      </c>
      <c r="E2911" s="1" t="str">
        <f>VLOOKUP(A2911,Employee_Master_Raw!$1:$1048576,5,FALSE)</f>
        <v>HR</v>
      </c>
      <c r="F2911" s="1" t="str">
        <f>VLOOKUP(A2911,Employee_Master_Raw!$1:$1048576,6,FALSE)</f>
        <v>Developer</v>
      </c>
      <c r="G2911" s="1" t="str">
        <f>VLOOKUP(A2911,Employee_Master_Raw!$1:$1048576,7,FALSE)</f>
        <v>Mumbai</v>
      </c>
      <c r="H2911" s="6">
        <f>IF(VLOOKUP(A2911,Employee_Master_Raw!$1:$1048576,8,FALSE)=0,"",VLOOKUP(A2911,Employee_Master_Raw!$1:$1048576,8,FALSE))</f>
        <v>45810</v>
      </c>
      <c r="I2911" t="str">
        <f>VLOOKUP(A2911,Employee_Master_Raw!$1:$1048576,9,FALSE)</f>
        <v>Master's</v>
      </c>
      <c r="J2911" s="3">
        <f>VLOOKUP(A2911,Employee_Master_Raw!$1:$1048576,10,FALSE)</f>
        <v>10</v>
      </c>
      <c r="K2911" t="str">
        <f>VLOOKUP(A2911,Employee_Master_Raw!$1:$1048576,11,FALSE)</f>
        <v>Sneha Thomas</v>
      </c>
      <c r="L2911" s="10">
        <f>VLOOKUP(A2911,HR_Metrics_Raw!$1:$1048576,2,FALSE)</f>
        <v>62229</v>
      </c>
      <c r="M2911" s="3">
        <f>VLOOKUP(A2911,HR_Metrics_Raw!$1:$1048576,3,FALSE)</f>
        <v>5</v>
      </c>
      <c r="N2911" s="3">
        <f>VLOOKUP(A2911,HR_Metrics_Raw!$1:$1048576,4,FALSE)</f>
        <v>1</v>
      </c>
      <c r="O2911" s="12">
        <f>VLOOKUP(A2911,HR_Metrics_Raw!$1:$1048576,5,FALSE)</f>
        <v>0.875</v>
      </c>
      <c r="P2911" s="3">
        <f>VLOOKUP(A2911,HR_Metrics_Raw!$1:$1048576,6,FALSE)</f>
        <v>11</v>
      </c>
      <c r="Q2911" t="str">
        <f>VLOOKUP(A2911,HR_Metrics_Raw!$1:$1048576,7,FALSE)</f>
        <v>Sick</v>
      </c>
      <c r="R2911" t="str">
        <f>VLOOKUP(A2911,HR_Metrics_Raw!$1:$1048576,8,FALSE)</f>
        <v>No</v>
      </c>
      <c r="S2911" s="3">
        <f>VLOOKUP(A2911,HR_Metrics_Raw!$1:$1048576,9,FALSE)</f>
        <v>3</v>
      </c>
      <c r="T2911" t="str">
        <f>VLOOKUP(A2911,HR_Metrics_Raw!$1:$1048576,10,FALSE)</f>
        <v>No</v>
      </c>
      <c r="U2911" t="str">
        <f>VLOOKUP(A2911,HR_Metrics_Raw!$1:$1048576,11,FALSE)</f>
        <v>No</v>
      </c>
    </row>
    <row r="2912" spans="1:21" x14ac:dyDescent="0.35">
      <c r="A2912" s="1" t="s">
        <v>2777</v>
      </c>
      <c r="B2912" s="1" t="str">
        <f>VLOOKUP(Final_HR_Data!A2912,Employee_Master_Raw!$1:$1048576,2,FALSE)</f>
        <v>Kiran Patel</v>
      </c>
      <c r="C2912" s="1" t="str">
        <f>VLOOKUP(A2912,Employee_Master_Raw!$1:$1048576,3,FALSE)</f>
        <v>Male</v>
      </c>
      <c r="D2912" s="2">
        <f>VLOOKUP(A2912,Employee_Master_Raw!$1:$1048576,4,FALSE)</f>
        <v>31</v>
      </c>
      <c r="E2912" s="1" t="str">
        <f>VLOOKUP(A2912,Employee_Master_Raw!$1:$1048576,5,FALSE)</f>
        <v>Operations</v>
      </c>
      <c r="F2912" s="1" t="str">
        <f>VLOOKUP(A2912,Employee_Master_Raw!$1:$1048576,6,FALSE)</f>
        <v>Executive</v>
      </c>
      <c r="G2912" s="1" t="str">
        <f>VLOOKUP(A2912,Employee_Master_Raw!$1:$1048576,7,FALSE)</f>
        <v>Hyderabad</v>
      </c>
      <c r="H2912" s="6">
        <f>IF(VLOOKUP(A2912,Employee_Master_Raw!$1:$1048576,8,FALSE)=0,"",VLOOKUP(A2912,Employee_Master_Raw!$1:$1048576,8,FALSE))</f>
        <v>44687</v>
      </c>
      <c r="I2912" t="str">
        <f>VLOOKUP(A2912,Employee_Master_Raw!$1:$1048576,9,FALSE)</f>
        <v>Master's</v>
      </c>
      <c r="J2912" s="3">
        <f>VLOOKUP(A2912,Employee_Master_Raw!$1:$1048576,10,FALSE)</f>
        <v>15</v>
      </c>
      <c r="K2912" t="str">
        <f>VLOOKUP(A2912,Employee_Master_Raw!$1:$1048576,11,FALSE)</f>
        <v>Anil Menon</v>
      </c>
      <c r="L2912" s="10">
        <f>VLOOKUP(A2912,HR_Metrics_Raw!$1:$1048576,2,FALSE)</f>
        <v>29558</v>
      </c>
      <c r="M2912" s="3">
        <f>VLOOKUP(A2912,HR_Metrics_Raw!$1:$1048576,3,FALSE)</f>
        <v>5</v>
      </c>
      <c r="N2912" s="3">
        <f>VLOOKUP(A2912,HR_Metrics_Raw!$1:$1048576,4,FALSE)</f>
        <v>1</v>
      </c>
      <c r="O2912" s="12">
        <f>VLOOKUP(A2912,HR_Metrics_Raw!$1:$1048576,5,FALSE)</f>
        <v>1</v>
      </c>
      <c r="P2912" s="3">
        <f>VLOOKUP(A2912,HR_Metrics_Raw!$1:$1048576,6,FALSE)</f>
        <v>2</v>
      </c>
      <c r="Q2912" t="str">
        <f>VLOOKUP(A2912,HR_Metrics_Raw!$1:$1048576,7,FALSE)</f>
        <v>Unpaid</v>
      </c>
      <c r="R2912" t="str">
        <f>VLOOKUP(A2912,HR_Metrics_Raw!$1:$1048576,8,FALSE)</f>
        <v>Yes</v>
      </c>
      <c r="S2912" s="3">
        <f>VLOOKUP(A2912,HR_Metrics_Raw!$1:$1048576,9,FALSE)</f>
        <v>44</v>
      </c>
      <c r="T2912" t="str">
        <f>VLOOKUP(A2912,HR_Metrics_Raw!$1:$1048576,10,FALSE)</f>
        <v>No</v>
      </c>
      <c r="U2912" t="str">
        <f>VLOOKUP(A2912,HR_Metrics_Raw!$1:$1048576,11,FALSE)</f>
        <v>No</v>
      </c>
    </row>
    <row r="2913" spans="1:21" x14ac:dyDescent="0.35">
      <c r="A2913" s="1" t="s">
        <v>1508</v>
      </c>
      <c r="B2913" s="1" t="str">
        <f>VLOOKUP(Final_HR_Data!A2913,Employee_Master_Raw!$1:$1048576,2,FALSE)</f>
        <v>Sneha Iyer</v>
      </c>
      <c r="C2913" s="1" t="str">
        <f>VLOOKUP(A2913,Employee_Master_Raw!$1:$1048576,3,FALSE)</f>
        <v>Female</v>
      </c>
      <c r="D2913" s="2">
        <f>VLOOKUP(A2913,Employee_Master_Raw!$1:$1048576,4,FALSE)</f>
        <v>28</v>
      </c>
      <c r="E2913" s="1" t="str">
        <f>VLOOKUP(A2913,Employee_Master_Raw!$1:$1048576,5,FALSE)</f>
        <v>Sales</v>
      </c>
      <c r="F2913" s="1" t="str">
        <f>VLOOKUP(A2913,Employee_Master_Raw!$1:$1048576,6,FALSE)</f>
        <v>Specialist</v>
      </c>
      <c r="G2913" s="1" t="str">
        <f>VLOOKUP(A2913,Employee_Master_Raw!$1:$1048576,7,FALSE)</f>
        <v>Hyderabad</v>
      </c>
      <c r="H2913" s="6">
        <f>IF(VLOOKUP(A2913,Employee_Master_Raw!$1:$1048576,8,FALSE)=0,"",VLOOKUP(A2913,Employee_Master_Raw!$1:$1048576,8,FALSE))</f>
        <v>44819</v>
      </c>
      <c r="I2913" t="str">
        <f>VLOOKUP(A2913,Employee_Master_Raw!$1:$1048576,9,FALSE)</f>
        <v>MCA</v>
      </c>
      <c r="J2913" s="3">
        <f>VLOOKUP(A2913,Employee_Master_Raw!$1:$1048576,10,FALSE)</f>
        <v>7</v>
      </c>
      <c r="K2913" t="str">
        <f>VLOOKUP(A2913,Employee_Master_Raw!$1:$1048576,11,FALSE)</f>
        <v>Anil Menon</v>
      </c>
      <c r="L2913" s="10">
        <f>VLOOKUP(A2913,HR_Metrics_Raw!$1:$1048576,2,FALSE)</f>
        <v>67837</v>
      </c>
      <c r="M2913" s="3">
        <f>VLOOKUP(A2913,HR_Metrics_Raw!$1:$1048576,3,FALSE)</f>
        <v>2</v>
      </c>
      <c r="N2913" s="3">
        <f>VLOOKUP(A2913,HR_Metrics_Raw!$1:$1048576,4,FALSE)</f>
        <v>3</v>
      </c>
      <c r="O2913" s="12">
        <f>VLOOKUP(A2913,HR_Metrics_Raw!$1:$1048576,5,FALSE)</f>
        <v>0.91200000000000003</v>
      </c>
      <c r="P2913" s="3">
        <f>VLOOKUP(A2913,HR_Metrics_Raw!$1:$1048576,6,FALSE)</f>
        <v>15</v>
      </c>
      <c r="Q2913" t="str">
        <f>VLOOKUP(A2913,HR_Metrics_Raw!$1:$1048576,7,FALSE)</f>
        <v>Earned</v>
      </c>
      <c r="R2913" t="str">
        <f>VLOOKUP(A2913,HR_Metrics_Raw!$1:$1048576,8,FALSE)</f>
        <v>No</v>
      </c>
      <c r="S2913" s="3">
        <f>VLOOKUP(A2913,HR_Metrics_Raw!$1:$1048576,9,FALSE)</f>
        <v>79</v>
      </c>
      <c r="T2913" t="str">
        <f>VLOOKUP(A2913,HR_Metrics_Raw!$1:$1048576,10,FALSE)</f>
        <v>No</v>
      </c>
      <c r="U2913" t="str">
        <f>VLOOKUP(A2913,HR_Metrics_Raw!$1:$1048576,11,FALSE)</f>
        <v>No</v>
      </c>
    </row>
    <row r="2914" spans="1:21" x14ac:dyDescent="0.35">
      <c r="A2914" s="1" t="s">
        <v>1916</v>
      </c>
      <c r="B2914" s="1" t="str">
        <f>VLOOKUP(Final_HR_Data!A2914,Employee_Master_Raw!$1:$1048576,2,FALSE)</f>
        <v>Sneha Iyer</v>
      </c>
      <c r="C2914" s="1" t="str">
        <f>VLOOKUP(A2914,Employee_Master_Raw!$1:$1048576,3,FALSE)</f>
        <v>Female</v>
      </c>
      <c r="D2914" s="2">
        <f>VLOOKUP(A2914,Employee_Master_Raw!$1:$1048576,4,FALSE)</f>
        <v>55</v>
      </c>
      <c r="E2914" s="1" t="str">
        <f>VLOOKUP(A2914,Employee_Master_Raw!$1:$1048576,5,FALSE)</f>
        <v>Marketing</v>
      </c>
      <c r="F2914" s="1" t="str">
        <f>VLOOKUP(A2914,Employee_Master_Raw!$1:$1048576,6,FALSE)</f>
        <v>Developer</v>
      </c>
      <c r="G2914" s="1" t="str">
        <f>VLOOKUP(A2914,Employee_Master_Raw!$1:$1048576,7,FALSE)</f>
        <v>Kochi</v>
      </c>
      <c r="H2914" s="6">
        <f>IF(VLOOKUP(A2914,Employee_Master_Raw!$1:$1048576,8,FALSE)=0,"",VLOOKUP(A2914,Employee_Master_Raw!$1:$1048576,8,FALSE))</f>
        <v>44013</v>
      </c>
      <c r="I2914" t="str">
        <f>VLOOKUP(A2914,Employee_Master_Raw!$1:$1048576,9,FALSE)</f>
        <v>Master's</v>
      </c>
      <c r="J2914" s="3">
        <f>VLOOKUP(A2914,Employee_Master_Raw!$1:$1048576,10,FALSE)</f>
        <v>16</v>
      </c>
      <c r="K2914" t="str">
        <f>VLOOKUP(A2914,Employee_Master_Raw!$1:$1048576,11,FALSE)</f>
        <v>Anil Menon</v>
      </c>
      <c r="L2914" s="10">
        <f>VLOOKUP(A2914,HR_Metrics_Raw!$1:$1048576,2,FALSE)</f>
        <v>32115</v>
      </c>
      <c r="M2914" s="3">
        <f>VLOOKUP(A2914,HR_Metrics_Raw!$1:$1048576,3,FALSE)</f>
        <v>2</v>
      </c>
      <c r="N2914" s="3">
        <f>VLOOKUP(A2914,HR_Metrics_Raw!$1:$1048576,4,FALSE)</f>
        <v>9</v>
      </c>
      <c r="O2914" s="12">
        <f>VLOOKUP(A2914,HR_Metrics_Raw!$1:$1048576,5,FALSE)</f>
        <v>0.95</v>
      </c>
      <c r="P2914" s="3">
        <f>VLOOKUP(A2914,HR_Metrics_Raw!$1:$1048576,6,FALSE)</f>
        <v>7</v>
      </c>
      <c r="Q2914" t="str">
        <f>VLOOKUP(A2914,HR_Metrics_Raw!$1:$1048576,7,FALSE)</f>
        <v>Earned</v>
      </c>
      <c r="R2914" t="str">
        <f>VLOOKUP(A2914,HR_Metrics_Raw!$1:$1048576,8,FALSE)</f>
        <v>No</v>
      </c>
      <c r="S2914" s="3">
        <f>VLOOKUP(A2914,HR_Metrics_Raw!$1:$1048576,9,FALSE)</f>
        <v>21</v>
      </c>
      <c r="T2914" t="str">
        <f>VLOOKUP(A2914,HR_Metrics_Raw!$1:$1048576,10,FALSE)</f>
        <v>No</v>
      </c>
      <c r="U2914" t="str">
        <f>VLOOKUP(A2914,HR_Metrics_Raw!$1:$1048576,11,FALSE)</f>
        <v>No</v>
      </c>
    </row>
    <row r="2915" spans="1:21" x14ac:dyDescent="0.35">
      <c r="A2915" s="1" t="s">
        <v>2712</v>
      </c>
      <c r="B2915" s="1" t="str">
        <f>VLOOKUP(Final_HR_Data!A2915,Employee_Master_Raw!$1:$1048576,2,FALSE)</f>
        <v>Amit Das</v>
      </c>
      <c r="C2915" s="1" t="str">
        <f>VLOOKUP(A2915,Employee_Master_Raw!$1:$1048576,3,FALSE)</f>
        <v>Male</v>
      </c>
      <c r="D2915" s="2">
        <f>VLOOKUP(A2915,Employee_Master_Raw!$1:$1048576,4,FALSE)</f>
        <v>59</v>
      </c>
      <c r="E2915" s="1" t="str">
        <f>VLOOKUP(A2915,Employee_Master_Raw!$1:$1048576,5,FALSE)</f>
        <v>Customer Support</v>
      </c>
      <c r="F2915" s="1" t="str">
        <f>VLOOKUP(A2915,Employee_Master_Raw!$1:$1048576,6,FALSE)</f>
        <v>Developer</v>
      </c>
      <c r="G2915" s="1" t="str">
        <f>VLOOKUP(A2915,Employee_Master_Raw!$1:$1048576,7,FALSE)</f>
        <v>Kochi</v>
      </c>
      <c r="H2915" s="6">
        <f>IF(VLOOKUP(A2915,Employee_Master_Raw!$1:$1048576,8,FALSE)=0,"",VLOOKUP(A2915,Employee_Master_Raw!$1:$1048576,8,FALSE))</f>
        <v>44808</v>
      </c>
      <c r="I2915" t="str">
        <f>VLOOKUP(A2915,Employee_Master_Raw!$1:$1048576,9,FALSE)</f>
        <v>MCA</v>
      </c>
      <c r="J2915" s="3">
        <f>VLOOKUP(A2915,Employee_Master_Raw!$1:$1048576,10,FALSE)</f>
        <v>19</v>
      </c>
      <c r="K2915" t="str">
        <f>VLOOKUP(A2915,Employee_Master_Raw!$1:$1048576,11,FALSE)</f>
        <v>Priya Sharma</v>
      </c>
      <c r="L2915" s="10">
        <f>VLOOKUP(A2915,HR_Metrics_Raw!$1:$1048576,2,FALSE)</f>
        <v>71522</v>
      </c>
      <c r="M2915" s="3">
        <f>VLOOKUP(A2915,HR_Metrics_Raw!$1:$1048576,3,FALSE)</f>
        <v>3</v>
      </c>
      <c r="N2915" s="3">
        <f>VLOOKUP(A2915,HR_Metrics_Raw!$1:$1048576,4,FALSE)</f>
        <v>10</v>
      </c>
      <c r="O2915" s="12">
        <f>VLOOKUP(A2915,HR_Metrics_Raw!$1:$1048576,5,FALSE)</f>
        <v>0.95499999999999996</v>
      </c>
      <c r="P2915" s="3">
        <f>VLOOKUP(A2915,HR_Metrics_Raw!$1:$1048576,6,FALSE)</f>
        <v>19</v>
      </c>
      <c r="Q2915" t="str">
        <f>VLOOKUP(A2915,HR_Metrics_Raw!$1:$1048576,7,FALSE)</f>
        <v>Casual</v>
      </c>
      <c r="R2915" t="str">
        <f>VLOOKUP(A2915,HR_Metrics_Raw!$1:$1048576,8,FALSE)</f>
        <v>No</v>
      </c>
      <c r="S2915" s="3">
        <f>VLOOKUP(A2915,HR_Metrics_Raw!$1:$1048576,9,FALSE)</f>
        <v>14</v>
      </c>
      <c r="T2915" t="str">
        <f>VLOOKUP(A2915,HR_Metrics_Raw!$1:$1048576,10,FALSE)</f>
        <v>No</v>
      </c>
      <c r="U2915" t="str">
        <f>VLOOKUP(A2915,HR_Metrics_Raw!$1:$1048576,11,FALSE)</f>
        <v>No</v>
      </c>
    </row>
    <row r="2916" spans="1:21" x14ac:dyDescent="0.35">
      <c r="A2916" s="1" t="s">
        <v>2397</v>
      </c>
      <c r="B2916" s="1" t="str">
        <f>VLOOKUP(Final_HR_Data!A2916,Employee_Master_Raw!$1:$1048576,2,FALSE)</f>
        <v>Neha Thomas</v>
      </c>
      <c r="C2916" s="1" t="str">
        <f>VLOOKUP(A2916,Employee_Master_Raw!$1:$1048576,3,FALSE)</f>
        <v>Male</v>
      </c>
      <c r="D2916" s="2">
        <f>VLOOKUP(A2916,Employee_Master_Raw!$1:$1048576,4,FALSE)</f>
        <v>43</v>
      </c>
      <c r="E2916" s="1" t="str">
        <f>VLOOKUP(A2916,Employee_Master_Raw!$1:$1048576,5,FALSE)</f>
        <v>Marketing</v>
      </c>
      <c r="F2916" s="1" t="str">
        <f>VLOOKUP(A2916,Employee_Master_Raw!$1:$1048576,6,FALSE)</f>
        <v>Analyst</v>
      </c>
      <c r="G2916" s="1" t="str">
        <f>VLOOKUP(A2916,Employee_Master_Raw!$1:$1048576,7,FALSE)</f>
        <v>Bangalore</v>
      </c>
      <c r="H2916" s="6">
        <f>IF(VLOOKUP(A2916,Employee_Master_Raw!$1:$1048576,8,FALSE)=0,"",VLOOKUP(A2916,Employee_Master_Raw!$1:$1048576,8,FALSE))</f>
        <v>44225</v>
      </c>
      <c r="I2916" t="str">
        <f>VLOOKUP(A2916,Employee_Master_Raw!$1:$1048576,9,FALSE)</f>
        <v>MBA</v>
      </c>
      <c r="J2916" s="3">
        <f>VLOOKUP(A2916,Employee_Master_Raw!$1:$1048576,10,FALSE)</f>
        <v>19</v>
      </c>
      <c r="K2916" t="str">
        <f>VLOOKUP(A2916,Employee_Master_Raw!$1:$1048576,11,FALSE)</f>
        <v>Rahul Nair</v>
      </c>
      <c r="L2916" s="10">
        <f>VLOOKUP(A2916,HR_Metrics_Raw!$1:$1048576,2,FALSE)</f>
        <v>105580</v>
      </c>
      <c r="M2916" s="3">
        <f>VLOOKUP(A2916,HR_Metrics_Raw!$1:$1048576,3,FALSE)</f>
        <v>1</v>
      </c>
      <c r="N2916" s="3">
        <f>VLOOKUP(A2916,HR_Metrics_Raw!$1:$1048576,4,FALSE)</f>
        <v>3</v>
      </c>
      <c r="O2916" s="12">
        <f>VLOOKUP(A2916,HR_Metrics_Raw!$1:$1048576,5,FALSE)</f>
        <v>0.86900000000000011</v>
      </c>
      <c r="P2916" s="3">
        <f>VLOOKUP(A2916,HR_Metrics_Raw!$1:$1048576,6,FALSE)</f>
        <v>16</v>
      </c>
      <c r="Q2916" t="str">
        <f>VLOOKUP(A2916,HR_Metrics_Raw!$1:$1048576,7,FALSE)</f>
        <v>Maternity/Paternity</v>
      </c>
      <c r="R2916" t="str">
        <f>VLOOKUP(A2916,HR_Metrics_Raw!$1:$1048576,8,FALSE)</f>
        <v>No</v>
      </c>
      <c r="S2916" s="3">
        <f>VLOOKUP(A2916,HR_Metrics_Raw!$1:$1048576,9,FALSE)</f>
        <v>51</v>
      </c>
      <c r="T2916" t="str">
        <f>VLOOKUP(A2916,HR_Metrics_Raw!$1:$1048576,10,FALSE)</f>
        <v>Yes</v>
      </c>
      <c r="U2916" t="str">
        <f>VLOOKUP(A2916,HR_Metrics_Raw!$1:$1048576,11,FALSE)</f>
        <v>No</v>
      </c>
    </row>
    <row r="2917" spans="1:21" x14ac:dyDescent="0.35">
      <c r="A2917" s="1" t="s">
        <v>2900</v>
      </c>
      <c r="B2917" s="1" t="str">
        <f>VLOOKUP(Final_HR_Data!A2917,Employee_Master_Raw!$1:$1048576,2,FALSE)</f>
        <v>Ananya Sharma</v>
      </c>
      <c r="C2917" s="1" t="str">
        <f>VLOOKUP(A2917,Employee_Master_Raw!$1:$1048576,3,FALSE)</f>
        <v>Female</v>
      </c>
      <c r="D2917" s="2">
        <f>VLOOKUP(A2917,Employee_Master_Raw!$1:$1048576,4,FALSE)</f>
        <v>24</v>
      </c>
      <c r="E2917" s="1" t="str">
        <f>VLOOKUP(A2917,Employee_Master_Raw!$1:$1048576,5,FALSE)</f>
        <v>Finance</v>
      </c>
      <c r="F2917" s="1" t="str">
        <f>VLOOKUP(A2917,Employee_Master_Raw!$1:$1048576,6,FALSE)</f>
        <v>Analyst</v>
      </c>
      <c r="G2917" s="1" t="str">
        <f>VLOOKUP(A2917,Employee_Master_Raw!$1:$1048576,7,FALSE)</f>
        <v>Hyderabad</v>
      </c>
      <c r="H2917" s="6">
        <f>IF(VLOOKUP(A2917,Employee_Master_Raw!$1:$1048576,8,FALSE)=0,"",VLOOKUP(A2917,Employee_Master_Raw!$1:$1048576,8,FALSE))</f>
        <v>42402</v>
      </c>
      <c r="I2917" t="str">
        <f>VLOOKUP(A2917,Employee_Master_Raw!$1:$1048576,9,FALSE)</f>
        <v>MCA</v>
      </c>
      <c r="J2917" s="3">
        <f>VLOOKUP(A2917,Employee_Master_Raw!$1:$1048576,10,FALSE)</f>
        <v>3</v>
      </c>
      <c r="K2917" t="str">
        <f>VLOOKUP(A2917,Employee_Master_Raw!$1:$1048576,11,FALSE)</f>
        <v>Anil Menon</v>
      </c>
      <c r="L2917" s="10">
        <f>VLOOKUP(A2917,HR_Metrics_Raw!$1:$1048576,2,FALSE)</f>
        <v>101489</v>
      </c>
      <c r="M2917" s="3">
        <f>VLOOKUP(A2917,HR_Metrics_Raw!$1:$1048576,3,FALSE)</f>
        <v>3</v>
      </c>
      <c r="N2917" s="3">
        <f>VLOOKUP(A2917,HR_Metrics_Raw!$1:$1048576,4,FALSE)</f>
        <v>9</v>
      </c>
      <c r="O2917" s="12">
        <f>VLOOKUP(A2917,HR_Metrics_Raw!$1:$1048576,5,FALSE)</f>
        <v>0.92700000000000005</v>
      </c>
      <c r="P2917" s="3">
        <f>VLOOKUP(A2917,HR_Metrics_Raw!$1:$1048576,6,FALSE)</f>
        <v>29</v>
      </c>
      <c r="Q2917" t="str">
        <f>VLOOKUP(A2917,HR_Metrics_Raw!$1:$1048576,7,FALSE)</f>
        <v>Casual</v>
      </c>
      <c r="R2917" t="str">
        <f>VLOOKUP(A2917,HR_Metrics_Raw!$1:$1048576,8,FALSE)</f>
        <v>No</v>
      </c>
      <c r="S2917" s="3">
        <f>VLOOKUP(A2917,HR_Metrics_Raw!$1:$1048576,9,FALSE)</f>
        <v>4</v>
      </c>
      <c r="T2917" t="str">
        <f>VLOOKUP(A2917,HR_Metrics_Raw!$1:$1048576,10,FALSE)</f>
        <v>Yes</v>
      </c>
      <c r="U2917" t="str">
        <f>VLOOKUP(A2917,HR_Metrics_Raw!$1:$1048576,11,FALSE)</f>
        <v>No</v>
      </c>
    </row>
    <row r="2918" spans="1:21" x14ac:dyDescent="0.35">
      <c r="A2918" s="1" t="s">
        <v>396</v>
      </c>
      <c r="B2918" s="1" t="str">
        <f>VLOOKUP(Final_HR_Data!A2918,Employee_Master_Raw!$1:$1048576,2,FALSE)</f>
        <v>Amit Das</v>
      </c>
      <c r="C2918" s="1" t="str">
        <f>VLOOKUP(A2918,Employee_Master_Raw!$1:$1048576,3,FALSE)</f>
        <v>Male</v>
      </c>
      <c r="D2918" s="2">
        <f>VLOOKUP(A2918,Employee_Master_Raw!$1:$1048576,4,FALSE)</f>
        <v>46</v>
      </c>
      <c r="E2918" s="1" t="str">
        <f>VLOOKUP(A2918,Employee_Master_Raw!$1:$1048576,5,FALSE)</f>
        <v>Customer Support</v>
      </c>
      <c r="F2918" s="1" t="str">
        <f>VLOOKUP(A2918,Employee_Master_Raw!$1:$1048576,6,FALSE)</f>
        <v>Executive</v>
      </c>
      <c r="G2918" s="1" t="str">
        <f>VLOOKUP(A2918,Employee_Master_Raw!$1:$1048576,7,FALSE)</f>
        <v>Chennai</v>
      </c>
      <c r="H2918" s="6">
        <f>IF(VLOOKUP(A2918,Employee_Master_Raw!$1:$1048576,8,FALSE)=0,"",VLOOKUP(A2918,Employee_Master_Raw!$1:$1048576,8,FALSE))</f>
        <v>43246</v>
      </c>
      <c r="I2918" t="str">
        <f>VLOOKUP(A2918,Employee_Master_Raw!$1:$1048576,9,FALSE)</f>
        <v>Bachelor's</v>
      </c>
      <c r="J2918" s="3">
        <f>VLOOKUP(A2918,Employee_Master_Raw!$1:$1048576,10,FALSE)</f>
        <v>1</v>
      </c>
      <c r="K2918" t="str">
        <f>VLOOKUP(A2918,Employee_Master_Raw!$1:$1048576,11,FALSE)</f>
        <v>Priya Sharma</v>
      </c>
      <c r="L2918" s="10">
        <f>VLOOKUP(A2918,HR_Metrics_Raw!$1:$1048576,2,FALSE)</f>
        <v>129251</v>
      </c>
      <c r="M2918" s="3">
        <f>VLOOKUP(A2918,HR_Metrics_Raw!$1:$1048576,3,FALSE)</f>
        <v>5</v>
      </c>
      <c r="N2918" s="3">
        <f>VLOOKUP(A2918,HR_Metrics_Raw!$1:$1048576,4,FALSE)</f>
        <v>2</v>
      </c>
      <c r="O2918" s="12">
        <f>VLOOKUP(A2918,HR_Metrics_Raw!$1:$1048576,5,FALSE)</f>
        <v>0.81200000000000006</v>
      </c>
      <c r="P2918" s="3">
        <f>VLOOKUP(A2918,HR_Metrics_Raw!$1:$1048576,6,FALSE)</f>
        <v>14</v>
      </c>
      <c r="Q2918" t="str">
        <f>VLOOKUP(A2918,HR_Metrics_Raw!$1:$1048576,7,FALSE)</f>
        <v>Earned</v>
      </c>
      <c r="R2918" t="str">
        <f>VLOOKUP(A2918,HR_Metrics_Raw!$1:$1048576,8,FALSE)</f>
        <v>Yes</v>
      </c>
      <c r="S2918" s="3">
        <f>VLOOKUP(A2918,HR_Metrics_Raw!$1:$1048576,9,FALSE)</f>
        <v>70</v>
      </c>
      <c r="T2918" t="str">
        <f>VLOOKUP(A2918,HR_Metrics_Raw!$1:$1048576,10,FALSE)</f>
        <v>No</v>
      </c>
      <c r="U2918" t="str">
        <f>VLOOKUP(A2918,HR_Metrics_Raw!$1:$1048576,11,FALSE)</f>
        <v>No</v>
      </c>
    </row>
    <row r="2919" spans="1:21" x14ac:dyDescent="0.35">
      <c r="A2919" s="1" t="s">
        <v>610</v>
      </c>
      <c r="B2919" s="1" t="str">
        <f>VLOOKUP(Final_HR_Data!A2919,Employee_Master_Raw!$1:$1048576,2,FALSE)</f>
        <v>Rahul Kumar</v>
      </c>
      <c r="C2919" s="1" t="str">
        <f>VLOOKUP(A2919,Employee_Master_Raw!$1:$1048576,3,FALSE)</f>
        <v>Female</v>
      </c>
      <c r="D2919" s="2">
        <f>VLOOKUP(A2919,Employee_Master_Raw!$1:$1048576,4,FALSE)</f>
        <v>39</v>
      </c>
      <c r="E2919" s="1" t="str">
        <f>VLOOKUP(A2919,Employee_Master_Raw!$1:$1048576,5,FALSE)</f>
        <v>Sales</v>
      </c>
      <c r="F2919" s="1" t="str">
        <f>VLOOKUP(A2919,Employee_Master_Raw!$1:$1048576,6,FALSE)</f>
        <v>Manager</v>
      </c>
      <c r="G2919" s="1" t="str">
        <f>VLOOKUP(A2919,Employee_Master_Raw!$1:$1048576,7,FALSE)</f>
        <v>Hyderabad</v>
      </c>
      <c r="H2919" s="6">
        <f>IF(VLOOKUP(A2919,Employee_Master_Raw!$1:$1048576,8,FALSE)=0,"",VLOOKUP(A2919,Employee_Master_Raw!$1:$1048576,8,FALSE))</f>
        <v>45928</v>
      </c>
      <c r="I2919" t="str">
        <f>VLOOKUP(A2919,Employee_Master_Raw!$1:$1048576,9,FALSE)</f>
        <v>MBA</v>
      </c>
      <c r="J2919" s="3">
        <f>VLOOKUP(A2919,Employee_Master_Raw!$1:$1048576,10,FALSE)</f>
        <v>7</v>
      </c>
      <c r="K2919" t="str">
        <f>VLOOKUP(A2919,Employee_Master_Raw!$1:$1048576,11,FALSE)</f>
        <v>Anil Menon</v>
      </c>
      <c r="L2919" s="10">
        <f>VLOOKUP(A2919,HR_Metrics_Raw!$1:$1048576,2,FALSE)</f>
        <v>150693</v>
      </c>
      <c r="M2919" s="3">
        <f>VLOOKUP(A2919,HR_Metrics_Raw!$1:$1048576,3,FALSE)</f>
        <v>5</v>
      </c>
      <c r="N2919" s="3">
        <f>VLOOKUP(A2919,HR_Metrics_Raw!$1:$1048576,4,FALSE)</f>
        <v>8</v>
      </c>
      <c r="O2919" s="12">
        <f>VLOOKUP(A2919,HR_Metrics_Raw!$1:$1048576,5,FALSE)</f>
        <v>0.89200000000000002</v>
      </c>
      <c r="P2919" s="3">
        <f>VLOOKUP(A2919,HR_Metrics_Raw!$1:$1048576,6,FALSE)</f>
        <v>30</v>
      </c>
      <c r="Q2919" t="str">
        <f>VLOOKUP(A2919,HR_Metrics_Raw!$1:$1048576,7,FALSE)</f>
        <v>Casual</v>
      </c>
      <c r="R2919" t="str">
        <f>VLOOKUP(A2919,HR_Metrics_Raw!$1:$1048576,8,FALSE)</f>
        <v>No</v>
      </c>
      <c r="S2919" s="3">
        <f>VLOOKUP(A2919,HR_Metrics_Raw!$1:$1048576,9,FALSE)</f>
        <v>7</v>
      </c>
      <c r="T2919" t="str">
        <f>VLOOKUP(A2919,HR_Metrics_Raw!$1:$1048576,10,FALSE)</f>
        <v>No</v>
      </c>
      <c r="U2919" t="str">
        <f>VLOOKUP(A2919,HR_Metrics_Raw!$1:$1048576,11,FALSE)</f>
        <v>Yes</v>
      </c>
    </row>
    <row r="2920" spans="1:21" x14ac:dyDescent="0.35">
      <c r="A2920" s="1" t="s">
        <v>2987</v>
      </c>
      <c r="B2920" s="1" t="str">
        <f>VLOOKUP(Final_HR_Data!A2920,Employee_Master_Raw!$1:$1048576,2,FALSE)</f>
        <v>Neha Thomas</v>
      </c>
      <c r="C2920" s="1" t="str">
        <f>VLOOKUP(A2920,Employee_Master_Raw!$1:$1048576,3,FALSE)</f>
        <v>Male</v>
      </c>
      <c r="D2920" s="2">
        <f>VLOOKUP(A2920,Employee_Master_Raw!$1:$1048576,4,FALSE)</f>
        <v>26</v>
      </c>
      <c r="E2920" s="1" t="str">
        <f>VLOOKUP(A2920,Employee_Master_Raw!$1:$1048576,5,FALSE)</f>
        <v>Marketing</v>
      </c>
      <c r="F2920" s="1" t="str">
        <f>VLOOKUP(A2920,Employee_Master_Raw!$1:$1048576,6,FALSE)</f>
        <v>Executive</v>
      </c>
      <c r="G2920" s="1" t="str">
        <f>VLOOKUP(A2920,Employee_Master_Raw!$1:$1048576,7,FALSE)</f>
        <v>Pune</v>
      </c>
      <c r="H2920" s="6">
        <f>IF(VLOOKUP(A2920,Employee_Master_Raw!$1:$1048576,8,FALSE)=0,"",VLOOKUP(A2920,Employee_Master_Raw!$1:$1048576,8,FALSE))</f>
        <v>43908</v>
      </c>
      <c r="I2920" t="str">
        <f>VLOOKUP(A2920,Employee_Master_Raw!$1:$1048576,9,FALSE)</f>
        <v>MBA</v>
      </c>
      <c r="J2920" s="3">
        <f>VLOOKUP(A2920,Employee_Master_Raw!$1:$1048576,10,FALSE)</f>
        <v>4</v>
      </c>
      <c r="K2920" t="str">
        <f>VLOOKUP(A2920,Employee_Master_Raw!$1:$1048576,11,FALSE)</f>
        <v>Rahul Nair</v>
      </c>
      <c r="L2920" s="10">
        <f>VLOOKUP(A2920,HR_Metrics_Raw!$1:$1048576,2,FALSE)</f>
        <v>58641</v>
      </c>
      <c r="M2920" s="3">
        <f>VLOOKUP(A2920,HR_Metrics_Raw!$1:$1048576,3,FALSE)</f>
        <v>1</v>
      </c>
      <c r="N2920" s="3">
        <f>VLOOKUP(A2920,HR_Metrics_Raw!$1:$1048576,4,FALSE)</f>
        <v>7</v>
      </c>
      <c r="O2920" s="12">
        <f>VLOOKUP(A2920,HR_Metrics_Raw!$1:$1048576,5,FALSE)</f>
        <v>0.89300000000000002</v>
      </c>
      <c r="P2920" s="3">
        <f>VLOOKUP(A2920,HR_Metrics_Raw!$1:$1048576,6,FALSE)</f>
        <v>14</v>
      </c>
      <c r="Q2920" t="str">
        <f>VLOOKUP(A2920,HR_Metrics_Raw!$1:$1048576,7,FALSE)</f>
        <v>Casual</v>
      </c>
      <c r="R2920" t="str">
        <f>VLOOKUP(A2920,HR_Metrics_Raw!$1:$1048576,8,FALSE)</f>
        <v>No</v>
      </c>
      <c r="S2920" s="3">
        <f>VLOOKUP(A2920,HR_Metrics_Raw!$1:$1048576,9,FALSE)</f>
        <v>37</v>
      </c>
      <c r="T2920" t="str">
        <f>VLOOKUP(A2920,HR_Metrics_Raw!$1:$1048576,10,FALSE)</f>
        <v>No</v>
      </c>
      <c r="U2920" t="str">
        <f>VLOOKUP(A2920,HR_Metrics_Raw!$1:$1048576,11,FALSE)</f>
        <v>No</v>
      </c>
    </row>
    <row r="2921" spans="1:21" x14ac:dyDescent="0.35">
      <c r="A2921" s="1" t="s">
        <v>755</v>
      </c>
      <c r="B2921" s="1" t="str">
        <f>VLOOKUP(Final_HR_Data!A2921,Employee_Master_Raw!$1:$1048576,2,FALSE)</f>
        <v>Rahul Kumar</v>
      </c>
      <c r="C2921" s="1" t="str">
        <f>VLOOKUP(A2921,Employee_Master_Raw!$1:$1048576,3,FALSE)</f>
        <v>Female</v>
      </c>
      <c r="D2921" s="2">
        <f>VLOOKUP(A2921,Employee_Master_Raw!$1:$1048576,4,FALSE)</f>
        <v>37</v>
      </c>
      <c r="E2921" s="1" t="str">
        <f>VLOOKUP(A2921,Employee_Master_Raw!$1:$1048576,5,FALSE)</f>
        <v>Marketing</v>
      </c>
      <c r="F2921" s="1" t="str">
        <f>VLOOKUP(A2921,Employee_Master_Raw!$1:$1048576,6,FALSE)</f>
        <v>Developer</v>
      </c>
      <c r="G2921" s="1" t="str">
        <f>VLOOKUP(A2921,Employee_Master_Raw!$1:$1048576,7,FALSE)</f>
        <v>Mumbai</v>
      </c>
      <c r="H2921" s="6">
        <f>IF(VLOOKUP(A2921,Employee_Master_Raw!$1:$1048576,8,FALSE)=0,"",VLOOKUP(A2921,Employee_Master_Raw!$1:$1048576,8,FALSE))</f>
        <v>44801</v>
      </c>
      <c r="I2921" t="str">
        <f>VLOOKUP(A2921,Employee_Master_Raw!$1:$1048576,9,FALSE)</f>
        <v>MBA</v>
      </c>
      <c r="J2921" s="3">
        <f>VLOOKUP(A2921,Employee_Master_Raw!$1:$1048576,10,FALSE)</f>
        <v>5</v>
      </c>
      <c r="K2921" t="str">
        <f>VLOOKUP(A2921,Employee_Master_Raw!$1:$1048576,11,FALSE)</f>
        <v>Rahul Nair</v>
      </c>
      <c r="L2921" s="10">
        <f>VLOOKUP(A2921,HR_Metrics_Raw!$1:$1048576,2,FALSE)</f>
        <v>90999</v>
      </c>
      <c r="M2921" s="3">
        <f>VLOOKUP(A2921,HR_Metrics_Raw!$1:$1048576,3,FALSE)</f>
        <v>3</v>
      </c>
      <c r="N2921" s="3">
        <f>VLOOKUP(A2921,HR_Metrics_Raw!$1:$1048576,4,FALSE)</f>
        <v>3</v>
      </c>
      <c r="O2921" s="12">
        <f>VLOOKUP(A2921,HR_Metrics_Raw!$1:$1048576,5,FALSE)</f>
        <v>0.99099999999999999</v>
      </c>
      <c r="P2921" s="3">
        <f>VLOOKUP(A2921,HR_Metrics_Raw!$1:$1048576,6,FALSE)</f>
        <v>30</v>
      </c>
      <c r="Q2921" t="str">
        <f>VLOOKUP(A2921,HR_Metrics_Raw!$1:$1048576,7,FALSE)</f>
        <v>Casual</v>
      </c>
      <c r="R2921" t="str">
        <f>VLOOKUP(A2921,HR_Metrics_Raw!$1:$1048576,8,FALSE)</f>
        <v>No</v>
      </c>
      <c r="S2921" s="3">
        <f>VLOOKUP(A2921,HR_Metrics_Raw!$1:$1048576,9,FALSE)</f>
        <v>25</v>
      </c>
      <c r="T2921" t="str">
        <f>VLOOKUP(A2921,HR_Metrics_Raw!$1:$1048576,10,FALSE)</f>
        <v>Yes</v>
      </c>
      <c r="U2921" t="str">
        <f>VLOOKUP(A2921,HR_Metrics_Raw!$1:$1048576,11,FALSE)</f>
        <v>No</v>
      </c>
    </row>
    <row r="2922" spans="1:21" x14ac:dyDescent="0.35">
      <c r="A2922" s="1" t="s">
        <v>1044</v>
      </c>
      <c r="B2922" s="1" t="str">
        <f>VLOOKUP(Final_HR_Data!A2922,Employee_Master_Raw!$1:$1048576,2,FALSE)</f>
        <v>Ananya Sharma</v>
      </c>
      <c r="C2922" s="1" t="str">
        <f>VLOOKUP(A2922,Employee_Master_Raw!$1:$1048576,3,FALSE)</f>
        <v>Female</v>
      </c>
      <c r="D2922" s="2">
        <f>VLOOKUP(A2922,Employee_Master_Raw!$1:$1048576,4,FALSE)</f>
        <v>38</v>
      </c>
      <c r="E2922" s="1" t="str">
        <f>VLOOKUP(A2922,Employee_Master_Raw!$1:$1048576,5,FALSE)</f>
        <v>HR</v>
      </c>
      <c r="F2922" s="1" t="str">
        <f>VLOOKUP(A2922,Employee_Master_Raw!$1:$1048576,6,FALSE)</f>
        <v>Specialist</v>
      </c>
      <c r="G2922" s="1" t="str">
        <f>VLOOKUP(A2922,Employee_Master_Raw!$1:$1048576,7,FALSE)</f>
        <v>Pune</v>
      </c>
      <c r="H2922" s="6">
        <f>IF(VLOOKUP(A2922,Employee_Master_Raw!$1:$1048576,8,FALSE)=0,"",VLOOKUP(A2922,Employee_Master_Raw!$1:$1048576,8,FALSE))</f>
        <v>45641</v>
      </c>
      <c r="I2922" t="str">
        <f>VLOOKUP(A2922,Employee_Master_Raw!$1:$1048576,9,FALSE)</f>
        <v>MBA</v>
      </c>
      <c r="J2922" s="3">
        <f>VLOOKUP(A2922,Employee_Master_Raw!$1:$1048576,10,FALSE)</f>
        <v>10</v>
      </c>
      <c r="K2922" t="str">
        <f>VLOOKUP(A2922,Employee_Master_Raw!$1:$1048576,11,FALSE)</f>
        <v>Priya Sharma</v>
      </c>
      <c r="L2922" s="10">
        <f>VLOOKUP(A2922,HR_Metrics_Raw!$1:$1048576,2,FALSE)</f>
        <v>99095</v>
      </c>
      <c r="M2922" s="3">
        <f>VLOOKUP(A2922,HR_Metrics_Raw!$1:$1048576,3,FALSE)</f>
        <v>5</v>
      </c>
      <c r="N2922" s="3">
        <f>VLOOKUP(A2922,HR_Metrics_Raw!$1:$1048576,4,FALSE)</f>
        <v>2</v>
      </c>
      <c r="O2922" s="12">
        <f>VLOOKUP(A2922,HR_Metrics_Raw!$1:$1048576,5,FALSE)</f>
        <v>0.90799999999999992</v>
      </c>
      <c r="P2922" s="3">
        <f>VLOOKUP(A2922,HR_Metrics_Raw!$1:$1048576,6,FALSE)</f>
        <v>5</v>
      </c>
      <c r="Q2922" t="str">
        <f>VLOOKUP(A2922,HR_Metrics_Raw!$1:$1048576,7,FALSE)</f>
        <v>Unpaid</v>
      </c>
      <c r="R2922" t="str">
        <f>VLOOKUP(A2922,HR_Metrics_Raw!$1:$1048576,8,FALSE)</f>
        <v>No</v>
      </c>
      <c r="S2922" s="3">
        <f>VLOOKUP(A2922,HR_Metrics_Raw!$1:$1048576,9,FALSE)</f>
        <v>16</v>
      </c>
      <c r="T2922" t="str">
        <f>VLOOKUP(A2922,HR_Metrics_Raw!$1:$1048576,10,FALSE)</f>
        <v>No</v>
      </c>
      <c r="U2922" t="str">
        <f>VLOOKUP(A2922,HR_Metrics_Raw!$1:$1048576,11,FALSE)</f>
        <v>No</v>
      </c>
    </row>
    <row r="2923" spans="1:21" x14ac:dyDescent="0.35">
      <c r="A2923" s="1" t="s">
        <v>3037</v>
      </c>
      <c r="B2923" s="1" t="str">
        <f>VLOOKUP(Final_HR_Data!A2923,Employee_Master_Raw!$1:$1048576,2,FALSE)</f>
        <v>Ananya Sharma</v>
      </c>
      <c r="C2923" s="1" t="str">
        <f>VLOOKUP(A2923,Employee_Master_Raw!$1:$1048576,3,FALSE)</f>
        <v>Female</v>
      </c>
      <c r="D2923" s="2">
        <f>VLOOKUP(A2923,Employee_Master_Raw!$1:$1048576,4,FALSE)</f>
        <v>52</v>
      </c>
      <c r="E2923" s="1" t="str">
        <f>VLOOKUP(A2923,Employee_Master_Raw!$1:$1048576,5,FALSE)</f>
        <v>HR</v>
      </c>
      <c r="F2923" s="1" t="str">
        <f>VLOOKUP(A2923,Employee_Master_Raw!$1:$1048576,6,FALSE)</f>
        <v>Developer</v>
      </c>
      <c r="G2923" s="1" t="str">
        <f>VLOOKUP(A2923,Employee_Master_Raw!$1:$1048576,7,FALSE)</f>
        <v>Pune</v>
      </c>
      <c r="H2923" s="6">
        <f>IF(VLOOKUP(A2923,Employee_Master_Raw!$1:$1048576,8,FALSE)=0,"",VLOOKUP(A2923,Employee_Master_Raw!$1:$1048576,8,FALSE))</f>
        <v>44229</v>
      </c>
      <c r="I2923" t="str">
        <f>VLOOKUP(A2923,Employee_Master_Raw!$1:$1048576,9,FALSE)</f>
        <v>Bachelor's</v>
      </c>
      <c r="J2923" s="3">
        <f>VLOOKUP(A2923,Employee_Master_Raw!$1:$1048576,10,FALSE)</f>
        <v>6</v>
      </c>
      <c r="K2923" t="str">
        <f>VLOOKUP(A2923,Employee_Master_Raw!$1:$1048576,11,FALSE)</f>
        <v>Sneha Thomas</v>
      </c>
      <c r="L2923" s="10">
        <f>VLOOKUP(A2923,HR_Metrics_Raw!$1:$1048576,2,FALSE)</f>
        <v>102979.37</v>
      </c>
      <c r="M2923" s="3">
        <f>VLOOKUP(A2923,HR_Metrics_Raw!$1:$1048576,3,FALSE)</f>
        <v>2</v>
      </c>
      <c r="N2923" s="3">
        <f>VLOOKUP(A2923,HR_Metrics_Raw!$1:$1048576,4,FALSE)</f>
        <v>2</v>
      </c>
      <c r="O2923" s="12">
        <f>VLOOKUP(A2923,HR_Metrics_Raw!$1:$1048576,5,FALSE)</f>
        <v>0.79099999999999993</v>
      </c>
      <c r="P2923" s="3">
        <f>VLOOKUP(A2923,HR_Metrics_Raw!$1:$1048576,6,FALSE)</f>
        <v>3</v>
      </c>
      <c r="Q2923" t="str">
        <f>VLOOKUP(A2923,HR_Metrics_Raw!$1:$1048576,7,FALSE)</f>
        <v>Earned</v>
      </c>
      <c r="R2923" t="str">
        <f>VLOOKUP(A2923,HR_Metrics_Raw!$1:$1048576,8,FALSE)</f>
        <v>No</v>
      </c>
      <c r="S2923" s="3">
        <f>VLOOKUP(A2923,HR_Metrics_Raw!$1:$1048576,9,FALSE)</f>
        <v>0</v>
      </c>
      <c r="T2923" t="str">
        <f>VLOOKUP(A2923,HR_Metrics_Raw!$1:$1048576,10,FALSE)</f>
        <v>No</v>
      </c>
      <c r="U2923" t="str">
        <f>VLOOKUP(A2923,HR_Metrics_Raw!$1:$1048576,11,FALSE)</f>
        <v>No</v>
      </c>
    </row>
    <row r="2924" spans="1:21" x14ac:dyDescent="0.35">
      <c r="A2924" s="1" t="s">
        <v>307</v>
      </c>
      <c r="B2924" s="1" t="str">
        <f>VLOOKUP(Final_HR_Data!A2924,Employee_Master_Raw!$1:$1048576,2,FALSE)</f>
        <v>Rahul Kumar</v>
      </c>
      <c r="C2924" s="1" t="str">
        <f>VLOOKUP(A2924,Employee_Master_Raw!$1:$1048576,3,FALSE)</f>
        <v>Male</v>
      </c>
      <c r="D2924" s="2">
        <f>VLOOKUP(A2924,Employee_Master_Raw!$1:$1048576,4,FALSE)</f>
        <v>30</v>
      </c>
      <c r="E2924" s="1" t="str">
        <f>VLOOKUP(A2924,Employee_Master_Raw!$1:$1048576,5,FALSE)</f>
        <v>Customer Support</v>
      </c>
      <c r="F2924" s="1" t="str">
        <f>VLOOKUP(A2924,Employee_Master_Raw!$1:$1048576,6,FALSE)</f>
        <v>Developer</v>
      </c>
      <c r="G2924" s="1" t="str">
        <f>VLOOKUP(A2924,Employee_Master_Raw!$1:$1048576,7,FALSE)</f>
        <v>Kochi</v>
      </c>
      <c r="H2924" s="6">
        <f>IF(VLOOKUP(A2924,Employee_Master_Raw!$1:$1048576,8,FALSE)=0,"",VLOOKUP(A2924,Employee_Master_Raw!$1:$1048576,8,FALSE))</f>
        <v>43141</v>
      </c>
      <c r="I2924" t="str">
        <f>VLOOKUP(A2924,Employee_Master_Raw!$1:$1048576,9,FALSE)</f>
        <v>Master's</v>
      </c>
      <c r="J2924" s="3">
        <f>VLOOKUP(A2924,Employee_Master_Raw!$1:$1048576,10,FALSE)</f>
        <v>6</v>
      </c>
      <c r="K2924" t="str">
        <f>VLOOKUP(A2924,Employee_Master_Raw!$1:$1048576,11,FALSE)</f>
        <v>Priya Sharma</v>
      </c>
      <c r="L2924" s="10">
        <f>VLOOKUP(A2924,HR_Metrics_Raw!$1:$1048576,2,FALSE)</f>
        <v>157559</v>
      </c>
      <c r="M2924" s="3">
        <f>VLOOKUP(A2924,HR_Metrics_Raw!$1:$1048576,3,FALSE)</f>
        <v>4</v>
      </c>
      <c r="N2924" s="3">
        <f>VLOOKUP(A2924,HR_Metrics_Raw!$1:$1048576,4,FALSE)</f>
        <v>1</v>
      </c>
      <c r="O2924" s="12">
        <f>VLOOKUP(A2924,HR_Metrics_Raw!$1:$1048576,5,FALSE)</f>
        <v>0.93099999999999994</v>
      </c>
      <c r="P2924" s="3">
        <f>VLOOKUP(A2924,HR_Metrics_Raw!$1:$1048576,6,FALSE)</f>
        <v>10</v>
      </c>
      <c r="Q2924" t="str">
        <f>VLOOKUP(A2924,HR_Metrics_Raw!$1:$1048576,7,FALSE)</f>
        <v>Sick</v>
      </c>
      <c r="R2924" t="str">
        <f>VLOOKUP(A2924,HR_Metrics_Raw!$1:$1048576,8,FALSE)</f>
        <v>Yes</v>
      </c>
      <c r="S2924" s="3">
        <f>VLOOKUP(A2924,HR_Metrics_Raw!$1:$1048576,9,FALSE)</f>
        <v>25</v>
      </c>
      <c r="T2924" t="str">
        <f>VLOOKUP(A2924,HR_Metrics_Raw!$1:$1048576,10,FALSE)</f>
        <v>Yes</v>
      </c>
      <c r="U2924" t="str">
        <f>VLOOKUP(A2924,HR_Metrics_Raw!$1:$1048576,11,FALSE)</f>
        <v>No</v>
      </c>
    </row>
    <row r="2925" spans="1:21" x14ac:dyDescent="0.35">
      <c r="A2925" s="1" t="s">
        <v>1988</v>
      </c>
      <c r="B2925" s="1" t="str">
        <f>VLOOKUP(Final_HR_Data!A2925,Employee_Master_Raw!$1:$1048576,2,FALSE)</f>
        <v>Amit Das</v>
      </c>
      <c r="C2925" s="1" t="str">
        <f>VLOOKUP(A2925,Employee_Master_Raw!$1:$1048576,3,FALSE)</f>
        <v>Male</v>
      </c>
      <c r="D2925" s="2">
        <f>VLOOKUP(A2925,Employee_Master_Raw!$1:$1048576,4,FALSE)</f>
        <v>29</v>
      </c>
      <c r="E2925" s="1" t="str">
        <f>VLOOKUP(A2925,Employee_Master_Raw!$1:$1048576,5,FALSE)</f>
        <v>Sales</v>
      </c>
      <c r="F2925" s="1" t="str">
        <f>VLOOKUP(A2925,Employee_Master_Raw!$1:$1048576,6,FALSE)</f>
        <v>Specialist</v>
      </c>
      <c r="G2925" s="1" t="str">
        <f>VLOOKUP(A2925,Employee_Master_Raw!$1:$1048576,7,FALSE)</f>
        <v>Chennai</v>
      </c>
      <c r="H2925" s="6">
        <f>IF(VLOOKUP(A2925,Employee_Master_Raw!$1:$1048576,8,FALSE)=0,"",VLOOKUP(A2925,Employee_Master_Raw!$1:$1048576,8,FALSE))</f>
        <v>44948</v>
      </c>
      <c r="I2925" t="str">
        <f>VLOOKUP(A2925,Employee_Master_Raw!$1:$1048576,9,FALSE)</f>
        <v>Bachelor's</v>
      </c>
      <c r="J2925" s="3">
        <f>VLOOKUP(A2925,Employee_Master_Raw!$1:$1048576,10,FALSE)</f>
        <v>8</v>
      </c>
      <c r="K2925" t="str">
        <f>VLOOKUP(A2925,Employee_Master_Raw!$1:$1048576,11,FALSE)</f>
        <v>Sneha Thomas</v>
      </c>
      <c r="L2925" s="10">
        <f>VLOOKUP(A2925,HR_Metrics_Raw!$1:$1048576,2,FALSE)</f>
        <v>106308</v>
      </c>
      <c r="M2925" s="3">
        <f>VLOOKUP(A2925,HR_Metrics_Raw!$1:$1048576,3,FALSE)</f>
        <v>4</v>
      </c>
      <c r="N2925" s="3">
        <f>VLOOKUP(A2925,HR_Metrics_Raw!$1:$1048576,4,FALSE)</f>
        <v>5</v>
      </c>
      <c r="O2925" s="12">
        <f>VLOOKUP(A2925,HR_Metrics_Raw!$1:$1048576,5,FALSE)</f>
        <v>0.93200000000000005</v>
      </c>
      <c r="P2925" s="3">
        <f>VLOOKUP(A2925,HR_Metrics_Raw!$1:$1048576,6,FALSE)</f>
        <v>21</v>
      </c>
      <c r="Q2925" t="str">
        <f>VLOOKUP(A2925,HR_Metrics_Raw!$1:$1048576,7,FALSE)</f>
        <v>Unknown</v>
      </c>
      <c r="R2925" t="str">
        <f>VLOOKUP(A2925,HR_Metrics_Raw!$1:$1048576,8,FALSE)</f>
        <v>No</v>
      </c>
      <c r="S2925" s="3">
        <f>VLOOKUP(A2925,HR_Metrics_Raw!$1:$1048576,9,FALSE)</f>
        <v>54</v>
      </c>
      <c r="T2925" t="str">
        <f>VLOOKUP(A2925,HR_Metrics_Raw!$1:$1048576,10,FALSE)</f>
        <v>No</v>
      </c>
      <c r="U2925" t="str">
        <f>VLOOKUP(A2925,HR_Metrics_Raw!$1:$1048576,11,FALSE)</f>
        <v>No</v>
      </c>
    </row>
    <row r="2926" spans="1:21" x14ac:dyDescent="0.35">
      <c r="A2926" s="1" t="s">
        <v>751</v>
      </c>
      <c r="B2926" s="1" t="str">
        <f>VLOOKUP(Final_HR_Data!A2926,Employee_Master_Raw!$1:$1048576,2,FALSE)</f>
        <v>Arjun Nair</v>
      </c>
      <c r="C2926" s="1" t="str">
        <f>VLOOKUP(A2926,Employee_Master_Raw!$1:$1048576,3,FALSE)</f>
        <v>Female</v>
      </c>
      <c r="D2926" s="2">
        <f>VLOOKUP(A2926,Employee_Master_Raw!$1:$1048576,4,FALSE)</f>
        <v>46</v>
      </c>
      <c r="E2926" s="1" t="str">
        <f>VLOOKUP(A2926,Employee_Master_Raw!$1:$1048576,5,FALSE)</f>
        <v>Operations</v>
      </c>
      <c r="F2926" s="1" t="str">
        <f>VLOOKUP(A2926,Employee_Master_Raw!$1:$1048576,6,FALSE)</f>
        <v>Analyst</v>
      </c>
      <c r="G2926" s="1" t="str">
        <f>VLOOKUP(A2926,Employee_Master_Raw!$1:$1048576,7,FALSE)</f>
        <v>Pune</v>
      </c>
      <c r="H2926" s="6">
        <f>IF(VLOOKUP(A2926,Employee_Master_Raw!$1:$1048576,8,FALSE)=0,"",VLOOKUP(A2926,Employee_Master_Raw!$1:$1048576,8,FALSE))</f>
        <v>44134</v>
      </c>
      <c r="I2926" t="str">
        <f>VLOOKUP(A2926,Employee_Master_Raw!$1:$1048576,9,FALSE)</f>
        <v>Bachelor's</v>
      </c>
      <c r="J2926" s="3">
        <f>VLOOKUP(A2926,Employee_Master_Raw!$1:$1048576,10,FALSE)</f>
        <v>9</v>
      </c>
      <c r="K2926" t="str">
        <f>VLOOKUP(A2926,Employee_Master_Raw!$1:$1048576,11,FALSE)</f>
        <v>Priya Sharma</v>
      </c>
      <c r="L2926" s="10">
        <f>VLOOKUP(A2926,HR_Metrics_Raw!$1:$1048576,2,FALSE)</f>
        <v>43058</v>
      </c>
      <c r="M2926" s="3">
        <f>VLOOKUP(A2926,HR_Metrics_Raw!$1:$1048576,3,FALSE)</f>
        <v>3</v>
      </c>
      <c r="N2926" s="3">
        <f>VLOOKUP(A2926,HR_Metrics_Raw!$1:$1048576,4,FALSE)</f>
        <v>1</v>
      </c>
      <c r="O2926" s="12">
        <f>VLOOKUP(A2926,HR_Metrics_Raw!$1:$1048576,5,FALSE)</f>
        <v>0.91900000000000004</v>
      </c>
      <c r="P2926" s="3">
        <f>VLOOKUP(A2926,HR_Metrics_Raw!$1:$1048576,6,FALSE)</f>
        <v>24</v>
      </c>
      <c r="Q2926" t="str">
        <f>VLOOKUP(A2926,HR_Metrics_Raw!$1:$1048576,7,FALSE)</f>
        <v>Sick</v>
      </c>
      <c r="R2926" t="str">
        <f>VLOOKUP(A2926,HR_Metrics_Raw!$1:$1048576,8,FALSE)</f>
        <v>No</v>
      </c>
      <c r="S2926" s="3">
        <f>VLOOKUP(A2926,HR_Metrics_Raw!$1:$1048576,9,FALSE)</f>
        <v>56</v>
      </c>
      <c r="T2926" t="str">
        <f>VLOOKUP(A2926,HR_Metrics_Raw!$1:$1048576,10,FALSE)</f>
        <v>No</v>
      </c>
      <c r="U2926" t="str">
        <f>VLOOKUP(A2926,HR_Metrics_Raw!$1:$1048576,11,FALSE)</f>
        <v>Yes</v>
      </c>
    </row>
    <row r="2927" spans="1:21" x14ac:dyDescent="0.35">
      <c r="A2927" s="1" t="s">
        <v>1428</v>
      </c>
      <c r="B2927" s="1" t="str">
        <f>VLOOKUP(Final_HR_Data!A2927,Employee_Master_Raw!$1:$1048576,2,FALSE)</f>
        <v>Amit Das</v>
      </c>
      <c r="C2927" s="1" t="str">
        <f>VLOOKUP(A2927,Employee_Master_Raw!$1:$1048576,3,FALSE)</f>
        <v>Male</v>
      </c>
      <c r="D2927" s="2">
        <f>VLOOKUP(A2927,Employee_Master_Raw!$1:$1048576,4,FALSE)</f>
        <v>45</v>
      </c>
      <c r="E2927" s="1" t="str">
        <f>VLOOKUP(A2927,Employee_Master_Raw!$1:$1048576,5,FALSE)</f>
        <v>Sales</v>
      </c>
      <c r="F2927" s="1" t="str">
        <f>VLOOKUP(A2927,Employee_Master_Raw!$1:$1048576,6,FALSE)</f>
        <v>Executive</v>
      </c>
      <c r="G2927" s="1" t="str">
        <f>VLOOKUP(A2927,Employee_Master_Raw!$1:$1048576,7,FALSE)</f>
        <v>Hyderabad</v>
      </c>
      <c r="H2927" s="6">
        <f>IF(VLOOKUP(A2927,Employee_Master_Raw!$1:$1048576,8,FALSE)=0,"",VLOOKUP(A2927,Employee_Master_Raw!$1:$1048576,8,FALSE))</f>
        <v>44183</v>
      </c>
      <c r="I2927" t="str">
        <f>VLOOKUP(A2927,Employee_Master_Raw!$1:$1048576,9,FALSE)</f>
        <v>MBA</v>
      </c>
      <c r="J2927" s="3">
        <f>VLOOKUP(A2927,Employee_Master_Raw!$1:$1048576,10,FALSE)</f>
        <v>2</v>
      </c>
      <c r="K2927" t="str">
        <f>VLOOKUP(A2927,Employee_Master_Raw!$1:$1048576,11,FALSE)</f>
        <v>Sneha Thomas</v>
      </c>
      <c r="L2927" s="10">
        <f>VLOOKUP(A2927,HR_Metrics_Raw!$1:$1048576,2,FALSE)</f>
        <v>160689</v>
      </c>
      <c r="M2927" s="3">
        <f>VLOOKUP(A2927,HR_Metrics_Raw!$1:$1048576,3,FALSE)</f>
        <v>3</v>
      </c>
      <c r="N2927" s="3">
        <f>VLOOKUP(A2927,HR_Metrics_Raw!$1:$1048576,4,FALSE)</f>
        <v>10</v>
      </c>
      <c r="O2927" s="12">
        <f>VLOOKUP(A2927,HR_Metrics_Raw!$1:$1048576,5,FALSE)</f>
        <v>0.90599999999999992</v>
      </c>
      <c r="P2927" s="3">
        <f>VLOOKUP(A2927,HR_Metrics_Raw!$1:$1048576,6,FALSE)</f>
        <v>16</v>
      </c>
      <c r="Q2927" t="str">
        <f>VLOOKUP(A2927,HR_Metrics_Raw!$1:$1048576,7,FALSE)</f>
        <v>Casual</v>
      </c>
      <c r="R2927" t="str">
        <f>VLOOKUP(A2927,HR_Metrics_Raw!$1:$1048576,8,FALSE)</f>
        <v>Yes</v>
      </c>
      <c r="S2927" s="3">
        <f>VLOOKUP(A2927,HR_Metrics_Raw!$1:$1048576,9,FALSE)</f>
        <v>24</v>
      </c>
      <c r="T2927" t="str">
        <f>VLOOKUP(A2927,HR_Metrics_Raw!$1:$1048576,10,FALSE)</f>
        <v>No</v>
      </c>
      <c r="U2927" t="str">
        <f>VLOOKUP(A2927,HR_Metrics_Raw!$1:$1048576,11,FALSE)</f>
        <v>No</v>
      </c>
    </row>
    <row r="2928" spans="1:21" x14ac:dyDescent="0.35">
      <c r="A2928" s="1" t="s">
        <v>2634</v>
      </c>
      <c r="B2928" s="1" t="str">
        <f>VLOOKUP(Final_HR_Data!A2928,Employee_Master_Raw!$1:$1048576,2,FALSE)</f>
        <v>Rahul Kumar</v>
      </c>
      <c r="C2928" s="1" t="str">
        <f>VLOOKUP(A2928,Employee_Master_Raw!$1:$1048576,3,FALSE)</f>
        <v>Male</v>
      </c>
      <c r="D2928" s="2">
        <f>VLOOKUP(A2928,Employee_Master_Raw!$1:$1048576,4,FALSE)</f>
        <v>53</v>
      </c>
      <c r="E2928" s="1" t="str">
        <f>VLOOKUP(A2928,Employee_Master_Raw!$1:$1048576,5,FALSE)</f>
        <v>Sales</v>
      </c>
      <c r="F2928" s="1" t="str">
        <f>VLOOKUP(A2928,Employee_Master_Raw!$1:$1048576,6,FALSE)</f>
        <v>Executive</v>
      </c>
      <c r="G2928" s="1" t="str">
        <f>VLOOKUP(A2928,Employee_Master_Raw!$1:$1048576,7,FALSE)</f>
        <v>Delhi</v>
      </c>
      <c r="H2928" s="6">
        <f>IF(VLOOKUP(A2928,Employee_Master_Raw!$1:$1048576,8,FALSE)=0,"",VLOOKUP(A2928,Employee_Master_Raw!$1:$1048576,8,FALSE))</f>
        <v>43567</v>
      </c>
      <c r="I2928" t="str">
        <f>VLOOKUP(A2928,Employee_Master_Raw!$1:$1048576,9,FALSE)</f>
        <v>Master's</v>
      </c>
      <c r="J2928" s="3">
        <f>VLOOKUP(A2928,Employee_Master_Raw!$1:$1048576,10,FALSE)</f>
        <v>10</v>
      </c>
      <c r="K2928" t="str">
        <f>VLOOKUP(A2928,Employee_Master_Raw!$1:$1048576,11,FALSE)</f>
        <v>Anil Menon</v>
      </c>
      <c r="L2928" s="10">
        <f>VLOOKUP(A2928,HR_Metrics_Raw!$1:$1048576,2,FALSE)</f>
        <v>125260</v>
      </c>
      <c r="M2928" s="3">
        <f>VLOOKUP(A2928,HR_Metrics_Raw!$1:$1048576,3,FALSE)</f>
        <v>4</v>
      </c>
      <c r="N2928" s="3">
        <f>VLOOKUP(A2928,HR_Metrics_Raw!$1:$1048576,4,FALSE)</f>
        <v>8</v>
      </c>
      <c r="O2928" s="12">
        <f>VLOOKUP(A2928,HR_Metrics_Raw!$1:$1048576,5,FALSE)</f>
        <v>0.8859999999999999</v>
      </c>
      <c r="P2928" s="3">
        <f>VLOOKUP(A2928,HR_Metrics_Raw!$1:$1048576,6,FALSE)</f>
        <v>19</v>
      </c>
      <c r="Q2928" t="str">
        <f>VLOOKUP(A2928,HR_Metrics_Raw!$1:$1048576,7,FALSE)</f>
        <v>Earned</v>
      </c>
      <c r="R2928" t="str">
        <f>VLOOKUP(A2928,HR_Metrics_Raw!$1:$1048576,8,FALSE)</f>
        <v>Yes</v>
      </c>
      <c r="S2928" s="3">
        <f>VLOOKUP(A2928,HR_Metrics_Raw!$1:$1048576,9,FALSE)</f>
        <v>18</v>
      </c>
      <c r="T2928" t="str">
        <f>VLOOKUP(A2928,HR_Metrics_Raw!$1:$1048576,10,FALSE)</f>
        <v>No</v>
      </c>
      <c r="U2928" t="str">
        <f>VLOOKUP(A2928,HR_Metrics_Raw!$1:$1048576,11,FALSE)</f>
        <v>No</v>
      </c>
    </row>
    <row r="2929" spans="1:21" x14ac:dyDescent="0.35">
      <c r="A2929" s="1" t="s">
        <v>1038</v>
      </c>
      <c r="B2929" s="1" t="str">
        <f>VLOOKUP(Final_HR_Data!A2929,Employee_Master_Raw!$1:$1048576,2,FALSE)</f>
        <v>Sneha Iyer</v>
      </c>
      <c r="C2929" s="1" t="str">
        <f>VLOOKUP(A2929,Employee_Master_Raw!$1:$1048576,3,FALSE)</f>
        <v>Female</v>
      </c>
      <c r="D2929" s="2">
        <f>VLOOKUP(A2929,Employee_Master_Raw!$1:$1048576,4,FALSE)</f>
        <v>30</v>
      </c>
      <c r="E2929" s="1" t="str">
        <f>VLOOKUP(A2929,Employee_Master_Raw!$1:$1048576,5,FALSE)</f>
        <v>Operations</v>
      </c>
      <c r="F2929" s="1" t="str">
        <f>VLOOKUP(A2929,Employee_Master_Raw!$1:$1048576,6,FALSE)</f>
        <v>Developer</v>
      </c>
      <c r="G2929" s="1" t="str">
        <f>VLOOKUP(A2929,Employee_Master_Raw!$1:$1048576,7,FALSE)</f>
        <v>Hyderabad</v>
      </c>
      <c r="H2929" s="6">
        <f>IF(VLOOKUP(A2929,Employee_Master_Raw!$1:$1048576,8,FALSE)=0,"",VLOOKUP(A2929,Employee_Master_Raw!$1:$1048576,8,FALSE))</f>
        <v>43844</v>
      </c>
      <c r="I2929" t="str">
        <f>VLOOKUP(A2929,Employee_Master_Raw!$1:$1048576,9,FALSE)</f>
        <v>Master's</v>
      </c>
      <c r="J2929" s="3">
        <f>VLOOKUP(A2929,Employee_Master_Raw!$1:$1048576,10,FALSE)</f>
        <v>7</v>
      </c>
      <c r="K2929" t="str">
        <f>VLOOKUP(A2929,Employee_Master_Raw!$1:$1048576,11,FALSE)</f>
        <v>Priya Sharma</v>
      </c>
      <c r="L2929" s="10">
        <f>VLOOKUP(A2929,HR_Metrics_Raw!$1:$1048576,2,FALSE)</f>
        <v>98596</v>
      </c>
      <c r="M2929" s="3">
        <f>VLOOKUP(A2929,HR_Metrics_Raw!$1:$1048576,3,FALSE)</f>
        <v>5</v>
      </c>
      <c r="N2929" s="3">
        <f>VLOOKUP(A2929,HR_Metrics_Raw!$1:$1048576,4,FALSE)</f>
        <v>2</v>
      </c>
      <c r="O2929" s="12">
        <f>VLOOKUP(A2929,HR_Metrics_Raw!$1:$1048576,5,FALSE)</f>
        <v>0.89599999999999991</v>
      </c>
      <c r="P2929" s="3">
        <f>VLOOKUP(A2929,HR_Metrics_Raw!$1:$1048576,6,FALSE)</f>
        <v>12</v>
      </c>
      <c r="Q2929" t="str">
        <f>VLOOKUP(A2929,HR_Metrics_Raw!$1:$1048576,7,FALSE)</f>
        <v>Unpaid</v>
      </c>
      <c r="R2929" t="str">
        <f>VLOOKUP(A2929,HR_Metrics_Raw!$1:$1048576,8,FALSE)</f>
        <v>No</v>
      </c>
      <c r="S2929" s="3">
        <f>VLOOKUP(A2929,HR_Metrics_Raw!$1:$1048576,9,FALSE)</f>
        <v>41</v>
      </c>
      <c r="T2929" t="str">
        <f>VLOOKUP(A2929,HR_Metrics_Raw!$1:$1048576,10,FALSE)</f>
        <v>No</v>
      </c>
      <c r="U2929" t="str">
        <f>VLOOKUP(A2929,HR_Metrics_Raw!$1:$1048576,11,FALSE)</f>
        <v>No</v>
      </c>
    </row>
    <row r="2930" spans="1:21" x14ac:dyDescent="0.35">
      <c r="A2930" s="1" t="s">
        <v>1533</v>
      </c>
      <c r="B2930" s="1" t="str">
        <f>VLOOKUP(Final_HR_Data!A2930,Employee_Master_Raw!$1:$1048576,2,FALSE)</f>
        <v>Sneha Iyer</v>
      </c>
      <c r="C2930" s="1" t="str">
        <f>VLOOKUP(A2930,Employee_Master_Raw!$1:$1048576,3,FALSE)</f>
        <v>Male</v>
      </c>
      <c r="D2930" s="2">
        <f>VLOOKUP(A2930,Employee_Master_Raw!$1:$1048576,4,FALSE)</f>
        <v>47</v>
      </c>
      <c r="E2930" s="1" t="str">
        <f>VLOOKUP(A2930,Employee_Master_Raw!$1:$1048576,5,FALSE)</f>
        <v>Operations</v>
      </c>
      <c r="F2930" s="1" t="str">
        <f>VLOOKUP(A2930,Employee_Master_Raw!$1:$1048576,6,FALSE)</f>
        <v>Manager</v>
      </c>
      <c r="G2930" s="1" t="str">
        <f>VLOOKUP(A2930,Employee_Master_Raw!$1:$1048576,7,FALSE)</f>
        <v>Kochi</v>
      </c>
      <c r="H2930" s="6">
        <f>IF(VLOOKUP(A2930,Employee_Master_Raw!$1:$1048576,8,FALSE)=0,"",VLOOKUP(A2930,Employee_Master_Raw!$1:$1048576,8,FALSE))</f>
        <v>42798</v>
      </c>
      <c r="I2930" t="str">
        <f>VLOOKUP(A2930,Employee_Master_Raw!$1:$1048576,9,FALSE)</f>
        <v>MBA</v>
      </c>
      <c r="J2930" s="3">
        <f>VLOOKUP(A2930,Employee_Master_Raw!$1:$1048576,10,FALSE)</f>
        <v>6</v>
      </c>
      <c r="K2930" t="str">
        <f>VLOOKUP(A2930,Employee_Master_Raw!$1:$1048576,11,FALSE)</f>
        <v>Rahul Nair</v>
      </c>
      <c r="L2930" s="10">
        <f>VLOOKUP(A2930,HR_Metrics_Raw!$1:$1048576,2,FALSE)</f>
        <v>75405</v>
      </c>
      <c r="M2930" s="3">
        <f>VLOOKUP(A2930,HR_Metrics_Raw!$1:$1048576,3,FALSE)</f>
        <v>1</v>
      </c>
      <c r="N2930" s="3">
        <f>VLOOKUP(A2930,HR_Metrics_Raw!$1:$1048576,4,FALSE)</f>
        <v>10</v>
      </c>
      <c r="O2930" s="12">
        <f>VLOOKUP(A2930,HR_Metrics_Raw!$1:$1048576,5,FALSE)</f>
        <v>0.91400000000000003</v>
      </c>
      <c r="P2930" s="3">
        <f>VLOOKUP(A2930,HR_Metrics_Raw!$1:$1048576,6,FALSE)</f>
        <v>23</v>
      </c>
      <c r="Q2930" t="str">
        <f>VLOOKUP(A2930,HR_Metrics_Raw!$1:$1048576,7,FALSE)</f>
        <v>Sick</v>
      </c>
      <c r="R2930" t="str">
        <f>VLOOKUP(A2930,HR_Metrics_Raw!$1:$1048576,8,FALSE)</f>
        <v>No</v>
      </c>
      <c r="S2930" s="3">
        <f>VLOOKUP(A2930,HR_Metrics_Raw!$1:$1048576,9,FALSE)</f>
        <v>42</v>
      </c>
      <c r="T2930" t="str">
        <f>VLOOKUP(A2930,HR_Metrics_Raw!$1:$1048576,10,FALSE)</f>
        <v>No</v>
      </c>
      <c r="U2930" t="str">
        <f>VLOOKUP(A2930,HR_Metrics_Raw!$1:$1048576,11,FALSE)</f>
        <v>Yes</v>
      </c>
    </row>
    <row r="2931" spans="1:21" x14ac:dyDescent="0.35">
      <c r="A2931" s="1" t="s">
        <v>125</v>
      </c>
      <c r="B2931" s="1" t="str">
        <f>VLOOKUP(Final_HR_Data!A2931,Employee_Master_Raw!$1:$1048576,2,FALSE)</f>
        <v>Rahul Kumar</v>
      </c>
      <c r="C2931" s="1" t="str">
        <f>VLOOKUP(A2931,Employee_Master_Raw!$1:$1048576,3,FALSE)</f>
        <v>Female</v>
      </c>
      <c r="D2931" s="2">
        <f>VLOOKUP(A2931,Employee_Master_Raw!$1:$1048576,4,FALSE)</f>
        <v>31</v>
      </c>
      <c r="E2931" s="1" t="str">
        <f>VLOOKUP(A2931,Employee_Master_Raw!$1:$1048576,5,FALSE)</f>
        <v>Unknown</v>
      </c>
      <c r="F2931" s="1" t="str">
        <f>VLOOKUP(A2931,Employee_Master_Raw!$1:$1048576,6,FALSE)</f>
        <v>Manager</v>
      </c>
      <c r="G2931" s="1" t="str">
        <f>VLOOKUP(A2931,Employee_Master_Raw!$1:$1048576,7,FALSE)</f>
        <v>Delhi</v>
      </c>
      <c r="H2931" s="6">
        <f>IF(VLOOKUP(A2931,Employee_Master_Raw!$1:$1048576,8,FALSE)=0,"",VLOOKUP(A2931,Employee_Master_Raw!$1:$1048576,8,FALSE))</f>
        <v>44945</v>
      </c>
      <c r="I2931" t="str">
        <f>VLOOKUP(A2931,Employee_Master_Raw!$1:$1048576,9,FALSE)</f>
        <v>MBA</v>
      </c>
      <c r="J2931" s="3">
        <f>VLOOKUP(A2931,Employee_Master_Raw!$1:$1048576,10,FALSE)</f>
        <v>15</v>
      </c>
      <c r="K2931" t="str">
        <f>VLOOKUP(A2931,Employee_Master_Raw!$1:$1048576,11,FALSE)</f>
        <v>Sneha Thomas</v>
      </c>
      <c r="L2931" s="10">
        <f>VLOOKUP(A2931,HR_Metrics_Raw!$1:$1048576,2,FALSE)</f>
        <v>159357</v>
      </c>
      <c r="M2931" s="3">
        <f>VLOOKUP(A2931,HR_Metrics_Raw!$1:$1048576,3,FALSE)</f>
        <v>2</v>
      </c>
      <c r="N2931" s="3">
        <f>VLOOKUP(A2931,HR_Metrics_Raw!$1:$1048576,4,FALSE)</f>
        <v>6</v>
      </c>
      <c r="O2931" s="12">
        <f>VLOOKUP(A2931,HR_Metrics_Raw!$1:$1048576,5,FALSE)</f>
        <v>0.72400000000000009</v>
      </c>
      <c r="P2931" s="3">
        <f>VLOOKUP(A2931,HR_Metrics_Raw!$1:$1048576,6,FALSE)</f>
        <v>5</v>
      </c>
      <c r="Q2931" t="str">
        <f>VLOOKUP(A2931,HR_Metrics_Raw!$1:$1048576,7,FALSE)</f>
        <v>Maternity/Paternity</v>
      </c>
      <c r="R2931" t="str">
        <f>VLOOKUP(A2931,HR_Metrics_Raw!$1:$1048576,8,FALSE)</f>
        <v>No</v>
      </c>
      <c r="S2931" s="3">
        <f>VLOOKUP(A2931,HR_Metrics_Raw!$1:$1048576,9,FALSE)</f>
        <v>22</v>
      </c>
      <c r="T2931" t="str">
        <f>VLOOKUP(A2931,HR_Metrics_Raw!$1:$1048576,10,FALSE)</f>
        <v>No</v>
      </c>
      <c r="U2931" t="str">
        <f>VLOOKUP(A2931,HR_Metrics_Raw!$1:$1048576,11,FALSE)</f>
        <v>No</v>
      </c>
    </row>
    <row r="2932" spans="1:21" x14ac:dyDescent="0.35">
      <c r="A2932" s="1" t="s">
        <v>2915</v>
      </c>
      <c r="B2932" s="1" t="str">
        <f>VLOOKUP(Final_HR_Data!A2932,Employee_Master_Raw!$1:$1048576,2,FALSE)</f>
        <v>Arjun Nair</v>
      </c>
      <c r="C2932" s="1" t="str">
        <f>VLOOKUP(A2932,Employee_Master_Raw!$1:$1048576,3,FALSE)</f>
        <v>Male</v>
      </c>
      <c r="D2932" s="2">
        <f>VLOOKUP(A2932,Employee_Master_Raw!$1:$1048576,4,FALSE)</f>
        <v>49</v>
      </c>
      <c r="E2932" s="1" t="str">
        <f>VLOOKUP(A2932,Employee_Master_Raw!$1:$1048576,5,FALSE)</f>
        <v>Sales</v>
      </c>
      <c r="F2932" s="1" t="str">
        <f>VLOOKUP(A2932,Employee_Master_Raw!$1:$1048576,6,FALSE)</f>
        <v>Executive</v>
      </c>
      <c r="G2932" s="1" t="str">
        <f>VLOOKUP(A2932,Employee_Master_Raw!$1:$1048576,7,FALSE)</f>
        <v>Mumbai</v>
      </c>
      <c r="H2932" s="6">
        <f>IF(VLOOKUP(A2932,Employee_Master_Raw!$1:$1048576,8,FALSE)=0,"",VLOOKUP(A2932,Employee_Master_Raw!$1:$1048576,8,FALSE))</f>
        <v>44946</v>
      </c>
      <c r="I2932" t="str">
        <f>VLOOKUP(A2932,Employee_Master_Raw!$1:$1048576,9,FALSE)</f>
        <v>MBA</v>
      </c>
      <c r="J2932" s="3">
        <f>VLOOKUP(A2932,Employee_Master_Raw!$1:$1048576,10,FALSE)</f>
        <v>1</v>
      </c>
      <c r="K2932" t="str">
        <f>VLOOKUP(A2932,Employee_Master_Raw!$1:$1048576,11,FALSE)</f>
        <v>Anil Menon</v>
      </c>
      <c r="L2932" s="10">
        <f>VLOOKUP(A2932,HR_Metrics_Raw!$1:$1048576,2,FALSE)</f>
        <v>144747</v>
      </c>
      <c r="M2932" s="3">
        <f>VLOOKUP(A2932,HR_Metrics_Raw!$1:$1048576,3,FALSE)</f>
        <v>1</v>
      </c>
      <c r="N2932" s="3">
        <f>VLOOKUP(A2932,HR_Metrics_Raw!$1:$1048576,4,FALSE)</f>
        <v>6</v>
      </c>
      <c r="O2932" s="12">
        <f>VLOOKUP(A2932,HR_Metrics_Raw!$1:$1048576,5,FALSE)</f>
        <v>0.97599999999999998</v>
      </c>
      <c r="P2932" s="3">
        <f>VLOOKUP(A2932,HR_Metrics_Raw!$1:$1048576,6,FALSE)</f>
        <v>26</v>
      </c>
      <c r="Q2932" t="str">
        <f>VLOOKUP(A2932,HR_Metrics_Raw!$1:$1048576,7,FALSE)</f>
        <v>Maternity/Paternity</v>
      </c>
      <c r="R2932" t="str">
        <f>VLOOKUP(A2932,HR_Metrics_Raw!$1:$1048576,8,FALSE)</f>
        <v>No</v>
      </c>
      <c r="S2932" s="3">
        <f>VLOOKUP(A2932,HR_Metrics_Raw!$1:$1048576,9,FALSE)</f>
        <v>39</v>
      </c>
      <c r="T2932" t="str">
        <f>VLOOKUP(A2932,HR_Metrics_Raw!$1:$1048576,10,FALSE)</f>
        <v>No</v>
      </c>
      <c r="U2932" t="str">
        <f>VLOOKUP(A2932,HR_Metrics_Raw!$1:$1048576,11,FALSE)</f>
        <v>Yes</v>
      </c>
    </row>
    <row r="2933" spans="1:21" x14ac:dyDescent="0.35">
      <c r="A2933" s="1" t="s">
        <v>130</v>
      </c>
      <c r="B2933" s="1" t="str">
        <f>VLOOKUP(Final_HR_Data!A2933,Employee_Master_Raw!$1:$1048576,2,FALSE)</f>
        <v>Kiran Patel</v>
      </c>
      <c r="C2933" s="1" t="str">
        <f>VLOOKUP(A2933,Employee_Master_Raw!$1:$1048576,3,FALSE)</f>
        <v>Male</v>
      </c>
      <c r="D2933" s="2">
        <f>VLOOKUP(A2933,Employee_Master_Raw!$1:$1048576,4,FALSE)</f>
        <v>52</v>
      </c>
      <c r="E2933" s="1" t="str">
        <f>VLOOKUP(A2933,Employee_Master_Raw!$1:$1048576,5,FALSE)</f>
        <v>Marketing</v>
      </c>
      <c r="F2933" s="1" t="str">
        <f>VLOOKUP(A2933,Employee_Master_Raw!$1:$1048576,6,FALSE)</f>
        <v>Executive</v>
      </c>
      <c r="G2933" s="1" t="str">
        <f>VLOOKUP(A2933,Employee_Master_Raw!$1:$1048576,7,FALSE)</f>
        <v>Kochi</v>
      </c>
      <c r="H2933" s="6">
        <f>IF(VLOOKUP(A2933,Employee_Master_Raw!$1:$1048576,8,FALSE)=0,"",VLOOKUP(A2933,Employee_Master_Raw!$1:$1048576,8,FALSE))</f>
        <v>45243</v>
      </c>
      <c r="I2933" t="str">
        <f>VLOOKUP(A2933,Employee_Master_Raw!$1:$1048576,9,FALSE)</f>
        <v>Bachelor's</v>
      </c>
      <c r="J2933" s="3">
        <f>VLOOKUP(A2933,Employee_Master_Raw!$1:$1048576,10,FALSE)</f>
        <v>9</v>
      </c>
      <c r="K2933" t="str">
        <f>VLOOKUP(A2933,Employee_Master_Raw!$1:$1048576,11,FALSE)</f>
        <v>Sneha Thomas</v>
      </c>
      <c r="L2933" s="10">
        <f>VLOOKUP(A2933,HR_Metrics_Raw!$1:$1048576,2,FALSE)</f>
        <v>112466</v>
      </c>
      <c r="M2933" s="3">
        <f>VLOOKUP(A2933,HR_Metrics_Raw!$1:$1048576,3,FALSE)</f>
        <v>5</v>
      </c>
      <c r="N2933" s="3">
        <f>VLOOKUP(A2933,HR_Metrics_Raw!$1:$1048576,4,FALSE)</f>
        <v>1</v>
      </c>
      <c r="O2933" s="12">
        <f>VLOOKUP(A2933,HR_Metrics_Raw!$1:$1048576,5,FALSE)</f>
        <v>0.92599999999999993</v>
      </c>
      <c r="P2933" s="3">
        <f>VLOOKUP(A2933,HR_Metrics_Raw!$1:$1048576,6,FALSE)</f>
        <v>13</v>
      </c>
      <c r="Q2933" t="str">
        <f>VLOOKUP(A2933,HR_Metrics_Raw!$1:$1048576,7,FALSE)</f>
        <v>Maternity/Paternity</v>
      </c>
      <c r="R2933" t="str">
        <f>VLOOKUP(A2933,HR_Metrics_Raw!$1:$1048576,8,FALSE)</f>
        <v>No</v>
      </c>
      <c r="S2933" s="3">
        <f>VLOOKUP(A2933,HR_Metrics_Raw!$1:$1048576,9,FALSE)</f>
        <v>4</v>
      </c>
      <c r="T2933" t="str">
        <f>VLOOKUP(A2933,HR_Metrics_Raw!$1:$1048576,10,FALSE)</f>
        <v>No</v>
      </c>
      <c r="U2933" t="str">
        <f>VLOOKUP(A2933,HR_Metrics_Raw!$1:$1048576,11,FALSE)</f>
        <v>Yes</v>
      </c>
    </row>
    <row r="2934" spans="1:21" x14ac:dyDescent="0.35">
      <c r="A2934" s="1" t="s">
        <v>71</v>
      </c>
      <c r="B2934" s="1" t="str">
        <f>VLOOKUP(Final_HR_Data!A2934,Employee_Master_Raw!$1:$1048576,2,FALSE)</f>
        <v>Neha Thomas</v>
      </c>
      <c r="C2934" s="1" t="str">
        <f>VLOOKUP(A2934,Employee_Master_Raw!$1:$1048576,3,FALSE)</f>
        <v>Female</v>
      </c>
      <c r="D2934" s="2">
        <f>VLOOKUP(A2934,Employee_Master_Raw!$1:$1048576,4,FALSE)</f>
        <v>42</v>
      </c>
      <c r="E2934" s="1" t="str">
        <f>VLOOKUP(A2934,Employee_Master_Raw!$1:$1048576,5,FALSE)</f>
        <v>HR</v>
      </c>
      <c r="F2934" s="1" t="str">
        <f>VLOOKUP(A2934,Employee_Master_Raw!$1:$1048576,6,FALSE)</f>
        <v>Executive</v>
      </c>
      <c r="G2934" s="1" t="str">
        <f>VLOOKUP(A2934,Employee_Master_Raw!$1:$1048576,7,FALSE)</f>
        <v>Chennai</v>
      </c>
      <c r="H2934" s="6">
        <f>IF(VLOOKUP(A2934,Employee_Master_Raw!$1:$1048576,8,FALSE)=0,"",VLOOKUP(A2934,Employee_Master_Raw!$1:$1048576,8,FALSE))</f>
        <v>45854</v>
      </c>
      <c r="I2934" t="str">
        <f>VLOOKUP(A2934,Employee_Master_Raw!$1:$1048576,9,FALSE)</f>
        <v>Master's</v>
      </c>
      <c r="J2934" s="3">
        <f>VLOOKUP(A2934,Employee_Master_Raw!$1:$1048576,10,FALSE)</f>
        <v>11</v>
      </c>
      <c r="K2934" t="str">
        <f>VLOOKUP(A2934,Employee_Master_Raw!$1:$1048576,11,FALSE)</f>
        <v>Sneha Thomas</v>
      </c>
      <c r="L2934" s="10">
        <f>VLOOKUP(A2934,HR_Metrics_Raw!$1:$1048576,2,FALSE)</f>
        <v>102979.37</v>
      </c>
      <c r="M2934" s="3">
        <f>VLOOKUP(A2934,HR_Metrics_Raw!$1:$1048576,3,FALSE)</f>
        <v>4</v>
      </c>
      <c r="N2934" s="3">
        <f>VLOOKUP(A2934,HR_Metrics_Raw!$1:$1048576,4,FALSE)</f>
        <v>8</v>
      </c>
      <c r="O2934" s="12">
        <f>VLOOKUP(A2934,HR_Metrics_Raw!$1:$1048576,5,FALSE)</f>
        <v>0.88</v>
      </c>
      <c r="P2934" s="3">
        <f>VLOOKUP(A2934,HR_Metrics_Raw!$1:$1048576,6,FALSE)</f>
        <v>15</v>
      </c>
      <c r="Q2934" t="str">
        <f>VLOOKUP(A2934,HR_Metrics_Raw!$1:$1048576,7,FALSE)</f>
        <v>Sick</v>
      </c>
      <c r="R2934" t="str">
        <f>VLOOKUP(A2934,HR_Metrics_Raw!$1:$1048576,8,FALSE)</f>
        <v>No</v>
      </c>
      <c r="S2934" s="3">
        <f>VLOOKUP(A2934,HR_Metrics_Raw!$1:$1048576,9,FALSE)</f>
        <v>58</v>
      </c>
      <c r="T2934" t="str">
        <f>VLOOKUP(A2934,HR_Metrics_Raw!$1:$1048576,10,FALSE)</f>
        <v>Yes</v>
      </c>
      <c r="U2934" t="str">
        <f>VLOOKUP(A2934,HR_Metrics_Raw!$1:$1048576,11,FALSE)</f>
        <v>No</v>
      </c>
    </row>
    <row r="2935" spans="1:21" x14ac:dyDescent="0.35">
      <c r="A2935" s="1" t="s">
        <v>2438</v>
      </c>
      <c r="B2935" s="1" t="str">
        <f>VLOOKUP(Final_HR_Data!A2935,Employee_Master_Raw!$1:$1048576,2,FALSE)</f>
        <v>Rahul Kumar</v>
      </c>
      <c r="C2935" s="1" t="str">
        <f>VLOOKUP(A2935,Employee_Master_Raw!$1:$1048576,3,FALSE)</f>
        <v>Male</v>
      </c>
      <c r="D2935" s="2">
        <f>VLOOKUP(A2935,Employee_Master_Raw!$1:$1048576,4,FALSE)</f>
        <v>28</v>
      </c>
      <c r="E2935" s="1" t="str">
        <f>VLOOKUP(A2935,Employee_Master_Raw!$1:$1048576,5,FALSE)</f>
        <v>IT</v>
      </c>
      <c r="F2935" s="1" t="str">
        <f>VLOOKUP(A2935,Employee_Master_Raw!$1:$1048576,6,FALSE)</f>
        <v>Manager</v>
      </c>
      <c r="G2935" s="1" t="str">
        <f>VLOOKUP(A2935,Employee_Master_Raw!$1:$1048576,7,FALSE)</f>
        <v>Kochi</v>
      </c>
      <c r="H2935" s="6">
        <f>IF(VLOOKUP(A2935,Employee_Master_Raw!$1:$1048576,8,FALSE)=0,"",VLOOKUP(A2935,Employee_Master_Raw!$1:$1048576,8,FALSE))</f>
        <v>42944</v>
      </c>
      <c r="I2935" t="str">
        <f>VLOOKUP(A2935,Employee_Master_Raw!$1:$1048576,9,FALSE)</f>
        <v>Master's</v>
      </c>
      <c r="J2935" s="3">
        <f>VLOOKUP(A2935,Employee_Master_Raw!$1:$1048576,10,FALSE)</f>
        <v>12</v>
      </c>
      <c r="K2935" t="str">
        <f>VLOOKUP(A2935,Employee_Master_Raw!$1:$1048576,11,FALSE)</f>
        <v>Rahul Nair</v>
      </c>
      <c r="L2935" s="10">
        <f>VLOOKUP(A2935,HR_Metrics_Raw!$1:$1048576,2,FALSE)</f>
        <v>173711</v>
      </c>
      <c r="M2935" s="3">
        <f>VLOOKUP(A2935,HR_Metrics_Raw!$1:$1048576,3,FALSE)</f>
        <v>4</v>
      </c>
      <c r="N2935" s="3">
        <f>VLOOKUP(A2935,HR_Metrics_Raw!$1:$1048576,4,FALSE)</f>
        <v>8</v>
      </c>
      <c r="O2935" s="12">
        <f>VLOOKUP(A2935,HR_Metrics_Raw!$1:$1048576,5,FALSE)</f>
        <v>0.90900000000000003</v>
      </c>
      <c r="P2935" s="3">
        <f>VLOOKUP(A2935,HR_Metrics_Raw!$1:$1048576,6,FALSE)</f>
        <v>5</v>
      </c>
      <c r="Q2935" t="str">
        <f>VLOOKUP(A2935,HR_Metrics_Raw!$1:$1048576,7,FALSE)</f>
        <v>Casual</v>
      </c>
      <c r="R2935" t="str">
        <f>VLOOKUP(A2935,HR_Metrics_Raw!$1:$1048576,8,FALSE)</f>
        <v>No</v>
      </c>
      <c r="S2935" s="3">
        <f>VLOOKUP(A2935,HR_Metrics_Raw!$1:$1048576,9,FALSE)</f>
        <v>48</v>
      </c>
      <c r="T2935" t="str">
        <f>VLOOKUP(A2935,HR_Metrics_Raw!$1:$1048576,10,FALSE)</f>
        <v>No</v>
      </c>
      <c r="U2935" t="str">
        <f>VLOOKUP(A2935,HR_Metrics_Raw!$1:$1048576,11,FALSE)</f>
        <v>No</v>
      </c>
    </row>
    <row r="2936" spans="1:21" x14ac:dyDescent="0.35">
      <c r="A2936" s="1" t="s">
        <v>2345</v>
      </c>
      <c r="B2936" s="1" t="str">
        <f>VLOOKUP(Final_HR_Data!A2936,Employee_Master_Raw!$1:$1048576,2,FALSE)</f>
        <v>Kiran Patel</v>
      </c>
      <c r="C2936" s="1" t="str">
        <f>VLOOKUP(A2936,Employee_Master_Raw!$1:$1048576,3,FALSE)</f>
        <v>Male</v>
      </c>
      <c r="D2936" s="2">
        <f>VLOOKUP(A2936,Employee_Master_Raw!$1:$1048576,4,FALSE)</f>
        <v>49</v>
      </c>
      <c r="E2936" s="1" t="str">
        <f>VLOOKUP(A2936,Employee_Master_Raw!$1:$1048576,5,FALSE)</f>
        <v>IT</v>
      </c>
      <c r="F2936" s="1" t="str">
        <f>VLOOKUP(A2936,Employee_Master_Raw!$1:$1048576,6,FALSE)</f>
        <v>Manager</v>
      </c>
      <c r="G2936" s="1" t="str">
        <f>VLOOKUP(A2936,Employee_Master_Raw!$1:$1048576,7,FALSE)</f>
        <v>Bangalore</v>
      </c>
      <c r="H2936" s="6">
        <f>IF(VLOOKUP(A2936,Employee_Master_Raw!$1:$1048576,8,FALSE)=0,"",VLOOKUP(A2936,Employee_Master_Raw!$1:$1048576,8,FALSE))</f>
        <v>44776</v>
      </c>
      <c r="I2936" t="str">
        <f>VLOOKUP(A2936,Employee_Master_Raw!$1:$1048576,9,FALSE)</f>
        <v>MBA</v>
      </c>
      <c r="J2936" s="3">
        <f>VLOOKUP(A2936,Employee_Master_Raw!$1:$1048576,10,FALSE)</f>
        <v>2</v>
      </c>
      <c r="K2936" t="str">
        <f>VLOOKUP(A2936,Employee_Master_Raw!$1:$1048576,11,FALSE)</f>
        <v>Anil Menon</v>
      </c>
      <c r="L2936" s="10">
        <f>VLOOKUP(A2936,HR_Metrics_Raw!$1:$1048576,2,FALSE)</f>
        <v>39033</v>
      </c>
      <c r="M2936" s="3">
        <f>VLOOKUP(A2936,HR_Metrics_Raw!$1:$1048576,3,FALSE)</f>
        <v>5</v>
      </c>
      <c r="N2936" s="3">
        <f>VLOOKUP(A2936,HR_Metrics_Raw!$1:$1048576,4,FALSE)</f>
        <v>9</v>
      </c>
      <c r="O2936" s="12">
        <f>VLOOKUP(A2936,HR_Metrics_Raw!$1:$1048576,5,FALSE)</f>
        <v>0.92599999999999993</v>
      </c>
      <c r="P2936" s="3">
        <f>VLOOKUP(A2936,HR_Metrics_Raw!$1:$1048576,6,FALSE)</f>
        <v>28</v>
      </c>
      <c r="Q2936" t="str">
        <f>VLOOKUP(A2936,HR_Metrics_Raw!$1:$1048576,7,FALSE)</f>
        <v>Earned</v>
      </c>
      <c r="R2936" t="str">
        <f>VLOOKUP(A2936,HR_Metrics_Raw!$1:$1048576,8,FALSE)</f>
        <v>No</v>
      </c>
      <c r="S2936" s="3">
        <f>VLOOKUP(A2936,HR_Metrics_Raw!$1:$1048576,9,FALSE)</f>
        <v>37</v>
      </c>
      <c r="T2936" t="str">
        <f>VLOOKUP(A2936,HR_Metrics_Raw!$1:$1048576,10,FALSE)</f>
        <v>No</v>
      </c>
      <c r="U2936" t="str">
        <f>VLOOKUP(A2936,HR_Metrics_Raw!$1:$1048576,11,FALSE)</f>
        <v>No</v>
      </c>
    </row>
    <row r="2937" spans="1:21" x14ac:dyDescent="0.35">
      <c r="A2937" s="1" t="s">
        <v>2037</v>
      </c>
      <c r="B2937" s="1" t="str">
        <f>VLOOKUP(Final_HR_Data!A2937,Employee_Master_Raw!$1:$1048576,2,FALSE)</f>
        <v>Ananya Sharma</v>
      </c>
      <c r="C2937" s="1" t="str">
        <f>VLOOKUP(A2937,Employee_Master_Raw!$1:$1048576,3,FALSE)</f>
        <v>Female</v>
      </c>
      <c r="D2937" s="2">
        <f>VLOOKUP(A2937,Employee_Master_Raw!$1:$1048576,4,FALSE)</f>
        <v>43</v>
      </c>
      <c r="E2937" s="1" t="str">
        <f>VLOOKUP(A2937,Employee_Master_Raw!$1:$1048576,5,FALSE)</f>
        <v>IT</v>
      </c>
      <c r="F2937" s="1" t="str">
        <f>VLOOKUP(A2937,Employee_Master_Raw!$1:$1048576,6,FALSE)</f>
        <v>Analyst</v>
      </c>
      <c r="G2937" s="1" t="str">
        <f>VLOOKUP(A2937,Employee_Master_Raw!$1:$1048576,7,FALSE)</f>
        <v>Delhi</v>
      </c>
      <c r="H2937" s="6">
        <f>IF(VLOOKUP(A2937,Employee_Master_Raw!$1:$1048576,8,FALSE)=0,"",VLOOKUP(A2937,Employee_Master_Raw!$1:$1048576,8,FALSE))</f>
        <v>43505</v>
      </c>
      <c r="I2937" t="str">
        <f>VLOOKUP(A2937,Employee_Master_Raw!$1:$1048576,9,FALSE)</f>
        <v>Master's</v>
      </c>
      <c r="J2937" s="3">
        <f>VLOOKUP(A2937,Employee_Master_Raw!$1:$1048576,10,FALSE)</f>
        <v>15</v>
      </c>
      <c r="K2937" t="str">
        <f>VLOOKUP(A2937,Employee_Master_Raw!$1:$1048576,11,FALSE)</f>
        <v>Anil Menon</v>
      </c>
      <c r="L2937" s="10">
        <f>VLOOKUP(A2937,HR_Metrics_Raw!$1:$1048576,2,FALSE)</f>
        <v>126558</v>
      </c>
      <c r="M2937" s="3">
        <f>VLOOKUP(A2937,HR_Metrics_Raw!$1:$1048576,3,FALSE)</f>
        <v>4</v>
      </c>
      <c r="N2937" s="3">
        <f>VLOOKUP(A2937,HR_Metrics_Raw!$1:$1048576,4,FALSE)</f>
        <v>8</v>
      </c>
      <c r="O2937" s="12">
        <f>VLOOKUP(A2937,HR_Metrics_Raw!$1:$1048576,5,FALSE)</f>
        <v>0.96</v>
      </c>
      <c r="P2937" s="3">
        <f>VLOOKUP(A2937,HR_Metrics_Raw!$1:$1048576,6,FALSE)</f>
        <v>16</v>
      </c>
      <c r="Q2937" t="str">
        <f>VLOOKUP(A2937,HR_Metrics_Raw!$1:$1048576,7,FALSE)</f>
        <v>Unpaid</v>
      </c>
      <c r="R2937" t="str">
        <f>VLOOKUP(A2937,HR_Metrics_Raw!$1:$1048576,8,FALSE)</f>
        <v>No</v>
      </c>
      <c r="S2937" s="3">
        <f>VLOOKUP(A2937,HR_Metrics_Raw!$1:$1048576,9,FALSE)</f>
        <v>20</v>
      </c>
      <c r="T2937" t="str">
        <f>VLOOKUP(A2937,HR_Metrics_Raw!$1:$1048576,10,FALSE)</f>
        <v>No</v>
      </c>
      <c r="U2937" t="str">
        <f>VLOOKUP(A2937,HR_Metrics_Raw!$1:$1048576,11,FALSE)</f>
        <v>No</v>
      </c>
    </row>
    <row r="2938" spans="1:21" x14ac:dyDescent="0.35">
      <c r="A2938" s="1" t="s">
        <v>2703</v>
      </c>
      <c r="B2938" s="1" t="str">
        <f>VLOOKUP(Final_HR_Data!A2938,Employee_Master_Raw!$1:$1048576,2,FALSE)</f>
        <v>Neha Thomas</v>
      </c>
      <c r="C2938" s="1" t="str">
        <f>VLOOKUP(A2938,Employee_Master_Raw!$1:$1048576,3,FALSE)</f>
        <v>Male</v>
      </c>
      <c r="D2938" s="2">
        <f>VLOOKUP(A2938,Employee_Master_Raw!$1:$1048576,4,FALSE)</f>
        <v>55</v>
      </c>
      <c r="E2938" s="1" t="str">
        <f>VLOOKUP(A2938,Employee_Master_Raw!$1:$1048576,5,FALSE)</f>
        <v>Sales</v>
      </c>
      <c r="F2938" s="1" t="str">
        <f>VLOOKUP(A2938,Employee_Master_Raw!$1:$1048576,6,FALSE)</f>
        <v>Executive</v>
      </c>
      <c r="G2938" s="1" t="str">
        <f>VLOOKUP(A2938,Employee_Master_Raw!$1:$1048576,7,FALSE)</f>
        <v>Pune</v>
      </c>
      <c r="H2938" s="6" t="str">
        <f>IF(VLOOKUP(A2938,Employee_Master_Raw!$1:$1048576,8,FALSE)=0,"",VLOOKUP(A2938,Employee_Master_Raw!$1:$1048576,8,FALSE))</f>
        <v/>
      </c>
      <c r="I2938" t="str">
        <f>VLOOKUP(A2938,Employee_Master_Raw!$1:$1048576,9,FALSE)</f>
        <v>MBA</v>
      </c>
      <c r="J2938" s="3">
        <f>VLOOKUP(A2938,Employee_Master_Raw!$1:$1048576,10,FALSE)</f>
        <v>4</v>
      </c>
      <c r="K2938" t="str">
        <f>VLOOKUP(A2938,Employee_Master_Raw!$1:$1048576,11,FALSE)</f>
        <v>Priya Sharma</v>
      </c>
      <c r="L2938" s="10">
        <f>VLOOKUP(A2938,HR_Metrics_Raw!$1:$1048576,2,FALSE)</f>
        <v>126984</v>
      </c>
      <c r="M2938" s="3">
        <f>VLOOKUP(A2938,HR_Metrics_Raw!$1:$1048576,3,FALSE)</f>
        <v>2</v>
      </c>
      <c r="N2938" s="3">
        <f>VLOOKUP(A2938,HR_Metrics_Raw!$1:$1048576,4,FALSE)</f>
        <v>3</v>
      </c>
      <c r="O2938" s="12">
        <f>VLOOKUP(A2938,HR_Metrics_Raw!$1:$1048576,5,FALSE)</f>
        <v>0.76300000000000001</v>
      </c>
      <c r="P2938" s="3">
        <f>VLOOKUP(A2938,HR_Metrics_Raw!$1:$1048576,6,FALSE)</f>
        <v>24</v>
      </c>
      <c r="Q2938" t="str">
        <f>VLOOKUP(A2938,HR_Metrics_Raw!$1:$1048576,7,FALSE)</f>
        <v>Unpaid</v>
      </c>
      <c r="R2938" t="str">
        <f>VLOOKUP(A2938,HR_Metrics_Raw!$1:$1048576,8,FALSE)</f>
        <v>No</v>
      </c>
      <c r="S2938" s="3">
        <f>VLOOKUP(A2938,HR_Metrics_Raw!$1:$1048576,9,FALSE)</f>
        <v>44</v>
      </c>
      <c r="T2938" t="str">
        <f>VLOOKUP(A2938,HR_Metrics_Raw!$1:$1048576,10,FALSE)</f>
        <v>No</v>
      </c>
      <c r="U2938" t="str">
        <f>VLOOKUP(A2938,HR_Metrics_Raw!$1:$1048576,11,FALSE)</f>
        <v>No</v>
      </c>
    </row>
    <row r="2939" spans="1:21" x14ac:dyDescent="0.35">
      <c r="A2939" s="1" t="s">
        <v>3043</v>
      </c>
      <c r="B2939" s="1" t="str">
        <f>VLOOKUP(Final_HR_Data!A2939,Employee_Master_Raw!$1:$1048576,2,FALSE)</f>
        <v>Ananya Sharma</v>
      </c>
      <c r="C2939" s="1" t="str">
        <f>VLOOKUP(A2939,Employee_Master_Raw!$1:$1048576,3,FALSE)</f>
        <v>Female</v>
      </c>
      <c r="D2939" s="2">
        <f>VLOOKUP(A2939,Employee_Master_Raw!$1:$1048576,4,FALSE)</f>
        <v>43</v>
      </c>
      <c r="E2939" s="1" t="str">
        <f>VLOOKUP(A2939,Employee_Master_Raw!$1:$1048576,5,FALSE)</f>
        <v>Operations</v>
      </c>
      <c r="F2939" s="1" t="str">
        <f>VLOOKUP(A2939,Employee_Master_Raw!$1:$1048576,6,FALSE)</f>
        <v>Executive</v>
      </c>
      <c r="G2939" s="1" t="str">
        <f>VLOOKUP(A2939,Employee_Master_Raw!$1:$1048576,7,FALSE)</f>
        <v>Hyderabad</v>
      </c>
      <c r="H2939" s="6">
        <f>IF(VLOOKUP(A2939,Employee_Master_Raw!$1:$1048576,8,FALSE)=0,"",VLOOKUP(A2939,Employee_Master_Raw!$1:$1048576,8,FALSE))</f>
        <v>43275</v>
      </c>
      <c r="I2939" t="str">
        <f>VLOOKUP(A2939,Employee_Master_Raw!$1:$1048576,9,FALSE)</f>
        <v>Master's</v>
      </c>
      <c r="J2939" s="3">
        <f>VLOOKUP(A2939,Employee_Master_Raw!$1:$1048576,10,FALSE)</f>
        <v>9</v>
      </c>
      <c r="K2939" t="str">
        <f>VLOOKUP(A2939,Employee_Master_Raw!$1:$1048576,11,FALSE)</f>
        <v>Sneha Thomas</v>
      </c>
      <c r="L2939" s="10">
        <f>VLOOKUP(A2939,HR_Metrics_Raw!$1:$1048576,2,FALSE)</f>
        <v>78409</v>
      </c>
      <c r="M2939" s="3">
        <f>VLOOKUP(A2939,HR_Metrics_Raw!$1:$1048576,3,FALSE)</f>
        <v>3</v>
      </c>
      <c r="N2939" s="3">
        <f>VLOOKUP(A2939,HR_Metrics_Raw!$1:$1048576,4,FALSE)</f>
        <v>5</v>
      </c>
      <c r="O2939" s="12">
        <f>VLOOKUP(A2939,HR_Metrics_Raw!$1:$1048576,5,FALSE)</f>
        <v>0.80900000000000005</v>
      </c>
      <c r="P2939" s="3">
        <f>VLOOKUP(A2939,HR_Metrics_Raw!$1:$1048576,6,FALSE)</f>
        <v>18</v>
      </c>
      <c r="Q2939" t="str">
        <f>VLOOKUP(A2939,HR_Metrics_Raw!$1:$1048576,7,FALSE)</f>
        <v>Maternity/Paternity</v>
      </c>
      <c r="R2939" t="str">
        <f>VLOOKUP(A2939,HR_Metrics_Raw!$1:$1048576,8,FALSE)</f>
        <v>No</v>
      </c>
      <c r="S2939" s="3">
        <f>VLOOKUP(A2939,HR_Metrics_Raw!$1:$1048576,9,FALSE)</f>
        <v>78</v>
      </c>
      <c r="T2939" t="str">
        <f>VLOOKUP(A2939,HR_Metrics_Raw!$1:$1048576,10,FALSE)</f>
        <v>Yes</v>
      </c>
      <c r="U2939" t="str">
        <f>VLOOKUP(A2939,HR_Metrics_Raw!$1:$1048576,11,FALSE)</f>
        <v>Yes</v>
      </c>
    </row>
    <row r="2940" spans="1:21" x14ac:dyDescent="0.35">
      <c r="A2940" s="1" t="s">
        <v>1338</v>
      </c>
      <c r="B2940" s="1" t="str">
        <f>VLOOKUP(Final_HR_Data!A2940,Employee_Master_Raw!$1:$1048576,2,FALSE)</f>
        <v>Neha Thomas</v>
      </c>
      <c r="C2940" s="1" t="str">
        <f>VLOOKUP(A2940,Employee_Master_Raw!$1:$1048576,3,FALSE)</f>
        <v>Female</v>
      </c>
      <c r="D2940" s="2">
        <f>VLOOKUP(A2940,Employee_Master_Raw!$1:$1048576,4,FALSE)</f>
        <v>35</v>
      </c>
      <c r="E2940" s="1" t="str">
        <f>VLOOKUP(A2940,Employee_Master_Raw!$1:$1048576,5,FALSE)</f>
        <v>Customer Support</v>
      </c>
      <c r="F2940" s="1" t="str">
        <f>VLOOKUP(A2940,Employee_Master_Raw!$1:$1048576,6,FALSE)</f>
        <v>Manager</v>
      </c>
      <c r="G2940" s="1" t="str">
        <f>VLOOKUP(A2940,Employee_Master_Raw!$1:$1048576,7,FALSE)</f>
        <v>Pune</v>
      </c>
      <c r="H2940" s="6">
        <f>IF(VLOOKUP(A2940,Employee_Master_Raw!$1:$1048576,8,FALSE)=0,"",VLOOKUP(A2940,Employee_Master_Raw!$1:$1048576,8,FALSE))</f>
        <v>43504</v>
      </c>
      <c r="I2940" t="str">
        <f>VLOOKUP(A2940,Employee_Master_Raw!$1:$1048576,9,FALSE)</f>
        <v>Master's</v>
      </c>
      <c r="J2940" s="3">
        <f>VLOOKUP(A2940,Employee_Master_Raw!$1:$1048576,10,FALSE)</f>
        <v>8</v>
      </c>
      <c r="K2940" t="str">
        <f>VLOOKUP(A2940,Employee_Master_Raw!$1:$1048576,11,FALSE)</f>
        <v>Rahul Nair</v>
      </c>
      <c r="L2940" s="10">
        <f>VLOOKUP(A2940,HR_Metrics_Raw!$1:$1048576,2,FALSE)</f>
        <v>87131</v>
      </c>
      <c r="M2940" s="3">
        <f>VLOOKUP(A2940,HR_Metrics_Raw!$1:$1048576,3,FALSE)</f>
        <v>2</v>
      </c>
      <c r="N2940" s="3">
        <f>VLOOKUP(A2940,HR_Metrics_Raw!$1:$1048576,4,FALSE)</f>
        <v>1</v>
      </c>
      <c r="O2940" s="12">
        <f>VLOOKUP(A2940,HR_Metrics_Raw!$1:$1048576,5,FALSE)</f>
        <v>0.88</v>
      </c>
      <c r="P2940" s="3">
        <f>VLOOKUP(A2940,HR_Metrics_Raw!$1:$1048576,6,FALSE)</f>
        <v>5</v>
      </c>
      <c r="Q2940" t="str">
        <f>VLOOKUP(A2940,HR_Metrics_Raw!$1:$1048576,7,FALSE)</f>
        <v>Unpaid</v>
      </c>
      <c r="R2940" t="str">
        <f>VLOOKUP(A2940,HR_Metrics_Raw!$1:$1048576,8,FALSE)</f>
        <v>No</v>
      </c>
      <c r="S2940" s="3">
        <f>VLOOKUP(A2940,HR_Metrics_Raw!$1:$1048576,9,FALSE)</f>
        <v>44</v>
      </c>
      <c r="T2940" t="str">
        <f>VLOOKUP(A2940,HR_Metrics_Raw!$1:$1048576,10,FALSE)</f>
        <v>No</v>
      </c>
      <c r="U2940" t="str">
        <f>VLOOKUP(A2940,HR_Metrics_Raw!$1:$1048576,11,FALSE)</f>
        <v>No</v>
      </c>
    </row>
    <row r="2941" spans="1:21" x14ac:dyDescent="0.35">
      <c r="A2941" s="1" t="s">
        <v>100</v>
      </c>
      <c r="B2941" s="1" t="str">
        <f>VLOOKUP(Final_HR_Data!A2941,Employee_Master_Raw!$1:$1048576,2,FALSE)</f>
        <v>Arjun Nair</v>
      </c>
      <c r="C2941" s="1" t="str">
        <f>VLOOKUP(A2941,Employee_Master_Raw!$1:$1048576,3,FALSE)</f>
        <v>Female</v>
      </c>
      <c r="D2941" s="2">
        <f>VLOOKUP(A2941,Employee_Master_Raw!$1:$1048576,4,FALSE)</f>
        <v>41</v>
      </c>
      <c r="E2941" s="1" t="str">
        <f>VLOOKUP(A2941,Employee_Master_Raw!$1:$1048576,5,FALSE)</f>
        <v>Sales</v>
      </c>
      <c r="F2941" s="1" t="str">
        <f>VLOOKUP(A2941,Employee_Master_Raw!$1:$1048576,6,FALSE)</f>
        <v>Executive</v>
      </c>
      <c r="G2941" s="1" t="str">
        <f>VLOOKUP(A2941,Employee_Master_Raw!$1:$1048576,7,FALSE)</f>
        <v>Hyderabad</v>
      </c>
      <c r="H2941" s="6">
        <f>IF(VLOOKUP(A2941,Employee_Master_Raw!$1:$1048576,8,FALSE)=0,"",VLOOKUP(A2941,Employee_Master_Raw!$1:$1048576,8,FALSE))</f>
        <v>44465</v>
      </c>
      <c r="I2941" t="str">
        <f>VLOOKUP(A2941,Employee_Master_Raw!$1:$1048576,9,FALSE)</f>
        <v>MCA</v>
      </c>
      <c r="J2941" s="3">
        <f>VLOOKUP(A2941,Employee_Master_Raw!$1:$1048576,10,FALSE)</f>
        <v>3</v>
      </c>
      <c r="K2941" t="str">
        <f>VLOOKUP(A2941,Employee_Master_Raw!$1:$1048576,11,FALSE)</f>
        <v>Rahul Nair</v>
      </c>
      <c r="L2941" s="10">
        <f>VLOOKUP(A2941,HR_Metrics_Raw!$1:$1048576,2,FALSE)</f>
        <v>139525</v>
      </c>
      <c r="M2941" s="3">
        <f>VLOOKUP(A2941,HR_Metrics_Raw!$1:$1048576,3,FALSE)</f>
        <v>4</v>
      </c>
      <c r="N2941" s="3">
        <f>VLOOKUP(A2941,HR_Metrics_Raw!$1:$1048576,4,FALSE)</f>
        <v>1</v>
      </c>
      <c r="O2941" s="12">
        <f>VLOOKUP(A2941,HR_Metrics_Raw!$1:$1048576,5,FALSE)</f>
        <v>1</v>
      </c>
      <c r="P2941" s="3">
        <f>VLOOKUP(A2941,HR_Metrics_Raw!$1:$1048576,6,FALSE)</f>
        <v>21</v>
      </c>
      <c r="Q2941" t="str">
        <f>VLOOKUP(A2941,HR_Metrics_Raw!$1:$1048576,7,FALSE)</f>
        <v>Maternity/Paternity</v>
      </c>
      <c r="R2941" t="str">
        <f>VLOOKUP(A2941,HR_Metrics_Raw!$1:$1048576,8,FALSE)</f>
        <v>Yes</v>
      </c>
      <c r="S2941" s="3">
        <f>VLOOKUP(A2941,HR_Metrics_Raw!$1:$1048576,9,FALSE)</f>
        <v>13</v>
      </c>
      <c r="T2941" t="str">
        <f>VLOOKUP(A2941,HR_Metrics_Raw!$1:$1048576,10,FALSE)</f>
        <v>No</v>
      </c>
      <c r="U2941" t="str">
        <f>VLOOKUP(A2941,HR_Metrics_Raw!$1:$1048576,11,FALSE)</f>
        <v>Yes</v>
      </c>
    </row>
    <row r="2942" spans="1:21" x14ac:dyDescent="0.35">
      <c r="A2942" s="1" t="s">
        <v>1081</v>
      </c>
      <c r="B2942" s="1" t="str">
        <f>VLOOKUP(Final_HR_Data!A2942,Employee_Master_Raw!$1:$1048576,2,FALSE)</f>
        <v>Rahul Kumar</v>
      </c>
      <c r="C2942" s="1" t="str">
        <f>VLOOKUP(A2942,Employee_Master_Raw!$1:$1048576,3,FALSE)</f>
        <v>Male</v>
      </c>
      <c r="D2942" s="2">
        <f>VLOOKUP(A2942,Employee_Master_Raw!$1:$1048576,4,FALSE)</f>
        <v>39</v>
      </c>
      <c r="E2942" s="1" t="str">
        <f>VLOOKUP(A2942,Employee_Master_Raw!$1:$1048576,5,FALSE)</f>
        <v>HR</v>
      </c>
      <c r="F2942" s="1" t="str">
        <f>VLOOKUP(A2942,Employee_Master_Raw!$1:$1048576,6,FALSE)</f>
        <v>Developer</v>
      </c>
      <c r="G2942" s="1" t="str">
        <f>VLOOKUP(A2942,Employee_Master_Raw!$1:$1048576,7,FALSE)</f>
        <v>Chennai</v>
      </c>
      <c r="H2942" s="6">
        <f>IF(VLOOKUP(A2942,Employee_Master_Raw!$1:$1048576,8,FALSE)=0,"",VLOOKUP(A2942,Employee_Master_Raw!$1:$1048576,8,FALSE))</f>
        <v>43633</v>
      </c>
      <c r="I2942" t="str">
        <f>VLOOKUP(A2942,Employee_Master_Raw!$1:$1048576,9,FALSE)</f>
        <v>MBA</v>
      </c>
      <c r="J2942" s="3">
        <f>VLOOKUP(A2942,Employee_Master_Raw!$1:$1048576,10,FALSE)</f>
        <v>18</v>
      </c>
      <c r="K2942" t="str">
        <f>VLOOKUP(A2942,Employee_Master_Raw!$1:$1048576,11,FALSE)</f>
        <v>Anil Menon</v>
      </c>
      <c r="L2942" s="10">
        <f>VLOOKUP(A2942,HR_Metrics_Raw!$1:$1048576,2,FALSE)</f>
        <v>152748</v>
      </c>
      <c r="M2942" s="3">
        <f>VLOOKUP(A2942,HR_Metrics_Raw!$1:$1048576,3,FALSE)</f>
        <v>5</v>
      </c>
      <c r="N2942" s="3">
        <f>VLOOKUP(A2942,HR_Metrics_Raw!$1:$1048576,4,FALSE)</f>
        <v>6</v>
      </c>
      <c r="O2942" s="12">
        <f>VLOOKUP(A2942,HR_Metrics_Raw!$1:$1048576,5,FALSE)</f>
        <v>0.8590000000000001</v>
      </c>
      <c r="P2942" s="3">
        <f>VLOOKUP(A2942,HR_Metrics_Raw!$1:$1048576,6,FALSE)</f>
        <v>13</v>
      </c>
      <c r="Q2942" t="str">
        <f>VLOOKUP(A2942,HR_Metrics_Raw!$1:$1048576,7,FALSE)</f>
        <v>Earned</v>
      </c>
      <c r="R2942" t="str">
        <f>VLOOKUP(A2942,HR_Metrics_Raw!$1:$1048576,8,FALSE)</f>
        <v>No</v>
      </c>
      <c r="S2942" s="3">
        <f>VLOOKUP(A2942,HR_Metrics_Raw!$1:$1048576,9,FALSE)</f>
        <v>68</v>
      </c>
      <c r="T2942" t="str">
        <f>VLOOKUP(A2942,HR_Metrics_Raw!$1:$1048576,10,FALSE)</f>
        <v>No</v>
      </c>
      <c r="U2942" t="str">
        <f>VLOOKUP(A2942,HR_Metrics_Raw!$1:$1048576,11,FALSE)</f>
        <v>No</v>
      </c>
    </row>
    <row r="2943" spans="1:21" x14ac:dyDescent="0.35">
      <c r="A2943" s="1" t="s">
        <v>2168</v>
      </c>
      <c r="B2943" s="1" t="str">
        <f>VLOOKUP(Final_HR_Data!A2943,Employee_Master_Raw!$1:$1048576,2,FALSE)</f>
        <v>Neha Thomas</v>
      </c>
      <c r="C2943" s="1" t="str">
        <f>VLOOKUP(A2943,Employee_Master_Raw!$1:$1048576,3,FALSE)</f>
        <v>Female</v>
      </c>
      <c r="D2943" s="2">
        <f>VLOOKUP(A2943,Employee_Master_Raw!$1:$1048576,4,FALSE)</f>
        <v>37</v>
      </c>
      <c r="E2943" s="1" t="str">
        <f>VLOOKUP(A2943,Employee_Master_Raw!$1:$1048576,5,FALSE)</f>
        <v>HR</v>
      </c>
      <c r="F2943" s="1" t="str">
        <f>VLOOKUP(A2943,Employee_Master_Raw!$1:$1048576,6,FALSE)</f>
        <v>Manager</v>
      </c>
      <c r="G2943" s="1" t="str">
        <f>VLOOKUP(A2943,Employee_Master_Raw!$1:$1048576,7,FALSE)</f>
        <v>Mumbai</v>
      </c>
      <c r="H2943" s="6">
        <f>IF(VLOOKUP(A2943,Employee_Master_Raw!$1:$1048576,8,FALSE)=0,"",VLOOKUP(A2943,Employee_Master_Raw!$1:$1048576,8,FALSE))</f>
        <v>42551</v>
      </c>
      <c r="I2943" t="str">
        <f>VLOOKUP(A2943,Employee_Master_Raw!$1:$1048576,9,FALSE)</f>
        <v>MCA</v>
      </c>
      <c r="J2943" s="3">
        <f>VLOOKUP(A2943,Employee_Master_Raw!$1:$1048576,10,FALSE)</f>
        <v>17</v>
      </c>
      <c r="K2943" t="str">
        <f>VLOOKUP(A2943,Employee_Master_Raw!$1:$1048576,11,FALSE)</f>
        <v>Priya Sharma</v>
      </c>
      <c r="L2943" s="10">
        <f>VLOOKUP(A2943,HR_Metrics_Raw!$1:$1048576,2,FALSE)</f>
        <v>155575</v>
      </c>
      <c r="M2943" s="3">
        <f>VLOOKUP(A2943,HR_Metrics_Raw!$1:$1048576,3,FALSE)</f>
        <v>4</v>
      </c>
      <c r="N2943" s="3">
        <f>VLOOKUP(A2943,HR_Metrics_Raw!$1:$1048576,4,FALSE)</f>
        <v>4</v>
      </c>
      <c r="O2943" s="12">
        <f>VLOOKUP(A2943,HR_Metrics_Raw!$1:$1048576,5,FALSE)</f>
        <v>0.78</v>
      </c>
      <c r="P2943" s="3">
        <f>VLOOKUP(A2943,HR_Metrics_Raw!$1:$1048576,6,FALSE)</f>
        <v>2</v>
      </c>
      <c r="Q2943" t="str">
        <f>VLOOKUP(A2943,HR_Metrics_Raw!$1:$1048576,7,FALSE)</f>
        <v>Unknown</v>
      </c>
      <c r="R2943" t="str">
        <f>VLOOKUP(A2943,HR_Metrics_Raw!$1:$1048576,8,FALSE)</f>
        <v>No</v>
      </c>
      <c r="S2943" s="3">
        <f>VLOOKUP(A2943,HR_Metrics_Raw!$1:$1048576,9,FALSE)</f>
        <v>46</v>
      </c>
      <c r="T2943" t="str">
        <f>VLOOKUP(A2943,HR_Metrics_Raw!$1:$1048576,10,FALSE)</f>
        <v>No</v>
      </c>
      <c r="U2943" t="str">
        <f>VLOOKUP(A2943,HR_Metrics_Raw!$1:$1048576,11,FALSE)</f>
        <v>No</v>
      </c>
    </row>
    <row r="2944" spans="1:21" x14ac:dyDescent="0.35">
      <c r="A2944" s="1" t="s">
        <v>2484</v>
      </c>
      <c r="B2944" s="1" t="str">
        <f>VLOOKUP(Final_HR_Data!A2944,Employee_Master_Raw!$1:$1048576,2,FALSE)</f>
        <v>Priya Menon</v>
      </c>
      <c r="C2944" s="1" t="str">
        <f>VLOOKUP(A2944,Employee_Master_Raw!$1:$1048576,3,FALSE)</f>
        <v>Male</v>
      </c>
      <c r="D2944" s="2">
        <f>VLOOKUP(A2944,Employee_Master_Raw!$1:$1048576,4,FALSE)</f>
        <v>51</v>
      </c>
      <c r="E2944" s="1" t="str">
        <f>VLOOKUP(A2944,Employee_Master_Raw!$1:$1048576,5,FALSE)</f>
        <v>Customer Support</v>
      </c>
      <c r="F2944" s="1" t="str">
        <f>VLOOKUP(A2944,Employee_Master_Raw!$1:$1048576,6,FALSE)</f>
        <v>Developer</v>
      </c>
      <c r="G2944" s="1" t="str">
        <f>VLOOKUP(A2944,Employee_Master_Raw!$1:$1048576,7,FALSE)</f>
        <v>Kochi</v>
      </c>
      <c r="H2944" s="6">
        <f>IF(VLOOKUP(A2944,Employee_Master_Raw!$1:$1048576,8,FALSE)=0,"",VLOOKUP(A2944,Employee_Master_Raw!$1:$1048576,8,FALSE))</f>
        <v>45395</v>
      </c>
      <c r="I2944" t="str">
        <f>VLOOKUP(A2944,Employee_Master_Raw!$1:$1048576,9,FALSE)</f>
        <v>Master's</v>
      </c>
      <c r="J2944" s="3">
        <f>VLOOKUP(A2944,Employee_Master_Raw!$1:$1048576,10,FALSE)</f>
        <v>17</v>
      </c>
      <c r="K2944" t="str">
        <f>VLOOKUP(A2944,Employee_Master_Raw!$1:$1048576,11,FALSE)</f>
        <v>Rahul Nair</v>
      </c>
      <c r="L2944" s="10">
        <f>VLOOKUP(A2944,HR_Metrics_Raw!$1:$1048576,2,FALSE)</f>
        <v>119775</v>
      </c>
      <c r="M2944" s="3">
        <f>VLOOKUP(A2944,HR_Metrics_Raw!$1:$1048576,3,FALSE)</f>
        <v>4</v>
      </c>
      <c r="N2944" s="3">
        <f>VLOOKUP(A2944,HR_Metrics_Raw!$1:$1048576,4,FALSE)</f>
        <v>8</v>
      </c>
      <c r="O2944" s="12">
        <f>VLOOKUP(A2944,HR_Metrics_Raw!$1:$1048576,5,FALSE)</f>
        <v>0.90700000000000003</v>
      </c>
      <c r="P2944" s="3">
        <f>VLOOKUP(A2944,HR_Metrics_Raw!$1:$1048576,6,FALSE)</f>
        <v>14</v>
      </c>
      <c r="Q2944" t="str">
        <f>VLOOKUP(A2944,HR_Metrics_Raw!$1:$1048576,7,FALSE)</f>
        <v>Casual</v>
      </c>
      <c r="R2944" t="str">
        <f>VLOOKUP(A2944,HR_Metrics_Raw!$1:$1048576,8,FALSE)</f>
        <v>Yes</v>
      </c>
      <c r="S2944" s="3">
        <f>VLOOKUP(A2944,HR_Metrics_Raw!$1:$1048576,9,FALSE)</f>
        <v>56</v>
      </c>
      <c r="T2944" t="str">
        <f>VLOOKUP(A2944,HR_Metrics_Raw!$1:$1048576,10,FALSE)</f>
        <v>No</v>
      </c>
      <c r="U2944" t="str">
        <f>VLOOKUP(A2944,HR_Metrics_Raw!$1:$1048576,11,FALSE)</f>
        <v>No</v>
      </c>
    </row>
    <row r="2945" spans="1:21" x14ac:dyDescent="0.35">
      <c r="A2945" s="1" t="s">
        <v>717</v>
      </c>
      <c r="B2945" s="1" t="str">
        <f>VLOOKUP(Final_HR_Data!A2945,Employee_Master_Raw!$1:$1048576,2,FALSE)</f>
        <v>Amit Das</v>
      </c>
      <c r="C2945" s="1" t="str">
        <f>VLOOKUP(A2945,Employee_Master_Raw!$1:$1048576,3,FALSE)</f>
        <v>Female</v>
      </c>
      <c r="D2945" s="2">
        <f>VLOOKUP(A2945,Employee_Master_Raw!$1:$1048576,4,FALSE)</f>
        <v>40</v>
      </c>
      <c r="E2945" s="1" t="str">
        <f>VLOOKUP(A2945,Employee_Master_Raw!$1:$1048576,5,FALSE)</f>
        <v>Finance</v>
      </c>
      <c r="F2945" s="1" t="str">
        <f>VLOOKUP(A2945,Employee_Master_Raw!$1:$1048576,6,FALSE)</f>
        <v>Executive</v>
      </c>
      <c r="G2945" s="1" t="str">
        <f>VLOOKUP(A2945,Employee_Master_Raw!$1:$1048576,7,FALSE)</f>
        <v>Hyderabad</v>
      </c>
      <c r="H2945" s="6">
        <f>IF(VLOOKUP(A2945,Employee_Master_Raw!$1:$1048576,8,FALSE)=0,"",VLOOKUP(A2945,Employee_Master_Raw!$1:$1048576,8,FALSE))</f>
        <v>42974</v>
      </c>
      <c r="I2945" t="str">
        <f>VLOOKUP(A2945,Employee_Master_Raw!$1:$1048576,9,FALSE)</f>
        <v>Master's</v>
      </c>
      <c r="J2945" s="3">
        <f>VLOOKUP(A2945,Employee_Master_Raw!$1:$1048576,10,FALSE)</f>
        <v>3</v>
      </c>
      <c r="K2945" t="str">
        <f>VLOOKUP(A2945,Employee_Master_Raw!$1:$1048576,11,FALSE)</f>
        <v>Anil Menon</v>
      </c>
      <c r="L2945" s="10">
        <f>VLOOKUP(A2945,HR_Metrics_Raw!$1:$1048576,2,FALSE)</f>
        <v>113162</v>
      </c>
      <c r="M2945" s="3">
        <f>VLOOKUP(A2945,HR_Metrics_Raw!$1:$1048576,3,FALSE)</f>
        <v>3</v>
      </c>
      <c r="N2945" s="3">
        <f>VLOOKUP(A2945,HR_Metrics_Raw!$1:$1048576,4,FALSE)</f>
        <v>10</v>
      </c>
      <c r="O2945" s="12">
        <f>VLOOKUP(A2945,HR_Metrics_Raw!$1:$1048576,5,FALSE)</f>
        <v>0.84200000000000008</v>
      </c>
      <c r="P2945" s="3">
        <f>VLOOKUP(A2945,HR_Metrics_Raw!$1:$1048576,6,FALSE)</f>
        <v>9</v>
      </c>
      <c r="Q2945" t="str">
        <f>VLOOKUP(A2945,HR_Metrics_Raw!$1:$1048576,7,FALSE)</f>
        <v>Unpaid</v>
      </c>
      <c r="R2945" t="str">
        <f>VLOOKUP(A2945,HR_Metrics_Raw!$1:$1048576,8,FALSE)</f>
        <v>No</v>
      </c>
      <c r="S2945" s="3">
        <f>VLOOKUP(A2945,HR_Metrics_Raw!$1:$1048576,9,FALSE)</f>
        <v>26</v>
      </c>
      <c r="T2945" t="str">
        <f>VLOOKUP(A2945,HR_Metrics_Raw!$1:$1048576,10,FALSE)</f>
        <v>No</v>
      </c>
      <c r="U2945" t="str">
        <f>VLOOKUP(A2945,HR_Metrics_Raw!$1:$1048576,11,FALSE)</f>
        <v>No</v>
      </c>
    </row>
    <row r="2946" spans="1:21" x14ac:dyDescent="0.35">
      <c r="A2946" s="1" t="s">
        <v>1731</v>
      </c>
      <c r="B2946" s="1" t="str">
        <f>VLOOKUP(Final_HR_Data!A2946,Employee_Master_Raw!$1:$1048576,2,FALSE)</f>
        <v>Rahul Kumar</v>
      </c>
      <c r="C2946" s="1" t="str">
        <f>VLOOKUP(A2946,Employee_Master_Raw!$1:$1048576,3,FALSE)</f>
        <v>Female</v>
      </c>
      <c r="D2946" s="2">
        <f>VLOOKUP(A2946,Employee_Master_Raw!$1:$1048576,4,FALSE)</f>
        <v>43</v>
      </c>
      <c r="E2946" s="1" t="str">
        <f>VLOOKUP(A2946,Employee_Master_Raw!$1:$1048576,5,FALSE)</f>
        <v>Finance</v>
      </c>
      <c r="F2946" s="1" t="str">
        <f>VLOOKUP(A2946,Employee_Master_Raw!$1:$1048576,6,FALSE)</f>
        <v>Developer</v>
      </c>
      <c r="G2946" s="1" t="str">
        <f>VLOOKUP(A2946,Employee_Master_Raw!$1:$1048576,7,FALSE)</f>
        <v>Mumbai</v>
      </c>
      <c r="H2946" s="6">
        <f>IF(VLOOKUP(A2946,Employee_Master_Raw!$1:$1048576,8,FALSE)=0,"",VLOOKUP(A2946,Employee_Master_Raw!$1:$1048576,8,FALSE))</f>
        <v>44929</v>
      </c>
      <c r="I2946" t="str">
        <f>VLOOKUP(A2946,Employee_Master_Raw!$1:$1048576,9,FALSE)</f>
        <v>MBA</v>
      </c>
      <c r="J2946" s="3">
        <f>VLOOKUP(A2946,Employee_Master_Raw!$1:$1048576,10,FALSE)</f>
        <v>13</v>
      </c>
      <c r="K2946" t="str">
        <f>VLOOKUP(A2946,Employee_Master_Raw!$1:$1048576,11,FALSE)</f>
        <v>Sneha Thomas</v>
      </c>
      <c r="L2946" s="10">
        <f>VLOOKUP(A2946,HR_Metrics_Raw!$1:$1048576,2,FALSE)</f>
        <v>27393</v>
      </c>
      <c r="M2946" s="3">
        <f>VLOOKUP(A2946,HR_Metrics_Raw!$1:$1048576,3,FALSE)</f>
        <v>4</v>
      </c>
      <c r="N2946" s="3">
        <f>VLOOKUP(A2946,HR_Metrics_Raw!$1:$1048576,4,FALSE)</f>
        <v>2</v>
      </c>
      <c r="O2946" s="12">
        <f>VLOOKUP(A2946,HR_Metrics_Raw!$1:$1048576,5,FALSE)</f>
        <v>0.94400000000000006</v>
      </c>
      <c r="P2946" s="3">
        <f>VLOOKUP(A2946,HR_Metrics_Raw!$1:$1048576,6,FALSE)</f>
        <v>12</v>
      </c>
      <c r="Q2946" t="str">
        <f>VLOOKUP(A2946,HR_Metrics_Raw!$1:$1048576,7,FALSE)</f>
        <v>Unknown</v>
      </c>
      <c r="R2946" t="str">
        <f>VLOOKUP(A2946,HR_Metrics_Raw!$1:$1048576,8,FALSE)</f>
        <v>No</v>
      </c>
      <c r="S2946" s="3">
        <f>VLOOKUP(A2946,HR_Metrics_Raw!$1:$1048576,9,FALSE)</f>
        <v>70</v>
      </c>
      <c r="T2946" t="str">
        <f>VLOOKUP(A2946,HR_Metrics_Raw!$1:$1048576,10,FALSE)</f>
        <v>No</v>
      </c>
      <c r="U2946" t="str">
        <f>VLOOKUP(A2946,HR_Metrics_Raw!$1:$1048576,11,FALSE)</f>
        <v>No</v>
      </c>
    </row>
    <row r="2947" spans="1:21" x14ac:dyDescent="0.35">
      <c r="A2947" s="1" t="s">
        <v>2839</v>
      </c>
      <c r="B2947" s="1" t="str">
        <f>VLOOKUP(Final_HR_Data!A2947,Employee_Master_Raw!$1:$1048576,2,FALSE)</f>
        <v>Kiran Patel</v>
      </c>
      <c r="C2947" s="1" t="str">
        <f>VLOOKUP(A2947,Employee_Master_Raw!$1:$1048576,3,FALSE)</f>
        <v>Male</v>
      </c>
      <c r="D2947" s="2">
        <f>VLOOKUP(A2947,Employee_Master_Raw!$1:$1048576,4,FALSE)</f>
        <v>57</v>
      </c>
      <c r="E2947" s="1" t="str">
        <f>VLOOKUP(A2947,Employee_Master_Raw!$1:$1048576,5,FALSE)</f>
        <v>Finance</v>
      </c>
      <c r="F2947" s="1" t="str">
        <f>VLOOKUP(A2947,Employee_Master_Raw!$1:$1048576,6,FALSE)</f>
        <v>Specialist</v>
      </c>
      <c r="G2947" s="1" t="str">
        <f>VLOOKUP(A2947,Employee_Master_Raw!$1:$1048576,7,FALSE)</f>
        <v>Delhi</v>
      </c>
      <c r="H2947" s="6">
        <f>IF(VLOOKUP(A2947,Employee_Master_Raw!$1:$1048576,8,FALSE)=0,"",VLOOKUP(A2947,Employee_Master_Raw!$1:$1048576,8,FALSE))</f>
        <v>45376</v>
      </c>
      <c r="I2947" t="str">
        <f>VLOOKUP(A2947,Employee_Master_Raw!$1:$1048576,9,FALSE)</f>
        <v>Bachelor's</v>
      </c>
      <c r="J2947" s="3">
        <f>VLOOKUP(A2947,Employee_Master_Raw!$1:$1048576,10,FALSE)</f>
        <v>4</v>
      </c>
      <c r="K2947" t="str">
        <f>VLOOKUP(A2947,Employee_Master_Raw!$1:$1048576,11,FALSE)</f>
        <v>Sneha Thomas</v>
      </c>
      <c r="L2947" s="10">
        <f>VLOOKUP(A2947,HR_Metrics_Raw!$1:$1048576,2,FALSE)</f>
        <v>50854</v>
      </c>
      <c r="M2947" s="3">
        <f>VLOOKUP(A2947,HR_Metrics_Raw!$1:$1048576,3,FALSE)</f>
        <v>2</v>
      </c>
      <c r="N2947" s="3">
        <f>VLOOKUP(A2947,HR_Metrics_Raw!$1:$1048576,4,FALSE)</f>
        <v>6</v>
      </c>
      <c r="O2947" s="12">
        <f>VLOOKUP(A2947,HR_Metrics_Raw!$1:$1048576,5,FALSE)</f>
        <v>0.92299999999999993</v>
      </c>
      <c r="P2947" s="3">
        <f>VLOOKUP(A2947,HR_Metrics_Raw!$1:$1048576,6,FALSE)</f>
        <v>28</v>
      </c>
      <c r="Q2947" t="str">
        <f>VLOOKUP(A2947,HR_Metrics_Raw!$1:$1048576,7,FALSE)</f>
        <v>Sick</v>
      </c>
      <c r="R2947" t="str">
        <f>VLOOKUP(A2947,HR_Metrics_Raw!$1:$1048576,8,FALSE)</f>
        <v>No</v>
      </c>
      <c r="S2947" s="3">
        <f>VLOOKUP(A2947,HR_Metrics_Raw!$1:$1048576,9,FALSE)</f>
        <v>44</v>
      </c>
      <c r="T2947" t="str">
        <f>VLOOKUP(A2947,HR_Metrics_Raw!$1:$1048576,10,FALSE)</f>
        <v>Yes</v>
      </c>
      <c r="U2947" t="str">
        <f>VLOOKUP(A2947,HR_Metrics_Raw!$1:$1048576,11,FALSE)</f>
        <v>No</v>
      </c>
    </row>
    <row r="2948" spans="1:21" x14ac:dyDescent="0.35">
      <c r="A2948" s="1" t="s">
        <v>2713</v>
      </c>
      <c r="B2948" s="1" t="str">
        <f>VLOOKUP(Final_HR_Data!A2948,Employee_Master_Raw!$1:$1048576,2,FALSE)</f>
        <v>Ananya Sharma</v>
      </c>
      <c r="C2948" s="1" t="str">
        <f>VLOOKUP(A2948,Employee_Master_Raw!$1:$1048576,3,FALSE)</f>
        <v>Female</v>
      </c>
      <c r="D2948" s="2">
        <f>VLOOKUP(A2948,Employee_Master_Raw!$1:$1048576,4,FALSE)</f>
        <v>30</v>
      </c>
      <c r="E2948" s="1" t="str">
        <f>VLOOKUP(A2948,Employee_Master_Raw!$1:$1048576,5,FALSE)</f>
        <v>Operations</v>
      </c>
      <c r="F2948" s="1" t="str">
        <f>VLOOKUP(A2948,Employee_Master_Raw!$1:$1048576,6,FALSE)</f>
        <v>Analyst</v>
      </c>
      <c r="G2948" s="1" t="str">
        <f>VLOOKUP(A2948,Employee_Master_Raw!$1:$1048576,7,FALSE)</f>
        <v>Delhi</v>
      </c>
      <c r="H2948" s="6">
        <f>IF(VLOOKUP(A2948,Employee_Master_Raw!$1:$1048576,8,FALSE)=0,"",VLOOKUP(A2948,Employee_Master_Raw!$1:$1048576,8,FALSE))</f>
        <v>42936</v>
      </c>
      <c r="I2948" t="str">
        <f>VLOOKUP(A2948,Employee_Master_Raw!$1:$1048576,9,FALSE)</f>
        <v>Bachelor's</v>
      </c>
      <c r="J2948" s="3">
        <f>VLOOKUP(A2948,Employee_Master_Raw!$1:$1048576,10,FALSE)</f>
        <v>8</v>
      </c>
      <c r="K2948" t="str">
        <f>VLOOKUP(A2948,Employee_Master_Raw!$1:$1048576,11,FALSE)</f>
        <v>Rahul Nair</v>
      </c>
      <c r="L2948" s="10">
        <f>VLOOKUP(A2948,HR_Metrics_Raw!$1:$1048576,2,FALSE)</f>
        <v>157404</v>
      </c>
      <c r="M2948" s="3">
        <f>VLOOKUP(A2948,HR_Metrics_Raw!$1:$1048576,3,FALSE)</f>
        <v>3</v>
      </c>
      <c r="N2948" s="3">
        <f>VLOOKUP(A2948,HR_Metrics_Raw!$1:$1048576,4,FALSE)</f>
        <v>6</v>
      </c>
      <c r="O2948" s="12">
        <f>VLOOKUP(A2948,HR_Metrics_Raw!$1:$1048576,5,FALSE)</f>
        <v>0.94</v>
      </c>
      <c r="P2948" s="3">
        <f>VLOOKUP(A2948,HR_Metrics_Raw!$1:$1048576,6,FALSE)</f>
        <v>23</v>
      </c>
      <c r="Q2948" t="str">
        <f>VLOOKUP(A2948,HR_Metrics_Raw!$1:$1048576,7,FALSE)</f>
        <v>Sick</v>
      </c>
      <c r="R2948" t="str">
        <f>VLOOKUP(A2948,HR_Metrics_Raw!$1:$1048576,8,FALSE)</f>
        <v>Yes</v>
      </c>
      <c r="S2948" s="3">
        <f>VLOOKUP(A2948,HR_Metrics_Raw!$1:$1048576,9,FALSE)</f>
        <v>65</v>
      </c>
      <c r="T2948" t="str">
        <f>VLOOKUP(A2948,HR_Metrics_Raw!$1:$1048576,10,FALSE)</f>
        <v>No</v>
      </c>
      <c r="U2948" t="str">
        <f>VLOOKUP(A2948,HR_Metrics_Raw!$1:$1048576,11,FALSE)</f>
        <v>No</v>
      </c>
    </row>
    <row r="2949" spans="1:21" x14ac:dyDescent="0.35">
      <c r="A2949" s="1" t="s">
        <v>1095</v>
      </c>
      <c r="B2949" s="1" t="str">
        <f>VLOOKUP(Final_HR_Data!A2949,Employee_Master_Raw!$1:$1048576,2,FALSE)</f>
        <v>Arjun Nair</v>
      </c>
      <c r="C2949" s="1" t="str">
        <f>VLOOKUP(A2949,Employee_Master_Raw!$1:$1048576,3,FALSE)</f>
        <v>Female</v>
      </c>
      <c r="D2949" s="2">
        <f>VLOOKUP(A2949,Employee_Master_Raw!$1:$1048576,4,FALSE)</f>
        <v>33</v>
      </c>
      <c r="E2949" s="1" t="str">
        <f>VLOOKUP(A2949,Employee_Master_Raw!$1:$1048576,5,FALSE)</f>
        <v>IT</v>
      </c>
      <c r="F2949" s="1" t="str">
        <f>VLOOKUP(A2949,Employee_Master_Raw!$1:$1048576,6,FALSE)</f>
        <v>Manager</v>
      </c>
      <c r="G2949" s="1" t="str">
        <f>VLOOKUP(A2949,Employee_Master_Raw!$1:$1048576,7,FALSE)</f>
        <v>Delhi</v>
      </c>
      <c r="H2949" s="6">
        <f>IF(VLOOKUP(A2949,Employee_Master_Raw!$1:$1048576,8,FALSE)=0,"",VLOOKUP(A2949,Employee_Master_Raw!$1:$1048576,8,FALSE))</f>
        <v>42881</v>
      </c>
      <c r="I2949" t="str">
        <f>VLOOKUP(A2949,Employee_Master_Raw!$1:$1048576,9,FALSE)</f>
        <v>Bachelor's</v>
      </c>
      <c r="J2949" s="3">
        <f>VLOOKUP(A2949,Employee_Master_Raw!$1:$1048576,10,FALSE)</f>
        <v>3</v>
      </c>
      <c r="K2949" t="str">
        <f>VLOOKUP(A2949,Employee_Master_Raw!$1:$1048576,11,FALSE)</f>
        <v>Sneha Thomas</v>
      </c>
      <c r="L2949" s="10">
        <f>VLOOKUP(A2949,HR_Metrics_Raw!$1:$1048576,2,FALSE)</f>
        <v>117698</v>
      </c>
      <c r="M2949" s="3">
        <f>VLOOKUP(A2949,HR_Metrics_Raw!$1:$1048576,3,FALSE)</f>
        <v>1</v>
      </c>
      <c r="N2949" s="3">
        <f>VLOOKUP(A2949,HR_Metrics_Raw!$1:$1048576,4,FALSE)</f>
        <v>9</v>
      </c>
      <c r="O2949" s="12">
        <f>VLOOKUP(A2949,HR_Metrics_Raw!$1:$1048576,5,FALSE)</f>
        <v>0.79700000000000004</v>
      </c>
      <c r="P2949" s="3">
        <f>VLOOKUP(A2949,HR_Metrics_Raw!$1:$1048576,6,FALSE)</f>
        <v>9</v>
      </c>
      <c r="Q2949" t="str">
        <f>VLOOKUP(A2949,HR_Metrics_Raw!$1:$1048576,7,FALSE)</f>
        <v>Unpaid</v>
      </c>
      <c r="R2949" t="str">
        <f>VLOOKUP(A2949,HR_Metrics_Raw!$1:$1048576,8,FALSE)</f>
        <v>No</v>
      </c>
      <c r="S2949" s="3">
        <f>VLOOKUP(A2949,HR_Metrics_Raw!$1:$1048576,9,FALSE)</f>
        <v>27</v>
      </c>
      <c r="T2949" t="str">
        <f>VLOOKUP(A2949,HR_Metrics_Raw!$1:$1048576,10,FALSE)</f>
        <v>Yes</v>
      </c>
      <c r="U2949" t="str">
        <f>VLOOKUP(A2949,HR_Metrics_Raw!$1:$1048576,11,FALSE)</f>
        <v>Yes</v>
      </c>
    </row>
    <row r="2950" spans="1:21" x14ac:dyDescent="0.35">
      <c r="A2950" s="1" t="s">
        <v>2670</v>
      </c>
      <c r="B2950" s="1" t="str">
        <f>VLOOKUP(Final_HR_Data!A2950,Employee_Master_Raw!$1:$1048576,2,FALSE)</f>
        <v>Kiran Patel</v>
      </c>
      <c r="C2950" s="1" t="str">
        <f>VLOOKUP(A2950,Employee_Master_Raw!$1:$1048576,3,FALSE)</f>
        <v>Male</v>
      </c>
      <c r="D2950" s="2">
        <f>VLOOKUP(A2950,Employee_Master_Raw!$1:$1048576,4,FALSE)</f>
        <v>29</v>
      </c>
      <c r="E2950" s="1" t="str">
        <f>VLOOKUP(A2950,Employee_Master_Raw!$1:$1048576,5,FALSE)</f>
        <v>HR</v>
      </c>
      <c r="F2950" s="1" t="str">
        <f>VLOOKUP(A2950,Employee_Master_Raw!$1:$1048576,6,FALSE)</f>
        <v>Specialist</v>
      </c>
      <c r="G2950" s="1" t="str">
        <f>VLOOKUP(A2950,Employee_Master_Raw!$1:$1048576,7,FALSE)</f>
        <v>Kochi</v>
      </c>
      <c r="H2950" s="6">
        <f>IF(VLOOKUP(A2950,Employee_Master_Raw!$1:$1048576,8,FALSE)=0,"",VLOOKUP(A2950,Employee_Master_Raw!$1:$1048576,8,FALSE))</f>
        <v>42408</v>
      </c>
      <c r="I2950" t="str">
        <f>VLOOKUP(A2950,Employee_Master_Raw!$1:$1048576,9,FALSE)</f>
        <v>MBA</v>
      </c>
      <c r="J2950" s="3">
        <f>VLOOKUP(A2950,Employee_Master_Raw!$1:$1048576,10,FALSE)</f>
        <v>20</v>
      </c>
      <c r="K2950" t="str">
        <f>VLOOKUP(A2950,Employee_Master_Raw!$1:$1048576,11,FALSE)</f>
        <v>Rahul Nair</v>
      </c>
      <c r="L2950" s="10">
        <f>VLOOKUP(A2950,HR_Metrics_Raw!$1:$1048576,2,FALSE)</f>
        <v>80027</v>
      </c>
      <c r="M2950" s="3">
        <f>VLOOKUP(A2950,HR_Metrics_Raw!$1:$1048576,3,FALSE)</f>
        <v>2</v>
      </c>
      <c r="N2950" s="3">
        <f>VLOOKUP(A2950,HR_Metrics_Raw!$1:$1048576,4,FALSE)</f>
        <v>7</v>
      </c>
      <c r="O2950" s="12">
        <f>VLOOKUP(A2950,HR_Metrics_Raw!$1:$1048576,5,FALSE)</f>
        <v>0.94299999999999995</v>
      </c>
      <c r="P2950" s="3">
        <f>VLOOKUP(A2950,HR_Metrics_Raw!$1:$1048576,6,FALSE)</f>
        <v>12</v>
      </c>
      <c r="Q2950" t="str">
        <f>VLOOKUP(A2950,HR_Metrics_Raw!$1:$1048576,7,FALSE)</f>
        <v>Unpaid</v>
      </c>
      <c r="R2950" t="str">
        <f>VLOOKUP(A2950,HR_Metrics_Raw!$1:$1048576,8,FALSE)</f>
        <v>No</v>
      </c>
      <c r="S2950" s="3">
        <f>VLOOKUP(A2950,HR_Metrics_Raw!$1:$1048576,9,FALSE)</f>
        <v>74</v>
      </c>
      <c r="T2950" t="str">
        <f>VLOOKUP(A2950,HR_Metrics_Raw!$1:$1048576,10,FALSE)</f>
        <v>No</v>
      </c>
      <c r="U2950" t="str">
        <f>VLOOKUP(A2950,HR_Metrics_Raw!$1:$1048576,11,FALSE)</f>
        <v>No</v>
      </c>
    </row>
    <row r="2951" spans="1:21" x14ac:dyDescent="0.35">
      <c r="A2951" s="1" t="s">
        <v>851</v>
      </c>
      <c r="B2951" s="1" t="str">
        <f>VLOOKUP(Final_HR_Data!A2951,Employee_Master_Raw!$1:$1048576,2,FALSE)</f>
        <v>Arjun Nair</v>
      </c>
      <c r="C2951" s="1" t="str">
        <f>VLOOKUP(A2951,Employee_Master_Raw!$1:$1048576,3,FALSE)</f>
        <v>Female</v>
      </c>
      <c r="D2951" s="2">
        <f>VLOOKUP(A2951,Employee_Master_Raw!$1:$1048576,4,FALSE)</f>
        <v>57</v>
      </c>
      <c r="E2951" s="1" t="str">
        <f>VLOOKUP(A2951,Employee_Master_Raw!$1:$1048576,5,FALSE)</f>
        <v>Sales</v>
      </c>
      <c r="F2951" s="1" t="str">
        <f>VLOOKUP(A2951,Employee_Master_Raw!$1:$1048576,6,FALSE)</f>
        <v>Analyst</v>
      </c>
      <c r="G2951" s="1" t="str">
        <f>VLOOKUP(A2951,Employee_Master_Raw!$1:$1048576,7,FALSE)</f>
        <v>Chennai</v>
      </c>
      <c r="H2951" s="6">
        <f>IF(VLOOKUP(A2951,Employee_Master_Raw!$1:$1048576,8,FALSE)=0,"",VLOOKUP(A2951,Employee_Master_Raw!$1:$1048576,8,FALSE))</f>
        <v>43219</v>
      </c>
      <c r="I2951" t="str">
        <f>VLOOKUP(A2951,Employee_Master_Raw!$1:$1048576,9,FALSE)</f>
        <v>Bachelor's</v>
      </c>
      <c r="J2951" s="3">
        <f>VLOOKUP(A2951,Employee_Master_Raw!$1:$1048576,10,FALSE)</f>
        <v>8</v>
      </c>
      <c r="K2951" t="str">
        <f>VLOOKUP(A2951,Employee_Master_Raw!$1:$1048576,11,FALSE)</f>
        <v>Rahul Nair</v>
      </c>
      <c r="L2951" s="10">
        <f>VLOOKUP(A2951,HR_Metrics_Raw!$1:$1048576,2,FALSE)</f>
        <v>175694</v>
      </c>
      <c r="M2951" s="3">
        <f>VLOOKUP(A2951,HR_Metrics_Raw!$1:$1048576,3,FALSE)</f>
        <v>3</v>
      </c>
      <c r="N2951" s="3">
        <f>VLOOKUP(A2951,HR_Metrics_Raw!$1:$1048576,4,FALSE)</f>
        <v>3</v>
      </c>
      <c r="O2951" s="12">
        <f>VLOOKUP(A2951,HR_Metrics_Raw!$1:$1048576,5,FALSE)</f>
        <v>0.92500000000000004</v>
      </c>
      <c r="P2951" s="3">
        <f>VLOOKUP(A2951,HR_Metrics_Raw!$1:$1048576,6,FALSE)</f>
        <v>13</v>
      </c>
      <c r="Q2951" t="str">
        <f>VLOOKUP(A2951,HR_Metrics_Raw!$1:$1048576,7,FALSE)</f>
        <v>Casual</v>
      </c>
      <c r="R2951" t="str">
        <f>VLOOKUP(A2951,HR_Metrics_Raw!$1:$1048576,8,FALSE)</f>
        <v>No</v>
      </c>
      <c r="S2951" s="3">
        <f>VLOOKUP(A2951,HR_Metrics_Raw!$1:$1048576,9,FALSE)</f>
        <v>20</v>
      </c>
      <c r="T2951" t="str">
        <f>VLOOKUP(A2951,HR_Metrics_Raw!$1:$1048576,10,FALSE)</f>
        <v>No</v>
      </c>
      <c r="U2951" t="str">
        <f>VLOOKUP(A2951,HR_Metrics_Raw!$1:$1048576,11,FALSE)</f>
        <v>No</v>
      </c>
    </row>
    <row r="2952" spans="1:21" x14ac:dyDescent="0.35">
      <c r="A2952" s="1" t="s">
        <v>183</v>
      </c>
      <c r="B2952" s="1" t="str">
        <f>VLOOKUP(Final_HR_Data!A2952,Employee_Master_Raw!$1:$1048576,2,FALSE)</f>
        <v>Amit Das</v>
      </c>
      <c r="C2952" s="1" t="str">
        <f>VLOOKUP(A2952,Employee_Master_Raw!$1:$1048576,3,FALSE)</f>
        <v>Female</v>
      </c>
      <c r="D2952" s="2">
        <f>VLOOKUP(A2952,Employee_Master_Raw!$1:$1048576,4,FALSE)</f>
        <v>36</v>
      </c>
      <c r="E2952" s="1" t="str">
        <f>VLOOKUP(A2952,Employee_Master_Raw!$1:$1048576,5,FALSE)</f>
        <v>Marketing</v>
      </c>
      <c r="F2952" s="1" t="str">
        <f>VLOOKUP(A2952,Employee_Master_Raw!$1:$1048576,6,FALSE)</f>
        <v>Specialist</v>
      </c>
      <c r="G2952" s="1" t="str">
        <f>VLOOKUP(A2952,Employee_Master_Raw!$1:$1048576,7,FALSE)</f>
        <v>Bangalore</v>
      </c>
      <c r="H2952" s="6">
        <f>IF(VLOOKUP(A2952,Employee_Master_Raw!$1:$1048576,8,FALSE)=0,"",VLOOKUP(A2952,Employee_Master_Raw!$1:$1048576,8,FALSE))</f>
        <v>45809</v>
      </c>
      <c r="I2952" t="str">
        <f>VLOOKUP(A2952,Employee_Master_Raw!$1:$1048576,9,FALSE)</f>
        <v>MCA</v>
      </c>
      <c r="J2952" s="3">
        <f>VLOOKUP(A2952,Employee_Master_Raw!$1:$1048576,10,FALSE)</f>
        <v>5</v>
      </c>
      <c r="K2952" t="str">
        <f>VLOOKUP(A2952,Employee_Master_Raw!$1:$1048576,11,FALSE)</f>
        <v>Rahul Nair</v>
      </c>
      <c r="L2952" s="10">
        <f>VLOOKUP(A2952,HR_Metrics_Raw!$1:$1048576,2,FALSE)</f>
        <v>166178</v>
      </c>
      <c r="M2952" s="3">
        <f>VLOOKUP(A2952,HR_Metrics_Raw!$1:$1048576,3,FALSE)</f>
        <v>5</v>
      </c>
      <c r="N2952" s="3">
        <f>VLOOKUP(A2952,HR_Metrics_Raw!$1:$1048576,4,FALSE)</f>
        <v>7</v>
      </c>
      <c r="O2952" s="12">
        <f>VLOOKUP(A2952,HR_Metrics_Raw!$1:$1048576,5,FALSE)</f>
        <v>0.95099999999999996</v>
      </c>
      <c r="P2952" s="3">
        <f>VLOOKUP(A2952,HR_Metrics_Raw!$1:$1048576,6,FALSE)</f>
        <v>5</v>
      </c>
      <c r="Q2952" t="str">
        <f>VLOOKUP(A2952,HR_Metrics_Raw!$1:$1048576,7,FALSE)</f>
        <v>Casual</v>
      </c>
      <c r="R2952" t="str">
        <f>VLOOKUP(A2952,HR_Metrics_Raw!$1:$1048576,8,FALSE)</f>
        <v>Yes</v>
      </c>
      <c r="S2952" s="3">
        <f>VLOOKUP(A2952,HR_Metrics_Raw!$1:$1048576,9,FALSE)</f>
        <v>27</v>
      </c>
      <c r="T2952" t="str">
        <f>VLOOKUP(A2952,HR_Metrics_Raw!$1:$1048576,10,FALSE)</f>
        <v>No</v>
      </c>
      <c r="U2952" t="str">
        <f>VLOOKUP(A2952,HR_Metrics_Raw!$1:$1048576,11,FALSE)</f>
        <v>No</v>
      </c>
    </row>
    <row r="2953" spans="1:21" x14ac:dyDescent="0.35">
      <c r="A2953" s="1" t="s">
        <v>2953</v>
      </c>
      <c r="B2953" s="1" t="str">
        <f>VLOOKUP(Final_HR_Data!A2953,Employee_Master_Raw!$1:$1048576,2,FALSE)</f>
        <v>Rahul Kumar</v>
      </c>
      <c r="C2953" s="1" t="str">
        <f>VLOOKUP(A2953,Employee_Master_Raw!$1:$1048576,3,FALSE)</f>
        <v>Male</v>
      </c>
      <c r="D2953" s="2">
        <f>VLOOKUP(A2953,Employee_Master_Raw!$1:$1048576,4,FALSE)</f>
        <v>59</v>
      </c>
      <c r="E2953" s="1" t="str">
        <f>VLOOKUP(A2953,Employee_Master_Raw!$1:$1048576,5,FALSE)</f>
        <v>HR</v>
      </c>
      <c r="F2953" s="1" t="str">
        <f>VLOOKUP(A2953,Employee_Master_Raw!$1:$1048576,6,FALSE)</f>
        <v>Specialist</v>
      </c>
      <c r="G2953" s="1" t="str">
        <f>VLOOKUP(A2953,Employee_Master_Raw!$1:$1048576,7,FALSE)</f>
        <v>Pune</v>
      </c>
      <c r="H2953" s="6">
        <f>IF(VLOOKUP(A2953,Employee_Master_Raw!$1:$1048576,8,FALSE)=0,"",VLOOKUP(A2953,Employee_Master_Raw!$1:$1048576,8,FALSE))</f>
        <v>43183</v>
      </c>
      <c r="I2953" t="str">
        <f>VLOOKUP(A2953,Employee_Master_Raw!$1:$1048576,9,FALSE)</f>
        <v>Master's</v>
      </c>
      <c r="J2953" s="3">
        <f>VLOOKUP(A2953,Employee_Master_Raw!$1:$1048576,10,FALSE)</f>
        <v>8</v>
      </c>
      <c r="K2953" t="str">
        <f>VLOOKUP(A2953,Employee_Master_Raw!$1:$1048576,11,FALSE)</f>
        <v>Anil Menon</v>
      </c>
      <c r="L2953" s="10">
        <f>VLOOKUP(A2953,HR_Metrics_Raw!$1:$1048576,2,FALSE)</f>
        <v>148288</v>
      </c>
      <c r="M2953" s="3">
        <f>VLOOKUP(A2953,HR_Metrics_Raw!$1:$1048576,3,FALSE)</f>
        <v>2</v>
      </c>
      <c r="N2953" s="3">
        <f>VLOOKUP(A2953,HR_Metrics_Raw!$1:$1048576,4,FALSE)</f>
        <v>4</v>
      </c>
      <c r="O2953" s="12">
        <f>VLOOKUP(A2953,HR_Metrics_Raw!$1:$1048576,5,FALSE)</f>
        <v>0.99400000000000011</v>
      </c>
      <c r="P2953" s="3">
        <f>VLOOKUP(A2953,HR_Metrics_Raw!$1:$1048576,6,FALSE)</f>
        <v>10</v>
      </c>
      <c r="Q2953" t="str">
        <f>VLOOKUP(A2953,HR_Metrics_Raw!$1:$1048576,7,FALSE)</f>
        <v>Sick</v>
      </c>
      <c r="R2953" t="str">
        <f>VLOOKUP(A2953,HR_Metrics_Raw!$1:$1048576,8,FALSE)</f>
        <v>Yes</v>
      </c>
      <c r="S2953" s="3">
        <f>VLOOKUP(A2953,HR_Metrics_Raw!$1:$1048576,9,FALSE)</f>
        <v>42</v>
      </c>
      <c r="T2953" t="str">
        <f>VLOOKUP(A2953,HR_Metrics_Raw!$1:$1048576,10,FALSE)</f>
        <v>No</v>
      </c>
      <c r="U2953" t="str">
        <f>VLOOKUP(A2953,HR_Metrics_Raw!$1:$1048576,11,FALSE)</f>
        <v>No</v>
      </c>
    </row>
    <row r="2954" spans="1:21" x14ac:dyDescent="0.35">
      <c r="A2954" s="1" t="s">
        <v>701</v>
      </c>
      <c r="B2954" s="1" t="str">
        <f>VLOOKUP(Final_HR_Data!A2954,Employee_Master_Raw!$1:$1048576,2,FALSE)</f>
        <v>Sneha Iyer</v>
      </c>
      <c r="C2954" s="1" t="str">
        <f>VLOOKUP(A2954,Employee_Master_Raw!$1:$1048576,3,FALSE)</f>
        <v>Male</v>
      </c>
      <c r="D2954" s="2">
        <f>VLOOKUP(A2954,Employee_Master_Raw!$1:$1048576,4,FALSE)</f>
        <v>25</v>
      </c>
      <c r="E2954" s="1" t="str">
        <f>VLOOKUP(A2954,Employee_Master_Raw!$1:$1048576,5,FALSE)</f>
        <v>HR</v>
      </c>
      <c r="F2954" s="1" t="str">
        <f>VLOOKUP(A2954,Employee_Master_Raw!$1:$1048576,6,FALSE)</f>
        <v>Specialist</v>
      </c>
      <c r="G2954" s="1" t="str">
        <f>VLOOKUP(A2954,Employee_Master_Raw!$1:$1048576,7,FALSE)</f>
        <v>Hyderabad</v>
      </c>
      <c r="H2954" s="6">
        <f>IF(VLOOKUP(A2954,Employee_Master_Raw!$1:$1048576,8,FALSE)=0,"",VLOOKUP(A2954,Employee_Master_Raw!$1:$1048576,8,FALSE))</f>
        <v>44288</v>
      </c>
      <c r="I2954" t="str">
        <f>VLOOKUP(A2954,Employee_Master_Raw!$1:$1048576,9,FALSE)</f>
        <v>Master's</v>
      </c>
      <c r="J2954" s="3">
        <f>VLOOKUP(A2954,Employee_Master_Raw!$1:$1048576,10,FALSE)</f>
        <v>1</v>
      </c>
      <c r="K2954" t="str">
        <f>VLOOKUP(A2954,Employee_Master_Raw!$1:$1048576,11,FALSE)</f>
        <v>Priya Sharma</v>
      </c>
      <c r="L2954" s="10">
        <f>VLOOKUP(A2954,HR_Metrics_Raw!$1:$1048576,2,FALSE)</f>
        <v>140920</v>
      </c>
      <c r="M2954" s="3">
        <f>VLOOKUP(A2954,HR_Metrics_Raw!$1:$1048576,3,FALSE)</f>
        <v>2</v>
      </c>
      <c r="N2954" s="3">
        <f>VLOOKUP(A2954,HR_Metrics_Raw!$1:$1048576,4,FALSE)</f>
        <v>4</v>
      </c>
      <c r="O2954" s="12">
        <f>VLOOKUP(A2954,HR_Metrics_Raw!$1:$1048576,5,FALSE)</f>
        <v>0.83900000000000008</v>
      </c>
      <c r="P2954" s="3">
        <f>VLOOKUP(A2954,HR_Metrics_Raw!$1:$1048576,6,FALSE)</f>
        <v>21</v>
      </c>
      <c r="Q2954" t="str">
        <f>VLOOKUP(A2954,HR_Metrics_Raw!$1:$1048576,7,FALSE)</f>
        <v>Casual</v>
      </c>
      <c r="R2954" t="str">
        <f>VLOOKUP(A2954,HR_Metrics_Raw!$1:$1048576,8,FALSE)</f>
        <v>Yes</v>
      </c>
      <c r="S2954" s="3">
        <f>VLOOKUP(A2954,HR_Metrics_Raw!$1:$1048576,9,FALSE)</f>
        <v>70</v>
      </c>
      <c r="T2954" t="str">
        <f>VLOOKUP(A2954,HR_Metrics_Raw!$1:$1048576,10,FALSE)</f>
        <v>No</v>
      </c>
      <c r="U2954" t="str">
        <f>VLOOKUP(A2954,HR_Metrics_Raw!$1:$1048576,11,FALSE)</f>
        <v>No</v>
      </c>
    </row>
    <row r="2955" spans="1:21" x14ac:dyDescent="0.35">
      <c r="A2955" s="1" t="s">
        <v>879</v>
      </c>
      <c r="B2955" s="1" t="str">
        <f>VLOOKUP(Final_HR_Data!A2955,Employee_Master_Raw!$1:$1048576,2,FALSE)</f>
        <v>Kiran Patel</v>
      </c>
      <c r="C2955" s="1" t="str">
        <f>VLOOKUP(A2955,Employee_Master_Raw!$1:$1048576,3,FALSE)</f>
        <v>Female</v>
      </c>
      <c r="D2955" s="2">
        <f>VLOOKUP(A2955,Employee_Master_Raw!$1:$1048576,4,FALSE)</f>
        <v>33</v>
      </c>
      <c r="E2955" s="1" t="str">
        <f>VLOOKUP(A2955,Employee_Master_Raw!$1:$1048576,5,FALSE)</f>
        <v>Marketing</v>
      </c>
      <c r="F2955" s="1" t="str">
        <f>VLOOKUP(A2955,Employee_Master_Raw!$1:$1048576,6,FALSE)</f>
        <v>Developer</v>
      </c>
      <c r="G2955" s="1" t="str">
        <f>VLOOKUP(A2955,Employee_Master_Raw!$1:$1048576,7,FALSE)</f>
        <v>Pune</v>
      </c>
      <c r="H2955" s="6">
        <f>IF(VLOOKUP(A2955,Employee_Master_Raw!$1:$1048576,8,FALSE)=0,"",VLOOKUP(A2955,Employee_Master_Raw!$1:$1048576,8,FALSE))</f>
        <v>45157</v>
      </c>
      <c r="I2955" t="str">
        <f>VLOOKUP(A2955,Employee_Master_Raw!$1:$1048576,9,FALSE)</f>
        <v>MBA</v>
      </c>
      <c r="J2955" s="3">
        <f>VLOOKUP(A2955,Employee_Master_Raw!$1:$1048576,10,FALSE)</f>
        <v>20</v>
      </c>
      <c r="K2955" t="str">
        <f>VLOOKUP(A2955,Employee_Master_Raw!$1:$1048576,11,FALSE)</f>
        <v>Anil Menon</v>
      </c>
      <c r="L2955" s="10">
        <f>VLOOKUP(A2955,HR_Metrics_Raw!$1:$1048576,2,FALSE)</f>
        <v>130835</v>
      </c>
      <c r="M2955" s="3">
        <f>VLOOKUP(A2955,HR_Metrics_Raw!$1:$1048576,3,FALSE)</f>
        <v>5</v>
      </c>
      <c r="N2955" s="3">
        <f>VLOOKUP(A2955,HR_Metrics_Raw!$1:$1048576,4,FALSE)</f>
        <v>2</v>
      </c>
      <c r="O2955" s="12">
        <f>VLOOKUP(A2955,HR_Metrics_Raw!$1:$1048576,5,FALSE)</f>
        <v>0.8590000000000001</v>
      </c>
      <c r="P2955" s="3">
        <f>VLOOKUP(A2955,HR_Metrics_Raw!$1:$1048576,6,FALSE)</f>
        <v>12</v>
      </c>
      <c r="Q2955" t="str">
        <f>VLOOKUP(A2955,HR_Metrics_Raw!$1:$1048576,7,FALSE)</f>
        <v>Unpaid</v>
      </c>
      <c r="R2955" t="str">
        <f>VLOOKUP(A2955,HR_Metrics_Raw!$1:$1048576,8,FALSE)</f>
        <v>Yes</v>
      </c>
      <c r="S2955" s="3">
        <f>VLOOKUP(A2955,HR_Metrics_Raw!$1:$1048576,9,FALSE)</f>
        <v>38</v>
      </c>
      <c r="T2955" t="str">
        <f>VLOOKUP(A2955,HR_Metrics_Raw!$1:$1048576,10,FALSE)</f>
        <v>Yes</v>
      </c>
      <c r="U2955" t="str">
        <f>VLOOKUP(A2955,HR_Metrics_Raw!$1:$1048576,11,FALSE)</f>
        <v>No</v>
      </c>
    </row>
    <row r="2956" spans="1:21" x14ac:dyDescent="0.35">
      <c r="A2956" s="1" t="s">
        <v>191</v>
      </c>
      <c r="B2956" s="1" t="str">
        <f>VLOOKUP(Final_HR_Data!A2956,Employee_Master_Raw!$1:$1048576,2,FALSE)</f>
        <v>Arjun Nair</v>
      </c>
      <c r="C2956" s="1" t="str">
        <f>VLOOKUP(A2956,Employee_Master_Raw!$1:$1048576,3,FALSE)</f>
        <v>Male</v>
      </c>
      <c r="D2956" s="2">
        <f>VLOOKUP(A2956,Employee_Master_Raw!$1:$1048576,4,FALSE)</f>
        <v>47</v>
      </c>
      <c r="E2956" s="1" t="str">
        <f>VLOOKUP(A2956,Employee_Master_Raw!$1:$1048576,5,FALSE)</f>
        <v>HR</v>
      </c>
      <c r="F2956" s="1" t="str">
        <f>VLOOKUP(A2956,Employee_Master_Raw!$1:$1048576,6,FALSE)</f>
        <v>Executive</v>
      </c>
      <c r="G2956" s="1" t="str">
        <f>VLOOKUP(A2956,Employee_Master_Raw!$1:$1048576,7,FALSE)</f>
        <v>Hyderabad</v>
      </c>
      <c r="H2956" s="6">
        <f>IF(VLOOKUP(A2956,Employee_Master_Raw!$1:$1048576,8,FALSE)=0,"",VLOOKUP(A2956,Employee_Master_Raw!$1:$1048576,8,FALSE))</f>
        <v>44564</v>
      </c>
      <c r="I2956" t="str">
        <f>VLOOKUP(A2956,Employee_Master_Raw!$1:$1048576,9,FALSE)</f>
        <v>MCA</v>
      </c>
      <c r="J2956" s="3">
        <f>VLOOKUP(A2956,Employee_Master_Raw!$1:$1048576,10,FALSE)</f>
        <v>12</v>
      </c>
      <c r="K2956" t="str">
        <f>VLOOKUP(A2956,Employee_Master_Raw!$1:$1048576,11,FALSE)</f>
        <v>Priya Sharma</v>
      </c>
      <c r="L2956" s="10">
        <f>VLOOKUP(A2956,HR_Metrics_Raw!$1:$1048576,2,FALSE)</f>
        <v>75036</v>
      </c>
      <c r="M2956" s="3">
        <f>VLOOKUP(A2956,HR_Metrics_Raw!$1:$1048576,3,FALSE)</f>
        <v>1</v>
      </c>
      <c r="N2956" s="3">
        <f>VLOOKUP(A2956,HR_Metrics_Raw!$1:$1048576,4,FALSE)</f>
        <v>8</v>
      </c>
      <c r="O2956" s="12">
        <f>VLOOKUP(A2956,HR_Metrics_Raw!$1:$1048576,5,FALSE)</f>
        <v>0.97599999999999998</v>
      </c>
      <c r="P2956" s="3">
        <f>VLOOKUP(A2956,HR_Metrics_Raw!$1:$1048576,6,FALSE)</f>
        <v>26</v>
      </c>
      <c r="Q2956" t="str">
        <f>VLOOKUP(A2956,HR_Metrics_Raw!$1:$1048576,7,FALSE)</f>
        <v>Sick</v>
      </c>
      <c r="R2956" t="str">
        <f>VLOOKUP(A2956,HR_Metrics_Raw!$1:$1048576,8,FALSE)</f>
        <v>No</v>
      </c>
      <c r="S2956" s="3">
        <f>VLOOKUP(A2956,HR_Metrics_Raw!$1:$1048576,9,FALSE)</f>
        <v>45</v>
      </c>
      <c r="T2956" t="str">
        <f>VLOOKUP(A2956,HR_Metrics_Raw!$1:$1048576,10,FALSE)</f>
        <v>No</v>
      </c>
      <c r="U2956" t="str">
        <f>VLOOKUP(A2956,HR_Metrics_Raw!$1:$1048576,11,FALSE)</f>
        <v>No</v>
      </c>
    </row>
    <row r="2957" spans="1:21" x14ac:dyDescent="0.35">
      <c r="A2957" s="1" t="s">
        <v>1268</v>
      </c>
      <c r="B2957" s="1" t="str">
        <f>VLOOKUP(Final_HR_Data!A2957,Employee_Master_Raw!$1:$1048576,2,FALSE)</f>
        <v>Sneha Iyer</v>
      </c>
      <c r="C2957" s="1" t="str">
        <f>VLOOKUP(A2957,Employee_Master_Raw!$1:$1048576,3,FALSE)</f>
        <v>Female</v>
      </c>
      <c r="D2957" s="2">
        <f>VLOOKUP(A2957,Employee_Master_Raw!$1:$1048576,4,FALSE)</f>
        <v>53</v>
      </c>
      <c r="E2957" s="1" t="str">
        <f>VLOOKUP(A2957,Employee_Master_Raw!$1:$1048576,5,FALSE)</f>
        <v>HR</v>
      </c>
      <c r="F2957" s="1" t="str">
        <f>VLOOKUP(A2957,Employee_Master_Raw!$1:$1048576,6,FALSE)</f>
        <v>Analyst</v>
      </c>
      <c r="G2957" s="1" t="str">
        <f>VLOOKUP(A2957,Employee_Master_Raw!$1:$1048576,7,FALSE)</f>
        <v>Bangalore</v>
      </c>
      <c r="H2957" s="6">
        <f>IF(VLOOKUP(A2957,Employee_Master_Raw!$1:$1048576,8,FALSE)=0,"",VLOOKUP(A2957,Employee_Master_Raw!$1:$1048576,8,FALSE))</f>
        <v>44795</v>
      </c>
      <c r="I2957" t="str">
        <f>VLOOKUP(A2957,Employee_Master_Raw!$1:$1048576,9,FALSE)</f>
        <v>Unknown</v>
      </c>
      <c r="J2957" s="3">
        <f>VLOOKUP(A2957,Employee_Master_Raw!$1:$1048576,10,FALSE)</f>
        <v>7</v>
      </c>
      <c r="K2957" t="str">
        <f>VLOOKUP(A2957,Employee_Master_Raw!$1:$1048576,11,FALSE)</f>
        <v>Sneha Thomas</v>
      </c>
      <c r="L2957" s="10">
        <f>VLOOKUP(A2957,HR_Metrics_Raw!$1:$1048576,2,FALSE)</f>
        <v>51955</v>
      </c>
      <c r="M2957" s="3">
        <f>VLOOKUP(A2957,HR_Metrics_Raw!$1:$1048576,3,FALSE)</f>
        <v>4</v>
      </c>
      <c r="N2957" s="3">
        <f>VLOOKUP(A2957,HR_Metrics_Raw!$1:$1048576,4,FALSE)</f>
        <v>4</v>
      </c>
      <c r="O2957" s="12">
        <f>VLOOKUP(A2957,HR_Metrics_Raw!$1:$1048576,5,FALSE)</f>
        <v>0.91200000000000003</v>
      </c>
      <c r="P2957" s="3">
        <f>VLOOKUP(A2957,HR_Metrics_Raw!$1:$1048576,6,FALSE)</f>
        <v>10</v>
      </c>
      <c r="Q2957" t="str">
        <f>VLOOKUP(A2957,HR_Metrics_Raw!$1:$1048576,7,FALSE)</f>
        <v>Casual</v>
      </c>
      <c r="R2957" t="str">
        <f>VLOOKUP(A2957,HR_Metrics_Raw!$1:$1048576,8,FALSE)</f>
        <v>No</v>
      </c>
      <c r="S2957" s="3">
        <f>VLOOKUP(A2957,HR_Metrics_Raw!$1:$1048576,9,FALSE)</f>
        <v>74</v>
      </c>
      <c r="T2957" t="str">
        <f>VLOOKUP(A2957,HR_Metrics_Raw!$1:$1048576,10,FALSE)</f>
        <v>No</v>
      </c>
      <c r="U2957" t="str">
        <f>VLOOKUP(A2957,HR_Metrics_Raw!$1:$1048576,11,FALSE)</f>
        <v>No</v>
      </c>
    </row>
    <row r="2958" spans="1:21" x14ac:dyDescent="0.35">
      <c r="A2958" s="1" t="s">
        <v>2941</v>
      </c>
      <c r="B2958" s="1" t="str">
        <f>VLOOKUP(Final_HR_Data!A2958,Employee_Master_Raw!$1:$1048576,2,FALSE)</f>
        <v>Rahul Kumar</v>
      </c>
      <c r="C2958" s="1" t="str">
        <f>VLOOKUP(A2958,Employee_Master_Raw!$1:$1048576,3,FALSE)</f>
        <v>Male</v>
      </c>
      <c r="D2958" s="2">
        <f>VLOOKUP(A2958,Employee_Master_Raw!$1:$1048576,4,FALSE)</f>
        <v>39</v>
      </c>
      <c r="E2958" s="1" t="str">
        <f>VLOOKUP(A2958,Employee_Master_Raw!$1:$1048576,5,FALSE)</f>
        <v>Marketing</v>
      </c>
      <c r="F2958" s="1" t="str">
        <f>VLOOKUP(A2958,Employee_Master_Raw!$1:$1048576,6,FALSE)</f>
        <v>Specialist</v>
      </c>
      <c r="G2958" s="1" t="str">
        <f>VLOOKUP(A2958,Employee_Master_Raw!$1:$1048576,7,FALSE)</f>
        <v>Kochi</v>
      </c>
      <c r="H2958" s="6">
        <f>IF(VLOOKUP(A2958,Employee_Master_Raw!$1:$1048576,8,FALSE)=0,"",VLOOKUP(A2958,Employee_Master_Raw!$1:$1048576,8,FALSE))</f>
        <v>43205</v>
      </c>
      <c r="I2958" t="str">
        <f>VLOOKUP(A2958,Employee_Master_Raw!$1:$1048576,9,FALSE)</f>
        <v>MCA</v>
      </c>
      <c r="J2958" s="3">
        <f>VLOOKUP(A2958,Employee_Master_Raw!$1:$1048576,10,FALSE)</f>
        <v>18</v>
      </c>
      <c r="K2958" t="str">
        <f>VLOOKUP(A2958,Employee_Master_Raw!$1:$1048576,11,FALSE)</f>
        <v>Priya Sharma</v>
      </c>
      <c r="L2958" s="10">
        <f>VLOOKUP(A2958,HR_Metrics_Raw!$1:$1048576,2,FALSE)</f>
        <v>149488</v>
      </c>
      <c r="M2958" s="3">
        <f>VLOOKUP(A2958,HR_Metrics_Raw!$1:$1048576,3,FALSE)</f>
        <v>1</v>
      </c>
      <c r="N2958" s="3">
        <f>VLOOKUP(A2958,HR_Metrics_Raw!$1:$1048576,4,FALSE)</f>
        <v>5</v>
      </c>
      <c r="O2958" s="12">
        <f>VLOOKUP(A2958,HR_Metrics_Raw!$1:$1048576,5,FALSE)</f>
        <v>0.79500000000000004</v>
      </c>
      <c r="P2958" s="3">
        <f>VLOOKUP(A2958,HR_Metrics_Raw!$1:$1048576,6,FALSE)</f>
        <v>23</v>
      </c>
      <c r="Q2958" t="str">
        <f>VLOOKUP(A2958,HR_Metrics_Raw!$1:$1048576,7,FALSE)</f>
        <v>Maternity/Paternity</v>
      </c>
      <c r="R2958" t="str">
        <f>VLOOKUP(A2958,HR_Metrics_Raw!$1:$1048576,8,FALSE)</f>
        <v>No</v>
      </c>
      <c r="S2958" s="3">
        <f>VLOOKUP(A2958,HR_Metrics_Raw!$1:$1048576,9,FALSE)</f>
        <v>7</v>
      </c>
      <c r="T2958" t="str">
        <f>VLOOKUP(A2958,HR_Metrics_Raw!$1:$1048576,10,FALSE)</f>
        <v>Yes</v>
      </c>
      <c r="U2958" t="str">
        <f>VLOOKUP(A2958,HR_Metrics_Raw!$1:$1048576,11,FALSE)</f>
        <v>No</v>
      </c>
    </row>
    <row r="2959" spans="1:21" x14ac:dyDescent="0.35">
      <c r="A2959" s="1" t="s">
        <v>2969</v>
      </c>
      <c r="B2959" s="1" t="str">
        <f>VLOOKUP(Final_HR_Data!A2959,Employee_Master_Raw!$1:$1048576,2,FALSE)</f>
        <v>Arjun Nair</v>
      </c>
      <c r="C2959" s="1" t="str">
        <f>VLOOKUP(A2959,Employee_Master_Raw!$1:$1048576,3,FALSE)</f>
        <v>Male</v>
      </c>
      <c r="D2959" s="2">
        <f>VLOOKUP(A2959,Employee_Master_Raw!$1:$1048576,4,FALSE)</f>
        <v>26</v>
      </c>
      <c r="E2959" s="1" t="str">
        <f>VLOOKUP(A2959,Employee_Master_Raw!$1:$1048576,5,FALSE)</f>
        <v>IT</v>
      </c>
      <c r="F2959" s="1" t="str">
        <f>VLOOKUP(A2959,Employee_Master_Raw!$1:$1048576,6,FALSE)</f>
        <v>Analyst</v>
      </c>
      <c r="G2959" s="1" t="str">
        <f>VLOOKUP(A2959,Employee_Master_Raw!$1:$1048576,7,FALSE)</f>
        <v>Delhi</v>
      </c>
      <c r="H2959" s="6">
        <f>IF(VLOOKUP(A2959,Employee_Master_Raw!$1:$1048576,8,FALSE)=0,"",VLOOKUP(A2959,Employee_Master_Raw!$1:$1048576,8,FALSE))</f>
        <v>44599</v>
      </c>
      <c r="I2959" t="str">
        <f>VLOOKUP(A2959,Employee_Master_Raw!$1:$1048576,9,FALSE)</f>
        <v>Bachelor's</v>
      </c>
      <c r="J2959" s="3">
        <f>VLOOKUP(A2959,Employee_Master_Raw!$1:$1048576,10,FALSE)</f>
        <v>13</v>
      </c>
      <c r="K2959" t="str">
        <f>VLOOKUP(A2959,Employee_Master_Raw!$1:$1048576,11,FALSE)</f>
        <v>Unknown</v>
      </c>
      <c r="L2959" s="10">
        <f>VLOOKUP(A2959,HR_Metrics_Raw!$1:$1048576,2,FALSE)</f>
        <v>53698</v>
      </c>
      <c r="M2959" s="3">
        <f>VLOOKUP(A2959,HR_Metrics_Raw!$1:$1048576,3,FALSE)</f>
        <v>3</v>
      </c>
      <c r="N2959" s="3">
        <f>VLOOKUP(A2959,HR_Metrics_Raw!$1:$1048576,4,FALSE)</f>
        <v>3</v>
      </c>
      <c r="O2959" s="12">
        <f>VLOOKUP(A2959,HR_Metrics_Raw!$1:$1048576,5,FALSE)</f>
        <v>0.97599999999999998</v>
      </c>
      <c r="P2959" s="3">
        <f>VLOOKUP(A2959,HR_Metrics_Raw!$1:$1048576,6,FALSE)</f>
        <v>21</v>
      </c>
      <c r="Q2959" t="str">
        <f>VLOOKUP(A2959,HR_Metrics_Raw!$1:$1048576,7,FALSE)</f>
        <v>Sick</v>
      </c>
      <c r="R2959" t="str">
        <f>VLOOKUP(A2959,HR_Metrics_Raw!$1:$1048576,8,FALSE)</f>
        <v>No</v>
      </c>
      <c r="S2959" s="3">
        <f>VLOOKUP(A2959,HR_Metrics_Raw!$1:$1048576,9,FALSE)</f>
        <v>25</v>
      </c>
      <c r="T2959" t="str">
        <f>VLOOKUP(A2959,HR_Metrics_Raw!$1:$1048576,10,FALSE)</f>
        <v>No</v>
      </c>
      <c r="U2959" t="str">
        <f>VLOOKUP(A2959,HR_Metrics_Raw!$1:$1048576,11,FALSE)</f>
        <v>No</v>
      </c>
    </row>
    <row r="2960" spans="1:21" x14ac:dyDescent="0.35">
      <c r="A2960" s="1" t="s">
        <v>2791</v>
      </c>
      <c r="B2960" s="1" t="str">
        <f>VLOOKUP(Final_HR_Data!A2960,Employee_Master_Raw!$1:$1048576,2,FALSE)</f>
        <v>Neha Thomas</v>
      </c>
      <c r="C2960" s="1" t="str">
        <f>VLOOKUP(A2960,Employee_Master_Raw!$1:$1048576,3,FALSE)</f>
        <v>Female</v>
      </c>
      <c r="D2960" s="2">
        <f>VLOOKUP(A2960,Employee_Master_Raw!$1:$1048576,4,FALSE)</f>
        <v>46</v>
      </c>
      <c r="E2960" s="1" t="str">
        <f>VLOOKUP(A2960,Employee_Master_Raw!$1:$1048576,5,FALSE)</f>
        <v>Finance</v>
      </c>
      <c r="F2960" s="1" t="str">
        <f>VLOOKUP(A2960,Employee_Master_Raw!$1:$1048576,6,FALSE)</f>
        <v>Executive</v>
      </c>
      <c r="G2960" s="1" t="str">
        <f>VLOOKUP(A2960,Employee_Master_Raw!$1:$1048576,7,FALSE)</f>
        <v>Delhi</v>
      </c>
      <c r="H2960" s="6">
        <f>IF(VLOOKUP(A2960,Employee_Master_Raw!$1:$1048576,8,FALSE)=0,"",VLOOKUP(A2960,Employee_Master_Raw!$1:$1048576,8,FALSE))</f>
        <v>45684</v>
      </c>
      <c r="I2960" t="str">
        <f>VLOOKUP(A2960,Employee_Master_Raw!$1:$1048576,9,FALSE)</f>
        <v>MCA</v>
      </c>
      <c r="J2960" s="3">
        <f>VLOOKUP(A2960,Employee_Master_Raw!$1:$1048576,10,FALSE)</f>
        <v>3</v>
      </c>
      <c r="K2960" t="str">
        <f>VLOOKUP(A2960,Employee_Master_Raw!$1:$1048576,11,FALSE)</f>
        <v>Priya Sharma</v>
      </c>
      <c r="L2960" s="10">
        <f>VLOOKUP(A2960,HR_Metrics_Raw!$1:$1048576,2,FALSE)</f>
        <v>91522</v>
      </c>
      <c r="M2960" s="3">
        <f>VLOOKUP(A2960,HR_Metrics_Raw!$1:$1048576,3,FALSE)</f>
        <v>1</v>
      </c>
      <c r="N2960" s="3">
        <f>VLOOKUP(A2960,HR_Metrics_Raw!$1:$1048576,4,FALSE)</f>
        <v>10</v>
      </c>
      <c r="O2960" s="12">
        <f>VLOOKUP(A2960,HR_Metrics_Raw!$1:$1048576,5,FALSE)</f>
        <v>0.95299999999999996</v>
      </c>
      <c r="P2960" s="3">
        <f>VLOOKUP(A2960,HR_Metrics_Raw!$1:$1048576,6,FALSE)</f>
        <v>23</v>
      </c>
      <c r="Q2960" t="str">
        <f>VLOOKUP(A2960,HR_Metrics_Raw!$1:$1048576,7,FALSE)</f>
        <v>Earned</v>
      </c>
      <c r="R2960" t="str">
        <f>VLOOKUP(A2960,HR_Metrics_Raw!$1:$1048576,8,FALSE)</f>
        <v>No</v>
      </c>
      <c r="S2960" s="3">
        <f>VLOOKUP(A2960,HR_Metrics_Raw!$1:$1048576,9,FALSE)</f>
        <v>35</v>
      </c>
      <c r="T2960" t="str">
        <f>VLOOKUP(A2960,HR_Metrics_Raw!$1:$1048576,10,FALSE)</f>
        <v>No</v>
      </c>
      <c r="U2960" t="str">
        <f>VLOOKUP(A2960,HR_Metrics_Raw!$1:$1048576,11,FALSE)</f>
        <v>Yes</v>
      </c>
    </row>
    <row r="2961" spans="1:21" x14ac:dyDescent="0.35">
      <c r="A2961" s="1" t="s">
        <v>713</v>
      </c>
      <c r="B2961" s="1" t="str">
        <f>VLOOKUP(Final_HR_Data!A2961,Employee_Master_Raw!$1:$1048576,2,FALSE)</f>
        <v>Rahul Kumar</v>
      </c>
      <c r="C2961" s="1" t="str">
        <f>VLOOKUP(A2961,Employee_Master_Raw!$1:$1048576,3,FALSE)</f>
        <v>Male</v>
      </c>
      <c r="D2961" s="2">
        <f>VLOOKUP(A2961,Employee_Master_Raw!$1:$1048576,4,FALSE)</f>
        <v>24</v>
      </c>
      <c r="E2961" s="1" t="str">
        <f>VLOOKUP(A2961,Employee_Master_Raw!$1:$1048576,5,FALSE)</f>
        <v>Finance</v>
      </c>
      <c r="F2961" s="1" t="str">
        <f>VLOOKUP(A2961,Employee_Master_Raw!$1:$1048576,6,FALSE)</f>
        <v>Manager</v>
      </c>
      <c r="G2961" s="1" t="str">
        <f>VLOOKUP(A2961,Employee_Master_Raw!$1:$1048576,7,FALSE)</f>
        <v>Bangalore</v>
      </c>
      <c r="H2961" s="6">
        <f>IF(VLOOKUP(A2961,Employee_Master_Raw!$1:$1048576,8,FALSE)=0,"",VLOOKUP(A2961,Employee_Master_Raw!$1:$1048576,8,FALSE))</f>
        <v>45222</v>
      </c>
      <c r="I2961" t="str">
        <f>VLOOKUP(A2961,Employee_Master_Raw!$1:$1048576,9,FALSE)</f>
        <v>Bachelor's</v>
      </c>
      <c r="J2961" s="3">
        <f>VLOOKUP(A2961,Employee_Master_Raw!$1:$1048576,10,FALSE)</f>
        <v>16</v>
      </c>
      <c r="K2961" t="str">
        <f>VLOOKUP(A2961,Employee_Master_Raw!$1:$1048576,11,FALSE)</f>
        <v>Priya Sharma</v>
      </c>
      <c r="L2961" s="10">
        <f>VLOOKUP(A2961,HR_Metrics_Raw!$1:$1048576,2,FALSE)</f>
        <v>75891</v>
      </c>
      <c r="M2961" s="3">
        <f>VLOOKUP(A2961,HR_Metrics_Raw!$1:$1048576,3,FALSE)</f>
        <v>1</v>
      </c>
      <c r="N2961" s="3">
        <f>VLOOKUP(A2961,HR_Metrics_Raw!$1:$1048576,4,FALSE)</f>
        <v>2</v>
      </c>
      <c r="O2961" s="12">
        <f>VLOOKUP(A2961,HR_Metrics_Raw!$1:$1048576,5,FALSE)</f>
        <v>0.95</v>
      </c>
      <c r="P2961" s="3">
        <f>VLOOKUP(A2961,HR_Metrics_Raw!$1:$1048576,6,FALSE)</f>
        <v>1</v>
      </c>
      <c r="Q2961" t="str">
        <f>VLOOKUP(A2961,HR_Metrics_Raw!$1:$1048576,7,FALSE)</f>
        <v>Casual</v>
      </c>
      <c r="R2961" t="str">
        <f>VLOOKUP(A2961,HR_Metrics_Raw!$1:$1048576,8,FALSE)</f>
        <v>No</v>
      </c>
      <c r="S2961" s="3">
        <f>VLOOKUP(A2961,HR_Metrics_Raw!$1:$1048576,9,FALSE)</f>
        <v>60</v>
      </c>
      <c r="T2961" t="str">
        <f>VLOOKUP(A2961,HR_Metrics_Raw!$1:$1048576,10,FALSE)</f>
        <v>No</v>
      </c>
      <c r="U2961" t="str">
        <f>VLOOKUP(A2961,HR_Metrics_Raw!$1:$1048576,11,FALSE)</f>
        <v>No</v>
      </c>
    </row>
    <row r="2962" spans="1:21" x14ac:dyDescent="0.35">
      <c r="A2962" s="1" t="s">
        <v>367</v>
      </c>
      <c r="B2962" s="1" t="str">
        <f>VLOOKUP(Final_HR_Data!A2962,Employee_Master_Raw!$1:$1048576,2,FALSE)</f>
        <v>Ananya Sharma</v>
      </c>
      <c r="C2962" s="1" t="str">
        <f>VLOOKUP(A2962,Employee_Master_Raw!$1:$1048576,3,FALSE)</f>
        <v>Male</v>
      </c>
      <c r="D2962" s="2">
        <f>VLOOKUP(A2962,Employee_Master_Raw!$1:$1048576,4,FALSE)</f>
        <v>29</v>
      </c>
      <c r="E2962" s="1" t="str">
        <f>VLOOKUP(A2962,Employee_Master_Raw!$1:$1048576,5,FALSE)</f>
        <v>Customer Support</v>
      </c>
      <c r="F2962" s="1" t="str">
        <f>VLOOKUP(A2962,Employee_Master_Raw!$1:$1048576,6,FALSE)</f>
        <v>Manager</v>
      </c>
      <c r="G2962" s="1" t="str">
        <f>VLOOKUP(A2962,Employee_Master_Raw!$1:$1048576,7,FALSE)</f>
        <v>Hyderabad</v>
      </c>
      <c r="H2962" s="6">
        <f>IF(VLOOKUP(A2962,Employee_Master_Raw!$1:$1048576,8,FALSE)=0,"",VLOOKUP(A2962,Employee_Master_Raw!$1:$1048576,8,FALSE))</f>
        <v>45368</v>
      </c>
      <c r="I2962" t="str">
        <f>VLOOKUP(A2962,Employee_Master_Raw!$1:$1048576,9,FALSE)</f>
        <v>Master's</v>
      </c>
      <c r="J2962" s="3">
        <f>VLOOKUP(A2962,Employee_Master_Raw!$1:$1048576,10,FALSE)</f>
        <v>2</v>
      </c>
      <c r="K2962" t="str">
        <f>VLOOKUP(A2962,Employee_Master_Raw!$1:$1048576,11,FALSE)</f>
        <v>Priya Sharma</v>
      </c>
      <c r="L2962" s="10">
        <f>VLOOKUP(A2962,HR_Metrics_Raw!$1:$1048576,2,FALSE)</f>
        <v>102979.37</v>
      </c>
      <c r="M2962" s="3">
        <f>VLOOKUP(A2962,HR_Metrics_Raw!$1:$1048576,3,FALSE)</f>
        <v>3</v>
      </c>
      <c r="N2962" s="3">
        <f>VLOOKUP(A2962,HR_Metrics_Raw!$1:$1048576,4,FALSE)</f>
        <v>1</v>
      </c>
      <c r="O2962" s="12">
        <f>VLOOKUP(A2962,HR_Metrics_Raw!$1:$1048576,5,FALSE)</f>
        <v>0.91200000000000003</v>
      </c>
      <c r="P2962" s="3">
        <f>VLOOKUP(A2962,HR_Metrics_Raw!$1:$1048576,6,FALSE)</f>
        <v>4</v>
      </c>
      <c r="Q2962" t="str">
        <f>VLOOKUP(A2962,HR_Metrics_Raw!$1:$1048576,7,FALSE)</f>
        <v>Earned</v>
      </c>
      <c r="R2962" t="str">
        <f>VLOOKUP(A2962,HR_Metrics_Raw!$1:$1048576,8,FALSE)</f>
        <v>Yes</v>
      </c>
      <c r="S2962" s="3">
        <f>VLOOKUP(A2962,HR_Metrics_Raw!$1:$1048576,9,FALSE)</f>
        <v>80</v>
      </c>
      <c r="T2962" t="str">
        <f>VLOOKUP(A2962,HR_Metrics_Raw!$1:$1048576,10,FALSE)</f>
        <v>No</v>
      </c>
      <c r="U2962" t="str">
        <f>VLOOKUP(A2962,HR_Metrics_Raw!$1:$1048576,11,FALSE)</f>
        <v>No</v>
      </c>
    </row>
    <row r="2963" spans="1:21" x14ac:dyDescent="0.35">
      <c r="A2963" s="1" t="s">
        <v>578</v>
      </c>
      <c r="B2963" s="1" t="str">
        <f>VLOOKUP(Final_HR_Data!A2963,Employee_Master_Raw!$1:$1048576,2,FALSE)</f>
        <v>Neha Thomas</v>
      </c>
      <c r="C2963" s="1" t="str">
        <f>VLOOKUP(A2963,Employee_Master_Raw!$1:$1048576,3,FALSE)</f>
        <v>Female</v>
      </c>
      <c r="D2963" s="2">
        <f>VLOOKUP(A2963,Employee_Master_Raw!$1:$1048576,4,FALSE)</f>
        <v>22</v>
      </c>
      <c r="E2963" s="1" t="str">
        <f>VLOOKUP(A2963,Employee_Master_Raw!$1:$1048576,5,FALSE)</f>
        <v>IT</v>
      </c>
      <c r="F2963" s="1" t="str">
        <f>VLOOKUP(A2963,Employee_Master_Raw!$1:$1048576,6,FALSE)</f>
        <v>Analyst</v>
      </c>
      <c r="G2963" s="1" t="str">
        <f>VLOOKUP(A2963,Employee_Master_Raw!$1:$1048576,7,FALSE)</f>
        <v>Kochi</v>
      </c>
      <c r="H2963" s="6">
        <f>IF(VLOOKUP(A2963,Employee_Master_Raw!$1:$1048576,8,FALSE)=0,"",VLOOKUP(A2963,Employee_Master_Raw!$1:$1048576,8,FALSE))</f>
        <v>43921</v>
      </c>
      <c r="I2963" t="str">
        <f>VLOOKUP(A2963,Employee_Master_Raw!$1:$1048576,9,FALSE)</f>
        <v>Bachelor's</v>
      </c>
      <c r="J2963" s="3">
        <f>VLOOKUP(A2963,Employee_Master_Raw!$1:$1048576,10,FALSE)</f>
        <v>15</v>
      </c>
      <c r="K2963" t="str">
        <f>VLOOKUP(A2963,Employee_Master_Raw!$1:$1048576,11,FALSE)</f>
        <v>Priya Sharma</v>
      </c>
      <c r="L2963" s="10">
        <f>VLOOKUP(A2963,HR_Metrics_Raw!$1:$1048576,2,FALSE)</f>
        <v>27611</v>
      </c>
      <c r="M2963" s="3">
        <f>VLOOKUP(A2963,HR_Metrics_Raw!$1:$1048576,3,FALSE)</f>
        <v>2</v>
      </c>
      <c r="N2963" s="3">
        <f>VLOOKUP(A2963,HR_Metrics_Raw!$1:$1048576,4,FALSE)</f>
        <v>7</v>
      </c>
      <c r="O2963" s="12">
        <f>VLOOKUP(A2963,HR_Metrics_Raw!$1:$1048576,5,FALSE)</f>
        <v>0.98099999999999998</v>
      </c>
      <c r="P2963" s="3">
        <f>VLOOKUP(A2963,HR_Metrics_Raw!$1:$1048576,6,FALSE)</f>
        <v>21</v>
      </c>
      <c r="Q2963" t="str">
        <f>VLOOKUP(A2963,HR_Metrics_Raw!$1:$1048576,7,FALSE)</f>
        <v>Unpaid</v>
      </c>
      <c r="R2963" t="str">
        <f>VLOOKUP(A2963,HR_Metrics_Raw!$1:$1048576,8,FALSE)</f>
        <v>No</v>
      </c>
      <c r="S2963" s="3">
        <f>VLOOKUP(A2963,HR_Metrics_Raw!$1:$1048576,9,FALSE)</f>
        <v>63</v>
      </c>
      <c r="T2963" t="str">
        <f>VLOOKUP(A2963,HR_Metrics_Raw!$1:$1048576,10,FALSE)</f>
        <v>No</v>
      </c>
      <c r="U2963" t="str">
        <f>VLOOKUP(A2963,HR_Metrics_Raw!$1:$1048576,11,FALSE)</f>
        <v>No</v>
      </c>
    </row>
    <row r="2964" spans="1:21" x14ac:dyDescent="0.35">
      <c r="A2964" s="1" t="s">
        <v>2450</v>
      </c>
      <c r="B2964" s="1" t="str">
        <f>VLOOKUP(Final_HR_Data!A2964,Employee_Master_Raw!$1:$1048576,2,FALSE)</f>
        <v>Priya Menon</v>
      </c>
      <c r="C2964" s="1" t="str">
        <f>VLOOKUP(A2964,Employee_Master_Raw!$1:$1048576,3,FALSE)</f>
        <v>Female</v>
      </c>
      <c r="D2964" s="2">
        <f>VLOOKUP(A2964,Employee_Master_Raw!$1:$1048576,4,FALSE)</f>
        <v>50</v>
      </c>
      <c r="E2964" s="1" t="str">
        <f>VLOOKUP(A2964,Employee_Master_Raw!$1:$1048576,5,FALSE)</f>
        <v>HR</v>
      </c>
      <c r="F2964" s="1" t="str">
        <f>VLOOKUP(A2964,Employee_Master_Raw!$1:$1048576,6,FALSE)</f>
        <v>Developer</v>
      </c>
      <c r="G2964" s="1" t="str">
        <f>VLOOKUP(A2964,Employee_Master_Raw!$1:$1048576,7,FALSE)</f>
        <v>Bangalore</v>
      </c>
      <c r="H2964" s="6">
        <f>IF(VLOOKUP(A2964,Employee_Master_Raw!$1:$1048576,8,FALSE)=0,"",VLOOKUP(A2964,Employee_Master_Raw!$1:$1048576,8,FALSE))</f>
        <v>44065</v>
      </c>
      <c r="I2964" t="str">
        <f>VLOOKUP(A2964,Employee_Master_Raw!$1:$1048576,9,FALSE)</f>
        <v>Master's</v>
      </c>
      <c r="J2964" s="3">
        <f>VLOOKUP(A2964,Employee_Master_Raw!$1:$1048576,10,FALSE)</f>
        <v>15</v>
      </c>
      <c r="K2964" t="str">
        <f>VLOOKUP(A2964,Employee_Master_Raw!$1:$1048576,11,FALSE)</f>
        <v>Priya Sharma</v>
      </c>
      <c r="L2964" s="10">
        <f>VLOOKUP(A2964,HR_Metrics_Raw!$1:$1048576,2,FALSE)</f>
        <v>171425</v>
      </c>
      <c r="M2964" s="3">
        <f>VLOOKUP(A2964,HR_Metrics_Raw!$1:$1048576,3,FALSE)</f>
        <v>3</v>
      </c>
      <c r="N2964" s="3">
        <f>VLOOKUP(A2964,HR_Metrics_Raw!$1:$1048576,4,FALSE)</f>
        <v>10</v>
      </c>
      <c r="O2964" s="12">
        <f>VLOOKUP(A2964,HR_Metrics_Raw!$1:$1048576,5,FALSE)</f>
        <v>0.84699999999999998</v>
      </c>
      <c r="P2964" s="3">
        <f>VLOOKUP(A2964,HR_Metrics_Raw!$1:$1048576,6,FALSE)</f>
        <v>6</v>
      </c>
      <c r="Q2964" t="str">
        <f>VLOOKUP(A2964,HR_Metrics_Raw!$1:$1048576,7,FALSE)</f>
        <v>Maternity/Paternity</v>
      </c>
      <c r="R2964" t="str">
        <f>VLOOKUP(A2964,HR_Metrics_Raw!$1:$1048576,8,FALSE)</f>
        <v>Yes</v>
      </c>
      <c r="S2964" s="3">
        <f>VLOOKUP(A2964,HR_Metrics_Raw!$1:$1048576,9,FALSE)</f>
        <v>51</v>
      </c>
      <c r="T2964" t="str">
        <f>VLOOKUP(A2964,HR_Metrics_Raw!$1:$1048576,10,FALSE)</f>
        <v>Yes</v>
      </c>
      <c r="U2964" t="str">
        <f>VLOOKUP(A2964,HR_Metrics_Raw!$1:$1048576,11,FALSE)</f>
        <v>No</v>
      </c>
    </row>
    <row r="2965" spans="1:21" x14ac:dyDescent="0.35">
      <c r="A2965" s="1" t="s">
        <v>2459</v>
      </c>
      <c r="B2965" s="1" t="str">
        <f>VLOOKUP(Final_HR_Data!A2965,Employee_Master_Raw!$1:$1048576,2,FALSE)</f>
        <v>Arjun Nair</v>
      </c>
      <c r="C2965" s="1" t="str">
        <f>VLOOKUP(A2965,Employee_Master_Raw!$1:$1048576,3,FALSE)</f>
        <v>Male</v>
      </c>
      <c r="D2965" s="2">
        <f>VLOOKUP(A2965,Employee_Master_Raw!$1:$1048576,4,FALSE)</f>
        <v>37</v>
      </c>
      <c r="E2965" s="1" t="str">
        <f>VLOOKUP(A2965,Employee_Master_Raw!$1:$1048576,5,FALSE)</f>
        <v>HR</v>
      </c>
      <c r="F2965" s="1" t="str">
        <f>VLOOKUP(A2965,Employee_Master_Raw!$1:$1048576,6,FALSE)</f>
        <v>Manager</v>
      </c>
      <c r="G2965" s="1" t="str">
        <f>VLOOKUP(A2965,Employee_Master_Raw!$1:$1048576,7,FALSE)</f>
        <v>Bangalore</v>
      </c>
      <c r="H2965" s="6">
        <f>IF(VLOOKUP(A2965,Employee_Master_Raw!$1:$1048576,8,FALSE)=0,"",VLOOKUP(A2965,Employee_Master_Raw!$1:$1048576,8,FALSE))</f>
        <v>43073</v>
      </c>
      <c r="I2965" t="str">
        <f>VLOOKUP(A2965,Employee_Master_Raw!$1:$1048576,9,FALSE)</f>
        <v>MCA</v>
      </c>
      <c r="J2965" s="3">
        <f>VLOOKUP(A2965,Employee_Master_Raw!$1:$1048576,10,FALSE)</f>
        <v>15</v>
      </c>
      <c r="K2965" t="str">
        <f>VLOOKUP(A2965,Employee_Master_Raw!$1:$1048576,11,FALSE)</f>
        <v>Anil Menon</v>
      </c>
      <c r="L2965" s="10">
        <f>VLOOKUP(A2965,HR_Metrics_Raw!$1:$1048576,2,FALSE)</f>
        <v>33896</v>
      </c>
      <c r="M2965" s="3">
        <f>VLOOKUP(A2965,HR_Metrics_Raw!$1:$1048576,3,FALSE)</f>
        <v>3</v>
      </c>
      <c r="N2965" s="3">
        <f>VLOOKUP(A2965,HR_Metrics_Raw!$1:$1048576,4,FALSE)</f>
        <v>7</v>
      </c>
      <c r="O2965" s="12">
        <f>VLOOKUP(A2965,HR_Metrics_Raw!$1:$1048576,5,FALSE)</f>
        <v>0.93400000000000005</v>
      </c>
      <c r="P2965" s="3">
        <f>VLOOKUP(A2965,HR_Metrics_Raw!$1:$1048576,6,FALSE)</f>
        <v>28</v>
      </c>
      <c r="Q2965" t="str">
        <f>VLOOKUP(A2965,HR_Metrics_Raw!$1:$1048576,7,FALSE)</f>
        <v>Earned</v>
      </c>
      <c r="R2965" t="str">
        <f>VLOOKUP(A2965,HR_Metrics_Raw!$1:$1048576,8,FALSE)</f>
        <v>Yes</v>
      </c>
      <c r="S2965" s="3">
        <f>VLOOKUP(A2965,HR_Metrics_Raw!$1:$1048576,9,FALSE)</f>
        <v>51</v>
      </c>
      <c r="T2965" t="str">
        <f>VLOOKUP(A2965,HR_Metrics_Raw!$1:$1048576,10,FALSE)</f>
        <v>No</v>
      </c>
      <c r="U2965" t="str">
        <f>VLOOKUP(A2965,HR_Metrics_Raw!$1:$1048576,11,FALSE)</f>
        <v>No</v>
      </c>
    </row>
    <row r="2966" spans="1:21" x14ac:dyDescent="0.35">
      <c r="A2966" s="1" t="s">
        <v>2178</v>
      </c>
      <c r="B2966" s="1" t="str">
        <f>VLOOKUP(Final_HR_Data!A2966,Employee_Master_Raw!$1:$1048576,2,FALSE)</f>
        <v>Sneha Iyer</v>
      </c>
      <c r="C2966" s="1" t="str">
        <f>VLOOKUP(A2966,Employee_Master_Raw!$1:$1048576,3,FALSE)</f>
        <v>Male</v>
      </c>
      <c r="D2966" s="2">
        <f>VLOOKUP(A2966,Employee_Master_Raw!$1:$1048576,4,FALSE)</f>
        <v>53</v>
      </c>
      <c r="E2966" s="1" t="str">
        <f>VLOOKUP(A2966,Employee_Master_Raw!$1:$1048576,5,FALSE)</f>
        <v>Marketing</v>
      </c>
      <c r="F2966" s="1" t="str">
        <f>VLOOKUP(A2966,Employee_Master_Raw!$1:$1048576,6,FALSE)</f>
        <v>Manager</v>
      </c>
      <c r="G2966" s="1" t="str">
        <f>VLOOKUP(A2966,Employee_Master_Raw!$1:$1048576,7,FALSE)</f>
        <v>Chennai</v>
      </c>
      <c r="H2966" s="6">
        <f>IF(VLOOKUP(A2966,Employee_Master_Raw!$1:$1048576,8,FALSE)=0,"",VLOOKUP(A2966,Employee_Master_Raw!$1:$1048576,8,FALSE))</f>
        <v>45782</v>
      </c>
      <c r="I2966" t="str">
        <f>VLOOKUP(A2966,Employee_Master_Raw!$1:$1048576,9,FALSE)</f>
        <v>Bachelor's</v>
      </c>
      <c r="J2966" s="3">
        <f>VLOOKUP(A2966,Employee_Master_Raw!$1:$1048576,10,FALSE)</f>
        <v>20</v>
      </c>
      <c r="K2966" t="str">
        <f>VLOOKUP(A2966,Employee_Master_Raw!$1:$1048576,11,FALSE)</f>
        <v>Anil Menon</v>
      </c>
      <c r="L2966" s="10">
        <f>VLOOKUP(A2966,HR_Metrics_Raw!$1:$1048576,2,FALSE)</f>
        <v>158925</v>
      </c>
      <c r="M2966" s="3">
        <f>VLOOKUP(A2966,HR_Metrics_Raw!$1:$1048576,3,FALSE)</f>
        <v>3</v>
      </c>
      <c r="N2966" s="3">
        <f>VLOOKUP(A2966,HR_Metrics_Raw!$1:$1048576,4,FALSE)</f>
        <v>7</v>
      </c>
      <c r="O2966" s="12">
        <f>VLOOKUP(A2966,HR_Metrics_Raw!$1:$1048576,5,FALSE)</f>
        <v>0.84799999999999998</v>
      </c>
      <c r="P2966" s="3">
        <f>VLOOKUP(A2966,HR_Metrics_Raw!$1:$1048576,6,FALSE)</f>
        <v>20</v>
      </c>
      <c r="Q2966" t="str">
        <f>VLOOKUP(A2966,HR_Metrics_Raw!$1:$1048576,7,FALSE)</f>
        <v>Earned</v>
      </c>
      <c r="R2966" t="str">
        <f>VLOOKUP(A2966,HR_Metrics_Raw!$1:$1048576,8,FALSE)</f>
        <v>No</v>
      </c>
      <c r="S2966" s="3">
        <f>VLOOKUP(A2966,HR_Metrics_Raw!$1:$1048576,9,FALSE)</f>
        <v>41</v>
      </c>
      <c r="T2966" t="str">
        <f>VLOOKUP(A2966,HR_Metrics_Raw!$1:$1048576,10,FALSE)</f>
        <v>No</v>
      </c>
      <c r="U2966" t="str">
        <f>VLOOKUP(A2966,HR_Metrics_Raw!$1:$1048576,11,FALSE)</f>
        <v>No</v>
      </c>
    </row>
    <row r="2967" spans="1:21" x14ac:dyDescent="0.35">
      <c r="A2967" s="1" t="s">
        <v>1375</v>
      </c>
      <c r="B2967" s="1" t="str">
        <f>VLOOKUP(Final_HR_Data!A2967,Employee_Master_Raw!$1:$1048576,2,FALSE)</f>
        <v>Priya Menon</v>
      </c>
      <c r="C2967" s="1" t="str">
        <f>VLOOKUP(A2967,Employee_Master_Raw!$1:$1048576,3,FALSE)</f>
        <v>Female</v>
      </c>
      <c r="D2967" s="2">
        <f>VLOOKUP(A2967,Employee_Master_Raw!$1:$1048576,4,FALSE)</f>
        <v>53</v>
      </c>
      <c r="E2967" s="1" t="str">
        <f>VLOOKUP(A2967,Employee_Master_Raw!$1:$1048576,5,FALSE)</f>
        <v>IT</v>
      </c>
      <c r="F2967" s="1" t="str">
        <f>VLOOKUP(A2967,Employee_Master_Raw!$1:$1048576,6,FALSE)</f>
        <v>Manager</v>
      </c>
      <c r="G2967" s="1" t="str">
        <f>VLOOKUP(A2967,Employee_Master_Raw!$1:$1048576,7,FALSE)</f>
        <v>Kochi</v>
      </c>
      <c r="H2967" s="6">
        <f>IF(VLOOKUP(A2967,Employee_Master_Raw!$1:$1048576,8,FALSE)=0,"",VLOOKUP(A2967,Employee_Master_Raw!$1:$1048576,8,FALSE))</f>
        <v>45706</v>
      </c>
      <c r="I2967" t="str">
        <f>VLOOKUP(A2967,Employee_Master_Raw!$1:$1048576,9,FALSE)</f>
        <v>MBA</v>
      </c>
      <c r="J2967" s="3">
        <f>VLOOKUP(A2967,Employee_Master_Raw!$1:$1048576,10,FALSE)</f>
        <v>16</v>
      </c>
      <c r="K2967" t="str">
        <f>VLOOKUP(A2967,Employee_Master_Raw!$1:$1048576,11,FALSE)</f>
        <v>Sneha Thomas</v>
      </c>
      <c r="L2967" s="10">
        <f>VLOOKUP(A2967,HR_Metrics_Raw!$1:$1048576,2,FALSE)</f>
        <v>109150</v>
      </c>
      <c r="M2967" s="3">
        <f>VLOOKUP(A2967,HR_Metrics_Raw!$1:$1048576,3,FALSE)</f>
        <v>4</v>
      </c>
      <c r="N2967" s="3">
        <f>VLOOKUP(A2967,HR_Metrics_Raw!$1:$1048576,4,FALSE)</f>
        <v>5</v>
      </c>
      <c r="O2967" s="12">
        <f>VLOOKUP(A2967,HR_Metrics_Raw!$1:$1048576,5,FALSE)</f>
        <v>0.93200000000000005</v>
      </c>
      <c r="P2967" s="3">
        <f>VLOOKUP(A2967,HR_Metrics_Raw!$1:$1048576,6,FALSE)</f>
        <v>0</v>
      </c>
      <c r="Q2967" t="str">
        <f>VLOOKUP(A2967,HR_Metrics_Raw!$1:$1048576,7,FALSE)</f>
        <v>Unpaid</v>
      </c>
      <c r="R2967" t="str">
        <f>VLOOKUP(A2967,HR_Metrics_Raw!$1:$1048576,8,FALSE)</f>
        <v>Yes</v>
      </c>
      <c r="S2967" s="3">
        <f>VLOOKUP(A2967,HR_Metrics_Raw!$1:$1048576,9,FALSE)</f>
        <v>0</v>
      </c>
      <c r="T2967" t="str">
        <f>VLOOKUP(A2967,HR_Metrics_Raw!$1:$1048576,10,FALSE)</f>
        <v>No</v>
      </c>
      <c r="U2967" t="str">
        <f>VLOOKUP(A2967,HR_Metrics_Raw!$1:$1048576,11,FALSE)</f>
        <v>No</v>
      </c>
    </row>
    <row r="2968" spans="1:21" x14ac:dyDescent="0.35">
      <c r="A2968" s="1" t="s">
        <v>689</v>
      </c>
      <c r="B2968" s="1" t="str">
        <f>VLOOKUP(Final_HR_Data!A2968,Employee_Master_Raw!$1:$1048576,2,FALSE)</f>
        <v>Kiran Patel</v>
      </c>
      <c r="C2968" s="1" t="str">
        <f>VLOOKUP(A2968,Employee_Master_Raw!$1:$1048576,3,FALSE)</f>
        <v>Male</v>
      </c>
      <c r="D2968" s="2">
        <f>VLOOKUP(A2968,Employee_Master_Raw!$1:$1048576,4,FALSE)</f>
        <v>44</v>
      </c>
      <c r="E2968" s="1" t="str">
        <f>VLOOKUP(A2968,Employee_Master_Raw!$1:$1048576,5,FALSE)</f>
        <v>IT</v>
      </c>
      <c r="F2968" s="1" t="str">
        <f>VLOOKUP(A2968,Employee_Master_Raw!$1:$1048576,6,FALSE)</f>
        <v>Executive</v>
      </c>
      <c r="G2968" s="1" t="str">
        <f>VLOOKUP(A2968,Employee_Master_Raw!$1:$1048576,7,FALSE)</f>
        <v>Pune</v>
      </c>
      <c r="H2968" s="6">
        <f>IF(VLOOKUP(A2968,Employee_Master_Raw!$1:$1048576,8,FALSE)=0,"",VLOOKUP(A2968,Employee_Master_Raw!$1:$1048576,8,FALSE))</f>
        <v>45972</v>
      </c>
      <c r="I2968" t="str">
        <f>VLOOKUP(A2968,Employee_Master_Raw!$1:$1048576,9,FALSE)</f>
        <v>Bachelor's</v>
      </c>
      <c r="J2968" s="3">
        <f>VLOOKUP(A2968,Employee_Master_Raw!$1:$1048576,10,FALSE)</f>
        <v>15</v>
      </c>
      <c r="K2968" t="str">
        <f>VLOOKUP(A2968,Employee_Master_Raw!$1:$1048576,11,FALSE)</f>
        <v>Sneha Thomas</v>
      </c>
      <c r="L2968" s="10">
        <f>VLOOKUP(A2968,HR_Metrics_Raw!$1:$1048576,2,FALSE)</f>
        <v>134787</v>
      </c>
      <c r="M2968" s="3">
        <f>VLOOKUP(A2968,HR_Metrics_Raw!$1:$1048576,3,FALSE)</f>
        <v>1</v>
      </c>
      <c r="N2968" s="3">
        <f>VLOOKUP(A2968,HR_Metrics_Raw!$1:$1048576,4,FALSE)</f>
        <v>1</v>
      </c>
      <c r="O2968" s="12">
        <f>VLOOKUP(A2968,HR_Metrics_Raw!$1:$1048576,5,FALSE)</f>
        <v>0.89200000000000002</v>
      </c>
      <c r="P2968" s="3">
        <f>VLOOKUP(A2968,HR_Metrics_Raw!$1:$1048576,6,FALSE)</f>
        <v>4</v>
      </c>
      <c r="Q2968" t="str">
        <f>VLOOKUP(A2968,HR_Metrics_Raw!$1:$1048576,7,FALSE)</f>
        <v>Casual</v>
      </c>
      <c r="R2968" t="str">
        <f>VLOOKUP(A2968,HR_Metrics_Raw!$1:$1048576,8,FALSE)</f>
        <v>No</v>
      </c>
      <c r="S2968" s="3">
        <f>VLOOKUP(A2968,HR_Metrics_Raw!$1:$1048576,9,FALSE)</f>
        <v>51</v>
      </c>
      <c r="T2968" t="str">
        <f>VLOOKUP(A2968,HR_Metrics_Raw!$1:$1048576,10,FALSE)</f>
        <v>No</v>
      </c>
      <c r="U2968" t="str">
        <f>VLOOKUP(A2968,HR_Metrics_Raw!$1:$1048576,11,FALSE)</f>
        <v>Yes</v>
      </c>
    </row>
    <row r="2969" spans="1:21" x14ac:dyDescent="0.35">
      <c r="A2969" s="1" t="s">
        <v>1058</v>
      </c>
      <c r="B2969" s="1" t="str">
        <f>VLOOKUP(Final_HR_Data!A2969,Employee_Master_Raw!$1:$1048576,2,FALSE)</f>
        <v>Sneha Iyer</v>
      </c>
      <c r="C2969" s="1" t="str">
        <f>VLOOKUP(A2969,Employee_Master_Raw!$1:$1048576,3,FALSE)</f>
        <v>Male</v>
      </c>
      <c r="D2969" s="2">
        <f>VLOOKUP(A2969,Employee_Master_Raw!$1:$1048576,4,FALSE)</f>
        <v>60</v>
      </c>
      <c r="E2969" s="1" t="str">
        <f>VLOOKUP(A2969,Employee_Master_Raw!$1:$1048576,5,FALSE)</f>
        <v>Sales</v>
      </c>
      <c r="F2969" s="1" t="str">
        <f>VLOOKUP(A2969,Employee_Master_Raw!$1:$1048576,6,FALSE)</f>
        <v>Specialist</v>
      </c>
      <c r="G2969" s="1" t="str">
        <f>VLOOKUP(A2969,Employee_Master_Raw!$1:$1048576,7,FALSE)</f>
        <v>Kochi</v>
      </c>
      <c r="H2969" s="6">
        <f>IF(VLOOKUP(A2969,Employee_Master_Raw!$1:$1048576,8,FALSE)=0,"",VLOOKUP(A2969,Employee_Master_Raw!$1:$1048576,8,FALSE))</f>
        <v>43945</v>
      </c>
      <c r="I2969" t="str">
        <f>VLOOKUP(A2969,Employee_Master_Raw!$1:$1048576,9,FALSE)</f>
        <v>MCA</v>
      </c>
      <c r="J2969" s="3">
        <f>VLOOKUP(A2969,Employee_Master_Raw!$1:$1048576,10,FALSE)</f>
        <v>19</v>
      </c>
      <c r="K2969" t="str">
        <f>VLOOKUP(A2969,Employee_Master_Raw!$1:$1048576,11,FALSE)</f>
        <v>Rahul Nair</v>
      </c>
      <c r="L2969" s="10">
        <f>VLOOKUP(A2969,HR_Metrics_Raw!$1:$1048576,2,FALSE)</f>
        <v>30446</v>
      </c>
      <c r="M2969" s="3">
        <f>VLOOKUP(A2969,HR_Metrics_Raw!$1:$1048576,3,FALSE)</f>
        <v>3</v>
      </c>
      <c r="N2969" s="3">
        <f>VLOOKUP(A2969,HR_Metrics_Raw!$1:$1048576,4,FALSE)</f>
        <v>7</v>
      </c>
      <c r="O2969" s="12">
        <f>VLOOKUP(A2969,HR_Metrics_Raw!$1:$1048576,5,FALSE)</f>
        <v>0.91099999999999992</v>
      </c>
      <c r="P2969" s="3">
        <f>VLOOKUP(A2969,HR_Metrics_Raw!$1:$1048576,6,FALSE)</f>
        <v>5</v>
      </c>
      <c r="Q2969" t="str">
        <f>VLOOKUP(A2969,HR_Metrics_Raw!$1:$1048576,7,FALSE)</f>
        <v>Earned</v>
      </c>
      <c r="R2969" t="str">
        <f>VLOOKUP(A2969,HR_Metrics_Raw!$1:$1048576,8,FALSE)</f>
        <v>No</v>
      </c>
      <c r="S2969" s="3">
        <f>VLOOKUP(A2969,HR_Metrics_Raw!$1:$1048576,9,FALSE)</f>
        <v>5</v>
      </c>
      <c r="T2969" t="str">
        <f>VLOOKUP(A2969,HR_Metrics_Raw!$1:$1048576,10,FALSE)</f>
        <v>No</v>
      </c>
      <c r="U2969" t="str">
        <f>VLOOKUP(A2969,HR_Metrics_Raw!$1:$1048576,11,FALSE)</f>
        <v>No</v>
      </c>
    </row>
    <row r="2970" spans="1:21" x14ac:dyDescent="0.35">
      <c r="A2970" s="1" t="s">
        <v>1287</v>
      </c>
      <c r="B2970" s="1" t="str">
        <f>VLOOKUP(Final_HR_Data!A2970,Employee_Master_Raw!$1:$1048576,2,FALSE)</f>
        <v>Kiran Patel</v>
      </c>
      <c r="C2970" s="1" t="str">
        <f>VLOOKUP(A2970,Employee_Master_Raw!$1:$1048576,3,FALSE)</f>
        <v>Female</v>
      </c>
      <c r="D2970" s="2">
        <f>VLOOKUP(A2970,Employee_Master_Raw!$1:$1048576,4,FALSE)</f>
        <v>34</v>
      </c>
      <c r="E2970" s="1" t="str">
        <f>VLOOKUP(A2970,Employee_Master_Raw!$1:$1048576,5,FALSE)</f>
        <v>Customer Support</v>
      </c>
      <c r="F2970" s="1" t="str">
        <f>VLOOKUP(A2970,Employee_Master_Raw!$1:$1048576,6,FALSE)</f>
        <v>Executive</v>
      </c>
      <c r="G2970" s="1" t="str">
        <f>VLOOKUP(A2970,Employee_Master_Raw!$1:$1048576,7,FALSE)</f>
        <v>Pune</v>
      </c>
      <c r="H2970" s="6">
        <f>IF(VLOOKUP(A2970,Employee_Master_Raw!$1:$1048576,8,FALSE)=0,"",VLOOKUP(A2970,Employee_Master_Raw!$1:$1048576,8,FALSE))</f>
        <v>45876</v>
      </c>
      <c r="I2970" t="str">
        <f>VLOOKUP(A2970,Employee_Master_Raw!$1:$1048576,9,FALSE)</f>
        <v>Master's</v>
      </c>
      <c r="J2970" s="3">
        <f>VLOOKUP(A2970,Employee_Master_Raw!$1:$1048576,10,FALSE)</f>
        <v>15</v>
      </c>
      <c r="K2970" t="str">
        <f>VLOOKUP(A2970,Employee_Master_Raw!$1:$1048576,11,FALSE)</f>
        <v>Rahul Nair</v>
      </c>
      <c r="L2970" s="10">
        <f>VLOOKUP(A2970,HR_Metrics_Raw!$1:$1048576,2,FALSE)</f>
        <v>113166</v>
      </c>
      <c r="M2970" s="3">
        <f>VLOOKUP(A2970,HR_Metrics_Raw!$1:$1048576,3,FALSE)</f>
        <v>3</v>
      </c>
      <c r="N2970" s="3">
        <f>VLOOKUP(A2970,HR_Metrics_Raw!$1:$1048576,4,FALSE)</f>
        <v>4</v>
      </c>
      <c r="O2970" s="12">
        <f>VLOOKUP(A2970,HR_Metrics_Raw!$1:$1048576,5,FALSE)</f>
        <v>0.94</v>
      </c>
      <c r="P2970" s="3">
        <f>VLOOKUP(A2970,HR_Metrics_Raw!$1:$1048576,6,FALSE)</f>
        <v>27</v>
      </c>
      <c r="Q2970" t="str">
        <f>VLOOKUP(A2970,HR_Metrics_Raw!$1:$1048576,7,FALSE)</f>
        <v>Casual</v>
      </c>
      <c r="R2970" t="str">
        <f>VLOOKUP(A2970,HR_Metrics_Raw!$1:$1048576,8,FALSE)</f>
        <v>No</v>
      </c>
      <c r="S2970" s="3">
        <f>VLOOKUP(A2970,HR_Metrics_Raw!$1:$1048576,9,FALSE)</f>
        <v>6</v>
      </c>
      <c r="T2970" t="str">
        <f>VLOOKUP(A2970,HR_Metrics_Raw!$1:$1048576,10,FALSE)</f>
        <v>No</v>
      </c>
      <c r="U2970" t="str">
        <f>VLOOKUP(A2970,HR_Metrics_Raw!$1:$1048576,11,FALSE)</f>
        <v>No</v>
      </c>
    </row>
    <row r="2971" spans="1:21" x14ac:dyDescent="0.35">
      <c r="A2971" s="1" t="s">
        <v>2501</v>
      </c>
      <c r="B2971" s="1" t="str">
        <f>VLOOKUP(Final_HR_Data!A2971,Employee_Master_Raw!$1:$1048576,2,FALSE)</f>
        <v>Kiran Patel</v>
      </c>
      <c r="C2971" s="1" t="str">
        <f>VLOOKUP(A2971,Employee_Master_Raw!$1:$1048576,3,FALSE)</f>
        <v>Female</v>
      </c>
      <c r="D2971" s="2">
        <f>VLOOKUP(A2971,Employee_Master_Raw!$1:$1048576,4,FALSE)</f>
        <v>28</v>
      </c>
      <c r="E2971" s="1" t="str">
        <f>VLOOKUP(A2971,Employee_Master_Raw!$1:$1048576,5,FALSE)</f>
        <v>Finance</v>
      </c>
      <c r="F2971" s="1" t="str">
        <f>VLOOKUP(A2971,Employee_Master_Raw!$1:$1048576,6,FALSE)</f>
        <v>Manager</v>
      </c>
      <c r="G2971" s="1" t="str">
        <f>VLOOKUP(A2971,Employee_Master_Raw!$1:$1048576,7,FALSE)</f>
        <v>Delhi</v>
      </c>
      <c r="H2971" s="6">
        <f>IF(VLOOKUP(A2971,Employee_Master_Raw!$1:$1048576,8,FALSE)=0,"",VLOOKUP(A2971,Employee_Master_Raw!$1:$1048576,8,FALSE))</f>
        <v>43030</v>
      </c>
      <c r="I2971" t="str">
        <f>VLOOKUP(A2971,Employee_Master_Raw!$1:$1048576,9,FALSE)</f>
        <v>Master's</v>
      </c>
      <c r="J2971" s="3">
        <f>VLOOKUP(A2971,Employee_Master_Raw!$1:$1048576,10,FALSE)</f>
        <v>18</v>
      </c>
      <c r="K2971" t="str">
        <f>VLOOKUP(A2971,Employee_Master_Raw!$1:$1048576,11,FALSE)</f>
        <v>Sneha Thomas</v>
      </c>
      <c r="L2971" s="10">
        <f>VLOOKUP(A2971,HR_Metrics_Raw!$1:$1048576,2,FALSE)</f>
        <v>33947</v>
      </c>
      <c r="M2971" s="3">
        <f>VLOOKUP(A2971,HR_Metrics_Raw!$1:$1048576,3,FALSE)</f>
        <v>3</v>
      </c>
      <c r="N2971" s="3">
        <f>VLOOKUP(A2971,HR_Metrics_Raw!$1:$1048576,4,FALSE)</f>
        <v>1</v>
      </c>
      <c r="O2971" s="12">
        <f>VLOOKUP(A2971,HR_Metrics_Raw!$1:$1048576,5,FALSE)</f>
        <v>0.89200000000000002</v>
      </c>
      <c r="P2971" s="3">
        <f>VLOOKUP(A2971,HR_Metrics_Raw!$1:$1048576,6,FALSE)</f>
        <v>3</v>
      </c>
      <c r="Q2971" t="str">
        <f>VLOOKUP(A2971,HR_Metrics_Raw!$1:$1048576,7,FALSE)</f>
        <v>Maternity/Paternity</v>
      </c>
      <c r="R2971" t="str">
        <f>VLOOKUP(A2971,HR_Metrics_Raw!$1:$1048576,8,FALSE)</f>
        <v>No</v>
      </c>
      <c r="S2971" s="3">
        <f>VLOOKUP(A2971,HR_Metrics_Raw!$1:$1048576,9,FALSE)</f>
        <v>4</v>
      </c>
      <c r="T2971" t="str">
        <f>VLOOKUP(A2971,HR_Metrics_Raw!$1:$1048576,10,FALSE)</f>
        <v>Yes</v>
      </c>
      <c r="U2971" t="str">
        <f>VLOOKUP(A2971,HR_Metrics_Raw!$1:$1048576,11,FALSE)</f>
        <v>No</v>
      </c>
    </row>
    <row r="2972" spans="1:21" x14ac:dyDescent="0.35">
      <c r="A2972" s="1" t="s">
        <v>651</v>
      </c>
      <c r="B2972" s="1" t="str">
        <f>VLOOKUP(Final_HR_Data!A2972,Employee_Master_Raw!$1:$1048576,2,FALSE)</f>
        <v>Sneha Iyer</v>
      </c>
      <c r="C2972" s="1" t="str">
        <f>VLOOKUP(A2972,Employee_Master_Raw!$1:$1048576,3,FALSE)</f>
        <v>Male</v>
      </c>
      <c r="D2972" s="2">
        <f>VLOOKUP(A2972,Employee_Master_Raw!$1:$1048576,4,FALSE)</f>
        <v>27</v>
      </c>
      <c r="E2972" s="1" t="str">
        <f>VLOOKUP(A2972,Employee_Master_Raw!$1:$1048576,5,FALSE)</f>
        <v>Sales</v>
      </c>
      <c r="F2972" s="1" t="str">
        <f>VLOOKUP(A2972,Employee_Master_Raw!$1:$1048576,6,FALSE)</f>
        <v>Developer</v>
      </c>
      <c r="G2972" s="1" t="str">
        <f>VLOOKUP(A2972,Employee_Master_Raw!$1:$1048576,7,FALSE)</f>
        <v>Delhi</v>
      </c>
      <c r="H2972" s="6">
        <f>IF(VLOOKUP(A2972,Employee_Master_Raw!$1:$1048576,8,FALSE)=0,"",VLOOKUP(A2972,Employee_Master_Raw!$1:$1048576,8,FALSE))</f>
        <v>42591</v>
      </c>
      <c r="I2972" t="str">
        <f>VLOOKUP(A2972,Employee_Master_Raw!$1:$1048576,9,FALSE)</f>
        <v>MBA</v>
      </c>
      <c r="J2972" s="3">
        <f>VLOOKUP(A2972,Employee_Master_Raw!$1:$1048576,10,FALSE)</f>
        <v>17</v>
      </c>
      <c r="K2972" t="str">
        <f>VLOOKUP(A2972,Employee_Master_Raw!$1:$1048576,11,FALSE)</f>
        <v>Priya Sharma</v>
      </c>
      <c r="L2972" s="10">
        <f>VLOOKUP(A2972,HR_Metrics_Raw!$1:$1048576,2,FALSE)</f>
        <v>35232</v>
      </c>
      <c r="M2972" s="3">
        <f>VLOOKUP(A2972,HR_Metrics_Raw!$1:$1048576,3,FALSE)</f>
        <v>3</v>
      </c>
      <c r="N2972" s="3">
        <f>VLOOKUP(A2972,HR_Metrics_Raw!$1:$1048576,4,FALSE)</f>
        <v>3</v>
      </c>
      <c r="O2972" s="12">
        <f>VLOOKUP(A2972,HR_Metrics_Raw!$1:$1048576,5,FALSE)</f>
        <v>1</v>
      </c>
      <c r="P2972" s="3">
        <f>VLOOKUP(A2972,HR_Metrics_Raw!$1:$1048576,6,FALSE)</f>
        <v>8</v>
      </c>
      <c r="Q2972" t="str">
        <f>VLOOKUP(A2972,HR_Metrics_Raw!$1:$1048576,7,FALSE)</f>
        <v>Earned</v>
      </c>
      <c r="R2972" t="str">
        <f>VLOOKUP(A2972,HR_Metrics_Raw!$1:$1048576,8,FALSE)</f>
        <v>Yes</v>
      </c>
      <c r="S2972" s="3">
        <f>VLOOKUP(A2972,HR_Metrics_Raw!$1:$1048576,9,FALSE)</f>
        <v>80</v>
      </c>
      <c r="T2972" t="str">
        <f>VLOOKUP(A2972,HR_Metrics_Raw!$1:$1048576,10,FALSE)</f>
        <v>No</v>
      </c>
      <c r="U2972" t="str">
        <f>VLOOKUP(A2972,HR_Metrics_Raw!$1:$1048576,11,FALSE)</f>
        <v>No</v>
      </c>
    </row>
    <row r="2973" spans="1:21" x14ac:dyDescent="0.35">
      <c r="A2973" s="1" t="s">
        <v>1388</v>
      </c>
      <c r="B2973" s="1" t="str">
        <f>VLOOKUP(Final_HR_Data!A2973,Employee_Master_Raw!$1:$1048576,2,FALSE)</f>
        <v>Ananya Sharma</v>
      </c>
      <c r="C2973" s="1" t="str">
        <f>VLOOKUP(A2973,Employee_Master_Raw!$1:$1048576,3,FALSE)</f>
        <v>Male</v>
      </c>
      <c r="D2973" s="2">
        <f>VLOOKUP(A2973,Employee_Master_Raw!$1:$1048576,4,FALSE)</f>
        <v>58</v>
      </c>
      <c r="E2973" s="1" t="str">
        <f>VLOOKUP(A2973,Employee_Master_Raw!$1:$1048576,5,FALSE)</f>
        <v>Sales</v>
      </c>
      <c r="F2973" s="1" t="str">
        <f>VLOOKUP(A2973,Employee_Master_Raw!$1:$1048576,6,FALSE)</f>
        <v>Executive</v>
      </c>
      <c r="G2973" s="1" t="str">
        <f>VLOOKUP(A2973,Employee_Master_Raw!$1:$1048576,7,FALSE)</f>
        <v>Delhi</v>
      </c>
      <c r="H2973" s="6">
        <f>IF(VLOOKUP(A2973,Employee_Master_Raw!$1:$1048576,8,FALSE)=0,"",VLOOKUP(A2973,Employee_Master_Raw!$1:$1048576,8,FALSE))</f>
        <v>42505</v>
      </c>
      <c r="I2973" t="str">
        <f>VLOOKUP(A2973,Employee_Master_Raw!$1:$1048576,9,FALSE)</f>
        <v>MCA</v>
      </c>
      <c r="J2973" s="3">
        <f>VLOOKUP(A2973,Employee_Master_Raw!$1:$1048576,10,FALSE)</f>
        <v>9</v>
      </c>
      <c r="K2973" t="str">
        <f>VLOOKUP(A2973,Employee_Master_Raw!$1:$1048576,11,FALSE)</f>
        <v>Sneha Thomas</v>
      </c>
      <c r="L2973" s="10">
        <f>VLOOKUP(A2973,HR_Metrics_Raw!$1:$1048576,2,FALSE)</f>
        <v>32252</v>
      </c>
      <c r="M2973" s="3">
        <f>VLOOKUP(A2973,HR_Metrics_Raw!$1:$1048576,3,FALSE)</f>
        <v>1</v>
      </c>
      <c r="N2973" s="3">
        <f>VLOOKUP(A2973,HR_Metrics_Raw!$1:$1048576,4,FALSE)</f>
        <v>3</v>
      </c>
      <c r="O2973" s="12">
        <f>VLOOKUP(A2973,HR_Metrics_Raw!$1:$1048576,5,FALSE)</f>
        <v>0.91</v>
      </c>
      <c r="P2973" s="3">
        <f>VLOOKUP(A2973,HR_Metrics_Raw!$1:$1048576,6,FALSE)</f>
        <v>18</v>
      </c>
      <c r="Q2973" t="str">
        <f>VLOOKUP(A2973,HR_Metrics_Raw!$1:$1048576,7,FALSE)</f>
        <v>Sick</v>
      </c>
      <c r="R2973" t="str">
        <f>VLOOKUP(A2973,HR_Metrics_Raw!$1:$1048576,8,FALSE)</f>
        <v>No</v>
      </c>
      <c r="S2973" s="3">
        <f>VLOOKUP(A2973,HR_Metrics_Raw!$1:$1048576,9,FALSE)</f>
        <v>19</v>
      </c>
      <c r="T2973" t="str">
        <f>VLOOKUP(A2973,HR_Metrics_Raw!$1:$1048576,10,FALSE)</f>
        <v>No</v>
      </c>
      <c r="U2973" t="str">
        <f>VLOOKUP(A2973,HR_Metrics_Raw!$1:$1048576,11,FALSE)</f>
        <v>Yes</v>
      </c>
    </row>
    <row r="2974" spans="1:21" x14ac:dyDescent="0.35">
      <c r="A2974" s="1" t="s">
        <v>2528</v>
      </c>
      <c r="B2974" s="1" t="str">
        <f>VLOOKUP(Final_HR_Data!A2974,Employee_Master_Raw!$1:$1048576,2,FALSE)</f>
        <v>Kiran Patel</v>
      </c>
      <c r="C2974" s="1" t="str">
        <f>VLOOKUP(A2974,Employee_Master_Raw!$1:$1048576,3,FALSE)</f>
        <v>Male</v>
      </c>
      <c r="D2974" s="2">
        <f>VLOOKUP(A2974,Employee_Master_Raw!$1:$1048576,4,FALSE)</f>
        <v>21</v>
      </c>
      <c r="E2974" s="1" t="str">
        <f>VLOOKUP(A2974,Employee_Master_Raw!$1:$1048576,5,FALSE)</f>
        <v>Operations</v>
      </c>
      <c r="F2974" s="1" t="str">
        <f>VLOOKUP(A2974,Employee_Master_Raw!$1:$1048576,6,FALSE)</f>
        <v>Specialist</v>
      </c>
      <c r="G2974" s="1" t="str">
        <f>VLOOKUP(A2974,Employee_Master_Raw!$1:$1048576,7,FALSE)</f>
        <v>Hyderabad</v>
      </c>
      <c r="H2974" s="6">
        <f>IF(VLOOKUP(A2974,Employee_Master_Raw!$1:$1048576,8,FALSE)=0,"",VLOOKUP(A2974,Employee_Master_Raw!$1:$1048576,8,FALSE))</f>
        <v>42929</v>
      </c>
      <c r="I2974" t="str">
        <f>VLOOKUP(A2974,Employee_Master_Raw!$1:$1048576,9,FALSE)</f>
        <v>Bachelor's</v>
      </c>
      <c r="J2974" s="3">
        <f>VLOOKUP(A2974,Employee_Master_Raw!$1:$1048576,10,FALSE)</f>
        <v>16</v>
      </c>
      <c r="K2974" t="str">
        <f>VLOOKUP(A2974,Employee_Master_Raw!$1:$1048576,11,FALSE)</f>
        <v>Sneha Thomas</v>
      </c>
      <c r="L2974" s="10">
        <f>VLOOKUP(A2974,HR_Metrics_Raw!$1:$1048576,2,FALSE)</f>
        <v>121023</v>
      </c>
      <c r="M2974" s="3">
        <f>VLOOKUP(A2974,HR_Metrics_Raw!$1:$1048576,3,FALSE)</f>
        <v>2</v>
      </c>
      <c r="N2974" s="3">
        <f>VLOOKUP(A2974,HR_Metrics_Raw!$1:$1048576,4,FALSE)</f>
        <v>4</v>
      </c>
      <c r="O2974" s="12">
        <f>VLOOKUP(A2974,HR_Metrics_Raw!$1:$1048576,5,FALSE)</f>
        <v>0.91500000000000004</v>
      </c>
      <c r="P2974" s="3">
        <f>VLOOKUP(A2974,HR_Metrics_Raw!$1:$1048576,6,FALSE)</f>
        <v>13</v>
      </c>
      <c r="Q2974" t="str">
        <f>VLOOKUP(A2974,HR_Metrics_Raw!$1:$1048576,7,FALSE)</f>
        <v>Casual</v>
      </c>
      <c r="R2974" t="str">
        <f>VLOOKUP(A2974,HR_Metrics_Raw!$1:$1048576,8,FALSE)</f>
        <v>No</v>
      </c>
      <c r="S2974" s="3">
        <f>VLOOKUP(A2974,HR_Metrics_Raw!$1:$1048576,9,FALSE)</f>
        <v>71</v>
      </c>
      <c r="T2974" t="str">
        <f>VLOOKUP(A2974,HR_Metrics_Raw!$1:$1048576,10,FALSE)</f>
        <v>Yes</v>
      </c>
      <c r="U2974" t="str">
        <f>VLOOKUP(A2974,HR_Metrics_Raw!$1:$1048576,11,FALSE)</f>
        <v>No</v>
      </c>
    </row>
    <row r="2975" spans="1:21" x14ac:dyDescent="0.35">
      <c r="A2975" s="1" t="s">
        <v>2087</v>
      </c>
      <c r="B2975" s="1" t="str">
        <f>VLOOKUP(Final_HR_Data!A2975,Employee_Master_Raw!$1:$1048576,2,FALSE)</f>
        <v>Ananya Sharma</v>
      </c>
      <c r="C2975" s="1" t="str">
        <f>VLOOKUP(A2975,Employee_Master_Raw!$1:$1048576,3,FALSE)</f>
        <v>Male</v>
      </c>
      <c r="D2975" s="2">
        <f>VLOOKUP(A2975,Employee_Master_Raw!$1:$1048576,4,FALSE)</f>
        <v>21</v>
      </c>
      <c r="E2975" s="1" t="str">
        <f>VLOOKUP(A2975,Employee_Master_Raw!$1:$1048576,5,FALSE)</f>
        <v>IT</v>
      </c>
      <c r="F2975" s="1" t="str">
        <f>VLOOKUP(A2975,Employee_Master_Raw!$1:$1048576,6,FALSE)</f>
        <v>Executive</v>
      </c>
      <c r="G2975" s="1" t="str">
        <f>VLOOKUP(A2975,Employee_Master_Raw!$1:$1048576,7,FALSE)</f>
        <v>Delhi</v>
      </c>
      <c r="H2975" s="6">
        <f>IF(VLOOKUP(A2975,Employee_Master_Raw!$1:$1048576,8,FALSE)=0,"",VLOOKUP(A2975,Employee_Master_Raw!$1:$1048576,8,FALSE))</f>
        <v>44860</v>
      </c>
      <c r="I2975" t="str">
        <f>VLOOKUP(A2975,Employee_Master_Raw!$1:$1048576,9,FALSE)</f>
        <v>Bachelor's</v>
      </c>
      <c r="J2975" s="3">
        <f>VLOOKUP(A2975,Employee_Master_Raw!$1:$1048576,10,FALSE)</f>
        <v>16</v>
      </c>
      <c r="K2975" t="str">
        <f>VLOOKUP(A2975,Employee_Master_Raw!$1:$1048576,11,FALSE)</f>
        <v>Rahul Nair</v>
      </c>
      <c r="L2975" s="10">
        <f>VLOOKUP(A2975,HR_Metrics_Raw!$1:$1048576,2,FALSE)</f>
        <v>49973</v>
      </c>
      <c r="M2975" s="3">
        <f>VLOOKUP(A2975,HR_Metrics_Raw!$1:$1048576,3,FALSE)</f>
        <v>1</v>
      </c>
      <c r="N2975" s="3">
        <f>VLOOKUP(A2975,HR_Metrics_Raw!$1:$1048576,4,FALSE)</f>
        <v>7</v>
      </c>
      <c r="O2975" s="12">
        <f>VLOOKUP(A2975,HR_Metrics_Raw!$1:$1048576,5,FALSE)</f>
        <v>0.90099999999999991</v>
      </c>
      <c r="P2975" s="3">
        <f>VLOOKUP(A2975,HR_Metrics_Raw!$1:$1048576,6,FALSE)</f>
        <v>7</v>
      </c>
      <c r="Q2975" t="str">
        <f>VLOOKUP(A2975,HR_Metrics_Raw!$1:$1048576,7,FALSE)</f>
        <v>Earned</v>
      </c>
      <c r="R2975" t="str">
        <f>VLOOKUP(A2975,HR_Metrics_Raw!$1:$1048576,8,FALSE)</f>
        <v>No</v>
      </c>
      <c r="S2975" s="3">
        <f>VLOOKUP(A2975,HR_Metrics_Raw!$1:$1048576,9,FALSE)</f>
        <v>63</v>
      </c>
      <c r="T2975" t="str">
        <f>VLOOKUP(A2975,HR_Metrics_Raw!$1:$1048576,10,FALSE)</f>
        <v>No</v>
      </c>
      <c r="U2975" t="str">
        <f>VLOOKUP(A2975,HR_Metrics_Raw!$1:$1048576,11,FALSE)</f>
        <v>No</v>
      </c>
    </row>
    <row r="2976" spans="1:21" x14ac:dyDescent="0.35">
      <c r="A2976" s="1" t="s">
        <v>2281</v>
      </c>
      <c r="B2976" s="1" t="str">
        <f>VLOOKUP(Final_HR_Data!A2976,Employee_Master_Raw!$1:$1048576,2,FALSE)</f>
        <v>Neha Thomas</v>
      </c>
      <c r="C2976" s="1" t="str">
        <f>VLOOKUP(A2976,Employee_Master_Raw!$1:$1048576,3,FALSE)</f>
        <v>Female</v>
      </c>
      <c r="D2976" s="2">
        <f>VLOOKUP(A2976,Employee_Master_Raw!$1:$1048576,4,FALSE)</f>
        <v>21</v>
      </c>
      <c r="E2976" s="1" t="str">
        <f>VLOOKUP(A2976,Employee_Master_Raw!$1:$1048576,5,FALSE)</f>
        <v>Operations</v>
      </c>
      <c r="F2976" s="1" t="str">
        <f>VLOOKUP(A2976,Employee_Master_Raw!$1:$1048576,6,FALSE)</f>
        <v>Manager</v>
      </c>
      <c r="G2976" s="1" t="str">
        <f>VLOOKUP(A2976,Employee_Master_Raw!$1:$1048576,7,FALSE)</f>
        <v>Pune</v>
      </c>
      <c r="H2976" s="6">
        <f>IF(VLOOKUP(A2976,Employee_Master_Raw!$1:$1048576,8,FALSE)=0,"",VLOOKUP(A2976,Employee_Master_Raw!$1:$1048576,8,FALSE))</f>
        <v>45763</v>
      </c>
      <c r="I2976" t="str">
        <f>VLOOKUP(A2976,Employee_Master_Raw!$1:$1048576,9,FALSE)</f>
        <v>Bachelor's</v>
      </c>
      <c r="J2976" s="3">
        <f>VLOOKUP(A2976,Employee_Master_Raw!$1:$1048576,10,FALSE)</f>
        <v>11</v>
      </c>
      <c r="K2976" t="str">
        <f>VLOOKUP(A2976,Employee_Master_Raw!$1:$1048576,11,FALSE)</f>
        <v>Anil Menon</v>
      </c>
      <c r="L2976" s="10">
        <f>VLOOKUP(A2976,HR_Metrics_Raw!$1:$1048576,2,FALSE)</f>
        <v>59844</v>
      </c>
      <c r="M2976" s="3">
        <f>VLOOKUP(A2976,HR_Metrics_Raw!$1:$1048576,3,FALSE)</f>
        <v>4</v>
      </c>
      <c r="N2976" s="3">
        <f>VLOOKUP(A2976,HR_Metrics_Raw!$1:$1048576,4,FALSE)</f>
        <v>8</v>
      </c>
      <c r="O2976" s="12">
        <f>VLOOKUP(A2976,HR_Metrics_Raw!$1:$1048576,5,FALSE)</f>
        <v>0.90099999999999991</v>
      </c>
      <c r="P2976" s="3">
        <f>VLOOKUP(A2976,HR_Metrics_Raw!$1:$1048576,6,FALSE)</f>
        <v>4</v>
      </c>
      <c r="Q2976" t="str">
        <f>VLOOKUP(A2976,HR_Metrics_Raw!$1:$1048576,7,FALSE)</f>
        <v>Maternity/Paternity</v>
      </c>
      <c r="R2976" t="str">
        <f>VLOOKUP(A2976,HR_Metrics_Raw!$1:$1048576,8,FALSE)</f>
        <v>Yes</v>
      </c>
      <c r="S2976" s="3">
        <f>VLOOKUP(A2976,HR_Metrics_Raw!$1:$1048576,9,FALSE)</f>
        <v>52</v>
      </c>
      <c r="T2976" t="str">
        <f>VLOOKUP(A2976,HR_Metrics_Raw!$1:$1048576,10,FALSE)</f>
        <v>No</v>
      </c>
      <c r="U2976" t="str">
        <f>VLOOKUP(A2976,HR_Metrics_Raw!$1:$1048576,11,FALSE)</f>
        <v>No</v>
      </c>
    </row>
    <row r="2977" spans="1:21" x14ac:dyDescent="0.35">
      <c r="A2977" s="1" t="s">
        <v>2257</v>
      </c>
      <c r="B2977" s="1" t="str">
        <f>VLOOKUP(Final_HR_Data!A2977,Employee_Master_Raw!$1:$1048576,2,FALSE)</f>
        <v>Priya Menon</v>
      </c>
      <c r="C2977" s="1" t="str">
        <f>VLOOKUP(A2977,Employee_Master_Raw!$1:$1048576,3,FALSE)</f>
        <v>Male</v>
      </c>
      <c r="D2977" s="2">
        <f>VLOOKUP(A2977,Employee_Master_Raw!$1:$1048576,4,FALSE)</f>
        <v>35</v>
      </c>
      <c r="E2977" s="1" t="str">
        <f>VLOOKUP(A2977,Employee_Master_Raw!$1:$1048576,5,FALSE)</f>
        <v>Marketing</v>
      </c>
      <c r="F2977" s="1" t="str">
        <f>VLOOKUP(A2977,Employee_Master_Raw!$1:$1048576,6,FALSE)</f>
        <v>Developer</v>
      </c>
      <c r="G2977" s="1" t="str">
        <f>VLOOKUP(A2977,Employee_Master_Raw!$1:$1048576,7,FALSE)</f>
        <v>Pune</v>
      </c>
      <c r="H2977" s="6">
        <f>IF(VLOOKUP(A2977,Employee_Master_Raw!$1:$1048576,8,FALSE)=0,"",VLOOKUP(A2977,Employee_Master_Raw!$1:$1048576,8,FALSE))</f>
        <v>44681</v>
      </c>
      <c r="I2977" t="str">
        <f>VLOOKUP(A2977,Employee_Master_Raw!$1:$1048576,9,FALSE)</f>
        <v>MCA</v>
      </c>
      <c r="J2977" s="3">
        <f>VLOOKUP(A2977,Employee_Master_Raw!$1:$1048576,10,FALSE)</f>
        <v>1</v>
      </c>
      <c r="K2977" t="str">
        <f>VLOOKUP(A2977,Employee_Master_Raw!$1:$1048576,11,FALSE)</f>
        <v>Sneha Thomas</v>
      </c>
      <c r="L2977" s="10">
        <f>VLOOKUP(A2977,HR_Metrics_Raw!$1:$1048576,2,FALSE)</f>
        <v>144583</v>
      </c>
      <c r="M2977" s="3">
        <f>VLOOKUP(A2977,HR_Metrics_Raw!$1:$1048576,3,FALSE)</f>
        <v>5</v>
      </c>
      <c r="N2977" s="3">
        <f>VLOOKUP(A2977,HR_Metrics_Raw!$1:$1048576,4,FALSE)</f>
        <v>1</v>
      </c>
      <c r="O2977" s="12">
        <f>VLOOKUP(A2977,HR_Metrics_Raw!$1:$1048576,5,FALSE)</f>
        <v>0.92500000000000004</v>
      </c>
      <c r="P2977" s="3">
        <f>VLOOKUP(A2977,HR_Metrics_Raw!$1:$1048576,6,FALSE)</f>
        <v>4</v>
      </c>
      <c r="Q2977" t="str">
        <f>VLOOKUP(A2977,HR_Metrics_Raw!$1:$1048576,7,FALSE)</f>
        <v>Unpaid</v>
      </c>
      <c r="R2977" t="str">
        <f>VLOOKUP(A2977,HR_Metrics_Raw!$1:$1048576,8,FALSE)</f>
        <v>No</v>
      </c>
      <c r="S2977" s="3">
        <f>VLOOKUP(A2977,HR_Metrics_Raw!$1:$1048576,9,FALSE)</f>
        <v>30</v>
      </c>
      <c r="T2977" t="str">
        <f>VLOOKUP(A2977,HR_Metrics_Raw!$1:$1048576,10,FALSE)</f>
        <v>Yes</v>
      </c>
      <c r="U2977" t="str">
        <f>VLOOKUP(A2977,HR_Metrics_Raw!$1:$1048576,11,FALSE)</f>
        <v>No</v>
      </c>
    </row>
    <row r="2978" spans="1:21" x14ac:dyDescent="0.35">
      <c r="A2978" s="1" t="s">
        <v>2483</v>
      </c>
      <c r="B2978" s="1" t="str">
        <f>VLOOKUP(Final_HR_Data!A2978,Employee_Master_Raw!$1:$1048576,2,FALSE)</f>
        <v>Arjun Nair</v>
      </c>
      <c r="C2978" s="1" t="str">
        <f>VLOOKUP(A2978,Employee_Master_Raw!$1:$1048576,3,FALSE)</f>
        <v>Female</v>
      </c>
      <c r="D2978" s="2">
        <f>VLOOKUP(A2978,Employee_Master_Raw!$1:$1048576,4,FALSE)</f>
        <v>41</v>
      </c>
      <c r="E2978" s="1" t="str">
        <f>VLOOKUP(A2978,Employee_Master_Raw!$1:$1048576,5,FALSE)</f>
        <v>IT</v>
      </c>
      <c r="F2978" s="1" t="str">
        <f>VLOOKUP(A2978,Employee_Master_Raw!$1:$1048576,6,FALSE)</f>
        <v>Developer</v>
      </c>
      <c r="G2978" s="1" t="str">
        <f>VLOOKUP(A2978,Employee_Master_Raw!$1:$1048576,7,FALSE)</f>
        <v>Delhi</v>
      </c>
      <c r="H2978" s="6">
        <f>IF(VLOOKUP(A2978,Employee_Master_Raw!$1:$1048576,8,FALSE)=0,"",VLOOKUP(A2978,Employee_Master_Raw!$1:$1048576,8,FALSE))</f>
        <v>43283</v>
      </c>
      <c r="I2978" t="str">
        <f>VLOOKUP(A2978,Employee_Master_Raw!$1:$1048576,9,FALSE)</f>
        <v>MBA</v>
      </c>
      <c r="J2978" s="3">
        <f>VLOOKUP(A2978,Employee_Master_Raw!$1:$1048576,10,FALSE)</f>
        <v>2</v>
      </c>
      <c r="K2978" t="str">
        <f>VLOOKUP(A2978,Employee_Master_Raw!$1:$1048576,11,FALSE)</f>
        <v>Sneha Thomas</v>
      </c>
      <c r="L2978" s="10">
        <f>VLOOKUP(A2978,HR_Metrics_Raw!$1:$1048576,2,FALSE)</f>
        <v>25906</v>
      </c>
      <c r="M2978" s="3">
        <f>VLOOKUP(A2978,HR_Metrics_Raw!$1:$1048576,3,FALSE)</f>
        <v>1</v>
      </c>
      <c r="N2978" s="3">
        <f>VLOOKUP(A2978,HR_Metrics_Raw!$1:$1048576,4,FALSE)</f>
        <v>3</v>
      </c>
      <c r="O2978" s="12">
        <f>VLOOKUP(A2978,HR_Metrics_Raw!$1:$1048576,5,FALSE)</f>
        <v>0.90700000000000003</v>
      </c>
      <c r="P2978" s="3">
        <f>VLOOKUP(A2978,HR_Metrics_Raw!$1:$1048576,6,FALSE)</f>
        <v>4</v>
      </c>
      <c r="Q2978" t="str">
        <f>VLOOKUP(A2978,HR_Metrics_Raw!$1:$1048576,7,FALSE)</f>
        <v>Sick</v>
      </c>
      <c r="R2978" t="str">
        <f>VLOOKUP(A2978,HR_Metrics_Raw!$1:$1048576,8,FALSE)</f>
        <v>No</v>
      </c>
      <c r="S2978" s="3">
        <f>VLOOKUP(A2978,HR_Metrics_Raw!$1:$1048576,9,FALSE)</f>
        <v>29</v>
      </c>
      <c r="T2978" t="str">
        <f>VLOOKUP(A2978,HR_Metrics_Raw!$1:$1048576,10,FALSE)</f>
        <v>No</v>
      </c>
      <c r="U2978" t="str">
        <f>VLOOKUP(A2978,HR_Metrics_Raw!$1:$1048576,11,FALSE)</f>
        <v>No</v>
      </c>
    </row>
    <row r="2979" spans="1:21" x14ac:dyDescent="0.35">
      <c r="A2979" s="1" t="s">
        <v>2855</v>
      </c>
      <c r="B2979" s="1" t="str">
        <f>VLOOKUP(Final_HR_Data!A2979,Employee_Master_Raw!$1:$1048576,2,FALSE)</f>
        <v>Amit Das</v>
      </c>
      <c r="C2979" s="1" t="str">
        <f>VLOOKUP(A2979,Employee_Master_Raw!$1:$1048576,3,FALSE)</f>
        <v>Female</v>
      </c>
      <c r="D2979" s="2">
        <f>VLOOKUP(A2979,Employee_Master_Raw!$1:$1048576,4,FALSE)</f>
        <v>43</v>
      </c>
      <c r="E2979" s="1" t="str">
        <f>VLOOKUP(A2979,Employee_Master_Raw!$1:$1048576,5,FALSE)</f>
        <v>Sales</v>
      </c>
      <c r="F2979" s="1" t="str">
        <f>VLOOKUP(A2979,Employee_Master_Raw!$1:$1048576,6,FALSE)</f>
        <v>Manager</v>
      </c>
      <c r="G2979" s="1" t="str">
        <f>VLOOKUP(A2979,Employee_Master_Raw!$1:$1048576,7,FALSE)</f>
        <v>Bangalore</v>
      </c>
      <c r="H2979" s="6">
        <f>IF(VLOOKUP(A2979,Employee_Master_Raw!$1:$1048576,8,FALSE)=0,"",VLOOKUP(A2979,Employee_Master_Raw!$1:$1048576,8,FALSE))</f>
        <v>44863</v>
      </c>
      <c r="I2979" t="str">
        <f>VLOOKUP(A2979,Employee_Master_Raw!$1:$1048576,9,FALSE)</f>
        <v>MCA</v>
      </c>
      <c r="J2979" s="3">
        <f>VLOOKUP(A2979,Employee_Master_Raw!$1:$1048576,10,FALSE)</f>
        <v>19</v>
      </c>
      <c r="K2979" t="str">
        <f>VLOOKUP(A2979,Employee_Master_Raw!$1:$1048576,11,FALSE)</f>
        <v>Priya Sharma</v>
      </c>
      <c r="L2979" s="10">
        <f>VLOOKUP(A2979,HR_Metrics_Raw!$1:$1048576,2,FALSE)</f>
        <v>118528</v>
      </c>
      <c r="M2979" s="3">
        <f>VLOOKUP(A2979,HR_Metrics_Raw!$1:$1048576,3,FALSE)</f>
        <v>3</v>
      </c>
      <c r="N2979" s="3">
        <f>VLOOKUP(A2979,HR_Metrics_Raw!$1:$1048576,4,FALSE)</f>
        <v>2</v>
      </c>
      <c r="O2979" s="12">
        <f>VLOOKUP(A2979,HR_Metrics_Raw!$1:$1048576,5,FALSE)</f>
        <v>0.97599999999999998</v>
      </c>
      <c r="P2979" s="3">
        <f>VLOOKUP(A2979,HR_Metrics_Raw!$1:$1048576,6,FALSE)</f>
        <v>17</v>
      </c>
      <c r="Q2979" t="str">
        <f>VLOOKUP(A2979,HR_Metrics_Raw!$1:$1048576,7,FALSE)</f>
        <v>Unpaid</v>
      </c>
      <c r="R2979" t="str">
        <f>VLOOKUP(A2979,HR_Metrics_Raw!$1:$1048576,8,FALSE)</f>
        <v>Yes</v>
      </c>
      <c r="S2979" s="3">
        <f>VLOOKUP(A2979,HR_Metrics_Raw!$1:$1048576,9,FALSE)</f>
        <v>68</v>
      </c>
      <c r="T2979" t="str">
        <f>VLOOKUP(A2979,HR_Metrics_Raw!$1:$1048576,10,FALSE)</f>
        <v>Yes</v>
      </c>
      <c r="U2979" t="str">
        <f>VLOOKUP(A2979,HR_Metrics_Raw!$1:$1048576,11,FALSE)</f>
        <v>No</v>
      </c>
    </row>
    <row r="2980" spans="1:21" x14ac:dyDescent="0.35">
      <c r="A2980" s="1" t="s">
        <v>1932</v>
      </c>
      <c r="B2980" s="1" t="str">
        <f>VLOOKUP(Final_HR_Data!A2980,Employee_Master_Raw!$1:$1048576,2,FALSE)</f>
        <v>Ananya Sharma</v>
      </c>
      <c r="C2980" s="1" t="str">
        <f>VLOOKUP(A2980,Employee_Master_Raw!$1:$1048576,3,FALSE)</f>
        <v>Male</v>
      </c>
      <c r="D2980" s="2">
        <f>VLOOKUP(A2980,Employee_Master_Raw!$1:$1048576,4,FALSE)</f>
        <v>55</v>
      </c>
      <c r="E2980" s="1" t="str">
        <f>VLOOKUP(A2980,Employee_Master_Raw!$1:$1048576,5,FALSE)</f>
        <v>Operations</v>
      </c>
      <c r="F2980" s="1" t="str">
        <f>VLOOKUP(A2980,Employee_Master_Raw!$1:$1048576,6,FALSE)</f>
        <v>Developer</v>
      </c>
      <c r="G2980" s="1" t="str">
        <f>VLOOKUP(A2980,Employee_Master_Raw!$1:$1048576,7,FALSE)</f>
        <v>Bangalore</v>
      </c>
      <c r="H2980" s="6">
        <f>IF(VLOOKUP(A2980,Employee_Master_Raw!$1:$1048576,8,FALSE)=0,"",VLOOKUP(A2980,Employee_Master_Raw!$1:$1048576,8,FALSE))</f>
        <v>45078</v>
      </c>
      <c r="I2980" t="str">
        <f>VLOOKUP(A2980,Employee_Master_Raw!$1:$1048576,9,FALSE)</f>
        <v>MCA</v>
      </c>
      <c r="J2980" s="3">
        <f>VLOOKUP(A2980,Employee_Master_Raw!$1:$1048576,10,FALSE)</f>
        <v>11</v>
      </c>
      <c r="K2980" t="str">
        <f>VLOOKUP(A2980,Employee_Master_Raw!$1:$1048576,11,FALSE)</f>
        <v>Rahul Nair</v>
      </c>
      <c r="L2980" s="10">
        <f>VLOOKUP(A2980,HR_Metrics_Raw!$1:$1048576,2,FALSE)</f>
        <v>113445</v>
      </c>
      <c r="M2980" s="3">
        <f>VLOOKUP(A2980,HR_Metrics_Raw!$1:$1048576,3,FALSE)</f>
        <v>5</v>
      </c>
      <c r="N2980" s="3">
        <f>VLOOKUP(A2980,HR_Metrics_Raw!$1:$1048576,4,FALSE)</f>
        <v>5</v>
      </c>
      <c r="O2980" s="12">
        <f>VLOOKUP(A2980,HR_Metrics_Raw!$1:$1048576,5,FALSE)</f>
        <v>0.91299999999999992</v>
      </c>
      <c r="P2980" s="3">
        <f>VLOOKUP(A2980,HR_Metrics_Raw!$1:$1048576,6,FALSE)</f>
        <v>11</v>
      </c>
      <c r="Q2980" t="str">
        <f>VLOOKUP(A2980,HR_Metrics_Raw!$1:$1048576,7,FALSE)</f>
        <v>Sick</v>
      </c>
      <c r="R2980" t="str">
        <f>VLOOKUP(A2980,HR_Metrics_Raw!$1:$1048576,8,FALSE)</f>
        <v>No</v>
      </c>
      <c r="S2980" s="3">
        <f>VLOOKUP(A2980,HR_Metrics_Raw!$1:$1048576,9,FALSE)</f>
        <v>10</v>
      </c>
      <c r="T2980" t="str">
        <f>VLOOKUP(A2980,HR_Metrics_Raw!$1:$1048576,10,FALSE)</f>
        <v>No</v>
      </c>
      <c r="U2980" t="str">
        <f>VLOOKUP(A2980,HR_Metrics_Raw!$1:$1048576,11,FALSE)</f>
        <v>No</v>
      </c>
    </row>
    <row r="2981" spans="1:21" x14ac:dyDescent="0.35">
      <c r="A2981" s="1" t="s">
        <v>2612</v>
      </c>
      <c r="B2981" s="1" t="str">
        <f>VLOOKUP(Final_HR_Data!A2981,Employee_Master_Raw!$1:$1048576,2,FALSE)</f>
        <v>Rahul Kumar</v>
      </c>
      <c r="C2981" s="1" t="str">
        <f>VLOOKUP(A2981,Employee_Master_Raw!$1:$1048576,3,FALSE)</f>
        <v>Female</v>
      </c>
      <c r="D2981" s="2">
        <f>VLOOKUP(A2981,Employee_Master_Raw!$1:$1048576,4,FALSE)</f>
        <v>24</v>
      </c>
      <c r="E2981" s="1" t="str">
        <f>VLOOKUP(A2981,Employee_Master_Raw!$1:$1048576,5,FALSE)</f>
        <v>Operations</v>
      </c>
      <c r="F2981" s="1" t="str">
        <f>VLOOKUP(A2981,Employee_Master_Raw!$1:$1048576,6,FALSE)</f>
        <v>Executive</v>
      </c>
      <c r="G2981" s="1" t="str">
        <f>VLOOKUP(A2981,Employee_Master_Raw!$1:$1048576,7,FALSE)</f>
        <v>Delhi</v>
      </c>
      <c r="H2981" s="6">
        <f>IF(VLOOKUP(A2981,Employee_Master_Raw!$1:$1048576,8,FALSE)=0,"",VLOOKUP(A2981,Employee_Master_Raw!$1:$1048576,8,FALSE))</f>
        <v>43484</v>
      </c>
      <c r="I2981" t="str">
        <f>VLOOKUP(A2981,Employee_Master_Raw!$1:$1048576,9,FALSE)</f>
        <v>MBA</v>
      </c>
      <c r="J2981" s="3">
        <f>VLOOKUP(A2981,Employee_Master_Raw!$1:$1048576,10,FALSE)</f>
        <v>16</v>
      </c>
      <c r="K2981" t="str">
        <f>VLOOKUP(A2981,Employee_Master_Raw!$1:$1048576,11,FALSE)</f>
        <v>Sneha Thomas</v>
      </c>
      <c r="L2981" s="10">
        <f>VLOOKUP(A2981,HR_Metrics_Raw!$1:$1048576,2,FALSE)</f>
        <v>77738</v>
      </c>
      <c r="M2981" s="3">
        <f>VLOOKUP(A2981,HR_Metrics_Raw!$1:$1048576,3,FALSE)</f>
        <v>5</v>
      </c>
      <c r="N2981" s="3">
        <f>VLOOKUP(A2981,HR_Metrics_Raw!$1:$1048576,4,FALSE)</f>
        <v>1</v>
      </c>
      <c r="O2981" s="12">
        <f>VLOOKUP(A2981,HR_Metrics_Raw!$1:$1048576,5,FALSE)</f>
        <v>0.879</v>
      </c>
      <c r="P2981" s="3">
        <f>VLOOKUP(A2981,HR_Metrics_Raw!$1:$1048576,6,FALSE)</f>
        <v>0</v>
      </c>
      <c r="Q2981" t="str">
        <f>VLOOKUP(A2981,HR_Metrics_Raw!$1:$1048576,7,FALSE)</f>
        <v>Earned</v>
      </c>
      <c r="R2981" t="str">
        <f>VLOOKUP(A2981,HR_Metrics_Raw!$1:$1048576,8,FALSE)</f>
        <v>No</v>
      </c>
      <c r="S2981" s="3">
        <f>VLOOKUP(A2981,HR_Metrics_Raw!$1:$1048576,9,FALSE)</f>
        <v>16</v>
      </c>
      <c r="T2981" t="str">
        <f>VLOOKUP(A2981,HR_Metrics_Raw!$1:$1048576,10,FALSE)</f>
        <v>No</v>
      </c>
      <c r="U2981" t="str">
        <f>VLOOKUP(A2981,HR_Metrics_Raw!$1:$1048576,11,FALSE)</f>
        <v>No</v>
      </c>
    </row>
    <row r="2982" spans="1:21" x14ac:dyDescent="0.35">
      <c r="A2982" s="1" t="s">
        <v>1661</v>
      </c>
      <c r="B2982" s="1" t="str">
        <f>VLOOKUP(Final_HR_Data!A2982,Employee_Master_Raw!$1:$1048576,2,FALSE)</f>
        <v>Kiran Patel</v>
      </c>
      <c r="C2982" s="1" t="str">
        <f>VLOOKUP(A2982,Employee_Master_Raw!$1:$1048576,3,FALSE)</f>
        <v>Male</v>
      </c>
      <c r="D2982" s="2">
        <f>VLOOKUP(A2982,Employee_Master_Raw!$1:$1048576,4,FALSE)</f>
        <v>57</v>
      </c>
      <c r="E2982" s="1" t="str">
        <f>VLOOKUP(A2982,Employee_Master_Raw!$1:$1048576,5,FALSE)</f>
        <v>Sales</v>
      </c>
      <c r="F2982" s="1" t="str">
        <f>VLOOKUP(A2982,Employee_Master_Raw!$1:$1048576,6,FALSE)</f>
        <v>Analyst</v>
      </c>
      <c r="G2982" s="1" t="str">
        <f>VLOOKUP(A2982,Employee_Master_Raw!$1:$1048576,7,FALSE)</f>
        <v>Delhi</v>
      </c>
      <c r="H2982" s="6">
        <f>IF(VLOOKUP(A2982,Employee_Master_Raw!$1:$1048576,8,FALSE)=0,"",VLOOKUP(A2982,Employee_Master_Raw!$1:$1048576,8,FALSE))</f>
        <v>44348</v>
      </c>
      <c r="I2982" t="str">
        <f>VLOOKUP(A2982,Employee_Master_Raw!$1:$1048576,9,FALSE)</f>
        <v>MCA</v>
      </c>
      <c r="J2982" s="3">
        <f>VLOOKUP(A2982,Employee_Master_Raw!$1:$1048576,10,FALSE)</f>
        <v>4</v>
      </c>
      <c r="K2982" t="str">
        <f>VLOOKUP(A2982,Employee_Master_Raw!$1:$1048576,11,FALSE)</f>
        <v>Rahul Nair</v>
      </c>
      <c r="L2982" s="10">
        <f>VLOOKUP(A2982,HR_Metrics_Raw!$1:$1048576,2,FALSE)</f>
        <v>123786</v>
      </c>
      <c r="M2982" s="3">
        <f>VLOOKUP(A2982,HR_Metrics_Raw!$1:$1048576,3,FALSE)</f>
        <v>4</v>
      </c>
      <c r="N2982" s="3">
        <f>VLOOKUP(A2982,HR_Metrics_Raw!$1:$1048576,4,FALSE)</f>
        <v>7</v>
      </c>
      <c r="O2982" s="12">
        <f>VLOOKUP(A2982,HR_Metrics_Raw!$1:$1048576,5,FALSE)</f>
        <v>0.91299999999999992</v>
      </c>
      <c r="P2982" s="3">
        <f>VLOOKUP(A2982,HR_Metrics_Raw!$1:$1048576,6,FALSE)</f>
        <v>23</v>
      </c>
      <c r="Q2982" t="str">
        <f>VLOOKUP(A2982,HR_Metrics_Raw!$1:$1048576,7,FALSE)</f>
        <v>Casual</v>
      </c>
      <c r="R2982" t="str">
        <f>VLOOKUP(A2982,HR_Metrics_Raw!$1:$1048576,8,FALSE)</f>
        <v>No</v>
      </c>
      <c r="S2982" s="3">
        <f>VLOOKUP(A2982,HR_Metrics_Raw!$1:$1048576,9,FALSE)</f>
        <v>1</v>
      </c>
      <c r="T2982" t="str">
        <f>VLOOKUP(A2982,HR_Metrics_Raw!$1:$1048576,10,FALSE)</f>
        <v>No</v>
      </c>
      <c r="U2982" t="str">
        <f>VLOOKUP(A2982,HR_Metrics_Raw!$1:$1048576,11,FALSE)</f>
        <v>No</v>
      </c>
    </row>
    <row r="2983" spans="1:21" x14ac:dyDescent="0.35">
      <c r="A2983" s="1" t="s">
        <v>2948</v>
      </c>
      <c r="B2983" s="1" t="str">
        <f>VLOOKUP(Final_HR_Data!A2983,Employee_Master_Raw!$1:$1048576,2,FALSE)</f>
        <v>Sneha Iyer</v>
      </c>
      <c r="C2983" s="1" t="str">
        <f>VLOOKUP(A2983,Employee_Master_Raw!$1:$1048576,3,FALSE)</f>
        <v>Male</v>
      </c>
      <c r="D2983" s="2">
        <f>VLOOKUP(A2983,Employee_Master_Raw!$1:$1048576,4,FALSE)</f>
        <v>25</v>
      </c>
      <c r="E2983" s="1" t="str">
        <f>VLOOKUP(A2983,Employee_Master_Raw!$1:$1048576,5,FALSE)</f>
        <v>Finance</v>
      </c>
      <c r="F2983" s="1" t="str">
        <f>VLOOKUP(A2983,Employee_Master_Raw!$1:$1048576,6,FALSE)</f>
        <v>Specialist</v>
      </c>
      <c r="G2983" s="1" t="str">
        <f>VLOOKUP(A2983,Employee_Master_Raw!$1:$1048576,7,FALSE)</f>
        <v>Bangalore</v>
      </c>
      <c r="H2983" s="6">
        <f>IF(VLOOKUP(A2983,Employee_Master_Raw!$1:$1048576,8,FALSE)=0,"",VLOOKUP(A2983,Employee_Master_Raw!$1:$1048576,8,FALSE))</f>
        <v>42858</v>
      </c>
      <c r="I2983" t="str">
        <f>VLOOKUP(A2983,Employee_Master_Raw!$1:$1048576,9,FALSE)</f>
        <v>MCA</v>
      </c>
      <c r="J2983" s="3">
        <f>VLOOKUP(A2983,Employee_Master_Raw!$1:$1048576,10,FALSE)</f>
        <v>10</v>
      </c>
      <c r="K2983" t="str">
        <f>VLOOKUP(A2983,Employee_Master_Raw!$1:$1048576,11,FALSE)</f>
        <v>Rahul Nair</v>
      </c>
      <c r="L2983" s="10">
        <f>VLOOKUP(A2983,HR_Metrics_Raw!$1:$1048576,2,FALSE)</f>
        <v>161238</v>
      </c>
      <c r="M2983" s="3">
        <f>VLOOKUP(A2983,HR_Metrics_Raw!$1:$1048576,3,FALSE)</f>
        <v>5</v>
      </c>
      <c r="N2983" s="3">
        <f>VLOOKUP(A2983,HR_Metrics_Raw!$1:$1048576,4,FALSE)</f>
        <v>1</v>
      </c>
      <c r="O2983" s="12">
        <f>VLOOKUP(A2983,HR_Metrics_Raw!$1:$1048576,5,FALSE)</f>
        <v>0.81700000000000006</v>
      </c>
      <c r="P2983" s="3">
        <f>VLOOKUP(A2983,HR_Metrics_Raw!$1:$1048576,6,FALSE)</f>
        <v>7</v>
      </c>
      <c r="Q2983" t="str">
        <f>VLOOKUP(A2983,HR_Metrics_Raw!$1:$1048576,7,FALSE)</f>
        <v>Unknown</v>
      </c>
      <c r="R2983" t="str">
        <f>VLOOKUP(A2983,HR_Metrics_Raw!$1:$1048576,8,FALSE)</f>
        <v>Yes</v>
      </c>
      <c r="S2983" s="3">
        <f>VLOOKUP(A2983,HR_Metrics_Raw!$1:$1048576,9,FALSE)</f>
        <v>30</v>
      </c>
      <c r="T2983" t="str">
        <f>VLOOKUP(A2983,HR_Metrics_Raw!$1:$1048576,10,FALSE)</f>
        <v>No</v>
      </c>
      <c r="U2983" t="str">
        <f>VLOOKUP(A2983,HR_Metrics_Raw!$1:$1048576,11,FALSE)</f>
        <v>No</v>
      </c>
    </row>
    <row r="2984" spans="1:21" x14ac:dyDescent="0.35">
      <c r="A2984" s="1" t="s">
        <v>1892</v>
      </c>
      <c r="B2984" s="1" t="str">
        <f>VLOOKUP(Final_HR_Data!A2984,Employee_Master_Raw!$1:$1048576,2,FALSE)</f>
        <v>Neha Thomas</v>
      </c>
      <c r="C2984" s="1" t="str">
        <f>VLOOKUP(A2984,Employee_Master_Raw!$1:$1048576,3,FALSE)</f>
        <v>Female</v>
      </c>
      <c r="D2984" s="2">
        <f>VLOOKUP(A2984,Employee_Master_Raw!$1:$1048576,4,FALSE)</f>
        <v>27</v>
      </c>
      <c r="E2984" s="1" t="str">
        <f>VLOOKUP(A2984,Employee_Master_Raw!$1:$1048576,5,FALSE)</f>
        <v>Finance</v>
      </c>
      <c r="F2984" s="1" t="str">
        <f>VLOOKUP(A2984,Employee_Master_Raw!$1:$1048576,6,FALSE)</f>
        <v>Manager</v>
      </c>
      <c r="G2984" s="1" t="str">
        <f>VLOOKUP(A2984,Employee_Master_Raw!$1:$1048576,7,FALSE)</f>
        <v>Chennai</v>
      </c>
      <c r="H2984" s="6">
        <f>IF(VLOOKUP(A2984,Employee_Master_Raw!$1:$1048576,8,FALSE)=0,"",VLOOKUP(A2984,Employee_Master_Raw!$1:$1048576,8,FALSE))</f>
        <v>42834</v>
      </c>
      <c r="I2984" t="str">
        <f>VLOOKUP(A2984,Employee_Master_Raw!$1:$1048576,9,FALSE)</f>
        <v>Bachelor's</v>
      </c>
      <c r="J2984" s="3">
        <f>VLOOKUP(A2984,Employee_Master_Raw!$1:$1048576,10,FALSE)</f>
        <v>17</v>
      </c>
      <c r="K2984" t="str">
        <f>VLOOKUP(A2984,Employee_Master_Raw!$1:$1048576,11,FALSE)</f>
        <v>Anil Menon</v>
      </c>
      <c r="L2984" s="10">
        <f>VLOOKUP(A2984,HR_Metrics_Raw!$1:$1048576,2,FALSE)</f>
        <v>40575</v>
      </c>
      <c r="M2984" s="3">
        <f>VLOOKUP(A2984,HR_Metrics_Raw!$1:$1048576,3,FALSE)</f>
        <v>3</v>
      </c>
      <c r="N2984" s="3">
        <f>VLOOKUP(A2984,HR_Metrics_Raw!$1:$1048576,4,FALSE)</f>
        <v>5</v>
      </c>
      <c r="O2984" s="12">
        <f>VLOOKUP(A2984,HR_Metrics_Raw!$1:$1048576,5,FALSE)</f>
        <v>0.94700000000000006</v>
      </c>
      <c r="P2984" s="3">
        <f>VLOOKUP(A2984,HR_Metrics_Raw!$1:$1048576,6,FALSE)</f>
        <v>29</v>
      </c>
      <c r="Q2984" t="str">
        <f>VLOOKUP(A2984,HR_Metrics_Raw!$1:$1048576,7,FALSE)</f>
        <v>Casual</v>
      </c>
      <c r="R2984" t="str">
        <f>VLOOKUP(A2984,HR_Metrics_Raw!$1:$1048576,8,FALSE)</f>
        <v>No</v>
      </c>
      <c r="S2984" s="3">
        <f>VLOOKUP(A2984,HR_Metrics_Raw!$1:$1048576,9,FALSE)</f>
        <v>71</v>
      </c>
      <c r="T2984" t="str">
        <f>VLOOKUP(A2984,HR_Metrics_Raw!$1:$1048576,10,FALSE)</f>
        <v>Yes</v>
      </c>
      <c r="U2984" t="str">
        <f>VLOOKUP(A2984,HR_Metrics_Raw!$1:$1048576,11,FALSE)</f>
        <v>No</v>
      </c>
    </row>
    <row r="2985" spans="1:21" x14ac:dyDescent="0.35">
      <c r="A2985" s="1" t="s">
        <v>3015</v>
      </c>
      <c r="B2985" s="1" t="str">
        <f>VLOOKUP(Final_HR_Data!A2985,Employee_Master_Raw!$1:$1048576,2,FALSE)</f>
        <v>Sneha Iyer</v>
      </c>
      <c r="C2985" s="1" t="str">
        <f>VLOOKUP(A2985,Employee_Master_Raw!$1:$1048576,3,FALSE)</f>
        <v>Female</v>
      </c>
      <c r="D2985" s="2">
        <f>VLOOKUP(A2985,Employee_Master_Raw!$1:$1048576,4,FALSE)</f>
        <v>25</v>
      </c>
      <c r="E2985" s="1" t="str">
        <f>VLOOKUP(A2985,Employee_Master_Raw!$1:$1048576,5,FALSE)</f>
        <v>Customer Support</v>
      </c>
      <c r="F2985" s="1" t="str">
        <f>VLOOKUP(A2985,Employee_Master_Raw!$1:$1048576,6,FALSE)</f>
        <v>Analyst</v>
      </c>
      <c r="G2985" s="1" t="str">
        <f>VLOOKUP(A2985,Employee_Master_Raw!$1:$1048576,7,FALSE)</f>
        <v>Hyderabad</v>
      </c>
      <c r="H2985" s="6">
        <f>IF(VLOOKUP(A2985,Employee_Master_Raw!$1:$1048576,8,FALSE)=0,"",VLOOKUP(A2985,Employee_Master_Raw!$1:$1048576,8,FALSE))</f>
        <v>44365</v>
      </c>
      <c r="I2985" t="str">
        <f>VLOOKUP(A2985,Employee_Master_Raw!$1:$1048576,9,FALSE)</f>
        <v>MCA</v>
      </c>
      <c r="J2985" s="3">
        <f>VLOOKUP(A2985,Employee_Master_Raw!$1:$1048576,10,FALSE)</f>
        <v>18</v>
      </c>
      <c r="K2985" t="str">
        <f>VLOOKUP(A2985,Employee_Master_Raw!$1:$1048576,11,FALSE)</f>
        <v>Priya Sharma</v>
      </c>
      <c r="L2985" s="10">
        <f>VLOOKUP(A2985,HR_Metrics_Raw!$1:$1048576,2,FALSE)</f>
        <v>164985</v>
      </c>
      <c r="M2985" s="3">
        <f>VLOOKUP(A2985,HR_Metrics_Raw!$1:$1048576,3,FALSE)</f>
        <v>4</v>
      </c>
      <c r="N2985" s="3">
        <f>VLOOKUP(A2985,HR_Metrics_Raw!$1:$1048576,4,FALSE)</f>
        <v>4</v>
      </c>
      <c r="O2985" s="12">
        <f>VLOOKUP(A2985,HR_Metrics_Raw!$1:$1048576,5,FALSE)</f>
        <v>0.8859999999999999</v>
      </c>
      <c r="P2985" s="3">
        <f>VLOOKUP(A2985,HR_Metrics_Raw!$1:$1048576,6,FALSE)</f>
        <v>14</v>
      </c>
      <c r="Q2985" t="str">
        <f>VLOOKUP(A2985,HR_Metrics_Raw!$1:$1048576,7,FALSE)</f>
        <v>Casual</v>
      </c>
      <c r="R2985" t="str">
        <f>VLOOKUP(A2985,HR_Metrics_Raw!$1:$1048576,8,FALSE)</f>
        <v>No</v>
      </c>
      <c r="S2985" s="3">
        <f>VLOOKUP(A2985,HR_Metrics_Raw!$1:$1048576,9,FALSE)</f>
        <v>38</v>
      </c>
      <c r="T2985" t="str">
        <f>VLOOKUP(A2985,HR_Metrics_Raw!$1:$1048576,10,FALSE)</f>
        <v>No</v>
      </c>
      <c r="U2985" t="str">
        <f>VLOOKUP(A2985,HR_Metrics_Raw!$1:$1048576,11,FALSE)</f>
        <v>No</v>
      </c>
    </row>
    <row r="2986" spans="1:21" x14ac:dyDescent="0.35">
      <c r="A2986" s="1" t="s">
        <v>1745</v>
      </c>
      <c r="B2986" s="1" t="str">
        <f>VLOOKUP(Final_HR_Data!A2986,Employee_Master_Raw!$1:$1048576,2,FALSE)</f>
        <v>Priya Menon</v>
      </c>
      <c r="C2986" s="1" t="str">
        <f>VLOOKUP(A2986,Employee_Master_Raw!$1:$1048576,3,FALSE)</f>
        <v>Male</v>
      </c>
      <c r="D2986" s="2">
        <f>VLOOKUP(A2986,Employee_Master_Raw!$1:$1048576,4,FALSE)</f>
        <v>44</v>
      </c>
      <c r="E2986" s="1" t="str">
        <f>VLOOKUP(A2986,Employee_Master_Raw!$1:$1048576,5,FALSE)</f>
        <v>Marketing</v>
      </c>
      <c r="F2986" s="1" t="str">
        <f>VLOOKUP(A2986,Employee_Master_Raw!$1:$1048576,6,FALSE)</f>
        <v>Executive</v>
      </c>
      <c r="G2986" s="1" t="str">
        <f>VLOOKUP(A2986,Employee_Master_Raw!$1:$1048576,7,FALSE)</f>
        <v>Bangalore</v>
      </c>
      <c r="H2986" s="6">
        <f>IF(VLOOKUP(A2986,Employee_Master_Raw!$1:$1048576,8,FALSE)=0,"",VLOOKUP(A2986,Employee_Master_Raw!$1:$1048576,8,FALSE))</f>
        <v>42695</v>
      </c>
      <c r="I2986" t="str">
        <f>VLOOKUP(A2986,Employee_Master_Raw!$1:$1048576,9,FALSE)</f>
        <v>Master's</v>
      </c>
      <c r="J2986" s="3">
        <f>VLOOKUP(A2986,Employee_Master_Raw!$1:$1048576,10,FALSE)</f>
        <v>9</v>
      </c>
      <c r="K2986" t="str">
        <f>VLOOKUP(A2986,Employee_Master_Raw!$1:$1048576,11,FALSE)</f>
        <v>Anil Menon</v>
      </c>
      <c r="L2986" s="10">
        <f>VLOOKUP(A2986,HR_Metrics_Raw!$1:$1048576,2,FALSE)</f>
        <v>92878</v>
      </c>
      <c r="M2986" s="3">
        <f>VLOOKUP(A2986,HR_Metrics_Raw!$1:$1048576,3,FALSE)</f>
        <v>4</v>
      </c>
      <c r="N2986" s="3">
        <f>VLOOKUP(A2986,HR_Metrics_Raw!$1:$1048576,4,FALSE)</f>
        <v>7</v>
      </c>
      <c r="O2986" s="12">
        <f>VLOOKUP(A2986,HR_Metrics_Raw!$1:$1048576,5,FALSE)</f>
        <v>0.92</v>
      </c>
      <c r="P2986" s="3">
        <f>VLOOKUP(A2986,HR_Metrics_Raw!$1:$1048576,6,FALSE)</f>
        <v>23</v>
      </c>
      <c r="Q2986" t="str">
        <f>VLOOKUP(A2986,HR_Metrics_Raw!$1:$1048576,7,FALSE)</f>
        <v>Earned</v>
      </c>
      <c r="R2986" t="str">
        <f>VLOOKUP(A2986,HR_Metrics_Raw!$1:$1048576,8,FALSE)</f>
        <v>No</v>
      </c>
      <c r="S2986" s="3">
        <f>VLOOKUP(A2986,HR_Metrics_Raw!$1:$1048576,9,FALSE)</f>
        <v>8</v>
      </c>
      <c r="T2986" t="str">
        <f>VLOOKUP(A2986,HR_Metrics_Raw!$1:$1048576,10,FALSE)</f>
        <v>No</v>
      </c>
      <c r="U2986" t="str">
        <f>VLOOKUP(A2986,HR_Metrics_Raw!$1:$1048576,11,FALSE)</f>
        <v>No</v>
      </c>
    </row>
    <row r="2987" spans="1:21" x14ac:dyDescent="0.35">
      <c r="A2987" s="1" t="s">
        <v>1929</v>
      </c>
      <c r="B2987" s="1" t="str">
        <f>VLOOKUP(Final_HR_Data!A2987,Employee_Master_Raw!$1:$1048576,2,FALSE)</f>
        <v>Amit Das</v>
      </c>
      <c r="C2987" s="1" t="str">
        <f>VLOOKUP(A2987,Employee_Master_Raw!$1:$1048576,3,FALSE)</f>
        <v>Male</v>
      </c>
      <c r="D2987" s="2">
        <f>VLOOKUP(A2987,Employee_Master_Raw!$1:$1048576,4,FALSE)</f>
        <v>39</v>
      </c>
      <c r="E2987" s="1" t="str">
        <f>VLOOKUP(A2987,Employee_Master_Raw!$1:$1048576,5,FALSE)</f>
        <v>Marketing</v>
      </c>
      <c r="F2987" s="1" t="str">
        <f>VLOOKUP(A2987,Employee_Master_Raw!$1:$1048576,6,FALSE)</f>
        <v>Specialist</v>
      </c>
      <c r="G2987" s="1" t="str">
        <f>VLOOKUP(A2987,Employee_Master_Raw!$1:$1048576,7,FALSE)</f>
        <v>Unknown</v>
      </c>
      <c r="H2987" s="6">
        <f>IF(VLOOKUP(A2987,Employee_Master_Raw!$1:$1048576,8,FALSE)=0,"",VLOOKUP(A2987,Employee_Master_Raw!$1:$1048576,8,FALSE))</f>
        <v>45257</v>
      </c>
      <c r="I2987" t="str">
        <f>VLOOKUP(A2987,Employee_Master_Raw!$1:$1048576,9,FALSE)</f>
        <v>MCA</v>
      </c>
      <c r="J2987" s="3">
        <f>VLOOKUP(A2987,Employee_Master_Raw!$1:$1048576,10,FALSE)</f>
        <v>16</v>
      </c>
      <c r="K2987" t="str">
        <f>VLOOKUP(A2987,Employee_Master_Raw!$1:$1048576,11,FALSE)</f>
        <v>Priya Sharma</v>
      </c>
      <c r="L2987" s="10">
        <f>VLOOKUP(A2987,HR_Metrics_Raw!$1:$1048576,2,FALSE)</f>
        <v>116900</v>
      </c>
      <c r="M2987" s="3">
        <f>VLOOKUP(A2987,HR_Metrics_Raw!$1:$1048576,3,FALSE)</f>
        <v>3</v>
      </c>
      <c r="N2987" s="3">
        <f>VLOOKUP(A2987,HR_Metrics_Raw!$1:$1048576,4,FALSE)</f>
        <v>3</v>
      </c>
      <c r="O2987" s="12">
        <f>VLOOKUP(A2987,HR_Metrics_Raw!$1:$1048576,5,FALSE)</f>
        <v>0.93200000000000005</v>
      </c>
      <c r="P2987" s="3">
        <f>VLOOKUP(A2987,HR_Metrics_Raw!$1:$1048576,6,FALSE)</f>
        <v>1</v>
      </c>
      <c r="Q2987" t="str">
        <f>VLOOKUP(A2987,HR_Metrics_Raw!$1:$1048576,7,FALSE)</f>
        <v>Casual</v>
      </c>
      <c r="R2987" t="str">
        <f>VLOOKUP(A2987,HR_Metrics_Raw!$1:$1048576,8,FALSE)</f>
        <v>No</v>
      </c>
      <c r="S2987" s="3">
        <f>VLOOKUP(A2987,HR_Metrics_Raw!$1:$1048576,9,FALSE)</f>
        <v>58</v>
      </c>
      <c r="T2987" t="str">
        <f>VLOOKUP(A2987,HR_Metrics_Raw!$1:$1048576,10,FALSE)</f>
        <v>No</v>
      </c>
      <c r="U2987" t="str">
        <f>VLOOKUP(A2987,HR_Metrics_Raw!$1:$1048576,11,FALSE)</f>
        <v>No</v>
      </c>
    </row>
    <row r="2988" spans="1:21" x14ac:dyDescent="0.35">
      <c r="A2988" s="1" t="s">
        <v>2437</v>
      </c>
      <c r="B2988" s="1" t="str">
        <f>VLOOKUP(Final_HR_Data!A2988,Employee_Master_Raw!$1:$1048576,2,FALSE)</f>
        <v>Priya Menon</v>
      </c>
      <c r="C2988" s="1" t="str">
        <f>VLOOKUP(A2988,Employee_Master_Raw!$1:$1048576,3,FALSE)</f>
        <v>Male</v>
      </c>
      <c r="D2988" s="2">
        <f>VLOOKUP(A2988,Employee_Master_Raw!$1:$1048576,4,FALSE)</f>
        <v>36</v>
      </c>
      <c r="E2988" s="1" t="str">
        <f>VLOOKUP(A2988,Employee_Master_Raw!$1:$1048576,5,FALSE)</f>
        <v>Finance</v>
      </c>
      <c r="F2988" s="1" t="str">
        <f>VLOOKUP(A2988,Employee_Master_Raw!$1:$1048576,6,FALSE)</f>
        <v>Analyst</v>
      </c>
      <c r="G2988" s="1" t="str">
        <f>VLOOKUP(A2988,Employee_Master_Raw!$1:$1048576,7,FALSE)</f>
        <v>Kochi</v>
      </c>
      <c r="H2988" s="6">
        <f>IF(VLOOKUP(A2988,Employee_Master_Raw!$1:$1048576,8,FALSE)=0,"",VLOOKUP(A2988,Employee_Master_Raw!$1:$1048576,8,FALSE))</f>
        <v>45744</v>
      </c>
      <c r="I2988" t="str">
        <f>VLOOKUP(A2988,Employee_Master_Raw!$1:$1048576,9,FALSE)</f>
        <v>MBA</v>
      </c>
      <c r="J2988" s="3">
        <f>VLOOKUP(A2988,Employee_Master_Raw!$1:$1048576,10,FALSE)</f>
        <v>8</v>
      </c>
      <c r="K2988" t="str">
        <f>VLOOKUP(A2988,Employee_Master_Raw!$1:$1048576,11,FALSE)</f>
        <v>Rahul Nair</v>
      </c>
      <c r="L2988" s="10">
        <f>VLOOKUP(A2988,HR_Metrics_Raw!$1:$1048576,2,FALSE)</f>
        <v>62731</v>
      </c>
      <c r="M2988" s="3">
        <f>VLOOKUP(A2988,HR_Metrics_Raw!$1:$1048576,3,FALSE)</f>
        <v>4</v>
      </c>
      <c r="N2988" s="3">
        <f>VLOOKUP(A2988,HR_Metrics_Raw!$1:$1048576,4,FALSE)</f>
        <v>6</v>
      </c>
      <c r="O2988" s="12">
        <f>VLOOKUP(A2988,HR_Metrics_Raw!$1:$1048576,5,FALSE)</f>
        <v>0.84499999999999997</v>
      </c>
      <c r="P2988" s="3">
        <f>VLOOKUP(A2988,HR_Metrics_Raw!$1:$1048576,6,FALSE)</f>
        <v>29</v>
      </c>
      <c r="Q2988" t="str">
        <f>VLOOKUP(A2988,HR_Metrics_Raw!$1:$1048576,7,FALSE)</f>
        <v>Casual</v>
      </c>
      <c r="R2988" t="str">
        <f>VLOOKUP(A2988,HR_Metrics_Raw!$1:$1048576,8,FALSE)</f>
        <v>No</v>
      </c>
      <c r="S2988" s="3">
        <f>VLOOKUP(A2988,HR_Metrics_Raw!$1:$1048576,9,FALSE)</f>
        <v>55</v>
      </c>
      <c r="T2988" t="str">
        <f>VLOOKUP(A2988,HR_Metrics_Raw!$1:$1048576,10,FALSE)</f>
        <v>Yes</v>
      </c>
      <c r="U2988" t="str">
        <f>VLOOKUP(A2988,HR_Metrics_Raw!$1:$1048576,11,FALSE)</f>
        <v>No</v>
      </c>
    </row>
    <row r="2989" spans="1:21" x14ac:dyDescent="0.35">
      <c r="A2989" s="1" t="s">
        <v>1637</v>
      </c>
      <c r="B2989" s="1" t="str">
        <f>VLOOKUP(Final_HR_Data!A2989,Employee_Master_Raw!$1:$1048576,2,FALSE)</f>
        <v>Priya Menon</v>
      </c>
      <c r="C2989" s="1" t="str">
        <f>VLOOKUP(A2989,Employee_Master_Raw!$1:$1048576,3,FALSE)</f>
        <v>Male</v>
      </c>
      <c r="D2989" s="2">
        <f>VLOOKUP(A2989,Employee_Master_Raw!$1:$1048576,4,FALSE)</f>
        <v>38</v>
      </c>
      <c r="E2989" s="1" t="str">
        <f>VLOOKUP(A2989,Employee_Master_Raw!$1:$1048576,5,FALSE)</f>
        <v>IT</v>
      </c>
      <c r="F2989" s="1" t="str">
        <f>VLOOKUP(A2989,Employee_Master_Raw!$1:$1048576,6,FALSE)</f>
        <v>Analyst</v>
      </c>
      <c r="G2989" s="1" t="str">
        <f>VLOOKUP(A2989,Employee_Master_Raw!$1:$1048576,7,FALSE)</f>
        <v>Delhi</v>
      </c>
      <c r="H2989" s="6">
        <f>IF(VLOOKUP(A2989,Employee_Master_Raw!$1:$1048576,8,FALSE)=0,"",VLOOKUP(A2989,Employee_Master_Raw!$1:$1048576,8,FALSE))</f>
        <v>45931</v>
      </c>
      <c r="I2989" t="str">
        <f>VLOOKUP(A2989,Employee_Master_Raw!$1:$1048576,9,FALSE)</f>
        <v>Master's</v>
      </c>
      <c r="J2989" s="3">
        <f>VLOOKUP(A2989,Employee_Master_Raw!$1:$1048576,10,FALSE)</f>
        <v>14</v>
      </c>
      <c r="K2989" t="str">
        <f>VLOOKUP(A2989,Employee_Master_Raw!$1:$1048576,11,FALSE)</f>
        <v>Sneha Thomas</v>
      </c>
      <c r="L2989" s="10">
        <f>VLOOKUP(A2989,HR_Metrics_Raw!$1:$1048576,2,FALSE)</f>
        <v>107535</v>
      </c>
      <c r="M2989" s="3">
        <f>VLOOKUP(A2989,HR_Metrics_Raw!$1:$1048576,3,FALSE)</f>
        <v>1</v>
      </c>
      <c r="N2989" s="3">
        <f>VLOOKUP(A2989,HR_Metrics_Raw!$1:$1048576,4,FALSE)</f>
        <v>3</v>
      </c>
      <c r="O2989" s="12">
        <f>VLOOKUP(A2989,HR_Metrics_Raw!$1:$1048576,5,FALSE)</f>
        <v>0.96400000000000008</v>
      </c>
      <c r="P2989" s="3">
        <f>VLOOKUP(A2989,HR_Metrics_Raw!$1:$1048576,6,FALSE)</f>
        <v>13</v>
      </c>
      <c r="Q2989" t="str">
        <f>VLOOKUP(A2989,HR_Metrics_Raw!$1:$1048576,7,FALSE)</f>
        <v>Maternity/Paternity</v>
      </c>
      <c r="R2989" t="str">
        <f>VLOOKUP(A2989,HR_Metrics_Raw!$1:$1048576,8,FALSE)</f>
        <v>Yes</v>
      </c>
      <c r="S2989" s="3">
        <f>VLOOKUP(A2989,HR_Metrics_Raw!$1:$1048576,9,FALSE)</f>
        <v>33</v>
      </c>
      <c r="T2989" t="str">
        <f>VLOOKUP(A2989,HR_Metrics_Raw!$1:$1048576,10,FALSE)</f>
        <v>Yes</v>
      </c>
      <c r="U2989" t="str">
        <f>VLOOKUP(A2989,HR_Metrics_Raw!$1:$1048576,11,FALSE)</f>
        <v>No</v>
      </c>
    </row>
    <row r="2990" spans="1:21" x14ac:dyDescent="0.35">
      <c r="A2990" s="1" t="s">
        <v>823</v>
      </c>
      <c r="B2990" s="1" t="str">
        <f>VLOOKUP(Final_HR_Data!A2990,Employee_Master_Raw!$1:$1048576,2,FALSE)</f>
        <v>Amit Das</v>
      </c>
      <c r="C2990" s="1" t="str">
        <f>VLOOKUP(A2990,Employee_Master_Raw!$1:$1048576,3,FALSE)</f>
        <v>Male</v>
      </c>
      <c r="D2990" s="2">
        <f>VLOOKUP(A2990,Employee_Master_Raw!$1:$1048576,4,FALSE)</f>
        <v>43</v>
      </c>
      <c r="E2990" s="1" t="str">
        <f>VLOOKUP(A2990,Employee_Master_Raw!$1:$1048576,5,FALSE)</f>
        <v>Sales</v>
      </c>
      <c r="F2990" s="1" t="str">
        <f>VLOOKUP(A2990,Employee_Master_Raw!$1:$1048576,6,FALSE)</f>
        <v>Manager</v>
      </c>
      <c r="G2990" s="1" t="str">
        <f>VLOOKUP(A2990,Employee_Master_Raw!$1:$1048576,7,FALSE)</f>
        <v>Delhi</v>
      </c>
      <c r="H2990" s="6">
        <f>IF(VLOOKUP(A2990,Employee_Master_Raw!$1:$1048576,8,FALSE)=0,"",VLOOKUP(A2990,Employee_Master_Raw!$1:$1048576,8,FALSE))</f>
        <v>46009</v>
      </c>
      <c r="I2990" t="str">
        <f>VLOOKUP(A2990,Employee_Master_Raw!$1:$1048576,9,FALSE)</f>
        <v>MBA</v>
      </c>
      <c r="J2990" s="3">
        <f>VLOOKUP(A2990,Employee_Master_Raw!$1:$1048576,10,FALSE)</f>
        <v>10</v>
      </c>
      <c r="K2990" t="str">
        <f>VLOOKUP(A2990,Employee_Master_Raw!$1:$1048576,11,FALSE)</f>
        <v>Anil Menon</v>
      </c>
      <c r="L2990" s="10">
        <f>VLOOKUP(A2990,HR_Metrics_Raw!$1:$1048576,2,FALSE)</f>
        <v>134873</v>
      </c>
      <c r="M2990" s="3">
        <f>VLOOKUP(A2990,HR_Metrics_Raw!$1:$1048576,3,FALSE)</f>
        <v>3</v>
      </c>
      <c r="N2990" s="3">
        <f>VLOOKUP(A2990,HR_Metrics_Raw!$1:$1048576,4,FALSE)</f>
        <v>8</v>
      </c>
      <c r="O2990" s="12">
        <f>VLOOKUP(A2990,HR_Metrics_Raw!$1:$1048576,5,FALSE)</f>
        <v>0.93700000000000006</v>
      </c>
      <c r="P2990" s="3">
        <f>VLOOKUP(A2990,HR_Metrics_Raw!$1:$1048576,6,FALSE)</f>
        <v>13</v>
      </c>
      <c r="Q2990" t="str">
        <f>VLOOKUP(A2990,HR_Metrics_Raw!$1:$1048576,7,FALSE)</f>
        <v>Sick</v>
      </c>
      <c r="R2990" t="str">
        <f>VLOOKUP(A2990,HR_Metrics_Raw!$1:$1048576,8,FALSE)</f>
        <v>No</v>
      </c>
      <c r="S2990" s="3">
        <f>VLOOKUP(A2990,HR_Metrics_Raw!$1:$1048576,9,FALSE)</f>
        <v>12</v>
      </c>
      <c r="T2990" t="str">
        <f>VLOOKUP(A2990,HR_Metrics_Raw!$1:$1048576,10,FALSE)</f>
        <v>No</v>
      </c>
      <c r="U2990" t="str">
        <f>VLOOKUP(A2990,HR_Metrics_Raw!$1:$1048576,11,FALSE)</f>
        <v>No</v>
      </c>
    </row>
    <row r="2991" spans="1:21" x14ac:dyDescent="0.35">
      <c r="A2991" s="1" t="s">
        <v>73</v>
      </c>
      <c r="B2991" s="1" t="str">
        <f>VLOOKUP(Final_HR_Data!A2991,Employee_Master_Raw!$1:$1048576,2,FALSE)</f>
        <v>Kiran Patel</v>
      </c>
      <c r="C2991" s="1" t="str">
        <f>VLOOKUP(A2991,Employee_Master_Raw!$1:$1048576,3,FALSE)</f>
        <v>Male</v>
      </c>
      <c r="D2991" s="2">
        <f>VLOOKUP(A2991,Employee_Master_Raw!$1:$1048576,4,FALSE)</f>
        <v>27</v>
      </c>
      <c r="E2991" s="1" t="str">
        <f>VLOOKUP(A2991,Employee_Master_Raw!$1:$1048576,5,FALSE)</f>
        <v>Operations</v>
      </c>
      <c r="F2991" s="1" t="str">
        <f>VLOOKUP(A2991,Employee_Master_Raw!$1:$1048576,6,FALSE)</f>
        <v>Analyst</v>
      </c>
      <c r="G2991" s="1" t="str">
        <f>VLOOKUP(A2991,Employee_Master_Raw!$1:$1048576,7,FALSE)</f>
        <v>Mumbai</v>
      </c>
      <c r="H2991" s="6">
        <f>IF(VLOOKUP(A2991,Employee_Master_Raw!$1:$1048576,8,FALSE)=0,"",VLOOKUP(A2991,Employee_Master_Raw!$1:$1048576,8,FALSE))</f>
        <v>44993</v>
      </c>
      <c r="I2991" t="str">
        <f>VLOOKUP(A2991,Employee_Master_Raw!$1:$1048576,9,FALSE)</f>
        <v>MBA</v>
      </c>
      <c r="J2991" s="3">
        <f>VLOOKUP(A2991,Employee_Master_Raw!$1:$1048576,10,FALSE)</f>
        <v>15</v>
      </c>
      <c r="K2991" t="str">
        <f>VLOOKUP(A2991,Employee_Master_Raw!$1:$1048576,11,FALSE)</f>
        <v>Anil Menon</v>
      </c>
      <c r="L2991" s="10">
        <f>VLOOKUP(A2991,HR_Metrics_Raw!$1:$1048576,2,FALSE)</f>
        <v>40804</v>
      </c>
      <c r="M2991" s="3">
        <f>VLOOKUP(A2991,HR_Metrics_Raw!$1:$1048576,3,FALSE)</f>
        <v>4</v>
      </c>
      <c r="N2991" s="3">
        <f>VLOOKUP(A2991,HR_Metrics_Raw!$1:$1048576,4,FALSE)</f>
        <v>1</v>
      </c>
      <c r="O2991" s="12">
        <f>VLOOKUP(A2991,HR_Metrics_Raw!$1:$1048576,5,FALSE)</f>
        <v>0.71900000000000008</v>
      </c>
      <c r="P2991" s="3">
        <f>VLOOKUP(A2991,HR_Metrics_Raw!$1:$1048576,6,FALSE)</f>
        <v>29</v>
      </c>
      <c r="Q2991" t="str">
        <f>VLOOKUP(A2991,HR_Metrics_Raw!$1:$1048576,7,FALSE)</f>
        <v>Unpaid</v>
      </c>
      <c r="R2991" t="str">
        <f>VLOOKUP(A2991,HR_Metrics_Raw!$1:$1048576,8,FALSE)</f>
        <v>No</v>
      </c>
      <c r="S2991" s="3">
        <f>VLOOKUP(A2991,HR_Metrics_Raw!$1:$1048576,9,FALSE)</f>
        <v>30</v>
      </c>
      <c r="T2991" t="str">
        <f>VLOOKUP(A2991,HR_Metrics_Raw!$1:$1048576,10,FALSE)</f>
        <v>No</v>
      </c>
      <c r="U2991" t="str">
        <f>VLOOKUP(A2991,HR_Metrics_Raw!$1:$1048576,11,FALSE)</f>
        <v>No</v>
      </c>
    </row>
    <row r="2992" spans="1:21" x14ac:dyDescent="0.35">
      <c r="A2992" s="1" t="s">
        <v>1838</v>
      </c>
      <c r="B2992" s="1" t="str">
        <f>VLOOKUP(Final_HR_Data!A2992,Employee_Master_Raw!$1:$1048576,2,FALSE)</f>
        <v>Amit Das</v>
      </c>
      <c r="C2992" s="1" t="str">
        <f>VLOOKUP(A2992,Employee_Master_Raw!$1:$1048576,3,FALSE)</f>
        <v>Female</v>
      </c>
      <c r="D2992" s="2">
        <f>VLOOKUP(A2992,Employee_Master_Raw!$1:$1048576,4,FALSE)</f>
        <v>50</v>
      </c>
      <c r="E2992" s="1" t="str">
        <f>VLOOKUP(A2992,Employee_Master_Raw!$1:$1048576,5,FALSE)</f>
        <v>HR</v>
      </c>
      <c r="F2992" s="1" t="str">
        <f>VLOOKUP(A2992,Employee_Master_Raw!$1:$1048576,6,FALSE)</f>
        <v>Analyst</v>
      </c>
      <c r="G2992" s="1" t="str">
        <f>VLOOKUP(A2992,Employee_Master_Raw!$1:$1048576,7,FALSE)</f>
        <v>Bangalore</v>
      </c>
      <c r="H2992" s="6">
        <f>IF(VLOOKUP(A2992,Employee_Master_Raw!$1:$1048576,8,FALSE)=0,"",VLOOKUP(A2992,Employee_Master_Raw!$1:$1048576,8,FALSE))</f>
        <v>45558</v>
      </c>
      <c r="I2992" t="str">
        <f>VLOOKUP(A2992,Employee_Master_Raw!$1:$1048576,9,FALSE)</f>
        <v>Master's</v>
      </c>
      <c r="J2992" s="3">
        <f>VLOOKUP(A2992,Employee_Master_Raw!$1:$1048576,10,FALSE)</f>
        <v>3</v>
      </c>
      <c r="K2992" t="str">
        <f>VLOOKUP(A2992,Employee_Master_Raw!$1:$1048576,11,FALSE)</f>
        <v>Rahul Nair</v>
      </c>
      <c r="L2992" s="10">
        <f>VLOOKUP(A2992,HR_Metrics_Raw!$1:$1048576,2,FALSE)</f>
        <v>98164</v>
      </c>
      <c r="M2992" s="3">
        <f>VLOOKUP(A2992,HR_Metrics_Raw!$1:$1048576,3,FALSE)</f>
        <v>5</v>
      </c>
      <c r="N2992" s="3">
        <f>VLOOKUP(A2992,HR_Metrics_Raw!$1:$1048576,4,FALSE)</f>
        <v>3</v>
      </c>
      <c r="O2992" s="12">
        <f>VLOOKUP(A2992,HR_Metrics_Raw!$1:$1048576,5,FALSE)</f>
        <v>0.90599999999999992</v>
      </c>
      <c r="P2992" s="3">
        <f>VLOOKUP(A2992,HR_Metrics_Raw!$1:$1048576,6,FALSE)</f>
        <v>17</v>
      </c>
      <c r="Q2992" t="str">
        <f>VLOOKUP(A2992,HR_Metrics_Raw!$1:$1048576,7,FALSE)</f>
        <v>Earned</v>
      </c>
      <c r="R2992" t="str">
        <f>VLOOKUP(A2992,HR_Metrics_Raw!$1:$1048576,8,FALSE)</f>
        <v>Yes</v>
      </c>
      <c r="S2992" s="3">
        <f>VLOOKUP(A2992,HR_Metrics_Raw!$1:$1048576,9,FALSE)</f>
        <v>71</v>
      </c>
      <c r="T2992" t="str">
        <f>VLOOKUP(A2992,HR_Metrics_Raw!$1:$1048576,10,FALSE)</f>
        <v>No</v>
      </c>
      <c r="U2992" t="str">
        <f>VLOOKUP(A2992,HR_Metrics_Raw!$1:$1048576,11,FALSE)</f>
        <v>No</v>
      </c>
    </row>
    <row r="2993" spans="1:21" x14ac:dyDescent="0.35">
      <c r="A2993" s="1" t="s">
        <v>1735</v>
      </c>
      <c r="B2993" s="1" t="str">
        <f>VLOOKUP(Final_HR_Data!A2993,Employee_Master_Raw!$1:$1048576,2,FALSE)</f>
        <v>Neha Thomas</v>
      </c>
      <c r="C2993" s="1" t="str">
        <f>VLOOKUP(A2993,Employee_Master_Raw!$1:$1048576,3,FALSE)</f>
        <v>Male</v>
      </c>
      <c r="D2993" s="2">
        <f>VLOOKUP(A2993,Employee_Master_Raw!$1:$1048576,4,FALSE)</f>
        <v>43</v>
      </c>
      <c r="E2993" s="1" t="str">
        <f>VLOOKUP(A2993,Employee_Master_Raw!$1:$1048576,5,FALSE)</f>
        <v>IT</v>
      </c>
      <c r="F2993" s="1" t="str">
        <f>VLOOKUP(A2993,Employee_Master_Raw!$1:$1048576,6,FALSE)</f>
        <v>Specialist</v>
      </c>
      <c r="G2993" s="1" t="str">
        <f>VLOOKUP(A2993,Employee_Master_Raw!$1:$1048576,7,FALSE)</f>
        <v>Chennai</v>
      </c>
      <c r="H2993" s="6">
        <f>IF(VLOOKUP(A2993,Employee_Master_Raw!$1:$1048576,8,FALSE)=0,"",VLOOKUP(A2993,Employee_Master_Raw!$1:$1048576,8,FALSE))</f>
        <v>44435</v>
      </c>
      <c r="I2993" t="str">
        <f>VLOOKUP(A2993,Employee_Master_Raw!$1:$1048576,9,FALSE)</f>
        <v>Master's</v>
      </c>
      <c r="J2993" s="3">
        <f>VLOOKUP(A2993,Employee_Master_Raw!$1:$1048576,10,FALSE)</f>
        <v>3</v>
      </c>
      <c r="K2993" t="str">
        <f>VLOOKUP(A2993,Employee_Master_Raw!$1:$1048576,11,FALSE)</f>
        <v>Anil Menon</v>
      </c>
      <c r="L2993" s="10">
        <f>VLOOKUP(A2993,HR_Metrics_Raw!$1:$1048576,2,FALSE)</f>
        <v>170353</v>
      </c>
      <c r="M2993" s="3">
        <f>VLOOKUP(A2993,HR_Metrics_Raw!$1:$1048576,3,FALSE)</f>
        <v>1</v>
      </c>
      <c r="N2993" s="3">
        <f>VLOOKUP(A2993,HR_Metrics_Raw!$1:$1048576,4,FALSE)</f>
        <v>1</v>
      </c>
      <c r="O2993" s="12">
        <f>VLOOKUP(A2993,HR_Metrics_Raw!$1:$1048576,5,FALSE)</f>
        <v>0.83900000000000008</v>
      </c>
      <c r="P2993" s="3">
        <f>VLOOKUP(A2993,HR_Metrics_Raw!$1:$1048576,6,FALSE)</f>
        <v>23</v>
      </c>
      <c r="Q2993" t="str">
        <f>VLOOKUP(A2993,HR_Metrics_Raw!$1:$1048576,7,FALSE)</f>
        <v>Maternity/Paternity</v>
      </c>
      <c r="R2993" t="str">
        <f>VLOOKUP(A2993,HR_Metrics_Raw!$1:$1048576,8,FALSE)</f>
        <v>No</v>
      </c>
      <c r="S2993" s="3">
        <f>VLOOKUP(A2993,HR_Metrics_Raw!$1:$1048576,9,FALSE)</f>
        <v>49</v>
      </c>
      <c r="T2993" t="str">
        <f>VLOOKUP(A2993,HR_Metrics_Raw!$1:$1048576,10,FALSE)</f>
        <v>No</v>
      </c>
      <c r="U2993" t="str">
        <f>VLOOKUP(A2993,HR_Metrics_Raw!$1:$1048576,11,FALSE)</f>
        <v>No</v>
      </c>
    </row>
    <row r="2994" spans="1:21" x14ac:dyDescent="0.35">
      <c r="A2994" s="1" t="s">
        <v>1675</v>
      </c>
      <c r="B2994" s="1" t="str">
        <f>VLOOKUP(Final_HR_Data!A2994,Employee_Master_Raw!$1:$1048576,2,FALSE)</f>
        <v>Priya Menon</v>
      </c>
      <c r="C2994" s="1" t="str">
        <f>VLOOKUP(A2994,Employee_Master_Raw!$1:$1048576,3,FALSE)</f>
        <v>Female</v>
      </c>
      <c r="D2994" s="2">
        <f>VLOOKUP(A2994,Employee_Master_Raw!$1:$1048576,4,FALSE)</f>
        <v>25</v>
      </c>
      <c r="E2994" s="1" t="str">
        <f>VLOOKUP(A2994,Employee_Master_Raw!$1:$1048576,5,FALSE)</f>
        <v>Marketing</v>
      </c>
      <c r="F2994" s="1" t="str">
        <f>VLOOKUP(A2994,Employee_Master_Raw!$1:$1048576,6,FALSE)</f>
        <v>Specialist</v>
      </c>
      <c r="G2994" s="1" t="str">
        <f>VLOOKUP(A2994,Employee_Master_Raw!$1:$1048576,7,FALSE)</f>
        <v>Hyderabad</v>
      </c>
      <c r="H2994" s="6">
        <f>IF(VLOOKUP(A2994,Employee_Master_Raw!$1:$1048576,8,FALSE)=0,"",VLOOKUP(A2994,Employee_Master_Raw!$1:$1048576,8,FALSE))</f>
        <v>43049</v>
      </c>
      <c r="I2994" t="str">
        <f>VLOOKUP(A2994,Employee_Master_Raw!$1:$1048576,9,FALSE)</f>
        <v>Master's</v>
      </c>
      <c r="J2994" s="3">
        <f>VLOOKUP(A2994,Employee_Master_Raw!$1:$1048576,10,FALSE)</f>
        <v>10</v>
      </c>
      <c r="K2994" t="str">
        <f>VLOOKUP(A2994,Employee_Master_Raw!$1:$1048576,11,FALSE)</f>
        <v>Priya Sharma</v>
      </c>
      <c r="L2994" s="10">
        <f>VLOOKUP(A2994,HR_Metrics_Raw!$1:$1048576,2,FALSE)</f>
        <v>134566</v>
      </c>
      <c r="M2994" s="3">
        <f>VLOOKUP(A2994,HR_Metrics_Raw!$1:$1048576,3,FALSE)</f>
        <v>1</v>
      </c>
      <c r="N2994" s="3">
        <f>VLOOKUP(A2994,HR_Metrics_Raw!$1:$1048576,4,FALSE)</f>
        <v>3</v>
      </c>
      <c r="O2994" s="12">
        <f>VLOOKUP(A2994,HR_Metrics_Raw!$1:$1048576,5,FALSE)</f>
        <v>0.83299999999999996</v>
      </c>
      <c r="P2994" s="3">
        <f>VLOOKUP(A2994,HR_Metrics_Raw!$1:$1048576,6,FALSE)</f>
        <v>19</v>
      </c>
      <c r="Q2994" t="str">
        <f>VLOOKUP(A2994,HR_Metrics_Raw!$1:$1048576,7,FALSE)</f>
        <v>Sick</v>
      </c>
      <c r="R2994" t="str">
        <f>VLOOKUP(A2994,HR_Metrics_Raw!$1:$1048576,8,FALSE)</f>
        <v>Yes</v>
      </c>
      <c r="S2994" s="3">
        <f>VLOOKUP(A2994,HR_Metrics_Raw!$1:$1048576,9,FALSE)</f>
        <v>73</v>
      </c>
      <c r="T2994" t="str">
        <f>VLOOKUP(A2994,HR_Metrics_Raw!$1:$1048576,10,FALSE)</f>
        <v>No</v>
      </c>
      <c r="U2994" t="str">
        <f>VLOOKUP(A2994,HR_Metrics_Raw!$1:$1048576,11,FALSE)</f>
        <v>No</v>
      </c>
    </row>
    <row r="2995" spans="1:21" x14ac:dyDescent="0.35">
      <c r="A2995" s="1" t="s">
        <v>442</v>
      </c>
      <c r="B2995" s="1" t="str">
        <f>VLOOKUP(Final_HR_Data!A2995,Employee_Master_Raw!$1:$1048576,2,FALSE)</f>
        <v>Arjun Nair</v>
      </c>
      <c r="C2995" s="1" t="str">
        <f>VLOOKUP(A2995,Employee_Master_Raw!$1:$1048576,3,FALSE)</f>
        <v>Female</v>
      </c>
      <c r="D2995" s="2">
        <f>VLOOKUP(A2995,Employee_Master_Raw!$1:$1048576,4,FALSE)</f>
        <v>32</v>
      </c>
      <c r="E2995" s="1" t="str">
        <f>VLOOKUP(A2995,Employee_Master_Raw!$1:$1048576,5,FALSE)</f>
        <v>Finance</v>
      </c>
      <c r="F2995" s="1" t="str">
        <f>VLOOKUP(A2995,Employee_Master_Raw!$1:$1048576,6,FALSE)</f>
        <v>Executive</v>
      </c>
      <c r="G2995" s="1" t="str">
        <f>VLOOKUP(A2995,Employee_Master_Raw!$1:$1048576,7,FALSE)</f>
        <v>Bangalore</v>
      </c>
      <c r="H2995" s="6">
        <f>IF(VLOOKUP(A2995,Employee_Master_Raw!$1:$1048576,8,FALSE)=0,"",VLOOKUP(A2995,Employee_Master_Raw!$1:$1048576,8,FALSE))</f>
        <v>45246</v>
      </c>
      <c r="I2995" t="str">
        <f>VLOOKUP(A2995,Employee_Master_Raw!$1:$1048576,9,FALSE)</f>
        <v>Master's</v>
      </c>
      <c r="J2995" s="3">
        <f>VLOOKUP(A2995,Employee_Master_Raw!$1:$1048576,10,FALSE)</f>
        <v>7</v>
      </c>
      <c r="K2995" t="str">
        <f>VLOOKUP(A2995,Employee_Master_Raw!$1:$1048576,11,FALSE)</f>
        <v>Sneha Thomas</v>
      </c>
      <c r="L2995" s="10">
        <f>VLOOKUP(A2995,HR_Metrics_Raw!$1:$1048576,2,FALSE)</f>
        <v>172777</v>
      </c>
      <c r="M2995" s="3">
        <f>VLOOKUP(A2995,HR_Metrics_Raw!$1:$1048576,3,FALSE)</f>
        <v>3</v>
      </c>
      <c r="N2995" s="3">
        <f>VLOOKUP(A2995,HR_Metrics_Raw!$1:$1048576,4,FALSE)</f>
        <v>10</v>
      </c>
      <c r="O2995" s="12">
        <f>VLOOKUP(A2995,HR_Metrics_Raw!$1:$1048576,5,FALSE)</f>
        <v>0.92900000000000005</v>
      </c>
      <c r="P2995" s="3">
        <f>VLOOKUP(A2995,HR_Metrics_Raw!$1:$1048576,6,FALSE)</f>
        <v>30</v>
      </c>
      <c r="Q2995" t="str">
        <f>VLOOKUP(A2995,HR_Metrics_Raw!$1:$1048576,7,FALSE)</f>
        <v>Earned</v>
      </c>
      <c r="R2995" t="str">
        <f>VLOOKUP(A2995,HR_Metrics_Raw!$1:$1048576,8,FALSE)</f>
        <v>No</v>
      </c>
      <c r="S2995" s="3">
        <f>VLOOKUP(A2995,HR_Metrics_Raw!$1:$1048576,9,FALSE)</f>
        <v>27</v>
      </c>
      <c r="T2995" t="str">
        <f>VLOOKUP(A2995,HR_Metrics_Raw!$1:$1048576,10,FALSE)</f>
        <v>Yes</v>
      </c>
      <c r="U2995" t="str">
        <f>VLOOKUP(A2995,HR_Metrics_Raw!$1:$1048576,11,FALSE)</f>
        <v>No</v>
      </c>
    </row>
    <row r="2996" spans="1:21" x14ac:dyDescent="0.35">
      <c r="A2996" s="1" t="s">
        <v>3041</v>
      </c>
      <c r="B2996" s="1" t="str">
        <f>VLOOKUP(Final_HR_Data!A2996,Employee_Master_Raw!$1:$1048576,2,FALSE)</f>
        <v>Rahul Kumar</v>
      </c>
      <c r="C2996" s="1" t="str">
        <f>VLOOKUP(A2996,Employee_Master_Raw!$1:$1048576,3,FALSE)</f>
        <v>Female</v>
      </c>
      <c r="D2996" s="2">
        <f>VLOOKUP(A2996,Employee_Master_Raw!$1:$1048576,4,FALSE)</f>
        <v>22</v>
      </c>
      <c r="E2996" s="1" t="str">
        <f>VLOOKUP(A2996,Employee_Master_Raw!$1:$1048576,5,FALSE)</f>
        <v>Marketing</v>
      </c>
      <c r="F2996" s="1" t="str">
        <f>VLOOKUP(A2996,Employee_Master_Raw!$1:$1048576,6,FALSE)</f>
        <v>Developer</v>
      </c>
      <c r="G2996" s="1" t="str">
        <f>VLOOKUP(A2996,Employee_Master_Raw!$1:$1048576,7,FALSE)</f>
        <v>Chennai</v>
      </c>
      <c r="H2996" s="6">
        <f>IF(VLOOKUP(A2996,Employee_Master_Raw!$1:$1048576,8,FALSE)=0,"",VLOOKUP(A2996,Employee_Master_Raw!$1:$1048576,8,FALSE))</f>
        <v>44703</v>
      </c>
      <c r="I2996" t="str">
        <f>VLOOKUP(A2996,Employee_Master_Raw!$1:$1048576,9,FALSE)</f>
        <v>Bachelor's</v>
      </c>
      <c r="J2996" s="3">
        <f>VLOOKUP(A2996,Employee_Master_Raw!$1:$1048576,10,FALSE)</f>
        <v>17</v>
      </c>
      <c r="K2996" t="str">
        <f>VLOOKUP(A2996,Employee_Master_Raw!$1:$1048576,11,FALSE)</f>
        <v>Rahul Nair</v>
      </c>
      <c r="L2996" s="10">
        <f>VLOOKUP(A2996,HR_Metrics_Raw!$1:$1048576,2,FALSE)</f>
        <v>136591</v>
      </c>
      <c r="M2996" s="3">
        <f>VLOOKUP(A2996,HR_Metrics_Raw!$1:$1048576,3,FALSE)</f>
        <v>1</v>
      </c>
      <c r="N2996" s="3">
        <f>VLOOKUP(A2996,HR_Metrics_Raw!$1:$1048576,4,FALSE)</f>
        <v>8</v>
      </c>
      <c r="O2996" s="12">
        <f>VLOOKUP(A2996,HR_Metrics_Raw!$1:$1048576,5,FALSE)</f>
        <v>0.77800000000000002</v>
      </c>
      <c r="P2996" s="3">
        <f>VLOOKUP(A2996,HR_Metrics_Raw!$1:$1048576,6,FALSE)</f>
        <v>0</v>
      </c>
      <c r="Q2996" t="str">
        <f>VLOOKUP(A2996,HR_Metrics_Raw!$1:$1048576,7,FALSE)</f>
        <v>Unpaid</v>
      </c>
      <c r="R2996" t="str">
        <f>VLOOKUP(A2996,HR_Metrics_Raw!$1:$1048576,8,FALSE)</f>
        <v>No</v>
      </c>
      <c r="S2996" s="3">
        <f>VLOOKUP(A2996,HR_Metrics_Raw!$1:$1048576,9,FALSE)</f>
        <v>50</v>
      </c>
      <c r="T2996" t="str">
        <f>VLOOKUP(A2996,HR_Metrics_Raw!$1:$1048576,10,FALSE)</f>
        <v>No</v>
      </c>
      <c r="U2996" t="str">
        <f>VLOOKUP(A2996,HR_Metrics_Raw!$1:$1048576,11,FALSE)</f>
        <v>Yes</v>
      </c>
    </row>
    <row r="2997" spans="1:21" x14ac:dyDescent="0.35">
      <c r="A2997" s="1" t="s">
        <v>2938</v>
      </c>
      <c r="B2997" s="1" t="str">
        <f>VLOOKUP(Final_HR_Data!A2997,Employee_Master_Raw!$1:$1048576,2,FALSE)</f>
        <v>Neha Thomas</v>
      </c>
      <c r="C2997" s="1" t="str">
        <f>VLOOKUP(A2997,Employee_Master_Raw!$1:$1048576,3,FALSE)</f>
        <v>Female</v>
      </c>
      <c r="D2997" s="2">
        <f>VLOOKUP(A2997,Employee_Master_Raw!$1:$1048576,4,FALSE)</f>
        <v>33</v>
      </c>
      <c r="E2997" s="1" t="str">
        <f>VLOOKUP(A2997,Employee_Master_Raw!$1:$1048576,5,FALSE)</f>
        <v>Marketing</v>
      </c>
      <c r="F2997" s="1" t="str">
        <f>VLOOKUP(A2997,Employee_Master_Raw!$1:$1048576,6,FALSE)</f>
        <v>Executive</v>
      </c>
      <c r="G2997" s="1" t="str">
        <f>VLOOKUP(A2997,Employee_Master_Raw!$1:$1048576,7,FALSE)</f>
        <v>Delhi</v>
      </c>
      <c r="H2997" s="6">
        <f>IF(VLOOKUP(A2997,Employee_Master_Raw!$1:$1048576,8,FALSE)=0,"",VLOOKUP(A2997,Employee_Master_Raw!$1:$1048576,8,FALSE))</f>
        <v>44049</v>
      </c>
      <c r="I2997" t="str">
        <f>VLOOKUP(A2997,Employee_Master_Raw!$1:$1048576,9,FALSE)</f>
        <v>Master's</v>
      </c>
      <c r="J2997" s="3">
        <f>VLOOKUP(A2997,Employee_Master_Raw!$1:$1048576,10,FALSE)</f>
        <v>3</v>
      </c>
      <c r="K2997" t="str">
        <f>VLOOKUP(A2997,Employee_Master_Raw!$1:$1048576,11,FALSE)</f>
        <v>Rahul Nair</v>
      </c>
      <c r="L2997" s="10">
        <f>VLOOKUP(A2997,HR_Metrics_Raw!$1:$1048576,2,FALSE)</f>
        <v>141707</v>
      </c>
      <c r="M2997" s="3">
        <f>VLOOKUP(A2997,HR_Metrics_Raw!$1:$1048576,3,FALSE)</f>
        <v>5</v>
      </c>
      <c r="N2997" s="3">
        <f>VLOOKUP(A2997,HR_Metrics_Raw!$1:$1048576,4,FALSE)</f>
        <v>2</v>
      </c>
      <c r="O2997" s="12">
        <f>VLOOKUP(A2997,HR_Metrics_Raw!$1:$1048576,5,FALSE)</f>
        <v>0.82499999999999996</v>
      </c>
      <c r="P2997" s="3">
        <f>VLOOKUP(A2997,HR_Metrics_Raw!$1:$1048576,6,FALSE)</f>
        <v>30</v>
      </c>
      <c r="Q2997" t="str">
        <f>VLOOKUP(A2997,HR_Metrics_Raw!$1:$1048576,7,FALSE)</f>
        <v>Maternity/Paternity</v>
      </c>
      <c r="R2997" t="str">
        <f>VLOOKUP(A2997,HR_Metrics_Raw!$1:$1048576,8,FALSE)</f>
        <v>No</v>
      </c>
      <c r="S2997" s="3">
        <f>VLOOKUP(A2997,HR_Metrics_Raw!$1:$1048576,9,FALSE)</f>
        <v>44</v>
      </c>
      <c r="T2997" t="str">
        <f>VLOOKUP(A2997,HR_Metrics_Raw!$1:$1048576,10,FALSE)</f>
        <v>No</v>
      </c>
      <c r="U2997" t="str">
        <f>VLOOKUP(A2997,HR_Metrics_Raw!$1:$1048576,11,FALSE)</f>
        <v>No</v>
      </c>
    </row>
    <row r="2998" spans="1:21" x14ac:dyDescent="0.35">
      <c r="A2998" s="1" t="s">
        <v>2243</v>
      </c>
      <c r="B2998" s="1" t="str">
        <f>VLOOKUP(Final_HR_Data!A2998,Employee_Master_Raw!$1:$1048576,2,FALSE)</f>
        <v>Rahul Kumar</v>
      </c>
      <c r="C2998" s="1" t="str">
        <f>VLOOKUP(A2998,Employee_Master_Raw!$1:$1048576,3,FALSE)</f>
        <v>Female</v>
      </c>
      <c r="D2998" s="2">
        <f>VLOOKUP(A2998,Employee_Master_Raw!$1:$1048576,4,FALSE)</f>
        <v>40</v>
      </c>
      <c r="E2998" s="1" t="str">
        <f>VLOOKUP(A2998,Employee_Master_Raw!$1:$1048576,5,FALSE)</f>
        <v>Finance</v>
      </c>
      <c r="F2998" s="1" t="str">
        <f>VLOOKUP(A2998,Employee_Master_Raw!$1:$1048576,6,FALSE)</f>
        <v>Executive</v>
      </c>
      <c r="G2998" s="1" t="str">
        <f>VLOOKUP(A2998,Employee_Master_Raw!$1:$1048576,7,FALSE)</f>
        <v>Kochi</v>
      </c>
      <c r="H2998" s="6">
        <f>IF(VLOOKUP(A2998,Employee_Master_Raw!$1:$1048576,8,FALSE)=0,"",VLOOKUP(A2998,Employee_Master_Raw!$1:$1048576,8,FALSE))</f>
        <v>44876</v>
      </c>
      <c r="I2998" t="str">
        <f>VLOOKUP(A2998,Employee_Master_Raw!$1:$1048576,9,FALSE)</f>
        <v>MCA</v>
      </c>
      <c r="J2998" s="3">
        <f>VLOOKUP(A2998,Employee_Master_Raw!$1:$1048576,10,FALSE)</f>
        <v>4</v>
      </c>
      <c r="K2998" t="str">
        <f>VLOOKUP(A2998,Employee_Master_Raw!$1:$1048576,11,FALSE)</f>
        <v>Anil Menon</v>
      </c>
      <c r="L2998" s="10">
        <f>VLOOKUP(A2998,HR_Metrics_Raw!$1:$1048576,2,FALSE)</f>
        <v>39909</v>
      </c>
      <c r="M2998" s="3">
        <f>VLOOKUP(A2998,HR_Metrics_Raw!$1:$1048576,3,FALSE)</f>
        <v>4</v>
      </c>
      <c r="N2998" s="3">
        <f>VLOOKUP(A2998,HR_Metrics_Raw!$1:$1048576,4,FALSE)</f>
        <v>4</v>
      </c>
      <c r="O2998" s="12">
        <f>VLOOKUP(A2998,HR_Metrics_Raw!$1:$1048576,5,FALSE)</f>
        <v>0.88900000000000001</v>
      </c>
      <c r="P2998" s="3">
        <f>VLOOKUP(A2998,HR_Metrics_Raw!$1:$1048576,6,FALSE)</f>
        <v>3</v>
      </c>
      <c r="Q2998" t="str">
        <f>VLOOKUP(A2998,HR_Metrics_Raw!$1:$1048576,7,FALSE)</f>
        <v>Maternity/Paternity</v>
      </c>
      <c r="R2998" t="str">
        <f>VLOOKUP(A2998,HR_Metrics_Raw!$1:$1048576,8,FALSE)</f>
        <v>No</v>
      </c>
      <c r="S2998" s="3">
        <f>VLOOKUP(A2998,HR_Metrics_Raw!$1:$1048576,9,FALSE)</f>
        <v>66</v>
      </c>
      <c r="T2998" t="str">
        <f>VLOOKUP(A2998,HR_Metrics_Raw!$1:$1048576,10,FALSE)</f>
        <v>No</v>
      </c>
      <c r="U2998" t="str">
        <f>VLOOKUP(A2998,HR_Metrics_Raw!$1:$1048576,11,FALSE)</f>
        <v>No</v>
      </c>
    </row>
    <row r="2999" spans="1:21" x14ac:dyDescent="0.35">
      <c r="A2999" s="1" t="s">
        <v>1860</v>
      </c>
      <c r="B2999" s="1" t="str">
        <f>VLOOKUP(Final_HR_Data!A2999,Employee_Master_Raw!$1:$1048576,2,FALSE)</f>
        <v>Ananya Sharma</v>
      </c>
      <c r="C2999" s="1" t="str">
        <f>VLOOKUP(A2999,Employee_Master_Raw!$1:$1048576,3,FALSE)</f>
        <v>Male</v>
      </c>
      <c r="D2999" s="2">
        <f>VLOOKUP(A2999,Employee_Master_Raw!$1:$1048576,4,FALSE)</f>
        <v>41</v>
      </c>
      <c r="E2999" s="1" t="str">
        <f>VLOOKUP(A2999,Employee_Master_Raw!$1:$1048576,5,FALSE)</f>
        <v>Customer Support</v>
      </c>
      <c r="F2999" s="1" t="str">
        <f>VLOOKUP(A2999,Employee_Master_Raw!$1:$1048576,6,FALSE)</f>
        <v>Developer</v>
      </c>
      <c r="G2999" s="1" t="str">
        <f>VLOOKUP(A2999,Employee_Master_Raw!$1:$1048576,7,FALSE)</f>
        <v>Pune</v>
      </c>
      <c r="H2999" s="6">
        <f>IF(VLOOKUP(A2999,Employee_Master_Raw!$1:$1048576,8,FALSE)=0,"",VLOOKUP(A2999,Employee_Master_Raw!$1:$1048576,8,FALSE))</f>
        <v>43603</v>
      </c>
      <c r="I2999" t="str">
        <f>VLOOKUP(A2999,Employee_Master_Raw!$1:$1048576,9,FALSE)</f>
        <v>Master's</v>
      </c>
      <c r="J2999" s="3">
        <f>VLOOKUP(A2999,Employee_Master_Raw!$1:$1048576,10,FALSE)</f>
        <v>3</v>
      </c>
      <c r="K2999" t="str">
        <f>VLOOKUP(A2999,Employee_Master_Raw!$1:$1048576,11,FALSE)</f>
        <v>Rahul Nair</v>
      </c>
      <c r="L2999" s="10">
        <f>VLOOKUP(A2999,HR_Metrics_Raw!$1:$1048576,2,FALSE)</f>
        <v>27268</v>
      </c>
      <c r="M2999" s="3">
        <f>VLOOKUP(A2999,HR_Metrics_Raw!$1:$1048576,3,FALSE)</f>
        <v>5</v>
      </c>
      <c r="N2999" s="3">
        <f>VLOOKUP(A2999,HR_Metrics_Raw!$1:$1048576,4,FALSE)</f>
        <v>8</v>
      </c>
      <c r="O2999" s="12">
        <f>VLOOKUP(A2999,HR_Metrics_Raw!$1:$1048576,5,FALSE)</f>
        <v>0.94400000000000006</v>
      </c>
      <c r="P2999" s="3">
        <f>VLOOKUP(A2999,HR_Metrics_Raw!$1:$1048576,6,FALSE)</f>
        <v>11</v>
      </c>
      <c r="Q2999" t="str">
        <f>VLOOKUP(A2999,HR_Metrics_Raw!$1:$1048576,7,FALSE)</f>
        <v>Maternity/Paternity</v>
      </c>
      <c r="R2999" t="str">
        <f>VLOOKUP(A2999,HR_Metrics_Raw!$1:$1048576,8,FALSE)</f>
        <v>Yes</v>
      </c>
      <c r="S2999" s="3">
        <f>VLOOKUP(A2999,HR_Metrics_Raw!$1:$1048576,9,FALSE)</f>
        <v>29</v>
      </c>
      <c r="T2999" t="str">
        <f>VLOOKUP(A2999,HR_Metrics_Raw!$1:$1048576,10,FALSE)</f>
        <v>No</v>
      </c>
      <c r="U2999" t="str">
        <f>VLOOKUP(A2999,HR_Metrics_Raw!$1:$1048576,11,FALSE)</f>
        <v>No</v>
      </c>
    </row>
    <row r="3000" spans="1:21" x14ac:dyDescent="0.35">
      <c r="A3000" s="1" t="s">
        <v>1945</v>
      </c>
      <c r="B3000" s="1" t="str">
        <f>VLOOKUP(Final_HR_Data!A3000,Employee_Master_Raw!$1:$1048576,2,FALSE)</f>
        <v>Kiran Patel</v>
      </c>
      <c r="C3000" s="1" t="str">
        <f>VLOOKUP(A3000,Employee_Master_Raw!$1:$1048576,3,FALSE)</f>
        <v>Female</v>
      </c>
      <c r="D3000" s="2">
        <f>VLOOKUP(A3000,Employee_Master_Raw!$1:$1048576,4,FALSE)</f>
        <v>39</v>
      </c>
      <c r="E3000" s="1" t="str">
        <f>VLOOKUP(A3000,Employee_Master_Raw!$1:$1048576,5,FALSE)</f>
        <v>IT</v>
      </c>
      <c r="F3000" s="1" t="str">
        <f>VLOOKUP(A3000,Employee_Master_Raw!$1:$1048576,6,FALSE)</f>
        <v>Analyst</v>
      </c>
      <c r="G3000" s="1" t="str">
        <f>VLOOKUP(A3000,Employee_Master_Raw!$1:$1048576,7,FALSE)</f>
        <v>Mumbai</v>
      </c>
      <c r="H3000" s="6">
        <f>IF(VLOOKUP(A3000,Employee_Master_Raw!$1:$1048576,8,FALSE)=0,"",VLOOKUP(A3000,Employee_Master_Raw!$1:$1048576,8,FALSE))</f>
        <v>44554</v>
      </c>
      <c r="I3000" t="str">
        <f>VLOOKUP(A3000,Employee_Master_Raw!$1:$1048576,9,FALSE)</f>
        <v>Bachelor's</v>
      </c>
      <c r="J3000" s="3">
        <f>VLOOKUP(A3000,Employee_Master_Raw!$1:$1048576,10,FALSE)</f>
        <v>14</v>
      </c>
      <c r="K3000" t="str">
        <f>VLOOKUP(A3000,Employee_Master_Raw!$1:$1048576,11,FALSE)</f>
        <v>Anil Menon</v>
      </c>
      <c r="L3000" s="10">
        <f>VLOOKUP(A3000,HR_Metrics_Raw!$1:$1048576,2,FALSE)</f>
        <v>86982</v>
      </c>
      <c r="M3000" s="3">
        <f>VLOOKUP(A3000,HR_Metrics_Raw!$1:$1048576,3,FALSE)</f>
        <v>1</v>
      </c>
      <c r="N3000" s="3">
        <f>VLOOKUP(A3000,HR_Metrics_Raw!$1:$1048576,4,FALSE)</f>
        <v>5</v>
      </c>
      <c r="O3000" s="12">
        <f>VLOOKUP(A3000,HR_Metrics_Raw!$1:$1048576,5,FALSE)</f>
        <v>0.92599999999999993</v>
      </c>
      <c r="P3000" s="3">
        <f>VLOOKUP(A3000,HR_Metrics_Raw!$1:$1048576,6,FALSE)</f>
        <v>16</v>
      </c>
      <c r="Q3000" t="str">
        <f>VLOOKUP(A3000,HR_Metrics_Raw!$1:$1048576,7,FALSE)</f>
        <v>Casual</v>
      </c>
      <c r="R3000" t="str">
        <f>VLOOKUP(A3000,HR_Metrics_Raw!$1:$1048576,8,FALSE)</f>
        <v>No</v>
      </c>
      <c r="S3000" s="3">
        <f>VLOOKUP(A3000,HR_Metrics_Raw!$1:$1048576,9,FALSE)</f>
        <v>75</v>
      </c>
      <c r="T3000" t="str">
        <f>VLOOKUP(A3000,HR_Metrics_Raw!$1:$1048576,10,FALSE)</f>
        <v>No</v>
      </c>
      <c r="U3000" t="str">
        <f>VLOOKUP(A3000,HR_Metrics_Raw!$1:$1048576,11,FALSE)</f>
        <v>No</v>
      </c>
    </row>
    <row r="3001" spans="1:21" x14ac:dyDescent="0.35">
      <c r="A3001" s="1" t="s">
        <v>1213</v>
      </c>
      <c r="B3001" s="1" t="str">
        <f>VLOOKUP(Final_HR_Data!A3001,Employee_Master_Raw!$1:$1048576,2,FALSE)</f>
        <v>Neha Thomas</v>
      </c>
      <c r="C3001" s="1" t="str">
        <f>VLOOKUP(A3001,Employee_Master_Raw!$1:$1048576,3,FALSE)</f>
        <v>Male</v>
      </c>
      <c r="D3001" s="2">
        <f>VLOOKUP(A3001,Employee_Master_Raw!$1:$1048576,4,FALSE)</f>
        <v>56</v>
      </c>
      <c r="E3001" s="1" t="str">
        <f>VLOOKUP(A3001,Employee_Master_Raw!$1:$1048576,5,FALSE)</f>
        <v>Customer Support</v>
      </c>
      <c r="F3001" s="1" t="str">
        <f>VLOOKUP(A3001,Employee_Master_Raw!$1:$1048576,6,FALSE)</f>
        <v>Executive</v>
      </c>
      <c r="G3001" s="1" t="str">
        <f>VLOOKUP(A3001,Employee_Master_Raw!$1:$1048576,7,FALSE)</f>
        <v>Chennai</v>
      </c>
      <c r="H3001" s="6">
        <f>IF(VLOOKUP(A3001,Employee_Master_Raw!$1:$1048576,8,FALSE)=0,"",VLOOKUP(A3001,Employee_Master_Raw!$1:$1048576,8,FALSE))</f>
        <v>43328</v>
      </c>
      <c r="I3001" t="str">
        <f>VLOOKUP(A3001,Employee_Master_Raw!$1:$1048576,9,FALSE)</f>
        <v>Master's</v>
      </c>
      <c r="J3001" s="3">
        <f>VLOOKUP(A3001,Employee_Master_Raw!$1:$1048576,10,FALSE)</f>
        <v>2</v>
      </c>
      <c r="K3001" t="str">
        <f>VLOOKUP(A3001,Employee_Master_Raw!$1:$1048576,11,FALSE)</f>
        <v>Anil Menon</v>
      </c>
      <c r="L3001" s="10">
        <f>VLOOKUP(A3001,HR_Metrics_Raw!$1:$1048576,2,FALSE)</f>
        <v>126039</v>
      </c>
      <c r="M3001" s="3">
        <f>VLOOKUP(A3001,HR_Metrics_Raw!$1:$1048576,3,FALSE)</f>
        <v>3</v>
      </c>
      <c r="N3001" s="3">
        <f>VLOOKUP(A3001,HR_Metrics_Raw!$1:$1048576,4,FALSE)</f>
        <v>9</v>
      </c>
      <c r="O3001" s="12">
        <f>VLOOKUP(A3001,HR_Metrics_Raw!$1:$1048576,5,FALSE)</f>
        <v>1</v>
      </c>
      <c r="P3001" s="3">
        <f>VLOOKUP(A3001,HR_Metrics_Raw!$1:$1048576,6,FALSE)</f>
        <v>0</v>
      </c>
      <c r="Q3001" t="str">
        <f>VLOOKUP(A3001,HR_Metrics_Raw!$1:$1048576,7,FALSE)</f>
        <v>Unpaid</v>
      </c>
      <c r="R3001" t="str">
        <f>VLOOKUP(A3001,HR_Metrics_Raw!$1:$1048576,8,FALSE)</f>
        <v>Yes</v>
      </c>
      <c r="S3001" s="3">
        <f>VLOOKUP(A3001,HR_Metrics_Raw!$1:$1048576,9,FALSE)</f>
        <v>14</v>
      </c>
      <c r="T3001" t="str">
        <f>VLOOKUP(A3001,HR_Metrics_Raw!$1:$1048576,10,FALSE)</f>
        <v>No</v>
      </c>
      <c r="U3001" t="str">
        <f>VLOOKUP(A3001,HR_Metrics_Raw!$1:$1048576,11,FALSE)</f>
        <v>No</v>
      </c>
    </row>
  </sheetData>
  <conditionalFormatting sqref="A3202:A1048576 I1:U1 A1:A3001">
    <cfRule type="duplicateValues" dxfId="1" priority="2"/>
  </conditionalFormatting>
  <conditionalFormatting sqref="I1:U1 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FE65E-5647-4C4B-AB08-46DA1292EF18}">
  <dimension ref="A1:P149"/>
  <sheetViews>
    <sheetView workbookViewId="0">
      <selection activeCell="M129" sqref="M129"/>
    </sheetView>
  </sheetViews>
  <sheetFormatPr defaultRowHeight="14.5" x14ac:dyDescent="0.35"/>
  <cols>
    <col min="1" max="1" width="16.08984375" bestFit="1" customWidth="1"/>
    <col min="2" max="2" width="23" bestFit="1" customWidth="1"/>
    <col min="3" max="3" width="3.81640625" bestFit="1" customWidth="1"/>
    <col min="4" max="5" width="10.7265625" bestFit="1" customWidth="1"/>
    <col min="12" max="12" width="17.453125" bestFit="1" customWidth="1"/>
    <col min="13" max="13" width="16.08984375" bestFit="1" customWidth="1"/>
    <col min="14" max="14" width="27.08984375" bestFit="1" customWidth="1"/>
    <col min="15" max="15" width="3.81640625" bestFit="1" customWidth="1"/>
    <col min="16" max="16" width="10.7265625" bestFit="1" customWidth="1"/>
  </cols>
  <sheetData>
    <row r="1" spans="1:15" x14ac:dyDescent="0.35">
      <c r="A1" s="15" t="s">
        <v>3069</v>
      </c>
      <c r="B1" t="s">
        <v>3071</v>
      </c>
      <c r="L1" s="15" t="s">
        <v>3071</v>
      </c>
      <c r="M1" s="15" t="s">
        <v>3072</v>
      </c>
    </row>
    <row r="2" spans="1:15" x14ac:dyDescent="0.35">
      <c r="A2" s="16" t="s">
        <v>53</v>
      </c>
      <c r="B2">
        <v>399</v>
      </c>
      <c r="L2" s="15" t="s">
        <v>3069</v>
      </c>
      <c r="M2" t="s">
        <v>3059</v>
      </c>
      <c r="N2" t="s">
        <v>3060</v>
      </c>
      <c r="O2" t="s">
        <v>3070</v>
      </c>
    </row>
    <row r="3" spans="1:15" x14ac:dyDescent="0.35">
      <c r="A3" s="16" t="s">
        <v>78</v>
      </c>
      <c r="B3">
        <v>460</v>
      </c>
      <c r="L3" s="16" t="s">
        <v>53</v>
      </c>
      <c r="M3">
        <v>355</v>
      </c>
      <c r="N3">
        <v>44</v>
      </c>
      <c r="O3">
        <v>399</v>
      </c>
    </row>
    <row r="4" spans="1:15" x14ac:dyDescent="0.35">
      <c r="A4" s="16" t="s">
        <v>68</v>
      </c>
      <c r="B4">
        <v>409</v>
      </c>
      <c r="L4" s="16" t="s">
        <v>78</v>
      </c>
      <c r="M4">
        <v>412</v>
      </c>
      <c r="N4">
        <v>48</v>
      </c>
      <c r="O4">
        <v>460</v>
      </c>
    </row>
    <row r="5" spans="1:15" x14ac:dyDescent="0.35">
      <c r="A5" s="16" t="s">
        <v>33</v>
      </c>
      <c r="B5">
        <v>421</v>
      </c>
      <c r="L5" s="16" t="s">
        <v>68</v>
      </c>
      <c r="M5">
        <v>370</v>
      </c>
      <c r="N5">
        <v>39</v>
      </c>
      <c r="O5">
        <v>409</v>
      </c>
    </row>
    <row r="6" spans="1:15" x14ac:dyDescent="0.35">
      <c r="A6" s="16" t="s">
        <v>14</v>
      </c>
      <c r="B6">
        <v>447</v>
      </c>
      <c r="L6" s="16" t="s">
        <v>33</v>
      </c>
      <c r="M6">
        <v>367</v>
      </c>
      <c r="N6">
        <v>54</v>
      </c>
      <c r="O6">
        <v>421</v>
      </c>
    </row>
    <row r="7" spans="1:15" x14ac:dyDescent="0.35">
      <c r="A7" s="16" t="s">
        <v>22</v>
      </c>
      <c r="B7">
        <v>407</v>
      </c>
      <c r="L7" s="16" t="s">
        <v>14</v>
      </c>
      <c r="M7">
        <v>388</v>
      </c>
      <c r="N7">
        <v>59</v>
      </c>
      <c r="O7">
        <v>447</v>
      </c>
    </row>
    <row r="8" spans="1:15" x14ac:dyDescent="0.35">
      <c r="A8" s="16" t="s">
        <v>36</v>
      </c>
      <c r="B8">
        <v>413</v>
      </c>
      <c r="L8" s="16" t="s">
        <v>22</v>
      </c>
      <c r="M8">
        <v>360</v>
      </c>
      <c r="N8">
        <v>47</v>
      </c>
      <c r="O8">
        <v>407</v>
      </c>
    </row>
    <row r="9" spans="1:15" x14ac:dyDescent="0.35">
      <c r="A9" s="16" t="s">
        <v>3065</v>
      </c>
      <c r="B9">
        <v>44</v>
      </c>
      <c r="L9" s="16" t="s">
        <v>36</v>
      </c>
      <c r="M9">
        <v>355</v>
      </c>
      <c r="N9">
        <v>58</v>
      </c>
      <c r="O9">
        <v>413</v>
      </c>
    </row>
    <row r="10" spans="1:15" x14ac:dyDescent="0.35">
      <c r="A10" s="16" t="s">
        <v>3070</v>
      </c>
      <c r="B10">
        <v>3000</v>
      </c>
      <c r="L10" s="16" t="s">
        <v>3065</v>
      </c>
      <c r="M10">
        <v>37</v>
      </c>
      <c r="N10">
        <v>7</v>
      </c>
      <c r="O10">
        <v>44</v>
      </c>
    </row>
    <row r="11" spans="1:15" x14ac:dyDescent="0.35">
      <c r="L11" s="16" t="s">
        <v>3070</v>
      </c>
      <c r="M11">
        <v>2644</v>
      </c>
      <c r="N11">
        <v>356</v>
      </c>
      <c r="O11">
        <v>3000</v>
      </c>
    </row>
    <row r="20" spans="1:14" x14ac:dyDescent="0.35">
      <c r="A20" s="15" t="s">
        <v>3069</v>
      </c>
      <c r="B20" t="s">
        <v>3073</v>
      </c>
      <c r="M20" s="15" t="s">
        <v>3069</v>
      </c>
      <c r="N20" t="s">
        <v>3074</v>
      </c>
    </row>
    <row r="21" spans="1:14" x14ac:dyDescent="0.35">
      <c r="A21" s="16" t="s">
        <v>53</v>
      </c>
      <c r="B21" s="10">
        <v>101334.76087719295</v>
      </c>
      <c r="M21" s="16" t="s">
        <v>53</v>
      </c>
      <c r="N21">
        <v>3.0476190476190474</v>
      </c>
    </row>
    <row r="22" spans="1:14" x14ac:dyDescent="0.35">
      <c r="A22" s="16" t="s">
        <v>78</v>
      </c>
      <c r="B22" s="10">
        <v>101435.40965217391</v>
      </c>
      <c r="M22" s="16" t="s">
        <v>78</v>
      </c>
      <c r="N22">
        <v>3.0282608695652176</v>
      </c>
    </row>
    <row r="23" spans="1:14" x14ac:dyDescent="0.35">
      <c r="A23" s="16" t="s">
        <v>68</v>
      </c>
      <c r="B23" s="10">
        <v>104271.07569682151</v>
      </c>
      <c r="M23" s="16" t="s">
        <v>68</v>
      </c>
      <c r="N23">
        <v>3.1369193154034232</v>
      </c>
    </row>
    <row r="24" spans="1:14" x14ac:dyDescent="0.35">
      <c r="A24" s="16" t="s">
        <v>33</v>
      </c>
      <c r="B24" s="10">
        <v>103093.30218527313</v>
      </c>
      <c r="M24" s="16" t="s">
        <v>33</v>
      </c>
      <c r="N24">
        <v>2.9667458432304037</v>
      </c>
    </row>
    <row r="25" spans="1:14" x14ac:dyDescent="0.35">
      <c r="A25" s="16" t="s">
        <v>14</v>
      </c>
      <c r="B25" s="10">
        <v>102315.68646532438</v>
      </c>
      <c r="M25" s="16" t="s">
        <v>14</v>
      </c>
      <c r="N25">
        <v>2.8903803131991053</v>
      </c>
    </row>
    <row r="26" spans="1:14" x14ac:dyDescent="0.35">
      <c r="A26" s="16" t="s">
        <v>22</v>
      </c>
      <c r="B26" s="10">
        <v>106284.69250614248</v>
      </c>
      <c r="M26" s="16" t="s">
        <v>22</v>
      </c>
      <c r="N26">
        <v>3.0221130221130221</v>
      </c>
    </row>
    <row r="27" spans="1:14" x14ac:dyDescent="0.35">
      <c r="A27" s="16" t="s">
        <v>36</v>
      </c>
      <c r="B27" s="10">
        <v>101381.63222760291</v>
      </c>
      <c r="M27" s="16" t="s">
        <v>36</v>
      </c>
      <c r="N27">
        <v>2.9588377723970942</v>
      </c>
    </row>
    <row r="28" spans="1:14" x14ac:dyDescent="0.35">
      <c r="A28" s="16" t="s">
        <v>3065</v>
      </c>
      <c r="B28" s="10">
        <v>112102.34340909091</v>
      </c>
      <c r="M28" s="16" t="s">
        <v>3065</v>
      </c>
      <c r="N28">
        <v>2.9318181818181817</v>
      </c>
    </row>
    <row r="29" spans="1:14" x14ac:dyDescent="0.35">
      <c r="A29" s="16" t="s">
        <v>3070</v>
      </c>
      <c r="B29" s="10">
        <v>102979.36904333337</v>
      </c>
      <c r="M29" s="16" t="s">
        <v>3070</v>
      </c>
      <c r="N29">
        <v>3.0046666666666666</v>
      </c>
    </row>
    <row r="37" spans="1:13" x14ac:dyDescent="0.35">
      <c r="L37" s="15" t="s">
        <v>3069</v>
      </c>
      <c r="M37" t="s">
        <v>3071</v>
      </c>
    </row>
    <row r="38" spans="1:13" x14ac:dyDescent="0.35">
      <c r="A38" s="15" t="s">
        <v>3069</v>
      </c>
      <c r="B38" t="s">
        <v>3075</v>
      </c>
      <c r="L38" s="16" t="s">
        <v>3058</v>
      </c>
      <c r="M38">
        <v>597</v>
      </c>
    </row>
    <row r="39" spans="1:13" x14ac:dyDescent="0.35">
      <c r="A39" s="16" t="s">
        <v>53</v>
      </c>
      <c r="B39">
        <v>5.4661654135338349</v>
      </c>
      <c r="L39" s="16" t="s">
        <v>3062</v>
      </c>
      <c r="M39">
        <v>569</v>
      </c>
    </row>
    <row r="40" spans="1:13" x14ac:dyDescent="0.35">
      <c r="A40" s="16" t="s">
        <v>78</v>
      </c>
      <c r="B40">
        <v>5.2369565217391303</v>
      </c>
      <c r="L40" s="16" t="s">
        <v>3064</v>
      </c>
      <c r="M40">
        <v>582</v>
      </c>
    </row>
    <row r="41" spans="1:13" x14ac:dyDescent="0.35">
      <c r="A41" s="16" t="s">
        <v>68</v>
      </c>
      <c r="B41">
        <v>5.7017114914425431</v>
      </c>
      <c r="L41" s="16" t="s">
        <v>3063</v>
      </c>
      <c r="M41">
        <v>647</v>
      </c>
    </row>
    <row r="42" spans="1:13" x14ac:dyDescent="0.35">
      <c r="A42" s="16" t="s">
        <v>33</v>
      </c>
      <c r="B42">
        <v>5.6033254156769594</v>
      </c>
      <c r="L42" s="16" t="s">
        <v>3065</v>
      </c>
      <c r="M42">
        <v>46</v>
      </c>
    </row>
    <row r="43" spans="1:13" x14ac:dyDescent="0.35">
      <c r="A43" s="16" t="s">
        <v>14</v>
      </c>
      <c r="B43">
        <v>5.1991051454138706</v>
      </c>
      <c r="L43" s="16" t="s">
        <v>3061</v>
      </c>
      <c r="M43">
        <v>559</v>
      </c>
    </row>
    <row r="44" spans="1:13" x14ac:dyDescent="0.35">
      <c r="A44" s="16" t="s">
        <v>22</v>
      </c>
      <c r="B44">
        <v>5.3808353808353813</v>
      </c>
      <c r="L44" s="16" t="s">
        <v>3070</v>
      </c>
      <c r="M44">
        <v>3000</v>
      </c>
    </row>
    <row r="45" spans="1:13" x14ac:dyDescent="0.35">
      <c r="A45" s="16" t="s">
        <v>36</v>
      </c>
      <c r="B45">
        <v>5.5060532687651333</v>
      </c>
    </row>
    <row r="46" spans="1:13" x14ac:dyDescent="0.35">
      <c r="A46" s="16" t="s">
        <v>3065</v>
      </c>
      <c r="B46">
        <v>5.8181818181818183</v>
      </c>
    </row>
    <row r="47" spans="1:13" x14ac:dyDescent="0.35">
      <c r="A47" s="16" t="s">
        <v>3070</v>
      </c>
      <c r="B47">
        <v>5.4416666666666664</v>
      </c>
    </row>
    <row r="54" spans="1:15" x14ac:dyDescent="0.35">
      <c r="A54" s="15" t="s">
        <v>3071</v>
      </c>
      <c r="B54" s="15" t="s">
        <v>3072</v>
      </c>
      <c r="N54" s="15" t="s">
        <v>3069</v>
      </c>
      <c r="O54" t="s">
        <v>3076</v>
      </c>
    </row>
    <row r="55" spans="1:15" x14ac:dyDescent="0.35">
      <c r="A55" s="15" t="s">
        <v>3069</v>
      </c>
      <c r="B55" t="s">
        <v>3059</v>
      </c>
      <c r="C55" t="s">
        <v>3060</v>
      </c>
      <c r="D55" t="s">
        <v>3070</v>
      </c>
      <c r="N55" s="16" t="s">
        <v>53</v>
      </c>
      <c r="O55">
        <v>40.581453634085214</v>
      </c>
    </row>
    <row r="56" spans="1:15" x14ac:dyDescent="0.35">
      <c r="A56" s="16" t="s">
        <v>53</v>
      </c>
      <c r="B56">
        <v>273</v>
      </c>
      <c r="C56">
        <v>126</v>
      </c>
      <c r="D56">
        <v>399</v>
      </c>
      <c r="N56" s="16" t="s">
        <v>78</v>
      </c>
      <c r="O56">
        <v>39.410869565217389</v>
      </c>
    </row>
    <row r="57" spans="1:15" x14ac:dyDescent="0.35">
      <c r="A57" s="16" t="s">
        <v>78</v>
      </c>
      <c r="B57">
        <v>346</v>
      </c>
      <c r="C57">
        <v>114</v>
      </c>
      <c r="D57">
        <v>460</v>
      </c>
      <c r="N57" s="16" t="s">
        <v>68</v>
      </c>
      <c r="O57">
        <v>39.403422982885083</v>
      </c>
    </row>
    <row r="58" spans="1:15" x14ac:dyDescent="0.35">
      <c r="A58" s="16" t="s">
        <v>68</v>
      </c>
      <c r="B58">
        <v>303</v>
      </c>
      <c r="C58">
        <v>106</v>
      </c>
      <c r="D58">
        <v>409</v>
      </c>
      <c r="N58" s="16" t="s">
        <v>33</v>
      </c>
      <c r="O58">
        <v>39.7624703087886</v>
      </c>
    </row>
    <row r="59" spans="1:15" x14ac:dyDescent="0.35">
      <c r="A59" s="16" t="s">
        <v>33</v>
      </c>
      <c r="B59">
        <v>292</v>
      </c>
      <c r="C59">
        <v>129</v>
      </c>
      <c r="D59">
        <v>421</v>
      </c>
      <c r="N59" s="16" t="s">
        <v>14</v>
      </c>
      <c r="O59">
        <v>38.818791946308728</v>
      </c>
    </row>
    <row r="60" spans="1:15" x14ac:dyDescent="0.35">
      <c r="A60" s="16" t="s">
        <v>14</v>
      </c>
      <c r="B60">
        <v>317</v>
      </c>
      <c r="C60">
        <v>130</v>
      </c>
      <c r="D60">
        <v>447</v>
      </c>
      <c r="N60" s="16" t="s">
        <v>22</v>
      </c>
      <c r="O60">
        <v>39.058968058968055</v>
      </c>
    </row>
    <row r="61" spans="1:15" x14ac:dyDescent="0.35">
      <c r="A61" s="16" t="s">
        <v>22</v>
      </c>
      <c r="B61">
        <v>301</v>
      </c>
      <c r="C61">
        <v>106</v>
      </c>
      <c r="D61">
        <v>407</v>
      </c>
      <c r="N61" s="16" t="s">
        <v>36</v>
      </c>
      <c r="O61">
        <v>42.012106537530265</v>
      </c>
    </row>
    <row r="62" spans="1:15" x14ac:dyDescent="0.35">
      <c r="A62" s="16" t="s">
        <v>36</v>
      </c>
      <c r="B62">
        <v>301</v>
      </c>
      <c r="C62">
        <v>112</v>
      </c>
      <c r="D62">
        <v>413</v>
      </c>
      <c r="N62" s="16" t="s">
        <v>3065</v>
      </c>
      <c r="O62">
        <v>44.795454545454547</v>
      </c>
    </row>
    <row r="63" spans="1:15" x14ac:dyDescent="0.35">
      <c r="A63" s="16" t="s">
        <v>3065</v>
      </c>
      <c r="B63">
        <v>29</v>
      </c>
      <c r="C63">
        <v>15</v>
      </c>
      <c r="D63">
        <v>44</v>
      </c>
      <c r="N63" s="16" t="s">
        <v>3070</v>
      </c>
      <c r="O63">
        <v>39.915999999999997</v>
      </c>
    </row>
    <row r="64" spans="1:15" x14ac:dyDescent="0.35">
      <c r="A64" s="16" t="s">
        <v>3070</v>
      </c>
      <c r="B64">
        <v>2162</v>
      </c>
      <c r="C64">
        <v>838</v>
      </c>
      <c r="D64">
        <v>3000</v>
      </c>
    </row>
    <row r="72" spans="1:16" x14ac:dyDescent="0.35">
      <c r="A72" s="15" t="s">
        <v>3071</v>
      </c>
      <c r="B72" s="15" t="s">
        <v>3072</v>
      </c>
      <c r="M72" s="15" t="s">
        <v>3071</v>
      </c>
      <c r="N72" s="15" t="s">
        <v>3072</v>
      </c>
    </row>
    <row r="73" spans="1:16" x14ac:dyDescent="0.35">
      <c r="A73" s="15" t="s">
        <v>3069</v>
      </c>
      <c r="B73" t="s">
        <v>3059</v>
      </c>
      <c r="C73" t="s">
        <v>3060</v>
      </c>
      <c r="D73" t="s">
        <v>3070</v>
      </c>
      <c r="M73" s="15" t="s">
        <v>3069</v>
      </c>
      <c r="N73" t="s">
        <v>3059</v>
      </c>
      <c r="O73" t="s">
        <v>3060</v>
      </c>
      <c r="P73" t="s">
        <v>3070</v>
      </c>
    </row>
    <row r="74" spans="1:16" x14ac:dyDescent="0.35">
      <c r="A74" s="16" t="s">
        <v>53</v>
      </c>
      <c r="B74">
        <v>337</v>
      </c>
      <c r="C74">
        <v>62</v>
      </c>
      <c r="D74">
        <v>399</v>
      </c>
      <c r="M74" s="16" t="s">
        <v>29</v>
      </c>
      <c r="N74">
        <v>550</v>
      </c>
      <c r="O74">
        <v>75</v>
      </c>
      <c r="P74">
        <v>625</v>
      </c>
    </row>
    <row r="75" spans="1:16" x14ac:dyDescent="0.35">
      <c r="A75" s="16" t="s">
        <v>78</v>
      </c>
      <c r="B75">
        <v>380</v>
      </c>
      <c r="C75">
        <v>80</v>
      </c>
      <c r="D75">
        <v>460</v>
      </c>
      <c r="M75" s="16" t="s">
        <v>23</v>
      </c>
      <c r="N75">
        <v>515</v>
      </c>
      <c r="O75">
        <v>64</v>
      </c>
      <c r="P75">
        <v>579</v>
      </c>
    </row>
    <row r="76" spans="1:16" x14ac:dyDescent="0.35">
      <c r="A76" s="16" t="s">
        <v>68</v>
      </c>
      <c r="B76">
        <v>339</v>
      </c>
      <c r="C76">
        <v>70</v>
      </c>
      <c r="D76">
        <v>409</v>
      </c>
      <c r="M76" s="16" t="s">
        <v>44</v>
      </c>
      <c r="N76">
        <v>537</v>
      </c>
      <c r="O76">
        <v>79</v>
      </c>
      <c r="P76">
        <v>616</v>
      </c>
    </row>
    <row r="77" spans="1:16" x14ac:dyDescent="0.35">
      <c r="A77" s="16" t="s">
        <v>33</v>
      </c>
      <c r="B77">
        <v>343</v>
      </c>
      <c r="C77">
        <v>78</v>
      </c>
      <c r="D77">
        <v>421</v>
      </c>
      <c r="M77" s="16" t="s">
        <v>10</v>
      </c>
      <c r="N77">
        <v>525</v>
      </c>
      <c r="O77">
        <v>76</v>
      </c>
      <c r="P77">
        <v>601</v>
      </c>
    </row>
    <row r="78" spans="1:16" x14ac:dyDescent="0.35">
      <c r="A78" s="16" t="s">
        <v>14</v>
      </c>
      <c r="B78">
        <v>367</v>
      </c>
      <c r="C78">
        <v>80</v>
      </c>
      <c r="D78">
        <v>447</v>
      </c>
      <c r="M78" s="16" t="s">
        <v>15</v>
      </c>
      <c r="N78">
        <v>517</v>
      </c>
      <c r="O78">
        <v>62</v>
      </c>
      <c r="P78">
        <v>579</v>
      </c>
    </row>
    <row r="79" spans="1:16" x14ac:dyDescent="0.35">
      <c r="A79" s="16" t="s">
        <v>22</v>
      </c>
      <c r="B79">
        <v>326</v>
      </c>
      <c r="C79">
        <v>81</v>
      </c>
      <c r="D79">
        <v>407</v>
      </c>
      <c r="M79" s="16" t="s">
        <v>3070</v>
      </c>
      <c r="N79">
        <v>2644</v>
      </c>
      <c r="O79">
        <v>356</v>
      </c>
      <c r="P79">
        <v>3000</v>
      </c>
    </row>
    <row r="80" spans="1:16" x14ac:dyDescent="0.35">
      <c r="A80" s="16" t="s">
        <v>36</v>
      </c>
      <c r="B80">
        <v>343</v>
      </c>
      <c r="C80">
        <v>70</v>
      </c>
      <c r="D80">
        <v>413</v>
      </c>
    </row>
    <row r="81" spans="1:16" x14ac:dyDescent="0.35">
      <c r="A81" s="16" t="s">
        <v>3065</v>
      </c>
      <c r="B81">
        <v>37</v>
      </c>
      <c r="C81">
        <v>7</v>
      </c>
      <c r="D81">
        <v>44</v>
      </c>
    </row>
    <row r="82" spans="1:16" x14ac:dyDescent="0.35">
      <c r="A82" s="16" t="s">
        <v>3070</v>
      </c>
      <c r="B82">
        <v>2472</v>
      </c>
      <c r="C82">
        <v>528</v>
      </c>
      <c r="D82">
        <v>3000</v>
      </c>
    </row>
    <row r="89" spans="1:16" x14ac:dyDescent="0.35">
      <c r="A89" s="15" t="s">
        <v>3071</v>
      </c>
      <c r="B89" s="15" t="s">
        <v>3072</v>
      </c>
    </row>
    <row r="90" spans="1:16" x14ac:dyDescent="0.35">
      <c r="A90" s="15" t="s">
        <v>3069</v>
      </c>
      <c r="B90" t="s">
        <v>3059</v>
      </c>
      <c r="C90" t="s">
        <v>3060</v>
      </c>
      <c r="D90" t="s">
        <v>3070</v>
      </c>
      <c r="M90" s="15" t="s">
        <v>3071</v>
      </c>
      <c r="N90" s="15" t="s">
        <v>3072</v>
      </c>
    </row>
    <row r="91" spans="1:16" x14ac:dyDescent="0.35">
      <c r="A91" s="16" t="s">
        <v>21</v>
      </c>
      <c r="B91">
        <v>1286</v>
      </c>
      <c r="C91">
        <v>176</v>
      </c>
      <c r="D91">
        <v>1462</v>
      </c>
      <c r="M91" s="15" t="s">
        <v>3069</v>
      </c>
      <c r="N91" t="s">
        <v>3059</v>
      </c>
      <c r="O91" t="s">
        <v>3060</v>
      </c>
      <c r="P91" t="s">
        <v>3070</v>
      </c>
    </row>
    <row r="92" spans="1:16" x14ac:dyDescent="0.35">
      <c r="A92" s="16" t="s">
        <v>13</v>
      </c>
      <c r="B92">
        <v>1358</v>
      </c>
      <c r="C92">
        <v>180</v>
      </c>
      <c r="D92">
        <v>1538</v>
      </c>
      <c r="M92" s="16">
        <v>1</v>
      </c>
      <c r="N92">
        <v>287</v>
      </c>
      <c r="O92">
        <v>39</v>
      </c>
      <c r="P92">
        <v>326</v>
      </c>
    </row>
    <row r="93" spans="1:16" x14ac:dyDescent="0.35">
      <c r="A93" s="16" t="s">
        <v>3070</v>
      </c>
      <c r="B93">
        <v>2644</v>
      </c>
      <c r="C93">
        <v>356</v>
      </c>
      <c r="D93">
        <v>3000</v>
      </c>
      <c r="M93" s="16">
        <v>2</v>
      </c>
      <c r="N93">
        <v>249</v>
      </c>
      <c r="O93">
        <v>32</v>
      </c>
      <c r="P93">
        <v>281</v>
      </c>
    </row>
    <row r="94" spans="1:16" x14ac:dyDescent="0.35">
      <c r="M94" s="16">
        <v>3</v>
      </c>
      <c r="N94">
        <v>260</v>
      </c>
      <c r="O94">
        <v>39</v>
      </c>
      <c r="P94">
        <v>299</v>
      </c>
    </row>
    <row r="95" spans="1:16" x14ac:dyDescent="0.35">
      <c r="M95" s="16">
        <v>4</v>
      </c>
      <c r="N95">
        <v>249</v>
      </c>
      <c r="O95">
        <v>42</v>
      </c>
      <c r="P95">
        <v>291</v>
      </c>
    </row>
    <row r="96" spans="1:16" x14ac:dyDescent="0.35">
      <c r="M96" s="16">
        <v>5</v>
      </c>
      <c r="N96">
        <v>300</v>
      </c>
      <c r="O96">
        <v>41</v>
      </c>
      <c r="P96">
        <v>341</v>
      </c>
    </row>
    <row r="97" spans="1:16" x14ac:dyDescent="0.35">
      <c r="M97" s="16">
        <v>6</v>
      </c>
      <c r="N97">
        <v>261</v>
      </c>
      <c r="O97">
        <v>30</v>
      </c>
      <c r="P97">
        <v>291</v>
      </c>
    </row>
    <row r="98" spans="1:16" x14ac:dyDescent="0.35">
      <c r="M98" s="16">
        <v>7</v>
      </c>
      <c r="N98">
        <v>270</v>
      </c>
      <c r="O98">
        <v>23</v>
      </c>
      <c r="P98">
        <v>293</v>
      </c>
    </row>
    <row r="99" spans="1:16" x14ac:dyDescent="0.35">
      <c r="M99" s="16">
        <v>8</v>
      </c>
      <c r="N99">
        <v>261</v>
      </c>
      <c r="O99">
        <v>39</v>
      </c>
      <c r="P99">
        <v>300</v>
      </c>
    </row>
    <row r="100" spans="1:16" x14ac:dyDescent="0.35">
      <c r="M100" s="16">
        <v>9</v>
      </c>
      <c r="N100">
        <v>269</v>
      </c>
      <c r="O100">
        <v>37</v>
      </c>
      <c r="P100">
        <v>306</v>
      </c>
    </row>
    <row r="101" spans="1:16" x14ac:dyDescent="0.35">
      <c r="M101" s="16">
        <v>10</v>
      </c>
      <c r="N101">
        <v>238</v>
      </c>
      <c r="O101">
        <v>34</v>
      </c>
      <c r="P101">
        <v>272</v>
      </c>
    </row>
    <row r="102" spans="1:16" x14ac:dyDescent="0.35">
      <c r="M102" s="16" t="s">
        <v>3070</v>
      </c>
      <c r="N102">
        <v>2644</v>
      </c>
      <c r="O102">
        <v>356</v>
      </c>
      <c r="P102">
        <v>3000</v>
      </c>
    </row>
    <row r="107" spans="1:16" x14ac:dyDescent="0.35">
      <c r="M107" s="15" t="s">
        <v>3071</v>
      </c>
      <c r="N107" s="15" t="s">
        <v>3072</v>
      </c>
    </row>
    <row r="108" spans="1:16" x14ac:dyDescent="0.35">
      <c r="A108" s="15" t="s">
        <v>3071</v>
      </c>
      <c r="B108" s="15" t="s">
        <v>3072</v>
      </c>
      <c r="M108" s="15" t="s">
        <v>3069</v>
      </c>
      <c r="N108" t="s">
        <v>3059</v>
      </c>
      <c r="O108" t="s">
        <v>3060</v>
      </c>
      <c r="P108" t="s">
        <v>3070</v>
      </c>
    </row>
    <row r="109" spans="1:16" x14ac:dyDescent="0.35">
      <c r="A109" s="15" t="s">
        <v>3069</v>
      </c>
      <c r="B109" t="s">
        <v>3059</v>
      </c>
      <c r="C109" t="s">
        <v>3060</v>
      </c>
      <c r="D109" t="s">
        <v>3070</v>
      </c>
      <c r="M109" s="16">
        <v>1</v>
      </c>
      <c r="N109">
        <v>515</v>
      </c>
      <c r="O109">
        <v>88</v>
      </c>
      <c r="P109">
        <v>603</v>
      </c>
    </row>
    <row r="110" spans="1:16" x14ac:dyDescent="0.35">
      <c r="A110" s="16" t="s">
        <v>3059</v>
      </c>
      <c r="B110">
        <v>1893</v>
      </c>
      <c r="C110">
        <v>269</v>
      </c>
      <c r="D110">
        <v>2162</v>
      </c>
      <c r="M110" s="16">
        <v>2</v>
      </c>
      <c r="N110">
        <v>499</v>
      </c>
      <c r="O110">
        <v>61</v>
      </c>
      <c r="P110">
        <v>560</v>
      </c>
    </row>
    <row r="111" spans="1:16" x14ac:dyDescent="0.35">
      <c r="A111" s="16" t="s">
        <v>3060</v>
      </c>
      <c r="B111">
        <v>751</v>
      </c>
      <c r="C111">
        <v>87</v>
      </c>
      <c r="D111">
        <v>838</v>
      </c>
      <c r="M111" s="16">
        <v>3</v>
      </c>
      <c r="N111">
        <v>579</v>
      </c>
      <c r="O111">
        <v>70</v>
      </c>
      <c r="P111">
        <v>649</v>
      </c>
    </row>
    <row r="112" spans="1:16" x14ac:dyDescent="0.35">
      <c r="A112" s="16" t="s">
        <v>3070</v>
      </c>
      <c r="B112">
        <v>2644</v>
      </c>
      <c r="C112">
        <v>356</v>
      </c>
      <c r="D112">
        <v>3000</v>
      </c>
      <c r="M112" s="16">
        <v>4</v>
      </c>
      <c r="N112">
        <v>529</v>
      </c>
      <c r="O112">
        <v>67</v>
      </c>
      <c r="P112">
        <v>596</v>
      </c>
    </row>
    <row r="113" spans="1:16" x14ac:dyDescent="0.35">
      <c r="M113" s="16">
        <v>5</v>
      </c>
      <c r="N113">
        <v>522</v>
      </c>
      <c r="O113">
        <v>70</v>
      </c>
      <c r="P113">
        <v>592</v>
      </c>
    </row>
    <row r="114" spans="1:16" x14ac:dyDescent="0.35">
      <c r="M114" s="16" t="s">
        <v>3070</v>
      </c>
      <c r="N114">
        <v>2644</v>
      </c>
      <c r="O114">
        <v>356</v>
      </c>
      <c r="P114">
        <v>3000</v>
      </c>
    </row>
    <row r="120" spans="1:16" x14ac:dyDescent="0.35">
      <c r="L120" s="15" t="s">
        <v>3069</v>
      </c>
      <c r="M120" t="s">
        <v>3073</v>
      </c>
    </row>
    <row r="121" spans="1:16" x14ac:dyDescent="0.35">
      <c r="A121" s="15" t="s">
        <v>3069</v>
      </c>
      <c r="B121" t="s">
        <v>3071</v>
      </c>
      <c r="L121" s="16" t="s">
        <v>29</v>
      </c>
      <c r="M121" s="10">
        <v>105716.45711999999</v>
      </c>
    </row>
    <row r="122" spans="1:16" x14ac:dyDescent="0.35">
      <c r="A122" s="16" t="s">
        <v>176</v>
      </c>
      <c r="B122">
        <v>454</v>
      </c>
      <c r="L122" s="16" t="s">
        <v>23</v>
      </c>
      <c r="M122" s="10">
        <v>99864.004853195118</v>
      </c>
    </row>
    <row r="123" spans="1:16" x14ac:dyDescent="0.35">
      <c r="A123" s="16" t="s">
        <v>34</v>
      </c>
      <c r="B123">
        <v>450</v>
      </c>
      <c r="L123" s="16" t="s">
        <v>44</v>
      </c>
      <c r="M123" s="10">
        <v>105060.23754870129</v>
      </c>
    </row>
    <row r="124" spans="1:16" x14ac:dyDescent="0.35">
      <c r="A124" s="16" t="s">
        <v>30</v>
      </c>
      <c r="B124">
        <v>414</v>
      </c>
      <c r="L124" s="16" t="s">
        <v>10</v>
      </c>
      <c r="M124" s="10">
        <v>103010.08540765388</v>
      </c>
    </row>
    <row r="125" spans="1:16" x14ac:dyDescent="0.35">
      <c r="A125" s="16" t="s">
        <v>37</v>
      </c>
      <c r="B125">
        <v>381</v>
      </c>
      <c r="L125" s="16" t="s">
        <v>15</v>
      </c>
      <c r="M125" s="10">
        <v>100894.46452504315</v>
      </c>
    </row>
    <row r="126" spans="1:16" x14ac:dyDescent="0.35">
      <c r="A126" s="16" t="s">
        <v>24</v>
      </c>
      <c r="B126">
        <v>413</v>
      </c>
      <c r="L126" s="16" t="s">
        <v>3070</v>
      </c>
      <c r="M126" s="10">
        <v>102979.3690433334</v>
      </c>
    </row>
    <row r="127" spans="1:16" x14ac:dyDescent="0.35">
      <c r="A127" s="16" t="s">
        <v>41</v>
      </c>
      <c r="B127">
        <v>430</v>
      </c>
    </row>
    <row r="128" spans="1:16" x14ac:dyDescent="0.35">
      <c r="A128" s="16" t="s">
        <v>16</v>
      </c>
      <c r="B128">
        <v>412</v>
      </c>
    </row>
    <row r="129" spans="1:4" x14ac:dyDescent="0.35">
      <c r="A129" s="16" t="s">
        <v>3065</v>
      </c>
      <c r="B129">
        <v>46</v>
      </c>
    </row>
    <row r="130" spans="1:4" x14ac:dyDescent="0.35">
      <c r="A130" s="16" t="s">
        <v>3070</v>
      </c>
      <c r="B130">
        <v>3000</v>
      </c>
    </row>
    <row r="137" spans="1:4" x14ac:dyDescent="0.35">
      <c r="A137" s="15" t="s">
        <v>3057</v>
      </c>
      <c r="B137" t="s">
        <v>3077</v>
      </c>
    </row>
    <row r="139" spans="1:4" x14ac:dyDescent="0.35">
      <c r="A139" s="15" t="s">
        <v>3071</v>
      </c>
      <c r="B139" s="15" t="s">
        <v>3072</v>
      </c>
    </row>
    <row r="140" spans="1:4" x14ac:dyDescent="0.35">
      <c r="A140" s="15" t="s">
        <v>3069</v>
      </c>
      <c r="B140" t="s">
        <v>21</v>
      </c>
      <c r="C140" t="s">
        <v>13</v>
      </c>
      <c r="D140" t="s">
        <v>3070</v>
      </c>
    </row>
    <row r="141" spans="1:4" x14ac:dyDescent="0.35">
      <c r="A141" s="16" t="s">
        <v>53</v>
      </c>
      <c r="B141">
        <v>201</v>
      </c>
      <c r="C141">
        <v>198</v>
      </c>
      <c r="D141">
        <v>399</v>
      </c>
    </row>
    <row r="142" spans="1:4" x14ac:dyDescent="0.35">
      <c r="A142" s="16" t="s">
        <v>78</v>
      </c>
      <c r="B142">
        <v>207</v>
      </c>
      <c r="C142">
        <v>253</v>
      </c>
      <c r="D142">
        <v>460</v>
      </c>
    </row>
    <row r="143" spans="1:4" x14ac:dyDescent="0.35">
      <c r="A143" s="16" t="s">
        <v>68</v>
      </c>
      <c r="B143">
        <v>187</v>
      </c>
      <c r="C143">
        <v>222</v>
      </c>
      <c r="D143">
        <v>409</v>
      </c>
    </row>
    <row r="144" spans="1:4" x14ac:dyDescent="0.35">
      <c r="A144" s="16" t="s">
        <v>33</v>
      </c>
      <c r="B144">
        <v>214</v>
      </c>
      <c r="C144">
        <v>207</v>
      </c>
      <c r="D144">
        <v>421</v>
      </c>
    </row>
    <row r="145" spans="1:4" x14ac:dyDescent="0.35">
      <c r="A145" s="16" t="s">
        <v>14</v>
      </c>
      <c r="B145">
        <v>228</v>
      </c>
      <c r="C145">
        <v>219</v>
      </c>
      <c r="D145">
        <v>447</v>
      </c>
    </row>
    <row r="146" spans="1:4" x14ac:dyDescent="0.35">
      <c r="A146" s="16" t="s">
        <v>22</v>
      </c>
      <c r="B146">
        <v>212</v>
      </c>
      <c r="C146">
        <v>195</v>
      </c>
      <c r="D146">
        <v>407</v>
      </c>
    </row>
    <row r="147" spans="1:4" x14ac:dyDescent="0.35">
      <c r="A147" s="16" t="s">
        <v>36</v>
      </c>
      <c r="B147">
        <v>192</v>
      </c>
      <c r="C147">
        <v>221</v>
      </c>
      <c r="D147">
        <v>413</v>
      </c>
    </row>
    <row r="148" spans="1:4" x14ac:dyDescent="0.35">
      <c r="A148" s="16" t="s">
        <v>3065</v>
      </c>
      <c r="B148">
        <v>21</v>
      </c>
      <c r="C148">
        <v>23</v>
      </c>
      <c r="D148">
        <v>44</v>
      </c>
    </row>
    <row r="149" spans="1:4" x14ac:dyDescent="0.35">
      <c r="A149" s="16" t="s">
        <v>3070</v>
      </c>
      <c r="B149">
        <v>1462</v>
      </c>
      <c r="C149">
        <v>1538</v>
      </c>
      <c r="D149">
        <v>3000</v>
      </c>
    </row>
  </sheetData>
  <pageMargins left="0.7" right="0.7" top="0.75" bottom="0.75" header="0.3" footer="0.3"/>
  <drawing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Employee_Master_Raw</vt:lpstr>
      <vt:lpstr>HR_Metrics_Raw</vt:lpstr>
      <vt:lpstr>Final_HR_Data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DIBIN VAZHADAN</cp:lastModifiedBy>
  <dcterms:created xsi:type="dcterms:W3CDTF">2026-09-02T06:39:15Z</dcterms:created>
  <dcterms:modified xsi:type="dcterms:W3CDTF">2026-09-07T14:25:36Z</dcterms:modified>
</cp:coreProperties>
</file>